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7F39BBB1-6055-4A4E-AB14-C4DA5CD2A266}" xr6:coauthVersionLast="47" xr6:coauthVersionMax="47" xr10:uidLastSave="{00000000-0000-0000-0000-000000000000}"/>
  <bookViews>
    <workbookView xWindow="-120" yWindow="-120" windowWidth="29040" windowHeight="15720" firstSheet="90" activeTab="96" xr2:uid="{9F98A5A0-57A1-48AB-BBEE-D4EE15D6AC5A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G95" i="96" s="1"/>
  <c r="D134" i="99"/>
  <c r="D133" i="99"/>
  <c r="G93" i="96" s="1"/>
  <c r="D132" i="99"/>
  <c r="D131" i="99"/>
  <c r="D130" i="99"/>
  <c r="D129" i="99"/>
  <c r="G89" i="96" s="1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G97" i="96"/>
  <c r="F97" i="96"/>
  <c r="AX96" i="96"/>
  <c r="G96" i="96"/>
  <c r="F96" i="96"/>
  <c r="AX95" i="96"/>
  <c r="F95" i="96"/>
  <c r="AX94" i="96"/>
  <c r="F94" i="96"/>
  <c r="AX93" i="96"/>
  <c r="F93" i="96"/>
  <c r="AX92" i="96"/>
  <c r="G92" i="96"/>
  <c r="F92" i="96"/>
  <c r="AX91" i="96"/>
  <c r="G91" i="96"/>
  <c r="F91" i="96"/>
  <c r="AX90" i="96"/>
  <c r="G90" i="96"/>
  <c r="F90" i="96"/>
  <c r="AX89" i="96"/>
  <c r="F89" i="96"/>
  <c r="AX88" i="96"/>
  <c r="G88" i="96"/>
  <c r="F88" i="96"/>
  <c r="AX87" i="96"/>
  <c r="G87" i="96"/>
  <c r="F87" i="96"/>
  <c r="AX86" i="96"/>
  <c r="G86" i="96"/>
  <c r="F86" i="96"/>
  <c r="AX85" i="96"/>
  <c r="G85" i="96"/>
  <c r="F85" i="96"/>
  <c r="AX84" i="96"/>
  <c r="G84" i="96"/>
  <c r="F84" i="96"/>
  <c r="AX83" i="96"/>
  <c r="G83" i="96"/>
  <c r="F83" i="96"/>
  <c r="AX82" i="96"/>
  <c r="G82" i="96"/>
  <c r="F82" i="96"/>
  <c r="AX81" i="96"/>
  <c r="G81" i="96"/>
  <c r="F81" i="96"/>
  <c r="AX80" i="96"/>
  <c r="G80" i="96"/>
  <c r="F80" i="96"/>
  <c r="AX79" i="96"/>
  <c r="G79" i="96"/>
  <c r="F79" i="96"/>
  <c r="AX78" i="96"/>
  <c r="G78" i="96"/>
  <c r="F78" i="96"/>
  <c r="AX77" i="96"/>
  <c r="G77" i="96"/>
  <c r="F77" i="96"/>
  <c r="AX76" i="96"/>
  <c r="G76" i="96"/>
  <c r="F76" i="96"/>
  <c r="AX75" i="96"/>
  <c r="G75" i="96"/>
  <c r="F75" i="96"/>
  <c r="AX74" i="96"/>
  <c r="G74" i="96"/>
  <c r="F74" i="96"/>
  <c r="AX73" i="96"/>
  <c r="G73" i="96"/>
  <c r="F73" i="96"/>
  <c r="AX72" i="96"/>
  <c r="G72" i="96"/>
  <c r="F72" i="96"/>
  <c r="AX71" i="96"/>
  <c r="G71" i="96"/>
  <c r="F71" i="96"/>
  <c r="AX70" i="96"/>
  <c r="G70" i="96"/>
  <c r="F70" i="96"/>
  <c r="G69" i="96"/>
  <c r="F69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6" i="96"/>
  <c r="F56" i="96"/>
  <c r="G55" i="96"/>
  <c r="F55" i="96"/>
  <c r="G54" i="96"/>
  <c r="F54" i="96"/>
  <c r="G53" i="96"/>
  <c r="F53" i="96"/>
  <c r="G52" i="96"/>
  <c r="F52" i="96"/>
  <c r="G51" i="96"/>
  <c r="F51" i="96"/>
  <c r="G50" i="96"/>
  <c r="F50" i="96"/>
  <c r="G49" i="96"/>
  <c r="F49" i="96"/>
  <c r="G48" i="96"/>
  <c r="F48" i="96"/>
  <c r="G47" i="96"/>
  <c r="F47" i="96"/>
  <c r="G46" i="96"/>
  <c r="F46" i="96"/>
  <c r="G45" i="96"/>
  <c r="F45" i="96"/>
  <c r="G44" i="96"/>
  <c r="F44" i="96"/>
  <c r="G43" i="96"/>
  <c r="F43" i="96"/>
  <c r="G42" i="96"/>
  <c r="F42" i="96"/>
  <c r="G41" i="96"/>
  <c r="F41" i="96"/>
  <c r="G40" i="96"/>
  <c r="F40" i="96"/>
  <c r="G39" i="96"/>
  <c r="F39" i="96"/>
  <c r="G38" i="96"/>
  <c r="F38" i="96"/>
  <c r="G37" i="96"/>
  <c r="F37" i="96"/>
  <c r="G36" i="96"/>
  <c r="F36" i="96"/>
  <c r="G35" i="96"/>
  <c r="F35" i="96"/>
  <c r="V34" i="96"/>
  <c r="G34" i="96"/>
  <c r="F34" i="96"/>
  <c r="G33" i="96"/>
  <c r="F33" i="96"/>
  <c r="G32" i="96"/>
  <c r="F32" i="96"/>
  <c r="G31" i="96"/>
  <c r="F31" i="96"/>
  <c r="G30" i="96"/>
  <c r="F30" i="96"/>
  <c r="G29" i="96"/>
  <c r="F29" i="96"/>
  <c r="G28" i="96"/>
  <c r="F28" i="96"/>
  <c r="G27" i="96"/>
  <c r="F27" i="96"/>
  <c r="G26" i="96"/>
  <c r="F26" i="96"/>
  <c r="G25" i="96"/>
  <c r="F25" i="96"/>
  <c r="G24" i="96"/>
  <c r="F24" i="96"/>
  <c r="G23" i="96"/>
  <c r="F23" i="96"/>
  <c r="G22" i="96"/>
  <c r="F22" i="96"/>
  <c r="G21" i="96"/>
  <c r="F21" i="96"/>
  <c r="G20" i="96"/>
  <c r="F20" i="96"/>
  <c r="V19" i="96"/>
  <c r="G19" i="96"/>
  <c r="F19" i="96"/>
  <c r="G18" i="96"/>
  <c r="F18" i="96"/>
  <c r="V17" i="96"/>
  <c r="G17" i="96"/>
  <c r="F17" i="96"/>
  <c r="V16" i="96"/>
  <c r="G16" i="96"/>
  <c r="F16" i="96"/>
  <c r="G15" i="96"/>
  <c r="F15" i="96"/>
  <c r="V14" i="96"/>
  <c r="G14" i="96"/>
  <c r="F14" i="96"/>
  <c r="G13" i="96"/>
  <c r="F13" i="96"/>
  <c r="G12" i="96"/>
  <c r="F12" i="96"/>
  <c r="C12" i="96"/>
  <c r="V11" i="96"/>
  <c r="R11" i="96"/>
  <c r="G11" i="96"/>
  <c r="F11" i="96"/>
  <c r="R10" i="96"/>
  <c r="G10" i="96"/>
  <c r="F10" i="96"/>
  <c r="C10" i="96"/>
  <c r="V9" i="96"/>
  <c r="G9" i="96"/>
  <c r="F9" i="96"/>
  <c r="V8" i="96"/>
  <c r="G8" i="96"/>
  <c r="F8" i="96"/>
  <c r="V7" i="96"/>
  <c r="G7" i="96"/>
  <c r="F7" i="96"/>
  <c r="G6" i="96"/>
  <c r="F6" i="96"/>
  <c r="C6" i="96"/>
  <c r="R24" i="96" s="1"/>
  <c r="V5" i="96"/>
  <c r="R5" i="96"/>
  <c r="G5" i="96"/>
  <c r="F5" i="96"/>
  <c r="C5" i="96"/>
  <c r="W4" i="96"/>
  <c r="M68" i="96"/>
  <c r="U68" i="96" s="1"/>
  <c r="M66" i="96"/>
  <c r="U66" i="96" s="1"/>
  <c r="M50" i="96"/>
  <c r="U50" i="96" s="1"/>
  <c r="M48" i="96"/>
  <c r="U48" i="96" s="1"/>
  <c r="M32" i="96"/>
  <c r="U32" i="96" s="1"/>
  <c r="M30" i="96"/>
  <c r="U30" i="96" s="1"/>
  <c r="M14" i="96"/>
  <c r="U14" i="96" s="1"/>
  <c r="M12" i="96"/>
  <c r="U12" i="96" s="1"/>
  <c r="M4" i="96" a="1"/>
  <c r="M56" i="96" s="1"/>
  <c r="U56" i="96" s="1"/>
  <c r="G4" i="96"/>
  <c r="F4" i="96"/>
  <c r="AT3" i="96"/>
  <c r="C3" i="96"/>
  <c r="O3" i="96" s="1"/>
  <c r="P3" i="96" s="1"/>
  <c r="AF3" i="96" s="1"/>
  <c r="AO3" i="96" s="1"/>
  <c r="G98" i="95"/>
  <c r="F98" i="95"/>
  <c r="AX97" i="95"/>
  <c r="G97" i="95"/>
  <c r="F97" i="95"/>
  <c r="AX96" i="95"/>
  <c r="G96" i="95"/>
  <c r="F96" i="95"/>
  <c r="AX95" i="95"/>
  <c r="G95" i="95"/>
  <c r="F95" i="95"/>
  <c r="AX94" i="95"/>
  <c r="F94" i="95"/>
  <c r="AX93" i="95"/>
  <c r="G93" i="95"/>
  <c r="F93" i="95"/>
  <c r="AX92" i="95"/>
  <c r="G92" i="95"/>
  <c r="F92" i="95"/>
  <c r="AX91" i="95"/>
  <c r="G91" i="95"/>
  <c r="F91" i="95"/>
  <c r="AX90" i="95"/>
  <c r="G90" i="95"/>
  <c r="F90" i="95"/>
  <c r="AX89" i="95"/>
  <c r="G89" i="95"/>
  <c r="F89" i="95"/>
  <c r="AX88" i="95"/>
  <c r="G88" i="95"/>
  <c r="F88" i="95"/>
  <c r="AX87" i="95"/>
  <c r="G87" i="95"/>
  <c r="F87" i="95"/>
  <c r="AX86" i="95"/>
  <c r="G86" i="95"/>
  <c r="F86" i="95"/>
  <c r="AX85" i="95"/>
  <c r="G85" i="95"/>
  <c r="F85" i="95"/>
  <c r="AX84" i="95"/>
  <c r="G84" i="95"/>
  <c r="F84" i="95"/>
  <c r="AX83" i="95"/>
  <c r="G83" i="95"/>
  <c r="F83" i="95"/>
  <c r="AX82" i="95"/>
  <c r="G82" i="95"/>
  <c r="F82" i="95"/>
  <c r="AX81" i="95"/>
  <c r="G81" i="95"/>
  <c r="F81" i="95"/>
  <c r="AX80" i="95"/>
  <c r="G80" i="95"/>
  <c r="F80" i="95"/>
  <c r="G79" i="95"/>
  <c r="F79" i="95"/>
  <c r="G78" i="95"/>
  <c r="F78" i="95"/>
  <c r="G77" i="95"/>
  <c r="F77" i="95"/>
  <c r="G76" i="95"/>
  <c r="F76" i="95"/>
  <c r="G75" i="95"/>
  <c r="F75" i="95"/>
  <c r="G74" i="95"/>
  <c r="F74" i="95"/>
  <c r="G73" i="95"/>
  <c r="F73" i="95"/>
  <c r="G72" i="95"/>
  <c r="F72" i="95"/>
  <c r="G71" i="95"/>
  <c r="F71" i="95"/>
  <c r="G70" i="95"/>
  <c r="F70" i="95"/>
  <c r="G69" i="95"/>
  <c r="F69" i="95"/>
  <c r="G68" i="95"/>
  <c r="F68" i="95"/>
  <c r="G67" i="95"/>
  <c r="F67" i="95"/>
  <c r="G66" i="95"/>
  <c r="F66" i="95"/>
  <c r="G65" i="95"/>
  <c r="F65" i="95"/>
  <c r="G64" i="95"/>
  <c r="F64" i="95"/>
  <c r="G63" i="95"/>
  <c r="F63" i="95"/>
  <c r="G62" i="95"/>
  <c r="F62" i="95"/>
  <c r="G61" i="95"/>
  <c r="F61" i="95"/>
  <c r="G60" i="95"/>
  <c r="F60" i="95"/>
  <c r="G59" i="95"/>
  <c r="F59" i="95"/>
  <c r="G58" i="95"/>
  <c r="F58" i="95"/>
  <c r="G57" i="95"/>
  <c r="F57" i="95"/>
  <c r="G56" i="95"/>
  <c r="F56" i="95"/>
  <c r="G55" i="95"/>
  <c r="F55" i="95"/>
  <c r="G54" i="95"/>
  <c r="F54" i="95"/>
  <c r="G53" i="95"/>
  <c r="F53" i="95"/>
  <c r="G52" i="95"/>
  <c r="F52" i="95"/>
  <c r="G51" i="95"/>
  <c r="F51" i="95"/>
  <c r="G50" i="95"/>
  <c r="F50" i="95"/>
  <c r="G49" i="95"/>
  <c r="F49" i="95"/>
  <c r="G48" i="95"/>
  <c r="F48" i="95"/>
  <c r="G47" i="95"/>
  <c r="F47" i="95"/>
  <c r="G46" i="95"/>
  <c r="F46" i="95"/>
  <c r="G45" i="95"/>
  <c r="F45" i="95"/>
  <c r="G44" i="95"/>
  <c r="F44" i="95"/>
  <c r="G43" i="95"/>
  <c r="F43" i="95"/>
  <c r="G42" i="95"/>
  <c r="F42" i="95"/>
  <c r="G41" i="95"/>
  <c r="F41" i="95"/>
  <c r="G40" i="95"/>
  <c r="F40" i="95"/>
  <c r="G39" i="95"/>
  <c r="F39" i="95"/>
  <c r="G38" i="95"/>
  <c r="F38" i="95"/>
  <c r="G37" i="95"/>
  <c r="F37" i="95"/>
  <c r="G36" i="95"/>
  <c r="F36" i="95"/>
  <c r="G35" i="95"/>
  <c r="F35" i="95"/>
  <c r="G34" i="95"/>
  <c r="F34" i="95"/>
  <c r="G33" i="95"/>
  <c r="F33" i="95"/>
  <c r="G32" i="95"/>
  <c r="F32" i="95"/>
  <c r="G31" i="95"/>
  <c r="F31" i="95"/>
  <c r="G30" i="95"/>
  <c r="F30" i="95"/>
  <c r="G29" i="95"/>
  <c r="F29" i="95"/>
  <c r="G28" i="95"/>
  <c r="F28" i="95"/>
  <c r="R27" i="95"/>
  <c r="G27" i="95"/>
  <c r="F27" i="95"/>
  <c r="G26" i="95"/>
  <c r="F26" i="95"/>
  <c r="G25" i="95"/>
  <c r="F25" i="95"/>
  <c r="U24" i="95"/>
  <c r="G24" i="95"/>
  <c r="F24" i="95"/>
  <c r="G23" i="95"/>
  <c r="F23" i="95"/>
  <c r="V22" i="95"/>
  <c r="G22" i="95"/>
  <c r="F22" i="95"/>
  <c r="G21" i="95"/>
  <c r="F21" i="95"/>
  <c r="G20" i="95"/>
  <c r="F20" i="95"/>
  <c r="G19" i="95"/>
  <c r="F19" i="95"/>
  <c r="G18" i="95"/>
  <c r="F18" i="95"/>
  <c r="R17" i="95"/>
  <c r="G17" i="95"/>
  <c r="F17" i="95"/>
  <c r="G16" i="95"/>
  <c r="F16" i="95"/>
  <c r="G15" i="95"/>
  <c r="F15" i="95"/>
  <c r="G14" i="95"/>
  <c r="F14" i="95"/>
  <c r="G13" i="95"/>
  <c r="F13" i="95"/>
  <c r="R12" i="95"/>
  <c r="G12" i="95"/>
  <c r="F12" i="95"/>
  <c r="C12" i="95"/>
  <c r="C3" i="95" s="1"/>
  <c r="O3" i="95" s="1"/>
  <c r="R11" i="95"/>
  <c r="G11" i="95"/>
  <c r="F11" i="95"/>
  <c r="G10" i="95"/>
  <c r="F10" i="95"/>
  <c r="C10" i="95"/>
  <c r="G9" i="95"/>
  <c r="F9" i="95"/>
  <c r="V8" i="95"/>
  <c r="G8" i="95"/>
  <c r="F8" i="95"/>
  <c r="V7" i="95"/>
  <c r="G7" i="95"/>
  <c r="F7" i="95"/>
  <c r="G6" i="95"/>
  <c r="F6" i="95"/>
  <c r="C6" i="95"/>
  <c r="V5" i="95"/>
  <c r="R5" i="95"/>
  <c r="G5" i="95"/>
  <c r="F5" i="95"/>
  <c r="C5" i="95"/>
  <c r="Y4" i="95"/>
  <c r="W4" i="95"/>
  <c r="V4" i="95"/>
  <c r="R4" i="95"/>
  <c r="M79" i="95"/>
  <c r="U79" i="95" s="1"/>
  <c r="M77" i="95"/>
  <c r="U77" i="95" s="1"/>
  <c r="M76" i="95"/>
  <c r="U76" i="95" s="1"/>
  <c r="M74" i="95"/>
  <c r="U74" i="95" s="1"/>
  <c r="M73" i="95"/>
  <c r="U73" i="95" s="1"/>
  <c r="M71" i="95"/>
  <c r="U71" i="95" s="1"/>
  <c r="M70" i="95"/>
  <c r="U70" i="95" s="1"/>
  <c r="M68" i="95"/>
  <c r="U68" i="95" s="1"/>
  <c r="M67" i="95"/>
  <c r="U67" i="95" s="1"/>
  <c r="M66" i="95"/>
  <c r="U66" i="95" s="1"/>
  <c r="M65" i="95"/>
  <c r="U65" i="95" s="1"/>
  <c r="M64" i="95"/>
  <c r="U64" i="95" s="1"/>
  <c r="M62" i="95"/>
  <c r="U62" i="95" s="1"/>
  <c r="M61" i="95"/>
  <c r="U61" i="95" s="1"/>
  <c r="M60" i="95"/>
  <c r="U60" i="95" s="1"/>
  <c r="M59" i="95"/>
  <c r="U59" i="95" s="1"/>
  <c r="M58" i="95"/>
  <c r="U58" i="95" s="1"/>
  <c r="M56" i="95"/>
  <c r="U56" i="95" s="1"/>
  <c r="M55" i="95"/>
  <c r="U55" i="95" s="1"/>
  <c r="M54" i="95"/>
  <c r="U54" i="95" s="1"/>
  <c r="M53" i="95"/>
  <c r="U53" i="95" s="1"/>
  <c r="M52" i="95"/>
  <c r="U52" i="95" s="1"/>
  <c r="M50" i="95"/>
  <c r="U50" i="95" s="1"/>
  <c r="M49" i="95"/>
  <c r="U49" i="95" s="1"/>
  <c r="M48" i="95"/>
  <c r="U48" i="95" s="1"/>
  <c r="M47" i="95"/>
  <c r="U47" i="95" s="1"/>
  <c r="M46" i="95"/>
  <c r="U46" i="95" s="1"/>
  <c r="M44" i="95"/>
  <c r="U44" i="95" s="1"/>
  <c r="M43" i="95"/>
  <c r="U43" i="95" s="1"/>
  <c r="M42" i="95"/>
  <c r="U42" i="95" s="1"/>
  <c r="M41" i="95"/>
  <c r="U41" i="95" s="1"/>
  <c r="M40" i="95"/>
  <c r="U40" i="95" s="1"/>
  <c r="M38" i="95"/>
  <c r="U38" i="95" s="1"/>
  <c r="M37" i="95"/>
  <c r="U37" i="95" s="1"/>
  <c r="M36" i="95"/>
  <c r="U36" i="95" s="1"/>
  <c r="M35" i="95"/>
  <c r="U35" i="95" s="1"/>
  <c r="M34" i="95"/>
  <c r="U34" i="95" s="1"/>
  <c r="M32" i="95"/>
  <c r="U32" i="95" s="1"/>
  <c r="M31" i="95"/>
  <c r="U31" i="95" s="1"/>
  <c r="M30" i="95"/>
  <c r="U30" i="95" s="1"/>
  <c r="M29" i="95"/>
  <c r="U29" i="95" s="1"/>
  <c r="M28" i="95"/>
  <c r="U28" i="95" s="1"/>
  <c r="M26" i="95"/>
  <c r="U26" i="95" s="1"/>
  <c r="M25" i="95"/>
  <c r="U25" i="95" s="1"/>
  <c r="M24" i="95"/>
  <c r="M23" i="95"/>
  <c r="U23" i="95" s="1"/>
  <c r="M22" i="95"/>
  <c r="U22" i="95" s="1"/>
  <c r="M20" i="95"/>
  <c r="U20" i="95" s="1"/>
  <c r="M19" i="95"/>
  <c r="U19" i="95" s="1"/>
  <c r="M18" i="95"/>
  <c r="U18" i="95" s="1"/>
  <c r="M17" i="95"/>
  <c r="U17" i="95" s="1"/>
  <c r="M16" i="95"/>
  <c r="U16" i="95" s="1"/>
  <c r="M14" i="95"/>
  <c r="U14" i="95" s="1"/>
  <c r="M13" i="95"/>
  <c r="U13" i="95" s="1"/>
  <c r="M12" i="95"/>
  <c r="U12" i="95" s="1"/>
  <c r="M11" i="95"/>
  <c r="U11" i="95" s="1"/>
  <c r="M10" i="95"/>
  <c r="U10" i="95" s="1"/>
  <c r="M8" i="95"/>
  <c r="U8" i="95" s="1"/>
  <c r="M7" i="95"/>
  <c r="U7" i="95" s="1"/>
  <c r="M6" i="95"/>
  <c r="U6" i="95" s="1"/>
  <c r="M5" i="95"/>
  <c r="U5" i="95" s="1"/>
  <c r="M4" i="95"/>
  <c r="U4" i="95" s="1"/>
  <c r="X4" i="95" s="1"/>
  <c r="M4" i="95" a="1"/>
  <c r="M78" i="95" s="1"/>
  <c r="U78" i="95" s="1"/>
  <c r="G4" i="95"/>
  <c r="F4" i="95"/>
  <c r="AT3" i="95"/>
  <c r="AQ3" i="95"/>
  <c r="AH3" i="95"/>
  <c r="R3" i="95"/>
  <c r="G98" i="94"/>
  <c r="F98" i="94"/>
  <c r="AX97" i="94"/>
  <c r="G97" i="94"/>
  <c r="F97" i="94"/>
  <c r="AX96" i="94"/>
  <c r="G96" i="94"/>
  <c r="F96" i="94"/>
  <c r="AX95" i="94"/>
  <c r="G95" i="94"/>
  <c r="F95" i="94"/>
  <c r="AX94" i="94"/>
  <c r="F94" i="94"/>
  <c r="AX93" i="94"/>
  <c r="G93" i="94"/>
  <c r="F93" i="94"/>
  <c r="AX92" i="94"/>
  <c r="G92" i="94"/>
  <c r="F92" i="94"/>
  <c r="AX91" i="94"/>
  <c r="G91" i="94"/>
  <c r="F91" i="94"/>
  <c r="AX90" i="94"/>
  <c r="G90" i="94"/>
  <c r="F90" i="94"/>
  <c r="G89" i="94"/>
  <c r="F89" i="94"/>
  <c r="G88" i="94"/>
  <c r="F88" i="94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G78" i="94"/>
  <c r="F78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70" i="94"/>
  <c r="F70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G57" i="94"/>
  <c r="F57" i="94"/>
  <c r="G56" i="94"/>
  <c r="F56" i="94"/>
  <c r="G55" i="94"/>
  <c r="F55" i="94"/>
  <c r="G54" i="94"/>
  <c r="F54" i="94"/>
  <c r="G53" i="94"/>
  <c r="F53" i="94"/>
  <c r="G52" i="94"/>
  <c r="F52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G45" i="94"/>
  <c r="F45" i="94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G36" i="94"/>
  <c r="F36" i="94"/>
  <c r="V35" i="94"/>
  <c r="G35" i="94"/>
  <c r="F35" i="94"/>
  <c r="G34" i="94"/>
  <c r="F34" i="94"/>
  <c r="V33" i="94"/>
  <c r="G33" i="94"/>
  <c r="F33" i="94"/>
  <c r="G32" i="94"/>
  <c r="F32" i="94"/>
  <c r="G31" i="94"/>
  <c r="F31" i="94"/>
  <c r="V30" i="94"/>
  <c r="G30" i="94"/>
  <c r="F30" i="94"/>
  <c r="R29" i="94"/>
  <c r="G29" i="94"/>
  <c r="F29" i="94"/>
  <c r="G28" i="94"/>
  <c r="F28" i="94"/>
  <c r="V27" i="94"/>
  <c r="G27" i="94"/>
  <c r="F27" i="94"/>
  <c r="V26" i="94"/>
  <c r="G26" i="94"/>
  <c r="F26" i="94"/>
  <c r="G25" i="94"/>
  <c r="F25" i="94"/>
  <c r="V24" i="94"/>
  <c r="G24" i="94"/>
  <c r="F24" i="94"/>
  <c r="V23" i="94"/>
  <c r="R23" i="94"/>
  <c r="G23" i="94"/>
  <c r="F23" i="94"/>
  <c r="G22" i="94"/>
  <c r="F22" i="94"/>
  <c r="V21" i="94"/>
  <c r="G21" i="94"/>
  <c r="F21" i="94"/>
  <c r="V20" i="94"/>
  <c r="G20" i="94"/>
  <c r="F20" i="94"/>
  <c r="G19" i="94"/>
  <c r="F19" i="94"/>
  <c r="V18" i="94"/>
  <c r="G18" i="94"/>
  <c r="F18" i="94"/>
  <c r="V17" i="94"/>
  <c r="G17" i="94"/>
  <c r="F17" i="94"/>
  <c r="G16" i="94"/>
  <c r="F16" i="94"/>
  <c r="V15" i="94"/>
  <c r="G15" i="94"/>
  <c r="F15" i="94"/>
  <c r="V14" i="94"/>
  <c r="R14" i="94"/>
  <c r="G14" i="94"/>
  <c r="F14" i="94"/>
  <c r="R13" i="94"/>
  <c r="G13" i="94"/>
  <c r="F13" i="94"/>
  <c r="V12" i="94"/>
  <c r="G12" i="94"/>
  <c r="F12" i="94"/>
  <c r="C12" i="94"/>
  <c r="V11" i="94"/>
  <c r="G11" i="94"/>
  <c r="F11" i="94"/>
  <c r="V10" i="94"/>
  <c r="R10" i="94"/>
  <c r="G10" i="94"/>
  <c r="F10" i="94"/>
  <c r="C10" i="94"/>
  <c r="V83" i="94" s="1"/>
  <c r="V9" i="94"/>
  <c r="G9" i="94"/>
  <c r="F9" i="94"/>
  <c r="V8" i="94"/>
  <c r="G8" i="94"/>
  <c r="F8" i="94"/>
  <c r="V7" i="94"/>
  <c r="R7" i="94"/>
  <c r="G7" i="94"/>
  <c r="F7" i="94"/>
  <c r="V6" i="94"/>
  <c r="G6" i="94"/>
  <c r="F6" i="94"/>
  <c r="C6" i="94"/>
  <c r="V5" i="94"/>
  <c r="G5" i="94"/>
  <c r="F5" i="94"/>
  <c r="C5" i="94"/>
  <c r="Y4" i="94"/>
  <c r="W4" i="94"/>
  <c r="V4" i="94"/>
  <c r="R4" i="94"/>
  <c r="M87" i="94"/>
  <c r="U87" i="94" s="1"/>
  <c r="M86" i="94"/>
  <c r="U86" i="94" s="1"/>
  <c r="M84" i="94"/>
  <c r="U84" i="94" s="1"/>
  <c r="M81" i="94"/>
  <c r="U81" i="94" s="1"/>
  <c r="M80" i="94"/>
  <c r="U80" i="94" s="1"/>
  <c r="M79" i="94"/>
  <c r="U79" i="94" s="1"/>
  <c r="M78" i="94"/>
  <c r="U78" i="94" s="1"/>
  <c r="M74" i="94"/>
  <c r="U74" i="94" s="1"/>
  <c r="M73" i="94"/>
  <c r="U73" i="94" s="1"/>
  <c r="M72" i="94"/>
  <c r="U72" i="94" s="1"/>
  <c r="M69" i="94"/>
  <c r="U69" i="94" s="1"/>
  <c r="M68" i="94"/>
  <c r="U68" i="94" s="1"/>
  <c r="M66" i="94"/>
  <c r="U66" i="94" s="1"/>
  <c r="M63" i="94"/>
  <c r="U63" i="94" s="1"/>
  <c r="M62" i="94"/>
  <c r="U62" i="94" s="1"/>
  <c r="M61" i="94"/>
  <c r="U61" i="94" s="1"/>
  <c r="M60" i="94"/>
  <c r="U60" i="94" s="1"/>
  <c r="M56" i="94"/>
  <c r="U56" i="94" s="1"/>
  <c r="M55" i="94"/>
  <c r="U55" i="94" s="1"/>
  <c r="M54" i="94"/>
  <c r="U54" i="94" s="1"/>
  <c r="M51" i="94"/>
  <c r="U51" i="94" s="1"/>
  <c r="M50" i="94"/>
  <c r="U50" i="94" s="1"/>
  <c r="M48" i="94"/>
  <c r="U48" i="94" s="1"/>
  <c r="M45" i="94"/>
  <c r="U45" i="94" s="1"/>
  <c r="M44" i="94"/>
  <c r="U44" i="94" s="1"/>
  <c r="M43" i="94"/>
  <c r="U43" i="94" s="1"/>
  <c r="M42" i="94"/>
  <c r="U42" i="94" s="1"/>
  <c r="M38" i="94"/>
  <c r="U38" i="94" s="1"/>
  <c r="M37" i="94"/>
  <c r="U37" i="94" s="1"/>
  <c r="M36" i="94"/>
  <c r="U36" i="94" s="1"/>
  <c r="M33" i="94"/>
  <c r="U33" i="94" s="1"/>
  <c r="M32" i="94"/>
  <c r="U32" i="94" s="1"/>
  <c r="M30" i="94"/>
  <c r="U30" i="94" s="1"/>
  <c r="M27" i="94"/>
  <c r="U27" i="94" s="1"/>
  <c r="M26" i="94"/>
  <c r="U26" i="94" s="1"/>
  <c r="M25" i="94"/>
  <c r="U25" i="94" s="1"/>
  <c r="M24" i="94"/>
  <c r="U24" i="94" s="1"/>
  <c r="M20" i="94"/>
  <c r="U20" i="94" s="1"/>
  <c r="M19" i="94"/>
  <c r="U19" i="94" s="1"/>
  <c r="M18" i="94"/>
  <c r="U18" i="94" s="1"/>
  <c r="M15" i="94"/>
  <c r="U15" i="94" s="1"/>
  <c r="M14" i="94"/>
  <c r="U14" i="94" s="1"/>
  <c r="M12" i="94"/>
  <c r="U12" i="94" s="1"/>
  <c r="M9" i="94"/>
  <c r="U9" i="94" s="1"/>
  <c r="M8" i="94"/>
  <c r="U8" i="94" s="1"/>
  <c r="M7" i="94"/>
  <c r="U7" i="94" s="1"/>
  <c r="M6" i="94"/>
  <c r="U6" i="94" s="1"/>
  <c r="M4" i="94" a="1"/>
  <c r="G4" i="94"/>
  <c r="F4" i="94"/>
  <c r="AT3" i="94"/>
  <c r="AH3" i="94"/>
  <c r="AQ3" i="94" s="1"/>
  <c r="R3" i="94"/>
  <c r="C3" i="94"/>
  <c r="O3" i="94" s="1"/>
  <c r="S98" i="93"/>
  <c r="R98" i="93"/>
  <c r="G98" i="93"/>
  <c r="F98" i="93"/>
  <c r="R97" i="93"/>
  <c r="G97" i="93"/>
  <c r="F97" i="93"/>
  <c r="V96" i="93"/>
  <c r="R96" i="93"/>
  <c r="G96" i="93"/>
  <c r="F96" i="93"/>
  <c r="R95" i="93"/>
  <c r="G95" i="93"/>
  <c r="F95" i="93"/>
  <c r="R94" i="93"/>
  <c r="F94" i="93"/>
  <c r="R93" i="93"/>
  <c r="G93" i="93"/>
  <c r="F93" i="93"/>
  <c r="R92" i="93"/>
  <c r="G92" i="93"/>
  <c r="F92" i="93"/>
  <c r="R91" i="93"/>
  <c r="G91" i="93"/>
  <c r="F91" i="93"/>
  <c r="R90" i="93"/>
  <c r="G90" i="93"/>
  <c r="F90" i="93"/>
  <c r="R89" i="93"/>
  <c r="G89" i="93"/>
  <c r="F89" i="93"/>
  <c r="R88" i="93"/>
  <c r="G88" i="93"/>
  <c r="F88" i="93"/>
  <c r="V87" i="93"/>
  <c r="R87" i="93"/>
  <c r="G87" i="93"/>
  <c r="F87" i="93"/>
  <c r="R86" i="93"/>
  <c r="G86" i="93"/>
  <c r="F86" i="93"/>
  <c r="R85" i="93"/>
  <c r="G85" i="93"/>
  <c r="F85" i="93"/>
  <c r="R84" i="93"/>
  <c r="G84" i="93"/>
  <c r="F84" i="93"/>
  <c r="R83" i="93"/>
  <c r="G83" i="93"/>
  <c r="F83" i="93"/>
  <c r="R82" i="93"/>
  <c r="G82" i="93"/>
  <c r="F82" i="93"/>
  <c r="R81" i="93"/>
  <c r="G81" i="93"/>
  <c r="F81" i="93"/>
  <c r="R80" i="93"/>
  <c r="G80" i="93"/>
  <c r="F80" i="93"/>
  <c r="R79" i="93"/>
  <c r="G79" i="93"/>
  <c r="F79" i="93"/>
  <c r="V78" i="93"/>
  <c r="R78" i="93"/>
  <c r="G78" i="93"/>
  <c r="F78" i="93"/>
  <c r="R77" i="93"/>
  <c r="G77" i="93"/>
  <c r="F77" i="93"/>
  <c r="R76" i="93"/>
  <c r="G76" i="93"/>
  <c r="F76" i="93"/>
  <c r="R75" i="93"/>
  <c r="G75" i="93"/>
  <c r="F75" i="93"/>
  <c r="R74" i="93"/>
  <c r="G74" i="93"/>
  <c r="F74" i="93"/>
  <c r="R73" i="93"/>
  <c r="G73" i="93"/>
  <c r="F73" i="93"/>
  <c r="R72" i="93"/>
  <c r="G72" i="93"/>
  <c r="F72" i="93"/>
  <c r="R71" i="93"/>
  <c r="G71" i="93"/>
  <c r="F71" i="93"/>
  <c r="R70" i="93"/>
  <c r="G70" i="93"/>
  <c r="F70" i="93"/>
  <c r="V69" i="93"/>
  <c r="R69" i="93"/>
  <c r="G69" i="93"/>
  <c r="F69" i="93"/>
  <c r="R68" i="93"/>
  <c r="G68" i="93"/>
  <c r="F68" i="93"/>
  <c r="R67" i="93"/>
  <c r="G67" i="93"/>
  <c r="F67" i="93"/>
  <c r="R66" i="93"/>
  <c r="G66" i="93"/>
  <c r="F66" i="93"/>
  <c r="R65" i="93"/>
  <c r="G65" i="93"/>
  <c r="F65" i="93"/>
  <c r="R64" i="93"/>
  <c r="G64" i="93"/>
  <c r="F64" i="93"/>
  <c r="R63" i="93"/>
  <c r="G63" i="93"/>
  <c r="F63" i="93"/>
  <c r="V62" i="93"/>
  <c r="R62" i="93"/>
  <c r="G62" i="93"/>
  <c r="F62" i="93"/>
  <c r="R61" i="93"/>
  <c r="G61" i="93"/>
  <c r="F61" i="93"/>
  <c r="R60" i="93"/>
  <c r="G60" i="93"/>
  <c r="F60" i="93"/>
  <c r="V59" i="93"/>
  <c r="R59" i="93"/>
  <c r="G59" i="93"/>
  <c r="F59" i="93"/>
  <c r="R58" i="93"/>
  <c r="G58" i="93"/>
  <c r="F58" i="93"/>
  <c r="V57" i="93"/>
  <c r="R57" i="93"/>
  <c r="G57" i="93"/>
  <c r="F57" i="93"/>
  <c r="R56" i="93"/>
  <c r="G56" i="93"/>
  <c r="F56" i="93"/>
  <c r="R55" i="93"/>
  <c r="G55" i="93"/>
  <c r="F55" i="93"/>
  <c r="V54" i="93"/>
  <c r="R54" i="93"/>
  <c r="G54" i="93"/>
  <c r="F54" i="93"/>
  <c r="V53" i="93"/>
  <c r="R53" i="93"/>
  <c r="G53" i="93"/>
  <c r="F53" i="93"/>
  <c r="R52" i="93"/>
  <c r="G52" i="93"/>
  <c r="F52" i="93"/>
  <c r="R51" i="93"/>
  <c r="G51" i="93"/>
  <c r="F51" i="93"/>
  <c r="R50" i="93"/>
  <c r="G50" i="93"/>
  <c r="F50" i="93"/>
  <c r="R49" i="93"/>
  <c r="G49" i="93"/>
  <c r="F49" i="93"/>
  <c r="V48" i="93"/>
  <c r="R48" i="93"/>
  <c r="G48" i="93"/>
  <c r="F48" i="93"/>
  <c r="R47" i="93"/>
  <c r="G47" i="93"/>
  <c r="F47" i="93"/>
  <c r="R46" i="93"/>
  <c r="G46" i="93"/>
  <c r="F46" i="93"/>
  <c r="R45" i="93"/>
  <c r="G45" i="93"/>
  <c r="F45" i="93"/>
  <c r="V44" i="93"/>
  <c r="R44" i="93"/>
  <c r="G44" i="93"/>
  <c r="F44" i="93"/>
  <c r="R43" i="93"/>
  <c r="G43" i="93"/>
  <c r="F43" i="93"/>
  <c r="R42" i="93"/>
  <c r="G42" i="93"/>
  <c r="F42" i="93"/>
  <c r="V41" i="93"/>
  <c r="R41" i="93"/>
  <c r="G41" i="93"/>
  <c r="F41" i="93"/>
  <c r="R40" i="93"/>
  <c r="G40" i="93"/>
  <c r="F40" i="93"/>
  <c r="V39" i="93"/>
  <c r="R39" i="93"/>
  <c r="G39" i="93"/>
  <c r="F39" i="93"/>
  <c r="V38" i="93"/>
  <c r="R38" i="93"/>
  <c r="G38" i="93"/>
  <c r="F38" i="93"/>
  <c r="R37" i="93"/>
  <c r="G37" i="93"/>
  <c r="F37" i="93"/>
  <c r="R36" i="93"/>
  <c r="G36" i="93"/>
  <c r="F36" i="93"/>
  <c r="V35" i="93"/>
  <c r="R35" i="93"/>
  <c r="G35" i="93"/>
  <c r="F35" i="93"/>
  <c r="R34" i="93"/>
  <c r="G34" i="93"/>
  <c r="F34" i="93"/>
  <c r="V33" i="93"/>
  <c r="R33" i="93"/>
  <c r="G33" i="93"/>
  <c r="F33" i="93"/>
  <c r="V32" i="93"/>
  <c r="R32" i="93"/>
  <c r="G32" i="93"/>
  <c r="F32" i="93"/>
  <c r="R31" i="93"/>
  <c r="G31" i="93"/>
  <c r="F31" i="93"/>
  <c r="V30" i="93"/>
  <c r="R30" i="93"/>
  <c r="G30" i="93"/>
  <c r="F30" i="93"/>
  <c r="V29" i="93"/>
  <c r="R29" i="93"/>
  <c r="G29" i="93"/>
  <c r="F29" i="93"/>
  <c r="R28" i="93"/>
  <c r="G28" i="93"/>
  <c r="F28" i="93"/>
  <c r="V27" i="93"/>
  <c r="R27" i="93"/>
  <c r="G27" i="93"/>
  <c r="F27" i="93"/>
  <c r="V26" i="93"/>
  <c r="R26" i="93"/>
  <c r="G26" i="93"/>
  <c r="F26" i="93"/>
  <c r="R25" i="93"/>
  <c r="G25" i="93"/>
  <c r="F25" i="93"/>
  <c r="V24" i="93"/>
  <c r="R24" i="93"/>
  <c r="G24" i="93"/>
  <c r="F24" i="93"/>
  <c r="V23" i="93"/>
  <c r="R23" i="93"/>
  <c r="G23" i="93"/>
  <c r="F23" i="93"/>
  <c r="R22" i="93"/>
  <c r="G22" i="93"/>
  <c r="F22" i="93"/>
  <c r="V21" i="93"/>
  <c r="R21" i="93"/>
  <c r="G21" i="93"/>
  <c r="F21" i="93"/>
  <c r="V20" i="93"/>
  <c r="R20" i="93"/>
  <c r="G20" i="93"/>
  <c r="F20" i="93"/>
  <c r="R19" i="93"/>
  <c r="G19" i="93"/>
  <c r="F19" i="93"/>
  <c r="V18" i="93"/>
  <c r="R18" i="93"/>
  <c r="G18" i="93"/>
  <c r="F18" i="93"/>
  <c r="V17" i="93"/>
  <c r="R17" i="93"/>
  <c r="G17" i="93"/>
  <c r="F17" i="93"/>
  <c r="R16" i="93"/>
  <c r="G16" i="93"/>
  <c r="F16" i="93"/>
  <c r="V15" i="93"/>
  <c r="R15" i="93"/>
  <c r="G15" i="93"/>
  <c r="F15" i="93"/>
  <c r="V14" i="93"/>
  <c r="R14" i="93"/>
  <c r="G14" i="93"/>
  <c r="F14" i="93"/>
  <c r="R13" i="93"/>
  <c r="G13" i="93"/>
  <c r="F13" i="93"/>
  <c r="V12" i="93"/>
  <c r="R12" i="93"/>
  <c r="G12" i="93"/>
  <c r="F12" i="93"/>
  <c r="C12" i="93"/>
  <c r="V11" i="93"/>
  <c r="R11" i="93"/>
  <c r="G11" i="93"/>
  <c r="F11" i="93"/>
  <c r="V10" i="93"/>
  <c r="R10" i="93"/>
  <c r="G10" i="93"/>
  <c r="F10" i="93"/>
  <c r="C10" i="93"/>
  <c r="V93" i="93" s="1"/>
  <c r="V9" i="93"/>
  <c r="R9" i="93"/>
  <c r="G9" i="93"/>
  <c r="F9" i="93"/>
  <c r="V8" i="93"/>
  <c r="R8" i="93"/>
  <c r="G8" i="93"/>
  <c r="F8" i="93"/>
  <c r="V7" i="93"/>
  <c r="R7" i="93"/>
  <c r="G7" i="93"/>
  <c r="F7" i="93"/>
  <c r="V6" i="93"/>
  <c r="R6" i="93"/>
  <c r="G6" i="93"/>
  <c r="F6" i="93"/>
  <c r="V5" i="93"/>
  <c r="R5" i="93"/>
  <c r="G5" i="93"/>
  <c r="F5" i="93"/>
  <c r="C5" i="93"/>
  <c r="Y4" i="93"/>
  <c r="W4" i="93"/>
  <c r="V4" i="93"/>
  <c r="R4" i="93"/>
  <c r="M98" i="93"/>
  <c r="U98" i="93" s="1"/>
  <c r="M80" i="93"/>
  <c r="U80" i="93" s="1"/>
  <c r="M62" i="93"/>
  <c r="U62" i="93" s="1"/>
  <c r="M44" i="93"/>
  <c r="U44" i="93" s="1"/>
  <c r="M26" i="93"/>
  <c r="U26" i="93" s="1"/>
  <c r="M8" i="93"/>
  <c r="U8" i="93" s="1"/>
  <c r="M4" i="93" a="1"/>
  <c r="G4" i="93"/>
  <c r="F4" i="93"/>
  <c r="AT3" i="93"/>
  <c r="R3" i="93"/>
  <c r="C3" i="93"/>
  <c r="O3" i="93" s="1"/>
  <c r="G98" i="92"/>
  <c r="F98" i="92"/>
  <c r="AX97" i="92"/>
  <c r="G97" i="92"/>
  <c r="F97" i="92"/>
  <c r="AX96" i="92"/>
  <c r="G96" i="92"/>
  <c r="F96" i="92"/>
  <c r="AX95" i="92"/>
  <c r="G95" i="92"/>
  <c r="F95" i="92"/>
  <c r="AX94" i="92"/>
  <c r="F94" i="92"/>
  <c r="AX93" i="92"/>
  <c r="G93" i="92"/>
  <c r="F93" i="92"/>
  <c r="AX92" i="92"/>
  <c r="G92" i="92"/>
  <c r="F92" i="92"/>
  <c r="AX91" i="92"/>
  <c r="G91" i="92"/>
  <c r="F91" i="92"/>
  <c r="AX90" i="92"/>
  <c r="G90" i="92"/>
  <c r="F90" i="92"/>
  <c r="AX89" i="92"/>
  <c r="G89" i="92"/>
  <c r="F89" i="92"/>
  <c r="AX88" i="92"/>
  <c r="G88" i="92"/>
  <c r="F88" i="92"/>
  <c r="AX87" i="92"/>
  <c r="G87" i="92"/>
  <c r="F87" i="92"/>
  <c r="AX86" i="92"/>
  <c r="G86" i="92"/>
  <c r="F86" i="92"/>
  <c r="AX85" i="92"/>
  <c r="G85" i="92"/>
  <c r="F85" i="92"/>
  <c r="AX84" i="92"/>
  <c r="G84" i="92"/>
  <c r="F84" i="92"/>
  <c r="AX83" i="92"/>
  <c r="G83" i="92"/>
  <c r="F83" i="92"/>
  <c r="AX82" i="92"/>
  <c r="G82" i="92"/>
  <c r="F82" i="92"/>
  <c r="AX81" i="92"/>
  <c r="G81" i="92"/>
  <c r="F81" i="92"/>
  <c r="AX80" i="92"/>
  <c r="G80" i="92"/>
  <c r="F80" i="92"/>
  <c r="AX79" i="92"/>
  <c r="G79" i="92"/>
  <c r="F79" i="92"/>
  <c r="AX78" i="92"/>
  <c r="G78" i="92"/>
  <c r="F78" i="92"/>
  <c r="AX77" i="92"/>
  <c r="G77" i="92"/>
  <c r="F77" i="92"/>
  <c r="AX76" i="92"/>
  <c r="G76" i="92"/>
  <c r="F76" i="92"/>
  <c r="AX75" i="92"/>
  <c r="G75" i="92"/>
  <c r="F75" i="92"/>
  <c r="AX74" i="92"/>
  <c r="G74" i="92"/>
  <c r="F74" i="92"/>
  <c r="AX73" i="92"/>
  <c r="G73" i="92"/>
  <c r="F73" i="92"/>
  <c r="AX72" i="92"/>
  <c r="G72" i="92"/>
  <c r="F72" i="92"/>
  <c r="AX71" i="92"/>
  <c r="G71" i="92"/>
  <c r="F71" i="92"/>
  <c r="AX70" i="92"/>
  <c r="G70" i="92"/>
  <c r="F70" i="92"/>
  <c r="G69" i="92"/>
  <c r="F69" i="92"/>
  <c r="G68" i="92"/>
  <c r="F68" i="92"/>
  <c r="G67" i="92"/>
  <c r="F67" i="92"/>
  <c r="R66" i="92"/>
  <c r="G66" i="92"/>
  <c r="F66" i="92"/>
  <c r="G65" i="92"/>
  <c r="F65" i="92"/>
  <c r="G64" i="92"/>
  <c r="F64" i="92"/>
  <c r="U63" i="92"/>
  <c r="G63" i="92"/>
  <c r="F63" i="92"/>
  <c r="R62" i="92"/>
  <c r="G62" i="92"/>
  <c r="F62" i="92"/>
  <c r="G61" i="92"/>
  <c r="F61" i="92"/>
  <c r="R60" i="92"/>
  <c r="G60" i="92"/>
  <c r="F60" i="92"/>
  <c r="G59" i="92"/>
  <c r="F59" i="92"/>
  <c r="G58" i="92"/>
  <c r="F58" i="92"/>
  <c r="G57" i="92"/>
  <c r="F57" i="92"/>
  <c r="G56" i="92"/>
  <c r="F56" i="92"/>
  <c r="G55" i="92"/>
  <c r="F55" i="92"/>
  <c r="R54" i="92"/>
  <c r="G54" i="92"/>
  <c r="F54" i="92"/>
  <c r="R53" i="92"/>
  <c r="G53" i="92"/>
  <c r="F53" i="92"/>
  <c r="G52" i="92"/>
  <c r="F52" i="92"/>
  <c r="R51" i="92"/>
  <c r="G51" i="92"/>
  <c r="F51" i="92"/>
  <c r="G50" i="92"/>
  <c r="F50" i="92"/>
  <c r="G49" i="92"/>
  <c r="F49" i="92"/>
  <c r="G48" i="92"/>
  <c r="F48" i="92"/>
  <c r="G47" i="92"/>
  <c r="F47" i="92"/>
  <c r="G46" i="92"/>
  <c r="F46" i="92"/>
  <c r="R45" i="92"/>
  <c r="G45" i="92"/>
  <c r="F45" i="92"/>
  <c r="R44" i="92"/>
  <c r="G44" i="92"/>
  <c r="F44" i="92"/>
  <c r="G43" i="92"/>
  <c r="F43" i="92"/>
  <c r="R42" i="92"/>
  <c r="G42" i="92"/>
  <c r="F42" i="92"/>
  <c r="G41" i="92"/>
  <c r="F41" i="92"/>
  <c r="V40" i="92"/>
  <c r="G40" i="92"/>
  <c r="F40" i="92"/>
  <c r="V39" i="92"/>
  <c r="G39" i="92"/>
  <c r="F39" i="92"/>
  <c r="G38" i="92"/>
  <c r="F38" i="92"/>
  <c r="V37" i="92"/>
  <c r="G37" i="92"/>
  <c r="F37" i="92"/>
  <c r="R36" i="92"/>
  <c r="G36" i="92"/>
  <c r="F36" i="92"/>
  <c r="R35" i="92"/>
  <c r="G35" i="92"/>
  <c r="F35" i="92"/>
  <c r="G34" i="92"/>
  <c r="F34" i="92"/>
  <c r="R33" i="92"/>
  <c r="G33" i="92"/>
  <c r="F33" i="92"/>
  <c r="G32" i="92"/>
  <c r="F32" i="92"/>
  <c r="V31" i="92"/>
  <c r="G31" i="92"/>
  <c r="F31" i="92"/>
  <c r="V30" i="92"/>
  <c r="G30" i="92"/>
  <c r="F30" i="92"/>
  <c r="G29" i="92"/>
  <c r="F29" i="92"/>
  <c r="V28" i="92"/>
  <c r="G28" i="92"/>
  <c r="F28" i="92"/>
  <c r="R27" i="92"/>
  <c r="G27" i="92"/>
  <c r="F27" i="92"/>
  <c r="R26" i="92"/>
  <c r="G26" i="92"/>
  <c r="F26" i="92"/>
  <c r="G25" i="92"/>
  <c r="F25" i="92"/>
  <c r="R24" i="92"/>
  <c r="G24" i="92"/>
  <c r="F24" i="92"/>
  <c r="G23" i="92"/>
  <c r="F23" i="92"/>
  <c r="V22" i="92"/>
  <c r="G22" i="92"/>
  <c r="F22" i="92"/>
  <c r="V21" i="92"/>
  <c r="G21" i="92"/>
  <c r="F21" i="92"/>
  <c r="G20" i="92"/>
  <c r="F20" i="92"/>
  <c r="V19" i="92"/>
  <c r="G19" i="92"/>
  <c r="F19" i="92"/>
  <c r="V18" i="92"/>
  <c r="G18" i="92"/>
  <c r="F18" i="92"/>
  <c r="R17" i="92"/>
  <c r="G17" i="92"/>
  <c r="F17" i="92"/>
  <c r="V16" i="92"/>
  <c r="G16" i="92"/>
  <c r="F16" i="92"/>
  <c r="R15" i="92"/>
  <c r="G15" i="92"/>
  <c r="F15" i="92"/>
  <c r="R14" i="92"/>
  <c r="G14" i="92"/>
  <c r="F14" i="92"/>
  <c r="V13" i="92"/>
  <c r="G13" i="92"/>
  <c r="F13" i="92"/>
  <c r="R12" i="92"/>
  <c r="G12" i="92"/>
  <c r="F12" i="92"/>
  <c r="C12" i="92"/>
  <c r="R11" i="92"/>
  <c r="G11" i="92"/>
  <c r="F11" i="92"/>
  <c r="R10" i="92"/>
  <c r="G10" i="92"/>
  <c r="F10" i="92"/>
  <c r="C10" i="92"/>
  <c r="V48" i="92" s="1"/>
  <c r="V9" i="92"/>
  <c r="R9" i="92"/>
  <c r="G9" i="92"/>
  <c r="F9" i="92"/>
  <c r="V8" i="92"/>
  <c r="G8" i="92"/>
  <c r="F8" i="92"/>
  <c r="V7" i="92"/>
  <c r="G7" i="92"/>
  <c r="F7" i="92"/>
  <c r="R6" i="92"/>
  <c r="G6" i="92"/>
  <c r="F6" i="92"/>
  <c r="C6" i="92"/>
  <c r="R59" i="92" s="1"/>
  <c r="R5" i="92"/>
  <c r="G5" i="92"/>
  <c r="F5" i="92"/>
  <c r="C5" i="92"/>
  <c r="W4" i="92"/>
  <c r="R4" i="92"/>
  <c r="M68" i="92"/>
  <c r="U68" i="92" s="1"/>
  <c r="M64" i="92"/>
  <c r="U64" i="92" s="1"/>
  <c r="M63" i="92"/>
  <c r="M56" i="92"/>
  <c r="U56" i="92" s="1"/>
  <c r="M53" i="92"/>
  <c r="U53" i="92" s="1"/>
  <c r="M52" i="92"/>
  <c r="U52" i="92" s="1"/>
  <c r="M46" i="92"/>
  <c r="U46" i="92" s="1"/>
  <c r="M45" i="92"/>
  <c r="U45" i="92" s="1"/>
  <c r="M44" i="92"/>
  <c r="U44" i="92" s="1"/>
  <c r="M38" i="92"/>
  <c r="U38" i="92" s="1"/>
  <c r="M35" i="92"/>
  <c r="U35" i="92" s="1"/>
  <c r="M34" i="92"/>
  <c r="U34" i="92" s="1"/>
  <c r="M28" i="92"/>
  <c r="U28" i="92" s="1"/>
  <c r="M27" i="92"/>
  <c r="U27" i="92" s="1"/>
  <c r="M26" i="92"/>
  <c r="U26" i="92" s="1"/>
  <c r="M20" i="92"/>
  <c r="U20" i="92" s="1"/>
  <c r="M17" i="92"/>
  <c r="U17" i="92" s="1"/>
  <c r="M16" i="92"/>
  <c r="U16" i="92" s="1"/>
  <c r="M10" i="92"/>
  <c r="U10" i="92" s="1"/>
  <c r="M9" i="92"/>
  <c r="U9" i="92" s="1"/>
  <c r="M8" i="92"/>
  <c r="U8" i="92" s="1"/>
  <c r="M4" i="92" a="1"/>
  <c r="G4" i="92"/>
  <c r="F4" i="92"/>
  <c r="AT3" i="92"/>
  <c r="R3" i="92"/>
  <c r="C3" i="92"/>
  <c r="O3" i="92" s="1"/>
  <c r="G98" i="91"/>
  <c r="F98" i="91"/>
  <c r="AX97" i="91"/>
  <c r="G97" i="91"/>
  <c r="F97" i="91"/>
  <c r="AX96" i="91"/>
  <c r="G96" i="91"/>
  <c r="F96" i="91"/>
  <c r="AX95" i="91"/>
  <c r="G95" i="91"/>
  <c r="F95" i="91"/>
  <c r="AX94" i="91"/>
  <c r="F94" i="91"/>
  <c r="AX93" i="91"/>
  <c r="G93" i="91"/>
  <c r="F93" i="91"/>
  <c r="AX92" i="91"/>
  <c r="G92" i="91"/>
  <c r="F92" i="91"/>
  <c r="AX91" i="91"/>
  <c r="G91" i="91"/>
  <c r="F91" i="91"/>
  <c r="AX90" i="91"/>
  <c r="G90" i="91"/>
  <c r="F90" i="91"/>
  <c r="AX89" i="91"/>
  <c r="G89" i="91"/>
  <c r="F89" i="91"/>
  <c r="AX88" i="91"/>
  <c r="G88" i="91"/>
  <c r="F88" i="91"/>
  <c r="AX87" i="91"/>
  <c r="G87" i="91"/>
  <c r="F87" i="91"/>
  <c r="AX86" i="91"/>
  <c r="G86" i="91"/>
  <c r="F86" i="91"/>
  <c r="AX85" i="91"/>
  <c r="G85" i="91"/>
  <c r="F85" i="91"/>
  <c r="AX84" i="91"/>
  <c r="G84" i="91"/>
  <c r="F84" i="91"/>
  <c r="AX83" i="91"/>
  <c r="G83" i="91"/>
  <c r="F83" i="91"/>
  <c r="AX82" i="91"/>
  <c r="G82" i="91"/>
  <c r="F82" i="91"/>
  <c r="AX81" i="91"/>
  <c r="G81" i="91"/>
  <c r="F81" i="91"/>
  <c r="AX80" i="91"/>
  <c r="G80" i="91"/>
  <c r="F80" i="91"/>
  <c r="G79" i="91"/>
  <c r="F79" i="91"/>
  <c r="G78" i="91"/>
  <c r="F78" i="91"/>
  <c r="G77" i="91"/>
  <c r="F77" i="91"/>
  <c r="G76" i="91"/>
  <c r="F76" i="91"/>
  <c r="G75" i="91"/>
  <c r="F75" i="91"/>
  <c r="G74" i="91"/>
  <c r="F74" i="91"/>
  <c r="G73" i="91"/>
  <c r="F73" i="91"/>
  <c r="G72" i="91"/>
  <c r="F72" i="91"/>
  <c r="G71" i="91"/>
  <c r="F71" i="91"/>
  <c r="G70" i="91"/>
  <c r="F70" i="91"/>
  <c r="G69" i="91"/>
  <c r="F69" i="91"/>
  <c r="G68" i="91"/>
  <c r="F68" i="91"/>
  <c r="G67" i="91"/>
  <c r="F67" i="91"/>
  <c r="G66" i="91"/>
  <c r="F66" i="91"/>
  <c r="G65" i="91"/>
  <c r="F65" i="91"/>
  <c r="G64" i="91"/>
  <c r="F64" i="91"/>
  <c r="G63" i="91"/>
  <c r="F63" i="91"/>
  <c r="G62" i="91"/>
  <c r="F62" i="91"/>
  <c r="G61" i="91"/>
  <c r="F61" i="91"/>
  <c r="G60" i="91"/>
  <c r="F60" i="91"/>
  <c r="G59" i="91"/>
  <c r="F59" i="91"/>
  <c r="G58" i="91"/>
  <c r="F58" i="91"/>
  <c r="G57" i="91"/>
  <c r="F57" i="91"/>
  <c r="G56" i="91"/>
  <c r="F56" i="91"/>
  <c r="G55" i="91"/>
  <c r="F55" i="91"/>
  <c r="G54" i="91"/>
  <c r="F54" i="91"/>
  <c r="G53" i="91"/>
  <c r="F53" i="91"/>
  <c r="G52" i="91"/>
  <c r="F52" i="91"/>
  <c r="G51" i="91"/>
  <c r="F51" i="91"/>
  <c r="G50" i="91"/>
  <c r="F50" i="91"/>
  <c r="V49" i="91"/>
  <c r="G49" i="91"/>
  <c r="F49" i="91"/>
  <c r="G48" i="91"/>
  <c r="F48" i="91"/>
  <c r="G47" i="91"/>
  <c r="F47" i="91"/>
  <c r="G46" i="91"/>
  <c r="F46" i="91"/>
  <c r="G45" i="91"/>
  <c r="F45" i="91"/>
  <c r="G44" i="91"/>
  <c r="F44" i="91"/>
  <c r="G43" i="91"/>
  <c r="F43" i="91"/>
  <c r="G42" i="91"/>
  <c r="F42" i="91"/>
  <c r="G41" i="91"/>
  <c r="F41" i="91"/>
  <c r="G40" i="91"/>
  <c r="F40" i="91"/>
  <c r="G39" i="91"/>
  <c r="F39" i="91"/>
  <c r="G38" i="91"/>
  <c r="F38" i="91"/>
  <c r="G37" i="91"/>
  <c r="F37" i="91"/>
  <c r="G36" i="91"/>
  <c r="F36" i="91"/>
  <c r="G35" i="91"/>
  <c r="F35" i="91"/>
  <c r="G34" i="91"/>
  <c r="F34" i="91"/>
  <c r="R33" i="91"/>
  <c r="G33" i="91"/>
  <c r="F33" i="91"/>
  <c r="R32" i="91"/>
  <c r="G32" i="91"/>
  <c r="F32" i="91"/>
  <c r="G31" i="91"/>
  <c r="F31" i="91"/>
  <c r="R30" i="91"/>
  <c r="G30" i="91"/>
  <c r="F30" i="91"/>
  <c r="R29" i="91"/>
  <c r="G29" i="91"/>
  <c r="F29" i="91"/>
  <c r="G28" i="91"/>
  <c r="F28" i="91"/>
  <c r="R27" i="91"/>
  <c r="G27" i="91"/>
  <c r="F27" i="91"/>
  <c r="R26" i="91"/>
  <c r="G26" i="91"/>
  <c r="F26" i="91"/>
  <c r="G25" i="91"/>
  <c r="F25" i="91"/>
  <c r="R24" i="91"/>
  <c r="G24" i="91"/>
  <c r="F24" i="91"/>
  <c r="R23" i="91"/>
  <c r="G23" i="91"/>
  <c r="F23" i="91"/>
  <c r="G22" i="91"/>
  <c r="F22" i="91"/>
  <c r="R21" i="91"/>
  <c r="G21" i="91"/>
  <c r="F21" i="91"/>
  <c r="R20" i="91"/>
  <c r="G20" i="91"/>
  <c r="F20" i="91"/>
  <c r="G19" i="91"/>
  <c r="F19" i="91"/>
  <c r="R18" i="91"/>
  <c r="G18" i="91"/>
  <c r="F18" i="91"/>
  <c r="R17" i="91"/>
  <c r="G17" i="91"/>
  <c r="F17" i="91"/>
  <c r="G16" i="91"/>
  <c r="F16" i="91"/>
  <c r="R15" i="91"/>
  <c r="G15" i="91"/>
  <c r="F15" i="91"/>
  <c r="R14" i="91"/>
  <c r="G14" i="91"/>
  <c r="F14" i="91"/>
  <c r="G13" i="91"/>
  <c r="F13" i="91"/>
  <c r="R12" i="91"/>
  <c r="G12" i="91"/>
  <c r="F12" i="91"/>
  <c r="C12" i="91"/>
  <c r="R11" i="91"/>
  <c r="G11" i="91"/>
  <c r="F11" i="91"/>
  <c r="R10" i="91"/>
  <c r="G10" i="91"/>
  <c r="F10" i="91"/>
  <c r="C10" i="91"/>
  <c r="V8" i="91" s="1"/>
  <c r="R9" i="91"/>
  <c r="G9" i="91"/>
  <c r="F9" i="91"/>
  <c r="U8" i="91"/>
  <c r="G8" i="91"/>
  <c r="F8" i="91"/>
  <c r="V7" i="91"/>
  <c r="G7" i="91"/>
  <c r="F7" i="91"/>
  <c r="R6" i="91"/>
  <c r="G6" i="91"/>
  <c r="F6" i="91"/>
  <c r="C6" i="91"/>
  <c r="R77" i="91" s="1"/>
  <c r="R5" i="91"/>
  <c r="G5" i="91"/>
  <c r="F5" i="91"/>
  <c r="C5" i="91"/>
  <c r="W4" i="91"/>
  <c r="R4" i="91"/>
  <c r="M79" i="91"/>
  <c r="U79" i="91" s="1"/>
  <c r="M78" i="91"/>
  <c r="U78" i="91" s="1"/>
  <c r="M74" i="91"/>
  <c r="U74" i="91" s="1"/>
  <c r="M73" i="91"/>
  <c r="U73" i="91" s="1"/>
  <c r="M72" i="91"/>
  <c r="U72" i="91" s="1"/>
  <c r="M68" i="91"/>
  <c r="U68" i="91" s="1"/>
  <c r="M67" i="91"/>
  <c r="U67" i="91" s="1"/>
  <c r="M66" i="91"/>
  <c r="U66" i="91" s="1"/>
  <c r="M62" i="91"/>
  <c r="U62" i="91" s="1"/>
  <c r="M61" i="91"/>
  <c r="U61" i="91" s="1"/>
  <c r="M60" i="91"/>
  <c r="U60" i="91" s="1"/>
  <c r="M56" i="91"/>
  <c r="U56" i="91" s="1"/>
  <c r="M55" i="91"/>
  <c r="U55" i="91" s="1"/>
  <c r="M54" i="91"/>
  <c r="U54" i="91" s="1"/>
  <c r="M50" i="91"/>
  <c r="U50" i="91" s="1"/>
  <c r="M49" i="91"/>
  <c r="U49" i="91" s="1"/>
  <c r="M48" i="91"/>
  <c r="U48" i="91" s="1"/>
  <c r="M44" i="91"/>
  <c r="U44" i="91" s="1"/>
  <c r="M43" i="91"/>
  <c r="U43" i="91" s="1"/>
  <c r="M42" i="91"/>
  <c r="U42" i="91" s="1"/>
  <c r="M38" i="91"/>
  <c r="U38" i="91" s="1"/>
  <c r="M37" i="91"/>
  <c r="U37" i="91" s="1"/>
  <c r="M36" i="91"/>
  <c r="U36" i="91" s="1"/>
  <c r="M32" i="91"/>
  <c r="U32" i="91" s="1"/>
  <c r="M31" i="91"/>
  <c r="U31" i="91" s="1"/>
  <c r="M30" i="91"/>
  <c r="U30" i="91" s="1"/>
  <c r="M26" i="91"/>
  <c r="U26" i="91" s="1"/>
  <c r="M25" i="91"/>
  <c r="U25" i="91" s="1"/>
  <c r="M24" i="91"/>
  <c r="U24" i="91" s="1"/>
  <c r="M20" i="91"/>
  <c r="U20" i="91" s="1"/>
  <c r="M19" i="91"/>
  <c r="U19" i="91" s="1"/>
  <c r="M18" i="91"/>
  <c r="U18" i="91" s="1"/>
  <c r="M14" i="91"/>
  <c r="U14" i="91" s="1"/>
  <c r="M13" i="91"/>
  <c r="U13" i="91" s="1"/>
  <c r="M12" i="91"/>
  <c r="U12" i="91" s="1"/>
  <c r="M8" i="91"/>
  <c r="M7" i="91"/>
  <c r="U7" i="91" s="1"/>
  <c r="M6" i="91"/>
  <c r="U6" i="91" s="1"/>
  <c r="M4" i="91" a="1"/>
  <c r="M77" i="91" s="1"/>
  <c r="U77" i="91" s="1"/>
  <c r="G4" i="91"/>
  <c r="F4" i="91"/>
  <c r="AT3" i="91"/>
  <c r="AQ3" i="91"/>
  <c r="AH3" i="91"/>
  <c r="R3" i="91"/>
  <c r="C3" i="91"/>
  <c r="O3" i="91" s="1"/>
  <c r="G98" i="90"/>
  <c r="F98" i="90"/>
  <c r="AX97" i="90"/>
  <c r="G97" i="90"/>
  <c r="F97" i="90"/>
  <c r="AX96" i="90"/>
  <c r="G96" i="90"/>
  <c r="F96" i="90"/>
  <c r="AX95" i="90"/>
  <c r="G95" i="90"/>
  <c r="F95" i="90"/>
  <c r="AX94" i="90"/>
  <c r="G94" i="90"/>
  <c r="F94" i="90"/>
  <c r="AX93" i="90"/>
  <c r="G93" i="90"/>
  <c r="F93" i="90"/>
  <c r="AX92" i="90"/>
  <c r="G92" i="90"/>
  <c r="F92" i="90"/>
  <c r="AX91" i="90"/>
  <c r="G91" i="90"/>
  <c r="F91" i="90"/>
  <c r="AX90" i="90"/>
  <c r="G90" i="90"/>
  <c r="F90" i="90"/>
  <c r="G89" i="90"/>
  <c r="F89" i="90"/>
  <c r="G88" i="90"/>
  <c r="F88" i="90"/>
  <c r="G87" i="90"/>
  <c r="F87" i="90"/>
  <c r="G86" i="90"/>
  <c r="F86" i="90"/>
  <c r="G85" i="90"/>
  <c r="F85" i="90"/>
  <c r="G84" i="90"/>
  <c r="F84" i="90"/>
  <c r="G83" i="90"/>
  <c r="F83" i="90"/>
  <c r="G82" i="90"/>
  <c r="F82" i="90"/>
  <c r="G81" i="90"/>
  <c r="F81" i="90"/>
  <c r="G80" i="90"/>
  <c r="F80" i="90"/>
  <c r="G79" i="90"/>
  <c r="F79" i="90"/>
  <c r="G78" i="90"/>
  <c r="F78" i="90"/>
  <c r="G77" i="90"/>
  <c r="F77" i="90"/>
  <c r="G76" i="90"/>
  <c r="F76" i="90"/>
  <c r="G75" i="90"/>
  <c r="F75" i="90"/>
  <c r="G74" i="90"/>
  <c r="F74" i="90"/>
  <c r="G73" i="90"/>
  <c r="F73" i="90"/>
  <c r="G72" i="90"/>
  <c r="F72" i="90"/>
  <c r="G71" i="90"/>
  <c r="F71" i="90"/>
  <c r="G70" i="90"/>
  <c r="F70" i="90"/>
  <c r="G69" i="90"/>
  <c r="F69" i="90"/>
  <c r="G68" i="90"/>
  <c r="F68" i="90"/>
  <c r="G67" i="90"/>
  <c r="F67" i="90"/>
  <c r="G66" i="90"/>
  <c r="F66" i="90"/>
  <c r="G65" i="90"/>
  <c r="F65" i="90"/>
  <c r="G64" i="90"/>
  <c r="F64" i="90"/>
  <c r="G63" i="90"/>
  <c r="F63" i="90"/>
  <c r="G62" i="90"/>
  <c r="F62" i="90"/>
  <c r="G61" i="90"/>
  <c r="F61" i="90"/>
  <c r="R60" i="90"/>
  <c r="G60" i="90"/>
  <c r="F60" i="90"/>
  <c r="G59" i="90"/>
  <c r="F59" i="90"/>
  <c r="G58" i="90"/>
  <c r="F58" i="90"/>
  <c r="G57" i="90"/>
  <c r="F57" i="90"/>
  <c r="G56" i="90"/>
  <c r="F56" i="90"/>
  <c r="G55" i="90"/>
  <c r="F55" i="90"/>
  <c r="G54" i="90"/>
  <c r="F54" i="90"/>
  <c r="V53" i="90"/>
  <c r="G53" i="90"/>
  <c r="F53" i="90"/>
  <c r="G52" i="90"/>
  <c r="F52" i="90"/>
  <c r="G51" i="90"/>
  <c r="F51" i="90"/>
  <c r="G50" i="90"/>
  <c r="F50" i="90"/>
  <c r="G49" i="90"/>
  <c r="F49" i="90"/>
  <c r="G48" i="90"/>
  <c r="F48" i="90"/>
  <c r="G47" i="90"/>
  <c r="F47" i="90"/>
  <c r="G46" i="90"/>
  <c r="F46" i="90"/>
  <c r="G45" i="90"/>
  <c r="F45" i="90"/>
  <c r="V44" i="90"/>
  <c r="G44" i="90"/>
  <c r="F44" i="90"/>
  <c r="G43" i="90"/>
  <c r="F43" i="90"/>
  <c r="G42" i="90"/>
  <c r="F42" i="90"/>
  <c r="G41" i="90"/>
  <c r="F41" i="90"/>
  <c r="G40" i="90"/>
  <c r="F40" i="90"/>
  <c r="R39" i="90"/>
  <c r="G39" i="90"/>
  <c r="F39" i="90"/>
  <c r="G38" i="90"/>
  <c r="F38" i="90"/>
  <c r="G37" i="90"/>
  <c r="F37" i="90"/>
  <c r="R36" i="90"/>
  <c r="G36" i="90"/>
  <c r="F36" i="90"/>
  <c r="G35" i="90"/>
  <c r="F35" i="90"/>
  <c r="G34" i="90"/>
  <c r="F34" i="90"/>
  <c r="R33" i="90"/>
  <c r="G33" i="90"/>
  <c r="F33" i="90"/>
  <c r="G32" i="90"/>
  <c r="F32" i="90"/>
  <c r="G31" i="90"/>
  <c r="F31" i="90"/>
  <c r="R30" i="90"/>
  <c r="G30" i="90"/>
  <c r="F30" i="90"/>
  <c r="V29" i="90"/>
  <c r="G29" i="90"/>
  <c r="F29" i="90"/>
  <c r="G28" i="90"/>
  <c r="F28" i="90"/>
  <c r="R27" i="90"/>
  <c r="G27" i="90"/>
  <c r="F27" i="90"/>
  <c r="G26" i="90"/>
  <c r="F26" i="90"/>
  <c r="G25" i="90"/>
  <c r="F25" i="90"/>
  <c r="R24" i="90"/>
  <c r="G24" i="90"/>
  <c r="F24" i="90"/>
  <c r="G23" i="90"/>
  <c r="F23" i="90"/>
  <c r="G22" i="90"/>
  <c r="F22" i="90"/>
  <c r="R21" i="90"/>
  <c r="G21" i="90"/>
  <c r="F21" i="90"/>
  <c r="G20" i="90"/>
  <c r="F20" i="90"/>
  <c r="G19" i="90"/>
  <c r="F19" i="90"/>
  <c r="R18" i="90"/>
  <c r="G18" i="90"/>
  <c r="F18" i="90"/>
  <c r="G17" i="90"/>
  <c r="F17" i="90"/>
  <c r="G16" i="90"/>
  <c r="F16" i="90"/>
  <c r="R15" i="90"/>
  <c r="G15" i="90"/>
  <c r="F15" i="90"/>
  <c r="G14" i="90"/>
  <c r="F14" i="90"/>
  <c r="G13" i="90"/>
  <c r="F13" i="90"/>
  <c r="R12" i="90"/>
  <c r="G12" i="90"/>
  <c r="F12" i="90"/>
  <c r="C12" i="90"/>
  <c r="G11" i="90"/>
  <c r="F11" i="90"/>
  <c r="G10" i="90"/>
  <c r="F10" i="90"/>
  <c r="C10" i="90"/>
  <c r="V38" i="90" s="1"/>
  <c r="G9" i="90"/>
  <c r="F9" i="90"/>
  <c r="G8" i="90"/>
  <c r="F8" i="90"/>
  <c r="G7" i="90"/>
  <c r="F7" i="90"/>
  <c r="R6" i="90"/>
  <c r="G6" i="90"/>
  <c r="F6" i="90"/>
  <c r="C6" i="90"/>
  <c r="G5" i="90"/>
  <c r="F5" i="90"/>
  <c r="C5" i="90"/>
  <c r="W4" i="90"/>
  <c r="M88" i="90"/>
  <c r="U88" i="90" s="1"/>
  <c r="M82" i="90"/>
  <c r="U82" i="90" s="1"/>
  <c r="M70" i="90"/>
  <c r="U70" i="90" s="1"/>
  <c r="M64" i="90"/>
  <c r="U64" i="90" s="1"/>
  <c r="M52" i="90"/>
  <c r="U52" i="90" s="1"/>
  <c r="M46" i="90"/>
  <c r="U46" i="90" s="1"/>
  <c r="M38" i="90"/>
  <c r="U38" i="90" s="1"/>
  <c r="M33" i="90"/>
  <c r="U33" i="90" s="1"/>
  <c r="M26" i="90"/>
  <c r="U26" i="90" s="1"/>
  <c r="M21" i="90"/>
  <c r="U21" i="90" s="1"/>
  <c r="M14" i="90"/>
  <c r="U14" i="90" s="1"/>
  <c r="M9" i="90"/>
  <c r="U9" i="90" s="1"/>
  <c r="M4" i="90" a="1"/>
  <c r="M87" i="90" s="1"/>
  <c r="U87" i="90" s="1"/>
  <c r="G4" i="90"/>
  <c r="F4" i="90"/>
  <c r="AT3" i="90"/>
  <c r="R3" i="90"/>
  <c r="C3" i="90"/>
  <c r="O3" i="90" s="1"/>
  <c r="S98" i="89"/>
  <c r="R98" i="89"/>
  <c r="G98" i="89"/>
  <c r="F98" i="89"/>
  <c r="R97" i="89"/>
  <c r="G97" i="89"/>
  <c r="F97" i="89"/>
  <c r="R96" i="89"/>
  <c r="G96" i="89"/>
  <c r="F96" i="89"/>
  <c r="R95" i="89"/>
  <c r="G95" i="89"/>
  <c r="F95" i="89"/>
  <c r="R94" i="89"/>
  <c r="G94" i="89"/>
  <c r="F94" i="89"/>
  <c r="R93" i="89"/>
  <c r="G93" i="89"/>
  <c r="F93" i="89"/>
  <c r="R92" i="89"/>
  <c r="G92" i="89"/>
  <c r="F92" i="89"/>
  <c r="R91" i="89"/>
  <c r="G91" i="89"/>
  <c r="F91" i="89"/>
  <c r="R90" i="89"/>
  <c r="G90" i="89"/>
  <c r="F90" i="89"/>
  <c r="R89" i="89"/>
  <c r="G89" i="89"/>
  <c r="F89" i="89"/>
  <c r="R88" i="89"/>
  <c r="G88" i="89"/>
  <c r="F88" i="89"/>
  <c r="R87" i="89"/>
  <c r="G87" i="89"/>
  <c r="F87" i="89"/>
  <c r="R86" i="89"/>
  <c r="G86" i="89"/>
  <c r="F86" i="89"/>
  <c r="R85" i="89"/>
  <c r="G85" i="89"/>
  <c r="F85" i="89"/>
  <c r="R84" i="89"/>
  <c r="G84" i="89"/>
  <c r="F84" i="89"/>
  <c r="R83" i="89"/>
  <c r="G83" i="89"/>
  <c r="F83" i="89"/>
  <c r="R82" i="89"/>
  <c r="G82" i="89"/>
  <c r="F82" i="89"/>
  <c r="R81" i="89"/>
  <c r="G81" i="89"/>
  <c r="F81" i="89"/>
  <c r="V80" i="89"/>
  <c r="R80" i="89"/>
  <c r="G80" i="89"/>
  <c r="F80" i="89"/>
  <c r="V79" i="89"/>
  <c r="R79" i="89"/>
  <c r="G79" i="89"/>
  <c r="F79" i="89"/>
  <c r="R78" i="89"/>
  <c r="G78" i="89"/>
  <c r="F78" i="89"/>
  <c r="R77" i="89"/>
  <c r="G77" i="89"/>
  <c r="F77" i="89"/>
  <c r="R76" i="89"/>
  <c r="G76" i="89"/>
  <c r="F76" i="89"/>
  <c r="R75" i="89"/>
  <c r="G75" i="89"/>
  <c r="F75" i="89"/>
  <c r="R74" i="89"/>
  <c r="G74" i="89"/>
  <c r="F74" i="89"/>
  <c r="R73" i="89"/>
  <c r="G73" i="89"/>
  <c r="F73" i="89"/>
  <c r="R72" i="89"/>
  <c r="G72" i="89"/>
  <c r="F72" i="89"/>
  <c r="R71" i="89"/>
  <c r="G71" i="89"/>
  <c r="F71" i="89"/>
  <c r="R70" i="89"/>
  <c r="G70" i="89"/>
  <c r="F70" i="89"/>
  <c r="R69" i="89"/>
  <c r="G69" i="89"/>
  <c r="F69" i="89"/>
  <c r="R68" i="89"/>
  <c r="G68" i="89"/>
  <c r="F68" i="89"/>
  <c r="R67" i="89"/>
  <c r="G67" i="89"/>
  <c r="F67" i="89"/>
  <c r="R66" i="89"/>
  <c r="G66" i="89"/>
  <c r="F66" i="89"/>
  <c r="R65" i="89"/>
  <c r="G65" i="89"/>
  <c r="F65" i="89"/>
  <c r="R64" i="89"/>
  <c r="G64" i="89"/>
  <c r="F64" i="89"/>
  <c r="R63" i="89"/>
  <c r="G63" i="89"/>
  <c r="F63" i="89"/>
  <c r="V62" i="89"/>
  <c r="R62" i="89"/>
  <c r="G62" i="89"/>
  <c r="F62" i="89"/>
  <c r="V61" i="89"/>
  <c r="R61" i="89"/>
  <c r="G61" i="89"/>
  <c r="F61" i="89"/>
  <c r="R60" i="89"/>
  <c r="G60" i="89"/>
  <c r="F60" i="89"/>
  <c r="R59" i="89"/>
  <c r="G59" i="89"/>
  <c r="F59" i="89"/>
  <c r="R58" i="89"/>
  <c r="G58" i="89"/>
  <c r="F58" i="89"/>
  <c r="R57" i="89"/>
  <c r="G57" i="89"/>
  <c r="F57" i="89"/>
  <c r="R56" i="89"/>
  <c r="G56" i="89"/>
  <c r="F56" i="89"/>
  <c r="R55" i="89"/>
  <c r="G55" i="89"/>
  <c r="F55" i="89"/>
  <c r="R54" i="89"/>
  <c r="G54" i="89"/>
  <c r="F54" i="89"/>
  <c r="R53" i="89"/>
  <c r="G53" i="89"/>
  <c r="F53" i="89"/>
  <c r="R52" i="89"/>
  <c r="G52" i="89"/>
  <c r="F52" i="89"/>
  <c r="R51" i="89"/>
  <c r="G51" i="89"/>
  <c r="F51" i="89"/>
  <c r="R50" i="89"/>
  <c r="G50" i="89"/>
  <c r="F50" i="89"/>
  <c r="R49" i="89"/>
  <c r="G49" i="89"/>
  <c r="F49" i="89"/>
  <c r="R48" i="89"/>
  <c r="G48" i="89"/>
  <c r="F48" i="89"/>
  <c r="R47" i="89"/>
  <c r="G47" i="89"/>
  <c r="F47" i="89"/>
  <c r="R46" i="89"/>
  <c r="G46" i="89"/>
  <c r="F46" i="89"/>
  <c r="R45" i="89"/>
  <c r="G45" i="89"/>
  <c r="F45" i="89"/>
  <c r="R44" i="89"/>
  <c r="G44" i="89"/>
  <c r="F44" i="89"/>
  <c r="R43" i="89"/>
  <c r="G43" i="89"/>
  <c r="F43" i="89"/>
  <c r="R42" i="89"/>
  <c r="G42" i="89"/>
  <c r="F42" i="89"/>
  <c r="R41" i="89"/>
  <c r="G41" i="89"/>
  <c r="F41" i="89"/>
  <c r="R40" i="89"/>
  <c r="G40" i="89"/>
  <c r="F40" i="89"/>
  <c r="R39" i="89"/>
  <c r="G39" i="89"/>
  <c r="F39" i="89"/>
  <c r="R38" i="89"/>
  <c r="G38" i="89"/>
  <c r="F38" i="89"/>
  <c r="R37" i="89"/>
  <c r="G37" i="89"/>
  <c r="F37" i="89"/>
  <c r="R36" i="89"/>
  <c r="G36" i="89"/>
  <c r="F36" i="89"/>
  <c r="R35" i="89"/>
  <c r="G35" i="89"/>
  <c r="F35" i="89"/>
  <c r="R34" i="89"/>
  <c r="G34" i="89"/>
  <c r="F34" i="89"/>
  <c r="R33" i="89"/>
  <c r="G33" i="89"/>
  <c r="F33" i="89"/>
  <c r="R32" i="89"/>
  <c r="G32" i="89"/>
  <c r="F32" i="89"/>
  <c r="R31" i="89"/>
  <c r="G31" i="89"/>
  <c r="F31" i="89"/>
  <c r="R30" i="89"/>
  <c r="G30" i="89"/>
  <c r="F30" i="89"/>
  <c r="R29" i="89"/>
  <c r="G29" i="89"/>
  <c r="F29" i="89"/>
  <c r="R28" i="89"/>
  <c r="G28" i="89"/>
  <c r="F28" i="89"/>
  <c r="R27" i="89"/>
  <c r="G27" i="89"/>
  <c r="F27" i="89"/>
  <c r="R26" i="89"/>
  <c r="G26" i="89"/>
  <c r="F26" i="89"/>
  <c r="R25" i="89"/>
  <c r="G25" i="89"/>
  <c r="F25" i="89"/>
  <c r="R24" i="89"/>
  <c r="G24" i="89"/>
  <c r="F24" i="89"/>
  <c r="R23" i="89"/>
  <c r="G23" i="89"/>
  <c r="F23" i="89"/>
  <c r="R22" i="89"/>
  <c r="G22" i="89"/>
  <c r="F22" i="89"/>
  <c r="R21" i="89"/>
  <c r="G21" i="89"/>
  <c r="F21" i="89"/>
  <c r="R20" i="89"/>
  <c r="G20" i="89"/>
  <c r="F20" i="89"/>
  <c r="R19" i="89"/>
  <c r="G19" i="89"/>
  <c r="F19" i="89"/>
  <c r="R18" i="89"/>
  <c r="G18" i="89"/>
  <c r="F18" i="89"/>
  <c r="R17" i="89"/>
  <c r="G17" i="89"/>
  <c r="F17" i="89"/>
  <c r="R16" i="89"/>
  <c r="G16" i="89"/>
  <c r="F16" i="89"/>
  <c r="R15" i="89"/>
  <c r="G15" i="89"/>
  <c r="F15" i="89"/>
  <c r="R14" i="89"/>
  <c r="G14" i="89"/>
  <c r="F14" i="89"/>
  <c r="R13" i="89"/>
  <c r="G13" i="89"/>
  <c r="F13" i="89"/>
  <c r="R12" i="89"/>
  <c r="G12" i="89"/>
  <c r="F12" i="89"/>
  <c r="C12" i="89"/>
  <c r="R11" i="89"/>
  <c r="G11" i="89"/>
  <c r="F11" i="89"/>
  <c r="R10" i="89"/>
  <c r="G10" i="89"/>
  <c r="F10" i="89"/>
  <c r="C10" i="89"/>
  <c r="V97" i="89" s="1"/>
  <c r="V9" i="89"/>
  <c r="R9" i="89"/>
  <c r="G9" i="89"/>
  <c r="F9" i="89"/>
  <c r="R8" i="89"/>
  <c r="G8" i="89"/>
  <c r="F8" i="89"/>
  <c r="R7" i="89"/>
  <c r="G7" i="89"/>
  <c r="F7" i="89"/>
  <c r="R6" i="89"/>
  <c r="G6" i="89"/>
  <c r="F6" i="89"/>
  <c r="R5" i="89"/>
  <c r="G5" i="89"/>
  <c r="F5" i="89"/>
  <c r="C5" i="89"/>
  <c r="W4" i="89"/>
  <c r="V4" i="89"/>
  <c r="Y4" i="89" s="1"/>
  <c r="R4" i="89"/>
  <c r="M98" i="89"/>
  <c r="U98" i="89" s="1"/>
  <c r="M92" i="89"/>
  <c r="U92" i="89" s="1"/>
  <c r="M86" i="89"/>
  <c r="U86" i="89" s="1"/>
  <c r="M80" i="89"/>
  <c r="U80" i="89" s="1"/>
  <c r="M74" i="89"/>
  <c r="U74" i="89" s="1"/>
  <c r="M68" i="89"/>
  <c r="U68" i="89" s="1"/>
  <c r="M62" i="89"/>
  <c r="U62" i="89" s="1"/>
  <c r="M56" i="89"/>
  <c r="U56" i="89" s="1"/>
  <c r="M50" i="89"/>
  <c r="U50" i="89" s="1"/>
  <c r="M44" i="89"/>
  <c r="U44" i="89" s="1"/>
  <c r="M38" i="89"/>
  <c r="U38" i="89" s="1"/>
  <c r="M32" i="89"/>
  <c r="U32" i="89" s="1"/>
  <c r="M26" i="89"/>
  <c r="U26" i="89" s="1"/>
  <c r="M20" i="89"/>
  <c r="U20" i="89" s="1"/>
  <c r="M14" i="89"/>
  <c r="U14" i="89" s="1"/>
  <c r="M8" i="89"/>
  <c r="U8" i="89" s="1"/>
  <c r="M4" i="89" a="1"/>
  <c r="M96" i="89" s="1"/>
  <c r="U96" i="89" s="1"/>
  <c r="G4" i="89"/>
  <c r="F4" i="89"/>
  <c r="AT3" i="89"/>
  <c r="R3" i="89"/>
  <c r="C3" i="89"/>
  <c r="O3" i="89" s="1"/>
  <c r="G98" i="88"/>
  <c r="F98" i="88"/>
  <c r="AX97" i="88"/>
  <c r="G97" i="88"/>
  <c r="F97" i="88"/>
  <c r="AX96" i="88"/>
  <c r="G96" i="88"/>
  <c r="F96" i="88"/>
  <c r="AX95" i="88"/>
  <c r="G95" i="88"/>
  <c r="F95" i="88"/>
  <c r="AX94" i="88"/>
  <c r="G94" i="88"/>
  <c r="F94" i="88"/>
  <c r="AX93" i="88"/>
  <c r="G93" i="88"/>
  <c r="F93" i="88"/>
  <c r="AX92" i="88"/>
  <c r="G92" i="88"/>
  <c r="F92" i="88"/>
  <c r="AX91" i="88"/>
  <c r="G91" i="88"/>
  <c r="F91" i="88"/>
  <c r="AX90" i="88"/>
  <c r="G90" i="88"/>
  <c r="F90" i="88"/>
  <c r="AX89" i="88"/>
  <c r="G89" i="88"/>
  <c r="F89" i="88"/>
  <c r="AX88" i="88"/>
  <c r="G88" i="88"/>
  <c r="F88" i="88"/>
  <c r="AX87" i="88"/>
  <c r="G87" i="88"/>
  <c r="F87" i="88"/>
  <c r="AX86" i="88"/>
  <c r="G86" i="88"/>
  <c r="F86" i="88"/>
  <c r="AX85" i="88"/>
  <c r="G85" i="88"/>
  <c r="F85" i="88"/>
  <c r="AX84" i="88"/>
  <c r="G84" i="88"/>
  <c r="F84" i="88"/>
  <c r="AX83" i="88"/>
  <c r="G83" i="88"/>
  <c r="F83" i="88"/>
  <c r="AX82" i="88"/>
  <c r="G82" i="88"/>
  <c r="F82" i="88"/>
  <c r="AX81" i="88"/>
  <c r="G81" i="88"/>
  <c r="F81" i="88"/>
  <c r="AX80" i="88"/>
  <c r="G80" i="88"/>
  <c r="F80" i="88"/>
  <c r="AX79" i="88"/>
  <c r="G79" i="88"/>
  <c r="F79" i="88"/>
  <c r="AX78" i="88"/>
  <c r="G78" i="88"/>
  <c r="F78" i="88"/>
  <c r="AX77" i="88"/>
  <c r="G77" i="88"/>
  <c r="F77" i="88"/>
  <c r="AX76" i="88"/>
  <c r="G76" i="88"/>
  <c r="F76" i="88"/>
  <c r="AX75" i="88"/>
  <c r="G75" i="88"/>
  <c r="F75" i="88"/>
  <c r="AX74" i="88"/>
  <c r="G74" i="88"/>
  <c r="F74" i="88"/>
  <c r="AX73" i="88"/>
  <c r="G73" i="88"/>
  <c r="F73" i="88"/>
  <c r="AX72" i="88"/>
  <c r="G72" i="88"/>
  <c r="F72" i="88"/>
  <c r="AX71" i="88"/>
  <c r="G71" i="88"/>
  <c r="F71" i="88"/>
  <c r="AX70" i="88"/>
  <c r="G70" i="88"/>
  <c r="F70" i="88"/>
  <c r="R69" i="88"/>
  <c r="G69" i="88"/>
  <c r="F69" i="88"/>
  <c r="G68" i="88"/>
  <c r="F68" i="88"/>
  <c r="G67" i="88"/>
  <c r="F67" i="88"/>
  <c r="G66" i="88"/>
  <c r="F66" i="88"/>
  <c r="G65" i="88"/>
  <c r="F65" i="88"/>
  <c r="G64" i="88"/>
  <c r="F64" i="88"/>
  <c r="R63" i="88"/>
  <c r="G63" i="88"/>
  <c r="F63" i="88"/>
  <c r="G62" i="88"/>
  <c r="F62" i="88"/>
  <c r="G61" i="88"/>
  <c r="F61" i="88"/>
  <c r="R60" i="88"/>
  <c r="G60" i="88"/>
  <c r="F60" i="88"/>
  <c r="G59" i="88"/>
  <c r="F59" i="88"/>
  <c r="G58" i="88"/>
  <c r="F58" i="88"/>
  <c r="G57" i="88"/>
  <c r="F57" i="88"/>
  <c r="G56" i="88"/>
  <c r="F56" i="88"/>
  <c r="G55" i="88"/>
  <c r="F55" i="88"/>
  <c r="R54" i="88"/>
  <c r="G54" i="88"/>
  <c r="F54" i="88"/>
  <c r="G53" i="88"/>
  <c r="F53" i="88"/>
  <c r="G52" i="88"/>
  <c r="F52" i="88"/>
  <c r="R51" i="88"/>
  <c r="G51" i="88"/>
  <c r="F51" i="88"/>
  <c r="G50" i="88"/>
  <c r="F50" i="88"/>
  <c r="V49" i="88"/>
  <c r="G49" i="88"/>
  <c r="F49" i="88"/>
  <c r="G48" i="88"/>
  <c r="F48" i="88"/>
  <c r="G47" i="88"/>
  <c r="F47" i="88"/>
  <c r="V46" i="88"/>
  <c r="G46" i="88"/>
  <c r="F46" i="88"/>
  <c r="G45" i="88"/>
  <c r="F45" i="88"/>
  <c r="G44" i="88"/>
  <c r="F44" i="88"/>
  <c r="V43" i="88"/>
  <c r="G43" i="88"/>
  <c r="F43" i="88"/>
  <c r="G42" i="88"/>
  <c r="F42" i="88"/>
  <c r="G41" i="88"/>
  <c r="F41" i="88"/>
  <c r="V40" i="88"/>
  <c r="G40" i="88"/>
  <c r="F40" i="88"/>
  <c r="G39" i="88"/>
  <c r="F39" i="88"/>
  <c r="G38" i="88"/>
  <c r="F38" i="88"/>
  <c r="V37" i="88"/>
  <c r="G37" i="88"/>
  <c r="F37" i="88"/>
  <c r="R36" i="88"/>
  <c r="G36" i="88"/>
  <c r="F36" i="88"/>
  <c r="G35" i="88"/>
  <c r="F35" i="88"/>
  <c r="G34" i="88"/>
  <c r="F34" i="88"/>
  <c r="R33" i="88"/>
  <c r="G33" i="88"/>
  <c r="F33" i="88"/>
  <c r="G32" i="88"/>
  <c r="F32" i="88"/>
  <c r="V31" i="88"/>
  <c r="G31" i="88"/>
  <c r="F31" i="88"/>
  <c r="R30" i="88"/>
  <c r="G30" i="88"/>
  <c r="F30" i="88"/>
  <c r="R29" i="88"/>
  <c r="G29" i="88"/>
  <c r="F29" i="88"/>
  <c r="G28" i="88"/>
  <c r="F28" i="88"/>
  <c r="V27" i="88"/>
  <c r="G27" i="88"/>
  <c r="F27" i="88"/>
  <c r="G26" i="88"/>
  <c r="F26" i="88"/>
  <c r="R25" i="88"/>
  <c r="G25" i="88"/>
  <c r="F25" i="88"/>
  <c r="R24" i="88"/>
  <c r="G24" i="88"/>
  <c r="F24" i="88"/>
  <c r="G23" i="88"/>
  <c r="F23" i="88"/>
  <c r="V22" i="88"/>
  <c r="G22" i="88"/>
  <c r="F22" i="88"/>
  <c r="R21" i="88"/>
  <c r="G21" i="88"/>
  <c r="F21" i="88"/>
  <c r="R20" i="88"/>
  <c r="G20" i="88"/>
  <c r="F20" i="88"/>
  <c r="G19" i="88"/>
  <c r="F19" i="88"/>
  <c r="V18" i="88"/>
  <c r="G18" i="88"/>
  <c r="F18" i="88"/>
  <c r="G17" i="88"/>
  <c r="F17" i="88"/>
  <c r="R16" i="88"/>
  <c r="G16" i="88"/>
  <c r="F16" i="88"/>
  <c r="R15" i="88"/>
  <c r="G15" i="88"/>
  <c r="F15" i="88"/>
  <c r="G14" i="88"/>
  <c r="F14" i="88"/>
  <c r="V13" i="88"/>
  <c r="G13" i="88"/>
  <c r="F13" i="88"/>
  <c r="R12" i="88"/>
  <c r="G12" i="88"/>
  <c r="F12" i="88"/>
  <c r="C12" i="88"/>
  <c r="R11" i="88"/>
  <c r="G11" i="88"/>
  <c r="F11" i="88"/>
  <c r="R10" i="88"/>
  <c r="G10" i="88"/>
  <c r="F10" i="88"/>
  <c r="C10" i="88"/>
  <c r="R9" i="88"/>
  <c r="G9" i="88"/>
  <c r="F9" i="88"/>
  <c r="G8" i="88"/>
  <c r="F8" i="88"/>
  <c r="G7" i="88"/>
  <c r="F7" i="88"/>
  <c r="V6" i="88"/>
  <c r="R6" i="88"/>
  <c r="G6" i="88"/>
  <c r="F6" i="88"/>
  <c r="C6" i="88"/>
  <c r="V5" i="88"/>
  <c r="R5" i="88"/>
  <c r="G5" i="88"/>
  <c r="F5" i="88"/>
  <c r="C5" i="88"/>
  <c r="W4" i="88"/>
  <c r="R4" i="88"/>
  <c r="M66" i="88"/>
  <c r="U66" i="88" s="1"/>
  <c r="M65" i="88"/>
  <c r="U65" i="88" s="1"/>
  <c r="M59" i="88"/>
  <c r="U59" i="88" s="1"/>
  <c r="M58" i="88"/>
  <c r="U58" i="88" s="1"/>
  <c r="M52" i="88"/>
  <c r="U52" i="88" s="1"/>
  <c r="M51" i="88"/>
  <c r="U51" i="88" s="1"/>
  <c r="M45" i="88"/>
  <c r="U45" i="88" s="1"/>
  <c r="M44" i="88"/>
  <c r="U44" i="88" s="1"/>
  <c r="M38" i="88"/>
  <c r="U38" i="88" s="1"/>
  <c r="M36" i="88"/>
  <c r="U36" i="88" s="1"/>
  <c r="M30" i="88"/>
  <c r="U30" i="88" s="1"/>
  <c r="M29" i="88"/>
  <c r="U29" i="88" s="1"/>
  <c r="M23" i="88"/>
  <c r="U23" i="88" s="1"/>
  <c r="M22" i="88"/>
  <c r="U22" i="88" s="1"/>
  <c r="M16" i="88"/>
  <c r="U16" i="88" s="1"/>
  <c r="M15" i="88"/>
  <c r="U15" i="88" s="1"/>
  <c r="M9" i="88"/>
  <c r="U9" i="88" s="1"/>
  <c r="M8" i="88"/>
  <c r="U8" i="88" s="1"/>
  <c r="M4" i="88" a="1"/>
  <c r="G4" i="88"/>
  <c r="F4" i="88"/>
  <c r="AT3" i="88"/>
  <c r="R3" i="88"/>
  <c r="C3" i="88"/>
  <c r="O3" i="88" s="1"/>
  <c r="G98" i="87"/>
  <c r="F98" i="87"/>
  <c r="AX97" i="87"/>
  <c r="G97" i="87"/>
  <c r="F97" i="87"/>
  <c r="AX96" i="87"/>
  <c r="G96" i="87"/>
  <c r="F96" i="87"/>
  <c r="AX95" i="87"/>
  <c r="G95" i="87"/>
  <c r="F95" i="87"/>
  <c r="AX94" i="87"/>
  <c r="G94" i="87"/>
  <c r="F94" i="87"/>
  <c r="AX93" i="87"/>
  <c r="G93" i="87"/>
  <c r="F93" i="87"/>
  <c r="AX92" i="87"/>
  <c r="G92" i="87"/>
  <c r="F92" i="87"/>
  <c r="AX91" i="87"/>
  <c r="G91" i="87"/>
  <c r="F91" i="87"/>
  <c r="AX90" i="87"/>
  <c r="G90" i="87"/>
  <c r="F90" i="87"/>
  <c r="AX89" i="87"/>
  <c r="G89" i="87"/>
  <c r="F89" i="87"/>
  <c r="AX88" i="87"/>
  <c r="G88" i="87"/>
  <c r="F88" i="87"/>
  <c r="AX87" i="87"/>
  <c r="G87" i="87"/>
  <c r="F87" i="87"/>
  <c r="AX86" i="87"/>
  <c r="G86" i="87"/>
  <c r="F86" i="87"/>
  <c r="AX85" i="87"/>
  <c r="G85" i="87"/>
  <c r="F85" i="87"/>
  <c r="AX84" i="87"/>
  <c r="G84" i="87"/>
  <c r="F84" i="87"/>
  <c r="AX83" i="87"/>
  <c r="G83" i="87"/>
  <c r="F83" i="87"/>
  <c r="AX82" i="87"/>
  <c r="G82" i="87"/>
  <c r="F82" i="87"/>
  <c r="AX81" i="87"/>
  <c r="G81" i="87"/>
  <c r="F81" i="87"/>
  <c r="AX80" i="87"/>
  <c r="G80" i="87"/>
  <c r="F80" i="87"/>
  <c r="V79" i="87"/>
  <c r="G79" i="87"/>
  <c r="F79" i="87"/>
  <c r="V78" i="87"/>
  <c r="G78" i="87"/>
  <c r="F78" i="87"/>
  <c r="R77" i="87"/>
  <c r="G77" i="87"/>
  <c r="F77" i="87"/>
  <c r="V76" i="87"/>
  <c r="G76" i="87"/>
  <c r="F76" i="87"/>
  <c r="V75" i="87"/>
  <c r="G75" i="87"/>
  <c r="F75" i="87"/>
  <c r="R74" i="87"/>
  <c r="G74" i="87"/>
  <c r="F74" i="87"/>
  <c r="V73" i="87"/>
  <c r="G73" i="87"/>
  <c r="F73" i="87"/>
  <c r="V72" i="87"/>
  <c r="G72" i="87"/>
  <c r="F72" i="87"/>
  <c r="R71" i="87"/>
  <c r="G71" i="87"/>
  <c r="F71" i="87"/>
  <c r="V70" i="87"/>
  <c r="G70" i="87"/>
  <c r="F70" i="87"/>
  <c r="V69" i="87"/>
  <c r="G69" i="87"/>
  <c r="F69" i="87"/>
  <c r="R68" i="87"/>
  <c r="G68" i="87"/>
  <c r="F68" i="87"/>
  <c r="V67" i="87"/>
  <c r="G67" i="87"/>
  <c r="F67" i="87"/>
  <c r="V66" i="87"/>
  <c r="G66" i="87"/>
  <c r="F66" i="87"/>
  <c r="R65" i="87"/>
  <c r="G65" i="87"/>
  <c r="F65" i="87"/>
  <c r="V64" i="87"/>
  <c r="G64" i="87"/>
  <c r="F64" i="87"/>
  <c r="V63" i="87"/>
  <c r="G63" i="87"/>
  <c r="F63" i="87"/>
  <c r="R62" i="87"/>
  <c r="G62" i="87"/>
  <c r="F62" i="87"/>
  <c r="V61" i="87"/>
  <c r="G61" i="87"/>
  <c r="F61" i="87"/>
  <c r="V60" i="87"/>
  <c r="G60" i="87"/>
  <c r="F60" i="87"/>
  <c r="R59" i="87"/>
  <c r="G59" i="87"/>
  <c r="F59" i="87"/>
  <c r="V58" i="87"/>
  <c r="G58" i="87"/>
  <c r="F58" i="87"/>
  <c r="V57" i="87"/>
  <c r="G57" i="87"/>
  <c r="F57" i="87"/>
  <c r="R56" i="87"/>
  <c r="G56" i="87"/>
  <c r="F56" i="87"/>
  <c r="V55" i="87"/>
  <c r="G55" i="87"/>
  <c r="F55" i="87"/>
  <c r="V54" i="87"/>
  <c r="G54" i="87"/>
  <c r="F54" i="87"/>
  <c r="R53" i="87"/>
  <c r="G53" i="87"/>
  <c r="F53" i="87"/>
  <c r="V52" i="87"/>
  <c r="G52" i="87"/>
  <c r="F52" i="87"/>
  <c r="V51" i="87"/>
  <c r="G51" i="87"/>
  <c r="F51" i="87"/>
  <c r="R50" i="87"/>
  <c r="G50" i="87"/>
  <c r="F50" i="87"/>
  <c r="V49" i="87"/>
  <c r="G49" i="87"/>
  <c r="F49" i="87"/>
  <c r="V48" i="87"/>
  <c r="G48" i="87"/>
  <c r="F48" i="87"/>
  <c r="R47" i="87"/>
  <c r="G47" i="87"/>
  <c r="F47" i="87"/>
  <c r="V46" i="87"/>
  <c r="G46" i="87"/>
  <c r="F46" i="87"/>
  <c r="V45" i="87"/>
  <c r="G45" i="87"/>
  <c r="F45" i="87"/>
  <c r="R44" i="87"/>
  <c r="G44" i="87"/>
  <c r="F44" i="87"/>
  <c r="V43" i="87"/>
  <c r="G43" i="87"/>
  <c r="F43" i="87"/>
  <c r="V42" i="87"/>
  <c r="G42" i="87"/>
  <c r="F42" i="87"/>
  <c r="R41" i="87"/>
  <c r="G41" i="87"/>
  <c r="F41" i="87"/>
  <c r="V40" i="87"/>
  <c r="G40" i="87"/>
  <c r="F40" i="87"/>
  <c r="V39" i="87"/>
  <c r="G39" i="87"/>
  <c r="F39" i="87"/>
  <c r="R38" i="87"/>
  <c r="G38" i="87"/>
  <c r="F38" i="87"/>
  <c r="V37" i="87"/>
  <c r="G37" i="87"/>
  <c r="F37" i="87"/>
  <c r="V36" i="87"/>
  <c r="G36" i="87"/>
  <c r="F36" i="87"/>
  <c r="R35" i="87"/>
  <c r="G35" i="87"/>
  <c r="F35" i="87"/>
  <c r="V34" i="87"/>
  <c r="G34" i="87"/>
  <c r="F34" i="87"/>
  <c r="V33" i="87"/>
  <c r="G33" i="87"/>
  <c r="F33" i="87"/>
  <c r="R32" i="87"/>
  <c r="G32" i="87"/>
  <c r="F32" i="87"/>
  <c r="V31" i="87"/>
  <c r="G31" i="87"/>
  <c r="F31" i="87"/>
  <c r="V30" i="87"/>
  <c r="G30" i="87"/>
  <c r="F30" i="87"/>
  <c r="R29" i="87"/>
  <c r="G29" i="87"/>
  <c r="F29" i="87"/>
  <c r="V28" i="87"/>
  <c r="G28" i="87"/>
  <c r="F28" i="87"/>
  <c r="V27" i="87"/>
  <c r="G27" i="87"/>
  <c r="F27" i="87"/>
  <c r="R26" i="87"/>
  <c r="G26" i="87"/>
  <c r="F26" i="87"/>
  <c r="V25" i="87"/>
  <c r="G25" i="87"/>
  <c r="F25" i="87"/>
  <c r="V24" i="87"/>
  <c r="G24" i="87"/>
  <c r="F24" i="87"/>
  <c r="R23" i="87"/>
  <c r="G23" i="87"/>
  <c r="F23" i="87"/>
  <c r="V22" i="87"/>
  <c r="G22" i="87"/>
  <c r="F22" i="87"/>
  <c r="V21" i="87"/>
  <c r="G21" i="87"/>
  <c r="F21" i="87"/>
  <c r="R20" i="87"/>
  <c r="G20" i="87"/>
  <c r="F20" i="87"/>
  <c r="V19" i="87"/>
  <c r="G19" i="87"/>
  <c r="F19" i="87"/>
  <c r="V18" i="87"/>
  <c r="G18" i="87"/>
  <c r="F18" i="87"/>
  <c r="R17" i="87"/>
  <c r="G17" i="87"/>
  <c r="F17" i="87"/>
  <c r="V16" i="87"/>
  <c r="G16" i="87"/>
  <c r="F16" i="87"/>
  <c r="V15" i="87"/>
  <c r="G15" i="87"/>
  <c r="F15" i="87"/>
  <c r="R14" i="87"/>
  <c r="G14" i="87"/>
  <c r="F14" i="87"/>
  <c r="V13" i="87"/>
  <c r="G13" i="87"/>
  <c r="F13" i="87"/>
  <c r="V12" i="87"/>
  <c r="G12" i="87"/>
  <c r="F12" i="87"/>
  <c r="C12" i="87"/>
  <c r="R11" i="87"/>
  <c r="G11" i="87"/>
  <c r="F11" i="87"/>
  <c r="R10" i="87"/>
  <c r="G10" i="87"/>
  <c r="F10" i="87"/>
  <c r="C10" i="87"/>
  <c r="V77" i="87" s="1"/>
  <c r="V9" i="87"/>
  <c r="R9" i="87"/>
  <c r="G9" i="87"/>
  <c r="F9" i="87"/>
  <c r="V8" i="87"/>
  <c r="G8" i="87"/>
  <c r="F8" i="87"/>
  <c r="V7" i="87"/>
  <c r="G7" i="87"/>
  <c r="F7" i="87"/>
  <c r="V6" i="87"/>
  <c r="R6" i="87"/>
  <c r="G6" i="87"/>
  <c r="F6" i="87"/>
  <c r="C6" i="87"/>
  <c r="R78" i="87" s="1"/>
  <c r="R5" i="87"/>
  <c r="G5" i="87"/>
  <c r="F5" i="87"/>
  <c r="C5" i="87"/>
  <c r="W4" i="87"/>
  <c r="R4" i="87"/>
  <c r="M74" i="87"/>
  <c r="U74" i="87" s="1"/>
  <c r="M68" i="87"/>
  <c r="U68" i="87" s="1"/>
  <c r="M62" i="87"/>
  <c r="U62" i="87" s="1"/>
  <c r="M61" i="87"/>
  <c r="U61" i="87" s="1"/>
  <c r="M57" i="87"/>
  <c r="U57" i="87" s="1"/>
  <c r="M56" i="87"/>
  <c r="U56" i="87" s="1"/>
  <c r="M55" i="87"/>
  <c r="U55" i="87" s="1"/>
  <c r="M50" i="87"/>
  <c r="U50" i="87" s="1"/>
  <c r="M49" i="87"/>
  <c r="U49" i="87" s="1"/>
  <c r="M45" i="87"/>
  <c r="U45" i="87" s="1"/>
  <c r="M44" i="87"/>
  <c r="U44" i="87" s="1"/>
  <c r="M43" i="87"/>
  <c r="U43" i="87" s="1"/>
  <c r="M38" i="87"/>
  <c r="U38" i="87" s="1"/>
  <c r="M37" i="87"/>
  <c r="U37" i="87" s="1"/>
  <c r="M33" i="87"/>
  <c r="U33" i="87" s="1"/>
  <c r="M32" i="87"/>
  <c r="U32" i="87" s="1"/>
  <c r="M31" i="87"/>
  <c r="U31" i="87" s="1"/>
  <c r="M26" i="87"/>
  <c r="U26" i="87" s="1"/>
  <c r="M25" i="87"/>
  <c r="U25" i="87" s="1"/>
  <c r="M21" i="87"/>
  <c r="U21" i="87" s="1"/>
  <c r="M20" i="87"/>
  <c r="U20" i="87" s="1"/>
  <c r="M19" i="87"/>
  <c r="U19" i="87" s="1"/>
  <c r="M14" i="87"/>
  <c r="U14" i="87" s="1"/>
  <c r="M13" i="87"/>
  <c r="U13" i="87" s="1"/>
  <c r="M9" i="87"/>
  <c r="U9" i="87" s="1"/>
  <c r="M8" i="87"/>
  <c r="U8" i="87" s="1"/>
  <c r="M7" i="87"/>
  <c r="U7" i="87" s="1"/>
  <c r="M4" i="87" a="1"/>
  <c r="G4" i="87"/>
  <c r="F4" i="87"/>
  <c r="AT3" i="87"/>
  <c r="R3" i="87"/>
  <c r="AH3" i="87" s="1"/>
  <c r="AQ3" i="87" s="1"/>
  <c r="C3" i="87"/>
  <c r="O3" i="87" s="1"/>
  <c r="G98" i="86"/>
  <c r="F98" i="86"/>
  <c r="AX97" i="86"/>
  <c r="G97" i="86"/>
  <c r="F97" i="86"/>
  <c r="AX96" i="86"/>
  <c r="G96" i="86"/>
  <c r="F96" i="86"/>
  <c r="AX95" i="86"/>
  <c r="G95" i="86"/>
  <c r="F95" i="86"/>
  <c r="AX94" i="86"/>
  <c r="G94" i="86"/>
  <c r="F94" i="86"/>
  <c r="AX93" i="86"/>
  <c r="G93" i="86"/>
  <c r="F93" i="86"/>
  <c r="AX92" i="86"/>
  <c r="G92" i="86"/>
  <c r="F92" i="86"/>
  <c r="AX91" i="86"/>
  <c r="G91" i="86"/>
  <c r="F91" i="86"/>
  <c r="AX90" i="86"/>
  <c r="G90" i="86"/>
  <c r="F90" i="86"/>
  <c r="R89" i="86"/>
  <c r="G89" i="86"/>
  <c r="F89" i="86"/>
  <c r="V88" i="86"/>
  <c r="G88" i="86"/>
  <c r="F88" i="86"/>
  <c r="V87" i="86"/>
  <c r="G87" i="86"/>
  <c r="F87" i="86"/>
  <c r="R86" i="86"/>
  <c r="G86" i="86"/>
  <c r="F86" i="86"/>
  <c r="V85" i="86"/>
  <c r="G85" i="86"/>
  <c r="F85" i="86"/>
  <c r="V84" i="86"/>
  <c r="G84" i="86"/>
  <c r="F84" i="86"/>
  <c r="R83" i="86"/>
  <c r="G83" i="86"/>
  <c r="F83" i="86"/>
  <c r="V82" i="86"/>
  <c r="G82" i="86"/>
  <c r="F82" i="86"/>
  <c r="V81" i="86"/>
  <c r="G81" i="86"/>
  <c r="F81" i="86"/>
  <c r="R80" i="86"/>
  <c r="G80" i="86"/>
  <c r="F80" i="86"/>
  <c r="V79" i="86"/>
  <c r="G79" i="86"/>
  <c r="F79" i="86"/>
  <c r="V78" i="86"/>
  <c r="G78" i="86"/>
  <c r="F78" i="86"/>
  <c r="R77" i="86"/>
  <c r="G77" i="86"/>
  <c r="F77" i="86"/>
  <c r="V76" i="86"/>
  <c r="G76" i="86"/>
  <c r="F76" i="86"/>
  <c r="V75" i="86"/>
  <c r="G75" i="86"/>
  <c r="F75" i="86"/>
  <c r="R74" i="86"/>
  <c r="G74" i="86"/>
  <c r="F74" i="86"/>
  <c r="V73" i="86"/>
  <c r="G73" i="86"/>
  <c r="F73" i="86"/>
  <c r="V72" i="86"/>
  <c r="G72" i="86"/>
  <c r="F72" i="86"/>
  <c r="R71" i="86"/>
  <c r="G71" i="86"/>
  <c r="F71" i="86"/>
  <c r="V70" i="86"/>
  <c r="G70" i="86"/>
  <c r="F70" i="86"/>
  <c r="V69" i="86"/>
  <c r="G69" i="86"/>
  <c r="F69" i="86"/>
  <c r="R68" i="86"/>
  <c r="G68" i="86"/>
  <c r="F68" i="86"/>
  <c r="V67" i="86"/>
  <c r="G67" i="86"/>
  <c r="F67" i="86"/>
  <c r="V66" i="86"/>
  <c r="G66" i="86"/>
  <c r="F66" i="86"/>
  <c r="R65" i="86"/>
  <c r="G65" i="86"/>
  <c r="F65" i="86"/>
  <c r="V64" i="86"/>
  <c r="G64" i="86"/>
  <c r="F64" i="86"/>
  <c r="V63" i="86"/>
  <c r="G63" i="86"/>
  <c r="F63" i="86"/>
  <c r="R62" i="86"/>
  <c r="G62" i="86"/>
  <c r="F62" i="86"/>
  <c r="V61" i="86"/>
  <c r="G61" i="86"/>
  <c r="F61" i="86"/>
  <c r="V60" i="86"/>
  <c r="G60" i="86"/>
  <c r="F60" i="86"/>
  <c r="R59" i="86"/>
  <c r="G59" i="86"/>
  <c r="F59" i="86"/>
  <c r="V58" i="86"/>
  <c r="G58" i="86"/>
  <c r="F58" i="86"/>
  <c r="V57" i="86"/>
  <c r="G57" i="86"/>
  <c r="F57" i="86"/>
  <c r="R56" i="86"/>
  <c r="G56" i="86"/>
  <c r="F56" i="86"/>
  <c r="V55" i="86"/>
  <c r="G55" i="86"/>
  <c r="F55" i="86"/>
  <c r="V54" i="86"/>
  <c r="G54" i="86"/>
  <c r="F54" i="86"/>
  <c r="R53" i="86"/>
  <c r="G53" i="86"/>
  <c r="F53" i="86"/>
  <c r="V52" i="86"/>
  <c r="G52" i="86"/>
  <c r="F52" i="86"/>
  <c r="V51" i="86"/>
  <c r="G51" i="86"/>
  <c r="F51" i="86"/>
  <c r="R50" i="86"/>
  <c r="G50" i="86"/>
  <c r="F50" i="86"/>
  <c r="V49" i="86"/>
  <c r="G49" i="86"/>
  <c r="F49" i="86"/>
  <c r="V48" i="86"/>
  <c r="G48" i="86"/>
  <c r="F48" i="86"/>
  <c r="R47" i="86"/>
  <c r="G47" i="86"/>
  <c r="F47" i="86"/>
  <c r="V46" i="86"/>
  <c r="G46" i="86"/>
  <c r="F46" i="86"/>
  <c r="V45" i="86"/>
  <c r="G45" i="86"/>
  <c r="F45" i="86"/>
  <c r="R44" i="86"/>
  <c r="G44" i="86"/>
  <c r="F44" i="86"/>
  <c r="V43" i="86"/>
  <c r="G43" i="86"/>
  <c r="F43" i="86"/>
  <c r="V42" i="86"/>
  <c r="U42" i="86"/>
  <c r="G42" i="86"/>
  <c r="F42" i="86"/>
  <c r="R41" i="86"/>
  <c r="G41" i="86"/>
  <c r="F41" i="86"/>
  <c r="V40" i="86"/>
  <c r="G40" i="86"/>
  <c r="F40" i="86"/>
  <c r="V39" i="86"/>
  <c r="G39" i="86"/>
  <c r="F39" i="86"/>
  <c r="R38" i="86"/>
  <c r="G38" i="86"/>
  <c r="F38" i="86"/>
  <c r="V37" i="86"/>
  <c r="G37" i="86"/>
  <c r="F37" i="86"/>
  <c r="V36" i="86"/>
  <c r="G36" i="86"/>
  <c r="F36" i="86"/>
  <c r="R35" i="86"/>
  <c r="G35" i="86"/>
  <c r="F35" i="86"/>
  <c r="V34" i="86"/>
  <c r="G34" i="86"/>
  <c r="F34" i="86"/>
  <c r="V33" i="86"/>
  <c r="G33" i="86"/>
  <c r="F33" i="86"/>
  <c r="R32" i="86"/>
  <c r="G32" i="86"/>
  <c r="F32" i="86"/>
  <c r="V31" i="86"/>
  <c r="G31" i="86"/>
  <c r="F31" i="86"/>
  <c r="V30" i="86"/>
  <c r="G30" i="86"/>
  <c r="F30" i="86"/>
  <c r="R29" i="86"/>
  <c r="G29" i="86"/>
  <c r="F29" i="86"/>
  <c r="V28" i="86"/>
  <c r="G28" i="86"/>
  <c r="F28" i="86"/>
  <c r="V27" i="86"/>
  <c r="G27" i="86"/>
  <c r="F27" i="86"/>
  <c r="R26" i="86"/>
  <c r="G26" i="86"/>
  <c r="F26" i="86"/>
  <c r="V25" i="86"/>
  <c r="G25" i="86"/>
  <c r="F25" i="86"/>
  <c r="V24" i="86"/>
  <c r="G24" i="86"/>
  <c r="F24" i="86"/>
  <c r="R23" i="86"/>
  <c r="G23" i="86"/>
  <c r="F23" i="86"/>
  <c r="V22" i="86"/>
  <c r="G22" i="86"/>
  <c r="F22" i="86"/>
  <c r="V21" i="86"/>
  <c r="G21" i="86"/>
  <c r="F21" i="86"/>
  <c r="R20" i="86"/>
  <c r="G20" i="86"/>
  <c r="F20" i="86"/>
  <c r="V19" i="86"/>
  <c r="G19" i="86"/>
  <c r="F19" i="86"/>
  <c r="V18" i="86"/>
  <c r="G18" i="86"/>
  <c r="F18" i="86"/>
  <c r="R17" i="86"/>
  <c r="G17" i="86"/>
  <c r="F17" i="86"/>
  <c r="V16" i="86"/>
  <c r="G16" i="86"/>
  <c r="F16" i="86"/>
  <c r="V15" i="86"/>
  <c r="G15" i="86"/>
  <c r="F15" i="86"/>
  <c r="R14" i="86"/>
  <c r="G14" i="86"/>
  <c r="F14" i="86"/>
  <c r="V13" i="86"/>
  <c r="G13" i="86"/>
  <c r="F13" i="86"/>
  <c r="V12" i="86"/>
  <c r="G12" i="86"/>
  <c r="F12" i="86"/>
  <c r="C12" i="86"/>
  <c r="R11" i="86"/>
  <c r="G11" i="86"/>
  <c r="F11" i="86"/>
  <c r="R10" i="86"/>
  <c r="G10" i="86"/>
  <c r="F10" i="86"/>
  <c r="C10" i="86"/>
  <c r="V89" i="86" s="1"/>
  <c r="V9" i="86"/>
  <c r="R9" i="86"/>
  <c r="G9" i="86"/>
  <c r="F9" i="86"/>
  <c r="V8" i="86"/>
  <c r="G8" i="86"/>
  <c r="F8" i="86"/>
  <c r="V7" i="86"/>
  <c r="G7" i="86"/>
  <c r="F7" i="86"/>
  <c r="V6" i="86"/>
  <c r="U6" i="86"/>
  <c r="R6" i="86"/>
  <c r="G6" i="86"/>
  <c r="F6" i="86"/>
  <c r="C6" i="86"/>
  <c r="R87" i="86" s="1"/>
  <c r="V5" i="86"/>
  <c r="R5" i="86"/>
  <c r="G5" i="86"/>
  <c r="F5" i="86"/>
  <c r="C5" i="86"/>
  <c r="Y4" i="86"/>
  <c r="W4" i="86"/>
  <c r="V4" i="86"/>
  <c r="R4" i="86"/>
  <c r="M89" i="86"/>
  <c r="U89" i="86" s="1"/>
  <c r="M85" i="86"/>
  <c r="U85" i="86" s="1"/>
  <c r="M84" i="86"/>
  <c r="U84" i="86" s="1"/>
  <c r="M83" i="86"/>
  <c r="U83" i="86" s="1"/>
  <c r="M79" i="86"/>
  <c r="U79" i="86" s="1"/>
  <c r="M78" i="86"/>
  <c r="U78" i="86" s="1"/>
  <c r="M77" i="86"/>
  <c r="U77" i="86" s="1"/>
  <c r="M73" i="86"/>
  <c r="U73" i="86" s="1"/>
  <c r="M72" i="86"/>
  <c r="U72" i="86" s="1"/>
  <c r="M71" i="86"/>
  <c r="U71" i="86" s="1"/>
  <c r="M67" i="86"/>
  <c r="U67" i="86" s="1"/>
  <c r="M66" i="86"/>
  <c r="U66" i="86" s="1"/>
  <c r="M65" i="86"/>
  <c r="U65" i="86" s="1"/>
  <c r="M61" i="86"/>
  <c r="U61" i="86" s="1"/>
  <c r="M60" i="86"/>
  <c r="U60" i="86" s="1"/>
  <c r="M59" i="86"/>
  <c r="U59" i="86" s="1"/>
  <c r="M55" i="86"/>
  <c r="U55" i="86" s="1"/>
  <c r="M54" i="86"/>
  <c r="U54" i="86" s="1"/>
  <c r="M53" i="86"/>
  <c r="U53" i="86" s="1"/>
  <c r="M49" i="86"/>
  <c r="U49" i="86" s="1"/>
  <c r="M48" i="86"/>
  <c r="U48" i="86" s="1"/>
  <c r="M47" i="86"/>
  <c r="U47" i="86" s="1"/>
  <c r="M43" i="86"/>
  <c r="U43" i="86" s="1"/>
  <c r="M42" i="86"/>
  <c r="M41" i="86"/>
  <c r="U41" i="86" s="1"/>
  <c r="M37" i="86"/>
  <c r="U37" i="86" s="1"/>
  <c r="M36" i="86"/>
  <c r="U36" i="86" s="1"/>
  <c r="M35" i="86"/>
  <c r="U35" i="86" s="1"/>
  <c r="M31" i="86"/>
  <c r="U31" i="86" s="1"/>
  <c r="M30" i="86"/>
  <c r="U30" i="86" s="1"/>
  <c r="M29" i="86"/>
  <c r="U29" i="86" s="1"/>
  <c r="M25" i="86"/>
  <c r="U25" i="86" s="1"/>
  <c r="M24" i="86"/>
  <c r="U24" i="86" s="1"/>
  <c r="M23" i="86"/>
  <c r="U23" i="86" s="1"/>
  <c r="M19" i="86"/>
  <c r="U19" i="86" s="1"/>
  <c r="M18" i="86"/>
  <c r="U18" i="86" s="1"/>
  <c r="M17" i="86"/>
  <c r="U17" i="86" s="1"/>
  <c r="M13" i="86"/>
  <c r="U13" i="86" s="1"/>
  <c r="M12" i="86"/>
  <c r="U12" i="86" s="1"/>
  <c r="M11" i="86"/>
  <c r="U11" i="86" s="1"/>
  <c r="M7" i="86"/>
  <c r="U7" i="86" s="1"/>
  <c r="M6" i="86"/>
  <c r="M5" i="86"/>
  <c r="U5" i="86" s="1"/>
  <c r="M4" i="86" a="1"/>
  <c r="M88" i="86" s="1"/>
  <c r="U88" i="86" s="1"/>
  <c r="G4" i="86"/>
  <c r="F4" i="86"/>
  <c r="AT3" i="86"/>
  <c r="R3" i="86"/>
  <c r="C3" i="86"/>
  <c r="O3" i="86" s="1"/>
  <c r="AE3" i="86" s="1"/>
  <c r="AN3" i="86" s="1"/>
  <c r="S98" i="85"/>
  <c r="R98" i="85"/>
  <c r="G98" i="85"/>
  <c r="F98" i="85"/>
  <c r="R97" i="85"/>
  <c r="G97" i="85"/>
  <c r="F97" i="85"/>
  <c r="R96" i="85"/>
  <c r="G96" i="85"/>
  <c r="F96" i="85"/>
  <c r="R95" i="85"/>
  <c r="G95" i="85"/>
  <c r="F95" i="85"/>
  <c r="R94" i="85"/>
  <c r="G94" i="85"/>
  <c r="F94" i="85"/>
  <c r="R93" i="85"/>
  <c r="G93" i="85"/>
  <c r="F93" i="85"/>
  <c r="R92" i="85"/>
  <c r="G92" i="85"/>
  <c r="F92" i="85"/>
  <c r="R91" i="85"/>
  <c r="G91" i="85"/>
  <c r="F91" i="85"/>
  <c r="R90" i="85"/>
  <c r="G90" i="85"/>
  <c r="F90" i="85"/>
  <c r="R89" i="85"/>
  <c r="G89" i="85"/>
  <c r="F89" i="85"/>
  <c r="R88" i="85"/>
  <c r="G88" i="85"/>
  <c r="F88" i="85"/>
  <c r="R87" i="85"/>
  <c r="G87" i="85"/>
  <c r="F87" i="85"/>
  <c r="R86" i="85"/>
  <c r="G86" i="85"/>
  <c r="F86" i="85"/>
  <c r="R85" i="85"/>
  <c r="G85" i="85"/>
  <c r="F85" i="85"/>
  <c r="R84" i="85"/>
  <c r="G84" i="85"/>
  <c r="F84" i="85"/>
  <c r="R83" i="85"/>
  <c r="G83" i="85"/>
  <c r="F83" i="85"/>
  <c r="R82" i="85"/>
  <c r="G82" i="85"/>
  <c r="F82" i="85"/>
  <c r="R81" i="85"/>
  <c r="G81" i="85"/>
  <c r="F81" i="85"/>
  <c r="R80" i="85"/>
  <c r="G80" i="85"/>
  <c r="F80" i="85"/>
  <c r="R79" i="85"/>
  <c r="G79" i="85"/>
  <c r="F79" i="85"/>
  <c r="R78" i="85"/>
  <c r="G78" i="85"/>
  <c r="F78" i="85"/>
  <c r="R77" i="85"/>
  <c r="G77" i="85"/>
  <c r="F77" i="85"/>
  <c r="R76" i="85"/>
  <c r="G76" i="85"/>
  <c r="F76" i="85"/>
  <c r="R75" i="85"/>
  <c r="G75" i="85"/>
  <c r="F75" i="85"/>
  <c r="R74" i="85"/>
  <c r="G74" i="85"/>
  <c r="F74" i="85"/>
  <c r="R73" i="85"/>
  <c r="G73" i="85"/>
  <c r="F73" i="85"/>
  <c r="R72" i="85"/>
  <c r="G72" i="85"/>
  <c r="F72" i="85"/>
  <c r="R71" i="85"/>
  <c r="G71" i="85"/>
  <c r="F71" i="85"/>
  <c r="R70" i="85"/>
  <c r="G70" i="85"/>
  <c r="F70" i="85"/>
  <c r="R69" i="85"/>
  <c r="G69" i="85"/>
  <c r="F69" i="85"/>
  <c r="R68" i="85"/>
  <c r="G68" i="85"/>
  <c r="F68" i="85"/>
  <c r="R67" i="85"/>
  <c r="G67" i="85"/>
  <c r="F67" i="85"/>
  <c r="R66" i="85"/>
  <c r="G66" i="85"/>
  <c r="F66" i="85"/>
  <c r="R65" i="85"/>
  <c r="G65" i="85"/>
  <c r="F65" i="85"/>
  <c r="R64" i="85"/>
  <c r="G64" i="85"/>
  <c r="F64" i="85"/>
  <c r="R63" i="85"/>
  <c r="G63" i="85"/>
  <c r="F63" i="85"/>
  <c r="R62" i="85"/>
  <c r="G62" i="85"/>
  <c r="F62" i="85"/>
  <c r="R61" i="85"/>
  <c r="G61" i="85"/>
  <c r="F61" i="85"/>
  <c r="R60" i="85"/>
  <c r="G60" i="85"/>
  <c r="F60" i="85"/>
  <c r="R59" i="85"/>
  <c r="G59" i="85"/>
  <c r="F59" i="85"/>
  <c r="R58" i="85"/>
  <c r="G58" i="85"/>
  <c r="F58" i="85"/>
  <c r="R57" i="85"/>
  <c r="G57" i="85"/>
  <c r="F57" i="85"/>
  <c r="R56" i="85"/>
  <c r="G56" i="85"/>
  <c r="F56" i="85"/>
  <c r="R55" i="85"/>
  <c r="G55" i="85"/>
  <c r="F55" i="85"/>
  <c r="R54" i="85"/>
  <c r="G54" i="85"/>
  <c r="F54" i="85"/>
  <c r="R53" i="85"/>
  <c r="G53" i="85"/>
  <c r="F53" i="85"/>
  <c r="R52" i="85"/>
  <c r="G52" i="85"/>
  <c r="F52" i="85"/>
  <c r="R51" i="85"/>
  <c r="G51" i="85"/>
  <c r="F51" i="85"/>
  <c r="R50" i="85"/>
  <c r="G50" i="85"/>
  <c r="F50" i="85"/>
  <c r="R49" i="85"/>
  <c r="G49" i="85"/>
  <c r="F49" i="85"/>
  <c r="R48" i="85"/>
  <c r="G48" i="85"/>
  <c r="F48" i="85"/>
  <c r="R47" i="85"/>
  <c r="G47" i="85"/>
  <c r="F47" i="85"/>
  <c r="R46" i="85"/>
  <c r="G46" i="85"/>
  <c r="F46" i="85"/>
  <c r="R45" i="85"/>
  <c r="G45" i="85"/>
  <c r="F45" i="85"/>
  <c r="R44" i="85"/>
  <c r="G44" i="85"/>
  <c r="F44" i="85"/>
  <c r="R43" i="85"/>
  <c r="G43" i="85"/>
  <c r="F43" i="85"/>
  <c r="R42" i="85"/>
  <c r="G42" i="85"/>
  <c r="F42" i="85"/>
  <c r="R41" i="85"/>
  <c r="G41" i="85"/>
  <c r="F41" i="85"/>
  <c r="R40" i="85"/>
  <c r="G40" i="85"/>
  <c r="F40" i="85"/>
  <c r="R39" i="85"/>
  <c r="G39" i="85"/>
  <c r="F39" i="85"/>
  <c r="R38" i="85"/>
  <c r="G38" i="85"/>
  <c r="F38" i="85"/>
  <c r="R37" i="85"/>
  <c r="G37" i="85"/>
  <c r="F37" i="85"/>
  <c r="R36" i="85"/>
  <c r="G36" i="85"/>
  <c r="F36" i="85"/>
  <c r="R35" i="85"/>
  <c r="G35" i="85"/>
  <c r="F35" i="85"/>
  <c r="R34" i="85"/>
  <c r="G34" i="85"/>
  <c r="F34" i="85"/>
  <c r="R33" i="85"/>
  <c r="G33" i="85"/>
  <c r="F33" i="85"/>
  <c r="R32" i="85"/>
  <c r="G32" i="85"/>
  <c r="F32" i="85"/>
  <c r="R31" i="85"/>
  <c r="G31" i="85"/>
  <c r="F31" i="85"/>
  <c r="R30" i="85"/>
  <c r="G30" i="85"/>
  <c r="F30" i="85"/>
  <c r="R29" i="85"/>
  <c r="G29" i="85"/>
  <c r="F29" i="85"/>
  <c r="R28" i="85"/>
  <c r="G28" i="85"/>
  <c r="F28" i="85"/>
  <c r="R27" i="85"/>
  <c r="G27" i="85"/>
  <c r="F27" i="85"/>
  <c r="R26" i="85"/>
  <c r="G26" i="85"/>
  <c r="F26" i="85"/>
  <c r="R25" i="85"/>
  <c r="G25" i="85"/>
  <c r="F25" i="85"/>
  <c r="R24" i="85"/>
  <c r="G24" i="85"/>
  <c r="F24" i="85"/>
  <c r="R23" i="85"/>
  <c r="G23" i="85"/>
  <c r="F23" i="85"/>
  <c r="R22" i="85"/>
  <c r="G22" i="85"/>
  <c r="F22" i="85"/>
  <c r="R21" i="85"/>
  <c r="G21" i="85"/>
  <c r="F21" i="85"/>
  <c r="R20" i="85"/>
  <c r="G20" i="85"/>
  <c r="F20" i="85"/>
  <c r="R19" i="85"/>
  <c r="G19" i="85"/>
  <c r="F19" i="85"/>
  <c r="R18" i="85"/>
  <c r="G18" i="85"/>
  <c r="F18" i="85"/>
  <c r="R17" i="85"/>
  <c r="G17" i="85"/>
  <c r="F17" i="85"/>
  <c r="R16" i="85"/>
  <c r="G16" i="85"/>
  <c r="F16" i="85"/>
  <c r="R15" i="85"/>
  <c r="G15" i="85"/>
  <c r="F15" i="85"/>
  <c r="R14" i="85"/>
  <c r="G14" i="85"/>
  <c r="F14" i="85"/>
  <c r="R13" i="85"/>
  <c r="G13" i="85"/>
  <c r="F13" i="85"/>
  <c r="R12" i="85"/>
  <c r="G12" i="85"/>
  <c r="F12" i="85"/>
  <c r="C12" i="85"/>
  <c r="C3" i="85" s="1"/>
  <c r="O3" i="85" s="1"/>
  <c r="R11" i="85"/>
  <c r="G11" i="85"/>
  <c r="F11" i="85"/>
  <c r="R10" i="85"/>
  <c r="G10" i="85"/>
  <c r="F10" i="85"/>
  <c r="C10" i="85"/>
  <c r="V96" i="85" s="1"/>
  <c r="V9" i="85"/>
  <c r="R9" i="85"/>
  <c r="G9" i="85"/>
  <c r="F9" i="85"/>
  <c r="R8" i="85"/>
  <c r="G8" i="85"/>
  <c r="F8" i="85"/>
  <c r="R7" i="85"/>
  <c r="G7" i="85"/>
  <c r="F7" i="85"/>
  <c r="R6" i="85"/>
  <c r="G6" i="85"/>
  <c r="F6" i="85"/>
  <c r="R5" i="85"/>
  <c r="G5" i="85"/>
  <c r="F5" i="85"/>
  <c r="C5" i="85"/>
  <c r="W4" i="85"/>
  <c r="V4" i="85"/>
  <c r="Y4" i="85" s="1"/>
  <c r="R4" i="85"/>
  <c r="M98" i="85"/>
  <c r="U98" i="85" s="1"/>
  <c r="M97" i="85"/>
  <c r="U97" i="85" s="1"/>
  <c r="M96" i="85"/>
  <c r="U96" i="85" s="1"/>
  <c r="M94" i="85"/>
  <c r="U94" i="85" s="1"/>
  <c r="M92" i="85"/>
  <c r="U92" i="85" s="1"/>
  <c r="M91" i="85"/>
  <c r="U91" i="85" s="1"/>
  <c r="M90" i="85"/>
  <c r="U90" i="85" s="1"/>
  <c r="M88" i="85"/>
  <c r="U88" i="85" s="1"/>
  <c r="M86" i="85"/>
  <c r="U86" i="85" s="1"/>
  <c r="M85" i="85"/>
  <c r="U85" i="85" s="1"/>
  <c r="M84" i="85"/>
  <c r="U84" i="85" s="1"/>
  <c r="M82" i="85"/>
  <c r="U82" i="85" s="1"/>
  <c r="M80" i="85"/>
  <c r="U80" i="85" s="1"/>
  <c r="M79" i="85"/>
  <c r="U79" i="85" s="1"/>
  <c r="M78" i="85"/>
  <c r="U78" i="85" s="1"/>
  <c r="M76" i="85"/>
  <c r="U76" i="85" s="1"/>
  <c r="M74" i="85"/>
  <c r="U74" i="85" s="1"/>
  <c r="M73" i="85"/>
  <c r="U73" i="85" s="1"/>
  <c r="M72" i="85"/>
  <c r="U72" i="85" s="1"/>
  <c r="M70" i="85"/>
  <c r="U70" i="85" s="1"/>
  <c r="M68" i="85"/>
  <c r="U68" i="85" s="1"/>
  <c r="M67" i="85"/>
  <c r="U67" i="85" s="1"/>
  <c r="M66" i="85"/>
  <c r="U66" i="85" s="1"/>
  <c r="M64" i="85"/>
  <c r="U64" i="85" s="1"/>
  <c r="M62" i="85"/>
  <c r="U62" i="85" s="1"/>
  <c r="M61" i="85"/>
  <c r="U61" i="85" s="1"/>
  <c r="M60" i="85"/>
  <c r="U60" i="85" s="1"/>
  <c r="M58" i="85"/>
  <c r="U58" i="85" s="1"/>
  <c r="M56" i="85"/>
  <c r="U56" i="85" s="1"/>
  <c r="M55" i="85"/>
  <c r="U55" i="85" s="1"/>
  <c r="M54" i="85"/>
  <c r="U54" i="85" s="1"/>
  <c r="M52" i="85"/>
  <c r="U52" i="85" s="1"/>
  <c r="M50" i="85"/>
  <c r="U50" i="85" s="1"/>
  <c r="M49" i="85"/>
  <c r="U49" i="85" s="1"/>
  <c r="M48" i="85"/>
  <c r="U48" i="85" s="1"/>
  <c r="M46" i="85"/>
  <c r="U46" i="85" s="1"/>
  <c r="M44" i="85"/>
  <c r="U44" i="85" s="1"/>
  <c r="M43" i="85"/>
  <c r="U43" i="85" s="1"/>
  <c r="M42" i="85"/>
  <c r="U42" i="85" s="1"/>
  <c r="M40" i="85"/>
  <c r="U40" i="85" s="1"/>
  <c r="M38" i="85"/>
  <c r="U38" i="85" s="1"/>
  <c r="M37" i="85"/>
  <c r="U37" i="85" s="1"/>
  <c r="M36" i="85"/>
  <c r="U36" i="85" s="1"/>
  <c r="M34" i="85"/>
  <c r="U34" i="85" s="1"/>
  <c r="M32" i="85"/>
  <c r="U32" i="85" s="1"/>
  <c r="M31" i="85"/>
  <c r="U31" i="85" s="1"/>
  <c r="M30" i="85"/>
  <c r="U30" i="85" s="1"/>
  <c r="M28" i="85"/>
  <c r="U28" i="85" s="1"/>
  <c r="M26" i="85"/>
  <c r="U26" i="85" s="1"/>
  <c r="M25" i="85"/>
  <c r="U25" i="85" s="1"/>
  <c r="M24" i="85"/>
  <c r="U24" i="85" s="1"/>
  <c r="M22" i="85"/>
  <c r="U22" i="85" s="1"/>
  <c r="M20" i="85"/>
  <c r="U20" i="85" s="1"/>
  <c r="M19" i="85"/>
  <c r="U19" i="85" s="1"/>
  <c r="M18" i="85"/>
  <c r="U18" i="85" s="1"/>
  <c r="M16" i="85"/>
  <c r="U16" i="85" s="1"/>
  <c r="M14" i="85"/>
  <c r="U14" i="85" s="1"/>
  <c r="M13" i="85"/>
  <c r="U13" i="85" s="1"/>
  <c r="M12" i="85"/>
  <c r="U12" i="85" s="1"/>
  <c r="M10" i="85"/>
  <c r="U10" i="85" s="1"/>
  <c r="M8" i="85"/>
  <c r="U8" i="85" s="1"/>
  <c r="M7" i="85"/>
  <c r="U7" i="85" s="1"/>
  <c r="M6" i="85"/>
  <c r="U6" i="85" s="1"/>
  <c r="M4" i="85"/>
  <c r="U4" i="85" s="1"/>
  <c r="X4" i="85" s="1"/>
  <c r="M4" i="85" a="1"/>
  <c r="M93" i="85" s="1"/>
  <c r="U93" i="85" s="1"/>
  <c r="G4" i="85"/>
  <c r="F4" i="85"/>
  <c r="AT3" i="85"/>
  <c r="R3" i="85"/>
  <c r="G98" i="84"/>
  <c r="F98" i="84"/>
  <c r="AX97" i="84"/>
  <c r="G97" i="84"/>
  <c r="F97" i="84"/>
  <c r="AX96" i="84"/>
  <c r="G96" i="84"/>
  <c r="F96" i="84"/>
  <c r="AX95" i="84"/>
  <c r="G95" i="84"/>
  <c r="F95" i="84"/>
  <c r="AX94" i="84"/>
  <c r="G94" i="84"/>
  <c r="F94" i="84"/>
  <c r="AX93" i="84"/>
  <c r="G93" i="84"/>
  <c r="F93" i="84"/>
  <c r="AX92" i="84"/>
  <c r="G92" i="84"/>
  <c r="F92" i="84"/>
  <c r="AX91" i="84"/>
  <c r="G91" i="84"/>
  <c r="F91" i="84"/>
  <c r="AX90" i="84"/>
  <c r="G90" i="84"/>
  <c r="F90" i="84"/>
  <c r="AX89" i="84"/>
  <c r="G89" i="84"/>
  <c r="F89" i="84"/>
  <c r="AX88" i="84"/>
  <c r="G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G83" i="84"/>
  <c r="F83" i="84"/>
  <c r="AX82" i="84"/>
  <c r="G82" i="84"/>
  <c r="F82" i="84"/>
  <c r="AX81" i="84"/>
  <c r="G81" i="84"/>
  <c r="F81" i="84"/>
  <c r="AX80" i="84"/>
  <c r="G80" i="84"/>
  <c r="F80" i="84"/>
  <c r="AX79" i="84"/>
  <c r="G79" i="84"/>
  <c r="F79" i="84"/>
  <c r="AX78" i="84"/>
  <c r="G78" i="84"/>
  <c r="F78" i="84"/>
  <c r="AX77" i="84"/>
  <c r="G77" i="84"/>
  <c r="F77" i="84"/>
  <c r="AX76" i="84"/>
  <c r="G76" i="84"/>
  <c r="F76" i="84"/>
  <c r="AX75" i="84"/>
  <c r="G75" i="84"/>
  <c r="F75" i="84"/>
  <c r="AX74" i="84"/>
  <c r="G74" i="84"/>
  <c r="F74" i="84"/>
  <c r="AX73" i="84"/>
  <c r="G73" i="84"/>
  <c r="F73" i="84"/>
  <c r="AX72" i="84"/>
  <c r="G72" i="84"/>
  <c r="F72" i="84"/>
  <c r="AX71" i="84"/>
  <c r="G71" i="84"/>
  <c r="F71" i="84"/>
  <c r="AX70" i="84"/>
  <c r="G70" i="84"/>
  <c r="F70" i="84"/>
  <c r="G69" i="84"/>
  <c r="F69" i="84"/>
  <c r="G68" i="84"/>
  <c r="F68" i="84"/>
  <c r="G67" i="84"/>
  <c r="F67" i="84"/>
  <c r="G66" i="84"/>
  <c r="F66" i="84"/>
  <c r="G65" i="84"/>
  <c r="F65" i="84"/>
  <c r="G64" i="84"/>
  <c r="F64" i="84"/>
  <c r="G63" i="84"/>
  <c r="F63" i="84"/>
  <c r="G62" i="84"/>
  <c r="F62" i="84"/>
  <c r="R61" i="84"/>
  <c r="G61" i="84"/>
  <c r="F61" i="84"/>
  <c r="G60" i="84"/>
  <c r="F60" i="84"/>
  <c r="G59" i="84"/>
  <c r="F59" i="84"/>
  <c r="G58" i="84"/>
  <c r="F58" i="84"/>
  <c r="G57" i="84"/>
  <c r="F57" i="84"/>
  <c r="U56" i="84"/>
  <c r="G56" i="84"/>
  <c r="F56" i="84"/>
  <c r="G55" i="84"/>
  <c r="F55" i="84"/>
  <c r="G54" i="84"/>
  <c r="F54" i="84"/>
  <c r="G53" i="84"/>
  <c r="F53" i="84"/>
  <c r="R52" i="84"/>
  <c r="G52" i="84"/>
  <c r="F52" i="84"/>
  <c r="G51" i="84"/>
  <c r="F51" i="84"/>
  <c r="G50" i="84"/>
  <c r="F50" i="84"/>
  <c r="G49" i="84"/>
  <c r="F49" i="84"/>
  <c r="G48" i="84"/>
  <c r="F48" i="84"/>
  <c r="G47" i="84"/>
  <c r="F47" i="84"/>
  <c r="G46" i="84"/>
  <c r="F46" i="84"/>
  <c r="G45" i="84"/>
  <c r="F45" i="84"/>
  <c r="G44" i="84"/>
  <c r="F44" i="84"/>
  <c r="R43" i="84"/>
  <c r="G43" i="84"/>
  <c r="F43" i="84"/>
  <c r="R42" i="84"/>
  <c r="G42" i="84"/>
  <c r="F42" i="84"/>
  <c r="V41" i="84"/>
  <c r="G41" i="84"/>
  <c r="F41" i="84"/>
  <c r="G40" i="84"/>
  <c r="F40" i="84"/>
  <c r="G39" i="84"/>
  <c r="F39" i="84"/>
  <c r="V38" i="84"/>
  <c r="G38" i="84"/>
  <c r="F38" i="84"/>
  <c r="G37" i="84"/>
  <c r="F37" i="84"/>
  <c r="U36" i="84"/>
  <c r="G36" i="84"/>
  <c r="F36" i="84"/>
  <c r="R35" i="84"/>
  <c r="G35" i="84"/>
  <c r="F35" i="84"/>
  <c r="R34" i="84"/>
  <c r="G34" i="84"/>
  <c r="F34" i="84"/>
  <c r="R33" i="84"/>
  <c r="G33" i="84"/>
  <c r="F33" i="84"/>
  <c r="V32" i="84"/>
  <c r="G32" i="84"/>
  <c r="F32" i="84"/>
  <c r="G31" i="84"/>
  <c r="F31" i="84"/>
  <c r="G30" i="84"/>
  <c r="F30" i="84"/>
  <c r="V29" i="84"/>
  <c r="G29" i="84"/>
  <c r="F29" i="84"/>
  <c r="G28" i="84"/>
  <c r="F28" i="84"/>
  <c r="G27" i="84"/>
  <c r="F27" i="84"/>
  <c r="V26" i="84"/>
  <c r="R26" i="84"/>
  <c r="G26" i="84"/>
  <c r="F26" i="84"/>
  <c r="R25" i="84"/>
  <c r="G25" i="84"/>
  <c r="F25" i="84"/>
  <c r="R24" i="84"/>
  <c r="G24" i="84"/>
  <c r="F24" i="84"/>
  <c r="V23" i="84"/>
  <c r="G23" i="84"/>
  <c r="F23" i="84"/>
  <c r="G22" i="84"/>
  <c r="F22" i="84"/>
  <c r="G21" i="84"/>
  <c r="F21" i="84"/>
  <c r="V20" i="84"/>
  <c r="G20" i="84"/>
  <c r="F20" i="84"/>
  <c r="G19" i="84"/>
  <c r="F19" i="84"/>
  <c r="G18" i="84"/>
  <c r="F18" i="84"/>
  <c r="V17" i="84"/>
  <c r="R17" i="84"/>
  <c r="G17" i="84"/>
  <c r="F17" i="84"/>
  <c r="R16" i="84"/>
  <c r="G16" i="84"/>
  <c r="F16" i="84"/>
  <c r="R15" i="84"/>
  <c r="G15" i="84"/>
  <c r="F15" i="84"/>
  <c r="V14" i="84"/>
  <c r="G14" i="84"/>
  <c r="F14" i="84"/>
  <c r="G13" i="84"/>
  <c r="F13" i="84"/>
  <c r="G12" i="84"/>
  <c r="F12" i="84"/>
  <c r="C12" i="84"/>
  <c r="C3" i="84" s="1"/>
  <c r="O3" i="84" s="1"/>
  <c r="P3" i="84" s="1"/>
  <c r="AF3" i="84" s="1"/>
  <c r="AO3" i="84" s="1"/>
  <c r="V11" i="84"/>
  <c r="G11" i="84"/>
  <c r="F11" i="84"/>
  <c r="V10" i="84"/>
  <c r="G10" i="84"/>
  <c r="F10" i="84"/>
  <c r="C10" i="84"/>
  <c r="V35" i="84" s="1"/>
  <c r="V9" i="84"/>
  <c r="G9" i="84"/>
  <c r="F9" i="84"/>
  <c r="G8" i="84"/>
  <c r="F8" i="84"/>
  <c r="R7" i="84"/>
  <c r="G7" i="84"/>
  <c r="F7" i="84"/>
  <c r="G6" i="84"/>
  <c r="F6" i="84"/>
  <c r="C6" i="84"/>
  <c r="R64" i="84" s="1"/>
  <c r="V5" i="84"/>
  <c r="G5" i="84"/>
  <c r="F5" i="84"/>
  <c r="C5" i="84"/>
  <c r="Y4" i="84"/>
  <c r="W4" i="84"/>
  <c r="V4" i="84"/>
  <c r="R4" i="84"/>
  <c r="M68" i="84"/>
  <c r="U68" i="84" s="1"/>
  <c r="M67" i="84"/>
  <c r="U67" i="84" s="1"/>
  <c r="M66" i="84"/>
  <c r="U66" i="84" s="1"/>
  <c r="M64" i="84"/>
  <c r="U64" i="84" s="1"/>
  <c r="M62" i="84"/>
  <c r="U62" i="84" s="1"/>
  <c r="M61" i="84"/>
  <c r="U61" i="84" s="1"/>
  <c r="M60" i="84"/>
  <c r="U60" i="84" s="1"/>
  <c r="M58" i="84"/>
  <c r="U58" i="84" s="1"/>
  <c r="M56" i="84"/>
  <c r="M55" i="84"/>
  <c r="U55" i="84" s="1"/>
  <c r="M54" i="84"/>
  <c r="U54" i="84" s="1"/>
  <c r="M52" i="84"/>
  <c r="U52" i="84" s="1"/>
  <c r="M50" i="84"/>
  <c r="U50" i="84" s="1"/>
  <c r="M49" i="84"/>
  <c r="U49" i="84" s="1"/>
  <c r="M48" i="84"/>
  <c r="U48" i="84" s="1"/>
  <c r="M46" i="84"/>
  <c r="U46" i="84" s="1"/>
  <c r="M44" i="84"/>
  <c r="U44" i="84" s="1"/>
  <c r="M43" i="84"/>
  <c r="U43" i="84" s="1"/>
  <c r="M42" i="84"/>
  <c r="U42" i="84" s="1"/>
  <c r="M40" i="84"/>
  <c r="U40" i="84" s="1"/>
  <c r="M38" i="84"/>
  <c r="U38" i="84" s="1"/>
  <c r="M37" i="84"/>
  <c r="U37" i="84" s="1"/>
  <c r="M36" i="84"/>
  <c r="M34" i="84"/>
  <c r="U34" i="84" s="1"/>
  <c r="M32" i="84"/>
  <c r="U32" i="84" s="1"/>
  <c r="M31" i="84"/>
  <c r="U31" i="84" s="1"/>
  <c r="M30" i="84"/>
  <c r="U30" i="84" s="1"/>
  <c r="M28" i="84"/>
  <c r="U28" i="84" s="1"/>
  <c r="M26" i="84"/>
  <c r="U26" i="84" s="1"/>
  <c r="M25" i="84"/>
  <c r="U25" i="84" s="1"/>
  <c r="M24" i="84"/>
  <c r="U24" i="84" s="1"/>
  <c r="M22" i="84"/>
  <c r="U22" i="84" s="1"/>
  <c r="M20" i="84"/>
  <c r="U20" i="84" s="1"/>
  <c r="M19" i="84"/>
  <c r="U19" i="84" s="1"/>
  <c r="M18" i="84"/>
  <c r="U18" i="84" s="1"/>
  <c r="M16" i="84"/>
  <c r="U16" i="84" s="1"/>
  <c r="M14" i="84"/>
  <c r="U14" i="84" s="1"/>
  <c r="M13" i="84"/>
  <c r="U13" i="84" s="1"/>
  <c r="M12" i="84"/>
  <c r="U12" i="84" s="1"/>
  <c r="M10" i="84"/>
  <c r="U10" i="84" s="1"/>
  <c r="M8" i="84"/>
  <c r="U8" i="84" s="1"/>
  <c r="M7" i="84"/>
  <c r="U7" i="84" s="1"/>
  <c r="M6" i="84"/>
  <c r="U6" i="84" s="1"/>
  <c r="M4" i="84"/>
  <c r="U4" i="84" s="1"/>
  <c r="X4" i="84" s="1"/>
  <c r="M4" i="84" a="1"/>
  <c r="M69" i="84" s="1"/>
  <c r="U69" i="84" s="1"/>
  <c r="G4" i="84"/>
  <c r="F4" i="84"/>
  <c r="AT3" i="84"/>
  <c r="G98" i="83"/>
  <c r="F98" i="83"/>
  <c r="AX97" i="83"/>
  <c r="G97" i="83"/>
  <c r="F97" i="83"/>
  <c r="AX96" i="83"/>
  <c r="G96" i="83"/>
  <c r="F96" i="83"/>
  <c r="AX95" i="83"/>
  <c r="G95" i="83"/>
  <c r="F95" i="83"/>
  <c r="AX94" i="83"/>
  <c r="G94" i="83"/>
  <c r="F94" i="83"/>
  <c r="AX93" i="83"/>
  <c r="G93" i="83"/>
  <c r="F93" i="83"/>
  <c r="AX92" i="83"/>
  <c r="G92" i="83"/>
  <c r="F92" i="83"/>
  <c r="AX91" i="83"/>
  <c r="G91" i="83"/>
  <c r="F91" i="83"/>
  <c r="AX90" i="83"/>
  <c r="G90" i="83"/>
  <c r="F90" i="83"/>
  <c r="AX89" i="83"/>
  <c r="G89" i="83"/>
  <c r="F89" i="83"/>
  <c r="AX88" i="83"/>
  <c r="G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G83" i="83"/>
  <c r="F83" i="83"/>
  <c r="AX82" i="83"/>
  <c r="G82" i="83"/>
  <c r="F82" i="83"/>
  <c r="AX81" i="83"/>
  <c r="G81" i="83"/>
  <c r="F81" i="83"/>
  <c r="AX80" i="83"/>
  <c r="G80" i="83"/>
  <c r="F80" i="83"/>
  <c r="R79" i="83"/>
  <c r="G79" i="83"/>
  <c r="F79" i="83"/>
  <c r="R78" i="83"/>
  <c r="G78" i="83"/>
  <c r="F78" i="83"/>
  <c r="R77" i="83"/>
  <c r="G77" i="83"/>
  <c r="F77" i="83"/>
  <c r="G76" i="83"/>
  <c r="F76" i="83"/>
  <c r="G75" i="83"/>
  <c r="F75" i="83"/>
  <c r="G74" i="83"/>
  <c r="F74" i="83"/>
  <c r="G73" i="83"/>
  <c r="F73" i="83"/>
  <c r="G72" i="83"/>
  <c r="F72" i="83"/>
  <c r="G71" i="83"/>
  <c r="F71" i="83"/>
  <c r="R70" i="83"/>
  <c r="G70" i="83"/>
  <c r="F70" i="83"/>
  <c r="R69" i="83"/>
  <c r="G69" i="83"/>
  <c r="F69" i="83"/>
  <c r="R68" i="83"/>
  <c r="G68" i="83"/>
  <c r="F68" i="83"/>
  <c r="G67" i="83"/>
  <c r="F67" i="83"/>
  <c r="G66" i="83"/>
  <c r="F66" i="83"/>
  <c r="G65" i="83"/>
  <c r="F65" i="83"/>
  <c r="G64" i="83"/>
  <c r="F64" i="83"/>
  <c r="G63" i="83"/>
  <c r="F63" i="83"/>
  <c r="G62" i="83"/>
  <c r="F62" i="83"/>
  <c r="U61" i="83"/>
  <c r="R61" i="83"/>
  <c r="G61" i="83"/>
  <c r="F61" i="83"/>
  <c r="R60" i="83"/>
  <c r="G60" i="83"/>
  <c r="F60" i="83"/>
  <c r="R59" i="83"/>
  <c r="G59" i="83"/>
  <c r="F59" i="83"/>
  <c r="G58" i="83"/>
  <c r="F58" i="83"/>
  <c r="R57" i="83"/>
  <c r="G57" i="83"/>
  <c r="F57" i="83"/>
  <c r="R56" i="83"/>
  <c r="G56" i="83"/>
  <c r="F56" i="83"/>
  <c r="G55" i="83"/>
  <c r="F55" i="83"/>
  <c r="R54" i="83"/>
  <c r="G54" i="83"/>
  <c r="F54" i="83"/>
  <c r="V53" i="83"/>
  <c r="G53" i="83"/>
  <c r="F53" i="83"/>
  <c r="G52" i="83"/>
  <c r="F52" i="83"/>
  <c r="R51" i="83"/>
  <c r="G51" i="83"/>
  <c r="F51" i="83"/>
  <c r="V50" i="83"/>
  <c r="G50" i="83"/>
  <c r="F50" i="83"/>
  <c r="U49" i="83"/>
  <c r="G49" i="83"/>
  <c r="F49" i="83"/>
  <c r="R48" i="83"/>
  <c r="G48" i="83"/>
  <c r="F48" i="83"/>
  <c r="V47" i="83"/>
  <c r="G47" i="83"/>
  <c r="F47" i="83"/>
  <c r="G46" i="83"/>
  <c r="F46" i="83"/>
  <c r="R45" i="83"/>
  <c r="G45" i="83"/>
  <c r="F45" i="83"/>
  <c r="V44" i="83"/>
  <c r="G44" i="83"/>
  <c r="F44" i="83"/>
  <c r="U43" i="83"/>
  <c r="G43" i="83"/>
  <c r="F43" i="83"/>
  <c r="R42" i="83"/>
  <c r="G42" i="83"/>
  <c r="F42" i="83"/>
  <c r="V41" i="83"/>
  <c r="G41" i="83"/>
  <c r="F41" i="83"/>
  <c r="G40" i="83"/>
  <c r="F40" i="83"/>
  <c r="R39" i="83"/>
  <c r="G39" i="83"/>
  <c r="F39" i="83"/>
  <c r="V38" i="83"/>
  <c r="G38" i="83"/>
  <c r="F38" i="83"/>
  <c r="G37" i="83"/>
  <c r="F37" i="83"/>
  <c r="R36" i="83"/>
  <c r="G36" i="83"/>
  <c r="F36" i="83"/>
  <c r="V35" i="83"/>
  <c r="G35" i="83"/>
  <c r="F35" i="83"/>
  <c r="G34" i="83"/>
  <c r="F34" i="83"/>
  <c r="R33" i="83"/>
  <c r="G33" i="83"/>
  <c r="F33" i="83"/>
  <c r="V32" i="83"/>
  <c r="G32" i="83"/>
  <c r="F32" i="83"/>
  <c r="U31" i="83"/>
  <c r="G31" i="83"/>
  <c r="F31" i="83"/>
  <c r="R30" i="83"/>
  <c r="G30" i="83"/>
  <c r="F30" i="83"/>
  <c r="V29" i="83"/>
  <c r="G29" i="83"/>
  <c r="F29" i="83"/>
  <c r="G28" i="83"/>
  <c r="F28" i="83"/>
  <c r="R27" i="83"/>
  <c r="G27" i="83"/>
  <c r="F27" i="83"/>
  <c r="V26" i="83"/>
  <c r="G26" i="83"/>
  <c r="F26" i="83"/>
  <c r="U25" i="83"/>
  <c r="G25" i="83"/>
  <c r="F25" i="83"/>
  <c r="R24" i="83"/>
  <c r="G24" i="83"/>
  <c r="F24" i="83"/>
  <c r="V23" i="83"/>
  <c r="G23" i="83"/>
  <c r="F23" i="83"/>
  <c r="G22" i="83"/>
  <c r="F22" i="83"/>
  <c r="R21" i="83"/>
  <c r="G21" i="83"/>
  <c r="F21" i="83"/>
  <c r="V20" i="83"/>
  <c r="G20" i="83"/>
  <c r="F20" i="83"/>
  <c r="G19" i="83"/>
  <c r="F19" i="83"/>
  <c r="R18" i="83"/>
  <c r="G18" i="83"/>
  <c r="F18" i="83"/>
  <c r="V17" i="83"/>
  <c r="G17" i="83"/>
  <c r="F17" i="83"/>
  <c r="G16" i="83"/>
  <c r="F16" i="83"/>
  <c r="R15" i="83"/>
  <c r="G15" i="83"/>
  <c r="F15" i="83"/>
  <c r="V14" i="83"/>
  <c r="G14" i="83"/>
  <c r="F14" i="83"/>
  <c r="U13" i="83"/>
  <c r="G13" i="83"/>
  <c r="F13" i="83"/>
  <c r="R12" i="83"/>
  <c r="G12" i="83"/>
  <c r="F12" i="83"/>
  <c r="C12" i="83"/>
  <c r="G11" i="83"/>
  <c r="F11" i="83"/>
  <c r="V10" i="83"/>
  <c r="G10" i="83"/>
  <c r="F10" i="83"/>
  <c r="C10" i="83"/>
  <c r="V75" i="83" s="1"/>
  <c r="V9" i="83"/>
  <c r="G9" i="83"/>
  <c r="F9" i="83"/>
  <c r="G8" i="83"/>
  <c r="F8" i="83"/>
  <c r="U7" i="83"/>
  <c r="G7" i="83"/>
  <c r="F7" i="83"/>
  <c r="R6" i="83"/>
  <c r="G6" i="83"/>
  <c r="F6" i="83"/>
  <c r="C6" i="83"/>
  <c r="R73" i="83" s="1"/>
  <c r="R5" i="83"/>
  <c r="G5" i="83"/>
  <c r="F5" i="83"/>
  <c r="C5" i="83"/>
  <c r="W4" i="83"/>
  <c r="V4" i="83"/>
  <c r="Y4" i="83" s="1"/>
  <c r="M79" i="83"/>
  <c r="U79" i="83" s="1"/>
  <c r="M78" i="83"/>
  <c r="U78" i="83" s="1"/>
  <c r="M77" i="83"/>
  <c r="U77" i="83" s="1"/>
  <c r="M76" i="83"/>
  <c r="U76" i="83" s="1"/>
  <c r="M73" i="83"/>
  <c r="U73" i="83" s="1"/>
  <c r="M72" i="83"/>
  <c r="U72" i="83" s="1"/>
  <c r="M71" i="83"/>
  <c r="U71" i="83" s="1"/>
  <c r="M70" i="83"/>
  <c r="U70" i="83" s="1"/>
  <c r="M67" i="83"/>
  <c r="U67" i="83" s="1"/>
  <c r="M66" i="83"/>
  <c r="U66" i="83" s="1"/>
  <c r="M65" i="83"/>
  <c r="U65" i="83" s="1"/>
  <c r="M64" i="83"/>
  <c r="U64" i="83" s="1"/>
  <c r="M61" i="83"/>
  <c r="M60" i="83"/>
  <c r="U60" i="83" s="1"/>
  <c r="M59" i="83"/>
  <c r="U59" i="83" s="1"/>
  <c r="M58" i="83"/>
  <c r="U58" i="83" s="1"/>
  <c r="M55" i="83"/>
  <c r="U55" i="83" s="1"/>
  <c r="M54" i="83"/>
  <c r="U54" i="83" s="1"/>
  <c r="M53" i="83"/>
  <c r="U53" i="83" s="1"/>
  <c r="M52" i="83"/>
  <c r="U52" i="83" s="1"/>
  <c r="M49" i="83"/>
  <c r="M48" i="83"/>
  <c r="U48" i="83" s="1"/>
  <c r="M47" i="83"/>
  <c r="U47" i="83" s="1"/>
  <c r="M46" i="83"/>
  <c r="U46" i="83" s="1"/>
  <c r="M43" i="83"/>
  <c r="M42" i="83"/>
  <c r="U42" i="83" s="1"/>
  <c r="M41" i="83"/>
  <c r="U41" i="83" s="1"/>
  <c r="M40" i="83"/>
  <c r="U40" i="83" s="1"/>
  <c r="M37" i="83"/>
  <c r="U37" i="83" s="1"/>
  <c r="M36" i="83"/>
  <c r="U36" i="83" s="1"/>
  <c r="M35" i="83"/>
  <c r="U35" i="83" s="1"/>
  <c r="M34" i="83"/>
  <c r="U34" i="83" s="1"/>
  <c r="M31" i="83"/>
  <c r="M30" i="83"/>
  <c r="U30" i="83" s="1"/>
  <c r="M29" i="83"/>
  <c r="U29" i="83" s="1"/>
  <c r="M28" i="83"/>
  <c r="U28" i="83" s="1"/>
  <c r="M25" i="83"/>
  <c r="M24" i="83"/>
  <c r="U24" i="83" s="1"/>
  <c r="M23" i="83"/>
  <c r="U23" i="83" s="1"/>
  <c r="M22" i="83"/>
  <c r="U22" i="83" s="1"/>
  <c r="M19" i="83"/>
  <c r="U19" i="83" s="1"/>
  <c r="M18" i="83"/>
  <c r="U18" i="83" s="1"/>
  <c r="M17" i="83"/>
  <c r="U17" i="83" s="1"/>
  <c r="M16" i="83"/>
  <c r="U16" i="83" s="1"/>
  <c r="M13" i="83"/>
  <c r="M12" i="83"/>
  <c r="U12" i="83" s="1"/>
  <c r="M11" i="83"/>
  <c r="U11" i="83" s="1"/>
  <c r="M10" i="83"/>
  <c r="U10" i="83" s="1"/>
  <c r="M7" i="83"/>
  <c r="M6" i="83"/>
  <c r="U6" i="83" s="1"/>
  <c r="M5" i="83"/>
  <c r="U5" i="83" s="1"/>
  <c r="M4" i="83"/>
  <c r="U4" i="83" s="1"/>
  <c r="X4" i="83" s="1"/>
  <c r="M4" i="83" a="1"/>
  <c r="M75" i="83" s="1"/>
  <c r="U75" i="83" s="1"/>
  <c r="G4" i="83"/>
  <c r="F4" i="83"/>
  <c r="AT3" i="83"/>
  <c r="R3" i="83"/>
  <c r="C3" i="83"/>
  <c r="O3" i="83" s="1"/>
  <c r="G98" i="82"/>
  <c r="F98" i="82"/>
  <c r="AX97" i="82"/>
  <c r="G97" i="82"/>
  <c r="F97" i="82"/>
  <c r="AX96" i="82"/>
  <c r="G96" i="82"/>
  <c r="F96" i="82"/>
  <c r="AX95" i="82"/>
  <c r="G95" i="82"/>
  <c r="F95" i="82"/>
  <c r="AX94" i="82"/>
  <c r="G94" i="82"/>
  <c r="F94" i="82"/>
  <c r="AX93" i="82"/>
  <c r="G93" i="82"/>
  <c r="F93" i="82"/>
  <c r="AX92" i="82"/>
  <c r="G92" i="82"/>
  <c r="F92" i="82"/>
  <c r="AX91" i="82"/>
  <c r="G91" i="82"/>
  <c r="F91" i="82"/>
  <c r="AX90" i="82"/>
  <c r="G90" i="82"/>
  <c r="F90" i="82"/>
  <c r="V89" i="82"/>
  <c r="G89" i="82"/>
  <c r="F89" i="82"/>
  <c r="G88" i="82"/>
  <c r="F88" i="82"/>
  <c r="G87" i="82"/>
  <c r="F87" i="82"/>
  <c r="G86" i="82"/>
  <c r="F86" i="82"/>
  <c r="G85" i="82"/>
  <c r="F85" i="82"/>
  <c r="G84" i="82"/>
  <c r="F84" i="82"/>
  <c r="V83" i="82"/>
  <c r="G83" i="82"/>
  <c r="F83" i="82"/>
  <c r="G82" i="82"/>
  <c r="F82" i="82"/>
  <c r="R81" i="82"/>
  <c r="G81" i="82"/>
  <c r="F81" i="82"/>
  <c r="V80" i="82"/>
  <c r="G80" i="82"/>
  <c r="F80" i="82"/>
  <c r="G79" i="82"/>
  <c r="F79" i="82"/>
  <c r="R78" i="82"/>
  <c r="G78" i="82"/>
  <c r="F78" i="82"/>
  <c r="V77" i="82"/>
  <c r="G77" i="82"/>
  <c r="F77" i="82"/>
  <c r="G76" i="82"/>
  <c r="F76" i="82"/>
  <c r="R75" i="82"/>
  <c r="G75" i="82"/>
  <c r="F75" i="82"/>
  <c r="G74" i="82"/>
  <c r="F74" i="82"/>
  <c r="G73" i="82"/>
  <c r="F73" i="82"/>
  <c r="R72" i="82"/>
  <c r="G72" i="82"/>
  <c r="F72" i="82"/>
  <c r="G71" i="82"/>
  <c r="F71" i="82"/>
  <c r="G70" i="82"/>
  <c r="F70" i="82"/>
  <c r="R69" i="82"/>
  <c r="G69" i="82"/>
  <c r="F69" i="82"/>
  <c r="G68" i="82"/>
  <c r="F68" i="82"/>
  <c r="G67" i="82"/>
  <c r="F67" i="82"/>
  <c r="R66" i="82"/>
  <c r="G66" i="82"/>
  <c r="F66" i="82"/>
  <c r="V65" i="82"/>
  <c r="G65" i="82"/>
  <c r="F65" i="82"/>
  <c r="G64" i="82"/>
  <c r="F64" i="82"/>
  <c r="R63" i="82"/>
  <c r="G63" i="82"/>
  <c r="F63" i="82"/>
  <c r="V62" i="82"/>
  <c r="G62" i="82"/>
  <c r="F62" i="82"/>
  <c r="G61" i="82"/>
  <c r="F61" i="82"/>
  <c r="R60" i="82"/>
  <c r="G60" i="82"/>
  <c r="F60" i="82"/>
  <c r="V59" i="82"/>
  <c r="G59" i="82"/>
  <c r="F59" i="82"/>
  <c r="G58" i="82"/>
  <c r="F58" i="82"/>
  <c r="R57" i="82"/>
  <c r="G57" i="82"/>
  <c r="F57" i="82"/>
  <c r="V56" i="82"/>
  <c r="G56" i="82"/>
  <c r="F56" i="82"/>
  <c r="G55" i="82"/>
  <c r="F55" i="82"/>
  <c r="R54" i="82"/>
  <c r="G54" i="82"/>
  <c r="F54" i="82"/>
  <c r="G53" i="82"/>
  <c r="F53" i="82"/>
  <c r="G52" i="82"/>
  <c r="F52" i="82"/>
  <c r="R51" i="82"/>
  <c r="G51" i="82"/>
  <c r="F51" i="82"/>
  <c r="V50" i="82"/>
  <c r="G50" i="82"/>
  <c r="F50" i="82"/>
  <c r="G49" i="82"/>
  <c r="F49" i="82"/>
  <c r="R48" i="82"/>
  <c r="G48" i="82"/>
  <c r="F48" i="82"/>
  <c r="V47" i="82"/>
  <c r="G47" i="82"/>
  <c r="F47" i="82"/>
  <c r="G46" i="82"/>
  <c r="F46" i="82"/>
  <c r="R45" i="82"/>
  <c r="G45" i="82"/>
  <c r="F45" i="82"/>
  <c r="G44" i="82"/>
  <c r="F44" i="82"/>
  <c r="G43" i="82"/>
  <c r="F43" i="82"/>
  <c r="R42" i="82"/>
  <c r="G42" i="82"/>
  <c r="F42" i="82"/>
  <c r="V41" i="82"/>
  <c r="G41" i="82"/>
  <c r="F41" i="82"/>
  <c r="G40" i="82"/>
  <c r="F40" i="82"/>
  <c r="R39" i="82"/>
  <c r="G39" i="82"/>
  <c r="F39" i="82"/>
  <c r="V38" i="82"/>
  <c r="G38" i="82"/>
  <c r="F38" i="82"/>
  <c r="G37" i="82"/>
  <c r="F37" i="82"/>
  <c r="R36" i="82"/>
  <c r="G36" i="82"/>
  <c r="F36" i="82"/>
  <c r="G35" i="82"/>
  <c r="F35" i="82"/>
  <c r="G34" i="82"/>
  <c r="F34" i="82"/>
  <c r="R33" i="82"/>
  <c r="G33" i="82"/>
  <c r="F33" i="82"/>
  <c r="V32" i="82"/>
  <c r="G32" i="82"/>
  <c r="F32" i="82"/>
  <c r="G31" i="82"/>
  <c r="F31" i="82"/>
  <c r="R30" i="82"/>
  <c r="G30" i="82"/>
  <c r="F30" i="82"/>
  <c r="V29" i="82"/>
  <c r="G29" i="82"/>
  <c r="F29" i="82"/>
  <c r="G28" i="82"/>
  <c r="F28" i="82"/>
  <c r="R27" i="82"/>
  <c r="G27" i="82"/>
  <c r="F27" i="82"/>
  <c r="G26" i="82"/>
  <c r="F26" i="82"/>
  <c r="G25" i="82"/>
  <c r="F25" i="82"/>
  <c r="R24" i="82"/>
  <c r="G24" i="82"/>
  <c r="F24" i="82"/>
  <c r="V23" i="82"/>
  <c r="G23" i="82"/>
  <c r="F23" i="82"/>
  <c r="G22" i="82"/>
  <c r="F22" i="82"/>
  <c r="R21" i="82"/>
  <c r="G21" i="82"/>
  <c r="F21" i="82"/>
  <c r="V20" i="82"/>
  <c r="G20" i="82"/>
  <c r="F20" i="82"/>
  <c r="G19" i="82"/>
  <c r="F19" i="82"/>
  <c r="R18" i="82"/>
  <c r="G18" i="82"/>
  <c r="F18" i="82"/>
  <c r="G17" i="82"/>
  <c r="F17" i="82"/>
  <c r="G16" i="82"/>
  <c r="F16" i="82"/>
  <c r="R15" i="82"/>
  <c r="G15" i="82"/>
  <c r="F15" i="82"/>
  <c r="V14" i="82"/>
  <c r="G14" i="82"/>
  <c r="F14" i="82"/>
  <c r="G13" i="82"/>
  <c r="F13" i="82"/>
  <c r="R12" i="82"/>
  <c r="G12" i="82"/>
  <c r="F12" i="82"/>
  <c r="C12" i="82"/>
  <c r="G11" i="82"/>
  <c r="F11" i="82"/>
  <c r="G10" i="82"/>
  <c r="F10" i="82"/>
  <c r="C10" i="82"/>
  <c r="V86" i="82" s="1"/>
  <c r="V9" i="82"/>
  <c r="G9" i="82"/>
  <c r="F9" i="82"/>
  <c r="G8" i="82"/>
  <c r="F8" i="82"/>
  <c r="G7" i="82"/>
  <c r="F7" i="82"/>
  <c r="R6" i="82"/>
  <c r="G6" i="82"/>
  <c r="F6" i="82"/>
  <c r="C6" i="82"/>
  <c r="R9" i="82" s="1"/>
  <c r="G5" i="82"/>
  <c r="F5" i="82"/>
  <c r="C5" i="82"/>
  <c r="W4" i="82"/>
  <c r="V4" i="82"/>
  <c r="Y4" i="82" s="1"/>
  <c r="M57" i="82"/>
  <c r="U57" i="82" s="1"/>
  <c r="M39" i="82"/>
  <c r="U39" i="82" s="1"/>
  <c r="M21" i="82"/>
  <c r="U21" i="82" s="1"/>
  <c r="M4" i="82" a="1"/>
  <c r="M75" i="82" s="1"/>
  <c r="U75" i="82" s="1"/>
  <c r="G4" i="82"/>
  <c r="F4" i="82"/>
  <c r="AT3" i="82"/>
  <c r="R3" i="82"/>
  <c r="C3" i="82"/>
  <c r="O3" i="82" s="1"/>
  <c r="S98" i="81"/>
  <c r="R98" i="81"/>
  <c r="G98" i="81"/>
  <c r="F98" i="81"/>
  <c r="V97" i="81"/>
  <c r="R97" i="81"/>
  <c r="G97" i="81"/>
  <c r="F97" i="81"/>
  <c r="R96" i="81"/>
  <c r="G96" i="81"/>
  <c r="F96" i="81"/>
  <c r="R95" i="81"/>
  <c r="G95" i="81"/>
  <c r="F95" i="81"/>
  <c r="R94" i="81"/>
  <c r="G94" i="81"/>
  <c r="F94" i="81"/>
  <c r="R93" i="81"/>
  <c r="G93" i="81"/>
  <c r="F93" i="81"/>
  <c r="R92" i="81"/>
  <c r="G92" i="81"/>
  <c r="F92" i="81"/>
  <c r="R91" i="81"/>
  <c r="G91" i="81"/>
  <c r="F91" i="81"/>
  <c r="R90" i="81"/>
  <c r="G90" i="81"/>
  <c r="F90" i="81"/>
  <c r="R89" i="81"/>
  <c r="G89" i="81"/>
  <c r="F89" i="81"/>
  <c r="V88" i="81"/>
  <c r="R88" i="81"/>
  <c r="G88" i="81"/>
  <c r="F88" i="81"/>
  <c r="R87" i="81"/>
  <c r="G87" i="81"/>
  <c r="F87" i="81"/>
  <c r="R86" i="81"/>
  <c r="G86" i="81"/>
  <c r="F86" i="81"/>
  <c r="R85" i="81"/>
  <c r="G85" i="81"/>
  <c r="F85" i="81"/>
  <c r="R84" i="81"/>
  <c r="G84" i="81"/>
  <c r="F84" i="81"/>
  <c r="R83" i="81"/>
  <c r="G83" i="81"/>
  <c r="F83" i="81"/>
  <c r="R82" i="81"/>
  <c r="G82" i="81"/>
  <c r="F82" i="81"/>
  <c r="R81" i="81"/>
  <c r="G81" i="81"/>
  <c r="F81" i="81"/>
  <c r="R80" i="81"/>
  <c r="G80" i="81"/>
  <c r="F80" i="81"/>
  <c r="V79" i="81"/>
  <c r="R79" i="81"/>
  <c r="G79" i="81"/>
  <c r="F79" i="81"/>
  <c r="R78" i="81"/>
  <c r="G78" i="81"/>
  <c r="F78" i="81"/>
  <c r="R77" i="81"/>
  <c r="G77" i="81"/>
  <c r="F77" i="81"/>
  <c r="R76" i="81"/>
  <c r="G76" i="81"/>
  <c r="F76" i="81"/>
  <c r="R75" i="81"/>
  <c r="G75" i="81"/>
  <c r="F75" i="81"/>
  <c r="R74" i="81"/>
  <c r="G74" i="81"/>
  <c r="F74" i="81"/>
  <c r="R73" i="81"/>
  <c r="G73" i="81"/>
  <c r="F73" i="81"/>
  <c r="R72" i="81"/>
  <c r="G72" i="81"/>
  <c r="F72" i="81"/>
  <c r="R71" i="81"/>
  <c r="G71" i="81"/>
  <c r="F71" i="81"/>
  <c r="R70" i="81"/>
  <c r="G70" i="81"/>
  <c r="F70" i="81"/>
  <c r="R69" i="81"/>
  <c r="G69" i="81"/>
  <c r="F69" i="81"/>
  <c r="R68" i="81"/>
  <c r="G68" i="81"/>
  <c r="F68" i="81"/>
  <c r="R67" i="81"/>
  <c r="G67" i="81"/>
  <c r="F67" i="81"/>
  <c r="R66" i="81"/>
  <c r="G66" i="81"/>
  <c r="F66" i="81"/>
  <c r="V65" i="81"/>
  <c r="R65" i="81"/>
  <c r="G65" i="81"/>
  <c r="F65" i="81"/>
  <c r="V64" i="81"/>
  <c r="R64" i="81"/>
  <c r="G64" i="81"/>
  <c r="F64" i="81"/>
  <c r="R63" i="81"/>
  <c r="G63" i="81"/>
  <c r="F63" i="81"/>
  <c r="R62" i="81"/>
  <c r="G62" i="81"/>
  <c r="F62" i="81"/>
  <c r="R61" i="81"/>
  <c r="G61" i="81"/>
  <c r="F61" i="81"/>
  <c r="R60" i="81"/>
  <c r="G60" i="81"/>
  <c r="F60" i="81"/>
  <c r="V59" i="81"/>
  <c r="R59" i="81"/>
  <c r="G59" i="81"/>
  <c r="F59" i="81"/>
  <c r="R58" i="81"/>
  <c r="G58" i="81"/>
  <c r="F58" i="81"/>
  <c r="R57" i="81"/>
  <c r="G57" i="81"/>
  <c r="F57" i="81"/>
  <c r="R56" i="81"/>
  <c r="G56" i="81"/>
  <c r="F56" i="81"/>
  <c r="V55" i="81"/>
  <c r="R55" i="81"/>
  <c r="G55" i="81"/>
  <c r="F55" i="81"/>
  <c r="U54" i="81"/>
  <c r="R54" i="81"/>
  <c r="G54" i="81"/>
  <c r="F54" i="81"/>
  <c r="R53" i="81"/>
  <c r="G53" i="81"/>
  <c r="F53" i="81"/>
  <c r="R52" i="81"/>
  <c r="G52" i="81"/>
  <c r="F52" i="81"/>
  <c r="R51" i="81"/>
  <c r="G51" i="81"/>
  <c r="F51" i="81"/>
  <c r="V50" i="81"/>
  <c r="R50" i="81"/>
  <c r="G50" i="81"/>
  <c r="F50" i="81"/>
  <c r="R49" i="81"/>
  <c r="G49" i="81"/>
  <c r="F49" i="81"/>
  <c r="R48" i="81"/>
  <c r="G48" i="81"/>
  <c r="F48" i="81"/>
  <c r="R47" i="81"/>
  <c r="G47" i="81"/>
  <c r="F47" i="81"/>
  <c r="V46" i="81"/>
  <c r="R46" i="81"/>
  <c r="G46" i="81"/>
  <c r="F46" i="81"/>
  <c r="R45" i="81"/>
  <c r="G45" i="81"/>
  <c r="F45" i="81"/>
  <c r="R44" i="81"/>
  <c r="G44" i="81"/>
  <c r="F44" i="81"/>
  <c r="R43" i="81"/>
  <c r="G43" i="81"/>
  <c r="F43" i="81"/>
  <c r="R42" i="81"/>
  <c r="G42" i="81"/>
  <c r="F42" i="81"/>
  <c r="V41" i="81"/>
  <c r="R41" i="81"/>
  <c r="G41" i="81"/>
  <c r="F41" i="81"/>
  <c r="R40" i="81"/>
  <c r="G40" i="81"/>
  <c r="F40" i="81"/>
  <c r="R39" i="81"/>
  <c r="G39" i="81"/>
  <c r="F39" i="81"/>
  <c r="R38" i="81"/>
  <c r="G38" i="81"/>
  <c r="F38" i="81"/>
  <c r="V37" i="81"/>
  <c r="R37" i="81"/>
  <c r="G37" i="81"/>
  <c r="F37" i="81"/>
  <c r="U36" i="81"/>
  <c r="R36" i="81"/>
  <c r="G36" i="81"/>
  <c r="F36" i="81"/>
  <c r="R35" i="81"/>
  <c r="G35" i="81"/>
  <c r="F35" i="81"/>
  <c r="R34" i="81"/>
  <c r="G34" i="81"/>
  <c r="F34" i="81"/>
  <c r="R33" i="81"/>
  <c r="G33" i="81"/>
  <c r="F33" i="81"/>
  <c r="V32" i="81"/>
  <c r="U32" i="81"/>
  <c r="R32" i="81"/>
  <c r="G32" i="81"/>
  <c r="F32" i="81"/>
  <c r="R31" i="81"/>
  <c r="G31" i="81"/>
  <c r="F31" i="81"/>
  <c r="R30" i="81"/>
  <c r="G30" i="81"/>
  <c r="F30" i="81"/>
  <c r="R29" i="81"/>
  <c r="G29" i="81"/>
  <c r="F29" i="81"/>
  <c r="V28" i="81"/>
  <c r="R28" i="81"/>
  <c r="G28" i="81"/>
  <c r="F28" i="81"/>
  <c r="R27" i="81"/>
  <c r="G27" i="81"/>
  <c r="F27" i="81"/>
  <c r="R26" i="81"/>
  <c r="G26" i="81"/>
  <c r="F26" i="81"/>
  <c r="R25" i="81"/>
  <c r="G25" i="81"/>
  <c r="F25" i="81"/>
  <c r="R24" i="81"/>
  <c r="G24" i="81"/>
  <c r="F24" i="81"/>
  <c r="V23" i="81"/>
  <c r="R23" i="81"/>
  <c r="G23" i="81"/>
  <c r="F23" i="81"/>
  <c r="R22" i="81"/>
  <c r="G22" i="81"/>
  <c r="F22" i="81"/>
  <c r="R21" i="81"/>
  <c r="G21" i="81"/>
  <c r="F21" i="81"/>
  <c r="R20" i="81"/>
  <c r="G20" i="81"/>
  <c r="F20" i="81"/>
  <c r="V19" i="81"/>
  <c r="R19" i="81"/>
  <c r="G19" i="81"/>
  <c r="F19" i="81"/>
  <c r="U18" i="81"/>
  <c r="R18" i="81"/>
  <c r="G18" i="81"/>
  <c r="F18" i="81"/>
  <c r="R17" i="81"/>
  <c r="G17" i="81"/>
  <c r="F17" i="81"/>
  <c r="R16" i="81"/>
  <c r="G16" i="81"/>
  <c r="F16" i="81"/>
  <c r="R15" i="81"/>
  <c r="G15" i="81"/>
  <c r="F15" i="81"/>
  <c r="V14" i="81"/>
  <c r="R14" i="81"/>
  <c r="G14" i="81"/>
  <c r="F14" i="81"/>
  <c r="V13" i="81"/>
  <c r="R13" i="81"/>
  <c r="G13" i="81"/>
  <c r="F13" i="81"/>
  <c r="R12" i="81"/>
  <c r="G12" i="81"/>
  <c r="F12" i="81"/>
  <c r="C12" i="81"/>
  <c r="R11" i="81"/>
  <c r="G11" i="81"/>
  <c r="F11" i="81"/>
  <c r="R10" i="81"/>
  <c r="G10" i="81"/>
  <c r="F10" i="81"/>
  <c r="C10" i="81"/>
  <c r="V9" i="81"/>
  <c r="R9" i="81"/>
  <c r="G9" i="81"/>
  <c r="F9" i="81"/>
  <c r="V8" i="81"/>
  <c r="R8" i="81"/>
  <c r="G8" i="81"/>
  <c r="F8" i="81"/>
  <c r="V7" i="81"/>
  <c r="R7" i="81"/>
  <c r="G7" i="81"/>
  <c r="F7" i="81"/>
  <c r="R6" i="81"/>
  <c r="G6" i="81"/>
  <c r="F6" i="81"/>
  <c r="R5" i="81"/>
  <c r="G5" i="81"/>
  <c r="F5" i="81"/>
  <c r="C5" i="81"/>
  <c r="W4" i="81"/>
  <c r="V4" i="81"/>
  <c r="R4" i="81"/>
  <c r="M98" i="81"/>
  <c r="U98" i="81" s="1"/>
  <c r="M97" i="81"/>
  <c r="U97" i="81" s="1"/>
  <c r="M96" i="81"/>
  <c r="U96" i="81" s="1"/>
  <c r="M95" i="81"/>
  <c r="U95" i="81" s="1"/>
  <c r="M92" i="81"/>
  <c r="U92" i="81" s="1"/>
  <c r="M91" i="81"/>
  <c r="U91" i="81" s="1"/>
  <c r="M90" i="81"/>
  <c r="U90" i="81" s="1"/>
  <c r="M89" i="81"/>
  <c r="U89" i="81" s="1"/>
  <c r="M86" i="81"/>
  <c r="U86" i="81" s="1"/>
  <c r="M85" i="81"/>
  <c r="U85" i="81" s="1"/>
  <c r="M84" i="81"/>
  <c r="U84" i="81" s="1"/>
  <c r="M83" i="81"/>
  <c r="U83" i="81" s="1"/>
  <c r="M80" i="81"/>
  <c r="U80" i="81" s="1"/>
  <c r="M79" i="81"/>
  <c r="U79" i="81" s="1"/>
  <c r="M78" i="81"/>
  <c r="U78" i="81" s="1"/>
  <c r="M77" i="81"/>
  <c r="U77" i="81" s="1"/>
  <c r="M74" i="81"/>
  <c r="U74" i="81" s="1"/>
  <c r="M73" i="81"/>
  <c r="U73" i="81" s="1"/>
  <c r="M72" i="81"/>
  <c r="U72" i="81" s="1"/>
  <c r="M71" i="81"/>
  <c r="U71" i="81" s="1"/>
  <c r="M68" i="81"/>
  <c r="U68" i="81" s="1"/>
  <c r="M67" i="81"/>
  <c r="U67" i="81" s="1"/>
  <c r="M66" i="81"/>
  <c r="U66" i="81" s="1"/>
  <c r="M65" i="81"/>
  <c r="U65" i="81" s="1"/>
  <c r="M62" i="81"/>
  <c r="U62" i="81" s="1"/>
  <c r="M61" i="81"/>
  <c r="U61" i="81" s="1"/>
  <c r="M60" i="81"/>
  <c r="U60" i="81" s="1"/>
  <c r="M59" i="81"/>
  <c r="U59" i="81" s="1"/>
  <c r="M56" i="81"/>
  <c r="U56" i="81" s="1"/>
  <c r="M55" i="81"/>
  <c r="U55" i="81" s="1"/>
  <c r="M54" i="81"/>
  <c r="M53" i="81"/>
  <c r="U53" i="81" s="1"/>
  <c r="M50" i="81"/>
  <c r="U50" i="81" s="1"/>
  <c r="M49" i="81"/>
  <c r="U49" i="81" s="1"/>
  <c r="M48" i="81"/>
  <c r="U48" i="81" s="1"/>
  <c r="M47" i="81"/>
  <c r="U47" i="81" s="1"/>
  <c r="M44" i="81"/>
  <c r="U44" i="81" s="1"/>
  <c r="M43" i="81"/>
  <c r="U43" i="81" s="1"/>
  <c r="M42" i="81"/>
  <c r="U42" i="81" s="1"/>
  <c r="M41" i="81"/>
  <c r="U41" i="81" s="1"/>
  <c r="M38" i="81"/>
  <c r="U38" i="81" s="1"/>
  <c r="M37" i="81"/>
  <c r="U37" i="81" s="1"/>
  <c r="M36" i="81"/>
  <c r="M35" i="81"/>
  <c r="U35" i="81" s="1"/>
  <c r="M32" i="81"/>
  <c r="M31" i="81"/>
  <c r="U31" i="81" s="1"/>
  <c r="M30" i="81"/>
  <c r="U30" i="81" s="1"/>
  <c r="M29" i="81"/>
  <c r="U29" i="81" s="1"/>
  <c r="M26" i="81"/>
  <c r="U26" i="81" s="1"/>
  <c r="M25" i="81"/>
  <c r="U25" i="81" s="1"/>
  <c r="M24" i="81"/>
  <c r="U24" i="81" s="1"/>
  <c r="M23" i="81"/>
  <c r="U23" i="81" s="1"/>
  <c r="M20" i="81"/>
  <c r="U20" i="81" s="1"/>
  <c r="M19" i="81"/>
  <c r="U19" i="81" s="1"/>
  <c r="M18" i="81"/>
  <c r="M17" i="81"/>
  <c r="U17" i="81" s="1"/>
  <c r="M14" i="81"/>
  <c r="U14" i="81" s="1"/>
  <c r="M13" i="81"/>
  <c r="U13" i="81" s="1"/>
  <c r="M12" i="81"/>
  <c r="U12" i="81" s="1"/>
  <c r="M11" i="81"/>
  <c r="U11" i="81" s="1"/>
  <c r="M8" i="81"/>
  <c r="U8" i="81" s="1"/>
  <c r="M7" i="81"/>
  <c r="U7" i="81" s="1"/>
  <c r="M6" i="81"/>
  <c r="U6" i="81" s="1"/>
  <c r="M5" i="81"/>
  <c r="U5" i="81" s="1"/>
  <c r="M4" i="81" a="1"/>
  <c r="M94" i="81" s="1"/>
  <c r="U94" i="81" s="1"/>
  <c r="G4" i="81"/>
  <c r="F4" i="81"/>
  <c r="AT3" i="81"/>
  <c r="R3" i="81"/>
  <c r="AH3" i="81" s="1"/>
  <c r="AQ3" i="81" s="1"/>
  <c r="C3" i="81"/>
  <c r="O3" i="81" s="1"/>
  <c r="G98" i="80"/>
  <c r="F98" i="80"/>
  <c r="AX97" i="80"/>
  <c r="G97" i="80"/>
  <c r="F97" i="80"/>
  <c r="AX96" i="80"/>
  <c r="G96" i="80"/>
  <c r="F96" i="80"/>
  <c r="AX95" i="80"/>
  <c r="G95" i="80"/>
  <c r="F95" i="80"/>
  <c r="AX94" i="80"/>
  <c r="G94" i="80"/>
  <c r="F94" i="80"/>
  <c r="AX93" i="80"/>
  <c r="G93" i="80"/>
  <c r="F93" i="80"/>
  <c r="AX92" i="80"/>
  <c r="G92" i="80"/>
  <c r="F92" i="80"/>
  <c r="AX91" i="80"/>
  <c r="G91" i="80"/>
  <c r="F91" i="80"/>
  <c r="AX90" i="80"/>
  <c r="G90" i="80"/>
  <c r="F90" i="80"/>
  <c r="AX89" i="80"/>
  <c r="G89" i="80"/>
  <c r="F89" i="80"/>
  <c r="AX88" i="80"/>
  <c r="G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G83" i="80"/>
  <c r="F83" i="80"/>
  <c r="AX82" i="80"/>
  <c r="G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G77" i="80"/>
  <c r="F77" i="80"/>
  <c r="AX76" i="80"/>
  <c r="G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G71" i="80"/>
  <c r="F71" i="80"/>
  <c r="AX70" i="80"/>
  <c r="G70" i="80"/>
  <c r="F70" i="80"/>
  <c r="G69" i="80"/>
  <c r="F69" i="80"/>
  <c r="V68" i="80"/>
  <c r="G68" i="80"/>
  <c r="F68" i="80"/>
  <c r="G67" i="80"/>
  <c r="F67" i="80"/>
  <c r="G66" i="80"/>
  <c r="F66" i="80"/>
  <c r="V65" i="80"/>
  <c r="G65" i="80"/>
  <c r="F65" i="80"/>
  <c r="G64" i="80"/>
  <c r="F64" i="80"/>
  <c r="G63" i="80"/>
  <c r="F63" i="80"/>
  <c r="V62" i="80"/>
  <c r="G62" i="80"/>
  <c r="F62" i="80"/>
  <c r="G61" i="80"/>
  <c r="F61" i="80"/>
  <c r="G60" i="80"/>
  <c r="F60" i="80"/>
  <c r="V59" i="80"/>
  <c r="G59" i="80"/>
  <c r="F59" i="80"/>
  <c r="G58" i="80"/>
  <c r="F58" i="80"/>
  <c r="G57" i="80"/>
  <c r="F57" i="80"/>
  <c r="V56" i="80"/>
  <c r="G56" i="80"/>
  <c r="F56" i="80"/>
  <c r="G55" i="80"/>
  <c r="F55" i="80"/>
  <c r="G54" i="80"/>
  <c r="F54" i="80"/>
  <c r="V53" i="80"/>
  <c r="G53" i="80"/>
  <c r="F53" i="80"/>
  <c r="G52" i="80"/>
  <c r="F52" i="80"/>
  <c r="G51" i="80"/>
  <c r="F51" i="80"/>
  <c r="V50" i="80"/>
  <c r="U50" i="80"/>
  <c r="G50" i="80"/>
  <c r="F50" i="80"/>
  <c r="G49" i="80"/>
  <c r="F49" i="80"/>
  <c r="G48" i="80"/>
  <c r="F48" i="80"/>
  <c r="V47" i="80"/>
  <c r="G47" i="80"/>
  <c r="F47" i="80"/>
  <c r="G46" i="80"/>
  <c r="F46" i="80"/>
  <c r="G45" i="80"/>
  <c r="F45" i="80"/>
  <c r="V44" i="80"/>
  <c r="G44" i="80"/>
  <c r="F44" i="80"/>
  <c r="G43" i="80"/>
  <c r="F43" i="80"/>
  <c r="G42" i="80"/>
  <c r="F42" i="80"/>
  <c r="V41" i="80"/>
  <c r="G41" i="80"/>
  <c r="F41" i="80"/>
  <c r="G40" i="80"/>
  <c r="F40" i="80"/>
  <c r="G39" i="80"/>
  <c r="F39" i="80"/>
  <c r="V38" i="80"/>
  <c r="G38" i="80"/>
  <c r="F38" i="80"/>
  <c r="G37" i="80"/>
  <c r="F37" i="80"/>
  <c r="G36" i="80"/>
  <c r="F36" i="80"/>
  <c r="V35" i="80"/>
  <c r="G35" i="80"/>
  <c r="F35" i="80"/>
  <c r="G34" i="80"/>
  <c r="F34" i="80"/>
  <c r="V33" i="80"/>
  <c r="G33" i="80"/>
  <c r="F33" i="80"/>
  <c r="V32" i="80"/>
  <c r="U32" i="80"/>
  <c r="G32" i="80"/>
  <c r="F32" i="80"/>
  <c r="G31" i="80"/>
  <c r="F31" i="80"/>
  <c r="V30" i="80"/>
  <c r="G30" i="80"/>
  <c r="F30" i="80"/>
  <c r="V29" i="80"/>
  <c r="G29" i="80"/>
  <c r="F29" i="80"/>
  <c r="G28" i="80"/>
  <c r="F28" i="80"/>
  <c r="V27" i="80"/>
  <c r="G27" i="80"/>
  <c r="F27" i="80"/>
  <c r="V26" i="80"/>
  <c r="G26" i="80"/>
  <c r="F26" i="80"/>
  <c r="G25" i="80"/>
  <c r="F25" i="80"/>
  <c r="V24" i="80"/>
  <c r="G24" i="80"/>
  <c r="F24" i="80"/>
  <c r="V23" i="80"/>
  <c r="G23" i="80"/>
  <c r="F23" i="80"/>
  <c r="G22" i="80"/>
  <c r="F22" i="80"/>
  <c r="V21" i="80"/>
  <c r="G21" i="80"/>
  <c r="F21" i="80"/>
  <c r="V20" i="80"/>
  <c r="G20" i="80"/>
  <c r="F20" i="80"/>
  <c r="G19" i="80"/>
  <c r="F19" i="80"/>
  <c r="V18" i="80"/>
  <c r="G18" i="80"/>
  <c r="F18" i="80"/>
  <c r="V17" i="80"/>
  <c r="G17" i="80"/>
  <c r="F17" i="80"/>
  <c r="G16" i="80"/>
  <c r="F16" i="80"/>
  <c r="V15" i="80"/>
  <c r="G15" i="80"/>
  <c r="F15" i="80"/>
  <c r="V14" i="80"/>
  <c r="U14" i="80"/>
  <c r="G14" i="80"/>
  <c r="F14" i="80"/>
  <c r="G13" i="80"/>
  <c r="F13" i="80"/>
  <c r="V12" i="80"/>
  <c r="G12" i="80"/>
  <c r="F12" i="80"/>
  <c r="C12" i="80"/>
  <c r="C3" i="80" s="1"/>
  <c r="O3" i="80" s="1"/>
  <c r="V11" i="80"/>
  <c r="G11" i="80"/>
  <c r="F11" i="80"/>
  <c r="V10" i="80"/>
  <c r="G10" i="80"/>
  <c r="F10" i="80"/>
  <c r="C10" i="80"/>
  <c r="V69" i="80" s="1"/>
  <c r="V9" i="80"/>
  <c r="G9" i="80"/>
  <c r="F9" i="80"/>
  <c r="G8" i="80"/>
  <c r="F8" i="80"/>
  <c r="G7" i="80"/>
  <c r="F7" i="80"/>
  <c r="V6" i="80"/>
  <c r="G6" i="80"/>
  <c r="F6" i="80"/>
  <c r="C6" i="80"/>
  <c r="R9" i="80" s="1"/>
  <c r="V5" i="80"/>
  <c r="G5" i="80"/>
  <c r="F5" i="80"/>
  <c r="C5" i="80"/>
  <c r="W4" i="80"/>
  <c r="V4" i="80"/>
  <c r="Y4" i="80" s="1"/>
  <c r="M68" i="80"/>
  <c r="U68" i="80" s="1"/>
  <c r="M67" i="80"/>
  <c r="U67" i="80" s="1"/>
  <c r="M66" i="80"/>
  <c r="U66" i="80" s="1"/>
  <c r="M65" i="80"/>
  <c r="U65" i="80" s="1"/>
  <c r="M62" i="80"/>
  <c r="U62" i="80" s="1"/>
  <c r="M61" i="80"/>
  <c r="U61" i="80" s="1"/>
  <c r="M60" i="80"/>
  <c r="U60" i="80" s="1"/>
  <c r="M59" i="80"/>
  <c r="U59" i="80" s="1"/>
  <c r="M56" i="80"/>
  <c r="U56" i="80" s="1"/>
  <c r="M55" i="80"/>
  <c r="U55" i="80" s="1"/>
  <c r="M54" i="80"/>
  <c r="U54" i="80" s="1"/>
  <c r="M53" i="80"/>
  <c r="U53" i="80" s="1"/>
  <c r="M50" i="80"/>
  <c r="M49" i="80"/>
  <c r="U49" i="80" s="1"/>
  <c r="M48" i="80"/>
  <c r="U48" i="80" s="1"/>
  <c r="M47" i="80"/>
  <c r="U47" i="80" s="1"/>
  <c r="M44" i="80"/>
  <c r="U44" i="80" s="1"/>
  <c r="M43" i="80"/>
  <c r="U43" i="80" s="1"/>
  <c r="M42" i="80"/>
  <c r="U42" i="80" s="1"/>
  <c r="M41" i="80"/>
  <c r="U41" i="80" s="1"/>
  <c r="M38" i="80"/>
  <c r="U38" i="80" s="1"/>
  <c r="M37" i="80"/>
  <c r="U37" i="80" s="1"/>
  <c r="M36" i="80"/>
  <c r="U36" i="80" s="1"/>
  <c r="M35" i="80"/>
  <c r="U35" i="80" s="1"/>
  <c r="M32" i="80"/>
  <c r="M31" i="80"/>
  <c r="U31" i="80" s="1"/>
  <c r="M30" i="80"/>
  <c r="U30" i="80" s="1"/>
  <c r="M29" i="80"/>
  <c r="U29" i="80" s="1"/>
  <c r="M26" i="80"/>
  <c r="U26" i="80" s="1"/>
  <c r="M25" i="80"/>
  <c r="U25" i="80" s="1"/>
  <c r="M24" i="80"/>
  <c r="U24" i="80" s="1"/>
  <c r="M23" i="80"/>
  <c r="U23" i="80" s="1"/>
  <c r="M20" i="80"/>
  <c r="U20" i="80" s="1"/>
  <c r="M19" i="80"/>
  <c r="U19" i="80" s="1"/>
  <c r="M18" i="80"/>
  <c r="U18" i="80" s="1"/>
  <c r="M17" i="80"/>
  <c r="U17" i="80" s="1"/>
  <c r="M14" i="80"/>
  <c r="M13" i="80"/>
  <c r="U13" i="80" s="1"/>
  <c r="M12" i="80"/>
  <c r="U12" i="80" s="1"/>
  <c r="M11" i="80"/>
  <c r="U11" i="80" s="1"/>
  <c r="M8" i="80"/>
  <c r="U8" i="80" s="1"/>
  <c r="M7" i="80"/>
  <c r="U7" i="80" s="1"/>
  <c r="M6" i="80"/>
  <c r="U6" i="80" s="1"/>
  <c r="M5" i="80"/>
  <c r="U5" i="80" s="1"/>
  <c r="M4" i="80" a="1"/>
  <c r="M64" i="80" s="1"/>
  <c r="U64" i="80" s="1"/>
  <c r="G4" i="80"/>
  <c r="F4" i="80"/>
  <c r="AT3" i="80"/>
  <c r="AH3" i="80"/>
  <c r="AQ3" i="80" s="1"/>
  <c r="R3" i="80"/>
  <c r="G98" i="79"/>
  <c r="F98" i="79"/>
  <c r="AX97" i="79"/>
  <c r="G97" i="79"/>
  <c r="F97" i="79"/>
  <c r="AX96" i="79"/>
  <c r="G96" i="79"/>
  <c r="F96" i="79"/>
  <c r="AX95" i="79"/>
  <c r="G95" i="79"/>
  <c r="F95" i="79"/>
  <c r="AX94" i="79"/>
  <c r="G94" i="79"/>
  <c r="F94" i="79"/>
  <c r="AX93" i="79"/>
  <c r="G93" i="79"/>
  <c r="F93" i="79"/>
  <c r="AX92" i="79"/>
  <c r="G92" i="79"/>
  <c r="F92" i="79"/>
  <c r="AX91" i="79"/>
  <c r="G91" i="79"/>
  <c r="F91" i="79"/>
  <c r="AX90" i="79"/>
  <c r="G90" i="79"/>
  <c r="F90" i="79"/>
  <c r="AX89" i="79"/>
  <c r="G89" i="79"/>
  <c r="F89" i="79"/>
  <c r="AX88" i="79"/>
  <c r="G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G83" i="79"/>
  <c r="F83" i="79"/>
  <c r="AX82" i="79"/>
  <c r="G82" i="79"/>
  <c r="F82" i="79"/>
  <c r="AX81" i="79"/>
  <c r="G81" i="79"/>
  <c r="F81" i="79"/>
  <c r="AX80" i="79"/>
  <c r="G80" i="79"/>
  <c r="F80" i="79"/>
  <c r="V79" i="79"/>
  <c r="G79" i="79"/>
  <c r="F79" i="79"/>
  <c r="V78" i="79"/>
  <c r="G78" i="79"/>
  <c r="F78" i="79"/>
  <c r="G77" i="79"/>
  <c r="F77" i="79"/>
  <c r="V76" i="79"/>
  <c r="G76" i="79"/>
  <c r="F76" i="79"/>
  <c r="V75" i="79"/>
  <c r="G75" i="79"/>
  <c r="F75" i="79"/>
  <c r="G74" i="79"/>
  <c r="F74" i="79"/>
  <c r="V73" i="79"/>
  <c r="G73" i="79"/>
  <c r="F73" i="79"/>
  <c r="V72" i="79"/>
  <c r="G72" i="79"/>
  <c r="F72" i="79"/>
  <c r="G71" i="79"/>
  <c r="F71" i="79"/>
  <c r="V70" i="79"/>
  <c r="G70" i="79"/>
  <c r="F70" i="79"/>
  <c r="V69" i="79"/>
  <c r="G69" i="79"/>
  <c r="F69" i="79"/>
  <c r="G68" i="79"/>
  <c r="F68" i="79"/>
  <c r="V67" i="79"/>
  <c r="G67" i="79"/>
  <c r="F67" i="79"/>
  <c r="V66" i="79"/>
  <c r="G66" i="79"/>
  <c r="F66" i="79"/>
  <c r="G65" i="79"/>
  <c r="F65" i="79"/>
  <c r="V64" i="79"/>
  <c r="G64" i="79"/>
  <c r="F64" i="79"/>
  <c r="V63" i="79"/>
  <c r="G63" i="79"/>
  <c r="F63" i="79"/>
  <c r="G62" i="79"/>
  <c r="F62" i="79"/>
  <c r="V61" i="79"/>
  <c r="G61" i="79"/>
  <c r="F61" i="79"/>
  <c r="V60" i="79"/>
  <c r="G60" i="79"/>
  <c r="F60" i="79"/>
  <c r="G59" i="79"/>
  <c r="F59" i="79"/>
  <c r="V58" i="79"/>
  <c r="G58" i="79"/>
  <c r="F58" i="79"/>
  <c r="V57" i="79"/>
  <c r="G57" i="79"/>
  <c r="F57" i="79"/>
  <c r="G56" i="79"/>
  <c r="F56" i="79"/>
  <c r="V55" i="79"/>
  <c r="G55" i="79"/>
  <c r="F55" i="79"/>
  <c r="V54" i="79"/>
  <c r="G54" i="79"/>
  <c r="F54" i="79"/>
  <c r="G53" i="79"/>
  <c r="F53" i="79"/>
  <c r="V52" i="79"/>
  <c r="G52" i="79"/>
  <c r="F52" i="79"/>
  <c r="V51" i="79"/>
  <c r="G51" i="79"/>
  <c r="F51" i="79"/>
  <c r="G50" i="79"/>
  <c r="F50" i="79"/>
  <c r="V49" i="79"/>
  <c r="G49" i="79"/>
  <c r="F49" i="79"/>
  <c r="V48" i="79"/>
  <c r="G48" i="79"/>
  <c r="F48" i="79"/>
  <c r="G47" i="79"/>
  <c r="F47" i="79"/>
  <c r="V46" i="79"/>
  <c r="G46" i="79"/>
  <c r="F46" i="79"/>
  <c r="V45" i="79"/>
  <c r="G45" i="79"/>
  <c r="F45" i="79"/>
  <c r="G44" i="79"/>
  <c r="F44" i="79"/>
  <c r="V43" i="79"/>
  <c r="G43" i="79"/>
  <c r="F43" i="79"/>
  <c r="V42" i="79"/>
  <c r="G42" i="79"/>
  <c r="F42" i="79"/>
  <c r="G41" i="79"/>
  <c r="F41" i="79"/>
  <c r="V40" i="79"/>
  <c r="G40" i="79"/>
  <c r="F40" i="79"/>
  <c r="V39" i="79"/>
  <c r="G39" i="79"/>
  <c r="F39" i="79"/>
  <c r="R38" i="79"/>
  <c r="G38" i="79"/>
  <c r="F38" i="79"/>
  <c r="V37" i="79"/>
  <c r="G37" i="79"/>
  <c r="F37" i="79"/>
  <c r="V36" i="79"/>
  <c r="G36" i="79"/>
  <c r="F36" i="79"/>
  <c r="G35" i="79"/>
  <c r="F35" i="79"/>
  <c r="V34" i="79"/>
  <c r="G34" i="79"/>
  <c r="F34" i="79"/>
  <c r="V33" i="79"/>
  <c r="G33" i="79"/>
  <c r="F33" i="79"/>
  <c r="G32" i="79"/>
  <c r="F32" i="79"/>
  <c r="V31" i="79"/>
  <c r="G31" i="79"/>
  <c r="F31" i="79"/>
  <c r="V30" i="79"/>
  <c r="G30" i="79"/>
  <c r="F30" i="79"/>
  <c r="G29" i="79"/>
  <c r="F29" i="79"/>
  <c r="V28" i="79"/>
  <c r="G28" i="79"/>
  <c r="F28" i="79"/>
  <c r="V27" i="79"/>
  <c r="G27" i="79"/>
  <c r="F27" i="79"/>
  <c r="G26" i="79"/>
  <c r="F26" i="79"/>
  <c r="V25" i="79"/>
  <c r="G25" i="79"/>
  <c r="F25" i="79"/>
  <c r="V24" i="79"/>
  <c r="G24" i="79"/>
  <c r="F24" i="79"/>
  <c r="G23" i="79"/>
  <c r="F23" i="79"/>
  <c r="V22" i="79"/>
  <c r="G22" i="79"/>
  <c r="F22" i="79"/>
  <c r="V21" i="79"/>
  <c r="G21" i="79"/>
  <c r="F21" i="79"/>
  <c r="G20" i="79"/>
  <c r="F20" i="79"/>
  <c r="V19" i="79"/>
  <c r="G19" i="79"/>
  <c r="F19" i="79"/>
  <c r="V18" i="79"/>
  <c r="G18" i="79"/>
  <c r="F18" i="79"/>
  <c r="G17" i="79"/>
  <c r="F17" i="79"/>
  <c r="V16" i="79"/>
  <c r="G16" i="79"/>
  <c r="F16" i="79"/>
  <c r="V15" i="79"/>
  <c r="G15" i="79"/>
  <c r="F15" i="79"/>
  <c r="G14" i="79"/>
  <c r="F14" i="79"/>
  <c r="V13" i="79"/>
  <c r="G13" i="79"/>
  <c r="F13" i="79"/>
  <c r="V12" i="79"/>
  <c r="G12" i="79"/>
  <c r="F12" i="79"/>
  <c r="C12" i="79"/>
  <c r="V11" i="79"/>
  <c r="G11" i="79"/>
  <c r="F11" i="79"/>
  <c r="G10" i="79"/>
  <c r="F10" i="79"/>
  <c r="C10" i="79"/>
  <c r="V77" i="79" s="1"/>
  <c r="V9" i="79"/>
  <c r="G9" i="79"/>
  <c r="F9" i="79"/>
  <c r="V8" i="79"/>
  <c r="R8" i="79"/>
  <c r="G8" i="79"/>
  <c r="F8" i="79"/>
  <c r="V7" i="79"/>
  <c r="R7" i="79"/>
  <c r="G7" i="79"/>
  <c r="F7" i="79"/>
  <c r="V6" i="79"/>
  <c r="G6" i="79"/>
  <c r="F6" i="79"/>
  <c r="C6" i="79"/>
  <c r="R50" i="79" s="1"/>
  <c r="V5" i="79"/>
  <c r="G5" i="79"/>
  <c r="F5" i="79"/>
  <c r="C5" i="79"/>
  <c r="Y4" i="79"/>
  <c r="W4" i="79"/>
  <c r="V4" i="79"/>
  <c r="M76" i="79"/>
  <c r="U76" i="79" s="1"/>
  <c r="M68" i="79"/>
  <c r="U68" i="79" s="1"/>
  <c r="M61" i="79"/>
  <c r="U61" i="79" s="1"/>
  <c r="M58" i="79"/>
  <c r="U58" i="79" s="1"/>
  <c r="M51" i="79"/>
  <c r="U51" i="79" s="1"/>
  <c r="M50" i="79"/>
  <c r="U50" i="79" s="1"/>
  <c r="M43" i="79"/>
  <c r="U43" i="79" s="1"/>
  <c r="M40" i="79"/>
  <c r="U40" i="79" s="1"/>
  <c r="M33" i="79"/>
  <c r="U33" i="79" s="1"/>
  <c r="M32" i="79"/>
  <c r="U32" i="79" s="1"/>
  <c r="M25" i="79"/>
  <c r="U25" i="79" s="1"/>
  <c r="M22" i="79"/>
  <c r="U22" i="79" s="1"/>
  <c r="M15" i="79"/>
  <c r="U15" i="79" s="1"/>
  <c r="M14" i="79"/>
  <c r="U14" i="79" s="1"/>
  <c r="M7" i="79"/>
  <c r="U7" i="79" s="1"/>
  <c r="M4" i="79"/>
  <c r="U4" i="79" s="1"/>
  <c r="X4" i="79" s="1"/>
  <c r="M4" i="79" a="1"/>
  <c r="G4" i="79"/>
  <c r="F4" i="79"/>
  <c r="AT3" i="79"/>
  <c r="C3" i="79"/>
  <c r="O3" i="79" s="1"/>
  <c r="G98" i="78"/>
  <c r="F98" i="78"/>
  <c r="AX97" i="78"/>
  <c r="G97" i="78"/>
  <c r="F97" i="78"/>
  <c r="AX96" i="78"/>
  <c r="G96" i="78"/>
  <c r="F96" i="78"/>
  <c r="AX95" i="78"/>
  <c r="G95" i="78"/>
  <c r="F95" i="78"/>
  <c r="AX94" i="78"/>
  <c r="G94" i="78"/>
  <c r="F94" i="78"/>
  <c r="AX93" i="78"/>
  <c r="G93" i="78"/>
  <c r="F93" i="78"/>
  <c r="AX92" i="78"/>
  <c r="G92" i="78"/>
  <c r="F92" i="78"/>
  <c r="AX91" i="78"/>
  <c r="G91" i="78"/>
  <c r="F91" i="78"/>
  <c r="AX90" i="78"/>
  <c r="G90" i="78"/>
  <c r="F90" i="78"/>
  <c r="R89" i="78"/>
  <c r="G89" i="78"/>
  <c r="F89" i="78"/>
  <c r="G88" i="78"/>
  <c r="F88" i="78"/>
  <c r="G87" i="78"/>
  <c r="F87" i="78"/>
  <c r="G86" i="78"/>
  <c r="F86" i="78"/>
  <c r="G85" i="78"/>
  <c r="F85" i="78"/>
  <c r="G84" i="78"/>
  <c r="F84" i="78"/>
  <c r="G83" i="78"/>
  <c r="F83" i="78"/>
  <c r="R82" i="78"/>
  <c r="G82" i="78"/>
  <c r="F82" i="78"/>
  <c r="G81" i="78"/>
  <c r="F81" i="78"/>
  <c r="R80" i="78"/>
  <c r="G80" i="78"/>
  <c r="F80" i="78"/>
  <c r="G79" i="78"/>
  <c r="F79" i="78"/>
  <c r="G78" i="78"/>
  <c r="F78" i="78"/>
  <c r="G77" i="78"/>
  <c r="F77" i="78"/>
  <c r="G76" i="78"/>
  <c r="F76" i="78"/>
  <c r="G75" i="78"/>
  <c r="F75" i="78"/>
  <c r="G74" i="78"/>
  <c r="F74" i="78"/>
  <c r="R73" i="78"/>
  <c r="G73" i="78"/>
  <c r="F73" i="78"/>
  <c r="G72" i="78"/>
  <c r="F72" i="78"/>
  <c r="R71" i="78"/>
  <c r="G71" i="78"/>
  <c r="F71" i="78"/>
  <c r="G70" i="78"/>
  <c r="F70" i="78"/>
  <c r="G69" i="78"/>
  <c r="F69" i="78"/>
  <c r="G68" i="78"/>
  <c r="F68" i="78"/>
  <c r="G67" i="78"/>
  <c r="F67" i="78"/>
  <c r="G66" i="78"/>
  <c r="F66" i="78"/>
  <c r="G65" i="78"/>
  <c r="F65" i="78"/>
  <c r="R64" i="78"/>
  <c r="G64" i="78"/>
  <c r="F64" i="78"/>
  <c r="G63" i="78"/>
  <c r="F63" i="78"/>
  <c r="R62" i="78"/>
  <c r="G62" i="78"/>
  <c r="F62" i="78"/>
  <c r="G61" i="78"/>
  <c r="F61" i="78"/>
  <c r="G60" i="78"/>
  <c r="F60" i="78"/>
  <c r="G59" i="78"/>
  <c r="F59" i="78"/>
  <c r="G58" i="78"/>
  <c r="F58" i="78"/>
  <c r="G57" i="78"/>
  <c r="F57" i="78"/>
  <c r="G56" i="78"/>
  <c r="F56" i="78"/>
  <c r="R55" i="78"/>
  <c r="G55" i="78"/>
  <c r="F55" i="78"/>
  <c r="G54" i="78"/>
  <c r="F54" i="78"/>
  <c r="R53" i="78"/>
  <c r="G53" i="78"/>
  <c r="F53" i="78"/>
  <c r="G52" i="78"/>
  <c r="F52" i="78"/>
  <c r="G51" i="78"/>
  <c r="F51" i="78"/>
  <c r="G50" i="78"/>
  <c r="F50" i="78"/>
  <c r="G49" i="78"/>
  <c r="F49" i="78"/>
  <c r="G48" i="78"/>
  <c r="F48" i="78"/>
  <c r="G47" i="78"/>
  <c r="F47" i="78"/>
  <c r="R46" i="78"/>
  <c r="G46" i="78"/>
  <c r="F46" i="78"/>
  <c r="G45" i="78"/>
  <c r="F45" i="78"/>
  <c r="R44" i="78"/>
  <c r="G44" i="78"/>
  <c r="F44" i="78"/>
  <c r="G43" i="78"/>
  <c r="F43" i="78"/>
  <c r="G42" i="78"/>
  <c r="F42" i="78"/>
  <c r="G41" i="78"/>
  <c r="F41" i="78"/>
  <c r="G40" i="78"/>
  <c r="F40" i="78"/>
  <c r="G39" i="78"/>
  <c r="F39" i="78"/>
  <c r="G38" i="78"/>
  <c r="F38" i="78"/>
  <c r="R37" i="78"/>
  <c r="G37" i="78"/>
  <c r="F37" i="78"/>
  <c r="G36" i="78"/>
  <c r="F36" i="78"/>
  <c r="R35" i="78"/>
  <c r="G35" i="78"/>
  <c r="F35" i="78"/>
  <c r="G34" i="78"/>
  <c r="F34" i="78"/>
  <c r="G33" i="78"/>
  <c r="F33" i="78"/>
  <c r="G32" i="78"/>
  <c r="F32" i="78"/>
  <c r="G31" i="78"/>
  <c r="F31" i="78"/>
  <c r="R30" i="78"/>
  <c r="G30" i="78"/>
  <c r="F30" i="78"/>
  <c r="G29" i="78"/>
  <c r="F29" i="78"/>
  <c r="G28" i="78"/>
  <c r="F28" i="78"/>
  <c r="R27" i="78"/>
  <c r="G27" i="78"/>
  <c r="F27" i="78"/>
  <c r="G26" i="78"/>
  <c r="F26" i="78"/>
  <c r="G25" i="78"/>
  <c r="F25" i="78"/>
  <c r="R24" i="78"/>
  <c r="G24" i="78"/>
  <c r="F24" i="78"/>
  <c r="G23" i="78"/>
  <c r="F23" i="78"/>
  <c r="G22" i="78"/>
  <c r="F22" i="78"/>
  <c r="R21" i="78"/>
  <c r="G21" i="78"/>
  <c r="F21" i="78"/>
  <c r="G20" i="78"/>
  <c r="F20" i="78"/>
  <c r="G19" i="78"/>
  <c r="F19" i="78"/>
  <c r="R18" i="78"/>
  <c r="G18" i="78"/>
  <c r="F18" i="78"/>
  <c r="G17" i="78"/>
  <c r="F17" i="78"/>
  <c r="G16" i="78"/>
  <c r="F16" i="78"/>
  <c r="R15" i="78"/>
  <c r="G15" i="78"/>
  <c r="F15" i="78"/>
  <c r="G14" i="78"/>
  <c r="F14" i="78"/>
  <c r="G13" i="78"/>
  <c r="F13" i="78"/>
  <c r="R12" i="78"/>
  <c r="G12" i="78"/>
  <c r="F12" i="78"/>
  <c r="C12" i="78"/>
  <c r="R11" i="78"/>
  <c r="G11" i="78"/>
  <c r="F11" i="78"/>
  <c r="G10" i="78"/>
  <c r="F10" i="78"/>
  <c r="C10" i="78"/>
  <c r="V9" i="78"/>
  <c r="G9" i="78"/>
  <c r="F9" i="78"/>
  <c r="G8" i="78"/>
  <c r="F8" i="78"/>
  <c r="G7" i="78"/>
  <c r="F7" i="78"/>
  <c r="R6" i="78"/>
  <c r="G6" i="78"/>
  <c r="F6" i="78"/>
  <c r="C6" i="78"/>
  <c r="R9" i="78" s="1"/>
  <c r="R5" i="78"/>
  <c r="G5" i="78"/>
  <c r="F5" i="78"/>
  <c r="C5" i="78"/>
  <c r="W4" i="78"/>
  <c r="M88" i="78"/>
  <c r="U88" i="78" s="1"/>
  <c r="M82" i="78"/>
  <c r="U82" i="78" s="1"/>
  <c r="M76" i="78"/>
  <c r="U76" i="78" s="1"/>
  <c r="M70" i="78"/>
  <c r="U70" i="78" s="1"/>
  <c r="M64" i="78"/>
  <c r="U64" i="78" s="1"/>
  <c r="M58" i="78"/>
  <c r="U58" i="78" s="1"/>
  <c r="M52" i="78"/>
  <c r="U52" i="78" s="1"/>
  <c r="M46" i="78"/>
  <c r="U46" i="78" s="1"/>
  <c r="M40" i="78"/>
  <c r="U40" i="78" s="1"/>
  <c r="M34" i="78"/>
  <c r="U34" i="78" s="1"/>
  <c r="M28" i="78"/>
  <c r="U28" i="78" s="1"/>
  <c r="M22" i="78"/>
  <c r="U22" i="78" s="1"/>
  <c r="M16" i="78"/>
  <c r="U16" i="78" s="1"/>
  <c r="M10" i="78"/>
  <c r="U10" i="78" s="1"/>
  <c r="M4" i="78"/>
  <c r="U4" i="78" s="1"/>
  <c r="M4" i="78" a="1"/>
  <c r="M86" i="78" s="1"/>
  <c r="U86" i="78" s="1"/>
  <c r="G4" i="78"/>
  <c r="F4" i="78"/>
  <c r="AT3" i="78"/>
  <c r="C3" i="78"/>
  <c r="O3" i="78" s="1"/>
  <c r="P3" i="78" s="1"/>
  <c r="AF3" i="78" s="1"/>
  <c r="AO3" i="78" s="1"/>
  <c r="S98" i="77"/>
  <c r="R98" i="77"/>
  <c r="G98" i="77"/>
  <c r="F98" i="77"/>
  <c r="R97" i="77"/>
  <c r="G97" i="77"/>
  <c r="F97" i="77"/>
  <c r="R96" i="77"/>
  <c r="G96" i="77"/>
  <c r="F96" i="77"/>
  <c r="R95" i="77"/>
  <c r="G95" i="77"/>
  <c r="F95" i="77"/>
  <c r="R94" i="77"/>
  <c r="G94" i="77"/>
  <c r="F94" i="77"/>
  <c r="R93" i="77"/>
  <c r="G93" i="77"/>
  <c r="F93" i="77"/>
  <c r="R92" i="77"/>
  <c r="G92" i="77"/>
  <c r="F92" i="77"/>
  <c r="R91" i="77"/>
  <c r="G91" i="77"/>
  <c r="F91" i="77"/>
  <c r="R90" i="77"/>
  <c r="G90" i="77"/>
  <c r="F90" i="77"/>
  <c r="R89" i="77"/>
  <c r="G89" i="77"/>
  <c r="F89" i="77"/>
  <c r="R88" i="77"/>
  <c r="G88" i="77"/>
  <c r="F88" i="77"/>
  <c r="R87" i="77"/>
  <c r="G87" i="77"/>
  <c r="F87" i="77"/>
  <c r="R86" i="77"/>
  <c r="G86" i="77"/>
  <c r="F86" i="77"/>
  <c r="V85" i="77"/>
  <c r="R85" i="77"/>
  <c r="G85" i="77"/>
  <c r="F85" i="77"/>
  <c r="R84" i="77"/>
  <c r="G84" i="77"/>
  <c r="F84" i="77"/>
  <c r="R83" i="77"/>
  <c r="G83" i="77"/>
  <c r="F83" i="77"/>
  <c r="R82" i="77"/>
  <c r="G82" i="77"/>
  <c r="F82" i="77"/>
  <c r="R81" i="77"/>
  <c r="G81" i="77"/>
  <c r="F81" i="77"/>
  <c r="R80" i="77"/>
  <c r="G80" i="77"/>
  <c r="F80" i="77"/>
  <c r="R79" i="77"/>
  <c r="G79" i="77"/>
  <c r="F79" i="77"/>
  <c r="R78" i="77"/>
  <c r="G78" i="77"/>
  <c r="F78" i="77"/>
  <c r="R77" i="77"/>
  <c r="G77" i="77"/>
  <c r="F77" i="77"/>
  <c r="R76" i="77"/>
  <c r="G76" i="77"/>
  <c r="F76" i="77"/>
  <c r="R75" i="77"/>
  <c r="G75" i="77"/>
  <c r="F75" i="77"/>
  <c r="R74" i="77"/>
  <c r="G74" i="77"/>
  <c r="F74" i="77"/>
  <c r="R73" i="77"/>
  <c r="G73" i="77"/>
  <c r="F73" i="77"/>
  <c r="R72" i="77"/>
  <c r="G72" i="77"/>
  <c r="F72" i="77"/>
  <c r="R71" i="77"/>
  <c r="G71" i="77"/>
  <c r="F71" i="77"/>
  <c r="R70" i="77"/>
  <c r="G70" i="77"/>
  <c r="F70" i="77"/>
  <c r="R69" i="77"/>
  <c r="G69" i="77"/>
  <c r="F69" i="77"/>
  <c r="R68" i="77"/>
  <c r="G68" i="77"/>
  <c r="F68" i="77"/>
  <c r="V67" i="77"/>
  <c r="R67" i="77"/>
  <c r="G67" i="77"/>
  <c r="F67" i="77"/>
  <c r="R66" i="77"/>
  <c r="G66" i="77"/>
  <c r="F66" i="77"/>
  <c r="R65" i="77"/>
  <c r="G65" i="77"/>
  <c r="F65" i="77"/>
  <c r="R64" i="77"/>
  <c r="G64" i="77"/>
  <c r="F64" i="77"/>
  <c r="R63" i="77"/>
  <c r="G63" i="77"/>
  <c r="F63" i="77"/>
  <c r="R62" i="77"/>
  <c r="G62" i="77"/>
  <c r="F62" i="77"/>
  <c r="R61" i="77"/>
  <c r="G61" i="77"/>
  <c r="F61" i="77"/>
  <c r="R60" i="77"/>
  <c r="G60" i="77"/>
  <c r="F60" i="77"/>
  <c r="R59" i="77"/>
  <c r="G59" i="77"/>
  <c r="F59" i="77"/>
  <c r="R58" i="77"/>
  <c r="G58" i="77"/>
  <c r="F58" i="77"/>
  <c r="R57" i="77"/>
  <c r="G57" i="77"/>
  <c r="F57" i="77"/>
  <c r="R56" i="77"/>
  <c r="G56" i="77"/>
  <c r="F56" i="77"/>
  <c r="R55" i="77"/>
  <c r="G55" i="77"/>
  <c r="F55" i="77"/>
  <c r="U54" i="77"/>
  <c r="R54" i="77"/>
  <c r="G54" i="77"/>
  <c r="F54" i="77"/>
  <c r="R53" i="77"/>
  <c r="G53" i="77"/>
  <c r="F53" i="77"/>
  <c r="R52" i="77"/>
  <c r="G52" i="77"/>
  <c r="F52" i="77"/>
  <c r="R51" i="77"/>
  <c r="G51" i="77"/>
  <c r="F51" i="77"/>
  <c r="R50" i="77"/>
  <c r="G50" i="77"/>
  <c r="F50" i="77"/>
  <c r="V49" i="77"/>
  <c r="R49" i="77"/>
  <c r="G49" i="77"/>
  <c r="F49" i="77"/>
  <c r="R48" i="77"/>
  <c r="G48" i="77"/>
  <c r="F48" i="77"/>
  <c r="R47" i="77"/>
  <c r="G47" i="77"/>
  <c r="F47" i="77"/>
  <c r="V46" i="77"/>
  <c r="R46" i="77"/>
  <c r="G46" i="77"/>
  <c r="F46" i="77"/>
  <c r="R45" i="77"/>
  <c r="G45" i="77"/>
  <c r="F45" i="77"/>
  <c r="R44" i="77"/>
  <c r="G44" i="77"/>
  <c r="F44" i="77"/>
  <c r="R43" i="77"/>
  <c r="G43" i="77"/>
  <c r="F43" i="77"/>
  <c r="R42" i="77"/>
  <c r="G42" i="77"/>
  <c r="F42" i="77"/>
  <c r="R41" i="77"/>
  <c r="G41" i="77"/>
  <c r="F41" i="77"/>
  <c r="R40" i="77"/>
  <c r="G40" i="77"/>
  <c r="F40" i="77"/>
  <c r="R39" i="77"/>
  <c r="G39" i="77"/>
  <c r="F39" i="77"/>
  <c r="R38" i="77"/>
  <c r="G38" i="77"/>
  <c r="F38" i="77"/>
  <c r="R37" i="77"/>
  <c r="G37" i="77"/>
  <c r="F37" i="77"/>
  <c r="R36" i="77"/>
  <c r="G36" i="77"/>
  <c r="F36" i="77"/>
  <c r="R35" i="77"/>
  <c r="G35" i="77"/>
  <c r="F35" i="77"/>
  <c r="V34" i="77"/>
  <c r="R34" i="77"/>
  <c r="G34" i="77"/>
  <c r="F34" i="77"/>
  <c r="R33" i="77"/>
  <c r="G33" i="77"/>
  <c r="F33" i="77"/>
  <c r="R32" i="77"/>
  <c r="G32" i="77"/>
  <c r="F32" i="77"/>
  <c r="V31" i="77"/>
  <c r="R31" i="77"/>
  <c r="G31" i="77"/>
  <c r="F31" i="77"/>
  <c r="R30" i="77"/>
  <c r="G30" i="77"/>
  <c r="F30" i="77"/>
  <c r="R29" i="77"/>
  <c r="G29" i="77"/>
  <c r="F29" i="77"/>
  <c r="V28" i="77"/>
  <c r="R28" i="77"/>
  <c r="G28" i="77"/>
  <c r="F28" i="77"/>
  <c r="R27" i="77"/>
  <c r="G27" i="77"/>
  <c r="F27" i="77"/>
  <c r="R26" i="77"/>
  <c r="G26" i="77"/>
  <c r="F26" i="77"/>
  <c r="R25" i="77"/>
  <c r="G25" i="77"/>
  <c r="F25" i="77"/>
  <c r="R24" i="77"/>
  <c r="G24" i="77"/>
  <c r="F24" i="77"/>
  <c r="R23" i="77"/>
  <c r="G23" i="77"/>
  <c r="F23" i="77"/>
  <c r="R22" i="77"/>
  <c r="G22" i="77"/>
  <c r="F22" i="77"/>
  <c r="R21" i="77"/>
  <c r="G21" i="77"/>
  <c r="F21" i="77"/>
  <c r="R20" i="77"/>
  <c r="G20" i="77"/>
  <c r="F20" i="77"/>
  <c r="R19" i="77"/>
  <c r="G19" i="77"/>
  <c r="F19" i="77"/>
  <c r="R18" i="77"/>
  <c r="G18" i="77"/>
  <c r="F18" i="77"/>
  <c r="R17" i="77"/>
  <c r="G17" i="77"/>
  <c r="F17" i="77"/>
  <c r="V16" i="77"/>
  <c r="R16" i="77"/>
  <c r="G16" i="77"/>
  <c r="F16" i="77"/>
  <c r="R15" i="77"/>
  <c r="G15" i="77"/>
  <c r="F15" i="77"/>
  <c r="R14" i="77"/>
  <c r="G14" i="77"/>
  <c r="F14" i="77"/>
  <c r="V13" i="77"/>
  <c r="R13" i="77"/>
  <c r="G13" i="77"/>
  <c r="F13" i="77"/>
  <c r="R12" i="77"/>
  <c r="G12" i="77"/>
  <c r="F12" i="77"/>
  <c r="C12" i="77"/>
  <c r="R11" i="77"/>
  <c r="G11" i="77"/>
  <c r="F11" i="77"/>
  <c r="R10" i="77"/>
  <c r="G10" i="77"/>
  <c r="F10" i="77"/>
  <c r="C10" i="77"/>
  <c r="V91" i="77" s="1"/>
  <c r="V9" i="77"/>
  <c r="R9" i="77"/>
  <c r="G9" i="77"/>
  <c r="F9" i="77"/>
  <c r="V8" i="77"/>
  <c r="R8" i="77"/>
  <c r="G8" i="77"/>
  <c r="F8" i="77"/>
  <c r="V7" i="77"/>
  <c r="R7" i="77"/>
  <c r="G7" i="77"/>
  <c r="F7" i="77"/>
  <c r="R6" i="77"/>
  <c r="G6" i="77"/>
  <c r="F6" i="77"/>
  <c r="R5" i="77"/>
  <c r="G5" i="77"/>
  <c r="F5" i="77"/>
  <c r="C5" i="77"/>
  <c r="W4" i="77"/>
  <c r="V4" i="77"/>
  <c r="R4" i="77"/>
  <c r="M98" i="77"/>
  <c r="U98" i="77" s="1"/>
  <c r="M97" i="77"/>
  <c r="U97" i="77" s="1"/>
  <c r="M96" i="77"/>
  <c r="U96" i="77" s="1"/>
  <c r="M95" i="77"/>
  <c r="U95" i="77" s="1"/>
  <c r="M92" i="77"/>
  <c r="U92" i="77" s="1"/>
  <c r="M91" i="77"/>
  <c r="U91" i="77" s="1"/>
  <c r="M90" i="77"/>
  <c r="U90" i="77" s="1"/>
  <c r="M89" i="77"/>
  <c r="U89" i="77" s="1"/>
  <c r="M86" i="77"/>
  <c r="U86" i="77" s="1"/>
  <c r="M85" i="77"/>
  <c r="U85" i="77" s="1"/>
  <c r="M84" i="77"/>
  <c r="U84" i="77" s="1"/>
  <c r="M83" i="77"/>
  <c r="U83" i="77" s="1"/>
  <c r="M80" i="77"/>
  <c r="U80" i="77" s="1"/>
  <c r="M79" i="77"/>
  <c r="U79" i="77" s="1"/>
  <c r="M78" i="77"/>
  <c r="U78" i="77" s="1"/>
  <c r="M77" i="77"/>
  <c r="U77" i="77" s="1"/>
  <c r="M74" i="77"/>
  <c r="U74" i="77" s="1"/>
  <c r="M73" i="77"/>
  <c r="U73" i="77" s="1"/>
  <c r="M72" i="77"/>
  <c r="U72" i="77" s="1"/>
  <c r="M71" i="77"/>
  <c r="U71" i="77" s="1"/>
  <c r="M68" i="77"/>
  <c r="U68" i="77" s="1"/>
  <c r="M67" i="77"/>
  <c r="U67" i="77" s="1"/>
  <c r="M66" i="77"/>
  <c r="U66" i="77" s="1"/>
  <c r="M65" i="77"/>
  <c r="U65" i="77" s="1"/>
  <c r="M62" i="77"/>
  <c r="U62" i="77" s="1"/>
  <c r="M61" i="77"/>
  <c r="U61" i="77" s="1"/>
  <c r="M60" i="77"/>
  <c r="U60" i="77" s="1"/>
  <c r="M59" i="77"/>
  <c r="U59" i="77" s="1"/>
  <c r="M56" i="77"/>
  <c r="U56" i="77" s="1"/>
  <c r="M55" i="77"/>
  <c r="U55" i="77" s="1"/>
  <c r="M54" i="77"/>
  <c r="M53" i="77"/>
  <c r="U53" i="77" s="1"/>
  <c r="M50" i="77"/>
  <c r="U50" i="77" s="1"/>
  <c r="M49" i="77"/>
  <c r="U49" i="77" s="1"/>
  <c r="M48" i="77"/>
  <c r="U48" i="77" s="1"/>
  <c r="M47" i="77"/>
  <c r="U47" i="77" s="1"/>
  <c r="M44" i="77"/>
  <c r="U44" i="77" s="1"/>
  <c r="M43" i="77"/>
  <c r="U43" i="77" s="1"/>
  <c r="M42" i="77"/>
  <c r="U42" i="77" s="1"/>
  <c r="M41" i="77"/>
  <c r="U41" i="77" s="1"/>
  <c r="M38" i="77"/>
  <c r="U38" i="77" s="1"/>
  <c r="M37" i="77"/>
  <c r="U37" i="77" s="1"/>
  <c r="M36" i="77"/>
  <c r="U36" i="77" s="1"/>
  <c r="M35" i="77"/>
  <c r="U35" i="77" s="1"/>
  <c r="M32" i="77"/>
  <c r="U32" i="77" s="1"/>
  <c r="M31" i="77"/>
  <c r="U31" i="77" s="1"/>
  <c r="M30" i="77"/>
  <c r="U30" i="77" s="1"/>
  <c r="M29" i="77"/>
  <c r="U29" i="77" s="1"/>
  <c r="M26" i="77"/>
  <c r="U26" i="77" s="1"/>
  <c r="M25" i="77"/>
  <c r="U25" i="77" s="1"/>
  <c r="M24" i="77"/>
  <c r="U24" i="77" s="1"/>
  <c r="M23" i="77"/>
  <c r="U23" i="77" s="1"/>
  <c r="M20" i="77"/>
  <c r="U20" i="77" s="1"/>
  <c r="M19" i="77"/>
  <c r="U19" i="77" s="1"/>
  <c r="M18" i="77"/>
  <c r="U18" i="77" s="1"/>
  <c r="M17" i="77"/>
  <c r="U17" i="77" s="1"/>
  <c r="M14" i="77"/>
  <c r="U14" i="77" s="1"/>
  <c r="M13" i="77"/>
  <c r="U13" i="77" s="1"/>
  <c r="M12" i="77"/>
  <c r="U12" i="77" s="1"/>
  <c r="M11" i="77"/>
  <c r="U11" i="77" s="1"/>
  <c r="M8" i="77"/>
  <c r="U8" i="77" s="1"/>
  <c r="M7" i="77"/>
  <c r="U7" i="77" s="1"/>
  <c r="M6" i="77"/>
  <c r="U6" i="77" s="1"/>
  <c r="M5" i="77"/>
  <c r="U5" i="77" s="1"/>
  <c r="M4" i="77" a="1"/>
  <c r="M94" i="77" s="1"/>
  <c r="U94" i="77" s="1"/>
  <c r="G4" i="77"/>
  <c r="F4" i="77"/>
  <c r="AT3" i="77"/>
  <c r="AQ3" i="77"/>
  <c r="AH3" i="77"/>
  <c r="R3" i="77"/>
  <c r="C3" i="77"/>
  <c r="O3" i="77" s="1"/>
  <c r="G98" i="76"/>
  <c r="F98" i="76"/>
  <c r="AX97" i="76"/>
  <c r="G97" i="76"/>
  <c r="F97" i="76"/>
  <c r="AX96" i="76"/>
  <c r="G96" i="76"/>
  <c r="F96" i="76"/>
  <c r="AX95" i="76"/>
  <c r="G95" i="76"/>
  <c r="F95" i="76"/>
  <c r="AX94" i="76"/>
  <c r="G94" i="76"/>
  <c r="F94" i="76"/>
  <c r="AX93" i="76"/>
  <c r="G93" i="76"/>
  <c r="F93" i="76"/>
  <c r="AX92" i="76"/>
  <c r="G92" i="76"/>
  <c r="F92" i="76"/>
  <c r="AX91" i="76"/>
  <c r="G91" i="76"/>
  <c r="F91" i="76"/>
  <c r="AX90" i="76"/>
  <c r="G90" i="76"/>
  <c r="F90" i="76"/>
  <c r="AX89" i="76"/>
  <c r="G89" i="76"/>
  <c r="F89" i="76"/>
  <c r="AX88" i="76"/>
  <c r="G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G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G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G71" i="76"/>
  <c r="F71" i="76"/>
  <c r="AX70" i="76"/>
  <c r="G70" i="76"/>
  <c r="F70" i="76"/>
  <c r="G69" i="76"/>
  <c r="F69" i="76"/>
  <c r="G68" i="76"/>
  <c r="F68" i="76"/>
  <c r="G67" i="76"/>
  <c r="F67" i="76"/>
  <c r="G66" i="76"/>
  <c r="F66" i="76"/>
  <c r="G65" i="76"/>
  <c r="F65" i="76"/>
  <c r="G64" i="76"/>
  <c r="F64" i="76"/>
  <c r="G63" i="76"/>
  <c r="F63" i="76"/>
  <c r="G62" i="76"/>
  <c r="F62" i="76"/>
  <c r="G61" i="76"/>
  <c r="F61" i="76"/>
  <c r="G60" i="76"/>
  <c r="F60" i="76"/>
  <c r="G59" i="76"/>
  <c r="F59" i="76"/>
  <c r="G58" i="76"/>
  <c r="F58" i="76"/>
  <c r="G57" i="76"/>
  <c r="F57" i="76"/>
  <c r="G56" i="76"/>
  <c r="F56" i="76"/>
  <c r="G55" i="76"/>
  <c r="F55" i="76"/>
  <c r="G54" i="76"/>
  <c r="F54" i="76"/>
  <c r="G53" i="76"/>
  <c r="F53" i="76"/>
  <c r="G52" i="76"/>
  <c r="F52" i="76"/>
  <c r="G51" i="76"/>
  <c r="F51" i="76"/>
  <c r="G50" i="76"/>
  <c r="F50" i="76"/>
  <c r="G49" i="76"/>
  <c r="F49" i="76"/>
  <c r="G48" i="76"/>
  <c r="F48" i="76"/>
  <c r="G47" i="76"/>
  <c r="F47" i="76"/>
  <c r="G46" i="76"/>
  <c r="F46" i="76"/>
  <c r="G45" i="76"/>
  <c r="F45" i="76"/>
  <c r="G44" i="76"/>
  <c r="F44" i="76"/>
  <c r="G43" i="76"/>
  <c r="F43" i="76"/>
  <c r="R42" i="76"/>
  <c r="G42" i="76"/>
  <c r="F42" i="76"/>
  <c r="G41" i="76"/>
  <c r="F41" i="76"/>
  <c r="R40" i="76"/>
  <c r="G40" i="76"/>
  <c r="F40" i="76"/>
  <c r="G39" i="76"/>
  <c r="F39" i="76"/>
  <c r="G38" i="76"/>
  <c r="F38" i="76"/>
  <c r="G37" i="76"/>
  <c r="F37" i="76"/>
  <c r="G36" i="76"/>
  <c r="F36" i="76"/>
  <c r="U35" i="76"/>
  <c r="G35" i="76"/>
  <c r="F35" i="76"/>
  <c r="G34" i="76"/>
  <c r="F34" i="76"/>
  <c r="R33" i="76"/>
  <c r="G33" i="76"/>
  <c r="F33" i="76"/>
  <c r="G32" i="76"/>
  <c r="F32" i="76"/>
  <c r="R31" i="76"/>
  <c r="G31" i="76"/>
  <c r="F31" i="76"/>
  <c r="G30" i="76"/>
  <c r="F30" i="76"/>
  <c r="G29" i="76"/>
  <c r="F29" i="76"/>
  <c r="G28" i="76"/>
  <c r="F28" i="76"/>
  <c r="G27" i="76"/>
  <c r="F27" i="76"/>
  <c r="G26" i="76"/>
  <c r="F26" i="76"/>
  <c r="U25" i="76"/>
  <c r="G25" i="76"/>
  <c r="F25" i="76"/>
  <c r="R24" i="76"/>
  <c r="G24" i="76"/>
  <c r="F24" i="76"/>
  <c r="G23" i="76"/>
  <c r="F23" i="76"/>
  <c r="R22" i="76"/>
  <c r="G22" i="76"/>
  <c r="F22" i="76"/>
  <c r="G21" i="76"/>
  <c r="F21" i="76"/>
  <c r="G20" i="76"/>
  <c r="F20" i="76"/>
  <c r="G19" i="76"/>
  <c r="F19" i="76"/>
  <c r="G18" i="76"/>
  <c r="F18" i="76"/>
  <c r="G17" i="76"/>
  <c r="F17" i="76"/>
  <c r="G16" i="76"/>
  <c r="F16" i="76"/>
  <c r="R15" i="76"/>
  <c r="G15" i="76"/>
  <c r="F15" i="76"/>
  <c r="G14" i="76"/>
  <c r="F14" i="76"/>
  <c r="R13" i="76"/>
  <c r="G13" i="76"/>
  <c r="F13" i="76"/>
  <c r="G12" i="76"/>
  <c r="F12" i="76"/>
  <c r="C12" i="76"/>
  <c r="C3" i="76" s="1"/>
  <c r="O3" i="76" s="1"/>
  <c r="AE3" i="76" s="1"/>
  <c r="AN3" i="76" s="1"/>
  <c r="G11" i="76"/>
  <c r="F11" i="76"/>
  <c r="G10" i="76"/>
  <c r="F10" i="76"/>
  <c r="C10" i="76"/>
  <c r="V45" i="76" s="1"/>
  <c r="R9" i="76"/>
  <c r="G9" i="76"/>
  <c r="F9" i="76"/>
  <c r="R8" i="76"/>
  <c r="G8" i="76"/>
  <c r="F8" i="76"/>
  <c r="R7" i="76"/>
  <c r="G7" i="76"/>
  <c r="F7" i="76"/>
  <c r="G6" i="76"/>
  <c r="F6" i="76"/>
  <c r="C6" i="76"/>
  <c r="R67" i="76" s="1"/>
  <c r="G5" i="76"/>
  <c r="F5" i="76"/>
  <c r="C5" i="76"/>
  <c r="W4" i="76"/>
  <c r="M68" i="76"/>
  <c r="U68" i="76" s="1"/>
  <c r="M67" i="76"/>
  <c r="U67" i="76" s="1"/>
  <c r="M66" i="76"/>
  <c r="U66" i="76" s="1"/>
  <c r="M65" i="76"/>
  <c r="U65" i="76" s="1"/>
  <c r="M62" i="76"/>
  <c r="U62" i="76" s="1"/>
  <c r="M61" i="76"/>
  <c r="U61" i="76" s="1"/>
  <c r="M60" i="76"/>
  <c r="U60" i="76" s="1"/>
  <c r="M59" i="76"/>
  <c r="U59" i="76" s="1"/>
  <c r="M56" i="76"/>
  <c r="U56" i="76" s="1"/>
  <c r="M55" i="76"/>
  <c r="U55" i="76" s="1"/>
  <c r="M54" i="76"/>
  <c r="U54" i="76" s="1"/>
  <c r="M53" i="76"/>
  <c r="U53" i="76" s="1"/>
  <c r="M50" i="76"/>
  <c r="U50" i="76" s="1"/>
  <c r="M49" i="76"/>
  <c r="U49" i="76" s="1"/>
  <c r="M48" i="76"/>
  <c r="U48" i="76" s="1"/>
  <c r="M47" i="76"/>
  <c r="U47" i="76" s="1"/>
  <c r="M44" i="76"/>
  <c r="U44" i="76" s="1"/>
  <c r="M43" i="76"/>
  <c r="U43" i="76" s="1"/>
  <c r="M42" i="76"/>
  <c r="U42" i="76" s="1"/>
  <c r="M41" i="76"/>
  <c r="U41" i="76" s="1"/>
  <c r="M38" i="76"/>
  <c r="U38" i="76" s="1"/>
  <c r="M37" i="76"/>
  <c r="U37" i="76" s="1"/>
  <c r="M36" i="76"/>
  <c r="U36" i="76" s="1"/>
  <c r="M35" i="76"/>
  <c r="M32" i="76"/>
  <c r="U32" i="76" s="1"/>
  <c r="M31" i="76"/>
  <c r="U31" i="76" s="1"/>
  <c r="M30" i="76"/>
  <c r="U30" i="76" s="1"/>
  <c r="M29" i="76"/>
  <c r="U29" i="76" s="1"/>
  <c r="M26" i="76"/>
  <c r="U26" i="76" s="1"/>
  <c r="M25" i="76"/>
  <c r="M24" i="76"/>
  <c r="U24" i="76" s="1"/>
  <c r="M23" i="76"/>
  <c r="U23" i="76" s="1"/>
  <c r="M20" i="76"/>
  <c r="U20" i="76" s="1"/>
  <c r="M19" i="76"/>
  <c r="U19" i="76" s="1"/>
  <c r="M18" i="76"/>
  <c r="U18" i="76" s="1"/>
  <c r="M17" i="76"/>
  <c r="U17" i="76" s="1"/>
  <c r="M14" i="76"/>
  <c r="U14" i="76" s="1"/>
  <c r="M13" i="76"/>
  <c r="U13" i="76" s="1"/>
  <c r="M12" i="76"/>
  <c r="U12" i="76" s="1"/>
  <c r="M11" i="76"/>
  <c r="U11" i="76" s="1"/>
  <c r="M8" i="76"/>
  <c r="U8" i="76" s="1"/>
  <c r="M7" i="76"/>
  <c r="U7" i="76" s="1"/>
  <c r="M6" i="76"/>
  <c r="U6" i="76" s="1"/>
  <c r="M5" i="76"/>
  <c r="U5" i="76" s="1"/>
  <c r="M4" i="76" a="1"/>
  <c r="M64" i="76" s="1"/>
  <c r="U64" i="76" s="1"/>
  <c r="G4" i="76"/>
  <c r="F4" i="76"/>
  <c r="AT3" i="76"/>
  <c r="G98" i="75"/>
  <c r="F98" i="75"/>
  <c r="AX97" i="75"/>
  <c r="G97" i="75"/>
  <c r="F97" i="75"/>
  <c r="AX96" i="75"/>
  <c r="G96" i="75"/>
  <c r="F96" i="75"/>
  <c r="AX95" i="75"/>
  <c r="G95" i="75"/>
  <c r="F95" i="75"/>
  <c r="AX94" i="75"/>
  <c r="G94" i="75"/>
  <c r="F94" i="75"/>
  <c r="AX93" i="75"/>
  <c r="G93" i="75"/>
  <c r="F93" i="75"/>
  <c r="AX92" i="75"/>
  <c r="G92" i="75"/>
  <c r="F92" i="75"/>
  <c r="AX91" i="75"/>
  <c r="G91" i="75"/>
  <c r="F91" i="75"/>
  <c r="AX90" i="75"/>
  <c r="G90" i="75"/>
  <c r="F90" i="75"/>
  <c r="AX89" i="75"/>
  <c r="G89" i="75"/>
  <c r="F89" i="75"/>
  <c r="AX88" i="75"/>
  <c r="G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G83" i="75"/>
  <c r="F83" i="75"/>
  <c r="AX82" i="75"/>
  <c r="G82" i="75"/>
  <c r="F82" i="75"/>
  <c r="AX81" i="75"/>
  <c r="G81" i="75"/>
  <c r="F81" i="75"/>
  <c r="AX80" i="75"/>
  <c r="G80" i="75"/>
  <c r="F80" i="75"/>
  <c r="G79" i="75"/>
  <c r="F79" i="75"/>
  <c r="G78" i="75"/>
  <c r="F78" i="75"/>
  <c r="V77" i="75"/>
  <c r="G77" i="75"/>
  <c r="F77" i="75"/>
  <c r="G76" i="75"/>
  <c r="F76" i="75"/>
  <c r="G75" i="75"/>
  <c r="F75" i="75"/>
  <c r="G74" i="75"/>
  <c r="F74" i="75"/>
  <c r="V73" i="75"/>
  <c r="G73" i="75"/>
  <c r="F73" i="75"/>
  <c r="G72" i="75"/>
  <c r="F72" i="75"/>
  <c r="G71" i="75"/>
  <c r="F71" i="75"/>
  <c r="V70" i="75"/>
  <c r="G70" i="75"/>
  <c r="F70" i="75"/>
  <c r="G69" i="75"/>
  <c r="F69" i="75"/>
  <c r="G68" i="75"/>
  <c r="F68" i="75"/>
  <c r="V67" i="75"/>
  <c r="G67" i="75"/>
  <c r="F67" i="75"/>
  <c r="G66" i="75"/>
  <c r="F66" i="75"/>
  <c r="G65" i="75"/>
  <c r="F65" i="75"/>
  <c r="V64" i="75"/>
  <c r="G64" i="75"/>
  <c r="F64" i="75"/>
  <c r="G63" i="75"/>
  <c r="F63" i="75"/>
  <c r="G62" i="75"/>
  <c r="F62" i="75"/>
  <c r="V61" i="75"/>
  <c r="G61" i="75"/>
  <c r="F61" i="75"/>
  <c r="G60" i="75"/>
  <c r="F60" i="75"/>
  <c r="G59" i="75"/>
  <c r="F59" i="75"/>
  <c r="V58" i="75"/>
  <c r="G58" i="75"/>
  <c r="F58" i="75"/>
  <c r="G57" i="75"/>
  <c r="F57" i="75"/>
  <c r="G56" i="75"/>
  <c r="F56" i="75"/>
  <c r="V55" i="75"/>
  <c r="G55" i="75"/>
  <c r="F55" i="75"/>
  <c r="G54" i="75"/>
  <c r="F54" i="75"/>
  <c r="G53" i="75"/>
  <c r="F53" i="75"/>
  <c r="V52" i="75"/>
  <c r="G52" i="75"/>
  <c r="F52" i="75"/>
  <c r="G51" i="75"/>
  <c r="F51" i="75"/>
  <c r="G50" i="75"/>
  <c r="F50" i="75"/>
  <c r="V49" i="75"/>
  <c r="G49" i="75"/>
  <c r="F49" i="75"/>
  <c r="G48" i="75"/>
  <c r="F48" i="75"/>
  <c r="R47" i="75"/>
  <c r="G47" i="75"/>
  <c r="F47" i="75"/>
  <c r="V46" i="75"/>
  <c r="G46" i="75"/>
  <c r="F46" i="75"/>
  <c r="R45" i="75"/>
  <c r="G45" i="75"/>
  <c r="F45" i="75"/>
  <c r="R44" i="75"/>
  <c r="G44" i="75"/>
  <c r="F44" i="75"/>
  <c r="V43" i="75"/>
  <c r="G43" i="75"/>
  <c r="F43" i="75"/>
  <c r="R42" i="75"/>
  <c r="G42" i="75"/>
  <c r="F42" i="75"/>
  <c r="R41" i="75"/>
  <c r="G41" i="75"/>
  <c r="F41" i="75"/>
  <c r="V40" i="75"/>
  <c r="G40" i="75"/>
  <c r="F40" i="75"/>
  <c r="R39" i="75"/>
  <c r="G39" i="75"/>
  <c r="F39" i="75"/>
  <c r="R38" i="75"/>
  <c r="G38" i="75"/>
  <c r="F38" i="75"/>
  <c r="V37" i="75"/>
  <c r="G37" i="75"/>
  <c r="F37" i="75"/>
  <c r="R36" i="75"/>
  <c r="G36" i="75"/>
  <c r="F36" i="75"/>
  <c r="R35" i="75"/>
  <c r="G35" i="75"/>
  <c r="F35" i="75"/>
  <c r="V34" i="75"/>
  <c r="G34" i="75"/>
  <c r="F34" i="75"/>
  <c r="R33" i="75"/>
  <c r="G33" i="75"/>
  <c r="F33" i="75"/>
  <c r="R32" i="75"/>
  <c r="G32" i="75"/>
  <c r="F32" i="75"/>
  <c r="V31" i="75"/>
  <c r="G31" i="75"/>
  <c r="F31" i="75"/>
  <c r="R30" i="75"/>
  <c r="G30" i="75"/>
  <c r="F30" i="75"/>
  <c r="R29" i="75"/>
  <c r="G29" i="75"/>
  <c r="F29" i="75"/>
  <c r="V28" i="75"/>
  <c r="G28" i="75"/>
  <c r="F28" i="75"/>
  <c r="R27" i="75"/>
  <c r="G27" i="75"/>
  <c r="F27" i="75"/>
  <c r="R26" i="75"/>
  <c r="G26" i="75"/>
  <c r="F26" i="75"/>
  <c r="V25" i="75"/>
  <c r="G25" i="75"/>
  <c r="F25" i="75"/>
  <c r="R24" i="75"/>
  <c r="G24" i="75"/>
  <c r="F24" i="75"/>
  <c r="R23" i="75"/>
  <c r="G23" i="75"/>
  <c r="F23" i="75"/>
  <c r="V22" i="75"/>
  <c r="G22" i="75"/>
  <c r="F22" i="75"/>
  <c r="R21" i="75"/>
  <c r="G21" i="75"/>
  <c r="F21" i="75"/>
  <c r="R20" i="75"/>
  <c r="G20" i="75"/>
  <c r="F20" i="75"/>
  <c r="V19" i="75"/>
  <c r="G19" i="75"/>
  <c r="F19" i="75"/>
  <c r="R18" i="75"/>
  <c r="G18" i="75"/>
  <c r="F18" i="75"/>
  <c r="R17" i="75"/>
  <c r="G17" i="75"/>
  <c r="F17" i="75"/>
  <c r="V16" i="75"/>
  <c r="G16" i="75"/>
  <c r="F16" i="75"/>
  <c r="R15" i="75"/>
  <c r="G15" i="75"/>
  <c r="F15" i="75"/>
  <c r="R14" i="75"/>
  <c r="G14" i="75"/>
  <c r="F14" i="75"/>
  <c r="V13" i="75"/>
  <c r="G13" i="75"/>
  <c r="F13" i="75"/>
  <c r="R12" i="75"/>
  <c r="G12" i="75"/>
  <c r="F12" i="75"/>
  <c r="C12" i="75"/>
  <c r="R11" i="75"/>
  <c r="G11" i="75"/>
  <c r="F11" i="75"/>
  <c r="R10" i="75"/>
  <c r="G10" i="75"/>
  <c r="F10" i="75"/>
  <c r="C10" i="75"/>
  <c r="V78" i="75" s="1"/>
  <c r="V9" i="75"/>
  <c r="G9" i="75"/>
  <c r="F9" i="75"/>
  <c r="V8" i="75"/>
  <c r="G8" i="75"/>
  <c r="F8" i="75"/>
  <c r="V7" i="75"/>
  <c r="G7" i="75"/>
  <c r="F7" i="75"/>
  <c r="R6" i="75"/>
  <c r="G6" i="75"/>
  <c r="F6" i="75"/>
  <c r="C6" i="75"/>
  <c r="R78" i="75" s="1"/>
  <c r="R5" i="75"/>
  <c r="G5" i="75"/>
  <c r="F5" i="75"/>
  <c r="C5" i="75"/>
  <c r="W4" i="75"/>
  <c r="R4" i="75"/>
  <c r="M79" i="75"/>
  <c r="U79" i="75" s="1"/>
  <c r="M78" i="75"/>
  <c r="U78" i="75" s="1"/>
  <c r="M74" i="75"/>
  <c r="U74" i="75" s="1"/>
  <c r="M73" i="75"/>
  <c r="U73" i="75" s="1"/>
  <c r="M72" i="75"/>
  <c r="U72" i="75" s="1"/>
  <c r="M68" i="75"/>
  <c r="U68" i="75" s="1"/>
  <c r="M67" i="75"/>
  <c r="U67" i="75" s="1"/>
  <c r="M66" i="75"/>
  <c r="U66" i="75" s="1"/>
  <c r="M62" i="75"/>
  <c r="U62" i="75" s="1"/>
  <c r="M61" i="75"/>
  <c r="U61" i="75" s="1"/>
  <c r="M60" i="75"/>
  <c r="U60" i="75" s="1"/>
  <c r="M56" i="75"/>
  <c r="U56" i="75" s="1"/>
  <c r="M55" i="75"/>
  <c r="U55" i="75" s="1"/>
  <c r="M54" i="75"/>
  <c r="U54" i="75" s="1"/>
  <c r="M50" i="75"/>
  <c r="U50" i="75" s="1"/>
  <c r="M49" i="75"/>
  <c r="U49" i="75" s="1"/>
  <c r="M48" i="75"/>
  <c r="U48" i="75" s="1"/>
  <c r="M44" i="75"/>
  <c r="U44" i="75" s="1"/>
  <c r="M43" i="75"/>
  <c r="U43" i="75" s="1"/>
  <c r="M42" i="75"/>
  <c r="U42" i="75" s="1"/>
  <c r="M38" i="75"/>
  <c r="U38" i="75" s="1"/>
  <c r="M37" i="75"/>
  <c r="U37" i="75" s="1"/>
  <c r="M36" i="75"/>
  <c r="U36" i="75" s="1"/>
  <c r="M32" i="75"/>
  <c r="U32" i="75" s="1"/>
  <c r="M31" i="75"/>
  <c r="U31" i="75" s="1"/>
  <c r="M30" i="75"/>
  <c r="U30" i="75" s="1"/>
  <c r="M26" i="75"/>
  <c r="U26" i="75" s="1"/>
  <c r="M25" i="75"/>
  <c r="U25" i="75" s="1"/>
  <c r="M24" i="75"/>
  <c r="U24" i="75" s="1"/>
  <c r="M20" i="75"/>
  <c r="U20" i="75" s="1"/>
  <c r="M19" i="75"/>
  <c r="U19" i="75" s="1"/>
  <c r="M18" i="75"/>
  <c r="U18" i="75" s="1"/>
  <c r="M14" i="75"/>
  <c r="U14" i="75" s="1"/>
  <c r="M13" i="75"/>
  <c r="U13" i="75" s="1"/>
  <c r="M12" i="75"/>
  <c r="U12" i="75" s="1"/>
  <c r="M8" i="75"/>
  <c r="U8" i="75" s="1"/>
  <c r="M7" i="75"/>
  <c r="U7" i="75" s="1"/>
  <c r="M6" i="75"/>
  <c r="U6" i="75" s="1"/>
  <c r="M4" i="75" a="1"/>
  <c r="M77" i="75" s="1"/>
  <c r="U77" i="75" s="1"/>
  <c r="G4" i="75"/>
  <c r="F4" i="75"/>
  <c r="AT3" i="75"/>
  <c r="AH3" i="75"/>
  <c r="AQ3" i="75" s="1"/>
  <c r="R3" i="75"/>
  <c r="C3" i="75"/>
  <c r="O3" i="75" s="1"/>
  <c r="G98" i="74"/>
  <c r="F98" i="74"/>
  <c r="AX97" i="74"/>
  <c r="G97" i="74"/>
  <c r="F97" i="74"/>
  <c r="AX96" i="74"/>
  <c r="G96" i="74"/>
  <c r="F96" i="74"/>
  <c r="AX95" i="74"/>
  <c r="G95" i="74"/>
  <c r="F95" i="74"/>
  <c r="AX94" i="74"/>
  <c r="G94" i="74"/>
  <c r="F94" i="74"/>
  <c r="AX93" i="74"/>
  <c r="G93" i="74"/>
  <c r="F93" i="74"/>
  <c r="AX92" i="74"/>
  <c r="G92" i="74"/>
  <c r="F92" i="74"/>
  <c r="AX91" i="74"/>
  <c r="G91" i="74"/>
  <c r="F91" i="74"/>
  <c r="AX90" i="74"/>
  <c r="G90" i="74"/>
  <c r="F90" i="74"/>
  <c r="G89" i="74"/>
  <c r="F89" i="74"/>
  <c r="G88" i="74"/>
  <c r="F88" i="74"/>
  <c r="G87" i="74"/>
  <c r="F87" i="74"/>
  <c r="G86" i="74"/>
  <c r="F86" i="74"/>
  <c r="G85" i="74"/>
  <c r="F85" i="74"/>
  <c r="G84" i="74"/>
  <c r="F84" i="74"/>
  <c r="G83" i="74"/>
  <c r="F83" i="74"/>
  <c r="V82" i="74"/>
  <c r="G82" i="74"/>
  <c r="F82" i="74"/>
  <c r="G81" i="74"/>
  <c r="F81" i="74"/>
  <c r="G80" i="74"/>
  <c r="F80" i="74"/>
  <c r="G79" i="74"/>
  <c r="F79" i="74"/>
  <c r="G78" i="74"/>
  <c r="F78" i="74"/>
  <c r="G77" i="74"/>
  <c r="F77" i="74"/>
  <c r="G76" i="74"/>
  <c r="F76" i="74"/>
  <c r="G75" i="74"/>
  <c r="F75" i="74"/>
  <c r="G74" i="74"/>
  <c r="F74" i="74"/>
  <c r="V73" i="74"/>
  <c r="G73" i="74"/>
  <c r="F73" i="74"/>
  <c r="G72" i="74"/>
  <c r="F72" i="74"/>
  <c r="G71" i="74"/>
  <c r="F71" i="74"/>
  <c r="G70" i="74"/>
  <c r="F70" i="74"/>
  <c r="G69" i="74"/>
  <c r="F69" i="74"/>
  <c r="G68" i="74"/>
  <c r="F68" i="74"/>
  <c r="G67" i="74"/>
  <c r="F67" i="74"/>
  <c r="G66" i="74"/>
  <c r="F66" i="74"/>
  <c r="G65" i="74"/>
  <c r="F65" i="74"/>
  <c r="V64" i="74"/>
  <c r="G64" i="74"/>
  <c r="F64" i="74"/>
  <c r="G63" i="74"/>
  <c r="F63" i="74"/>
  <c r="G62" i="74"/>
  <c r="F62" i="74"/>
  <c r="G61" i="74"/>
  <c r="F61" i="74"/>
  <c r="R60" i="74"/>
  <c r="G60" i="74"/>
  <c r="F60" i="74"/>
  <c r="R59" i="74"/>
  <c r="G59" i="74"/>
  <c r="F59" i="74"/>
  <c r="G58" i="74"/>
  <c r="F58" i="74"/>
  <c r="R57" i="74"/>
  <c r="G57" i="74"/>
  <c r="F57" i="74"/>
  <c r="R56" i="74"/>
  <c r="G56" i="74"/>
  <c r="F56" i="74"/>
  <c r="G55" i="74"/>
  <c r="F55" i="74"/>
  <c r="R54" i="74"/>
  <c r="G54" i="74"/>
  <c r="F54" i="74"/>
  <c r="R53" i="74"/>
  <c r="G53" i="74"/>
  <c r="F53" i="74"/>
  <c r="G52" i="74"/>
  <c r="F52" i="74"/>
  <c r="R51" i="74"/>
  <c r="G51" i="74"/>
  <c r="F51" i="74"/>
  <c r="R50" i="74"/>
  <c r="G50" i="74"/>
  <c r="F50" i="74"/>
  <c r="G49" i="74"/>
  <c r="F49" i="74"/>
  <c r="R48" i="74"/>
  <c r="G48" i="74"/>
  <c r="F48" i="74"/>
  <c r="R47" i="74"/>
  <c r="G47" i="74"/>
  <c r="F47" i="74"/>
  <c r="G46" i="74"/>
  <c r="F46" i="74"/>
  <c r="R45" i="74"/>
  <c r="G45" i="74"/>
  <c r="F45" i="74"/>
  <c r="R44" i="74"/>
  <c r="G44" i="74"/>
  <c r="F44" i="74"/>
  <c r="G43" i="74"/>
  <c r="F43" i="74"/>
  <c r="R42" i="74"/>
  <c r="G42" i="74"/>
  <c r="F42" i="74"/>
  <c r="R41" i="74"/>
  <c r="G41" i="74"/>
  <c r="F41" i="74"/>
  <c r="G40" i="74"/>
  <c r="F40" i="74"/>
  <c r="R39" i="74"/>
  <c r="G39" i="74"/>
  <c r="F39" i="74"/>
  <c r="R38" i="74"/>
  <c r="G38" i="74"/>
  <c r="F38" i="74"/>
  <c r="G37" i="74"/>
  <c r="F37" i="74"/>
  <c r="R36" i="74"/>
  <c r="G36" i="74"/>
  <c r="F36" i="74"/>
  <c r="R35" i="74"/>
  <c r="G35" i="74"/>
  <c r="F35" i="74"/>
  <c r="G34" i="74"/>
  <c r="F34" i="74"/>
  <c r="R33" i="74"/>
  <c r="G33" i="74"/>
  <c r="F33" i="74"/>
  <c r="R32" i="74"/>
  <c r="G32" i="74"/>
  <c r="F32" i="74"/>
  <c r="G31" i="74"/>
  <c r="F31" i="74"/>
  <c r="R30" i="74"/>
  <c r="G30" i="74"/>
  <c r="F30" i="74"/>
  <c r="R29" i="74"/>
  <c r="G29" i="74"/>
  <c r="F29" i="74"/>
  <c r="G28" i="74"/>
  <c r="F28" i="74"/>
  <c r="R27" i="74"/>
  <c r="G27" i="74"/>
  <c r="F27" i="74"/>
  <c r="R26" i="74"/>
  <c r="G26" i="74"/>
  <c r="F26" i="74"/>
  <c r="G25" i="74"/>
  <c r="F25" i="74"/>
  <c r="R24" i="74"/>
  <c r="G24" i="74"/>
  <c r="F24" i="74"/>
  <c r="R23" i="74"/>
  <c r="G23" i="74"/>
  <c r="F23" i="74"/>
  <c r="G22" i="74"/>
  <c r="F22" i="74"/>
  <c r="R21" i="74"/>
  <c r="G21" i="74"/>
  <c r="F21" i="74"/>
  <c r="R20" i="74"/>
  <c r="G20" i="74"/>
  <c r="F20" i="74"/>
  <c r="G19" i="74"/>
  <c r="F19" i="74"/>
  <c r="R18" i="74"/>
  <c r="G18" i="74"/>
  <c r="F18" i="74"/>
  <c r="R17" i="74"/>
  <c r="G17" i="74"/>
  <c r="F17" i="74"/>
  <c r="V16" i="74"/>
  <c r="G16" i="74"/>
  <c r="F16" i="74"/>
  <c r="R15" i="74"/>
  <c r="G15" i="74"/>
  <c r="F15" i="74"/>
  <c r="R14" i="74"/>
  <c r="G14" i="74"/>
  <c r="F14" i="74"/>
  <c r="V13" i="74"/>
  <c r="G13" i="74"/>
  <c r="F13" i="74"/>
  <c r="R12" i="74"/>
  <c r="G12" i="74"/>
  <c r="F12" i="74"/>
  <c r="C12" i="74"/>
  <c r="R11" i="74"/>
  <c r="G11" i="74"/>
  <c r="F11" i="74"/>
  <c r="R10" i="74"/>
  <c r="G10" i="74"/>
  <c r="F10" i="74"/>
  <c r="C10" i="74"/>
  <c r="V88" i="74" s="1"/>
  <c r="V9" i="74"/>
  <c r="G9" i="74"/>
  <c r="F9" i="74"/>
  <c r="V8" i="74"/>
  <c r="G8" i="74"/>
  <c r="F8" i="74"/>
  <c r="G7" i="74"/>
  <c r="F7" i="74"/>
  <c r="R6" i="74"/>
  <c r="G6" i="74"/>
  <c r="F6" i="74"/>
  <c r="C6" i="74"/>
  <c r="R88" i="74" s="1"/>
  <c r="R5" i="74"/>
  <c r="G5" i="74"/>
  <c r="F5" i="74"/>
  <c r="C5" i="74"/>
  <c r="W4" i="74"/>
  <c r="R4" i="74"/>
  <c r="M89" i="74"/>
  <c r="U89" i="74" s="1"/>
  <c r="M88" i="74"/>
  <c r="U88" i="74" s="1"/>
  <c r="M84" i="74"/>
  <c r="U84" i="74" s="1"/>
  <c r="M83" i="74"/>
  <c r="U83" i="74" s="1"/>
  <c r="M82" i="74"/>
  <c r="U82" i="74" s="1"/>
  <c r="M78" i="74"/>
  <c r="U78" i="74" s="1"/>
  <c r="M77" i="74"/>
  <c r="U77" i="74" s="1"/>
  <c r="M76" i="74"/>
  <c r="U76" i="74" s="1"/>
  <c r="M72" i="74"/>
  <c r="U72" i="74" s="1"/>
  <c r="M71" i="74"/>
  <c r="U71" i="74" s="1"/>
  <c r="M70" i="74"/>
  <c r="U70" i="74" s="1"/>
  <c r="M66" i="74"/>
  <c r="U66" i="74" s="1"/>
  <c r="M65" i="74"/>
  <c r="U65" i="74" s="1"/>
  <c r="M64" i="74"/>
  <c r="U64" i="74" s="1"/>
  <c r="M60" i="74"/>
  <c r="U60" i="74" s="1"/>
  <c r="M59" i="74"/>
  <c r="U59" i="74" s="1"/>
  <c r="M58" i="74"/>
  <c r="U58" i="74" s="1"/>
  <c r="M54" i="74"/>
  <c r="U54" i="74" s="1"/>
  <c r="M53" i="74"/>
  <c r="U53" i="74" s="1"/>
  <c r="M52" i="74"/>
  <c r="U52" i="74" s="1"/>
  <c r="M48" i="74"/>
  <c r="U48" i="74" s="1"/>
  <c r="M47" i="74"/>
  <c r="U47" i="74" s="1"/>
  <c r="M46" i="74"/>
  <c r="U46" i="74" s="1"/>
  <c r="M42" i="74"/>
  <c r="U42" i="74" s="1"/>
  <c r="M41" i="74"/>
  <c r="U41" i="74" s="1"/>
  <c r="M40" i="74"/>
  <c r="U40" i="74" s="1"/>
  <c r="M36" i="74"/>
  <c r="U36" i="74" s="1"/>
  <c r="M35" i="74"/>
  <c r="U35" i="74" s="1"/>
  <c r="M34" i="74"/>
  <c r="U34" i="74" s="1"/>
  <c r="M30" i="74"/>
  <c r="U30" i="74" s="1"/>
  <c r="M29" i="74"/>
  <c r="U29" i="74" s="1"/>
  <c r="M28" i="74"/>
  <c r="U28" i="74" s="1"/>
  <c r="M24" i="74"/>
  <c r="U24" i="74" s="1"/>
  <c r="M23" i="74"/>
  <c r="U23" i="74" s="1"/>
  <c r="M22" i="74"/>
  <c r="U22" i="74" s="1"/>
  <c r="M18" i="74"/>
  <c r="U18" i="74" s="1"/>
  <c r="M17" i="74"/>
  <c r="U17" i="74" s="1"/>
  <c r="M16" i="74"/>
  <c r="U16" i="74" s="1"/>
  <c r="M12" i="74"/>
  <c r="U12" i="74" s="1"/>
  <c r="M11" i="74"/>
  <c r="U11" i="74" s="1"/>
  <c r="M10" i="74"/>
  <c r="U10" i="74" s="1"/>
  <c r="M6" i="74"/>
  <c r="U6" i="74" s="1"/>
  <c r="M5" i="74"/>
  <c r="U5" i="74" s="1"/>
  <c r="M4" i="74"/>
  <c r="U4" i="74" s="1"/>
  <c r="X4" i="74" s="1"/>
  <c r="M4" i="74" a="1"/>
  <c r="M87" i="74" s="1"/>
  <c r="U87" i="74" s="1"/>
  <c r="G4" i="74"/>
  <c r="F4" i="74"/>
  <c r="AT3" i="74"/>
  <c r="R3" i="74"/>
  <c r="C3" i="74"/>
  <c r="O3" i="74" s="1"/>
  <c r="V98" i="73"/>
  <c r="S98" i="73"/>
  <c r="R98" i="73"/>
  <c r="G98" i="73"/>
  <c r="F98" i="73"/>
  <c r="V97" i="73"/>
  <c r="R97" i="73"/>
  <c r="G97" i="73"/>
  <c r="F97" i="73"/>
  <c r="V96" i="73"/>
  <c r="R96" i="73"/>
  <c r="G96" i="73"/>
  <c r="F96" i="73"/>
  <c r="V95" i="73"/>
  <c r="R95" i="73"/>
  <c r="G95" i="73"/>
  <c r="F95" i="73"/>
  <c r="V94" i="73"/>
  <c r="R94" i="73"/>
  <c r="G94" i="73"/>
  <c r="F94" i="73"/>
  <c r="V93" i="73"/>
  <c r="R93" i="73"/>
  <c r="H93" i="73"/>
  <c r="I93" i="73" s="1"/>
  <c r="J93" i="73" s="1"/>
  <c r="G93" i="73"/>
  <c r="F93" i="73"/>
  <c r="V92" i="73"/>
  <c r="R92" i="73"/>
  <c r="G92" i="73"/>
  <c r="F92" i="73"/>
  <c r="V91" i="73"/>
  <c r="R91" i="73"/>
  <c r="G91" i="73"/>
  <c r="F91" i="73"/>
  <c r="V90" i="73"/>
  <c r="R90" i="73"/>
  <c r="G90" i="73"/>
  <c r="F90" i="73"/>
  <c r="V89" i="73"/>
  <c r="R89" i="73"/>
  <c r="G89" i="73"/>
  <c r="F89" i="73"/>
  <c r="V88" i="73"/>
  <c r="R88" i="73"/>
  <c r="G88" i="73"/>
  <c r="F88" i="73"/>
  <c r="V87" i="73"/>
  <c r="R87" i="73"/>
  <c r="H87" i="73"/>
  <c r="I87" i="73" s="1"/>
  <c r="J87" i="73" s="1"/>
  <c r="G87" i="73"/>
  <c r="F87" i="73"/>
  <c r="V86" i="73"/>
  <c r="R86" i="73"/>
  <c r="G86" i="73"/>
  <c r="F86" i="73"/>
  <c r="V85" i="73"/>
  <c r="R85" i="73"/>
  <c r="G85" i="73"/>
  <c r="F85" i="73"/>
  <c r="V84" i="73"/>
  <c r="R84" i="73"/>
  <c r="G84" i="73"/>
  <c r="F84" i="73"/>
  <c r="V83" i="73"/>
  <c r="R83" i="73"/>
  <c r="G83" i="73"/>
  <c r="F83" i="73"/>
  <c r="V82" i="73"/>
  <c r="R82" i="73"/>
  <c r="G82" i="73"/>
  <c r="F82" i="73"/>
  <c r="V81" i="73"/>
  <c r="R81" i="73"/>
  <c r="H81" i="73"/>
  <c r="I81" i="73" s="1"/>
  <c r="J81" i="73" s="1"/>
  <c r="G81" i="73"/>
  <c r="F81" i="73"/>
  <c r="V80" i="73"/>
  <c r="R80" i="73"/>
  <c r="G80" i="73"/>
  <c r="F80" i="73"/>
  <c r="V79" i="73"/>
  <c r="R79" i="73"/>
  <c r="G79" i="73"/>
  <c r="F79" i="73"/>
  <c r="V78" i="73"/>
  <c r="R78" i="73"/>
  <c r="G78" i="73"/>
  <c r="F78" i="73"/>
  <c r="V77" i="73"/>
  <c r="R77" i="73"/>
  <c r="G77" i="73"/>
  <c r="F77" i="73"/>
  <c r="V76" i="73"/>
  <c r="R76" i="73"/>
  <c r="G76" i="73"/>
  <c r="F76" i="73"/>
  <c r="V75" i="73"/>
  <c r="R75" i="73"/>
  <c r="H75" i="73"/>
  <c r="I75" i="73" s="1"/>
  <c r="J75" i="73" s="1"/>
  <c r="G75" i="73"/>
  <c r="F75" i="73"/>
  <c r="V74" i="73"/>
  <c r="R74" i="73"/>
  <c r="G74" i="73"/>
  <c r="F74" i="73"/>
  <c r="V73" i="73"/>
  <c r="R73" i="73"/>
  <c r="G73" i="73"/>
  <c r="F73" i="73"/>
  <c r="V72" i="73"/>
  <c r="R72" i="73"/>
  <c r="G72" i="73"/>
  <c r="F72" i="73"/>
  <c r="V71" i="73"/>
  <c r="R71" i="73"/>
  <c r="G71" i="73"/>
  <c r="F71" i="73"/>
  <c r="V70" i="73"/>
  <c r="R70" i="73"/>
  <c r="G70" i="73"/>
  <c r="F70" i="73"/>
  <c r="V69" i="73"/>
  <c r="R69" i="73"/>
  <c r="H69" i="73"/>
  <c r="I69" i="73" s="1"/>
  <c r="J69" i="73" s="1"/>
  <c r="G69" i="73"/>
  <c r="F69" i="73"/>
  <c r="V68" i="73"/>
  <c r="R68" i="73"/>
  <c r="G68" i="73"/>
  <c r="F68" i="73"/>
  <c r="V67" i="73"/>
  <c r="R67" i="73"/>
  <c r="G67" i="73"/>
  <c r="F67" i="73"/>
  <c r="V66" i="73"/>
  <c r="R66" i="73"/>
  <c r="G66" i="73"/>
  <c r="F66" i="73"/>
  <c r="V65" i="73"/>
  <c r="R65" i="73"/>
  <c r="G65" i="73"/>
  <c r="F65" i="73"/>
  <c r="V64" i="73"/>
  <c r="R64" i="73"/>
  <c r="G64" i="73"/>
  <c r="F64" i="73"/>
  <c r="V63" i="73"/>
  <c r="R63" i="73"/>
  <c r="H63" i="73"/>
  <c r="I63" i="73" s="1"/>
  <c r="J63" i="73" s="1"/>
  <c r="G63" i="73"/>
  <c r="F63" i="73"/>
  <c r="V62" i="73"/>
  <c r="R62" i="73"/>
  <c r="G62" i="73"/>
  <c r="F62" i="73"/>
  <c r="V61" i="73"/>
  <c r="R61" i="73"/>
  <c r="G61" i="73"/>
  <c r="F61" i="73"/>
  <c r="V60" i="73"/>
  <c r="R60" i="73"/>
  <c r="G60" i="73"/>
  <c r="F60" i="73"/>
  <c r="V59" i="73"/>
  <c r="R59" i="73"/>
  <c r="G59" i="73"/>
  <c r="F59" i="73"/>
  <c r="V58" i="73"/>
  <c r="R58" i="73"/>
  <c r="G58" i="73"/>
  <c r="F58" i="73"/>
  <c r="V57" i="73"/>
  <c r="R57" i="73"/>
  <c r="H57" i="73"/>
  <c r="I57" i="73" s="1"/>
  <c r="J57" i="73" s="1"/>
  <c r="G57" i="73"/>
  <c r="F57" i="73"/>
  <c r="V56" i="73"/>
  <c r="R56" i="73"/>
  <c r="G56" i="73"/>
  <c r="F56" i="73"/>
  <c r="V55" i="73"/>
  <c r="R55" i="73"/>
  <c r="G55" i="73"/>
  <c r="F55" i="73"/>
  <c r="V54" i="73"/>
  <c r="R54" i="73"/>
  <c r="I54" i="73"/>
  <c r="J54" i="73" s="1"/>
  <c r="G54" i="73"/>
  <c r="H54" i="73" s="1"/>
  <c r="F54" i="73"/>
  <c r="V53" i="73"/>
  <c r="R53" i="73"/>
  <c r="I53" i="73"/>
  <c r="J53" i="73" s="1"/>
  <c r="G53" i="73"/>
  <c r="H53" i="73" s="1"/>
  <c r="F53" i="73"/>
  <c r="V52" i="73"/>
  <c r="R52" i="73"/>
  <c r="G52" i="73"/>
  <c r="F52" i="73"/>
  <c r="V51" i="73"/>
  <c r="R51" i="73"/>
  <c r="G51" i="73"/>
  <c r="H51" i="73" s="1"/>
  <c r="I51" i="73" s="1"/>
  <c r="J51" i="73" s="1"/>
  <c r="F51" i="73"/>
  <c r="V50" i="73"/>
  <c r="R50" i="73"/>
  <c r="G50" i="73"/>
  <c r="F50" i="73"/>
  <c r="V49" i="73"/>
  <c r="R49" i="73"/>
  <c r="G49" i="73"/>
  <c r="F49" i="73"/>
  <c r="V48" i="73"/>
  <c r="R48" i="73"/>
  <c r="G48" i="73"/>
  <c r="H48" i="73" s="1"/>
  <c r="I48" i="73" s="1"/>
  <c r="J48" i="73" s="1"/>
  <c r="F48" i="73"/>
  <c r="V47" i="73"/>
  <c r="R47" i="73"/>
  <c r="G47" i="73"/>
  <c r="F47" i="73"/>
  <c r="V46" i="73"/>
  <c r="R46" i="73"/>
  <c r="G46" i="73"/>
  <c r="F46" i="73"/>
  <c r="V45" i="73"/>
  <c r="R45" i="73"/>
  <c r="G45" i="73"/>
  <c r="H45" i="73" s="1"/>
  <c r="I45" i="73" s="1"/>
  <c r="J45" i="73" s="1"/>
  <c r="F45" i="73"/>
  <c r="V44" i="73"/>
  <c r="R44" i="73"/>
  <c r="G44" i="73"/>
  <c r="F44" i="73"/>
  <c r="V43" i="73"/>
  <c r="R43" i="73"/>
  <c r="G43" i="73"/>
  <c r="F43" i="73"/>
  <c r="V42" i="73"/>
  <c r="R42" i="73"/>
  <c r="G42" i="73"/>
  <c r="H42" i="73" s="1"/>
  <c r="I42" i="73" s="1"/>
  <c r="J42" i="73" s="1"/>
  <c r="F42" i="73"/>
  <c r="V41" i="73"/>
  <c r="R41" i="73"/>
  <c r="G41" i="73"/>
  <c r="F41" i="73"/>
  <c r="V40" i="73"/>
  <c r="R40" i="73"/>
  <c r="G40" i="73"/>
  <c r="F40" i="73"/>
  <c r="V39" i="73"/>
  <c r="R39" i="73"/>
  <c r="G39" i="73"/>
  <c r="H39" i="73" s="1"/>
  <c r="I39" i="73" s="1"/>
  <c r="J39" i="73" s="1"/>
  <c r="F39" i="73"/>
  <c r="V38" i="73"/>
  <c r="R38" i="73"/>
  <c r="G38" i="73"/>
  <c r="F38" i="73"/>
  <c r="V37" i="73"/>
  <c r="R37" i="73"/>
  <c r="G37" i="73"/>
  <c r="F37" i="73"/>
  <c r="V36" i="73"/>
  <c r="R36" i="73"/>
  <c r="G36" i="73"/>
  <c r="H36" i="73" s="1"/>
  <c r="I36" i="73" s="1"/>
  <c r="J36" i="73" s="1"/>
  <c r="F36" i="73"/>
  <c r="V35" i="73"/>
  <c r="R35" i="73"/>
  <c r="G35" i="73"/>
  <c r="F35" i="73"/>
  <c r="V34" i="73"/>
  <c r="R34" i="73"/>
  <c r="G34" i="73"/>
  <c r="F34" i="73"/>
  <c r="V33" i="73"/>
  <c r="R33" i="73"/>
  <c r="G33" i="73"/>
  <c r="H33" i="73" s="1"/>
  <c r="I33" i="73" s="1"/>
  <c r="J33" i="73" s="1"/>
  <c r="F33" i="73"/>
  <c r="V32" i="73"/>
  <c r="R32" i="73"/>
  <c r="G32" i="73"/>
  <c r="F32" i="73"/>
  <c r="V31" i="73"/>
  <c r="R31" i="73"/>
  <c r="G31" i="73"/>
  <c r="F31" i="73"/>
  <c r="V30" i="73"/>
  <c r="R30" i="73"/>
  <c r="G30" i="73"/>
  <c r="H30" i="73" s="1"/>
  <c r="I30" i="73" s="1"/>
  <c r="J30" i="73" s="1"/>
  <c r="F30" i="73"/>
  <c r="V29" i="73"/>
  <c r="R29" i="73"/>
  <c r="G29" i="73"/>
  <c r="F29" i="73"/>
  <c r="V28" i="73"/>
  <c r="R28" i="73"/>
  <c r="G28" i="73"/>
  <c r="F28" i="73"/>
  <c r="V27" i="73"/>
  <c r="R27" i="73"/>
  <c r="G27" i="73"/>
  <c r="H27" i="73" s="1"/>
  <c r="I27" i="73" s="1"/>
  <c r="J27" i="73" s="1"/>
  <c r="F27" i="73"/>
  <c r="V26" i="73"/>
  <c r="R26" i="73"/>
  <c r="G26" i="73"/>
  <c r="F26" i="73"/>
  <c r="V25" i="73"/>
  <c r="R25" i="73"/>
  <c r="G25" i="73"/>
  <c r="F25" i="73"/>
  <c r="V24" i="73"/>
  <c r="R24" i="73"/>
  <c r="G24" i="73"/>
  <c r="H24" i="73" s="1"/>
  <c r="I24" i="73" s="1"/>
  <c r="J24" i="73" s="1"/>
  <c r="F24" i="73"/>
  <c r="V23" i="73"/>
  <c r="R23" i="73"/>
  <c r="G23" i="73"/>
  <c r="F23" i="73"/>
  <c r="V22" i="73"/>
  <c r="R22" i="73"/>
  <c r="G22" i="73"/>
  <c r="F22" i="73"/>
  <c r="V21" i="73"/>
  <c r="R21" i="73"/>
  <c r="G21" i="73"/>
  <c r="H21" i="73" s="1"/>
  <c r="I21" i="73" s="1"/>
  <c r="J21" i="73" s="1"/>
  <c r="F21" i="73"/>
  <c r="V20" i="73"/>
  <c r="R20" i="73"/>
  <c r="G20" i="73"/>
  <c r="F20" i="73"/>
  <c r="V19" i="73"/>
  <c r="R19" i="73"/>
  <c r="G19" i="73"/>
  <c r="F19" i="73"/>
  <c r="V18" i="73"/>
  <c r="R18" i="73"/>
  <c r="G18" i="73"/>
  <c r="H18" i="73" s="1"/>
  <c r="I18" i="73" s="1"/>
  <c r="J18" i="73" s="1"/>
  <c r="F18" i="73"/>
  <c r="V17" i="73"/>
  <c r="R17" i="73"/>
  <c r="G17" i="73"/>
  <c r="F17" i="73"/>
  <c r="V16" i="73"/>
  <c r="R16" i="73"/>
  <c r="G16" i="73"/>
  <c r="F16" i="73"/>
  <c r="V15" i="73"/>
  <c r="R15" i="73"/>
  <c r="G15" i="73"/>
  <c r="H15" i="73" s="1"/>
  <c r="I15" i="73" s="1"/>
  <c r="J15" i="73" s="1"/>
  <c r="F15" i="73"/>
  <c r="V14" i="73"/>
  <c r="R14" i="73"/>
  <c r="G14" i="73"/>
  <c r="F14" i="73"/>
  <c r="V13" i="73"/>
  <c r="R13" i="73"/>
  <c r="G13" i="73"/>
  <c r="F13" i="73"/>
  <c r="V12" i="73"/>
  <c r="R12" i="73"/>
  <c r="G12" i="73"/>
  <c r="H12" i="73" s="1"/>
  <c r="I12" i="73" s="1"/>
  <c r="J12" i="73" s="1"/>
  <c r="F12" i="73"/>
  <c r="C12" i="73"/>
  <c r="C3" i="73" s="1"/>
  <c r="O3" i="73" s="1"/>
  <c r="V11" i="73"/>
  <c r="R11" i="73"/>
  <c r="G11" i="73"/>
  <c r="F11" i="73"/>
  <c r="V10" i="73"/>
  <c r="R10" i="73"/>
  <c r="G10" i="73"/>
  <c r="F10" i="73"/>
  <c r="V9" i="73"/>
  <c r="R9" i="73"/>
  <c r="G9" i="73"/>
  <c r="F9" i="73"/>
  <c r="C9" i="73"/>
  <c r="H96" i="73" s="1"/>
  <c r="I96" i="73" s="1"/>
  <c r="J96" i="73" s="1"/>
  <c r="V8" i="73"/>
  <c r="R8" i="73"/>
  <c r="Q8" i="73"/>
  <c r="G8" i="73"/>
  <c r="H8" i="73" s="1"/>
  <c r="I8" i="73" s="1"/>
  <c r="J8" i="73" s="1"/>
  <c r="F8" i="73"/>
  <c r="C8" i="73"/>
  <c r="Q98" i="73" s="1"/>
  <c r="B8" i="73"/>
  <c r="Q3" i="73" s="1"/>
  <c r="AG3" i="73" s="1"/>
  <c r="AP3" i="73" s="1"/>
  <c r="V7" i="73"/>
  <c r="R7" i="73"/>
  <c r="Q7" i="73"/>
  <c r="G7" i="73"/>
  <c r="H7" i="73" s="1"/>
  <c r="I7" i="73" s="1"/>
  <c r="J7" i="73" s="1"/>
  <c r="F7" i="73"/>
  <c r="V6" i="73"/>
  <c r="R6" i="73"/>
  <c r="J6" i="73"/>
  <c r="H6" i="73"/>
  <c r="I6" i="73" s="1"/>
  <c r="G6" i="73"/>
  <c r="F6" i="73"/>
  <c r="V5" i="73"/>
  <c r="R5" i="73"/>
  <c r="Q5" i="73"/>
  <c r="H5" i="73"/>
  <c r="I5" i="73" s="1"/>
  <c r="J5" i="73" s="1"/>
  <c r="G5" i="73"/>
  <c r="F5" i="73"/>
  <c r="W4" i="73"/>
  <c r="V4" i="73"/>
  <c r="Y4" i="73" s="1"/>
  <c r="R4" i="73"/>
  <c r="M98" i="73"/>
  <c r="U98" i="73" s="1"/>
  <c r="M97" i="73"/>
  <c r="U97" i="73" s="1"/>
  <c r="M96" i="73"/>
  <c r="U96" i="73" s="1"/>
  <c r="M92" i="73"/>
  <c r="U92" i="73" s="1"/>
  <c r="M91" i="73"/>
  <c r="U91" i="73" s="1"/>
  <c r="M90" i="73"/>
  <c r="U90" i="73" s="1"/>
  <c r="M86" i="73"/>
  <c r="U86" i="73" s="1"/>
  <c r="M85" i="73"/>
  <c r="U85" i="73" s="1"/>
  <c r="M84" i="73"/>
  <c r="U84" i="73" s="1"/>
  <c r="M80" i="73"/>
  <c r="U80" i="73" s="1"/>
  <c r="M79" i="73"/>
  <c r="U79" i="73" s="1"/>
  <c r="M78" i="73"/>
  <c r="U78" i="73" s="1"/>
  <c r="M74" i="73"/>
  <c r="U74" i="73" s="1"/>
  <c r="M73" i="73"/>
  <c r="U73" i="73" s="1"/>
  <c r="M72" i="73"/>
  <c r="U72" i="73" s="1"/>
  <c r="M68" i="73"/>
  <c r="U68" i="73" s="1"/>
  <c r="M67" i="73"/>
  <c r="U67" i="73" s="1"/>
  <c r="M66" i="73"/>
  <c r="U66" i="73" s="1"/>
  <c r="M62" i="73"/>
  <c r="U62" i="73" s="1"/>
  <c r="M61" i="73"/>
  <c r="U61" i="73" s="1"/>
  <c r="M60" i="73"/>
  <c r="U60" i="73" s="1"/>
  <c r="M56" i="73"/>
  <c r="U56" i="73" s="1"/>
  <c r="M55" i="73"/>
  <c r="U55" i="73" s="1"/>
  <c r="M54" i="73"/>
  <c r="U54" i="73" s="1"/>
  <c r="M50" i="73"/>
  <c r="U50" i="73" s="1"/>
  <c r="M49" i="73"/>
  <c r="U49" i="73" s="1"/>
  <c r="M48" i="73"/>
  <c r="U48" i="73" s="1"/>
  <c r="M44" i="73"/>
  <c r="U44" i="73" s="1"/>
  <c r="M43" i="73"/>
  <c r="U43" i="73" s="1"/>
  <c r="M42" i="73"/>
  <c r="U42" i="73" s="1"/>
  <c r="M38" i="73"/>
  <c r="U38" i="73" s="1"/>
  <c r="M37" i="73"/>
  <c r="U37" i="73" s="1"/>
  <c r="M36" i="73"/>
  <c r="U36" i="73" s="1"/>
  <c r="M32" i="73"/>
  <c r="U32" i="73" s="1"/>
  <c r="M31" i="73"/>
  <c r="U31" i="73" s="1"/>
  <c r="M30" i="73"/>
  <c r="U30" i="73" s="1"/>
  <c r="M26" i="73"/>
  <c r="U26" i="73" s="1"/>
  <c r="M25" i="73"/>
  <c r="U25" i="73" s="1"/>
  <c r="M24" i="73"/>
  <c r="U24" i="73" s="1"/>
  <c r="M20" i="73"/>
  <c r="U20" i="73" s="1"/>
  <c r="M19" i="73"/>
  <c r="U19" i="73" s="1"/>
  <c r="M18" i="73"/>
  <c r="U18" i="73" s="1"/>
  <c r="M14" i="73"/>
  <c r="U14" i="73" s="1"/>
  <c r="M13" i="73"/>
  <c r="U13" i="73" s="1"/>
  <c r="M12" i="73"/>
  <c r="U12" i="73" s="1"/>
  <c r="M8" i="73"/>
  <c r="U8" i="73" s="1"/>
  <c r="M7" i="73"/>
  <c r="U7" i="73" s="1"/>
  <c r="M6" i="73"/>
  <c r="U6" i="73" s="1"/>
  <c r="M4" i="73" a="1"/>
  <c r="M95" i="73" s="1"/>
  <c r="U95" i="73" s="1"/>
  <c r="K4" i="73"/>
  <c r="K5" i="73" s="1"/>
  <c r="K6" i="73" s="1"/>
  <c r="K7" i="73" s="1"/>
  <c r="K8" i="73" s="1"/>
  <c r="G4" i="73"/>
  <c r="H4" i="73" s="1"/>
  <c r="I4" i="73" s="1"/>
  <c r="J4" i="73" s="1"/>
  <c r="F4" i="73"/>
  <c r="AT3" i="73"/>
  <c r="R3" i="73"/>
  <c r="V23" i="72"/>
  <c r="G23" i="72"/>
  <c r="F23" i="72"/>
  <c r="V22" i="72"/>
  <c r="G22" i="72"/>
  <c r="F22" i="72"/>
  <c r="V21" i="72"/>
  <c r="G21" i="72"/>
  <c r="F21" i="72"/>
  <c r="V20" i="72"/>
  <c r="G20" i="72"/>
  <c r="F20" i="72"/>
  <c r="V19" i="72"/>
  <c r="G19" i="72"/>
  <c r="F19" i="72"/>
  <c r="V18" i="72"/>
  <c r="G18" i="72"/>
  <c r="F18" i="72"/>
  <c r="V17" i="72"/>
  <c r="G17" i="72"/>
  <c r="F17" i="72"/>
  <c r="V16" i="72"/>
  <c r="G16" i="72"/>
  <c r="F16" i="72"/>
  <c r="V15" i="72"/>
  <c r="G15" i="72"/>
  <c r="F15" i="72"/>
  <c r="V14" i="72"/>
  <c r="U14" i="72"/>
  <c r="G14" i="72"/>
  <c r="F14" i="72"/>
  <c r="V13" i="72"/>
  <c r="G13" i="72"/>
  <c r="F13" i="72"/>
  <c r="V12" i="72"/>
  <c r="G12" i="72"/>
  <c r="F12" i="72"/>
  <c r="C12" i="72"/>
  <c r="C3" i="72" s="1"/>
  <c r="V11" i="72"/>
  <c r="G11" i="72"/>
  <c r="F11" i="72"/>
  <c r="R10" i="72"/>
  <c r="G10" i="72"/>
  <c r="F10" i="72"/>
  <c r="C10" i="72"/>
  <c r="V10" i="72" s="1"/>
  <c r="V9" i="72"/>
  <c r="G9" i="72"/>
  <c r="F9" i="72"/>
  <c r="V8" i="72"/>
  <c r="G8" i="72"/>
  <c r="F8" i="72"/>
  <c r="C8" i="72"/>
  <c r="Q11" i="72" s="1"/>
  <c r="B8" i="72"/>
  <c r="V7" i="72"/>
  <c r="G7" i="72"/>
  <c r="F7" i="72"/>
  <c r="V6" i="72"/>
  <c r="G6" i="72"/>
  <c r="F6" i="72"/>
  <c r="C6" i="72"/>
  <c r="R8" i="72" s="1"/>
  <c r="V5" i="72"/>
  <c r="G5" i="72"/>
  <c r="F5" i="72"/>
  <c r="C5" i="72"/>
  <c r="B5" i="72"/>
  <c r="Y4" i="72"/>
  <c r="W4" i="72"/>
  <c r="V4" i="72"/>
  <c r="R4" i="72"/>
  <c r="M23" i="72"/>
  <c r="U23" i="72" s="1"/>
  <c r="M20" i="72"/>
  <c r="U20" i="72" s="1"/>
  <c r="M19" i="72"/>
  <c r="U19" i="72" s="1"/>
  <c r="M18" i="72"/>
  <c r="U18" i="72" s="1"/>
  <c r="M17" i="72"/>
  <c r="U17" i="72" s="1"/>
  <c r="M14" i="72"/>
  <c r="M13" i="72"/>
  <c r="U13" i="72" s="1"/>
  <c r="M12" i="72"/>
  <c r="U12" i="72" s="1"/>
  <c r="M11" i="72"/>
  <c r="U11" i="72" s="1"/>
  <c r="M8" i="72"/>
  <c r="U8" i="72" s="1"/>
  <c r="M7" i="72"/>
  <c r="U7" i="72" s="1"/>
  <c r="M6" i="72"/>
  <c r="U6" i="72" s="1"/>
  <c r="M5" i="72"/>
  <c r="U5" i="72" s="1"/>
  <c r="M4" i="72" a="1"/>
  <c r="M22" i="72" s="1"/>
  <c r="U22" i="72" s="1"/>
  <c r="G4" i="72"/>
  <c r="F4" i="72"/>
  <c r="AT3" i="72"/>
  <c r="AH3" i="72"/>
  <c r="AQ3" i="72" s="1"/>
  <c r="R3" i="72"/>
  <c r="Q3" i="72"/>
  <c r="AG3" i="72" s="1"/>
  <c r="AP3" i="72" s="1"/>
  <c r="V23" i="71"/>
  <c r="G23" i="71"/>
  <c r="F23" i="71"/>
  <c r="V22" i="71"/>
  <c r="G22" i="71"/>
  <c r="F22" i="71"/>
  <c r="V21" i="71"/>
  <c r="G21" i="71"/>
  <c r="F21" i="71"/>
  <c r="V20" i="71"/>
  <c r="U20" i="71"/>
  <c r="G20" i="71"/>
  <c r="F20" i="71"/>
  <c r="V19" i="71"/>
  <c r="G19" i="71"/>
  <c r="F19" i="71"/>
  <c r="V18" i="71"/>
  <c r="G18" i="71"/>
  <c r="F18" i="71"/>
  <c r="V17" i="71"/>
  <c r="G17" i="71"/>
  <c r="F17" i="71"/>
  <c r="V16" i="71"/>
  <c r="G16" i="71"/>
  <c r="F16" i="71"/>
  <c r="V15" i="71"/>
  <c r="G15" i="71"/>
  <c r="F15" i="71"/>
  <c r="V14" i="71"/>
  <c r="G14" i="71"/>
  <c r="F14" i="71"/>
  <c r="V13" i="71"/>
  <c r="U13" i="71"/>
  <c r="G13" i="71"/>
  <c r="F13" i="71"/>
  <c r="V12" i="71"/>
  <c r="G12" i="71"/>
  <c r="F12" i="71"/>
  <c r="C12" i="71"/>
  <c r="C3" i="71" s="1"/>
  <c r="O21" i="71" s="1"/>
  <c r="P21" i="71" s="1"/>
  <c r="V11" i="71"/>
  <c r="G11" i="71"/>
  <c r="F11" i="71"/>
  <c r="V10" i="71"/>
  <c r="G10" i="71"/>
  <c r="F10" i="71"/>
  <c r="C10" i="71"/>
  <c r="V9" i="71"/>
  <c r="R9" i="71"/>
  <c r="G9" i="71"/>
  <c r="F9" i="71"/>
  <c r="V8" i="71"/>
  <c r="G8" i="71"/>
  <c r="F8" i="71"/>
  <c r="C8" i="71"/>
  <c r="Q23" i="71" s="1"/>
  <c r="B8" i="71"/>
  <c r="Q3" i="71" s="1"/>
  <c r="AG3" i="71" s="1"/>
  <c r="AP3" i="71" s="1"/>
  <c r="V7" i="71"/>
  <c r="G7" i="71"/>
  <c r="F7" i="71"/>
  <c r="V6" i="71"/>
  <c r="G6" i="71"/>
  <c r="F6" i="71"/>
  <c r="C6" i="71"/>
  <c r="R23" i="71" s="1"/>
  <c r="V5" i="71"/>
  <c r="Q5" i="71"/>
  <c r="G5" i="71"/>
  <c r="F5" i="71"/>
  <c r="C5" i="71"/>
  <c r="B5" i="71"/>
  <c r="Y4" i="71"/>
  <c r="W4" i="71"/>
  <c r="V4" i="71"/>
  <c r="R4" i="71"/>
  <c r="M23" i="71"/>
  <c r="U23" i="71" s="1"/>
  <c r="M22" i="71"/>
  <c r="U22" i="71" s="1"/>
  <c r="M20" i="71"/>
  <c r="M19" i="71"/>
  <c r="U19" i="71" s="1"/>
  <c r="M18" i="71"/>
  <c r="U18" i="71" s="1"/>
  <c r="M17" i="71"/>
  <c r="U17" i="71" s="1"/>
  <c r="M16" i="71"/>
  <c r="U16" i="71" s="1"/>
  <c r="M14" i="71"/>
  <c r="U14" i="71" s="1"/>
  <c r="M13" i="71"/>
  <c r="M12" i="71"/>
  <c r="U12" i="71" s="1"/>
  <c r="M11" i="71"/>
  <c r="U11" i="71" s="1"/>
  <c r="M10" i="71"/>
  <c r="U10" i="71" s="1"/>
  <c r="M8" i="71"/>
  <c r="U8" i="71" s="1"/>
  <c r="M7" i="71"/>
  <c r="U7" i="71" s="1"/>
  <c r="M6" i="71"/>
  <c r="U6" i="71" s="1"/>
  <c r="M5" i="71"/>
  <c r="U5" i="71" s="1"/>
  <c r="M4" i="71"/>
  <c r="U4" i="71" s="1"/>
  <c r="X4" i="71" s="1"/>
  <c r="AH4" i="71" s="1"/>
  <c r="M4" i="71" a="1"/>
  <c r="M21" i="71" s="1"/>
  <c r="U21" i="71" s="1"/>
  <c r="G4" i="71"/>
  <c r="F4" i="71"/>
  <c r="AT3" i="71"/>
  <c r="G23" i="70"/>
  <c r="F23" i="70"/>
  <c r="G22" i="70"/>
  <c r="F22" i="70"/>
  <c r="G21" i="70"/>
  <c r="F21" i="70"/>
  <c r="G20" i="70"/>
  <c r="F20" i="70"/>
  <c r="G19" i="70"/>
  <c r="F19" i="70"/>
  <c r="G18" i="70"/>
  <c r="F18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C12" i="70"/>
  <c r="C3" i="70" s="1"/>
  <c r="V11" i="70"/>
  <c r="G11" i="70"/>
  <c r="F11" i="70"/>
  <c r="V10" i="70"/>
  <c r="Q10" i="70"/>
  <c r="G10" i="70"/>
  <c r="F10" i="70"/>
  <c r="C10" i="70"/>
  <c r="V8" i="70" s="1"/>
  <c r="V9" i="70"/>
  <c r="G9" i="70"/>
  <c r="F9" i="70"/>
  <c r="Q8" i="70"/>
  <c r="G8" i="70"/>
  <c r="F8" i="70"/>
  <c r="C8" i="70"/>
  <c r="Q23" i="70" s="1"/>
  <c r="B8" i="70"/>
  <c r="G7" i="70"/>
  <c r="F7" i="70"/>
  <c r="G6" i="70"/>
  <c r="F6" i="70"/>
  <c r="C6" i="70"/>
  <c r="V5" i="70"/>
  <c r="Q5" i="70"/>
  <c r="O5" i="70"/>
  <c r="P5" i="70" s="1"/>
  <c r="G5" i="70"/>
  <c r="F5" i="70"/>
  <c r="C5" i="70"/>
  <c r="B5" i="70"/>
  <c r="W4" i="70"/>
  <c r="V4" i="70"/>
  <c r="Y4" i="70" s="1"/>
  <c r="M23" i="70"/>
  <c r="U23" i="70" s="1"/>
  <c r="M17" i="70"/>
  <c r="U17" i="70" s="1"/>
  <c r="M11" i="70"/>
  <c r="U11" i="70" s="1"/>
  <c r="M5" i="70"/>
  <c r="U5" i="70" s="1"/>
  <c r="M4" i="70" a="1"/>
  <c r="M21" i="70" s="1"/>
  <c r="U21" i="70" s="1"/>
  <c r="G4" i="70"/>
  <c r="F4" i="70"/>
  <c r="AT3" i="70"/>
  <c r="Q3" i="70"/>
  <c r="AG3" i="70" s="1"/>
  <c r="AP3" i="70" s="1"/>
  <c r="R23" i="69"/>
  <c r="Q23" i="69"/>
  <c r="G23" i="69"/>
  <c r="F23" i="69"/>
  <c r="R22" i="69"/>
  <c r="G22" i="69"/>
  <c r="F22" i="69"/>
  <c r="R21" i="69"/>
  <c r="G21" i="69"/>
  <c r="F21" i="69"/>
  <c r="R20" i="69"/>
  <c r="Q20" i="69"/>
  <c r="G20" i="69"/>
  <c r="F20" i="69"/>
  <c r="R19" i="69"/>
  <c r="G19" i="69"/>
  <c r="F19" i="69"/>
  <c r="R18" i="69"/>
  <c r="G18" i="69"/>
  <c r="F18" i="69"/>
  <c r="R17" i="69"/>
  <c r="Q17" i="69"/>
  <c r="G17" i="69"/>
  <c r="F17" i="69"/>
  <c r="R16" i="69"/>
  <c r="G16" i="69"/>
  <c r="F16" i="69"/>
  <c r="R15" i="69"/>
  <c r="G15" i="69"/>
  <c r="F15" i="69"/>
  <c r="R14" i="69"/>
  <c r="Q14" i="69"/>
  <c r="G14" i="69"/>
  <c r="F14" i="69"/>
  <c r="R13" i="69"/>
  <c r="G13" i="69"/>
  <c r="F13" i="69"/>
  <c r="R12" i="69"/>
  <c r="G12" i="69"/>
  <c r="F12" i="69"/>
  <c r="C12" i="69"/>
  <c r="R11" i="69"/>
  <c r="G11" i="69"/>
  <c r="F11" i="69"/>
  <c r="V10" i="69"/>
  <c r="R10" i="69"/>
  <c r="Q10" i="69"/>
  <c r="G10" i="69"/>
  <c r="F10" i="69"/>
  <c r="C10" i="69"/>
  <c r="V23" i="69" s="1"/>
  <c r="V9" i="69"/>
  <c r="R9" i="69"/>
  <c r="Q9" i="69"/>
  <c r="G9" i="69"/>
  <c r="F9" i="69"/>
  <c r="V8" i="69"/>
  <c r="R8" i="69"/>
  <c r="Q8" i="69"/>
  <c r="G8" i="69"/>
  <c r="F8" i="69"/>
  <c r="C8" i="69"/>
  <c r="Q11" i="69" s="1"/>
  <c r="B8" i="69"/>
  <c r="R7" i="69"/>
  <c r="Q7" i="69"/>
  <c r="G7" i="69"/>
  <c r="F7" i="69"/>
  <c r="R6" i="69"/>
  <c r="Q6" i="69"/>
  <c r="G6" i="69"/>
  <c r="F6" i="69"/>
  <c r="R5" i="69"/>
  <c r="Q5" i="69"/>
  <c r="G5" i="69"/>
  <c r="F5" i="69"/>
  <c r="C5" i="69"/>
  <c r="B5" i="69"/>
  <c r="W4" i="69"/>
  <c r="V4" i="69"/>
  <c r="Y4" i="69" s="1"/>
  <c r="R4" i="69"/>
  <c r="M9" i="69"/>
  <c r="U9" i="69" s="1"/>
  <c r="M4" i="69" a="1"/>
  <c r="G4" i="69"/>
  <c r="F4" i="69"/>
  <c r="AT3" i="69"/>
  <c r="R3" i="69"/>
  <c r="Q3" i="69"/>
  <c r="AG3" i="69" s="1"/>
  <c r="AP3" i="69" s="1"/>
  <c r="C3" i="69"/>
  <c r="O10" i="69" s="1"/>
  <c r="P10" i="69" s="1"/>
  <c r="V23" i="68"/>
  <c r="G23" i="68"/>
  <c r="F23" i="68"/>
  <c r="V22" i="68"/>
  <c r="G22" i="68"/>
  <c r="F22" i="68"/>
  <c r="V21" i="68"/>
  <c r="G21" i="68"/>
  <c r="F21" i="68"/>
  <c r="V20" i="68"/>
  <c r="G20" i="68"/>
  <c r="F20" i="68"/>
  <c r="V19" i="68"/>
  <c r="R19" i="68"/>
  <c r="G19" i="68"/>
  <c r="F19" i="68"/>
  <c r="V18" i="68"/>
  <c r="R18" i="68"/>
  <c r="G18" i="68"/>
  <c r="F18" i="68"/>
  <c r="V17" i="68"/>
  <c r="R17" i="68"/>
  <c r="G17" i="68"/>
  <c r="F17" i="68"/>
  <c r="V16" i="68"/>
  <c r="R16" i="68"/>
  <c r="G16" i="68"/>
  <c r="F16" i="68"/>
  <c r="V15" i="68"/>
  <c r="R15" i="68"/>
  <c r="G15" i="68"/>
  <c r="F15" i="68"/>
  <c r="V14" i="68"/>
  <c r="R14" i="68"/>
  <c r="Q14" i="68"/>
  <c r="G14" i="68"/>
  <c r="F14" i="68"/>
  <c r="V13" i="68"/>
  <c r="R13" i="68"/>
  <c r="Q13" i="68"/>
  <c r="G13" i="68"/>
  <c r="F13" i="68"/>
  <c r="V12" i="68"/>
  <c r="R12" i="68"/>
  <c r="Q12" i="68"/>
  <c r="G12" i="68"/>
  <c r="F12" i="68"/>
  <c r="C12" i="68"/>
  <c r="R11" i="68"/>
  <c r="G11" i="68"/>
  <c r="F11" i="68"/>
  <c r="R10" i="68"/>
  <c r="G10" i="68"/>
  <c r="F10" i="68"/>
  <c r="C10" i="68"/>
  <c r="V11" i="68" s="1"/>
  <c r="V9" i="68"/>
  <c r="R9" i="68"/>
  <c r="G9" i="68"/>
  <c r="F9" i="68"/>
  <c r="V8" i="68"/>
  <c r="G8" i="68"/>
  <c r="F8" i="68"/>
  <c r="C8" i="68"/>
  <c r="Q10" i="68" s="1"/>
  <c r="B8" i="68"/>
  <c r="V7" i="68"/>
  <c r="R7" i="68"/>
  <c r="Q7" i="68"/>
  <c r="G7" i="68"/>
  <c r="F7" i="68"/>
  <c r="V6" i="68"/>
  <c r="R6" i="68"/>
  <c r="Q6" i="68"/>
  <c r="G6" i="68"/>
  <c r="F6" i="68"/>
  <c r="C6" i="68"/>
  <c r="R8" i="68" s="1"/>
  <c r="R5" i="68"/>
  <c r="Q5" i="68"/>
  <c r="G5" i="68"/>
  <c r="F5" i="68"/>
  <c r="C5" i="68"/>
  <c r="B5" i="68"/>
  <c r="Y4" i="68"/>
  <c r="W4" i="68"/>
  <c r="V4" i="68"/>
  <c r="R4" i="68"/>
  <c r="M20" i="68"/>
  <c r="U20" i="68" s="1"/>
  <c r="M19" i="68"/>
  <c r="U19" i="68" s="1"/>
  <c r="M18" i="68"/>
  <c r="U18" i="68" s="1"/>
  <c r="M14" i="68"/>
  <c r="U14" i="68" s="1"/>
  <c r="M13" i="68"/>
  <c r="U13" i="68" s="1"/>
  <c r="M12" i="68"/>
  <c r="U12" i="68" s="1"/>
  <c r="M8" i="68"/>
  <c r="U8" i="68" s="1"/>
  <c r="M7" i="68"/>
  <c r="U7" i="68" s="1"/>
  <c r="M6" i="68"/>
  <c r="U6" i="68" s="1"/>
  <c r="M4" i="68" a="1"/>
  <c r="M23" i="68" s="1"/>
  <c r="U23" i="68" s="1"/>
  <c r="G4" i="68"/>
  <c r="F4" i="68"/>
  <c r="AT3" i="68"/>
  <c r="R3" i="68"/>
  <c r="Q3" i="68"/>
  <c r="AG3" i="68" s="1"/>
  <c r="AP3" i="68" s="1"/>
  <c r="C3" i="68"/>
  <c r="O11" i="68" s="1"/>
  <c r="P11" i="68" s="1"/>
  <c r="V23" i="67"/>
  <c r="G23" i="67"/>
  <c r="F23" i="67"/>
  <c r="V22" i="67"/>
  <c r="G22" i="67"/>
  <c r="F22" i="67"/>
  <c r="V21" i="67"/>
  <c r="G21" i="67"/>
  <c r="F21" i="67"/>
  <c r="V20" i="67"/>
  <c r="G20" i="67"/>
  <c r="F20" i="67"/>
  <c r="V19" i="67"/>
  <c r="G19" i="67"/>
  <c r="F19" i="67"/>
  <c r="V18" i="67"/>
  <c r="G18" i="67"/>
  <c r="F18" i="67"/>
  <c r="V17" i="67"/>
  <c r="G17" i="67"/>
  <c r="F17" i="67"/>
  <c r="V16" i="67"/>
  <c r="G16" i="67"/>
  <c r="F16" i="67"/>
  <c r="V15" i="67"/>
  <c r="G15" i="67"/>
  <c r="F15" i="67"/>
  <c r="V14" i="67"/>
  <c r="G14" i="67"/>
  <c r="F14" i="67"/>
  <c r="V13" i="67"/>
  <c r="G13" i="67"/>
  <c r="F13" i="67"/>
  <c r="V12" i="67"/>
  <c r="G12" i="67"/>
  <c r="F12" i="67"/>
  <c r="C12" i="67"/>
  <c r="C3" i="67" s="1"/>
  <c r="V11" i="67"/>
  <c r="G11" i="67"/>
  <c r="F11" i="67"/>
  <c r="R10" i="67"/>
  <c r="G10" i="67"/>
  <c r="F10" i="67"/>
  <c r="C10" i="67"/>
  <c r="V10" i="67" s="1"/>
  <c r="V9" i="67"/>
  <c r="G9" i="67"/>
  <c r="F9" i="67"/>
  <c r="V8" i="67"/>
  <c r="U8" i="67"/>
  <c r="G8" i="67"/>
  <c r="F8" i="67"/>
  <c r="C8" i="67"/>
  <c r="B8" i="67"/>
  <c r="V7" i="67"/>
  <c r="G7" i="67"/>
  <c r="F7" i="67"/>
  <c r="V6" i="67"/>
  <c r="G6" i="67"/>
  <c r="F6" i="67"/>
  <c r="C6" i="67"/>
  <c r="R8" i="67" s="1"/>
  <c r="V5" i="67"/>
  <c r="Q5" i="67"/>
  <c r="G5" i="67"/>
  <c r="F5" i="67"/>
  <c r="C5" i="67"/>
  <c r="B5" i="67"/>
  <c r="Y4" i="67"/>
  <c r="W4" i="67"/>
  <c r="V4" i="67"/>
  <c r="R4" i="67"/>
  <c r="M23" i="67"/>
  <c r="U23" i="67" s="1"/>
  <c r="M20" i="67"/>
  <c r="U20" i="67" s="1"/>
  <c r="M19" i="67"/>
  <c r="U19" i="67" s="1"/>
  <c r="M18" i="67"/>
  <c r="U18" i="67" s="1"/>
  <c r="M17" i="67"/>
  <c r="U17" i="67" s="1"/>
  <c r="M14" i="67"/>
  <c r="U14" i="67" s="1"/>
  <c r="M13" i="67"/>
  <c r="U13" i="67" s="1"/>
  <c r="M12" i="67"/>
  <c r="U12" i="67" s="1"/>
  <c r="M11" i="67"/>
  <c r="U11" i="67" s="1"/>
  <c r="M8" i="67"/>
  <c r="M7" i="67"/>
  <c r="U7" i="67" s="1"/>
  <c r="M6" i="67"/>
  <c r="U6" i="67" s="1"/>
  <c r="M5" i="67"/>
  <c r="U5" i="67" s="1"/>
  <c r="M4" i="67" a="1"/>
  <c r="M22" i="67" s="1"/>
  <c r="U22" i="67" s="1"/>
  <c r="G4" i="67"/>
  <c r="F4" i="67"/>
  <c r="AT3" i="67"/>
  <c r="AH3" i="67"/>
  <c r="AQ3" i="67" s="1"/>
  <c r="R3" i="67"/>
  <c r="Q3" i="67"/>
  <c r="AG3" i="67" s="1"/>
  <c r="AP3" i="67" s="1"/>
  <c r="V23" i="66"/>
  <c r="G23" i="66"/>
  <c r="F23" i="66"/>
  <c r="V22" i="66"/>
  <c r="G22" i="66"/>
  <c r="F22" i="66"/>
  <c r="V21" i="66"/>
  <c r="G21" i="66"/>
  <c r="F21" i="66"/>
  <c r="V20" i="66"/>
  <c r="G20" i="66"/>
  <c r="F20" i="66"/>
  <c r="V19" i="66"/>
  <c r="G19" i="66"/>
  <c r="F19" i="66"/>
  <c r="V18" i="66"/>
  <c r="G18" i="66"/>
  <c r="F18" i="66"/>
  <c r="V17" i="66"/>
  <c r="G17" i="66"/>
  <c r="F17" i="66"/>
  <c r="V16" i="66"/>
  <c r="G16" i="66"/>
  <c r="F16" i="66"/>
  <c r="V15" i="66"/>
  <c r="G15" i="66"/>
  <c r="F15" i="66"/>
  <c r="V14" i="66"/>
  <c r="U14" i="66"/>
  <c r="G14" i="66"/>
  <c r="F14" i="66"/>
  <c r="V13" i="66"/>
  <c r="G13" i="66"/>
  <c r="F13" i="66"/>
  <c r="V12" i="66"/>
  <c r="G12" i="66"/>
  <c r="F12" i="66"/>
  <c r="C12" i="66"/>
  <c r="C3" i="66" s="1"/>
  <c r="O21" i="66" s="1"/>
  <c r="P21" i="66" s="1"/>
  <c r="V11" i="66"/>
  <c r="G11" i="66"/>
  <c r="F11" i="66"/>
  <c r="V10" i="66"/>
  <c r="Q10" i="66"/>
  <c r="G10" i="66"/>
  <c r="F10" i="66"/>
  <c r="C10" i="66"/>
  <c r="V9" i="66"/>
  <c r="R9" i="66"/>
  <c r="Q9" i="66"/>
  <c r="G9" i="66"/>
  <c r="F9" i="66"/>
  <c r="V8" i="66"/>
  <c r="Q8" i="66"/>
  <c r="G8" i="66"/>
  <c r="F8" i="66"/>
  <c r="C8" i="66"/>
  <c r="Q23" i="66" s="1"/>
  <c r="B8" i="66"/>
  <c r="V7" i="66"/>
  <c r="G7" i="66"/>
  <c r="F7" i="66"/>
  <c r="V6" i="66"/>
  <c r="O6" i="66"/>
  <c r="P6" i="66" s="1"/>
  <c r="G6" i="66"/>
  <c r="F6" i="66"/>
  <c r="C6" i="66"/>
  <c r="R23" i="66" s="1"/>
  <c r="V5" i="66"/>
  <c r="Q5" i="66"/>
  <c r="G5" i="66"/>
  <c r="F5" i="66"/>
  <c r="C5" i="66"/>
  <c r="B5" i="66"/>
  <c r="Y4" i="66"/>
  <c r="W4" i="66"/>
  <c r="V4" i="66"/>
  <c r="R4" i="66"/>
  <c r="M23" i="66"/>
  <c r="U23" i="66" s="1"/>
  <c r="M22" i="66"/>
  <c r="U22" i="66" s="1"/>
  <c r="M20" i="66"/>
  <c r="U20" i="66" s="1"/>
  <c r="M19" i="66"/>
  <c r="U19" i="66" s="1"/>
  <c r="M18" i="66"/>
  <c r="U18" i="66" s="1"/>
  <c r="M17" i="66"/>
  <c r="U17" i="66" s="1"/>
  <c r="M16" i="66"/>
  <c r="U16" i="66" s="1"/>
  <c r="M14" i="66"/>
  <c r="M13" i="66"/>
  <c r="U13" i="66" s="1"/>
  <c r="M12" i="66"/>
  <c r="U12" i="66" s="1"/>
  <c r="M11" i="66"/>
  <c r="U11" i="66" s="1"/>
  <c r="M10" i="66"/>
  <c r="U10" i="66" s="1"/>
  <c r="M8" i="66"/>
  <c r="U8" i="66" s="1"/>
  <c r="M7" i="66"/>
  <c r="U7" i="66" s="1"/>
  <c r="M6" i="66"/>
  <c r="U6" i="66" s="1"/>
  <c r="M5" i="66"/>
  <c r="U5" i="66" s="1"/>
  <c r="M4" i="66"/>
  <c r="U4" i="66" s="1"/>
  <c r="X4" i="66" s="1"/>
  <c r="AH4" i="66" s="1"/>
  <c r="M4" i="66" a="1"/>
  <c r="M21" i="66" s="1"/>
  <c r="U21" i="66" s="1"/>
  <c r="G4" i="66"/>
  <c r="F4" i="66"/>
  <c r="AT3" i="66"/>
  <c r="AG3" i="66"/>
  <c r="AP3" i="66" s="1"/>
  <c r="Q3" i="66"/>
  <c r="R23" i="65"/>
  <c r="G23" i="65"/>
  <c r="F23" i="65"/>
  <c r="R22" i="65"/>
  <c r="G22" i="65"/>
  <c r="F22" i="65"/>
  <c r="R21" i="65"/>
  <c r="G21" i="65"/>
  <c r="F21" i="65"/>
  <c r="R20" i="65"/>
  <c r="G20" i="65"/>
  <c r="F20" i="65"/>
  <c r="R19" i="65"/>
  <c r="G19" i="65"/>
  <c r="F19" i="65"/>
  <c r="R18" i="65"/>
  <c r="G18" i="65"/>
  <c r="F18" i="65"/>
  <c r="R17" i="65"/>
  <c r="G17" i="65"/>
  <c r="F17" i="65"/>
  <c r="R16" i="65"/>
  <c r="G16" i="65"/>
  <c r="F16" i="65"/>
  <c r="R15" i="65"/>
  <c r="G15" i="65"/>
  <c r="F15" i="65"/>
  <c r="R14" i="65"/>
  <c r="G14" i="65"/>
  <c r="F14" i="65"/>
  <c r="R13" i="65"/>
  <c r="G13" i="65"/>
  <c r="F13" i="65"/>
  <c r="R12" i="65"/>
  <c r="G12" i="65"/>
  <c r="F12" i="65"/>
  <c r="C12" i="65"/>
  <c r="C3" i="65" s="1"/>
  <c r="O11" i="65" s="1"/>
  <c r="P11" i="65" s="1"/>
  <c r="V11" i="65"/>
  <c r="R11" i="65"/>
  <c r="G11" i="65"/>
  <c r="F11" i="65"/>
  <c r="V10" i="65"/>
  <c r="R10" i="65"/>
  <c r="Q10" i="65"/>
  <c r="G10" i="65"/>
  <c r="F10" i="65"/>
  <c r="C10" i="65"/>
  <c r="V8" i="65" s="1"/>
  <c r="V9" i="65"/>
  <c r="R9" i="65"/>
  <c r="Q9" i="65"/>
  <c r="G9" i="65"/>
  <c r="F9" i="65"/>
  <c r="R8" i="65"/>
  <c r="Q8" i="65"/>
  <c r="G8" i="65"/>
  <c r="F8" i="65"/>
  <c r="C8" i="65"/>
  <c r="Q23" i="65" s="1"/>
  <c r="B8" i="65"/>
  <c r="Q3" i="65" s="1"/>
  <c r="AG3" i="65" s="1"/>
  <c r="AP3" i="65" s="1"/>
  <c r="R7" i="65"/>
  <c r="Q7" i="65"/>
  <c r="G7" i="65"/>
  <c r="F7" i="65"/>
  <c r="R6" i="65"/>
  <c r="Q6" i="65"/>
  <c r="G6" i="65"/>
  <c r="F6" i="65"/>
  <c r="R5" i="65"/>
  <c r="Q5" i="65"/>
  <c r="G5" i="65"/>
  <c r="F5" i="65"/>
  <c r="C5" i="65"/>
  <c r="B5" i="65"/>
  <c r="W4" i="65"/>
  <c r="V4" i="65"/>
  <c r="Y4" i="65" s="1"/>
  <c r="R4" i="65"/>
  <c r="M22" i="65"/>
  <c r="U22" i="65" s="1"/>
  <c r="M16" i="65"/>
  <c r="U16" i="65" s="1"/>
  <c r="M10" i="65"/>
  <c r="U10" i="65" s="1"/>
  <c r="M4" i="65"/>
  <c r="U4" i="65" s="1"/>
  <c r="X4" i="65" s="1"/>
  <c r="AH4" i="65" s="1"/>
  <c r="M4" i="65" a="1"/>
  <c r="M20" i="65" s="1"/>
  <c r="U20" i="65" s="1"/>
  <c r="G4" i="65"/>
  <c r="F4" i="65"/>
  <c r="AT3" i="65"/>
  <c r="R3" i="65"/>
  <c r="R23" i="64"/>
  <c r="G23" i="64"/>
  <c r="F23" i="64"/>
  <c r="R22" i="64"/>
  <c r="G22" i="64"/>
  <c r="F22" i="64"/>
  <c r="R21" i="64"/>
  <c r="G21" i="64"/>
  <c r="F21" i="64"/>
  <c r="R20" i="64"/>
  <c r="G20" i="64"/>
  <c r="F20" i="64"/>
  <c r="R19" i="64"/>
  <c r="G19" i="64"/>
  <c r="F19" i="64"/>
  <c r="R18" i="64"/>
  <c r="G18" i="64"/>
  <c r="F18" i="64"/>
  <c r="R17" i="64"/>
  <c r="G17" i="64"/>
  <c r="F17" i="64"/>
  <c r="R16" i="64"/>
  <c r="G16" i="64"/>
  <c r="F16" i="64"/>
  <c r="R15" i="64"/>
  <c r="G15" i="64"/>
  <c r="F15" i="64"/>
  <c r="R14" i="64"/>
  <c r="G14" i="64"/>
  <c r="F14" i="64"/>
  <c r="R13" i="64"/>
  <c r="G13" i="64"/>
  <c r="F13" i="64"/>
  <c r="R12" i="64"/>
  <c r="G12" i="64"/>
  <c r="F12" i="64"/>
  <c r="C12" i="64"/>
  <c r="R11" i="64"/>
  <c r="G11" i="64"/>
  <c r="F11" i="64"/>
  <c r="R10" i="64"/>
  <c r="G10" i="64"/>
  <c r="F10" i="64"/>
  <c r="C10" i="64"/>
  <c r="G9" i="64"/>
  <c r="F9" i="64"/>
  <c r="G8" i="64"/>
  <c r="F8" i="64"/>
  <c r="C8" i="64"/>
  <c r="Q11" i="64" s="1"/>
  <c r="B8" i="64"/>
  <c r="Q3" i="64" s="1"/>
  <c r="AG3" i="64" s="1"/>
  <c r="AP3" i="64" s="1"/>
  <c r="R7" i="64"/>
  <c r="G7" i="64"/>
  <c r="F7" i="64"/>
  <c r="R6" i="64"/>
  <c r="Q6" i="64"/>
  <c r="G6" i="64"/>
  <c r="F6" i="64"/>
  <c r="C6" i="64"/>
  <c r="R9" i="64" s="1"/>
  <c r="R5" i="64"/>
  <c r="Q5" i="64"/>
  <c r="G5" i="64"/>
  <c r="F5" i="64"/>
  <c r="C5" i="64"/>
  <c r="B5" i="64"/>
  <c r="W4" i="64"/>
  <c r="V4" i="64"/>
  <c r="Y4" i="64" s="1"/>
  <c r="R4" i="64"/>
  <c r="M9" i="64"/>
  <c r="U9" i="64" s="1"/>
  <c r="M4" i="64" a="1"/>
  <c r="G4" i="64"/>
  <c r="F4" i="64"/>
  <c r="AT3" i="64"/>
  <c r="R3" i="64"/>
  <c r="C3" i="64"/>
  <c r="V23" i="63"/>
  <c r="G23" i="63"/>
  <c r="F23" i="63"/>
  <c r="V22" i="63"/>
  <c r="G22" i="63"/>
  <c r="F22" i="63"/>
  <c r="V21" i="63"/>
  <c r="G21" i="63"/>
  <c r="F21" i="63"/>
  <c r="V20" i="63"/>
  <c r="G20" i="63"/>
  <c r="F20" i="63"/>
  <c r="V19" i="63"/>
  <c r="G19" i="63"/>
  <c r="F19" i="63"/>
  <c r="V18" i="63"/>
  <c r="G18" i="63"/>
  <c r="F18" i="63"/>
  <c r="V17" i="63"/>
  <c r="G17" i="63"/>
  <c r="F17" i="63"/>
  <c r="V16" i="63"/>
  <c r="G16" i="63"/>
  <c r="F16" i="63"/>
  <c r="V15" i="63"/>
  <c r="G15" i="63"/>
  <c r="F15" i="63"/>
  <c r="V14" i="63"/>
  <c r="G14" i="63"/>
  <c r="F14" i="63"/>
  <c r="V13" i="63"/>
  <c r="G13" i="63"/>
  <c r="F13" i="63"/>
  <c r="V12" i="63"/>
  <c r="G12" i="63"/>
  <c r="F12" i="63"/>
  <c r="C12" i="63"/>
  <c r="R11" i="63"/>
  <c r="G11" i="63"/>
  <c r="F11" i="63"/>
  <c r="R10" i="63"/>
  <c r="G10" i="63"/>
  <c r="F10" i="63"/>
  <c r="C10" i="63"/>
  <c r="V11" i="63" s="1"/>
  <c r="V9" i="63"/>
  <c r="R9" i="63"/>
  <c r="G9" i="63"/>
  <c r="F9" i="63"/>
  <c r="V8" i="63"/>
  <c r="G8" i="63"/>
  <c r="F8" i="63"/>
  <c r="C8" i="63"/>
  <c r="Q22" i="63" s="1"/>
  <c r="B8" i="63"/>
  <c r="Q3" i="63" s="1"/>
  <c r="AG3" i="63" s="1"/>
  <c r="AP3" i="63" s="1"/>
  <c r="V7" i="63"/>
  <c r="G7" i="63"/>
  <c r="F7" i="63"/>
  <c r="V6" i="63"/>
  <c r="G6" i="63"/>
  <c r="F6" i="63"/>
  <c r="C6" i="63"/>
  <c r="R8" i="63" s="1"/>
  <c r="V5" i="63"/>
  <c r="R5" i="63"/>
  <c r="G5" i="63"/>
  <c r="F5" i="63"/>
  <c r="C5" i="63"/>
  <c r="B5" i="63"/>
  <c r="Y4" i="63"/>
  <c r="W4" i="63"/>
  <c r="V4" i="63"/>
  <c r="R4" i="63"/>
  <c r="M20" i="63"/>
  <c r="U20" i="63" s="1"/>
  <c r="M19" i="63"/>
  <c r="U19" i="63" s="1"/>
  <c r="M18" i="63"/>
  <c r="U18" i="63" s="1"/>
  <c r="M14" i="63"/>
  <c r="U14" i="63" s="1"/>
  <c r="M13" i="63"/>
  <c r="U13" i="63" s="1"/>
  <c r="M12" i="63"/>
  <c r="U12" i="63" s="1"/>
  <c r="M8" i="63"/>
  <c r="U8" i="63" s="1"/>
  <c r="M7" i="63"/>
  <c r="U7" i="63" s="1"/>
  <c r="M6" i="63"/>
  <c r="U6" i="63" s="1"/>
  <c r="M4" i="63" a="1"/>
  <c r="M23" i="63" s="1"/>
  <c r="U23" i="63" s="1"/>
  <c r="G4" i="63"/>
  <c r="F4" i="63"/>
  <c r="AT3" i="63"/>
  <c r="R3" i="63"/>
  <c r="AH3" i="63" s="1"/>
  <c r="AQ3" i="63" s="1"/>
  <c r="C3" i="63"/>
  <c r="O11" i="63" s="1"/>
  <c r="P11" i="63" s="1"/>
  <c r="V23" i="62"/>
  <c r="G23" i="62"/>
  <c r="F23" i="62"/>
  <c r="V22" i="62"/>
  <c r="G22" i="62"/>
  <c r="F22" i="62"/>
  <c r="V21" i="62"/>
  <c r="G21" i="62"/>
  <c r="F21" i="62"/>
  <c r="V20" i="62"/>
  <c r="G20" i="62"/>
  <c r="F20" i="62"/>
  <c r="V19" i="62"/>
  <c r="U19" i="62"/>
  <c r="G19" i="62"/>
  <c r="F19" i="62"/>
  <c r="V18" i="62"/>
  <c r="G18" i="62"/>
  <c r="F18" i="62"/>
  <c r="V17" i="62"/>
  <c r="G17" i="62"/>
  <c r="F17" i="62"/>
  <c r="V16" i="62"/>
  <c r="G16" i="62"/>
  <c r="F16" i="62"/>
  <c r="V15" i="62"/>
  <c r="G15" i="62"/>
  <c r="F15" i="62"/>
  <c r="V14" i="62"/>
  <c r="G14" i="62"/>
  <c r="F14" i="62"/>
  <c r="V13" i="62"/>
  <c r="G13" i="62"/>
  <c r="F13" i="62"/>
  <c r="V12" i="62"/>
  <c r="G12" i="62"/>
  <c r="F12" i="62"/>
  <c r="C12" i="62"/>
  <c r="C3" i="62" s="1"/>
  <c r="V11" i="62"/>
  <c r="G11" i="62"/>
  <c r="F11" i="62"/>
  <c r="G10" i="62"/>
  <c r="F10" i="62"/>
  <c r="C10" i="62"/>
  <c r="V10" i="62" s="1"/>
  <c r="V9" i="62"/>
  <c r="G9" i="62"/>
  <c r="F9" i="62"/>
  <c r="V8" i="62"/>
  <c r="G8" i="62"/>
  <c r="F8" i="62"/>
  <c r="C8" i="62"/>
  <c r="Q9" i="62" s="1"/>
  <c r="B8" i="62"/>
  <c r="Q3" i="62" s="1"/>
  <c r="AG3" i="62" s="1"/>
  <c r="AP3" i="62" s="1"/>
  <c r="V7" i="62"/>
  <c r="G7" i="62"/>
  <c r="F7" i="62"/>
  <c r="V6" i="62"/>
  <c r="G6" i="62"/>
  <c r="F6" i="62"/>
  <c r="C6" i="62"/>
  <c r="V5" i="62"/>
  <c r="Q5" i="62"/>
  <c r="G5" i="62"/>
  <c r="F5" i="62"/>
  <c r="C5" i="62"/>
  <c r="B5" i="62"/>
  <c r="Y4" i="62"/>
  <c r="W4" i="62"/>
  <c r="V4" i="62"/>
  <c r="R4" i="62"/>
  <c r="M23" i="62"/>
  <c r="U23" i="62" s="1"/>
  <c r="M19" i="62"/>
  <c r="M18" i="62"/>
  <c r="U18" i="62" s="1"/>
  <c r="M17" i="62"/>
  <c r="U17" i="62" s="1"/>
  <c r="M13" i="62"/>
  <c r="U13" i="62" s="1"/>
  <c r="M12" i="62"/>
  <c r="U12" i="62" s="1"/>
  <c r="M11" i="62"/>
  <c r="U11" i="62" s="1"/>
  <c r="M8" i="62"/>
  <c r="U8" i="62" s="1"/>
  <c r="M7" i="62"/>
  <c r="U7" i="62" s="1"/>
  <c r="M6" i="62"/>
  <c r="U6" i="62" s="1"/>
  <c r="M5" i="62"/>
  <c r="U5" i="62" s="1"/>
  <c r="M4" i="62" a="1"/>
  <c r="M22" i="62" s="1"/>
  <c r="U22" i="62" s="1"/>
  <c r="G4" i="62"/>
  <c r="F4" i="62"/>
  <c r="AT3" i="62"/>
  <c r="V23" i="61"/>
  <c r="R23" i="61"/>
  <c r="G23" i="61"/>
  <c r="F23" i="61"/>
  <c r="V22" i="61"/>
  <c r="R22" i="61"/>
  <c r="G22" i="61"/>
  <c r="F22" i="61"/>
  <c r="V21" i="61"/>
  <c r="R21" i="61"/>
  <c r="G21" i="61"/>
  <c r="F21" i="61"/>
  <c r="V20" i="61"/>
  <c r="R20" i="61"/>
  <c r="G20" i="61"/>
  <c r="F20" i="61"/>
  <c r="V19" i="61"/>
  <c r="R19" i="61"/>
  <c r="G19" i="61"/>
  <c r="F19" i="61"/>
  <c r="V18" i="61"/>
  <c r="R18" i="61"/>
  <c r="G18" i="61"/>
  <c r="F18" i="61"/>
  <c r="V17" i="61"/>
  <c r="R17" i="61"/>
  <c r="G17" i="61"/>
  <c r="F17" i="61"/>
  <c r="V16" i="61"/>
  <c r="R16" i="61"/>
  <c r="G16" i="61"/>
  <c r="F16" i="61"/>
  <c r="V15" i="61"/>
  <c r="R15" i="61"/>
  <c r="G15" i="61"/>
  <c r="F15" i="61"/>
  <c r="V14" i="61"/>
  <c r="R14" i="61"/>
  <c r="G14" i="61"/>
  <c r="F14" i="61"/>
  <c r="V13" i="61"/>
  <c r="R13" i="61"/>
  <c r="G13" i="61"/>
  <c r="F13" i="61"/>
  <c r="V12" i="61"/>
  <c r="R12" i="61"/>
  <c r="G12" i="61"/>
  <c r="F12" i="61"/>
  <c r="C12" i="61"/>
  <c r="V11" i="61"/>
  <c r="R11" i="61"/>
  <c r="G11" i="61"/>
  <c r="F11" i="61"/>
  <c r="V10" i="61"/>
  <c r="R10" i="61"/>
  <c r="Q10" i="61"/>
  <c r="G10" i="61"/>
  <c r="F10" i="61"/>
  <c r="C10" i="61"/>
  <c r="V9" i="61"/>
  <c r="R9" i="61"/>
  <c r="Q9" i="61"/>
  <c r="G9" i="61"/>
  <c r="F9" i="61"/>
  <c r="V8" i="61"/>
  <c r="R8" i="61"/>
  <c r="Q8" i="61"/>
  <c r="G8" i="61"/>
  <c r="F8" i="61"/>
  <c r="C8" i="61"/>
  <c r="Q23" i="61" s="1"/>
  <c r="B8" i="61"/>
  <c r="Q3" i="61" s="1"/>
  <c r="AG3" i="61" s="1"/>
  <c r="AP3" i="61" s="1"/>
  <c r="V7" i="61"/>
  <c r="R7" i="61"/>
  <c r="Q7" i="61"/>
  <c r="G7" i="61"/>
  <c r="F7" i="61"/>
  <c r="V6" i="61"/>
  <c r="R6" i="61"/>
  <c r="Q6" i="61"/>
  <c r="G6" i="61"/>
  <c r="F6" i="61"/>
  <c r="V5" i="61"/>
  <c r="R5" i="61"/>
  <c r="Q5" i="61"/>
  <c r="G5" i="61"/>
  <c r="F5" i="61"/>
  <c r="C5" i="61"/>
  <c r="B5" i="61"/>
  <c r="W4" i="61"/>
  <c r="V4" i="61"/>
  <c r="R4" i="61"/>
  <c r="M22" i="61"/>
  <c r="U22" i="61" s="1"/>
  <c r="M21" i="61"/>
  <c r="U21" i="61" s="1"/>
  <c r="M17" i="61"/>
  <c r="U17" i="61" s="1"/>
  <c r="M10" i="61"/>
  <c r="U10" i="61" s="1"/>
  <c r="M9" i="61"/>
  <c r="U9" i="61" s="1"/>
  <c r="M5" i="61"/>
  <c r="U5" i="61" s="1"/>
  <c r="M4" i="61" a="1"/>
  <c r="M23" i="61" s="1"/>
  <c r="U23" i="61" s="1"/>
  <c r="G4" i="61"/>
  <c r="F4" i="61"/>
  <c r="AT3" i="61"/>
  <c r="R3" i="61"/>
  <c r="C3" i="61"/>
  <c r="O3" i="61" s="1"/>
  <c r="R23" i="60"/>
  <c r="G23" i="60"/>
  <c r="F23" i="60"/>
  <c r="R22" i="60"/>
  <c r="G22" i="60"/>
  <c r="F22" i="60"/>
  <c r="R21" i="60"/>
  <c r="G21" i="60"/>
  <c r="F21" i="60"/>
  <c r="R20" i="60"/>
  <c r="G20" i="60"/>
  <c r="F20" i="60"/>
  <c r="R19" i="60"/>
  <c r="G19" i="60"/>
  <c r="F19" i="60"/>
  <c r="R18" i="60"/>
  <c r="G18" i="60"/>
  <c r="F18" i="60"/>
  <c r="R17" i="60"/>
  <c r="G17" i="60"/>
  <c r="F17" i="60"/>
  <c r="R16" i="60"/>
  <c r="G16" i="60"/>
  <c r="F16" i="60"/>
  <c r="R15" i="60"/>
  <c r="G15" i="60"/>
  <c r="F15" i="60"/>
  <c r="R14" i="60"/>
  <c r="G14" i="60"/>
  <c r="F14" i="60"/>
  <c r="R13" i="60"/>
  <c r="G13" i="60"/>
  <c r="F13" i="60"/>
  <c r="R12" i="60"/>
  <c r="G12" i="60"/>
  <c r="F12" i="60"/>
  <c r="C12" i="60"/>
  <c r="R11" i="60"/>
  <c r="G11" i="60"/>
  <c r="F11" i="60"/>
  <c r="G10" i="60"/>
  <c r="F10" i="60"/>
  <c r="C10" i="60"/>
  <c r="V9" i="60"/>
  <c r="G9" i="60"/>
  <c r="F9" i="60"/>
  <c r="V8" i="60"/>
  <c r="Q8" i="60"/>
  <c r="G8" i="60"/>
  <c r="F8" i="60"/>
  <c r="C8" i="60"/>
  <c r="Q11" i="60" s="1"/>
  <c r="B8" i="60"/>
  <c r="R7" i="60"/>
  <c r="Q7" i="60"/>
  <c r="G7" i="60"/>
  <c r="F7" i="60"/>
  <c r="R6" i="60"/>
  <c r="Q6" i="60"/>
  <c r="G6" i="60"/>
  <c r="F6" i="60"/>
  <c r="C6" i="60"/>
  <c r="R10" i="60" s="1"/>
  <c r="R5" i="60"/>
  <c r="Q5" i="60"/>
  <c r="G5" i="60"/>
  <c r="F5" i="60"/>
  <c r="C5" i="60"/>
  <c r="B5" i="60"/>
  <c r="W4" i="60"/>
  <c r="V4" i="60"/>
  <c r="Y4" i="60" s="1"/>
  <c r="R4" i="60"/>
  <c r="M4" i="60" a="1"/>
  <c r="G4" i="60"/>
  <c r="F4" i="60"/>
  <c r="AT3" i="60"/>
  <c r="R3" i="60"/>
  <c r="Q3" i="60"/>
  <c r="AG3" i="60" s="1"/>
  <c r="AP3" i="60" s="1"/>
  <c r="C3" i="60"/>
  <c r="R23" i="59"/>
  <c r="G23" i="59"/>
  <c r="F23" i="59"/>
  <c r="R22" i="59"/>
  <c r="G22" i="59"/>
  <c r="F22" i="59"/>
  <c r="R21" i="59"/>
  <c r="G21" i="59"/>
  <c r="F21" i="59"/>
  <c r="R20" i="59"/>
  <c r="G20" i="59"/>
  <c r="F20" i="59"/>
  <c r="R19" i="59"/>
  <c r="G19" i="59"/>
  <c r="F19" i="59"/>
  <c r="R18" i="59"/>
  <c r="G18" i="59"/>
  <c r="F18" i="59"/>
  <c r="R17" i="59"/>
  <c r="G17" i="59"/>
  <c r="F17" i="59"/>
  <c r="R16" i="59"/>
  <c r="G16" i="59"/>
  <c r="F16" i="59"/>
  <c r="R15" i="59"/>
  <c r="G15" i="59"/>
  <c r="F15" i="59"/>
  <c r="R14" i="59"/>
  <c r="G14" i="59"/>
  <c r="F14" i="59"/>
  <c r="R13" i="59"/>
  <c r="G13" i="59"/>
  <c r="F13" i="59"/>
  <c r="R12" i="59"/>
  <c r="G12" i="59"/>
  <c r="F12" i="59"/>
  <c r="C12" i="59"/>
  <c r="R11" i="59"/>
  <c r="G11" i="59"/>
  <c r="F11" i="59"/>
  <c r="R10" i="59"/>
  <c r="G10" i="59"/>
  <c r="F10" i="59"/>
  <c r="C10" i="59"/>
  <c r="V9" i="59"/>
  <c r="G9" i="59"/>
  <c r="F9" i="59"/>
  <c r="V8" i="59"/>
  <c r="G8" i="59"/>
  <c r="F8" i="59"/>
  <c r="C8" i="59"/>
  <c r="Q23" i="59" s="1"/>
  <c r="B8" i="59"/>
  <c r="R7" i="59"/>
  <c r="G7" i="59"/>
  <c r="F7" i="59"/>
  <c r="R6" i="59"/>
  <c r="Q6" i="59"/>
  <c r="G6" i="59"/>
  <c r="F6" i="59"/>
  <c r="C6" i="59"/>
  <c r="R9" i="59" s="1"/>
  <c r="R5" i="59"/>
  <c r="G5" i="59"/>
  <c r="F5" i="59"/>
  <c r="C5" i="59"/>
  <c r="B5" i="59"/>
  <c r="W4" i="59"/>
  <c r="V4" i="59"/>
  <c r="Y4" i="59" s="1"/>
  <c r="R4" i="59"/>
  <c r="M14" i="59"/>
  <c r="U14" i="59" s="1"/>
  <c r="M4" i="59" a="1"/>
  <c r="M13" i="59" s="1"/>
  <c r="U13" i="59" s="1"/>
  <c r="G4" i="59"/>
  <c r="F4" i="59"/>
  <c r="AT3" i="59"/>
  <c r="AH3" i="59"/>
  <c r="AQ3" i="59" s="1"/>
  <c r="R3" i="59"/>
  <c r="Q3" i="59"/>
  <c r="AG3" i="59" s="1"/>
  <c r="AP3" i="59" s="1"/>
  <c r="C3" i="59"/>
  <c r="O9" i="59" s="1"/>
  <c r="P9" i="59" s="1"/>
  <c r="V23" i="58"/>
  <c r="G23" i="58"/>
  <c r="F23" i="58"/>
  <c r="V22" i="58"/>
  <c r="G22" i="58"/>
  <c r="F22" i="58"/>
  <c r="V21" i="58"/>
  <c r="G21" i="58"/>
  <c r="F21" i="58"/>
  <c r="V20" i="58"/>
  <c r="G20" i="58"/>
  <c r="F20" i="58"/>
  <c r="V19" i="58"/>
  <c r="G19" i="58"/>
  <c r="F19" i="58"/>
  <c r="V18" i="58"/>
  <c r="G18" i="58"/>
  <c r="F18" i="58"/>
  <c r="V17" i="58"/>
  <c r="G17" i="58"/>
  <c r="F17" i="58"/>
  <c r="V16" i="58"/>
  <c r="G16" i="58"/>
  <c r="F16" i="58"/>
  <c r="V15" i="58"/>
  <c r="G15" i="58"/>
  <c r="F15" i="58"/>
  <c r="V14" i="58"/>
  <c r="G14" i="58"/>
  <c r="F14" i="58"/>
  <c r="V13" i="58"/>
  <c r="G13" i="58"/>
  <c r="F13" i="58"/>
  <c r="V12" i="58"/>
  <c r="G12" i="58"/>
  <c r="F12" i="58"/>
  <c r="C12" i="58"/>
  <c r="R11" i="58"/>
  <c r="G11" i="58"/>
  <c r="F11" i="58"/>
  <c r="R10" i="58"/>
  <c r="G10" i="58"/>
  <c r="F10" i="58"/>
  <c r="C10" i="58"/>
  <c r="V11" i="58" s="1"/>
  <c r="V9" i="58"/>
  <c r="R9" i="58"/>
  <c r="G9" i="58"/>
  <c r="F9" i="58"/>
  <c r="V8" i="58"/>
  <c r="G8" i="58"/>
  <c r="F8" i="58"/>
  <c r="C8" i="58"/>
  <c r="Q23" i="58" s="1"/>
  <c r="B8" i="58"/>
  <c r="V7" i="58"/>
  <c r="G7" i="58"/>
  <c r="F7" i="58"/>
  <c r="V6" i="58"/>
  <c r="G6" i="58"/>
  <c r="F6" i="58"/>
  <c r="C6" i="58"/>
  <c r="R8" i="58" s="1"/>
  <c r="V5" i="58"/>
  <c r="R5" i="58"/>
  <c r="Q5" i="58"/>
  <c r="G5" i="58"/>
  <c r="F5" i="58"/>
  <c r="C5" i="58"/>
  <c r="B5" i="58"/>
  <c r="Y4" i="58"/>
  <c r="W4" i="58"/>
  <c r="V4" i="58"/>
  <c r="R4" i="58"/>
  <c r="M23" i="58"/>
  <c r="U23" i="58" s="1"/>
  <c r="M20" i="58"/>
  <c r="U20" i="58" s="1"/>
  <c r="M19" i="58"/>
  <c r="U19" i="58" s="1"/>
  <c r="M18" i="58"/>
  <c r="U18" i="58" s="1"/>
  <c r="M17" i="58"/>
  <c r="U17" i="58" s="1"/>
  <c r="M14" i="58"/>
  <c r="U14" i="58" s="1"/>
  <c r="M13" i="58"/>
  <c r="U13" i="58" s="1"/>
  <c r="M12" i="58"/>
  <c r="U12" i="58" s="1"/>
  <c r="M11" i="58"/>
  <c r="U11" i="58" s="1"/>
  <c r="M8" i="58"/>
  <c r="U8" i="58" s="1"/>
  <c r="M7" i="58"/>
  <c r="U7" i="58" s="1"/>
  <c r="M6" i="58"/>
  <c r="U6" i="58" s="1"/>
  <c r="M5" i="58"/>
  <c r="U5" i="58" s="1"/>
  <c r="M4" i="58" a="1"/>
  <c r="M22" i="58" s="1"/>
  <c r="U22" i="58" s="1"/>
  <c r="G4" i="58"/>
  <c r="F4" i="58"/>
  <c r="AT3" i="58"/>
  <c r="AH3" i="58"/>
  <c r="AQ3" i="58" s="1"/>
  <c r="R3" i="58"/>
  <c r="Q3" i="58"/>
  <c r="AG3" i="58" s="1"/>
  <c r="AP3" i="58" s="1"/>
  <c r="C3" i="58"/>
  <c r="O11" i="58" s="1"/>
  <c r="P11" i="58" s="1"/>
  <c r="V23" i="57"/>
  <c r="R23" i="57"/>
  <c r="G23" i="57"/>
  <c r="F23" i="57"/>
  <c r="V22" i="57"/>
  <c r="R22" i="57"/>
  <c r="G22" i="57"/>
  <c r="F22" i="57"/>
  <c r="V21" i="57"/>
  <c r="R21" i="57"/>
  <c r="G21" i="57"/>
  <c r="F21" i="57"/>
  <c r="V20" i="57"/>
  <c r="R20" i="57"/>
  <c r="G20" i="57"/>
  <c r="F20" i="57"/>
  <c r="V19" i="57"/>
  <c r="R19" i="57"/>
  <c r="G19" i="57"/>
  <c r="F19" i="57"/>
  <c r="V18" i="57"/>
  <c r="R18" i="57"/>
  <c r="G18" i="57"/>
  <c r="F18" i="57"/>
  <c r="V17" i="57"/>
  <c r="R17" i="57"/>
  <c r="G17" i="57"/>
  <c r="F17" i="57"/>
  <c r="V16" i="57"/>
  <c r="R16" i="57"/>
  <c r="G16" i="57"/>
  <c r="F16" i="57"/>
  <c r="V15" i="57"/>
  <c r="R15" i="57"/>
  <c r="G15" i="57"/>
  <c r="F15" i="57"/>
  <c r="V14" i="57"/>
  <c r="R14" i="57"/>
  <c r="G14" i="57"/>
  <c r="F14" i="57"/>
  <c r="V13" i="57"/>
  <c r="R13" i="57"/>
  <c r="G13" i="57"/>
  <c r="F13" i="57"/>
  <c r="V12" i="57"/>
  <c r="R12" i="57"/>
  <c r="G12" i="57"/>
  <c r="F12" i="57"/>
  <c r="C12" i="57"/>
  <c r="C3" i="57" s="1"/>
  <c r="O18" i="57" s="1"/>
  <c r="P18" i="57" s="1"/>
  <c r="V11" i="57"/>
  <c r="R11" i="57"/>
  <c r="G11" i="57"/>
  <c r="F11" i="57"/>
  <c r="V10" i="57"/>
  <c r="R10" i="57"/>
  <c r="G10" i="57"/>
  <c r="F10" i="57"/>
  <c r="C10" i="57"/>
  <c r="V9" i="57"/>
  <c r="R9" i="57"/>
  <c r="G9" i="57"/>
  <c r="F9" i="57"/>
  <c r="V8" i="57"/>
  <c r="R8" i="57"/>
  <c r="G8" i="57"/>
  <c r="F8" i="57"/>
  <c r="C8" i="57"/>
  <c r="Q9" i="57" s="1"/>
  <c r="B8" i="57"/>
  <c r="Q3" i="57" s="1"/>
  <c r="AG3" i="57" s="1"/>
  <c r="AP3" i="57" s="1"/>
  <c r="V7" i="57"/>
  <c r="R7" i="57"/>
  <c r="G7" i="57"/>
  <c r="F7" i="57"/>
  <c r="V6" i="57"/>
  <c r="U6" i="57"/>
  <c r="R6" i="57"/>
  <c r="G6" i="57"/>
  <c r="F6" i="57"/>
  <c r="V5" i="57"/>
  <c r="R5" i="57"/>
  <c r="G5" i="57"/>
  <c r="F5" i="57"/>
  <c r="C5" i="57"/>
  <c r="B5" i="57"/>
  <c r="W4" i="57"/>
  <c r="V4" i="57"/>
  <c r="R4" i="57"/>
  <c r="M23" i="57"/>
  <c r="U23" i="57" s="1"/>
  <c r="M22" i="57"/>
  <c r="U22" i="57" s="1"/>
  <c r="M18" i="57"/>
  <c r="U18" i="57" s="1"/>
  <c r="M17" i="57"/>
  <c r="U17" i="57" s="1"/>
  <c r="M16" i="57"/>
  <c r="U16" i="57" s="1"/>
  <c r="M12" i="57"/>
  <c r="U12" i="57" s="1"/>
  <c r="M11" i="57"/>
  <c r="U11" i="57" s="1"/>
  <c r="M10" i="57"/>
  <c r="U10" i="57" s="1"/>
  <c r="M6" i="57"/>
  <c r="M5" i="57"/>
  <c r="U5" i="57" s="1"/>
  <c r="M4" i="57"/>
  <c r="U4" i="57" s="1"/>
  <c r="X4" i="57" s="1"/>
  <c r="M4" i="57" a="1"/>
  <c r="M21" i="57" s="1"/>
  <c r="U21" i="57" s="1"/>
  <c r="G4" i="57"/>
  <c r="F4" i="57"/>
  <c r="AT3" i="57"/>
  <c r="R3" i="57"/>
  <c r="O3" i="57"/>
  <c r="P3" i="57" s="1"/>
  <c r="AF3" i="57" s="1"/>
  <c r="AO3" i="57" s="1"/>
  <c r="R23" i="56"/>
  <c r="G23" i="56"/>
  <c r="F23" i="56"/>
  <c r="R22" i="56"/>
  <c r="G22" i="56"/>
  <c r="F22" i="56"/>
  <c r="G21" i="56"/>
  <c r="F21" i="56"/>
  <c r="R20" i="56"/>
  <c r="G20" i="56"/>
  <c r="F20" i="56"/>
  <c r="R19" i="56"/>
  <c r="G19" i="56"/>
  <c r="F19" i="56"/>
  <c r="G18" i="56"/>
  <c r="F18" i="56"/>
  <c r="R17" i="56"/>
  <c r="G17" i="56"/>
  <c r="F17" i="56"/>
  <c r="R16" i="56"/>
  <c r="G16" i="56"/>
  <c r="F16" i="56"/>
  <c r="G15" i="56"/>
  <c r="F15" i="56"/>
  <c r="R14" i="56"/>
  <c r="G14" i="56"/>
  <c r="F14" i="56"/>
  <c r="R13" i="56"/>
  <c r="G13" i="56"/>
  <c r="F13" i="56"/>
  <c r="G12" i="56"/>
  <c r="F12" i="56"/>
  <c r="C12" i="56"/>
  <c r="V11" i="56"/>
  <c r="G11" i="56"/>
  <c r="F11" i="56"/>
  <c r="R10" i="56"/>
  <c r="G10" i="56"/>
  <c r="F10" i="56"/>
  <c r="C10" i="56"/>
  <c r="V9" i="56"/>
  <c r="R9" i="56"/>
  <c r="G9" i="56"/>
  <c r="F9" i="56"/>
  <c r="V8" i="56"/>
  <c r="G8" i="56"/>
  <c r="F8" i="56"/>
  <c r="C8" i="56"/>
  <c r="B8" i="56"/>
  <c r="Q3" i="56" s="1"/>
  <c r="AG3" i="56" s="1"/>
  <c r="AP3" i="56" s="1"/>
  <c r="V7" i="56"/>
  <c r="R7" i="56"/>
  <c r="G7" i="56"/>
  <c r="F7" i="56"/>
  <c r="V6" i="56"/>
  <c r="R6" i="56"/>
  <c r="G6" i="56"/>
  <c r="F6" i="56"/>
  <c r="C6" i="56"/>
  <c r="R8" i="56" s="1"/>
  <c r="V5" i="56"/>
  <c r="R5" i="56"/>
  <c r="Q5" i="56"/>
  <c r="G5" i="56"/>
  <c r="F5" i="56"/>
  <c r="C5" i="56"/>
  <c r="B5" i="56"/>
  <c r="Y4" i="56"/>
  <c r="W4" i="56"/>
  <c r="V4" i="56"/>
  <c r="R4" i="56"/>
  <c r="M20" i="56"/>
  <c r="U20" i="56" s="1"/>
  <c r="M19" i="56"/>
  <c r="U19" i="56" s="1"/>
  <c r="M18" i="56"/>
  <c r="U18" i="56" s="1"/>
  <c r="M14" i="56"/>
  <c r="U14" i="56" s="1"/>
  <c r="M13" i="56"/>
  <c r="U13" i="56" s="1"/>
  <c r="M12" i="56"/>
  <c r="U12" i="56" s="1"/>
  <c r="M8" i="56"/>
  <c r="U8" i="56" s="1"/>
  <c r="M7" i="56"/>
  <c r="U7" i="56" s="1"/>
  <c r="M6" i="56"/>
  <c r="U6" i="56" s="1"/>
  <c r="M4" i="56" a="1"/>
  <c r="M23" i="56" s="1"/>
  <c r="U23" i="56" s="1"/>
  <c r="G4" i="56"/>
  <c r="F4" i="56"/>
  <c r="AT3" i="56"/>
  <c r="R3" i="56"/>
  <c r="C3" i="56"/>
  <c r="O8" i="56" s="1"/>
  <c r="P8" i="56" s="1"/>
  <c r="V23" i="55"/>
  <c r="G23" i="55"/>
  <c r="F23" i="55"/>
  <c r="V22" i="55"/>
  <c r="G22" i="55"/>
  <c r="F22" i="55"/>
  <c r="V21" i="55"/>
  <c r="G21" i="55"/>
  <c r="F21" i="55"/>
  <c r="V20" i="55"/>
  <c r="U20" i="55"/>
  <c r="G20" i="55"/>
  <c r="F20" i="55"/>
  <c r="V19" i="55"/>
  <c r="G19" i="55"/>
  <c r="F19" i="55"/>
  <c r="V18" i="55"/>
  <c r="G18" i="55"/>
  <c r="F18" i="55"/>
  <c r="V17" i="55"/>
  <c r="G17" i="55"/>
  <c r="F17" i="55"/>
  <c r="V16" i="55"/>
  <c r="G16" i="55"/>
  <c r="F16" i="55"/>
  <c r="V15" i="55"/>
  <c r="G15" i="55"/>
  <c r="F15" i="55"/>
  <c r="V14" i="55"/>
  <c r="G14" i="55"/>
  <c r="F14" i="55"/>
  <c r="V13" i="55"/>
  <c r="G13" i="55"/>
  <c r="F13" i="55"/>
  <c r="V12" i="55"/>
  <c r="G12" i="55"/>
  <c r="F12" i="55"/>
  <c r="C12" i="55"/>
  <c r="C3" i="55" s="1"/>
  <c r="O14" i="55" s="1"/>
  <c r="P14" i="55" s="1"/>
  <c r="V11" i="55"/>
  <c r="G11" i="55"/>
  <c r="F11" i="55"/>
  <c r="G10" i="55"/>
  <c r="F10" i="55"/>
  <c r="C10" i="55"/>
  <c r="V10" i="55" s="1"/>
  <c r="V9" i="55"/>
  <c r="R9" i="55"/>
  <c r="G9" i="55"/>
  <c r="F9" i="55"/>
  <c r="V8" i="55"/>
  <c r="G8" i="55"/>
  <c r="F8" i="55"/>
  <c r="C8" i="55"/>
  <c r="Q8" i="55" s="1"/>
  <c r="B8" i="55"/>
  <c r="V7" i="55"/>
  <c r="O7" i="55"/>
  <c r="P7" i="55" s="1"/>
  <c r="G7" i="55"/>
  <c r="F7" i="55"/>
  <c r="V6" i="55"/>
  <c r="G6" i="55"/>
  <c r="F6" i="55"/>
  <c r="C6" i="55"/>
  <c r="R23" i="55" s="1"/>
  <c r="V5" i="55"/>
  <c r="Q5" i="55"/>
  <c r="G5" i="55"/>
  <c r="F5" i="55"/>
  <c r="C5" i="55"/>
  <c r="B5" i="55"/>
  <c r="Y4" i="55"/>
  <c r="W4" i="55"/>
  <c r="V4" i="55"/>
  <c r="R4" i="55"/>
  <c r="M23" i="55"/>
  <c r="U23" i="55" s="1"/>
  <c r="M20" i="55"/>
  <c r="M19" i="55"/>
  <c r="U19" i="55" s="1"/>
  <c r="M18" i="55"/>
  <c r="U18" i="55" s="1"/>
  <c r="M17" i="55"/>
  <c r="U17" i="55" s="1"/>
  <c r="M14" i="55"/>
  <c r="U14" i="55" s="1"/>
  <c r="M13" i="55"/>
  <c r="U13" i="55" s="1"/>
  <c r="M12" i="55"/>
  <c r="U12" i="55" s="1"/>
  <c r="M11" i="55"/>
  <c r="U11" i="55" s="1"/>
  <c r="M8" i="55"/>
  <c r="U8" i="55" s="1"/>
  <c r="M7" i="55"/>
  <c r="U7" i="55" s="1"/>
  <c r="M6" i="55"/>
  <c r="U6" i="55" s="1"/>
  <c r="M5" i="55"/>
  <c r="U5" i="55" s="1"/>
  <c r="M4" i="55" a="1"/>
  <c r="M22" i="55" s="1"/>
  <c r="U22" i="55" s="1"/>
  <c r="G4" i="55"/>
  <c r="F4" i="55"/>
  <c r="AT3" i="55"/>
  <c r="R3" i="55"/>
  <c r="Q3" i="55"/>
  <c r="AG3" i="55" s="1"/>
  <c r="AP3" i="55" s="1"/>
  <c r="V23" i="54"/>
  <c r="G23" i="54"/>
  <c r="F23" i="54"/>
  <c r="V22" i="54"/>
  <c r="U22" i="54"/>
  <c r="G22" i="54"/>
  <c r="F22" i="54"/>
  <c r="V21" i="54"/>
  <c r="G21" i="54"/>
  <c r="F21" i="54"/>
  <c r="V20" i="54"/>
  <c r="G20" i="54"/>
  <c r="F20" i="54"/>
  <c r="V19" i="54"/>
  <c r="G19" i="54"/>
  <c r="F19" i="54"/>
  <c r="V18" i="54"/>
  <c r="G18" i="54"/>
  <c r="F18" i="54"/>
  <c r="V17" i="54"/>
  <c r="G17" i="54"/>
  <c r="F17" i="54"/>
  <c r="V16" i="54"/>
  <c r="U16" i="54"/>
  <c r="G16" i="54"/>
  <c r="F16" i="54"/>
  <c r="V15" i="54"/>
  <c r="G15" i="54"/>
  <c r="F15" i="54"/>
  <c r="V14" i="54"/>
  <c r="G14" i="54"/>
  <c r="F14" i="54"/>
  <c r="V13" i="54"/>
  <c r="G13" i="54"/>
  <c r="F13" i="54"/>
  <c r="V12" i="54"/>
  <c r="G12" i="54"/>
  <c r="F12" i="54"/>
  <c r="C12" i="54"/>
  <c r="C3" i="54" s="1"/>
  <c r="O11" i="54" s="1"/>
  <c r="P11" i="54" s="1"/>
  <c r="V11" i="54"/>
  <c r="G11" i="54"/>
  <c r="F11" i="54"/>
  <c r="V10" i="54"/>
  <c r="G10" i="54"/>
  <c r="F10" i="54"/>
  <c r="C10" i="54"/>
  <c r="V9" i="54"/>
  <c r="Q9" i="54"/>
  <c r="G9" i="54"/>
  <c r="F9" i="54"/>
  <c r="V8" i="54"/>
  <c r="G8" i="54"/>
  <c r="F8" i="54"/>
  <c r="C8" i="54"/>
  <c r="Q23" i="54" s="1"/>
  <c r="B8" i="54"/>
  <c r="V7" i="54"/>
  <c r="U7" i="54"/>
  <c r="G7" i="54"/>
  <c r="F7" i="54"/>
  <c r="V6" i="54"/>
  <c r="G6" i="54"/>
  <c r="F6" i="54"/>
  <c r="C6" i="54"/>
  <c r="V5" i="54"/>
  <c r="Q5" i="54"/>
  <c r="G5" i="54"/>
  <c r="F5" i="54"/>
  <c r="C5" i="54"/>
  <c r="B5" i="54"/>
  <c r="X4" i="54"/>
  <c r="W4" i="54"/>
  <c r="V4" i="54"/>
  <c r="M23" i="54"/>
  <c r="U23" i="54" s="1"/>
  <c r="M22" i="54"/>
  <c r="M19" i="54"/>
  <c r="U19" i="54" s="1"/>
  <c r="M18" i="54"/>
  <c r="U18" i="54" s="1"/>
  <c r="M17" i="54"/>
  <c r="U17" i="54" s="1"/>
  <c r="M16" i="54"/>
  <c r="M13" i="54"/>
  <c r="U13" i="54" s="1"/>
  <c r="M12" i="54"/>
  <c r="U12" i="54" s="1"/>
  <c r="M11" i="54"/>
  <c r="U11" i="54" s="1"/>
  <c r="M10" i="54"/>
  <c r="U10" i="54" s="1"/>
  <c r="M7" i="54"/>
  <c r="M6" i="54"/>
  <c r="U6" i="54" s="1"/>
  <c r="M5" i="54"/>
  <c r="U5" i="54" s="1"/>
  <c r="M4" i="54"/>
  <c r="U4" i="54" s="1"/>
  <c r="M4" i="54" a="1"/>
  <c r="M21" i="54" s="1"/>
  <c r="U21" i="54" s="1"/>
  <c r="G4" i="54"/>
  <c r="F4" i="54"/>
  <c r="AT3" i="54"/>
  <c r="Q3" i="54"/>
  <c r="AG3" i="54" s="1"/>
  <c r="AP3" i="54" s="1"/>
  <c r="R23" i="53"/>
  <c r="G23" i="53"/>
  <c r="F23" i="53"/>
  <c r="R22" i="53"/>
  <c r="G22" i="53"/>
  <c r="F22" i="53"/>
  <c r="R21" i="53"/>
  <c r="G21" i="53"/>
  <c r="F21" i="53"/>
  <c r="R20" i="53"/>
  <c r="G20" i="53"/>
  <c r="F20" i="53"/>
  <c r="R19" i="53"/>
  <c r="G19" i="53"/>
  <c r="F19" i="53"/>
  <c r="R18" i="53"/>
  <c r="G18" i="53"/>
  <c r="F18" i="53"/>
  <c r="R17" i="53"/>
  <c r="G17" i="53"/>
  <c r="F17" i="53"/>
  <c r="R16" i="53"/>
  <c r="G16" i="53"/>
  <c r="F16" i="53"/>
  <c r="R15" i="53"/>
  <c r="G15" i="53"/>
  <c r="F15" i="53"/>
  <c r="R14" i="53"/>
  <c r="G14" i="53"/>
  <c r="F14" i="53"/>
  <c r="R13" i="53"/>
  <c r="G13" i="53"/>
  <c r="F13" i="53"/>
  <c r="R12" i="53"/>
  <c r="G12" i="53"/>
  <c r="F12" i="53"/>
  <c r="C12" i="53"/>
  <c r="R11" i="53"/>
  <c r="G11" i="53"/>
  <c r="F11" i="53"/>
  <c r="V10" i="53"/>
  <c r="R10" i="53"/>
  <c r="G10" i="53"/>
  <c r="F10" i="53"/>
  <c r="C10" i="53"/>
  <c r="V8" i="53" s="1"/>
  <c r="V9" i="53"/>
  <c r="R9" i="53"/>
  <c r="G9" i="53"/>
  <c r="F9" i="53"/>
  <c r="R8" i="53"/>
  <c r="Q8" i="53"/>
  <c r="G8" i="53"/>
  <c r="F8" i="53"/>
  <c r="C8" i="53"/>
  <c r="Q23" i="53" s="1"/>
  <c r="B8" i="53"/>
  <c r="Q3" i="53" s="1"/>
  <c r="AG3" i="53" s="1"/>
  <c r="AP3" i="53" s="1"/>
  <c r="R7" i="53"/>
  <c r="Q7" i="53"/>
  <c r="G7" i="53"/>
  <c r="F7" i="53"/>
  <c r="R6" i="53"/>
  <c r="Q6" i="53"/>
  <c r="G6" i="53"/>
  <c r="F6" i="53"/>
  <c r="R5" i="53"/>
  <c r="Q5" i="53"/>
  <c r="G5" i="53"/>
  <c r="F5" i="53"/>
  <c r="C5" i="53"/>
  <c r="B5" i="53"/>
  <c r="W4" i="53"/>
  <c r="V4" i="53"/>
  <c r="Y4" i="53" s="1"/>
  <c r="R4" i="53"/>
  <c r="M21" i="53"/>
  <c r="U21" i="53" s="1"/>
  <c r="M15" i="53"/>
  <c r="U15" i="53" s="1"/>
  <c r="M9" i="53"/>
  <c r="U9" i="53" s="1"/>
  <c r="M4" i="53" a="1"/>
  <c r="G4" i="53"/>
  <c r="F4" i="53"/>
  <c r="AT3" i="53"/>
  <c r="R3" i="53"/>
  <c r="C3" i="53"/>
  <c r="O10" i="53" s="1"/>
  <c r="P10" i="53" s="1"/>
  <c r="R23" i="52"/>
  <c r="G23" i="52"/>
  <c r="F23" i="52"/>
  <c r="R22" i="52"/>
  <c r="G22" i="52"/>
  <c r="F22" i="52"/>
  <c r="R21" i="52"/>
  <c r="G21" i="52"/>
  <c r="F21" i="52"/>
  <c r="R20" i="52"/>
  <c r="G20" i="52"/>
  <c r="F20" i="52"/>
  <c r="R19" i="52"/>
  <c r="G19" i="52"/>
  <c r="F19" i="52"/>
  <c r="R18" i="52"/>
  <c r="G18" i="52"/>
  <c r="F18" i="52"/>
  <c r="R17" i="52"/>
  <c r="G17" i="52"/>
  <c r="F17" i="52"/>
  <c r="R16" i="52"/>
  <c r="G16" i="52"/>
  <c r="F16" i="52"/>
  <c r="R15" i="52"/>
  <c r="G15" i="52"/>
  <c r="F15" i="52"/>
  <c r="R14" i="52"/>
  <c r="G14" i="52"/>
  <c r="F14" i="52"/>
  <c r="R13" i="52"/>
  <c r="G13" i="52"/>
  <c r="F13" i="52"/>
  <c r="R12" i="52"/>
  <c r="G12" i="52"/>
  <c r="F12" i="52"/>
  <c r="C12" i="52"/>
  <c r="R11" i="52"/>
  <c r="G11" i="52"/>
  <c r="F11" i="52"/>
  <c r="R10" i="52"/>
  <c r="G10" i="52"/>
  <c r="F10" i="52"/>
  <c r="C10" i="52"/>
  <c r="V23" i="52" s="1"/>
  <c r="V9" i="52"/>
  <c r="G9" i="52"/>
  <c r="F9" i="52"/>
  <c r="V8" i="52"/>
  <c r="G8" i="52"/>
  <c r="F8" i="52"/>
  <c r="C8" i="52"/>
  <c r="Q10" i="52" s="1"/>
  <c r="B8" i="52"/>
  <c r="R7" i="52"/>
  <c r="G7" i="52"/>
  <c r="F7" i="52"/>
  <c r="R6" i="52"/>
  <c r="Q6" i="52"/>
  <c r="G6" i="52"/>
  <c r="F6" i="52"/>
  <c r="C6" i="52"/>
  <c r="R9" i="52" s="1"/>
  <c r="R5" i="52"/>
  <c r="Q5" i="52"/>
  <c r="G5" i="52"/>
  <c r="F5" i="52"/>
  <c r="C5" i="52"/>
  <c r="B5" i="52"/>
  <c r="W4" i="52"/>
  <c r="V4" i="52"/>
  <c r="Y4" i="52" s="1"/>
  <c r="R4" i="52"/>
  <c r="M20" i="52"/>
  <c r="U20" i="52" s="1"/>
  <c r="M14" i="52"/>
  <c r="U14" i="52" s="1"/>
  <c r="M8" i="52"/>
  <c r="U8" i="52" s="1"/>
  <c r="M4" i="52" a="1"/>
  <c r="M18" i="52" s="1"/>
  <c r="U18" i="52" s="1"/>
  <c r="G4" i="52"/>
  <c r="F4" i="52"/>
  <c r="AT3" i="52"/>
  <c r="R3" i="52"/>
  <c r="Q3" i="52"/>
  <c r="AG3" i="52" s="1"/>
  <c r="AP3" i="52" s="1"/>
  <c r="C3" i="52"/>
  <c r="O23" i="52" s="1"/>
  <c r="P23" i="52" s="1"/>
  <c r="V23" i="51"/>
  <c r="G23" i="51"/>
  <c r="F23" i="51"/>
  <c r="V22" i="51"/>
  <c r="G22" i="51"/>
  <c r="F22" i="51"/>
  <c r="V21" i="51"/>
  <c r="G21" i="51"/>
  <c r="F21" i="51"/>
  <c r="V20" i="51"/>
  <c r="G20" i="51"/>
  <c r="F20" i="51"/>
  <c r="V19" i="51"/>
  <c r="G19" i="51"/>
  <c r="F19" i="51"/>
  <c r="V18" i="51"/>
  <c r="G18" i="51"/>
  <c r="F18" i="51"/>
  <c r="V17" i="51"/>
  <c r="G17" i="51"/>
  <c r="F17" i="51"/>
  <c r="V16" i="51"/>
  <c r="G16" i="51"/>
  <c r="F16" i="51"/>
  <c r="V15" i="51"/>
  <c r="G15" i="51"/>
  <c r="F15" i="51"/>
  <c r="V14" i="51"/>
  <c r="G14" i="51"/>
  <c r="F14" i="51"/>
  <c r="V13" i="51"/>
  <c r="G13" i="51"/>
  <c r="F13" i="51"/>
  <c r="V12" i="51"/>
  <c r="G12" i="51"/>
  <c r="F12" i="51"/>
  <c r="C12" i="51"/>
  <c r="R11" i="51"/>
  <c r="G11" i="51"/>
  <c r="F11" i="51"/>
  <c r="R10" i="51"/>
  <c r="G10" i="51"/>
  <c r="F10" i="51"/>
  <c r="C10" i="51"/>
  <c r="V11" i="51" s="1"/>
  <c r="V9" i="51"/>
  <c r="R9" i="51"/>
  <c r="G9" i="51"/>
  <c r="F9" i="51"/>
  <c r="V8" i="51"/>
  <c r="U8" i="51"/>
  <c r="G8" i="51"/>
  <c r="F8" i="51"/>
  <c r="C8" i="51"/>
  <c r="B8" i="51"/>
  <c r="V7" i="51"/>
  <c r="G7" i="51"/>
  <c r="F7" i="51"/>
  <c r="V6" i="51"/>
  <c r="G6" i="51"/>
  <c r="F6" i="51"/>
  <c r="C6" i="51"/>
  <c r="R8" i="51" s="1"/>
  <c r="V5" i="51"/>
  <c r="R5" i="51"/>
  <c r="G5" i="51"/>
  <c r="F5" i="51"/>
  <c r="C5" i="51"/>
  <c r="B5" i="51"/>
  <c r="Y4" i="51"/>
  <c r="W4" i="51"/>
  <c r="V4" i="51"/>
  <c r="R4" i="51"/>
  <c r="M20" i="51"/>
  <c r="U20" i="51" s="1"/>
  <c r="M19" i="51"/>
  <c r="U19" i="51" s="1"/>
  <c r="M18" i="51"/>
  <c r="U18" i="51" s="1"/>
  <c r="M14" i="51"/>
  <c r="U14" i="51" s="1"/>
  <c r="M13" i="51"/>
  <c r="U13" i="51" s="1"/>
  <c r="M12" i="51"/>
  <c r="U12" i="51" s="1"/>
  <c r="M8" i="51"/>
  <c r="M7" i="51"/>
  <c r="U7" i="51" s="1"/>
  <c r="M6" i="51"/>
  <c r="U6" i="51" s="1"/>
  <c r="M4" i="51" a="1"/>
  <c r="M23" i="51" s="1"/>
  <c r="U23" i="51" s="1"/>
  <c r="G4" i="51"/>
  <c r="F4" i="51"/>
  <c r="AT3" i="51"/>
  <c r="R3" i="51"/>
  <c r="AH3" i="51" s="1"/>
  <c r="AQ3" i="51" s="1"/>
  <c r="Q3" i="51"/>
  <c r="AG3" i="51" s="1"/>
  <c r="AP3" i="51" s="1"/>
  <c r="C3" i="51"/>
  <c r="O11" i="51" s="1"/>
  <c r="P11" i="51" s="1"/>
  <c r="V23" i="50"/>
  <c r="G23" i="50"/>
  <c r="F23" i="50"/>
  <c r="V22" i="50"/>
  <c r="G22" i="50"/>
  <c r="F22" i="50"/>
  <c r="V21" i="50"/>
  <c r="G21" i="50"/>
  <c r="F21" i="50"/>
  <c r="V20" i="50"/>
  <c r="G20" i="50"/>
  <c r="F20" i="50"/>
  <c r="V19" i="50"/>
  <c r="G19" i="50"/>
  <c r="F19" i="50"/>
  <c r="V18" i="50"/>
  <c r="G18" i="50"/>
  <c r="F18" i="50"/>
  <c r="V17" i="50"/>
  <c r="G17" i="50"/>
  <c r="F17" i="50"/>
  <c r="V16" i="50"/>
  <c r="G16" i="50"/>
  <c r="F16" i="50"/>
  <c r="V15" i="50"/>
  <c r="G15" i="50"/>
  <c r="F15" i="50"/>
  <c r="V14" i="50"/>
  <c r="G14" i="50"/>
  <c r="F14" i="50"/>
  <c r="V13" i="50"/>
  <c r="G13" i="50"/>
  <c r="F13" i="50"/>
  <c r="V12" i="50"/>
  <c r="G12" i="50"/>
  <c r="F12" i="50"/>
  <c r="C12" i="50"/>
  <c r="C3" i="50" s="1"/>
  <c r="O19" i="50" s="1"/>
  <c r="P19" i="50" s="1"/>
  <c r="V11" i="50"/>
  <c r="G11" i="50"/>
  <c r="F11" i="50"/>
  <c r="G10" i="50"/>
  <c r="F10" i="50"/>
  <c r="C10" i="50"/>
  <c r="V10" i="50" s="1"/>
  <c r="V9" i="50"/>
  <c r="R9" i="50"/>
  <c r="G9" i="50"/>
  <c r="F9" i="50"/>
  <c r="V8" i="50"/>
  <c r="G8" i="50"/>
  <c r="F8" i="50"/>
  <c r="C8" i="50"/>
  <c r="Q8" i="50" s="1"/>
  <c r="B8" i="50"/>
  <c r="V7" i="50"/>
  <c r="G7" i="50"/>
  <c r="F7" i="50"/>
  <c r="V6" i="50"/>
  <c r="G6" i="50"/>
  <c r="F6" i="50"/>
  <c r="C6" i="50"/>
  <c r="R23" i="50" s="1"/>
  <c r="V5" i="50"/>
  <c r="Q5" i="50"/>
  <c r="G5" i="50"/>
  <c r="F5" i="50"/>
  <c r="C5" i="50"/>
  <c r="B5" i="50"/>
  <c r="Y4" i="50"/>
  <c r="W4" i="50"/>
  <c r="V4" i="50"/>
  <c r="R4" i="50"/>
  <c r="M23" i="50"/>
  <c r="U23" i="50" s="1"/>
  <c r="M20" i="50"/>
  <c r="U20" i="50" s="1"/>
  <c r="M19" i="50"/>
  <c r="U19" i="50" s="1"/>
  <c r="M18" i="50"/>
  <c r="U18" i="50" s="1"/>
  <c r="M17" i="50"/>
  <c r="U17" i="50" s="1"/>
  <c r="M14" i="50"/>
  <c r="U14" i="50" s="1"/>
  <c r="M13" i="50"/>
  <c r="U13" i="50" s="1"/>
  <c r="M12" i="50"/>
  <c r="U12" i="50" s="1"/>
  <c r="M11" i="50"/>
  <c r="U11" i="50" s="1"/>
  <c r="M8" i="50"/>
  <c r="U8" i="50" s="1"/>
  <c r="M7" i="50"/>
  <c r="U7" i="50" s="1"/>
  <c r="M6" i="50"/>
  <c r="U6" i="50" s="1"/>
  <c r="M5" i="50"/>
  <c r="U5" i="50" s="1"/>
  <c r="M4" i="50" a="1"/>
  <c r="M22" i="50" s="1"/>
  <c r="U22" i="50" s="1"/>
  <c r="G4" i="50"/>
  <c r="F4" i="50"/>
  <c r="AT3" i="50"/>
  <c r="R3" i="50"/>
  <c r="Q3" i="50"/>
  <c r="AG3" i="50" s="1"/>
  <c r="AP3" i="50" s="1"/>
  <c r="AC23" i="49"/>
  <c r="V23" i="49"/>
  <c r="R23" i="49"/>
  <c r="G23" i="49"/>
  <c r="F23" i="49"/>
  <c r="H23" i="49" s="1"/>
  <c r="I23" i="49" s="1"/>
  <c r="J23" i="49" s="1"/>
  <c r="V22" i="49"/>
  <c r="R22" i="49"/>
  <c r="G22" i="49"/>
  <c r="F22" i="49"/>
  <c r="H22" i="49" s="1"/>
  <c r="I22" i="49" s="1"/>
  <c r="J22" i="49" s="1"/>
  <c r="V21" i="49"/>
  <c r="R21" i="49"/>
  <c r="G21" i="49"/>
  <c r="F21" i="49"/>
  <c r="H21" i="49" s="1"/>
  <c r="I21" i="49" s="1"/>
  <c r="J21" i="49" s="1"/>
  <c r="V20" i="49"/>
  <c r="R20" i="49"/>
  <c r="G20" i="49"/>
  <c r="F20" i="49"/>
  <c r="H20" i="49" s="1"/>
  <c r="I20" i="49" s="1"/>
  <c r="J20" i="49" s="1"/>
  <c r="V19" i="49"/>
  <c r="R19" i="49"/>
  <c r="G19" i="49"/>
  <c r="F19" i="49"/>
  <c r="H19" i="49" s="1"/>
  <c r="I19" i="49" s="1"/>
  <c r="J19" i="49" s="1"/>
  <c r="V18" i="49"/>
  <c r="R18" i="49"/>
  <c r="G18" i="49"/>
  <c r="F18" i="49"/>
  <c r="H18" i="49" s="1"/>
  <c r="I18" i="49" s="1"/>
  <c r="J18" i="49" s="1"/>
  <c r="V17" i="49"/>
  <c r="R17" i="49"/>
  <c r="G17" i="49"/>
  <c r="F17" i="49"/>
  <c r="H17" i="49" s="1"/>
  <c r="I17" i="49" s="1"/>
  <c r="J17" i="49" s="1"/>
  <c r="V16" i="49"/>
  <c r="R16" i="49"/>
  <c r="G16" i="49"/>
  <c r="F16" i="49"/>
  <c r="H16" i="49" s="1"/>
  <c r="I16" i="49" s="1"/>
  <c r="J16" i="49" s="1"/>
  <c r="V15" i="49"/>
  <c r="R15" i="49"/>
  <c r="G15" i="49"/>
  <c r="F15" i="49"/>
  <c r="H15" i="49" s="1"/>
  <c r="I15" i="49" s="1"/>
  <c r="J15" i="49" s="1"/>
  <c r="V14" i="49"/>
  <c r="R14" i="49"/>
  <c r="G14" i="49"/>
  <c r="F14" i="49"/>
  <c r="H14" i="49" s="1"/>
  <c r="I14" i="49" s="1"/>
  <c r="J14" i="49" s="1"/>
  <c r="V13" i="49"/>
  <c r="R13" i="49"/>
  <c r="G13" i="49"/>
  <c r="F13" i="49"/>
  <c r="H13" i="49" s="1"/>
  <c r="I13" i="49" s="1"/>
  <c r="J13" i="49" s="1"/>
  <c r="V12" i="49"/>
  <c r="R12" i="49"/>
  <c r="G12" i="49"/>
  <c r="F12" i="49"/>
  <c r="H12" i="49" s="1"/>
  <c r="I12" i="49" s="1"/>
  <c r="J12" i="49" s="1"/>
  <c r="V11" i="49"/>
  <c r="U11" i="49"/>
  <c r="R11" i="49"/>
  <c r="G11" i="49"/>
  <c r="F11" i="49"/>
  <c r="H11" i="49" s="1"/>
  <c r="I11" i="49" s="1"/>
  <c r="J11" i="49" s="1"/>
  <c r="V10" i="49"/>
  <c r="R10" i="49"/>
  <c r="G10" i="49"/>
  <c r="F10" i="49"/>
  <c r="H10" i="49" s="1"/>
  <c r="I10" i="49" s="1"/>
  <c r="J10" i="49" s="1"/>
  <c r="V9" i="49"/>
  <c r="R9" i="49"/>
  <c r="G9" i="49"/>
  <c r="F9" i="49"/>
  <c r="H9" i="49" s="1"/>
  <c r="I9" i="49" s="1"/>
  <c r="J9" i="49" s="1"/>
  <c r="C9" i="49"/>
  <c r="V8" i="49"/>
  <c r="R8" i="49"/>
  <c r="G8" i="49"/>
  <c r="F8" i="49"/>
  <c r="H8" i="49" s="1"/>
  <c r="I8" i="49" s="1"/>
  <c r="J8" i="49" s="1"/>
  <c r="C8" i="49"/>
  <c r="Q23" i="49" s="1"/>
  <c r="B8" i="49"/>
  <c r="V7" i="49"/>
  <c r="R7" i="49"/>
  <c r="Q7" i="49"/>
  <c r="I7" i="49"/>
  <c r="J7" i="49" s="1"/>
  <c r="H7" i="49"/>
  <c r="G7" i="49"/>
  <c r="F7" i="49"/>
  <c r="V6" i="49"/>
  <c r="R6" i="49"/>
  <c r="Q6" i="49"/>
  <c r="I6" i="49"/>
  <c r="J6" i="49" s="1"/>
  <c r="H6" i="49"/>
  <c r="G6" i="49"/>
  <c r="F6" i="49"/>
  <c r="V5" i="49"/>
  <c r="R5" i="49"/>
  <c r="Q5" i="49"/>
  <c r="I5" i="49"/>
  <c r="J5" i="49" s="1"/>
  <c r="H5" i="49"/>
  <c r="G5" i="49"/>
  <c r="F5" i="49"/>
  <c r="Y4" i="49"/>
  <c r="W4" i="49"/>
  <c r="V4" i="49"/>
  <c r="R4" i="49"/>
  <c r="M23" i="49"/>
  <c r="U23" i="49" s="1"/>
  <c r="M19" i="49"/>
  <c r="U19" i="49" s="1"/>
  <c r="M18" i="49"/>
  <c r="U18" i="49" s="1"/>
  <c r="M17" i="49"/>
  <c r="U17" i="49" s="1"/>
  <c r="M13" i="49"/>
  <c r="U13" i="49" s="1"/>
  <c r="M12" i="49"/>
  <c r="U12" i="49" s="1"/>
  <c r="M11" i="49"/>
  <c r="M7" i="49"/>
  <c r="U7" i="49" s="1"/>
  <c r="M6" i="49"/>
  <c r="U6" i="49" s="1"/>
  <c r="M5" i="49"/>
  <c r="U5" i="49" s="1"/>
  <c r="M4" i="49" a="1"/>
  <c r="M22" i="49" s="1"/>
  <c r="U22" i="49" s="1"/>
  <c r="I4" i="49"/>
  <c r="J4" i="49" s="1"/>
  <c r="K4" i="49" s="1"/>
  <c r="H4" i="49"/>
  <c r="G4" i="49"/>
  <c r="F4" i="49"/>
  <c r="AT3" i="49"/>
  <c r="R3" i="49"/>
  <c r="Q3" i="49"/>
  <c r="AG3" i="49" s="1"/>
  <c r="AP3" i="49" s="1"/>
  <c r="C3" i="49"/>
  <c r="O3" i="49" s="1"/>
  <c r="G98" i="48"/>
  <c r="F98" i="48"/>
  <c r="AX97" i="48"/>
  <c r="G97" i="48"/>
  <c r="F97" i="48"/>
  <c r="AX96" i="48"/>
  <c r="G96" i="48"/>
  <c r="F96" i="48"/>
  <c r="AX95" i="48"/>
  <c r="G95" i="48"/>
  <c r="F95" i="48"/>
  <c r="AX94" i="48"/>
  <c r="G94" i="48"/>
  <c r="F94" i="48"/>
  <c r="AX93" i="48"/>
  <c r="G93" i="48"/>
  <c r="F93" i="48"/>
  <c r="AX92" i="48"/>
  <c r="G92" i="48"/>
  <c r="F92" i="48"/>
  <c r="AX91" i="48"/>
  <c r="G91" i="48"/>
  <c r="F91" i="48"/>
  <c r="AX90" i="48"/>
  <c r="G90" i="48"/>
  <c r="F90" i="48"/>
  <c r="AX89" i="48"/>
  <c r="G89" i="48"/>
  <c r="F89" i="48"/>
  <c r="AX88" i="48"/>
  <c r="G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G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G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G70" i="48"/>
  <c r="F70" i="48"/>
  <c r="V69" i="48"/>
  <c r="G69" i="48"/>
  <c r="F69" i="48"/>
  <c r="V68" i="48"/>
  <c r="G68" i="48"/>
  <c r="F68" i="48"/>
  <c r="G67" i="48"/>
  <c r="F67" i="48"/>
  <c r="V66" i="48"/>
  <c r="G66" i="48"/>
  <c r="F66" i="48"/>
  <c r="V65" i="48"/>
  <c r="G65" i="48"/>
  <c r="F65" i="48"/>
  <c r="G64" i="48"/>
  <c r="F64" i="48"/>
  <c r="V63" i="48"/>
  <c r="G63" i="48"/>
  <c r="F63" i="48"/>
  <c r="V62" i="48"/>
  <c r="G62" i="48"/>
  <c r="F62" i="48"/>
  <c r="G61" i="48"/>
  <c r="F61" i="48"/>
  <c r="V60" i="48"/>
  <c r="G60" i="48"/>
  <c r="F60" i="48"/>
  <c r="V59" i="48"/>
  <c r="G59" i="48"/>
  <c r="F59" i="48"/>
  <c r="G58" i="48"/>
  <c r="F58" i="48"/>
  <c r="V57" i="48"/>
  <c r="G57" i="48"/>
  <c r="F57" i="48"/>
  <c r="V56" i="48"/>
  <c r="G56" i="48"/>
  <c r="F56" i="48"/>
  <c r="G55" i="48"/>
  <c r="F55" i="48"/>
  <c r="V54" i="48"/>
  <c r="G54" i="48"/>
  <c r="F54" i="48"/>
  <c r="V53" i="48"/>
  <c r="G53" i="48"/>
  <c r="F53" i="48"/>
  <c r="G52" i="48"/>
  <c r="F52" i="48"/>
  <c r="V51" i="48"/>
  <c r="G51" i="48"/>
  <c r="F51" i="48"/>
  <c r="V50" i="48"/>
  <c r="G50" i="48"/>
  <c r="F50" i="48"/>
  <c r="G49" i="48"/>
  <c r="F49" i="48"/>
  <c r="V48" i="48"/>
  <c r="G48" i="48"/>
  <c r="F48" i="48"/>
  <c r="V47" i="48"/>
  <c r="G47" i="48"/>
  <c r="F47" i="48"/>
  <c r="G46" i="48"/>
  <c r="F46" i="48"/>
  <c r="V45" i="48"/>
  <c r="G45" i="48"/>
  <c r="F45" i="48"/>
  <c r="V44" i="48"/>
  <c r="G44" i="48"/>
  <c r="F44" i="48"/>
  <c r="G43" i="48"/>
  <c r="F43" i="48"/>
  <c r="V42" i="48"/>
  <c r="G42" i="48"/>
  <c r="F42" i="48"/>
  <c r="V41" i="48"/>
  <c r="G41" i="48"/>
  <c r="F41" i="48"/>
  <c r="G40" i="48"/>
  <c r="F40" i="48"/>
  <c r="V39" i="48"/>
  <c r="G39" i="48"/>
  <c r="F39" i="48"/>
  <c r="V38" i="48"/>
  <c r="G38" i="48"/>
  <c r="F38" i="48"/>
  <c r="G37" i="48"/>
  <c r="F37" i="48"/>
  <c r="V36" i="48"/>
  <c r="G36" i="48"/>
  <c r="F36" i="48"/>
  <c r="V35" i="48"/>
  <c r="U35" i="48"/>
  <c r="G35" i="48"/>
  <c r="F35" i="48"/>
  <c r="G34" i="48"/>
  <c r="F34" i="48"/>
  <c r="V33" i="48"/>
  <c r="G33" i="48"/>
  <c r="F33" i="48"/>
  <c r="V32" i="48"/>
  <c r="G32" i="48"/>
  <c r="F32" i="48"/>
  <c r="G31" i="48"/>
  <c r="F31" i="48"/>
  <c r="V30" i="48"/>
  <c r="G30" i="48"/>
  <c r="F30" i="48"/>
  <c r="V29" i="48"/>
  <c r="G29" i="48"/>
  <c r="F29" i="48"/>
  <c r="G28" i="48"/>
  <c r="F28" i="48"/>
  <c r="V27" i="48"/>
  <c r="G27" i="48"/>
  <c r="F27" i="48"/>
  <c r="V26" i="48"/>
  <c r="G26" i="48"/>
  <c r="F26" i="48"/>
  <c r="G25" i="48"/>
  <c r="F25" i="48"/>
  <c r="V24" i="48"/>
  <c r="G24" i="48"/>
  <c r="F24" i="48"/>
  <c r="V23" i="48"/>
  <c r="U23" i="48"/>
  <c r="G23" i="48"/>
  <c r="F23" i="48"/>
  <c r="G22" i="48"/>
  <c r="F22" i="48"/>
  <c r="V21" i="48"/>
  <c r="G21" i="48"/>
  <c r="F21" i="48"/>
  <c r="V20" i="48"/>
  <c r="G20" i="48"/>
  <c r="F20" i="48"/>
  <c r="G19" i="48"/>
  <c r="F19" i="48"/>
  <c r="V18" i="48"/>
  <c r="G18" i="48"/>
  <c r="F18" i="48"/>
  <c r="V17" i="48"/>
  <c r="G17" i="48"/>
  <c r="F17" i="48"/>
  <c r="G16" i="48"/>
  <c r="F16" i="48"/>
  <c r="V15" i="48"/>
  <c r="G15" i="48"/>
  <c r="F15" i="48"/>
  <c r="V14" i="48"/>
  <c r="G14" i="48"/>
  <c r="F14" i="48"/>
  <c r="G13" i="48"/>
  <c r="F13" i="48"/>
  <c r="V12" i="48"/>
  <c r="G12" i="48"/>
  <c r="F12" i="48"/>
  <c r="C12" i="48"/>
  <c r="V11" i="48"/>
  <c r="G11" i="48"/>
  <c r="F11" i="48"/>
  <c r="V10" i="48"/>
  <c r="G10" i="48"/>
  <c r="F10" i="48"/>
  <c r="C10" i="48"/>
  <c r="V67" i="48" s="1"/>
  <c r="V9" i="48"/>
  <c r="G9" i="48"/>
  <c r="F9" i="48"/>
  <c r="G8" i="48"/>
  <c r="F8" i="48"/>
  <c r="G7" i="48"/>
  <c r="F7" i="48"/>
  <c r="V6" i="48"/>
  <c r="G6" i="48"/>
  <c r="F6" i="48"/>
  <c r="C6" i="48"/>
  <c r="R7" i="48" s="1"/>
  <c r="V5" i="48"/>
  <c r="G5" i="48"/>
  <c r="F5" i="48"/>
  <c r="C5" i="48"/>
  <c r="W4" i="48"/>
  <c r="V4" i="48"/>
  <c r="Y4" i="48" s="1"/>
  <c r="M67" i="48"/>
  <c r="U67" i="48" s="1"/>
  <c r="M66" i="48"/>
  <c r="U66" i="48" s="1"/>
  <c r="M65" i="48"/>
  <c r="U65" i="48" s="1"/>
  <c r="M61" i="48"/>
  <c r="U61" i="48" s="1"/>
  <c r="M60" i="48"/>
  <c r="U60" i="48" s="1"/>
  <c r="M59" i="48"/>
  <c r="U59" i="48" s="1"/>
  <c r="M55" i="48"/>
  <c r="U55" i="48" s="1"/>
  <c r="M54" i="48"/>
  <c r="U54" i="48" s="1"/>
  <c r="M53" i="48"/>
  <c r="U53" i="48" s="1"/>
  <c r="M49" i="48"/>
  <c r="U49" i="48" s="1"/>
  <c r="M48" i="48"/>
  <c r="U48" i="48" s="1"/>
  <c r="M47" i="48"/>
  <c r="U47" i="48" s="1"/>
  <c r="M43" i="48"/>
  <c r="U43" i="48" s="1"/>
  <c r="M42" i="48"/>
  <c r="U42" i="48" s="1"/>
  <c r="M41" i="48"/>
  <c r="U41" i="48" s="1"/>
  <c r="M37" i="48"/>
  <c r="U37" i="48" s="1"/>
  <c r="M36" i="48"/>
  <c r="U36" i="48" s="1"/>
  <c r="M35" i="48"/>
  <c r="M31" i="48"/>
  <c r="U31" i="48" s="1"/>
  <c r="M30" i="48"/>
  <c r="U30" i="48" s="1"/>
  <c r="M29" i="48"/>
  <c r="U29" i="48" s="1"/>
  <c r="M25" i="48"/>
  <c r="U25" i="48" s="1"/>
  <c r="M24" i="48"/>
  <c r="U24" i="48" s="1"/>
  <c r="M23" i="48"/>
  <c r="M19" i="48"/>
  <c r="U19" i="48" s="1"/>
  <c r="M18" i="48"/>
  <c r="U18" i="48" s="1"/>
  <c r="M17" i="48"/>
  <c r="U17" i="48" s="1"/>
  <c r="M13" i="48"/>
  <c r="U13" i="48" s="1"/>
  <c r="M12" i="48"/>
  <c r="U12" i="48" s="1"/>
  <c r="M11" i="48"/>
  <c r="U11" i="48" s="1"/>
  <c r="M7" i="48"/>
  <c r="U7" i="48" s="1"/>
  <c r="M6" i="48"/>
  <c r="U6" i="48" s="1"/>
  <c r="M5" i="48"/>
  <c r="U5" i="48" s="1"/>
  <c r="M4" i="48" a="1"/>
  <c r="M64" i="48" s="1"/>
  <c r="U64" i="48" s="1"/>
  <c r="G4" i="48"/>
  <c r="F4" i="48"/>
  <c r="AT3" i="48"/>
  <c r="O3" i="48"/>
  <c r="AE3" i="48" s="1"/>
  <c r="G98" i="47"/>
  <c r="F98" i="47"/>
  <c r="AX97" i="47"/>
  <c r="G97" i="47"/>
  <c r="F97" i="47"/>
  <c r="AX96" i="47"/>
  <c r="G96" i="47"/>
  <c r="F96" i="47"/>
  <c r="AX95" i="47"/>
  <c r="G95" i="47"/>
  <c r="F95" i="47"/>
  <c r="AX94" i="47"/>
  <c r="G94" i="47"/>
  <c r="F94" i="47"/>
  <c r="AX93" i="47"/>
  <c r="G93" i="47"/>
  <c r="F93" i="47"/>
  <c r="AX92" i="47"/>
  <c r="G92" i="47"/>
  <c r="F92" i="47"/>
  <c r="AX91" i="47"/>
  <c r="G91" i="47"/>
  <c r="F91" i="47"/>
  <c r="AX90" i="47"/>
  <c r="G90" i="47"/>
  <c r="F90" i="47"/>
  <c r="AX89" i="47"/>
  <c r="G89" i="47"/>
  <c r="F89" i="47"/>
  <c r="AX88" i="47"/>
  <c r="G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G82" i="47"/>
  <c r="F82" i="47"/>
  <c r="AX81" i="47"/>
  <c r="G81" i="47"/>
  <c r="F81" i="47"/>
  <c r="AX80" i="47"/>
  <c r="G80" i="47"/>
  <c r="F80" i="47"/>
  <c r="G79" i="47"/>
  <c r="F79" i="47"/>
  <c r="R78" i="47"/>
  <c r="G78" i="47"/>
  <c r="F78" i="47"/>
  <c r="R77" i="47"/>
  <c r="G77" i="47"/>
  <c r="F77" i="47"/>
  <c r="G76" i="47"/>
  <c r="F76" i="47"/>
  <c r="R75" i="47"/>
  <c r="G75" i="47"/>
  <c r="F75" i="47"/>
  <c r="R74" i="47"/>
  <c r="G74" i="47"/>
  <c r="F74" i="47"/>
  <c r="G73" i="47"/>
  <c r="F73" i="47"/>
  <c r="R72" i="47"/>
  <c r="G72" i="47"/>
  <c r="F72" i="47"/>
  <c r="R71" i="47"/>
  <c r="G71" i="47"/>
  <c r="F71" i="47"/>
  <c r="G70" i="47"/>
  <c r="F70" i="47"/>
  <c r="R69" i="47"/>
  <c r="G69" i="47"/>
  <c r="F69" i="47"/>
  <c r="R68" i="47"/>
  <c r="G68" i="47"/>
  <c r="F68" i="47"/>
  <c r="G67" i="47"/>
  <c r="F67" i="47"/>
  <c r="R66" i="47"/>
  <c r="G66" i="47"/>
  <c r="F66" i="47"/>
  <c r="R65" i="47"/>
  <c r="G65" i="47"/>
  <c r="F65" i="47"/>
  <c r="G64" i="47"/>
  <c r="F64" i="47"/>
  <c r="R63" i="47"/>
  <c r="G63" i="47"/>
  <c r="F63" i="47"/>
  <c r="R62" i="47"/>
  <c r="G62" i="47"/>
  <c r="F62" i="47"/>
  <c r="G61" i="47"/>
  <c r="F61" i="47"/>
  <c r="R60" i="47"/>
  <c r="G60" i="47"/>
  <c r="F60" i="47"/>
  <c r="R59" i="47"/>
  <c r="G59" i="47"/>
  <c r="F59" i="47"/>
  <c r="G58" i="47"/>
  <c r="F58" i="47"/>
  <c r="R57" i="47"/>
  <c r="G57" i="47"/>
  <c r="F57" i="47"/>
  <c r="R56" i="47"/>
  <c r="G56" i="47"/>
  <c r="F56" i="47"/>
  <c r="G55" i="47"/>
  <c r="F55" i="47"/>
  <c r="R54" i="47"/>
  <c r="G54" i="47"/>
  <c r="F54" i="47"/>
  <c r="R53" i="47"/>
  <c r="G53" i="47"/>
  <c r="F53" i="47"/>
  <c r="G52" i="47"/>
  <c r="F52" i="47"/>
  <c r="R51" i="47"/>
  <c r="G51" i="47"/>
  <c r="F51" i="47"/>
  <c r="R50" i="47"/>
  <c r="G50" i="47"/>
  <c r="F50" i="47"/>
  <c r="G49" i="47"/>
  <c r="F49" i="47"/>
  <c r="R48" i="47"/>
  <c r="G48" i="47"/>
  <c r="F48" i="47"/>
  <c r="R47" i="47"/>
  <c r="G47" i="47"/>
  <c r="F47" i="47"/>
  <c r="G46" i="47"/>
  <c r="F46" i="47"/>
  <c r="R45" i="47"/>
  <c r="G45" i="47"/>
  <c r="F45" i="47"/>
  <c r="R44" i="47"/>
  <c r="G44" i="47"/>
  <c r="F44" i="47"/>
  <c r="G43" i="47"/>
  <c r="F43" i="47"/>
  <c r="R42" i="47"/>
  <c r="G42" i="47"/>
  <c r="F42" i="47"/>
  <c r="R41" i="47"/>
  <c r="G41" i="47"/>
  <c r="F41" i="47"/>
  <c r="G40" i="47"/>
  <c r="F40" i="47"/>
  <c r="R39" i="47"/>
  <c r="G39" i="47"/>
  <c r="F39" i="47"/>
  <c r="R38" i="47"/>
  <c r="G38" i="47"/>
  <c r="F38" i="47"/>
  <c r="G37" i="47"/>
  <c r="F37" i="47"/>
  <c r="R36" i="47"/>
  <c r="G36" i="47"/>
  <c r="F36" i="47"/>
  <c r="R35" i="47"/>
  <c r="G35" i="47"/>
  <c r="F35" i="47"/>
  <c r="G34" i="47"/>
  <c r="F34" i="47"/>
  <c r="R33" i="47"/>
  <c r="G33" i="47"/>
  <c r="F33" i="47"/>
  <c r="R32" i="47"/>
  <c r="G32" i="47"/>
  <c r="F32" i="47"/>
  <c r="G31" i="47"/>
  <c r="F31" i="47"/>
  <c r="R30" i="47"/>
  <c r="G30" i="47"/>
  <c r="F30" i="47"/>
  <c r="R29" i="47"/>
  <c r="G29" i="47"/>
  <c r="F29" i="47"/>
  <c r="G28" i="47"/>
  <c r="F28" i="47"/>
  <c r="R27" i="47"/>
  <c r="G27" i="47"/>
  <c r="F27" i="47"/>
  <c r="R26" i="47"/>
  <c r="G26" i="47"/>
  <c r="F26" i="47"/>
  <c r="G25" i="47"/>
  <c r="F25" i="47"/>
  <c r="R24" i="47"/>
  <c r="G24" i="47"/>
  <c r="F24" i="47"/>
  <c r="R23" i="47"/>
  <c r="G23" i="47"/>
  <c r="F23" i="47"/>
  <c r="G22" i="47"/>
  <c r="F22" i="47"/>
  <c r="R21" i="47"/>
  <c r="G21" i="47"/>
  <c r="F21" i="47"/>
  <c r="R20" i="47"/>
  <c r="G20" i="47"/>
  <c r="F20" i="47"/>
  <c r="G19" i="47"/>
  <c r="F19" i="47"/>
  <c r="R18" i="47"/>
  <c r="G18" i="47"/>
  <c r="F18" i="47"/>
  <c r="R17" i="47"/>
  <c r="G17" i="47"/>
  <c r="F17" i="47"/>
  <c r="G16" i="47"/>
  <c r="F16" i="47"/>
  <c r="R15" i="47"/>
  <c r="G15" i="47"/>
  <c r="F15" i="47"/>
  <c r="R14" i="47"/>
  <c r="G14" i="47"/>
  <c r="F14" i="47"/>
  <c r="G13" i="47"/>
  <c r="F13" i="47"/>
  <c r="R12" i="47"/>
  <c r="G12" i="47"/>
  <c r="F12" i="47"/>
  <c r="C12" i="47"/>
  <c r="R11" i="47"/>
  <c r="G11" i="47"/>
  <c r="F11" i="47"/>
  <c r="R10" i="47"/>
  <c r="G10" i="47"/>
  <c r="F10" i="47"/>
  <c r="C10" i="47"/>
  <c r="V9" i="47"/>
  <c r="G9" i="47"/>
  <c r="F9" i="47"/>
  <c r="V8" i="47"/>
  <c r="G8" i="47"/>
  <c r="F8" i="47"/>
  <c r="V7" i="47"/>
  <c r="G7" i="47"/>
  <c r="F7" i="47"/>
  <c r="R6" i="47"/>
  <c r="G6" i="47"/>
  <c r="F6" i="47"/>
  <c r="C6" i="47"/>
  <c r="R79" i="47" s="1"/>
  <c r="R5" i="47"/>
  <c r="G5" i="47"/>
  <c r="F5" i="47"/>
  <c r="C5" i="47"/>
  <c r="W4" i="47"/>
  <c r="R4" i="47"/>
  <c r="M79" i="47"/>
  <c r="U79" i="47" s="1"/>
  <c r="M78" i="47"/>
  <c r="U78" i="47" s="1"/>
  <c r="M74" i="47"/>
  <c r="U74" i="47" s="1"/>
  <c r="M73" i="47"/>
  <c r="U73" i="47" s="1"/>
  <c r="M72" i="47"/>
  <c r="U72" i="47" s="1"/>
  <c r="M68" i="47"/>
  <c r="U68" i="47" s="1"/>
  <c r="M67" i="47"/>
  <c r="U67" i="47" s="1"/>
  <c r="M66" i="47"/>
  <c r="U66" i="47" s="1"/>
  <c r="M62" i="47"/>
  <c r="U62" i="47" s="1"/>
  <c r="M61" i="47"/>
  <c r="U61" i="47" s="1"/>
  <c r="M60" i="47"/>
  <c r="U60" i="47" s="1"/>
  <c r="M56" i="47"/>
  <c r="U56" i="47" s="1"/>
  <c r="M55" i="47"/>
  <c r="U55" i="47" s="1"/>
  <c r="M54" i="47"/>
  <c r="U54" i="47" s="1"/>
  <c r="M50" i="47"/>
  <c r="U50" i="47" s="1"/>
  <c r="M49" i="47"/>
  <c r="U49" i="47" s="1"/>
  <c r="M48" i="47"/>
  <c r="U48" i="47" s="1"/>
  <c r="M44" i="47"/>
  <c r="U44" i="47" s="1"/>
  <c r="M43" i="47"/>
  <c r="U43" i="47" s="1"/>
  <c r="M42" i="47"/>
  <c r="U42" i="47" s="1"/>
  <c r="M38" i="47"/>
  <c r="U38" i="47" s="1"/>
  <c r="M37" i="47"/>
  <c r="U37" i="47" s="1"/>
  <c r="M36" i="47"/>
  <c r="U36" i="47" s="1"/>
  <c r="M32" i="47"/>
  <c r="U32" i="47" s="1"/>
  <c r="M31" i="47"/>
  <c r="U31" i="47" s="1"/>
  <c r="M30" i="47"/>
  <c r="U30" i="47" s="1"/>
  <c r="M26" i="47"/>
  <c r="U26" i="47" s="1"/>
  <c r="M25" i="47"/>
  <c r="U25" i="47" s="1"/>
  <c r="M24" i="47"/>
  <c r="U24" i="47" s="1"/>
  <c r="M20" i="47"/>
  <c r="U20" i="47" s="1"/>
  <c r="M19" i="47"/>
  <c r="U19" i="47" s="1"/>
  <c r="M18" i="47"/>
  <c r="U18" i="47" s="1"/>
  <c r="M14" i="47"/>
  <c r="U14" i="47" s="1"/>
  <c r="M13" i="47"/>
  <c r="U13" i="47" s="1"/>
  <c r="M12" i="47"/>
  <c r="U12" i="47" s="1"/>
  <c r="M8" i="47"/>
  <c r="U8" i="47" s="1"/>
  <c r="M7" i="47"/>
  <c r="U7" i="47" s="1"/>
  <c r="M6" i="47"/>
  <c r="U6" i="47" s="1"/>
  <c r="M4" i="47" a="1"/>
  <c r="M77" i="47" s="1"/>
  <c r="U77" i="47" s="1"/>
  <c r="G4" i="47"/>
  <c r="F4" i="47"/>
  <c r="AT3" i="47"/>
  <c r="R3" i="47"/>
  <c r="AH3" i="47" s="1"/>
  <c r="AQ3" i="47" s="1"/>
  <c r="O3" i="47"/>
  <c r="P3" i="47" s="1"/>
  <c r="AF3" i="47" s="1"/>
  <c r="AO3" i="47" s="1"/>
  <c r="G98" i="46"/>
  <c r="F98" i="46"/>
  <c r="AX97" i="46"/>
  <c r="G97" i="46"/>
  <c r="F97" i="46"/>
  <c r="AX96" i="46"/>
  <c r="G96" i="46"/>
  <c r="F96" i="46"/>
  <c r="AX95" i="46"/>
  <c r="G95" i="46"/>
  <c r="F95" i="46"/>
  <c r="AX94" i="46"/>
  <c r="G94" i="46"/>
  <c r="F94" i="46"/>
  <c r="AX93" i="46"/>
  <c r="G93" i="46"/>
  <c r="F93" i="46"/>
  <c r="AX92" i="46"/>
  <c r="G92" i="46"/>
  <c r="F92" i="46"/>
  <c r="AX91" i="46"/>
  <c r="G91" i="46"/>
  <c r="F91" i="46"/>
  <c r="AX90" i="46"/>
  <c r="G90" i="46"/>
  <c r="F90" i="46"/>
  <c r="G89" i="46"/>
  <c r="F89" i="46"/>
  <c r="G88" i="46"/>
  <c r="F88" i="46"/>
  <c r="G87" i="46"/>
  <c r="F87" i="46"/>
  <c r="G86" i="46"/>
  <c r="F86" i="46"/>
  <c r="G85" i="46"/>
  <c r="F85" i="46"/>
  <c r="G84" i="46"/>
  <c r="F84" i="46"/>
  <c r="G83" i="46"/>
  <c r="F83" i="46"/>
  <c r="G82" i="46"/>
  <c r="F82" i="46"/>
  <c r="G81" i="46"/>
  <c r="F81" i="46"/>
  <c r="G80" i="46"/>
  <c r="F80" i="46"/>
  <c r="G79" i="46"/>
  <c r="F79" i="46"/>
  <c r="G78" i="46"/>
  <c r="F78" i="46"/>
  <c r="G77" i="46"/>
  <c r="F77" i="46"/>
  <c r="G76" i="46"/>
  <c r="F76" i="46"/>
  <c r="G75" i="46"/>
  <c r="F75" i="46"/>
  <c r="G74" i="46"/>
  <c r="F74" i="46"/>
  <c r="G73" i="46"/>
  <c r="F73" i="46"/>
  <c r="G72" i="46"/>
  <c r="F72" i="46"/>
  <c r="G71" i="46"/>
  <c r="F71" i="46"/>
  <c r="G70" i="46"/>
  <c r="F70" i="46"/>
  <c r="G69" i="46"/>
  <c r="F69" i="46"/>
  <c r="G68" i="46"/>
  <c r="F68" i="46"/>
  <c r="G67" i="46"/>
  <c r="F67" i="46"/>
  <c r="G66" i="46"/>
  <c r="F66" i="46"/>
  <c r="G65" i="46"/>
  <c r="F65" i="46"/>
  <c r="G64" i="46"/>
  <c r="F64" i="46"/>
  <c r="G63" i="46"/>
  <c r="F63" i="46"/>
  <c r="G62" i="46"/>
  <c r="F62" i="46"/>
  <c r="G61" i="46"/>
  <c r="F61" i="46"/>
  <c r="G60" i="46"/>
  <c r="F60" i="46"/>
  <c r="G59" i="46"/>
  <c r="F59" i="46"/>
  <c r="G58" i="46"/>
  <c r="F58" i="46"/>
  <c r="G57" i="46"/>
  <c r="F57" i="46"/>
  <c r="G56" i="46"/>
  <c r="F56" i="46"/>
  <c r="G55" i="46"/>
  <c r="F55" i="46"/>
  <c r="G54" i="46"/>
  <c r="F54" i="46"/>
  <c r="G53" i="46"/>
  <c r="F53" i="46"/>
  <c r="G52" i="46"/>
  <c r="F52" i="46"/>
  <c r="G51" i="46"/>
  <c r="F51" i="46"/>
  <c r="G50" i="46"/>
  <c r="F50" i="46"/>
  <c r="G49" i="46"/>
  <c r="F49" i="46"/>
  <c r="G48" i="46"/>
  <c r="F48" i="46"/>
  <c r="G47" i="46"/>
  <c r="F47" i="46"/>
  <c r="G46" i="46"/>
  <c r="F46" i="46"/>
  <c r="G45" i="46"/>
  <c r="F45" i="46"/>
  <c r="G44" i="46"/>
  <c r="F44" i="46"/>
  <c r="V43" i="46"/>
  <c r="G43" i="46"/>
  <c r="F43" i="46"/>
  <c r="G42" i="46"/>
  <c r="F42" i="46"/>
  <c r="G41" i="46"/>
  <c r="F41" i="46"/>
  <c r="V40" i="46"/>
  <c r="G40" i="46"/>
  <c r="F40" i="46"/>
  <c r="G39" i="46"/>
  <c r="F39" i="46"/>
  <c r="V38" i="46"/>
  <c r="G38" i="46"/>
  <c r="F38" i="46"/>
  <c r="V37" i="46"/>
  <c r="G37" i="46"/>
  <c r="F37" i="46"/>
  <c r="G36" i="46"/>
  <c r="F36" i="46"/>
  <c r="V35" i="46"/>
  <c r="G35" i="46"/>
  <c r="F35" i="46"/>
  <c r="V34" i="46"/>
  <c r="G34" i="46"/>
  <c r="F34" i="46"/>
  <c r="G33" i="46"/>
  <c r="F33" i="46"/>
  <c r="G32" i="46"/>
  <c r="F32" i="46"/>
  <c r="V31" i="46"/>
  <c r="G31" i="46"/>
  <c r="F31" i="46"/>
  <c r="G30" i="46"/>
  <c r="F30" i="46"/>
  <c r="V29" i="46"/>
  <c r="G29" i="46"/>
  <c r="F29" i="46"/>
  <c r="V28" i="46"/>
  <c r="G28" i="46"/>
  <c r="F28" i="46"/>
  <c r="G27" i="46"/>
  <c r="F27" i="46"/>
  <c r="V26" i="46"/>
  <c r="G26" i="46"/>
  <c r="F26" i="46"/>
  <c r="V25" i="46"/>
  <c r="G25" i="46"/>
  <c r="F25" i="46"/>
  <c r="R24" i="46"/>
  <c r="G24" i="46"/>
  <c r="F24" i="46"/>
  <c r="G23" i="46"/>
  <c r="F23" i="46"/>
  <c r="V22" i="46"/>
  <c r="R22" i="46"/>
  <c r="G22" i="46"/>
  <c r="F22" i="46"/>
  <c r="R21" i="46"/>
  <c r="G21" i="46"/>
  <c r="F21" i="46"/>
  <c r="V20" i="46"/>
  <c r="G20" i="46"/>
  <c r="F20" i="46"/>
  <c r="V19" i="46"/>
  <c r="G19" i="46"/>
  <c r="F19" i="46"/>
  <c r="G18" i="46"/>
  <c r="F18" i="46"/>
  <c r="V17" i="46"/>
  <c r="G17" i="46"/>
  <c r="F17" i="46"/>
  <c r="V16" i="46"/>
  <c r="G16" i="46"/>
  <c r="F16" i="46"/>
  <c r="R15" i="46"/>
  <c r="G15" i="46"/>
  <c r="F15" i="46"/>
  <c r="G14" i="46"/>
  <c r="F14" i="46"/>
  <c r="V13" i="46"/>
  <c r="R13" i="46"/>
  <c r="G13" i="46"/>
  <c r="F13" i="46"/>
  <c r="R12" i="46"/>
  <c r="G12" i="46"/>
  <c r="F12" i="46"/>
  <c r="C12" i="46"/>
  <c r="V11" i="46"/>
  <c r="G11" i="46"/>
  <c r="F11" i="46"/>
  <c r="V10" i="46"/>
  <c r="G10" i="46"/>
  <c r="F10" i="46"/>
  <c r="C10" i="46"/>
  <c r="V9" i="46"/>
  <c r="G9" i="46"/>
  <c r="F9" i="46"/>
  <c r="V8" i="46"/>
  <c r="G8" i="46"/>
  <c r="F8" i="46"/>
  <c r="V7" i="46"/>
  <c r="R7" i="46"/>
  <c r="G7" i="46"/>
  <c r="F7" i="46"/>
  <c r="R6" i="46"/>
  <c r="G6" i="46"/>
  <c r="F6" i="46"/>
  <c r="C6" i="46"/>
  <c r="R33" i="46" s="1"/>
  <c r="V5" i="46"/>
  <c r="R5" i="46"/>
  <c r="G5" i="46"/>
  <c r="F5" i="46"/>
  <c r="C5" i="46"/>
  <c r="W4" i="46"/>
  <c r="V4" i="46"/>
  <c r="M89" i="46"/>
  <c r="U89" i="46" s="1"/>
  <c r="M88" i="46"/>
  <c r="U88" i="46" s="1"/>
  <c r="M87" i="46"/>
  <c r="U87" i="46" s="1"/>
  <c r="M86" i="46"/>
  <c r="U86" i="46" s="1"/>
  <c r="M81" i="46"/>
  <c r="U81" i="46" s="1"/>
  <c r="M80" i="46"/>
  <c r="U80" i="46" s="1"/>
  <c r="M77" i="46"/>
  <c r="U77" i="46" s="1"/>
  <c r="M76" i="46"/>
  <c r="U76" i="46" s="1"/>
  <c r="M71" i="46"/>
  <c r="U71" i="46" s="1"/>
  <c r="M70" i="46"/>
  <c r="U70" i="46" s="1"/>
  <c r="M69" i="46"/>
  <c r="U69" i="46" s="1"/>
  <c r="M68" i="46"/>
  <c r="U68" i="46" s="1"/>
  <c r="M63" i="46"/>
  <c r="U63" i="46" s="1"/>
  <c r="M62" i="46"/>
  <c r="U62" i="46" s="1"/>
  <c r="M59" i="46"/>
  <c r="U59" i="46" s="1"/>
  <c r="M58" i="46"/>
  <c r="U58" i="46" s="1"/>
  <c r="M53" i="46"/>
  <c r="U53" i="46" s="1"/>
  <c r="M52" i="46"/>
  <c r="U52" i="46" s="1"/>
  <c r="M51" i="46"/>
  <c r="U51" i="46" s="1"/>
  <c r="M50" i="46"/>
  <c r="U50" i="46" s="1"/>
  <c r="M45" i="46"/>
  <c r="U45" i="46" s="1"/>
  <c r="M44" i="46"/>
  <c r="U44" i="46" s="1"/>
  <c r="M41" i="46"/>
  <c r="U41" i="46" s="1"/>
  <c r="M40" i="46"/>
  <c r="U40" i="46" s="1"/>
  <c r="M35" i="46"/>
  <c r="U35" i="46" s="1"/>
  <c r="M34" i="46"/>
  <c r="U34" i="46" s="1"/>
  <c r="M33" i="46"/>
  <c r="U33" i="46" s="1"/>
  <c r="M32" i="46"/>
  <c r="U32" i="46" s="1"/>
  <c r="M27" i="46"/>
  <c r="U27" i="46" s="1"/>
  <c r="M26" i="46"/>
  <c r="U26" i="46" s="1"/>
  <c r="M23" i="46"/>
  <c r="U23" i="46" s="1"/>
  <c r="M22" i="46"/>
  <c r="U22" i="46" s="1"/>
  <c r="M17" i="46"/>
  <c r="U17" i="46" s="1"/>
  <c r="M16" i="46"/>
  <c r="U16" i="46" s="1"/>
  <c r="M15" i="46"/>
  <c r="U15" i="46" s="1"/>
  <c r="M14" i="46"/>
  <c r="U14" i="46" s="1"/>
  <c r="M9" i="46"/>
  <c r="U9" i="46" s="1"/>
  <c r="M8" i="46"/>
  <c r="U8" i="46" s="1"/>
  <c r="M5" i="46"/>
  <c r="U5" i="46" s="1"/>
  <c r="M4" i="46"/>
  <c r="U4" i="46" s="1"/>
  <c r="X4" i="46" s="1"/>
  <c r="M4" i="46" a="1"/>
  <c r="G4" i="46"/>
  <c r="F4" i="46"/>
  <c r="AT3" i="46"/>
  <c r="AE3" i="46"/>
  <c r="O3" i="46"/>
  <c r="V98" i="45"/>
  <c r="S98" i="45"/>
  <c r="R98" i="45"/>
  <c r="G98" i="45"/>
  <c r="F98" i="45"/>
  <c r="R97" i="45"/>
  <c r="G97" i="45"/>
  <c r="F97" i="45"/>
  <c r="R96" i="45"/>
  <c r="G96" i="45"/>
  <c r="F96" i="45"/>
  <c r="V95" i="45"/>
  <c r="R95" i="45"/>
  <c r="G95" i="45"/>
  <c r="F95" i="45"/>
  <c r="V94" i="45"/>
  <c r="R94" i="45"/>
  <c r="G94" i="45"/>
  <c r="F94" i="45"/>
  <c r="R93" i="45"/>
  <c r="G93" i="45"/>
  <c r="F93" i="45"/>
  <c r="R92" i="45"/>
  <c r="G92" i="45"/>
  <c r="F92" i="45"/>
  <c r="R91" i="45"/>
  <c r="G91" i="45"/>
  <c r="F91" i="45"/>
  <c r="R90" i="45"/>
  <c r="G90" i="45"/>
  <c r="F90" i="45"/>
  <c r="R89" i="45"/>
  <c r="G89" i="45"/>
  <c r="F89" i="45"/>
  <c r="R88" i="45"/>
  <c r="G88" i="45"/>
  <c r="F88" i="45"/>
  <c r="R87" i="45"/>
  <c r="G87" i="45"/>
  <c r="F87" i="45"/>
  <c r="V86" i="45"/>
  <c r="R86" i="45"/>
  <c r="G86" i="45"/>
  <c r="F86" i="45"/>
  <c r="V85" i="45"/>
  <c r="R85" i="45"/>
  <c r="G85" i="45"/>
  <c r="F85" i="45"/>
  <c r="R84" i="45"/>
  <c r="G84" i="45"/>
  <c r="F84" i="45"/>
  <c r="V83" i="45"/>
  <c r="R83" i="45"/>
  <c r="G83" i="45"/>
  <c r="F83" i="45"/>
  <c r="V82" i="45"/>
  <c r="R82" i="45"/>
  <c r="G82" i="45"/>
  <c r="F82" i="45"/>
  <c r="R81" i="45"/>
  <c r="G81" i="45"/>
  <c r="F81" i="45"/>
  <c r="R80" i="45"/>
  <c r="G80" i="45"/>
  <c r="F80" i="45"/>
  <c r="R79" i="45"/>
  <c r="G79" i="45"/>
  <c r="F79" i="45"/>
  <c r="R78" i="45"/>
  <c r="G78" i="45"/>
  <c r="F78" i="45"/>
  <c r="V77" i="45"/>
  <c r="R77" i="45"/>
  <c r="G77" i="45"/>
  <c r="F77" i="45"/>
  <c r="V76" i="45"/>
  <c r="R76" i="45"/>
  <c r="G76" i="45"/>
  <c r="F76" i="45"/>
  <c r="R75" i="45"/>
  <c r="G75" i="45"/>
  <c r="F75" i="45"/>
  <c r="V74" i="45"/>
  <c r="R74" i="45"/>
  <c r="G74" i="45"/>
  <c r="F74" i="45"/>
  <c r="V73" i="45"/>
  <c r="R73" i="45"/>
  <c r="G73" i="45"/>
  <c r="F73" i="45"/>
  <c r="R72" i="45"/>
  <c r="G72" i="45"/>
  <c r="F72" i="45"/>
  <c r="R71" i="45"/>
  <c r="G71" i="45"/>
  <c r="F71" i="45"/>
  <c r="R70" i="45"/>
  <c r="G70" i="45"/>
  <c r="F70" i="45"/>
  <c r="R69" i="45"/>
  <c r="G69" i="45"/>
  <c r="F69" i="45"/>
  <c r="V68" i="45"/>
  <c r="R68" i="45"/>
  <c r="G68" i="45"/>
  <c r="F68" i="45"/>
  <c r="V67" i="45"/>
  <c r="R67" i="45"/>
  <c r="G67" i="45"/>
  <c r="F67" i="45"/>
  <c r="R66" i="45"/>
  <c r="G66" i="45"/>
  <c r="F66" i="45"/>
  <c r="V65" i="45"/>
  <c r="R65" i="45"/>
  <c r="G65" i="45"/>
  <c r="F65" i="45"/>
  <c r="V64" i="45"/>
  <c r="R64" i="45"/>
  <c r="G64" i="45"/>
  <c r="F64" i="45"/>
  <c r="R63" i="45"/>
  <c r="G63" i="45"/>
  <c r="F63" i="45"/>
  <c r="R62" i="45"/>
  <c r="G62" i="45"/>
  <c r="F62" i="45"/>
  <c r="R61" i="45"/>
  <c r="G61" i="45"/>
  <c r="F61" i="45"/>
  <c r="R60" i="45"/>
  <c r="G60" i="45"/>
  <c r="F60" i="45"/>
  <c r="V59" i="45"/>
  <c r="R59" i="45"/>
  <c r="G59" i="45"/>
  <c r="F59" i="45"/>
  <c r="V58" i="45"/>
  <c r="R58" i="45"/>
  <c r="G58" i="45"/>
  <c r="F58" i="45"/>
  <c r="R57" i="45"/>
  <c r="G57" i="45"/>
  <c r="F57" i="45"/>
  <c r="V56" i="45"/>
  <c r="R56" i="45"/>
  <c r="G56" i="45"/>
  <c r="F56" i="45"/>
  <c r="V55" i="45"/>
  <c r="R55" i="45"/>
  <c r="G55" i="45"/>
  <c r="F55" i="45"/>
  <c r="R54" i="45"/>
  <c r="G54" i="45"/>
  <c r="F54" i="45"/>
  <c r="R53" i="45"/>
  <c r="G53" i="45"/>
  <c r="F53" i="45"/>
  <c r="R52" i="45"/>
  <c r="G52" i="45"/>
  <c r="F52" i="45"/>
  <c r="R51" i="45"/>
  <c r="G51" i="45"/>
  <c r="F51" i="45"/>
  <c r="V50" i="45"/>
  <c r="R50" i="45"/>
  <c r="G50" i="45"/>
  <c r="F50" i="45"/>
  <c r="V49" i="45"/>
  <c r="R49" i="45"/>
  <c r="G49" i="45"/>
  <c r="F49" i="45"/>
  <c r="R48" i="45"/>
  <c r="G48" i="45"/>
  <c r="F48" i="45"/>
  <c r="V47" i="45"/>
  <c r="R47" i="45"/>
  <c r="G47" i="45"/>
  <c r="F47" i="45"/>
  <c r="V46" i="45"/>
  <c r="R46" i="45"/>
  <c r="G46" i="45"/>
  <c r="F46" i="45"/>
  <c r="R45" i="45"/>
  <c r="G45" i="45"/>
  <c r="F45" i="45"/>
  <c r="R44" i="45"/>
  <c r="G44" i="45"/>
  <c r="F44" i="45"/>
  <c r="R43" i="45"/>
  <c r="G43" i="45"/>
  <c r="F43" i="45"/>
  <c r="R42" i="45"/>
  <c r="G42" i="45"/>
  <c r="F42" i="45"/>
  <c r="V41" i="45"/>
  <c r="R41" i="45"/>
  <c r="G41" i="45"/>
  <c r="F41" i="45"/>
  <c r="V40" i="45"/>
  <c r="R40" i="45"/>
  <c r="G40" i="45"/>
  <c r="F40" i="45"/>
  <c r="R39" i="45"/>
  <c r="G39" i="45"/>
  <c r="F39" i="45"/>
  <c r="V38" i="45"/>
  <c r="R38" i="45"/>
  <c r="G38" i="45"/>
  <c r="F38" i="45"/>
  <c r="V37" i="45"/>
  <c r="R37" i="45"/>
  <c r="G37" i="45"/>
  <c r="F37" i="45"/>
  <c r="R36" i="45"/>
  <c r="G36" i="45"/>
  <c r="F36" i="45"/>
  <c r="R35" i="45"/>
  <c r="G35" i="45"/>
  <c r="F35" i="45"/>
  <c r="R34" i="45"/>
  <c r="G34" i="45"/>
  <c r="F34" i="45"/>
  <c r="R33" i="45"/>
  <c r="G33" i="45"/>
  <c r="F33" i="45"/>
  <c r="V32" i="45"/>
  <c r="R32" i="45"/>
  <c r="G32" i="45"/>
  <c r="F32" i="45"/>
  <c r="V31" i="45"/>
  <c r="R31" i="45"/>
  <c r="G31" i="45"/>
  <c r="F31" i="45"/>
  <c r="R30" i="45"/>
  <c r="G30" i="45"/>
  <c r="F30" i="45"/>
  <c r="V29" i="45"/>
  <c r="R29" i="45"/>
  <c r="G29" i="45"/>
  <c r="F29" i="45"/>
  <c r="V28" i="45"/>
  <c r="R28" i="45"/>
  <c r="G28" i="45"/>
  <c r="F28" i="45"/>
  <c r="R27" i="45"/>
  <c r="G27" i="45"/>
  <c r="F27" i="45"/>
  <c r="V26" i="45"/>
  <c r="R26" i="45"/>
  <c r="G26" i="45"/>
  <c r="F26" i="45"/>
  <c r="V25" i="45"/>
  <c r="R25" i="45"/>
  <c r="G25" i="45"/>
  <c r="F25" i="45"/>
  <c r="R24" i="45"/>
  <c r="G24" i="45"/>
  <c r="F24" i="45"/>
  <c r="V23" i="45"/>
  <c r="R23" i="45"/>
  <c r="G23" i="45"/>
  <c r="F23" i="45"/>
  <c r="V22" i="45"/>
  <c r="R22" i="45"/>
  <c r="G22" i="45"/>
  <c r="F22" i="45"/>
  <c r="R21" i="45"/>
  <c r="G21" i="45"/>
  <c r="F21" i="45"/>
  <c r="R20" i="45"/>
  <c r="G20" i="45"/>
  <c r="F20" i="45"/>
  <c r="R19" i="45"/>
  <c r="G19" i="45"/>
  <c r="F19" i="45"/>
  <c r="R18" i="45"/>
  <c r="G18" i="45"/>
  <c r="F18" i="45"/>
  <c r="V17" i="45"/>
  <c r="R17" i="45"/>
  <c r="G17" i="45"/>
  <c r="F17" i="45"/>
  <c r="V16" i="45"/>
  <c r="R16" i="45"/>
  <c r="G16" i="45"/>
  <c r="F16" i="45"/>
  <c r="R15" i="45"/>
  <c r="G15" i="45"/>
  <c r="F15" i="45"/>
  <c r="V14" i="45"/>
  <c r="R14" i="45"/>
  <c r="G14" i="45"/>
  <c r="F14" i="45"/>
  <c r="V13" i="45"/>
  <c r="R13" i="45"/>
  <c r="G13" i="45"/>
  <c r="F13" i="45"/>
  <c r="R12" i="45"/>
  <c r="G12" i="45"/>
  <c r="F12" i="45"/>
  <c r="C12" i="45"/>
  <c r="V11" i="45"/>
  <c r="R11" i="45"/>
  <c r="G11" i="45"/>
  <c r="F11" i="45"/>
  <c r="V10" i="45"/>
  <c r="R10" i="45"/>
  <c r="G10" i="45"/>
  <c r="F10" i="45"/>
  <c r="C10" i="45"/>
  <c r="V9" i="45"/>
  <c r="R9" i="45"/>
  <c r="G9" i="45"/>
  <c r="F9" i="45"/>
  <c r="V8" i="45"/>
  <c r="R8" i="45"/>
  <c r="G8" i="45"/>
  <c r="F8" i="45"/>
  <c r="V7" i="45"/>
  <c r="R7" i="45"/>
  <c r="G7" i="45"/>
  <c r="F7" i="45"/>
  <c r="V6" i="45"/>
  <c r="R6" i="45"/>
  <c r="G6" i="45"/>
  <c r="F6" i="45"/>
  <c r="V5" i="45"/>
  <c r="R5" i="45"/>
  <c r="G5" i="45"/>
  <c r="F5" i="45"/>
  <c r="C5" i="45"/>
  <c r="Y4" i="45"/>
  <c r="W4" i="45"/>
  <c r="V4" i="45"/>
  <c r="R4" i="45"/>
  <c r="M97" i="45"/>
  <c r="U97" i="45" s="1"/>
  <c r="M94" i="45"/>
  <c r="U94" i="45" s="1"/>
  <c r="M90" i="45"/>
  <c r="U90" i="45" s="1"/>
  <c r="M87" i="45"/>
  <c r="U87" i="45" s="1"/>
  <c r="M83" i="45"/>
  <c r="U83" i="45" s="1"/>
  <c r="M79" i="45"/>
  <c r="U79" i="45" s="1"/>
  <c r="M76" i="45"/>
  <c r="U76" i="45" s="1"/>
  <c r="M72" i="45"/>
  <c r="U72" i="45" s="1"/>
  <c r="M69" i="45"/>
  <c r="U69" i="45" s="1"/>
  <c r="M65" i="45"/>
  <c r="U65" i="45" s="1"/>
  <c r="M61" i="45"/>
  <c r="U61" i="45" s="1"/>
  <c r="M58" i="45"/>
  <c r="U58" i="45" s="1"/>
  <c r="M54" i="45"/>
  <c r="U54" i="45" s="1"/>
  <c r="M51" i="45"/>
  <c r="U51" i="45" s="1"/>
  <c r="M47" i="45"/>
  <c r="U47" i="45" s="1"/>
  <c r="M43" i="45"/>
  <c r="U43" i="45" s="1"/>
  <c r="M40" i="45"/>
  <c r="U40" i="45" s="1"/>
  <c r="M36" i="45"/>
  <c r="U36" i="45" s="1"/>
  <c r="M33" i="45"/>
  <c r="U33" i="45" s="1"/>
  <c r="M29" i="45"/>
  <c r="U29" i="45" s="1"/>
  <c r="M25" i="45"/>
  <c r="U25" i="45" s="1"/>
  <c r="M22" i="45"/>
  <c r="U22" i="45" s="1"/>
  <c r="M18" i="45"/>
  <c r="U18" i="45" s="1"/>
  <c r="M15" i="45"/>
  <c r="U15" i="45" s="1"/>
  <c r="M11" i="45"/>
  <c r="U11" i="45" s="1"/>
  <c r="M7" i="45"/>
  <c r="U7" i="45" s="1"/>
  <c r="M4" i="45"/>
  <c r="U4" i="45" s="1"/>
  <c r="X4" i="45" s="1"/>
  <c r="M4" i="45" a="1"/>
  <c r="M95" i="45" s="1"/>
  <c r="U95" i="45" s="1"/>
  <c r="G4" i="45"/>
  <c r="F4" i="45"/>
  <c r="AT3" i="45"/>
  <c r="AH3" i="45"/>
  <c r="AQ3" i="45" s="1"/>
  <c r="R3" i="45"/>
  <c r="P3" i="45"/>
  <c r="AF3" i="45" s="1"/>
  <c r="AO3" i="45" s="1"/>
  <c r="O3" i="45"/>
  <c r="AE3" i="45" s="1"/>
  <c r="G98" i="44"/>
  <c r="F98" i="44"/>
  <c r="AX97" i="44"/>
  <c r="G97" i="44"/>
  <c r="F97" i="44"/>
  <c r="AX96" i="44"/>
  <c r="G96" i="44"/>
  <c r="F96" i="44"/>
  <c r="AX95" i="44"/>
  <c r="G95" i="44"/>
  <c r="F95" i="44"/>
  <c r="AX94" i="44"/>
  <c r="G94" i="44"/>
  <c r="F94" i="44"/>
  <c r="AX93" i="44"/>
  <c r="G93" i="44"/>
  <c r="F93" i="44"/>
  <c r="AX92" i="44"/>
  <c r="G92" i="44"/>
  <c r="F92" i="44"/>
  <c r="AX91" i="44"/>
  <c r="G91" i="44"/>
  <c r="F91" i="44"/>
  <c r="AX90" i="44"/>
  <c r="G90" i="44"/>
  <c r="F90" i="44"/>
  <c r="AX89" i="44"/>
  <c r="G89" i="44"/>
  <c r="F89" i="44"/>
  <c r="AX88" i="44"/>
  <c r="G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G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G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G70" i="44"/>
  <c r="F70" i="44"/>
  <c r="R69" i="44"/>
  <c r="G69" i="44"/>
  <c r="F69" i="44"/>
  <c r="V68" i="44"/>
  <c r="R68" i="44"/>
  <c r="G68" i="44"/>
  <c r="F68" i="44"/>
  <c r="G67" i="44"/>
  <c r="F67" i="44"/>
  <c r="R66" i="44"/>
  <c r="G66" i="44"/>
  <c r="F66" i="44"/>
  <c r="V65" i="44"/>
  <c r="R65" i="44"/>
  <c r="G65" i="44"/>
  <c r="F65" i="44"/>
  <c r="G64" i="44"/>
  <c r="F64" i="44"/>
  <c r="R63" i="44"/>
  <c r="G63" i="44"/>
  <c r="F63" i="44"/>
  <c r="V62" i="44"/>
  <c r="R62" i="44"/>
  <c r="G62" i="44"/>
  <c r="F62" i="44"/>
  <c r="G61" i="44"/>
  <c r="F61" i="44"/>
  <c r="R60" i="44"/>
  <c r="G60" i="44"/>
  <c r="F60" i="44"/>
  <c r="V59" i="44"/>
  <c r="R59" i="44"/>
  <c r="G59" i="44"/>
  <c r="F59" i="44"/>
  <c r="G58" i="44"/>
  <c r="F58" i="44"/>
  <c r="R57" i="44"/>
  <c r="G57" i="44"/>
  <c r="F57" i="44"/>
  <c r="V56" i="44"/>
  <c r="R56" i="44"/>
  <c r="G56" i="44"/>
  <c r="F56" i="44"/>
  <c r="G55" i="44"/>
  <c r="F55" i="44"/>
  <c r="R54" i="44"/>
  <c r="G54" i="44"/>
  <c r="F54" i="44"/>
  <c r="V53" i="44"/>
  <c r="R53" i="44"/>
  <c r="G53" i="44"/>
  <c r="F53" i="44"/>
  <c r="G52" i="44"/>
  <c r="F52" i="44"/>
  <c r="R51" i="44"/>
  <c r="G51" i="44"/>
  <c r="F51" i="44"/>
  <c r="V50" i="44"/>
  <c r="R50" i="44"/>
  <c r="G50" i="44"/>
  <c r="F50" i="44"/>
  <c r="G49" i="44"/>
  <c r="F49" i="44"/>
  <c r="R48" i="44"/>
  <c r="G48" i="44"/>
  <c r="F48" i="44"/>
  <c r="V47" i="44"/>
  <c r="R47" i="44"/>
  <c r="G47" i="44"/>
  <c r="F47" i="44"/>
  <c r="G46" i="44"/>
  <c r="F46" i="44"/>
  <c r="R45" i="44"/>
  <c r="G45" i="44"/>
  <c r="F45" i="44"/>
  <c r="V44" i="44"/>
  <c r="R44" i="44"/>
  <c r="G44" i="44"/>
  <c r="F44" i="44"/>
  <c r="G43" i="44"/>
  <c r="F43" i="44"/>
  <c r="R42" i="44"/>
  <c r="G42" i="44"/>
  <c r="F42" i="44"/>
  <c r="V41" i="44"/>
  <c r="R41" i="44"/>
  <c r="G41" i="44"/>
  <c r="F41" i="44"/>
  <c r="G40" i="44"/>
  <c r="F40" i="44"/>
  <c r="R39" i="44"/>
  <c r="G39" i="44"/>
  <c r="F39" i="44"/>
  <c r="V38" i="44"/>
  <c r="R38" i="44"/>
  <c r="G38" i="44"/>
  <c r="F38" i="44"/>
  <c r="G37" i="44"/>
  <c r="F37" i="44"/>
  <c r="R36" i="44"/>
  <c r="G36" i="44"/>
  <c r="F36" i="44"/>
  <c r="V35" i="44"/>
  <c r="R35" i="44"/>
  <c r="G35" i="44"/>
  <c r="F35" i="44"/>
  <c r="G34" i="44"/>
  <c r="F34" i="44"/>
  <c r="R33" i="44"/>
  <c r="G33" i="44"/>
  <c r="F33" i="44"/>
  <c r="V32" i="44"/>
  <c r="R32" i="44"/>
  <c r="G32" i="44"/>
  <c r="F32" i="44"/>
  <c r="G31" i="44"/>
  <c r="F31" i="44"/>
  <c r="R30" i="44"/>
  <c r="G30" i="44"/>
  <c r="F30" i="44"/>
  <c r="V29" i="44"/>
  <c r="R29" i="44"/>
  <c r="G29" i="44"/>
  <c r="F29" i="44"/>
  <c r="G28" i="44"/>
  <c r="F28" i="44"/>
  <c r="R27" i="44"/>
  <c r="G27" i="44"/>
  <c r="F27" i="44"/>
  <c r="V26" i="44"/>
  <c r="R26" i="44"/>
  <c r="G26" i="44"/>
  <c r="F26" i="44"/>
  <c r="G25" i="44"/>
  <c r="F25" i="44"/>
  <c r="R24" i="44"/>
  <c r="G24" i="44"/>
  <c r="F24" i="44"/>
  <c r="V23" i="44"/>
  <c r="R23" i="44"/>
  <c r="G23" i="44"/>
  <c r="F23" i="44"/>
  <c r="G22" i="44"/>
  <c r="F22" i="44"/>
  <c r="R21" i="44"/>
  <c r="G21" i="44"/>
  <c r="F21" i="44"/>
  <c r="V20" i="44"/>
  <c r="R20" i="44"/>
  <c r="G20" i="44"/>
  <c r="F20" i="44"/>
  <c r="G19" i="44"/>
  <c r="F19" i="44"/>
  <c r="R18" i="44"/>
  <c r="G18" i="44"/>
  <c r="F18" i="44"/>
  <c r="V17" i="44"/>
  <c r="R17" i="44"/>
  <c r="G17" i="44"/>
  <c r="F17" i="44"/>
  <c r="V16" i="44"/>
  <c r="G16" i="44"/>
  <c r="F16" i="44"/>
  <c r="R15" i="44"/>
  <c r="G15" i="44"/>
  <c r="F15" i="44"/>
  <c r="V14" i="44"/>
  <c r="R14" i="44"/>
  <c r="G14" i="44"/>
  <c r="F14" i="44"/>
  <c r="V13" i="44"/>
  <c r="G13" i="44"/>
  <c r="F13" i="44"/>
  <c r="R12" i="44"/>
  <c r="G12" i="44"/>
  <c r="F12" i="44"/>
  <c r="C12" i="44"/>
  <c r="R11" i="44"/>
  <c r="G11" i="44"/>
  <c r="F11" i="44"/>
  <c r="V10" i="44"/>
  <c r="R10" i="44"/>
  <c r="G10" i="44"/>
  <c r="F10" i="44"/>
  <c r="C10" i="44"/>
  <c r="V66" i="44" s="1"/>
  <c r="V9" i="44"/>
  <c r="R9" i="44"/>
  <c r="G9" i="44"/>
  <c r="F9" i="44"/>
  <c r="V8" i="44"/>
  <c r="G8" i="44"/>
  <c r="F8" i="44"/>
  <c r="V7" i="44"/>
  <c r="G7" i="44"/>
  <c r="F7" i="44"/>
  <c r="R6" i="44"/>
  <c r="G6" i="44"/>
  <c r="F6" i="44"/>
  <c r="C6" i="44"/>
  <c r="R67" i="44" s="1"/>
  <c r="R5" i="44"/>
  <c r="G5" i="44"/>
  <c r="F5" i="44"/>
  <c r="C5" i="44"/>
  <c r="W4" i="44"/>
  <c r="V4" i="44"/>
  <c r="Y4" i="44" s="1"/>
  <c r="R4" i="44"/>
  <c r="M67" i="44"/>
  <c r="U67" i="44" s="1"/>
  <c r="M64" i="44"/>
  <c r="U64" i="44" s="1"/>
  <c r="M61" i="44"/>
  <c r="U61" i="44" s="1"/>
  <c r="M58" i="44"/>
  <c r="U58" i="44" s="1"/>
  <c r="M55" i="44"/>
  <c r="U55" i="44" s="1"/>
  <c r="M52" i="44"/>
  <c r="U52" i="44" s="1"/>
  <c r="M49" i="44"/>
  <c r="U49" i="44" s="1"/>
  <c r="M46" i="44"/>
  <c r="U46" i="44" s="1"/>
  <c r="M43" i="44"/>
  <c r="U43" i="44" s="1"/>
  <c r="M40" i="44"/>
  <c r="U40" i="44" s="1"/>
  <c r="M37" i="44"/>
  <c r="U37" i="44" s="1"/>
  <c r="M34" i="44"/>
  <c r="U34" i="44" s="1"/>
  <c r="M31" i="44"/>
  <c r="U31" i="44" s="1"/>
  <c r="M28" i="44"/>
  <c r="U28" i="44" s="1"/>
  <c r="M25" i="44"/>
  <c r="U25" i="44" s="1"/>
  <c r="M22" i="44"/>
  <c r="U22" i="44" s="1"/>
  <c r="M19" i="44"/>
  <c r="U19" i="44" s="1"/>
  <c r="M16" i="44"/>
  <c r="U16" i="44" s="1"/>
  <c r="M13" i="44"/>
  <c r="U13" i="44" s="1"/>
  <c r="M10" i="44"/>
  <c r="U10" i="44" s="1"/>
  <c r="M7" i="44"/>
  <c r="U7" i="44" s="1"/>
  <c r="M4" i="44"/>
  <c r="U4" i="44" s="1"/>
  <c r="X4" i="44" s="1"/>
  <c r="M4" i="44" a="1"/>
  <c r="M65" i="44" s="1"/>
  <c r="U65" i="44" s="1"/>
  <c r="G4" i="44"/>
  <c r="F4" i="44"/>
  <c r="AT3" i="44"/>
  <c r="R3" i="44"/>
  <c r="AH3" i="44" s="1"/>
  <c r="AQ3" i="44" s="1"/>
  <c r="O3" i="44"/>
  <c r="P3" i="44" s="1"/>
  <c r="AF3" i="44" s="1"/>
  <c r="AO3" i="44" s="1"/>
  <c r="G98" i="43"/>
  <c r="F98" i="43"/>
  <c r="AX97" i="43"/>
  <c r="G97" i="43"/>
  <c r="F97" i="43"/>
  <c r="AX96" i="43"/>
  <c r="G96" i="43"/>
  <c r="F96" i="43"/>
  <c r="AX95" i="43"/>
  <c r="G95" i="43"/>
  <c r="F95" i="43"/>
  <c r="AX94" i="43"/>
  <c r="G94" i="43"/>
  <c r="F94" i="43"/>
  <c r="AX93" i="43"/>
  <c r="G93" i="43"/>
  <c r="F93" i="43"/>
  <c r="AX92" i="43"/>
  <c r="G92" i="43"/>
  <c r="F92" i="43"/>
  <c r="AX91" i="43"/>
  <c r="G91" i="43"/>
  <c r="F91" i="43"/>
  <c r="AX90" i="43"/>
  <c r="G90" i="43"/>
  <c r="F90" i="43"/>
  <c r="AX89" i="43"/>
  <c r="G89" i="43"/>
  <c r="F89" i="43"/>
  <c r="AX88" i="43"/>
  <c r="G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G82" i="43"/>
  <c r="F82" i="43"/>
  <c r="AX81" i="43"/>
  <c r="G81" i="43"/>
  <c r="F81" i="43"/>
  <c r="AX80" i="43"/>
  <c r="G80" i="43"/>
  <c r="F80" i="43"/>
  <c r="G79" i="43"/>
  <c r="F79" i="43"/>
  <c r="G78" i="43"/>
  <c r="F78" i="43"/>
  <c r="V77" i="43"/>
  <c r="R77" i="43"/>
  <c r="G77" i="43"/>
  <c r="F77" i="43"/>
  <c r="G76" i="43"/>
  <c r="F76" i="43"/>
  <c r="G75" i="43"/>
  <c r="F75" i="43"/>
  <c r="V74" i="43"/>
  <c r="R74" i="43"/>
  <c r="G74" i="43"/>
  <c r="F74" i="43"/>
  <c r="G73" i="43"/>
  <c r="F73" i="43"/>
  <c r="G72" i="43"/>
  <c r="F72" i="43"/>
  <c r="V71" i="43"/>
  <c r="R71" i="43"/>
  <c r="G71" i="43"/>
  <c r="F71" i="43"/>
  <c r="G70" i="43"/>
  <c r="F70" i="43"/>
  <c r="G69" i="43"/>
  <c r="F69" i="43"/>
  <c r="V68" i="43"/>
  <c r="R68" i="43"/>
  <c r="G68" i="43"/>
  <c r="F68" i="43"/>
  <c r="G67" i="43"/>
  <c r="F67" i="43"/>
  <c r="G66" i="43"/>
  <c r="F66" i="43"/>
  <c r="V65" i="43"/>
  <c r="R65" i="43"/>
  <c r="G65" i="43"/>
  <c r="F65" i="43"/>
  <c r="G64" i="43"/>
  <c r="F64" i="43"/>
  <c r="V63" i="43"/>
  <c r="G63" i="43"/>
  <c r="F63" i="43"/>
  <c r="V62" i="43"/>
  <c r="R62" i="43"/>
  <c r="G62" i="43"/>
  <c r="F62" i="43"/>
  <c r="G61" i="43"/>
  <c r="F61" i="43"/>
  <c r="V60" i="43"/>
  <c r="G60" i="43"/>
  <c r="F60" i="43"/>
  <c r="V59" i="43"/>
  <c r="R59" i="43"/>
  <c r="G59" i="43"/>
  <c r="F59" i="43"/>
  <c r="G58" i="43"/>
  <c r="F58" i="43"/>
  <c r="V57" i="43"/>
  <c r="G57" i="43"/>
  <c r="F57" i="43"/>
  <c r="V56" i="43"/>
  <c r="R56" i="43"/>
  <c r="G56" i="43"/>
  <c r="F56" i="43"/>
  <c r="G55" i="43"/>
  <c r="F55" i="43"/>
  <c r="V54" i="43"/>
  <c r="G54" i="43"/>
  <c r="F54" i="43"/>
  <c r="V53" i="43"/>
  <c r="R53" i="43"/>
  <c r="G53" i="43"/>
  <c r="F53" i="43"/>
  <c r="G52" i="43"/>
  <c r="F52" i="43"/>
  <c r="V51" i="43"/>
  <c r="G51" i="43"/>
  <c r="F51" i="43"/>
  <c r="V50" i="43"/>
  <c r="R50" i="43"/>
  <c r="G50" i="43"/>
  <c r="F50" i="43"/>
  <c r="G49" i="43"/>
  <c r="F49" i="43"/>
  <c r="V48" i="43"/>
  <c r="G48" i="43"/>
  <c r="F48" i="43"/>
  <c r="V47" i="43"/>
  <c r="R47" i="43"/>
  <c r="G47" i="43"/>
  <c r="F47" i="43"/>
  <c r="G46" i="43"/>
  <c r="F46" i="43"/>
  <c r="V45" i="43"/>
  <c r="G45" i="43"/>
  <c r="F45" i="43"/>
  <c r="V44" i="43"/>
  <c r="R44" i="43"/>
  <c r="G44" i="43"/>
  <c r="F44" i="43"/>
  <c r="G43" i="43"/>
  <c r="F43" i="43"/>
  <c r="V42" i="43"/>
  <c r="G42" i="43"/>
  <c r="F42" i="43"/>
  <c r="V41" i="43"/>
  <c r="R41" i="43"/>
  <c r="G41" i="43"/>
  <c r="F41" i="43"/>
  <c r="G40" i="43"/>
  <c r="F40" i="43"/>
  <c r="V39" i="43"/>
  <c r="G39" i="43"/>
  <c r="F39" i="43"/>
  <c r="V38" i="43"/>
  <c r="R38" i="43"/>
  <c r="G38" i="43"/>
  <c r="F38" i="43"/>
  <c r="G37" i="43"/>
  <c r="F37" i="43"/>
  <c r="V36" i="43"/>
  <c r="G36" i="43"/>
  <c r="F36" i="43"/>
  <c r="V35" i="43"/>
  <c r="R35" i="43"/>
  <c r="G35" i="43"/>
  <c r="F35" i="43"/>
  <c r="G34" i="43"/>
  <c r="F34" i="43"/>
  <c r="V33" i="43"/>
  <c r="G33" i="43"/>
  <c r="F33" i="43"/>
  <c r="V32" i="43"/>
  <c r="R32" i="43"/>
  <c r="G32" i="43"/>
  <c r="F32" i="43"/>
  <c r="G31" i="43"/>
  <c r="F31" i="43"/>
  <c r="V30" i="43"/>
  <c r="G30" i="43"/>
  <c r="F30" i="43"/>
  <c r="V29" i="43"/>
  <c r="R29" i="43"/>
  <c r="G29" i="43"/>
  <c r="F29" i="43"/>
  <c r="G28" i="43"/>
  <c r="F28" i="43"/>
  <c r="V27" i="43"/>
  <c r="G27" i="43"/>
  <c r="F27" i="43"/>
  <c r="V26" i="43"/>
  <c r="R26" i="43"/>
  <c r="G26" i="43"/>
  <c r="F26" i="43"/>
  <c r="G25" i="43"/>
  <c r="F25" i="43"/>
  <c r="V24" i="43"/>
  <c r="G24" i="43"/>
  <c r="F24" i="43"/>
  <c r="V23" i="43"/>
  <c r="R23" i="43"/>
  <c r="G23" i="43"/>
  <c r="F23" i="43"/>
  <c r="G22" i="43"/>
  <c r="F22" i="43"/>
  <c r="V21" i="43"/>
  <c r="G21" i="43"/>
  <c r="F21" i="43"/>
  <c r="V20" i="43"/>
  <c r="R20" i="43"/>
  <c r="G20" i="43"/>
  <c r="F20" i="43"/>
  <c r="G19" i="43"/>
  <c r="F19" i="43"/>
  <c r="V18" i="43"/>
  <c r="G18" i="43"/>
  <c r="F18" i="43"/>
  <c r="V17" i="43"/>
  <c r="R17" i="43"/>
  <c r="G17" i="43"/>
  <c r="F17" i="43"/>
  <c r="G16" i="43"/>
  <c r="F16" i="43"/>
  <c r="V15" i="43"/>
  <c r="G15" i="43"/>
  <c r="F15" i="43"/>
  <c r="V14" i="43"/>
  <c r="R14" i="43"/>
  <c r="G14" i="43"/>
  <c r="F14" i="43"/>
  <c r="G13" i="43"/>
  <c r="F13" i="43"/>
  <c r="V12" i="43"/>
  <c r="G12" i="43"/>
  <c r="F12" i="43"/>
  <c r="C12" i="43"/>
  <c r="V11" i="43"/>
  <c r="G11" i="43"/>
  <c r="F11" i="43"/>
  <c r="V10" i="43"/>
  <c r="R10" i="43"/>
  <c r="G10" i="43"/>
  <c r="F10" i="43"/>
  <c r="C10" i="43"/>
  <c r="V78" i="43" s="1"/>
  <c r="V9" i="43"/>
  <c r="G9" i="43"/>
  <c r="F9" i="43"/>
  <c r="G8" i="43"/>
  <c r="F8" i="43"/>
  <c r="G7" i="43"/>
  <c r="F7" i="43"/>
  <c r="V6" i="43"/>
  <c r="G6" i="43"/>
  <c r="F6" i="43"/>
  <c r="C6" i="43"/>
  <c r="R78" i="43" s="1"/>
  <c r="V5" i="43"/>
  <c r="G5" i="43"/>
  <c r="F5" i="43"/>
  <c r="C5" i="43"/>
  <c r="Y4" i="43"/>
  <c r="W4" i="43"/>
  <c r="V4" i="43"/>
  <c r="R4" i="43"/>
  <c r="M77" i="43"/>
  <c r="U77" i="43" s="1"/>
  <c r="M74" i="43"/>
  <c r="U74" i="43" s="1"/>
  <c r="M71" i="43"/>
  <c r="U71" i="43" s="1"/>
  <c r="M68" i="43"/>
  <c r="U68" i="43" s="1"/>
  <c r="M65" i="43"/>
  <c r="U65" i="43" s="1"/>
  <c r="M62" i="43"/>
  <c r="U62" i="43" s="1"/>
  <c r="M59" i="43"/>
  <c r="U59" i="43" s="1"/>
  <c r="M56" i="43"/>
  <c r="U56" i="43" s="1"/>
  <c r="M53" i="43"/>
  <c r="U53" i="43" s="1"/>
  <c r="M50" i="43"/>
  <c r="U50" i="43" s="1"/>
  <c r="M47" i="43"/>
  <c r="U47" i="43" s="1"/>
  <c r="M44" i="43"/>
  <c r="U44" i="43" s="1"/>
  <c r="M41" i="43"/>
  <c r="U41" i="43" s="1"/>
  <c r="M38" i="43"/>
  <c r="U38" i="43" s="1"/>
  <c r="M35" i="43"/>
  <c r="U35" i="43" s="1"/>
  <c r="M32" i="43"/>
  <c r="U32" i="43" s="1"/>
  <c r="M29" i="43"/>
  <c r="U29" i="43" s="1"/>
  <c r="M26" i="43"/>
  <c r="U26" i="43" s="1"/>
  <c r="M23" i="43"/>
  <c r="U23" i="43" s="1"/>
  <c r="M20" i="43"/>
  <c r="U20" i="43" s="1"/>
  <c r="M17" i="43"/>
  <c r="U17" i="43" s="1"/>
  <c r="M14" i="43"/>
  <c r="U14" i="43" s="1"/>
  <c r="M11" i="43"/>
  <c r="U11" i="43" s="1"/>
  <c r="M8" i="43"/>
  <c r="U8" i="43" s="1"/>
  <c r="M5" i="43"/>
  <c r="U5" i="43" s="1"/>
  <c r="M4" i="43" a="1"/>
  <c r="M78" i="43" s="1"/>
  <c r="U78" i="43" s="1"/>
  <c r="G4" i="43"/>
  <c r="F4" i="43"/>
  <c r="AT3" i="43"/>
  <c r="O3" i="43"/>
  <c r="AE3" i="43" s="1"/>
  <c r="AN3" i="43" s="1"/>
  <c r="G98" i="42"/>
  <c r="F98" i="42"/>
  <c r="AX97" i="42"/>
  <c r="G97" i="42"/>
  <c r="F97" i="42"/>
  <c r="AX96" i="42"/>
  <c r="G96" i="42"/>
  <c r="F96" i="42"/>
  <c r="AX95" i="42"/>
  <c r="G95" i="42"/>
  <c r="F95" i="42"/>
  <c r="AX94" i="42"/>
  <c r="G94" i="42"/>
  <c r="F94" i="42"/>
  <c r="AX93" i="42"/>
  <c r="G93" i="42"/>
  <c r="F93" i="42"/>
  <c r="AX92" i="42"/>
  <c r="G92" i="42"/>
  <c r="F92" i="42"/>
  <c r="AX91" i="42"/>
  <c r="G91" i="42"/>
  <c r="F91" i="42"/>
  <c r="AX90" i="42"/>
  <c r="G90" i="42"/>
  <c r="F90" i="42"/>
  <c r="G89" i="42"/>
  <c r="F89" i="42"/>
  <c r="V88" i="42"/>
  <c r="G88" i="42"/>
  <c r="F88" i="42"/>
  <c r="V87" i="42"/>
  <c r="G87" i="42"/>
  <c r="F87" i="42"/>
  <c r="G86" i="42"/>
  <c r="F86" i="42"/>
  <c r="V85" i="42"/>
  <c r="G85" i="42"/>
  <c r="F85" i="42"/>
  <c r="V84" i="42"/>
  <c r="G84" i="42"/>
  <c r="F84" i="42"/>
  <c r="G83" i="42"/>
  <c r="F83" i="42"/>
  <c r="V82" i="42"/>
  <c r="G82" i="42"/>
  <c r="F82" i="42"/>
  <c r="V81" i="42"/>
  <c r="G81" i="42"/>
  <c r="F81" i="42"/>
  <c r="G80" i="42"/>
  <c r="F80" i="42"/>
  <c r="V79" i="42"/>
  <c r="G79" i="42"/>
  <c r="F79" i="42"/>
  <c r="V78" i="42"/>
  <c r="G78" i="42"/>
  <c r="F78" i="42"/>
  <c r="G77" i="42"/>
  <c r="F77" i="42"/>
  <c r="V76" i="42"/>
  <c r="G76" i="42"/>
  <c r="F76" i="42"/>
  <c r="V75" i="42"/>
  <c r="G75" i="42"/>
  <c r="F75" i="42"/>
  <c r="G74" i="42"/>
  <c r="F74" i="42"/>
  <c r="V73" i="42"/>
  <c r="G73" i="42"/>
  <c r="F73" i="42"/>
  <c r="V72" i="42"/>
  <c r="G72" i="42"/>
  <c r="F72" i="42"/>
  <c r="G71" i="42"/>
  <c r="F71" i="42"/>
  <c r="V70" i="42"/>
  <c r="G70" i="42"/>
  <c r="F70" i="42"/>
  <c r="V69" i="42"/>
  <c r="G69" i="42"/>
  <c r="F69" i="42"/>
  <c r="G68" i="42"/>
  <c r="F68" i="42"/>
  <c r="V67" i="42"/>
  <c r="G67" i="42"/>
  <c r="F67" i="42"/>
  <c r="V66" i="42"/>
  <c r="G66" i="42"/>
  <c r="F66" i="42"/>
  <c r="G65" i="42"/>
  <c r="F65" i="42"/>
  <c r="V64" i="42"/>
  <c r="G64" i="42"/>
  <c r="F64" i="42"/>
  <c r="V63" i="42"/>
  <c r="G63" i="42"/>
  <c r="F63" i="42"/>
  <c r="G62" i="42"/>
  <c r="F62" i="42"/>
  <c r="V61" i="42"/>
  <c r="R61" i="42"/>
  <c r="G61" i="42"/>
  <c r="F61" i="42"/>
  <c r="V60" i="42"/>
  <c r="G60" i="42"/>
  <c r="F60" i="42"/>
  <c r="G59" i="42"/>
  <c r="F59" i="42"/>
  <c r="V58" i="42"/>
  <c r="R58" i="42"/>
  <c r="G58" i="42"/>
  <c r="F58" i="42"/>
  <c r="V57" i="42"/>
  <c r="G57" i="42"/>
  <c r="F57" i="42"/>
  <c r="G56" i="42"/>
  <c r="F56" i="42"/>
  <c r="V55" i="42"/>
  <c r="R55" i="42"/>
  <c r="G55" i="42"/>
  <c r="F55" i="42"/>
  <c r="V54" i="42"/>
  <c r="G54" i="42"/>
  <c r="F54" i="42"/>
  <c r="G53" i="42"/>
  <c r="F53" i="42"/>
  <c r="V52" i="42"/>
  <c r="R52" i="42"/>
  <c r="G52" i="42"/>
  <c r="F52" i="42"/>
  <c r="V51" i="42"/>
  <c r="G51" i="42"/>
  <c r="F51" i="42"/>
  <c r="G50" i="42"/>
  <c r="F50" i="42"/>
  <c r="V49" i="42"/>
  <c r="R49" i="42"/>
  <c r="G49" i="42"/>
  <c r="F49" i="42"/>
  <c r="V48" i="42"/>
  <c r="G48" i="42"/>
  <c r="F48" i="42"/>
  <c r="G47" i="42"/>
  <c r="F47" i="42"/>
  <c r="V46" i="42"/>
  <c r="R46" i="42"/>
  <c r="G46" i="42"/>
  <c r="F46" i="42"/>
  <c r="V45" i="42"/>
  <c r="G45" i="42"/>
  <c r="F45" i="42"/>
  <c r="G44" i="42"/>
  <c r="F44" i="42"/>
  <c r="V43" i="42"/>
  <c r="R43" i="42"/>
  <c r="G43" i="42"/>
  <c r="F43" i="42"/>
  <c r="V42" i="42"/>
  <c r="G42" i="42"/>
  <c r="F42" i="42"/>
  <c r="G41" i="42"/>
  <c r="F41" i="42"/>
  <c r="V40" i="42"/>
  <c r="R40" i="42"/>
  <c r="G40" i="42"/>
  <c r="F40" i="42"/>
  <c r="V39" i="42"/>
  <c r="G39" i="42"/>
  <c r="F39" i="42"/>
  <c r="U38" i="42"/>
  <c r="G38" i="42"/>
  <c r="F38" i="42"/>
  <c r="V37" i="42"/>
  <c r="R37" i="42"/>
  <c r="G37" i="42"/>
  <c r="F37" i="42"/>
  <c r="V36" i="42"/>
  <c r="G36" i="42"/>
  <c r="F36" i="42"/>
  <c r="G35" i="42"/>
  <c r="F35" i="42"/>
  <c r="V34" i="42"/>
  <c r="R34" i="42"/>
  <c r="G34" i="42"/>
  <c r="F34" i="42"/>
  <c r="V33" i="42"/>
  <c r="G33" i="42"/>
  <c r="F33" i="42"/>
  <c r="G32" i="42"/>
  <c r="F32" i="42"/>
  <c r="V31" i="42"/>
  <c r="R31" i="42"/>
  <c r="G31" i="42"/>
  <c r="F31" i="42"/>
  <c r="V30" i="42"/>
  <c r="G30" i="42"/>
  <c r="F30" i="42"/>
  <c r="G29" i="42"/>
  <c r="F29" i="42"/>
  <c r="V28" i="42"/>
  <c r="R28" i="42"/>
  <c r="G28" i="42"/>
  <c r="F28" i="42"/>
  <c r="V27" i="42"/>
  <c r="G27" i="42"/>
  <c r="F27" i="42"/>
  <c r="G26" i="42"/>
  <c r="F26" i="42"/>
  <c r="V25" i="42"/>
  <c r="R25" i="42"/>
  <c r="G25" i="42"/>
  <c r="F25" i="42"/>
  <c r="V24" i="42"/>
  <c r="G24" i="42"/>
  <c r="F24" i="42"/>
  <c r="V23" i="42"/>
  <c r="G23" i="42"/>
  <c r="F23" i="42"/>
  <c r="V22" i="42"/>
  <c r="G22" i="42"/>
  <c r="F22" i="42"/>
  <c r="V21" i="42"/>
  <c r="G21" i="42"/>
  <c r="F21" i="42"/>
  <c r="V20" i="42"/>
  <c r="G20" i="42"/>
  <c r="F20" i="42"/>
  <c r="V19" i="42"/>
  <c r="G19" i="42"/>
  <c r="F19" i="42"/>
  <c r="V18" i="42"/>
  <c r="G18" i="42"/>
  <c r="F18" i="42"/>
  <c r="V17" i="42"/>
  <c r="G17" i="42"/>
  <c r="F17" i="42"/>
  <c r="V16" i="42"/>
  <c r="R16" i="42"/>
  <c r="G16" i="42"/>
  <c r="F16" i="42"/>
  <c r="V15" i="42"/>
  <c r="G15" i="42"/>
  <c r="F15" i="42"/>
  <c r="V14" i="42"/>
  <c r="U14" i="42"/>
  <c r="G14" i="42"/>
  <c r="F14" i="42"/>
  <c r="V13" i="42"/>
  <c r="G13" i="42"/>
  <c r="F13" i="42"/>
  <c r="V12" i="42"/>
  <c r="G12" i="42"/>
  <c r="F12" i="42"/>
  <c r="C12" i="42"/>
  <c r="V11" i="42"/>
  <c r="G11" i="42"/>
  <c r="F11" i="42"/>
  <c r="V10" i="42"/>
  <c r="G10" i="42"/>
  <c r="F10" i="42"/>
  <c r="C10" i="42"/>
  <c r="V89" i="42" s="1"/>
  <c r="V9" i="42"/>
  <c r="G9" i="42"/>
  <c r="F9" i="42"/>
  <c r="V8" i="42"/>
  <c r="G8" i="42"/>
  <c r="F8" i="42"/>
  <c r="V7" i="42"/>
  <c r="G7" i="42"/>
  <c r="F7" i="42"/>
  <c r="V6" i="42"/>
  <c r="G6" i="42"/>
  <c r="F6" i="42"/>
  <c r="C6" i="42"/>
  <c r="R22" i="42" s="1"/>
  <c r="V5" i="42"/>
  <c r="R5" i="42"/>
  <c r="G5" i="42"/>
  <c r="F5" i="42"/>
  <c r="C5" i="42"/>
  <c r="Y4" i="42"/>
  <c r="W4" i="42"/>
  <c r="V4" i="42"/>
  <c r="M89" i="42"/>
  <c r="U89" i="42" s="1"/>
  <c r="M86" i="42"/>
  <c r="U86" i="42" s="1"/>
  <c r="M85" i="42"/>
  <c r="U85" i="42" s="1"/>
  <c r="M84" i="42"/>
  <c r="U84" i="42" s="1"/>
  <c r="M83" i="42"/>
  <c r="U83" i="42" s="1"/>
  <c r="M80" i="42"/>
  <c r="U80" i="42" s="1"/>
  <c r="M79" i="42"/>
  <c r="U79" i="42" s="1"/>
  <c r="M78" i="42"/>
  <c r="U78" i="42" s="1"/>
  <c r="M77" i="42"/>
  <c r="U77" i="42" s="1"/>
  <c r="M74" i="42"/>
  <c r="U74" i="42" s="1"/>
  <c r="M73" i="42"/>
  <c r="U73" i="42" s="1"/>
  <c r="M72" i="42"/>
  <c r="U72" i="42" s="1"/>
  <c r="M71" i="42"/>
  <c r="U71" i="42" s="1"/>
  <c r="M68" i="42"/>
  <c r="U68" i="42" s="1"/>
  <c r="M67" i="42"/>
  <c r="U67" i="42" s="1"/>
  <c r="M66" i="42"/>
  <c r="U66" i="42" s="1"/>
  <c r="M65" i="42"/>
  <c r="U65" i="42" s="1"/>
  <c r="M62" i="42"/>
  <c r="U62" i="42" s="1"/>
  <c r="M61" i="42"/>
  <c r="U61" i="42" s="1"/>
  <c r="M60" i="42"/>
  <c r="U60" i="42" s="1"/>
  <c r="M59" i="42"/>
  <c r="U59" i="42" s="1"/>
  <c r="M56" i="42"/>
  <c r="U56" i="42" s="1"/>
  <c r="M55" i="42"/>
  <c r="U55" i="42" s="1"/>
  <c r="M54" i="42"/>
  <c r="U54" i="42" s="1"/>
  <c r="M53" i="42"/>
  <c r="U53" i="42" s="1"/>
  <c r="M50" i="42"/>
  <c r="U50" i="42" s="1"/>
  <c r="M49" i="42"/>
  <c r="U49" i="42" s="1"/>
  <c r="M48" i="42"/>
  <c r="U48" i="42" s="1"/>
  <c r="M47" i="42"/>
  <c r="U47" i="42" s="1"/>
  <c r="M44" i="42"/>
  <c r="U44" i="42" s="1"/>
  <c r="M43" i="42"/>
  <c r="U43" i="42" s="1"/>
  <c r="M42" i="42"/>
  <c r="U42" i="42" s="1"/>
  <c r="M41" i="42"/>
  <c r="U41" i="42" s="1"/>
  <c r="M38" i="42"/>
  <c r="M37" i="42"/>
  <c r="U37" i="42" s="1"/>
  <c r="M36" i="42"/>
  <c r="U36" i="42" s="1"/>
  <c r="M35" i="42"/>
  <c r="U35" i="42" s="1"/>
  <c r="M32" i="42"/>
  <c r="U32" i="42" s="1"/>
  <c r="M31" i="42"/>
  <c r="U31" i="42" s="1"/>
  <c r="M30" i="42"/>
  <c r="U30" i="42" s="1"/>
  <c r="M29" i="42"/>
  <c r="U29" i="42" s="1"/>
  <c r="M26" i="42"/>
  <c r="U26" i="42" s="1"/>
  <c r="M25" i="42"/>
  <c r="U25" i="42" s="1"/>
  <c r="M24" i="42"/>
  <c r="U24" i="42" s="1"/>
  <c r="M23" i="42"/>
  <c r="U23" i="42" s="1"/>
  <c r="M20" i="42"/>
  <c r="U20" i="42" s="1"/>
  <c r="M19" i="42"/>
  <c r="U19" i="42" s="1"/>
  <c r="M18" i="42"/>
  <c r="U18" i="42" s="1"/>
  <c r="M17" i="42"/>
  <c r="U17" i="42" s="1"/>
  <c r="M14" i="42"/>
  <c r="M13" i="42"/>
  <c r="U13" i="42" s="1"/>
  <c r="M12" i="42"/>
  <c r="U12" i="42" s="1"/>
  <c r="M11" i="42"/>
  <c r="U11" i="42" s="1"/>
  <c r="M8" i="42"/>
  <c r="U8" i="42" s="1"/>
  <c r="M7" i="42"/>
  <c r="U7" i="42" s="1"/>
  <c r="M6" i="42"/>
  <c r="U6" i="42" s="1"/>
  <c r="M5" i="42"/>
  <c r="U5" i="42" s="1"/>
  <c r="M4" i="42" a="1"/>
  <c r="M87" i="42" s="1"/>
  <c r="U87" i="42" s="1"/>
  <c r="G4" i="42"/>
  <c r="F4" i="42"/>
  <c r="AT3" i="42"/>
  <c r="O3" i="42"/>
  <c r="AE3" i="42" s="1"/>
  <c r="AN3" i="42" s="1"/>
  <c r="S98" i="41"/>
  <c r="R98" i="41"/>
  <c r="G98" i="41"/>
  <c r="F98" i="41"/>
  <c r="V97" i="41"/>
  <c r="R97" i="41"/>
  <c r="G97" i="41"/>
  <c r="F97" i="41"/>
  <c r="V96" i="41"/>
  <c r="R96" i="41"/>
  <c r="G96" i="41"/>
  <c r="F96" i="41"/>
  <c r="R95" i="41"/>
  <c r="G95" i="41"/>
  <c r="F95" i="41"/>
  <c r="V94" i="41"/>
  <c r="R94" i="41"/>
  <c r="G94" i="41"/>
  <c r="F94" i="41"/>
  <c r="V93" i="41"/>
  <c r="R93" i="41"/>
  <c r="G93" i="41"/>
  <c r="F93" i="41"/>
  <c r="R92" i="41"/>
  <c r="G92" i="41"/>
  <c r="F92" i="41"/>
  <c r="V91" i="41"/>
  <c r="R91" i="41"/>
  <c r="G91" i="41"/>
  <c r="F91" i="41"/>
  <c r="V90" i="41"/>
  <c r="R90" i="41"/>
  <c r="G90" i="41"/>
  <c r="F90" i="41"/>
  <c r="R89" i="41"/>
  <c r="G89" i="41"/>
  <c r="F89" i="41"/>
  <c r="V88" i="41"/>
  <c r="R88" i="41"/>
  <c r="G88" i="41"/>
  <c r="F88" i="41"/>
  <c r="V87" i="41"/>
  <c r="R87" i="41"/>
  <c r="G87" i="41"/>
  <c r="F87" i="41"/>
  <c r="R86" i="41"/>
  <c r="G86" i="41"/>
  <c r="F86" i="41"/>
  <c r="V85" i="41"/>
  <c r="R85" i="41"/>
  <c r="G85" i="41"/>
  <c r="F85" i="41"/>
  <c r="V84" i="41"/>
  <c r="R84" i="41"/>
  <c r="G84" i="41"/>
  <c r="F84" i="41"/>
  <c r="R83" i="41"/>
  <c r="G83" i="41"/>
  <c r="F83" i="41"/>
  <c r="V82" i="41"/>
  <c r="R82" i="41"/>
  <c r="G82" i="41"/>
  <c r="F82" i="41"/>
  <c r="V81" i="41"/>
  <c r="R81" i="41"/>
  <c r="G81" i="41"/>
  <c r="F81" i="41"/>
  <c r="R80" i="41"/>
  <c r="G80" i="41"/>
  <c r="F80" i="41"/>
  <c r="V79" i="41"/>
  <c r="R79" i="41"/>
  <c r="G79" i="41"/>
  <c r="F79" i="41"/>
  <c r="V78" i="41"/>
  <c r="R78" i="41"/>
  <c r="G78" i="41"/>
  <c r="F78" i="41"/>
  <c r="R77" i="41"/>
  <c r="G77" i="41"/>
  <c r="F77" i="41"/>
  <c r="V76" i="41"/>
  <c r="R76" i="41"/>
  <c r="G76" i="41"/>
  <c r="F76" i="41"/>
  <c r="V75" i="41"/>
  <c r="R75" i="41"/>
  <c r="G75" i="41"/>
  <c r="F75" i="41"/>
  <c r="R74" i="41"/>
  <c r="G74" i="41"/>
  <c r="F74" i="41"/>
  <c r="V73" i="41"/>
  <c r="R73" i="41"/>
  <c r="G73" i="41"/>
  <c r="F73" i="41"/>
  <c r="V72" i="41"/>
  <c r="R72" i="41"/>
  <c r="G72" i="41"/>
  <c r="F72" i="41"/>
  <c r="R71" i="41"/>
  <c r="G71" i="41"/>
  <c r="F71" i="41"/>
  <c r="V70" i="41"/>
  <c r="R70" i="41"/>
  <c r="G70" i="41"/>
  <c r="F70" i="41"/>
  <c r="V69" i="41"/>
  <c r="R69" i="41"/>
  <c r="G69" i="41"/>
  <c r="F69" i="41"/>
  <c r="R68" i="41"/>
  <c r="G68" i="41"/>
  <c r="F68" i="41"/>
  <c r="V67" i="41"/>
  <c r="R67" i="41"/>
  <c r="G67" i="41"/>
  <c r="F67" i="41"/>
  <c r="V66" i="41"/>
  <c r="R66" i="41"/>
  <c r="G66" i="41"/>
  <c r="F66" i="41"/>
  <c r="R65" i="41"/>
  <c r="G65" i="41"/>
  <c r="F65" i="41"/>
  <c r="V64" i="41"/>
  <c r="R64" i="41"/>
  <c r="G64" i="41"/>
  <c r="F64" i="41"/>
  <c r="V63" i="41"/>
  <c r="R63" i="41"/>
  <c r="G63" i="41"/>
  <c r="F63" i="41"/>
  <c r="R62" i="41"/>
  <c r="G62" i="41"/>
  <c r="F62" i="41"/>
  <c r="V61" i="41"/>
  <c r="R61" i="41"/>
  <c r="G61" i="41"/>
  <c r="F61" i="41"/>
  <c r="V60" i="41"/>
  <c r="R60" i="41"/>
  <c r="G60" i="41"/>
  <c r="F60" i="41"/>
  <c r="R59" i="41"/>
  <c r="G59" i="41"/>
  <c r="F59" i="41"/>
  <c r="V58" i="41"/>
  <c r="R58" i="41"/>
  <c r="G58" i="41"/>
  <c r="F58" i="41"/>
  <c r="V57" i="41"/>
  <c r="R57" i="41"/>
  <c r="G57" i="41"/>
  <c r="F57" i="41"/>
  <c r="R56" i="41"/>
  <c r="G56" i="41"/>
  <c r="F56" i="41"/>
  <c r="V55" i="41"/>
  <c r="R55" i="41"/>
  <c r="G55" i="41"/>
  <c r="F55" i="41"/>
  <c r="V54" i="41"/>
  <c r="R54" i="41"/>
  <c r="G54" i="41"/>
  <c r="F54" i="41"/>
  <c r="R53" i="41"/>
  <c r="G53" i="41"/>
  <c r="F53" i="41"/>
  <c r="V52" i="41"/>
  <c r="R52" i="41"/>
  <c r="G52" i="41"/>
  <c r="F52" i="41"/>
  <c r="V51" i="41"/>
  <c r="R51" i="41"/>
  <c r="G51" i="41"/>
  <c r="F51" i="41"/>
  <c r="R50" i="41"/>
  <c r="G50" i="41"/>
  <c r="F50" i="41"/>
  <c r="V49" i="41"/>
  <c r="R49" i="41"/>
  <c r="G49" i="41"/>
  <c r="F49" i="41"/>
  <c r="V48" i="41"/>
  <c r="R48" i="41"/>
  <c r="G48" i="41"/>
  <c r="F48" i="41"/>
  <c r="R47" i="41"/>
  <c r="G47" i="41"/>
  <c r="F47" i="41"/>
  <c r="V46" i="41"/>
  <c r="R46" i="41"/>
  <c r="G46" i="41"/>
  <c r="F46" i="41"/>
  <c r="V45" i="41"/>
  <c r="R45" i="41"/>
  <c r="G45" i="41"/>
  <c r="F45" i="41"/>
  <c r="R44" i="41"/>
  <c r="G44" i="41"/>
  <c r="F44" i="41"/>
  <c r="V43" i="41"/>
  <c r="R43" i="41"/>
  <c r="G43" i="41"/>
  <c r="F43" i="41"/>
  <c r="V42" i="41"/>
  <c r="R42" i="41"/>
  <c r="G42" i="41"/>
  <c r="F42" i="41"/>
  <c r="R41" i="41"/>
  <c r="G41" i="41"/>
  <c r="F41" i="41"/>
  <c r="V40" i="41"/>
  <c r="R40" i="41"/>
  <c r="G40" i="41"/>
  <c r="F40" i="41"/>
  <c r="V39" i="41"/>
  <c r="R39" i="41"/>
  <c r="G39" i="41"/>
  <c r="F39" i="41"/>
  <c r="V38" i="41"/>
  <c r="R38" i="41"/>
  <c r="G38" i="41"/>
  <c r="F38" i="41"/>
  <c r="V37" i="41"/>
  <c r="R37" i="41"/>
  <c r="G37" i="41"/>
  <c r="F37" i="41"/>
  <c r="V36" i="41"/>
  <c r="R36" i="41"/>
  <c r="G36" i="41"/>
  <c r="F36" i="41"/>
  <c r="V35" i="41"/>
  <c r="R35" i="41"/>
  <c r="G35" i="41"/>
  <c r="F35" i="41"/>
  <c r="V34" i="41"/>
  <c r="R34" i="41"/>
  <c r="G34" i="41"/>
  <c r="F34" i="41"/>
  <c r="V33" i="41"/>
  <c r="R33" i="41"/>
  <c r="G33" i="41"/>
  <c r="F33" i="41"/>
  <c r="V32" i="41"/>
  <c r="R32" i="41"/>
  <c r="G32" i="41"/>
  <c r="F32" i="41"/>
  <c r="V31" i="41"/>
  <c r="R31" i="41"/>
  <c r="G31" i="41"/>
  <c r="F31" i="41"/>
  <c r="V30" i="41"/>
  <c r="R30" i="41"/>
  <c r="G30" i="41"/>
  <c r="F30" i="41"/>
  <c r="V29" i="41"/>
  <c r="R29" i="41"/>
  <c r="G29" i="41"/>
  <c r="F29" i="41"/>
  <c r="V28" i="41"/>
  <c r="R28" i="41"/>
  <c r="G28" i="41"/>
  <c r="F28" i="41"/>
  <c r="V27" i="41"/>
  <c r="R27" i="41"/>
  <c r="G27" i="41"/>
  <c r="F27" i="41"/>
  <c r="V26" i="41"/>
  <c r="R26" i="41"/>
  <c r="G26" i="41"/>
  <c r="F26" i="41"/>
  <c r="V25" i="41"/>
  <c r="R25" i="41"/>
  <c r="G25" i="41"/>
  <c r="F25" i="41"/>
  <c r="V24" i="41"/>
  <c r="R24" i="41"/>
  <c r="G24" i="41"/>
  <c r="F24" i="41"/>
  <c r="V23" i="41"/>
  <c r="R23" i="41"/>
  <c r="G23" i="41"/>
  <c r="F23" i="41"/>
  <c r="V22" i="41"/>
  <c r="R22" i="41"/>
  <c r="G22" i="41"/>
  <c r="F22" i="41"/>
  <c r="V21" i="41"/>
  <c r="R21" i="41"/>
  <c r="G21" i="41"/>
  <c r="F21" i="41"/>
  <c r="V20" i="41"/>
  <c r="R20" i="41"/>
  <c r="G20" i="41"/>
  <c r="F20" i="41"/>
  <c r="V19" i="41"/>
  <c r="R19" i="41"/>
  <c r="G19" i="41"/>
  <c r="F19" i="41"/>
  <c r="V18" i="41"/>
  <c r="R18" i="41"/>
  <c r="G18" i="41"/>
  <c r="F18" i="41"/>
  <c r="V17" i="41"/>
  <c r="R17" i="41"/>
  <c r="G17" i="41"/>
  <c r="F17" i="41"/>
  <c r="V16" i="41"/>
  <c r="R16" i="41"/>
  <c r="G16" i="41"/>
  <c r="F16" i="41"/>
  <c r="V15" i="41"/>
  <c r="R15" i="41"/>
  <c r="G15" i="41"/>
  <c r="F15" i="41"/>
  <c r="V14" i="41"/>
  <c r="R14" i="41"/>
  <c r="G14" i="41"/>
  <c r="F14" i="41"/>
  <c r="V13" i="41"/>
  <c r="R13" i="41"/>
  <c r="G13" i="41"/>
  <c r="F13" i="41"/>
  <c r="V12" i="41"/>
  <c r="R12" i="41"/>
  <c r="G12" i="41"/>
  <c r="F12" i="41"/>
  <c r="C12" i="41"/>
  <c r="V11" i="41"/>
  <c r="R11" i="41"/>
  <c r="G11" i="41"/>
  <c r="F11" i="41"/>
  <c r="V10" i="41"/>
  <c r="U10" i="41"/>
  <c r="R10" i="41"/>
  <c r="G10" i="41"/>
  <c r="F10" i="41"/>
  <c r="C10" i="41"/>
  <c r="V98" i="41" s="1"/>
  <c r="V9" i="41"/>
  <c r="R9" i="41"/>
  <c r="G9" i="41"/>
  <c r="F9" i="41"/>
  <c r="V8" i="41"/>
  <c r="R8" i="41"/>
  <c r="G8" i="41"/>
  <c r="F8" i="41"/>
  <c r="V7" i="41"/>
  <c r="R7" i="41"/>
  <c r="G7" i="41"/>
  <c r="F7" i="41"/>
  <c r="V6" i="41"/>
  <c r="R6" i="41"/>
  <c r="G6" i="41"/>
  <c r="F6" i="41"/>
  <c r="V5" i="41"/>
  <c r="R5" i="41"/>
  <c r="G5" i="41"/>
  <c r="F5" i="41"/>
  <c r="C5" i="41"/>
  <c r="W4" i="41"/>
  <c r="Y4" i="41" s="1"/>
  <c r="V4" i="41"/>
  <c r="R4" i="41"/>
  <c r="M97" i="41"/>
  <c r="U97" i="41" s="1"/>
  <c r="M94" i="41"/>
  <c r="U94" i="41" s="1"/>
  <c r="M91" i="41"/>
  <c r="U91" i="41" s="1"/>
  <c r="M88" i="41"/>
  <c r="U88" i="41" s="1"/>
  <c r="M85" i="41"/>
  <c r="U85" i="41" s="1"/>
  <c r="M82" i="41"/>
  <c r="U82" i="41" s="1"/>
  <c r="M79" i="41"/>
  <c r="U79" i="41" s="1"/>
  <c r="M76" i="41"/>
  <c r="U76" i="41" s="1"/>
  <c r="M73" i="41"/>
  <c r="U73" i="41" s="1"/>
  <c r="M70" i="41"/>
  <c r="U70" i="41" s="1"/>
  <c r="M67" i="41"/>
  <c r="U67" i="41" s="1"/>
  <c r="M64" i="41"/>
  <c r="U64" i="41" s="1"/>
  <c r="M61" i="41"/>
  <c r="U61" i="41" s="1"/>
  <c r="M58" i="41"/>
  <c r="U58" i="41" s="1"/>
  <c r="M55" i="41"/>
  <c r="U55" i="41" s="1"/>
  <c r="M52" i="41"/>
  <c r="U52" i="41" s="1"/>
  <c r="M49" i="41"/>
  <c r="U49" i="41" s="1"/>
  <c r="M46" i="41"/>
  <c r="U46" i="41" s="1"/>
  <c r="M43" i="41"/>
  <c r="U43" i="41" s="1"/>
  <c r="M40" i="41"/>
  <c r="U40" i="41" s="1"/>
  <c r="M37" i="41"/>
  <c r="U37" i="41" s="1"/>
  <c r="M34" i="41"/>
  <c r="U34" i="41" s="1"/>
  <c r="M31" i="41"/>
  <c r="U31" i="41" s="1"/>
  <c r="M28" i="41"/>
  <c r="U28" i="41" s="1"/>
  <c r="M25" i="41"/>
  <c r="U25" i="41" s="1"/>
  <c r="M22" i="41"/>
  <c r="U22" i="41" s="1"/>
  <c r="M19" i="41"/>
  <c r="U19" i="41" s="1"/>
  <c r="M16" i="41"/>
  <c r="U16" i="41" s="1"/>
  <c r="M13" i="41"/>
  <c r="U13" i="41" s="1"/>
  <c r="M10" i="41"/>
  <c r="M7" i="41"/>
  <c r="U7" i="41" s="1"/>
  <c r="M4" i="41"/>
  <c r="U4" i="41" s="1"/>
  <c r="X4" i="41" s="1"/>
  <c r="AH4" i="41" s="1"/>
  <c r="M4" i="41" a="1"/>
  <c r="M95" i="41" s="1"/>
  <c r="U95" i="41" s="1"/>
  <c r="G4" i="41"/>
  <c r="F4" i="41"/>
  <c r="AT3" i="41"/>
  <c r="AE3" i="41"/>
  <c r="R3" i="41"/>
  <c r="O3" i="41"/>
  <c r="P3" i="41" s="1"/>
  <c r="AF3" i="41" s="1"/>
  <c r="AO3" i="41" s="1"/>
  <c r="G98" i="40"/>
  <c r="F98" i="40"/>
  <c r="AX97" i="40"/>
  <c r="G97" i="40"/>
  <c r="F97" i="40"/>
  <c r="AX96" i="40"/>
  <c r="G96" i="40"/>
  <c r="F96" i="40"/>
  <c r="AX95" i="40"/>
  <c r="G95" i="40"/>
  <c r="F95" i="40"/>
  <c r="AX94" i="40"/>
  <c r="G94" i="40"/>
  <c r="F94" i="40"/>
  <c r="AX93" i="40"/>
  <c r="G93" i="40"/>
  <c r="F93" i="40"/>
  <c r="AX92" i="40"/>
  <c r="G92" i="40"/>
  <c r="F92" i="40"/>
  <c r="AX91" i="40"/>
  <c r="G91" i="40"/>
  <c r="F91" i="40"/>
  <c r="AX90" i="40"/>
  <c r="G90" i="40"/>
  <c r="F90" i="40"/>
  <c r="AX89" i="40"/>
  <c r="G89" i="40"/>
  <c r="F89" i="40"/>
  <c r="AX88" i="40"/>
  <c r="G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G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G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G70" i="40"/>
  <c r="F70" i="40"/>
  <c r="R69" i="40"/>
  <c r="G69" i="40"/>
  <c r="F69" i="40"/>
  <c r="G68" i="40"/>
  <c r="F68" i="40"/>
  <c r="R67" i="40"/>
  <c r="G67" i="40"/>
  <c r="F67" i="40"/>
  <c r="R66" i="40"/>
  <c r="G66" i="40"/>
  <c r="F66" i="40"/>
  <c r="V65" i="40"/>
  <c r="G65" i="40"/>
  <c r="F65" i="40"/>
  <c r="R64" i="40"/>
  <c r="G64" i="40"/>
  <c r="F64" i="40"/>
  <c r="R63" i="40"/>
  <c r="G63" i="40"/>
  <c r="F63" i="40"/>
  <c r="G62" i="40"/>
  <c r="F62" i="40"/>
  <c r="V61" i="40"/>
  <c r="R61" i="40"/>
  <c r="G61" i="40"/>
  <c r="F61" i="40"/>
  <c r="R60" i="40"/>
  <c r="G60" i="40"/>
  <c r="F60" i="40"/>
  <c r="G59" i="40"/>
  <c r="F59" i="40"/>
  <c r="G58" i="40"/>
  <c r="F58" i="40"/>
  <c r="R57" i="40"/>
  <c r="G57" i="40"/>
  <c r="F57" i="40"/>
  <c r="V56" i="40"/>
  <c r="G56" i="40"/>
  <c r="F56" i="40"/>
  <c r="R55" i="40"/>
  <c r="G55" i="40"/>
  <c r="F55" i="40"/>
  <c r="R54" i="40"/>
  <c r="G54" i="40"/>
  <c r="F54" i="40"/>
  <c r="G53" i="40"/>
  <c r="F53" i="40"/>
  <c r="V52" i="40"/>
  <c r="R52" i="40"/>
  <c r="G52" i="40"/>
  <c r="F52" i="40"/>
  <c r="R51" i="40"/>
  <c r="G51" i="40"/>
  <c r="F51" i="40"/>
  <c r="G50" i="40"/>
  <c r="F50" i="40"/>
  <c r="G49" i="40"/>
  <c r="F49" i="40"/>
  <c r="R48" i="40"/>
  <c r="G48" i="40"/>
  <c r="F48" i="40"/>
  <c r="V47" i="40"/>
  <c r="G47" i="40"/>
  <c r="F47" i="40"/>
  <c r="R46" i="40"/>
  <c r="G46" i="40"/>
  <c r="F46" i="40"/>
  <c r="R45" i="40"/>
  <c r="G45" i="40"/>
  <c r="F45" i="40"/>
  <c r="G44" i="40"/>
  <c r="F44" i="40"/>
  <c r="V43" i="40"/>
  <c r="R43" i="40"/>
  <c r="G43" i="40"/>
  <c r="F43" i="40"/>
  <c r="R42" i="40"/>
  <c r="G42" i="40"/>
  <c r="F42" i="40"/>
  <c r="G41" i="40"/>
  <c r="F41" i="40"/>
  <c r="G40" i="40"/>
  <c r="F40" i="40"/>
  <c r="R39" i="40"/>
  <c r="G39" i="40"/>
  <c r="F39" i="40"/>
  <c r="V38" i="40"/>
  <c r="G38" i="40"/>
  <c r="F38" i="40"/>
  <c r="R37" i="40"/>
  <c r="G37" i="40"/>
  <c r="F37" i="40"/>
  <c r="R36" i="40"/>
  <c r="G36" i="40"/>
  <c r="F36" i="40"/>
  <c r="G35" i="40"/>
  <c r="F35" i="40"/>
  <c r="V34" i="40"/>
  <c r="R34" i="40"/>
  <c r="G34" i="40"/>
  <c r="F34" i="40"/>
  <c r="R33" i="40"/>
  <c r="G33" i="40"/>
  <c r="F33" i="40"/>
  <c r="G32" i="40"/>
  <c r="F32" i="40"/>
  <c r="G31" i="40"/>
  <c r="F31" i="40"/>
  <c r="R30" i="40"/>
  <c r="G30" i="40"/>
  <c r="F30" i="40"/>
  <c r="V29" i="40"/>
  <c r="G29" i="40"/>
  <c r="F29" i="40"/>
  <c r="R28" i="40"/>
  <c r="G28" i="40"/>
  <c r="F28" i="40"/>
  <c r="R27" i="40"/>
  <c r="G27" i="40"/>
  <c r="F27" i="40"/>
  <c r="G26" i="40"/>
  <c r="F26" i="40"/>
  <c r="V25" i="40"/>
  <c r="R25" i="40"/>
  <c r="G25" i="40"/>
  <c r="F25" i="40"/>
  <c r="R24" i="40"/>
  <c r="G24" i="40"/>
  <c r="F24" i="40"/>
  <c r="G23" i="40"/>
  <c r="F23" i="40"/>
  <c r="G22" i="40"/>
  <c r="F22" i="40"/>
  <c r="R21" i="40"/>
  <c r="G21" i="40"/>
  <c r="F21" i="40"/>
  <c r="V20" i="40"/>
  <c r="G20" i="40"/>
  <c r="F20" i="40"/>
  <c r="R19" i="40"/>
  <c r="G19" i="40"/>
  <c r="F19" i="40"/>
  <c r="R18" i="40"/>
  <c r="G18" i="40"/>
  <c r="F18" i="40"/>
  <c r="G17" i="40"/>
  <c r="F17" i="40"/>
  <c r="V16" i="40"/>
  <c r="R16" i="40"/>
  <c r="G16" i="40"/>
  <c r="F16" i="40"/>
  <c r="R15" i="40"/>
  <c r="G15" i="40"/>
  <c r="F15" i="40"/>
  <c r="G14" i="40"/>
  <c r="F14" i="40"/>
  <c r="G13" i="40"/>
  <c r="F13" i="40"/>
  <c r="R12" i="40"/>
  <c r="G12" i="40"/>
  <c r="F12" i="40"/>
  <c r="C12" i="40"/>
  <c r="R11" i="40"/>
  <c r="G11" i="40"/>
  <c r="F11" i="40"/>
  <c r="V10" i="40"/>
  <c r="G10" i="40"/>
  <c r="F10" i="40"/>
  <c r="C10" i="40"/>
  <c r="V62" i="40" s="1"/>
  <c r="V9" i="40"/>
  <c r="G9" i="40"/>
  <c r="F9" i="40"/>
  <c r="G8" i="40"/>
  <c r="F8" i="40"/>
  <c r="V7" i="40"/>
  <c r="R7" i="40"/>
  <c r="G7" i="40"/>
  <c r="F7" i="40"/>
  <c r="G6" i="40"/>
  <c r="F6" i="40"/>
  <c r="C6" i="40"/>
  <c r="V5" i="40"/>
  <c r="R5" i="40"/>
  <c r="G5" i="40"/>
  <c r="F5" i="40"/>
  <c r="C5" i="40"/>
  <c r="W4" i="40"/>
  <c r="M69" i="40"/>
  <c r="U69" i="40" s="1"/>
  <c r="M66" i="40"/>
  <c r="U66" i="40" s="1"/>
  <c r="M62" i="40"/>
  <c r="U62" i="40" s="1"/>
  <c r="M61" i="40"/>
  <c r="U61" i="40" s="1"/>
  <c r="M56" i="40"/>
  <c r="U56" i="40" s="1"/>
  <c r="M54" i="40"/>
  <c r="U54" i="40" s="1"/>
  <c r="M51" i="40"/>
  <c r="U51" i="40" s="1"/>
  <c r="M48" i="40"/>
  <c r="U48" i="40" s="1"/>
  <c r="M44" i="40"/>
  <c r="U44" i="40" s="1"/>
  <c r="M43" i="40"/>
  <c r="U43" i="40" s="1"/>
  <c r="M38" i="40"/>
  <c r="U38" i="40" s="1"/>
  <c r="M36" i="40"/>
  <c r="U36" i="40" s="1"/>
  <c r="M33" i="40"/>
  <c r="U33" i="40" s="1"/>
  <c r="M30" i="40"/>
  <c r="U30" i="40" s="1"/>
  <c r="M26" i="40"/>
  <c r="U26" i="40" s="1"/>
  <c r="M25" i="40"/>
  <c r="U25" i="40" s="1"/>
  <c r="M20" i="40"/>
  <c r="U20" i="40" s="1"/>
  <c r="M18" i="40"/>
  <c r="U18" i="40" s="1"/>
  <c r="M15" i="40"/>
  <c r="U15" i="40" s="1"/>
  <c r="M12" i="40"/>
  <c r="U12" i="40" s="1"/>
  <c r="M8" i="40"/>
  <c r="U8" i="40" s="1"/>
  <c r="M7" i="40"/>
  <c r="U7" i="40" s="1"/>
  <c r="M4" i="40" a="1"/>
  <c r="M63" i="40" s="1"/>
  <c r="U63" i="40" s="1"/>
  <c r="G4" i="40"/>
  <c r="F4" i="40"/>
  <c r="AT3" i="40"/>
  <c r="AH3" i="40"/>
  <c r="AQ3" i="40" s="1"/>
  <c r="R3" i="40"/>
  <c r="O3" i="40"/>
  <c r="AE3" i="40" s="1"/>
  <c r="G98" i="39"/>
  <c r="F98" i="39"/>
  <c r="AX97" i="39"/>
  <c r="G97" i="39"/>
  <c r="F97" i="39"/>
  <c r="AX96" i="39"/>
  <c r="G96" i="39"/>
  <c r="F96" i="39"/>
  <c r="AX95" i="39"/>
  <c r="G95" i="39"/>
  <c r="F95" i="39"/>
  <c r="AX94" i="39"/>
  <c r="G94" i="39"/>
  <c r="F94" i="39"/>
  <c r="AX93" i="39"/>
  <c r="G93" i="39"/>
  <c r="F93" i="39"/>
  <c r="AX92" i="39"/>
  <c r="G92" i="39"/>
  <c r="F92" i="39"/>
  <c r="AX91" i="39"/>
  <c r="G91" i="39"/>
  <c r="F91" i="39"/>
  <c r="AX90" i="39"/>
  <c r="G90" i="39"/>
  <c r="F90" i="39"/>
  <c r="AX89" i="39"/>
  <c r="G89" i="39"/>
  <c r="F89" i="39"/>
  <c r="AX88" i="39"/>
  <c r="G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G82" i="39"/>
  <c r="F82" i="39"/>
  <c r="AX81" i="39"/>
  <c r="G81" i="39"/>
  <c r="F81" i="39"/>
  <c r="AX80" i="39"/>
  <c r="G80" i="39"/>
  <c r="F80" i="39"/>
  <c r="R79" i="39"/>
  <c r="G79" i="39"/>
  <c r="F79" i="39"/>
  <c r="V78" i="39"/>
  <c r="G78" i="39"/>
  <c r="F78" i="39"/>
  <c r="R77" i="39"/>
  <c r="G77" i="39"/>
  <c r="F77" i="39"/>
  <c r="V76" i="39"/>
  <c r="R76" i="39"/>
  <c r="G76" i="39"/>
  <c r="F76" i="39"/>
  <c r="G75" i="39"/>
  <c r="F75" i="39"/>
  <c r="R74" i="39"/>
  <c r="G74" i="39"/>
  <c r="F74" i="39"/>
  <c r="R73" i="39"/>
  <c r="G73" i="39"/>
  <c r="F73" i="39"/>
  <c r="U72" i="39"/>
  <c r="G72" i="39"/>
  <c r="F72" i="39"/>
  <c r="R71" i="39"/>
  <c r="G71" i="39"/>
  <c r="F71" i="39"/>
  <c r="R70" i="39"/>
  <c r="G70" i="39"/>
  <c r="F70" i="39"/>
  <c r="V69" i="39"/>
  <c r="G69" i="39"/>
  <c r="F69" i="39"/>
  <c r="R68" i="39"/>
  <c r="G68" i="39"/>
  <c r="F68" i="39"/>
  <c r="V67" i="39"/>
  <c r="R67" i="39"/>
  <c r="G67" i="39"/>
  <c r="F67" i="39"/>
  <c r="G66" i="39"/>
  <c r="F66" i="39"/>
  <c r="R65" i="39"/>
  <c r="G65" i="39"/>
  <c r="F65" i="39"/>
  <c r="V64" i="39"/>
  <c r="R64" i="39"/>
  <c r="G64" i="39"/>
  <c r="F64" i="39"/>
  <c r="G63" i="39"/>
  <c r="F63" i="39"/>
  <c r="V62" i="39"/>
  <c r="R62" i="39"/>
  <c r="G62" i="39"/>
  <c r="F62" i="39"/>
  <c r="R61" i="39"/>
  <c r="G61" i="39"/>
  <c r="F61" i="39"/>
  <c r="V60" i="39"/>
  <c r="G60" i="39"/>
  <c r="F60" i="39"/>
  <c r="R59" i="39"/>
  <c r="G59" i="39"/>
  <c r="F59" i="39"/>
  <c r="R58" i="39"/>
  <c r="G58" i="39"/>
  <c r="F58" i="39"/>
  <c r="G57" i="39"/>
  <c r="F57" i="39"/>
  <c r="R56" i="39"/>
  <c r="G56" i="39"/>
  <c r="F56" i="39"/>
  <c r="V55" i="39"/>
  <c r="R55" i="39"/>
  <c r="G55" i="39"/>
  <c r="F55" i="39"/>
  <c r="G54" i="39"/>
  <c r="F54" i="39"/>
  <c r="V53" i="39"/>
  <c r="R53" i="39"/>
  <c r="G53" i="39"/>
  <c r="F53" i="39"/>
  <c r="R52" i="39"/>
  <c r="G52" i="39"/>
  <c r="F52" i="39"/>
  <c r="V51" i="39"/>
  <c r="G51" i="39"/>
  <c r="F51" i="39"/>
  <c r="R50" i="39"/>
  <c r="G50" i="39"/>
  <c r="F50" i="39"/>
  <c r="R49" i="39"/>
  <c r="G49" i="39"/>
  <c r="F49" i="39"/>
  <c r="U48" i="39"/>
  <c r="G48" i="39"/>
  <c r="F48" i="39"/>
  <c r="R47" i="39"/>
  <c r="G47" i="39"/>
  <c r="F47" i="39"/>
  <c r="V46" i="39"/>
  <c r="R46" i="39"/>
  <c r="G46" i="39"/>
  <c r="F46" i="39"/>
  <c r="G45" i="39"/>
  <c r="F45" i="39"/>
  <c r="V44" i="39"/>
  <c r="R44" i="39"/>
  <c r="G44" i="39"/>
  <c r="F44" i="39"/>
  <c r="R43" i="39"/>
  <c r="G43" i="39"/>
  <c r="F43" i="39"/>
  <c r="V42" i="39"/>
  <c r="G42" i="39"/>
  <c r="F42" i="39"/>
  <c r="R41" i="39"/>
  <c r="G41" i="39"/>
  <c r="F41" i="39"/>
  <c r="R40" i="39"/>
  <c r="G40" i="39"/>
  <c r="F40" i="39"/>
  <c r="G39" i="39"/>
  <c r="F39" i="39"/>
  <c r="R38" i="39"/>
  <c r="G38" i="39"/>
  <c r="F38" i="39"/>
  <c r="V37" i="39"/>
  <c r="R37" i="39"/>
  <c r="G37" i="39"/>
  <c r="F37" i="39"/>
  <c r="G36" i="39"/>
  <c r="F36" i="39"/>
  <c r="V35" i="39"/>
  <c r="R35" i="39"/>
  <c r="G35" i="39"/>
  <c r="F35" i="39"/>
  <c r="R34" i="39"/>
  <c r="G34" i="39"/>
  <c r="F34" i="39"/>
  <c r="V33" i="39"/>
  <c r="G33" i="39"/>
  <c r="F33" i="39"/>
  <c r="V32" i="39"/>
  <c r="R32" i="39"/>
  <c r="G32" i="39"/>
  <c r="F32" i="39"/>
  <c r="G31" i="39"/>
  <c r="F31" i="39"/>
  <c r="R30" i="39"/>
  <c r="G30" i="39"/>
  <c r="F30" i="39"/>
  <c r="V29" i="39"/>
  <c r="R29" i="39"/>
  <c r="G29" i="39"/>
  <c r="F29" i="39"/>
  <c r="G28" i="39"/>
  <c r="F28" i="39"/>
  <c r="R27" i="39"/>
  <c r="G27" i="39"/>
  <c r="F27" i="39"/>
  <c r="V26" i="39"/>
  <c r="R26" i="39"/>
  <c r="G26" i="39"/>
  <c r="F26" i="39"/>
  <c r="G25" i="39"/>
  <c r="F25" i="39"/>
  <c r="U24" i="39"/>
  <c r="R24" i="39"/>
  <c r="G24" i="39"/>
  <c r="F24" i="39"/>
  <c r="V23" i="39"/>
  <c r="R23" i="39"/>
  <c r="G23" i="39"/>
  <c r="F23" i="39"/>
  <c r="G22" i="39"/>
  <c r="F22" i="39"/>
  <c r="R21" i="39"/>
  <c r="G21" i="39"/>
  <c r="F21" i="39"/>
  <c r="V20" i="39"/>
  <c r="R20" i="39"/>
  <c r="G20" i="39"/>
  <c r="F20" i="39"/>
  <c r="G19" i="39"/>
  <c r="F19" i="39"/>
  <c r="R18" i="39"/>
  <c r="G18" i="39"/>
  <c r="F18" i="39"/>
  <c r="V17" i="39"/>
  <c r="R17" i="39"/>
  <c r="G17" i="39"/>
  <c r="F17" i="39"/>
  <c r="G16" i="39"/>
  <c r="F16" i="39"/>
  <c r="R15" i="39"/>
  <c r="G15" i="39"/>
  <c r="F15" i="39"/>
  <c r="V14" i="39"/>
  <c r="R14" i="39"/>
  <c r="G14" i="39"/>
  <c r="F14" i="39"/>
  <c r="G13" i="39"/>
  <c r="F13" i="39"/>
  <c r="R12" i="39"/>
  <c r="G12" i="39"/>
  <c r="F12" i="39"/>
  <c r="C12" i="39"/>
  <c r="R11" i="39"/>
  <c r="G11" i="39"/>
  <c r="F11" i="39"/>
  <c r="V10" i="39"/>
  <c r="R10" i="39"/>
  <c r="G10" i="39"/>
  <c r="F10" i="39"/>
  <c r="C10" i="39"/>
  <c r="V75" i="39" s="1"/>
  <c r="V9" i="39"/>
  <c r="R9" i="39"/>
  <c r="G9" i="39"/>
  <c r="F9" i="39"/>
  <c r="G8" i="39"/>
  <c r="F8" i="39"/>
  <c r="G7" i="39"/>
  <c r="F7" i="39"/>
  <c r="R6" i="39"/>
  <c r="G6" i="39"/>
  <c r="F6" i="39"/>
  <c r="C6" i="39"/>
  <c r="R5" i="39"/>
  <c r="G5" i="39"/>
  <c r="F5" i="39"/>
  <c r="C5" i="39"/>
  <c r="W4" i="39"/>
  <c r="V4" i="39"/>
  <c r="Y4" i="39" s="1"/>
  <c r="R4" i="39"/>
  <c r="M78" i="39"/>
  <c r="U78" i="39" s="1"/>
  <c r="M77" i="39"/>
  <c r="U77" i="39" s="1"/>
  <c r="M74" i="39"/>
  <c r="U74" i="39" s="1"/>
  <c r="M72" i="39"/>
  <c r="M71" i="39"/>
  <c r="U71" i="39" s="1"/>
  <c r="M68" i="39"/>
  <c r="U68" i="39" s="1"/>
  <c r="M66" i="39"/>
  <c r="U66" i="39" s="1"/>
  <c r="M65" i="39"/>
  <c r="U65" i="39" s="1"/>
  <c r="M62" i="39"/>
  <c r="U62" i="39" s="1"/>
  <c r="M60" i="39"/>
  <c r="U60" i="39" s="1"/>
  <c r="M59" i="39"/>
  <c r="U59" i="39" s="1"/>
  <c r="M56" i="39"/>
  <c r="U56" i="39" s="1"/>
  <c r="M54" i="39"/>
  <c r="U54" i="39" s="1"/>
  <c r="M53" i="39"/>
  <c r="U53" i="39" s="1"/>
  <c r="M50" i="39"/>
  <c r="U50" i="39" s="1"/>
  <c r="M48" i="39"/>
  <c r="M47" i="39"/>
  <c r="U47" i="39" s="1"/>
  <c r="M44" i="39"/>
  <c r="U44" i="39" s="1"/>
  <c r="M42" i="39"/>
  <c r="U42" i="39" s="1"/>
  <c r="M41" i="39"/>
  <c r="U41" i="39" s="1"/>
  <c r="M38" i="39"/>
  <c r="U38" i="39" s="1"/>
  <c r="M36" i="39"/>
  <c r="U36" i="39" s="1"/>
  <c r="M35" i="39"/>
  <c r="U35" i="39" s="1"/>
  <c r="M32" i="39"/>
  <c r="U32" i="39" s="1"/>
  <c r="M30" i="39"/>
  <c r="U30" i="39" s="1"/>
  <c r="M29" i="39"/>
  <c r="U29" i="39" s="1"/>
  <c r="M26" i="39"/>
  <c r="U26" i="39" s="1"/>
  <c r="M24" i="39"/>
  <c r="M23" i="39"/>
  <c r="U23" i="39" s="1"/>
  <c r="M20" i="39"/>
  <c r="U20" i="39" s="1"/>
  <c r="M18" i="39"/>
  <c r="U18" i="39" s="1"/>
  <c r="M17" i="39"/>
  <c r="U17" i="39" s="1"/>
  <c r="M14" i="39"/>
  <c r="U14" i="39" s="1"/>
  <c r="M12" i="39"/>
  <c r="U12" i="39" s="1"/>
  <c r="M11" i="39"/>
  <c r="U11" i="39" s="1"/>
  <c r="M8" i="39"/>
  <c r="U8" i="39" s="1"/>
  <c r="M6" i="39"/>
  <c r="U6" i="39" s="1"/>
  <c r="M5" i="39"/>
  <c r="U5" i="39" s="1"/>
  <c r="M4" i="39" a="1"/>
  <c r="M75" i="39" s="1"/>
  <c r="U75" i="39" s="1"/>
  <c r="G4" i="39"/>
  <c r="F4" i="39"/>
  <c r="AT3" i="39"/>
  <c r="R3" i="39"/>
  <c r="O3" i="39"/>
  <c r="AE3" i="39" s="1"/>
  <c r="AN3" i="39" s="1"/>
  <c r="G98" i="38"/>
  <c r="F98" i="38"/>
  <c r="AX97" i="38"/>
  <c r="G97" i="38"/>
  <c r="F97" i="38"/>
  <c r="AX96" i="38"/>
  <c r="G96" i="38"/>
  <c r="F96" i="38"/>
  <c r="AX95" i="38"/>
  <c r="G95" i="38"/>
  <c r="F95" i="38"/>
  <c r="AX94" i="38"/>
  <c r="G94" i="38"/>
  <c r="F94" i="38"/>
  <c r="AX93" i="38"/>
  <c r="G93" i="38"/>
  <c r="F93" i="38"/>
  <c r="AX92" i="38"/>
  <c r="G92" i="38"/>
  <c r="F92" i="38"/>
  <c r="AX91" i="38"/>
  <c r="G91" i="38"/>
  <c r="F91" i="38"/>
  <c r="AX90" i="38"/>
  <c r="G90" i="38"/>
  <c r="F90" i="38"/>
  <c r="U89" i="38"/>
  <c r="G89" i="38"/>
  <c r="F89" i="38"/>
  <c r="V88" i="38"/>
  <c r="G88" i="38"/>
  <c r="F88" i="38"/>
  <c r="G87" i="38"/>
  <c r="F87" i="38"/>
  <c r="G86" i="38"/>
  <c r="F86" i="38"/>
  <c r="V85" i="38"/>
  <c r="R85" i="38"/>
  <c r="G85" i="38"/>
  <c r="F85" i="38"/>
  <c r="G84" i="38"/>
  <c r="F84" i="38"/>
  <c r="G83" i="38"/>
  <c r="F83" i="38"/>
  <c r="V82" i="38"/>
  <c r="G82" i="38"/>
  <c r="F82" i="38"/>
  <c r="G81" i="38"/>
  <c r="F81" i="38"/>
  <c r="G80" i="38"/>
  <c r="F80" i="38"/>
  <c r="V79" i="38"/>
  <c r="R79" i="38"/>
  <c r="G79" i="38"/>
  <c r="F79" i="38"/>
  <c r="G78" i="38"/>
  <c r="F78" i="38"/>
  <c r="G77" i="38"/>
  <c r="F77" i="38"/>
  <c r="V76" i="38"/>
  <c r="R76" i="38"/>
  <c r="G76" i="38"/>
  <c r="F76" i="38"/>
  <c r="G75" i="38"/>
  <c r="F75" i="38"/>
  <c r="G74" i="38"/>
  <c r="F74" i="38"/>
  <c r="V73" i="38"/>
  <c r="R73" i="38"/>
  <c r="G73" i="38"/>
  <c r="F73" i="38"/>
  <c r="G72" i="38"/>
  <c r="F72" i="38"/>
  <c r="U71" i="38"/>
  <c r="G71" i="38"/>
  <c r="F71" i="38"/>
  <c r="V70" i="38"/>
  <c r="G70" i="38"/>
  <c r="F70" i="38"/>
  <c r="G69" i="38"/>
  <c r="F69" i="38"/>
  <c r="G68" i="38"/>
  <c r="F68" i="38"/>
  <c r="V67" i="38"/>
  <c r="R67" i="38"/>
  <c r="G67" i="38"/>
  <c r="F67" i="38"/>
  <c r="G66" i="38"/>
  <c r="F66" i="38"/>
  <c r="G65" i="38"/>
  <c r="F65" i="38"/>
  <c r="V64" i="38"/>
  <c r="G64" i="38"/>
  <c r="F64" i="38"/>
  <c r="G63" i="38"/>
  <c r="F63" i="38"/>
  <c r="G62" i="38"/>
  <c r="F62" i="38"/>
  <c r="V61" i="38"/>
  <c r="R61" i="38"/>
  <c r="G61" i="38"/>
  <c r="F61" i="38"/>
  <c r="G60" i="38"/>
  <c r="F60" i="38"/>
  <c r="U59" i="38"/>
  <c r="G59" i="38"/>
  <c r="F59" i="38"/>
  <c r="V58" i="38"/>
  <c r="R58" i="38"/>
  <c r="G58" i="38"/>
  <c r="F58" i="38"/>
  <c r="G57" i="38"/>
  <c r="F57" i="38"/>
  <c r="G56" i="38"/>
  <c r="F56" i="38"/>
  <c r="V55" i="38"/>
  <c r="R55" i="38"/>
  <c r="G55" i="38"/>
  <c r="F55" i="38"/>
  <c r="G54" i="38"/>
  <c r="F54" i="38"/>
  <c r="G53" i="38"/>
  <c r="F53" i="38"/>
  <c r="V52" i="38"/>
  <c r="G52" i="38"/>
  <c r="F52" i="38"/>
  <c r="G51" i="38"/>
  <c r="F51" i="38"/>
  <c r="G50" i="38"/>
  <c r="F50" i="38"/>
  <c r="V49" i="38"/>
  <c r="R49" i="38"/>
  <c r="G49" i="38"/>
  <c r="F49" i="38"/>
  <c r="G48" i="38"/>
  <c r="F48" i="38"/>
  <c r="G47" i="38"/>
  <c r="F47" i="38"/>
  <c r="V46" i="38"/>
  <c r="G46" i="38"/>
  <c r="F46" i="38"/>
  <c r="G45" i="38"/>
  <c r="F45" i="38"/>
  <c r="G44" i="38"/>
  <c r="F44" i="38"/>
  <c r="V43" i="38"/>
  <c r="R43" i="38"/>
  <c r="G43" i="38"/>
  <c r="F43" i="38"/>
  <c r="G42" i="38"/>
  <c r="F42" i="38"/>
  <c r="G41" i="38"/>
  <c r="F41" i="38"/>
  <c r="V40" i="38"/>
  <c r="R40" i="38"/>
  <c r="G40" i="38"/>
  <c r="F40" i="38"/>
  <c r="G39" i="38"/>
  <c r="F39" i="38"/>
  <c r="G38" i="38"/>
  <c r="F38" i="38"/>
  <c r="V37" i="38"/>
  <c r="R37" i="38"/>
  <c r="G37" i="38"/>
  <c r="F37" i="38"/>
  <c r="G36" i="38"/>
  <c r="F36" i="38"/>
  <c r="U35" i="38"/>
  <c r="G35" i="38"/>
  <c r="F35" i="38"/>
  <c r="V34" i="38"/>
  <c r="G34" i="38"/>
  <c r="F34" i="38"/>
  <c r="G33" i="38"/>
  <c r="F33" i="38"/>
  <c r="G32" i="38"/>
  <c r="F32" i="38"/>
  <c r="V31" i="38"/>
  <c r="R31" i="38"/>
  <c r="G31" i="38"/>
  <c r="F31" i="38"/>
  <c r="G30" i="38"/>
  <c r="F30" i="38"/>
  <c r="U29" i="38"/>
  <c r="G29" i="38"/>
  <c r="F29" i="38"/>
  <c r="V28" i="38"/>
  <c r="G28" i="38"/>
  <c r="F28" i="38"/>
  <c r="G27" i="38"/>
  <c r="F27" i="38"/>
  <c r="G26" i="38"/>
  <c r="F26" i="38"/>
  <c r="V25" i="38"/>
  <c r="R25" i="38"/>
  <c r="G25" i="38"/>
  <c r="F25" i="38"/>
  <c r="G24" i="38"/>
  <c r="F24" i="38"/>
  <c r="G23" i="38"/>
  <c r="F23" i="38"/>
  <c r="V22" i="38"/>
  <c r="R22" i="38"/>
  <c r="G22" i="38"/>
  <c r="F22" i="38"/>
  <c r="G21" i="38"/>
  <c r="F21" i="38"/>
  <c r="G20" i="38"/>
  <c r="F20" i="38"/>
  <c r="V19" i="38"/>
  <c r="R19" i="38"/>
  <c r="G19" i="38"/>
  <c r="F19" i="38"/>
  <c r="G18" i="38"/>
  <c r="F18" i="38"/>
  <c r="G17" i="38"/>
  <c r="F17" i="38"/>
  <c r="V16" i="38"/>
  <c r="G16" i="38"/>
  <c r="F16" i="38"/>
  <c r="G15" i="38"/>
  <c r="F15" i="38"/>
  <c r="U14" i="38"/>
  <c r="G14" i="38"/>
  <c r="F14" i="38"/>
  <c r="V13" i="38"/>
  <c r="R13" i="38"/>
  <c r="G13" i="38"/>
  <c r="F13" i="38"/>
  <c r="G12" i="38"/>
  <c r="F12" i="38"/>
  <c r="C12" i="38"/>
  <c r="V11" i="38"/>
  <c r="G11" i="38"/>
  <c r="F11" i="38"/>
  <c r="G10" i="38"/>
  <c r="F10" i="38"/>
  <c r="C10" i="38"/>
  <c r="V89" i="38" s="1"/>
  <c r="V9" i="38"/>
  <c r="G9" i="38"/>
  <c r="F9" i="38"/>
  <c r="V8" i="38"/>
  <c r="G8" i="38"/>
  <c r="F8" i="38"/>
  <c r="V7" i="38"/>
  <c r="G7" i="38"/>
  <c r="F7" i="38"/>
  <c r="G6" i="38"/>
  <c r="F6" i="38"/>
  <c r="C6" i="38"/>
  <c r="R88" i="38" s="1"/>
  <c r="V5" i="38"/>
  <c r="G5" i="38"/>
  <c r="F5" i="38"/>
  <c r="C5" i="38"/>
  <c r="W4" i="38"/>
  <c r="V4" i="38"/>
  <c r="Y4" i="38" s="1"/>
  <c r="M89" i="38"/>
  <c r="M86" i="38"/>
  <c r="U86" i="38" s="1"/>
  <c r="M83" i="38"/>
  <c r="U83" i="38" s="1"/>
  <c r="M80" i="38"/>
  <c r="U80" i="38" s="1"/>
  <c r="M77" i="38"/>
  <c r="U77" i="38" s="1"/>
  <c r="M74" i="38"/>
  <c r="U74" i="38" s="1"/>
  <c r="M71" i="38"/>
  <c r="M68" i="38"/>
  <c r="U68" i="38" s="1"/>
  <c r="M65" i="38"/>
  <c r="U65" i="38" s="1"/>
  <c r="M62" i="38"/>
  <c r="U62" i="38" s="1"/>
  <c r="M59" i="38"/>
  <c r="M56" i="38"/>
  <c r="U56" i="38" s="1"/>
  <c r="M53" i="38"/>
  <c r="U53" i="38" s="1"/>
  <c r="M50" i="38"/>
  <c r="U50" i="38" s="1"/>
  <c r="M47" i="38"/>
  <c r="U47" i="38" s="1"/>
  <c r="M44" i="38"/>
  <c r="U44" i="38" s="1"/>
  <c r="M41" i="38"/>
  <c r="U41" i="38" s="1"/>
  <c r="M38" i="38"/>
  <c r="U38" i="38" s="1"/>
  <c r="M35" i="38"/>
  <c r="M32" i="38"/>
  <c r="U32" i="38" s="1"/>
  <c r="M29" i="38"/>
  <c r="M26" i="38"/>
  <c r="U26" i="38" s="1"/>
  <c r="M23" i="38"/>
  <c r="U23" i="38" s="1"/>
  <c r="M20" i="38"/>
  <c r="U20" i="38" s="1"/>
  <c r="M17" i="38"/>
  <c r="U17" i="38" s="1"/>
  <c r="M14" i="38"/>
  <c r="M11" i="38"/>
  <c r="U11" i="38" s="1"/>
  <c r="M8" i="38"/>
  <c r="U8" i="38" s="1"/>
  <c r="M5" i="38"/>
  <c r="U5" i="38" s="1"/>
  <c r="M4" i="38" a="1"/>
  <c r="M84" i="38" s="1"/>
  <c r="U84" i="38" s="1"/>
  <c r="G4" i="38"/>
  <c r="F4" i="38"/>
  <c r="AT3" i="38"/>
  <c r="O3" i="38"/>
  <c r="AE3" i="38" s="1"/>
  <c r="AN3" i="38" s="1"/>
  <c r="S98" i="37"/>
  <c r="R98" i="37"/>
  <c r="G98" i="37"/>
  <c r="F98" i="37"/>
  <c r="V97" i="37"/>
  <c r="R97" i="37"/>
  <c r="G97" i="37"/>
  <c r="F97" i="37"/>
  <c r="R96" i="37"/>
  <c r="G96" i="37"/>
  <c r="F96" i="37"/>
  <c r="R95" i="37"/>
  <c r="G95" i="37"/>
  <c r="F95" i="37"/>
  <c r="V94" i="37"/>
  <c r="R94" i="37"/>
  <c r="G94" i="37"/>
  <c r="F94" i="37"/>
  <c r="R93" i="37"/>
  <c r="G93" i="37"/>
  <c r="F93" i="37"/>
  <c r="U92" i="37"/>
  <c r="R92" i="37"/>
  <c r="G92" i="37"/>
  <c r="F92" i="37"/>
  <c r="V91" i="37"/>
  <c r="R91" i="37"/>
  <c r="G91" i="37"/>
  <c r="F91" i="37"/>
  <c r="R90" i="37"/>
  <c r="G90" i="37"/>
  <c r="F90" i="37"/>
  <c r="R89" i="37"/>
  <c r="G89" i="37"/>
  <c r="F89" i="37"/>
  <c r="V88" i="37"/>
  <c r="R88" i="37"/>
  <c r="G88" i="37"/>
  <c r="F88" i="37"/>
  <c r="R87" i="37"/>
  <c r="G87" i="37"/>
  <c r="F87" i="37"/>
  <c r="R86" i="37"/>
  <c r="G86" i="37"/>
  <c r="F86" i="37"/>
  <c r="V85" i="37"/>
  <c r="R85" i="37"/>
  <c r="G85" i="37"/>
  <c r="F85" i="37"/>
  <c r="R84" i="37"/>
  <c r="G84" i="37"/>
  <c r="F84" i="37"/>
  <c r="R83" i="37"/>
  <c r="G83" i="37"/>
  <c r="F83" i="37"/>
  <c r="V82" i="37"/>
  <c r="R82" i="37"/>
  <c r="G82" i="37"/>
  <c r="F82" i="37"/>
  <c r="R81" i="37"/>
  <c r="G81" i="37"/>
  <c r="F81" i="37"/>
  <c r="R80" i="37"/>
  <c r="G80" i="37"/>
  <c r="F80" i="37"/>
  <c r="V79" i="37"/>
  <c r="R79" i="37"/>
  <c r="G79" i="37"/>
  <c r="F79" i="37"/>
  <c r="R78" i="37"/>
  <c r="G78" i="37"/>
  <c r="F78" i="37"/>
  <c r="R77" i="37"/>
  <c r="G77" i="37"/>
  <c r="F77" i="37"/>
  <c r="V76" i="37"/>
  <c r="R76" i="37"/>
  <c r="G76" i="37"/>
  <c r="F76" i="37"/>
  <c r="R75" i="37"/>
  <c r="G75" i="37"/>
  <c r="F75" i="37"/>
  <c r="U74" i="37"/>
  <c r="R74" i="37"/>
  <c r="G74" i="37"/>
  <c r="F74" i="37"/>
  <c r="V73" i="37"/>
  <c r="R73" i="37"/>
  <c r="G73" i="37"/>
  <c r="F73" i="37"/>
  <c r="R72" i="37"/>
  <c r="G72" i="37"/>
  <c r="F72" i="37"/>
  <c r="R71" i="37"/>
  <c r="G71" i="37"/>
  <c r="F71" i="37"/>
  <c r="V70" i="37"/>
  <c r="R70" i="37"/>
  <c r="G70" i="37"/>
  <c r="F70" i="37"/>
  <c r="R69" i="37"/>
  <c r="G69" i="37"/>
  <c r="F69" i="37"/>
  <c r="R68" i="37"/>
  <c r="G68" i="37"/>
  <c r="F68" i="37"/>
  <c r="V67" i="37"/>
  <c r="R67" i="37"/>
  <c r="G67" i="37"/>
  <c r="F67" i="37"/>
  <c r="R66" i="37"/>
  <c r="G66" i="37"/>
  <c r="F66" i="37"/>
  <c r="R65" i="37"/>
  <c r="G65" i="37"/>
  <c r="F65" i="37"/>
  <c r="V64" i="37"/>
  <c r="R64" i="37"/>
  <c r="G64" i="37"/>
  <c r="F64" i="37"/>
  <c r="R63" i="37"/>
  <c r="G63" i="37"/>
  <c r="F63" i="37"/>
  <c r="U62" i="37"/>
  <c r="R62" i="37"/>
  <c r="G62" i="37"/>
  <c r="F62" i="37"/>
  <c r="V61" i="37"/>
  <c r="R61" i="37"/>
  <c r="G61" i="37"/>
  <c r="F61" i="37"/>
  <c r="R60" i="37"/>
  <c r="G60" i="37"/>
  <c r="F60" i="37"/>
  <c r="R59" i="37"/>
  <c r="G59" i="37"/>
  <c r="F59" i="37"/>
  <c r="V58" i="37"/>
  <c r="R58" i="37"/>
  <c r="G58" i="37"/>
  <c r="F58" i="37"/>
  <c r="R57" i="37"/>
  <c r="G57" i="37"/>
  <c r="F57" i="37"/>
  <c r="U56" i="37"/>
  <c r="R56" i="37"/>
  <c r="G56" i="37"/>
  <c r="F56" i="37"/>
  <c r="V55" i="37"/>
  <c r="R55" i="37"/>
  <c r="G55" i="37"/>
  <c r="F55" i="37"/>
  <c r="R54" i="37"/>
  <c r="G54" i="37"/>
  <c r="F54" i="37"/>
  <c r="R53" i="37"/>
  <c r="G53" i="37"/>
  <c r="F53" i="37"/>
  <c r="V52" i="37"/>
  <c r="R52" i="37"/>
  <c r="G52" i="37"/>
  <c r="F52" i="37"/>
  <c r="R51" i="37"/>
  <c r="G51" i="37"/>
  <c r="F51" i="37"/>
  <c r="R50" i="37"/>
  <c r="G50" i="37"/>
  <c r="F50" i="37"/>
  <c r="V49" i="37"/>
  <c r="R49" i="37"/>
  <c r="G49" i="37"/>
  <c r="F49" i="37"/>
  <c r="R48" i="37"/>
  <c r="G48" i="37"/>
  <c r="F48" i="37"/>
  <c r="R47" i="37"/>
  <c r="G47" i="37"/>
  <c r="F47" i="37"/>
  <c r="V46" i="37"/>
  <c r="R46" i="37"/>
  <c r="G46" i="37"/>
  <c r="F46" i="37"/>
  <c r="R45" i="37"/>
  <c r="G45" i="37"/>
  <c r="F45" i="37"/>
  <c r="R44" i="37"/>
  <c r="G44" i="37"/>
  <c r="F44" i="37"/>
  <c r="V43" i="37"/>
  <c r="R43" i="37"/>
  <c r="G43" i="37"/>
  <c r="F43" i="37"/>
  <c r="R42" i="37"/>
  <c r="G42" i="37"/>
  <c r="F42" i="37"/>
  <c r="R41" i="37"/>
  <c r="G41" i="37"/>
  <c r="F41" i="37"/>
  <c r="V40" i="37"/>
  <c r="R40" i="37"/>
  <c r="G40" i="37"/>
  <c r="F40" i="37"/>
  <c r="R39" i="37"/>
  <c r="G39" i="37"/>
  <c r="F39" i="37"/>
  <c r="U38" i="37"/>
  <c r="R38" i="37"/>
  <c r="G38" i="37"/>
  <c r="F38" i="37"/>
  <c r="V37" i="37"/>
  <c r="R37" i="37"/>
  <c r="G37" i="37"/>
  <c r="F37" i="37"/>
  <c r="R36" i="37"/>
  <c r="G36" i="37"/>
  <c r="F36" i="37"/>
  <c r="R35" i="37"/>
  <c r="G35" i="37"/>
  <c r="F35" i="37"/>
  <c r="V34" i="37"/>
  <c r="R34" i="37"/>
  <c r="G34" i="37"/>
  <c r="F34" i="37"/>
  <c r="R33" i="37"/>
  <c r="G33" i="37"/>
  <c r="F33" i="37"/>
  <c r="R32" i="37"/>
  <c r="G32" i="37"/>
  <c r="F32" i="37"/>
  <c r="V31" i="37"/>
  <c r="R31" i="37"/>
  <c r="G31" i="37"/>
  <c r="F31" i="37"/>
  <c r="R30" i="37"/>
  <c r="G30" i="37"/>
  <c r="F30" i="37"/>
  <c r="R29" i="37"/>
  <c r="G29" i="37"/>
  <c r="F29" i="37"/>
  <c r="V28" i="37"/>
  <c r="R28" i="37"/>
  <c r="G28" i="37"/>
  <c r="F28" i="37"/>
  <c r="R27" i="37"/>
  <c r="G27" i="37"/>
  <c r="F27" i="37"/>
  <c r="U26" i="37"/>
  <c r="R26" i="37"/>
  <c r="G26" i="37"/>
  <c r="F26" i="37"/>
  <c r="V25" i="37"/>
  <c r="R25" i="37"/>
  <c r="G25" i="37"/>
  <c r="F25" i="37"/>
  <c r="R24" i="37"/>
  <c r="G24" i="37"/>
  <c r="F24" i="37"/>
  <c r="R23" i="37"/>
  <c r="G23" i="37"/>
  <c r="F23" i="37"/>
  <c r="V22" i="37"/>
  <c r="R22" i="37"/>
  <c r="G22" i="37"/>
  <c r="F22" i="37"/>
  <c r="R21" i="37"/>
  <c r="G21" i="37"/>
  <c r="F21" i="37"/>
  <c r="U20" i="37"/>
  <c r="R20" i="37"/>
  <c r="G20" i="37"/>
  <c r="F20" i="37"/>
  <c r="V19" i="37"/>
  <c r="R19" i="37"/>
  <c r="G19" i="37"/>
  <c r="F19" i="37"/>
  <c r="R18" i="37"/>
  <c r="G18" i="37"/>
  <c r="F18" i="37"/>
  <c r="R17" i="37"/>
  <c r="G17" i="37"/>
  <c r="F17" i="37"/>
  <c r="V16" i="37"/>
  <c r="R16" i="37"/>
  <c r="G16" i="37"/>
  <c r="F16" i="37"/>
  <c r="R15" i="37"/>
  <c r="G15" i="37"/>
  <c r="F15" i="37"/>
  <c r="V14" i="37"/>
  <c r="U14" i="37"/>
  <c r="R14" i="37"/>
  <c r="G14" i="37"/>
  <c r="F14" i="37"/>
  <c r="V13" i="37"/>
  <c r="R13" i="37"/>
  <c r="G13" i="37"/>
  <c r="F13" i="37"/>
  <c r="R12" i="37"/>
  <c r="G12" i="37"/>
  <c r="F12" i="37"/>
  <c r="C12" i="37"/>
  <c r="V11" i="37"/>
  <c r="R11" i="37"/>
  <c r="G11" i="37"/>
  <c r="F11" i="37"/>
  <c r="V10" i="37"/>
  <c r="R10" i="37"/>
  <c r="G10" i="37"/>
  <c r="F10" i="37"/>
  <c r="C10" i="37"/>
  <c r="V98" i="37" s="1"/>
  <c r="V9" i="37"/>
  <c r="R9" i="37"/>
  <c r="G9" i="37"/>
  <c r="F9" i="37"/>
  <c r="V8" i="37"/>
  <c r="R8" i="37"/>
  <c r="G8" i="37"/>
  <c r="F8" i="37"/>
  <c r="V7" i="37"/>
  <c r="R7" i="37"/>
  <c r="G7" i="37"/>
  <c r="F7" i="37"/>
  <c r="R6" i="37"/>
  <c r="G6" i="37"/>
  <c r="F6" i="37"/>
  <c r="V5" i="37"/>
  <c r="U5" i="37"/>
  <c r="R5" i="37"/>
  <c r="G5" i="37"/>
  <c r="F5" i="37"/>
  <c r="C5" i="37"/>
  <c r="W4" i="37"/>
  <c r="V4" i="37"/>
  <c r="Y4" i="37" s="1"/>
  <c r="R4" i="37"/>
  <c r="M98" i="37"/>
  <c r="U98" i="37" s="1"/>
  <c r="M97" i="37"/>
  <c r="U97" i="37" s="1"/>
  <c r="M96" i="37"/>
  <c r="U96" i="37" s="1"/>
  <c r="M95" i="37"/>
  <c r="U95" i="37" s="1"/>
  <c r="M94" i="37"/>
  <c r="U94" i="37" s="1"/>
  <c r="M92" i="37"/>
  <c r="M91" i="37"/>
  <c r="U91" i="37" s="1"/>
  <c r="M90" i="37"/>
  <c r="U90" i="37" s="1"/>
  <c r="M89" i="37"/>
  <c r="U89" i="37" s="1"/>
  <c r="M88" i="37"/>
  <c r="U88" i="37" s="1"/>
  <c r="M86" i="37"/>
  <c r="U86" i="37" s="1"/>
  <c r="M85" i="37"/>
  <c r="U85" i="37" s="1"/>
  <c r="M84" i="37"/>
  <c r="U84" i="37" s="1"/>
  <c r="M83" i="37"/>
  <c r="U83" i="37" s="1"/>
  <c r="M82" i="37"/>
  <c r="U82" i="37" s="1"/>
  <c r="M80" i="37"/>
  <c r="U80" i="37" s="1"/>
  <c r="M79" i="37"/>
  <c r="U79" i="37" s="1"/>
  <c r="M78" i="37"/>
  <c r="U78" i="37" s="1"/>
  <c r="M77" i="37"/>
  <c r="U77" i="37" s="1"/>
  <c r="M76" i="37"/>
  <c r="U76" i="37" s="1"/>
  <c r="M74" i="37"/>
  <c r="M73" i="37"/>
  <c r="U73" i="37" s="1"/>
  <c r="M72" i="37"/>
  <c r="U72" i="37" s="1"/>
  <c r="M71" i="37"/>
  <c r="U71" i="37" s="1"/>
  <c r="M70" i="37"/>
  <c r="U70" i="37" s="1"/>
  <c r="M68" i="37"/>
  <c r="U68" i="37" s="1"/>
  <c r="M67" i="37"/>
  <c r="U67" i="37" s="1"/>
  <c r="M66" i="37"/>
  <c r="U66" i="37" s="1"/>
  <c r="M65" i="37"/>
  <c r="U65" i="37" s="1"/>
  <c r="M64" i="37"/>
  <c r="U64" i="37" s="1"/>
  <c r="M62" i="37"/>
  <c r="M61" i="37"/>
  <c r="U61" i="37" s="1"/>
  <c r="M60" i="37"/>
  <c r="U60" i="37" s="1"/>
  <c r="M59" i="37"/>
  <c r="U59" i="37" s="1"/>
  <c r="M58" i="37"/>
  <c r="U58" i="37" s="1"/>
  <c r="M56" i="37"/>
  <c r="M55" i="37"/>
  <c r="U55" i="37" s="1"/>
  <c r="M54" i="37"/>
  <c r="U54" i="37" s="1"/>
  <c r="M53" i="37"/>
  <c r="U53" i="37" s="1"/>
  <c r="M52" i="37"/>
  <c r="U52" i="37" s="1"/>
  <c r="M50" i="37"/>
  <c r="U50" i="37" s="1"/>
  <c r="M49" i="37"/>
  <c r="U49" i="37" s="1"/>
  <c r="M48" i="37"/>
  <c r="U48" i="37" s="1"/>
  <c r="M47" i="37"/>
  <c r="U47" i="37" s="1"/>
  <c r="M46" i="37"/>
  <c r="U46" i="37" s="1"/>
  <c r="M44" i="37"/>
  <c r="U44" i="37" s="1"/>
  <c r="M43" i="37"/>
  <c r="U43" i="37" s="1"/>
  <c r="M42" i="37"/>
  <c r="U42" i="37" s="1"/>
  <c r="M41" i="37"/>
  <c r="U41" i="37" s="1"/>
  <c r="M40" i="37"/>
  <c r="U40" i="37" s="1"/>
  <c r="M38" i="37"/>
  <c r="M37" i="37"/>
  <c r="U37" i="37" s="1"/>
  <c r="M36" i="37"/>
  <c r="U36" i="37" s="1"/>
  <c r="M35" i="37"/>
  <c r="U35" i="37" s="1"/>
  <c r="M34" i="37"/>
  <c r="U34" i="37" s="1"/>
  <c r="M32" i="37"/>
  <c r="U32" i="37" s="1"/>
  <c r="M31" i="37"/>
  <c r="U31" i="37" s="1"/>
  <c r="M30" i="37"/>
  <c r="U30" i="37" s="1"/>
  <c r="M29" i="37"/>
  <c r="U29" i="37" s="1"/>
  <c r="M28" i="37"/>
  <c r="U28" i="37" s="1"/>
  <c r="M26" i="37"/>
  <c r="M25" i="37"/>
  <c r="U25" i="37" s="1"/>
  <c r="M24" i="37"/>
  <c r="U24" i="37" s="1"/>
  <c r="M23" i="37"/>
  <c r="U23" i="37" s="1"/>
  <c r="M22" i="37"/>
  <c r="U22" i="37" s="1"/>
  <c r="M20" i="37"/>
  <c r="M19" i="37"/>
  <c r="U19" i="37" s="1"/>
  <c r="M18" i="37"/>
  <c r="U18" i="37" s="1"/>
  <c r="M17" i="37"/>
  <c r="U17" i="37" s="1"/>
  <c r="M16" i="37"/>
  <c r="U16" i="37" s="1"/>
  <c r="M14" i="37"/>
  <c r="M13" i="37"/>
  <c r="U13" i="37" s="1"/>
  <c r="M12" i="37"/>
  <c r="U12" i="37" s="1"/>
  <c r="M11" i="37"/>
  <c r="U11" i="37" s="1"/>
  <c r="M10" i="37"/>
  <c r="U10" i="37" s="1"/>
  <c r="M8" i="37"/>
  <c r="U8" i="37" s="1"/>
  <c r="M7" i="37"/>
  <c r="U7" i="37" s="1"/>
  <c r="M6" i="37"/>
  <c r="U6" i="37" s="1"/>
  <c r="M5" i="37"/>
  <c r="M4" i="37"/>
  <c r="U4" i="37" s="1"/>
  <c r="X4" i="37" s="1"/>
  <c r="M4" i="37" a="1"/>
  <c r="M93" i="37" s="1"/>
  <c r="U93" i="37" s="1"/>
  <c r="G4" i="37"/>
  <c r="F4" i="37"/>
  <c r="AT3" i="37"/>
  <c r="R3" i="37"/>
  <c r="AH3" i="37" s="1"/>
  <c r="AQ3" i="37" s="1"/>
  <c r="O3" i="37"/>
  <c r="P3" i="37" s="1"/>
  <c r="AF3" i="37" s="1"/>
  <c r="AO3" i="37" s="1"/>
  <c r="G98" i="36"/>
  <c r="F98" i="36"/>
  <c r="AX97" i="36"/>
  <c r="G97" i="36"/>
  <c r="F97" i="36"/>
  <c r="AX96" i="36"/>
  <c r="G96" i="36"/>
  <c r="F96" i="36"/>
  <c r="AX95" i="36"/>
  <c r="G95" i="36"/>
  <c r="F95" i="36"/>
  <c r="AX94" i="36"/>
  <c r="G94" i="36"/>
  <c r="F94" i="36"/>
  <c r="AX93" i="36"/>
  <c r="G93" i="36"/>
  <c r="F93" i="36"/>
  <c r="AX92" i="36"/>
  <c r="G92" i="36"/>
  <c r="F92" i="36"/>
  <c r="AX91" i="36"/>
  <c r="G91" i="36"/>
  <c r="F91" i="36"/>
  <c r="AX90" i="36"/>
  <c r="G90" i="36"/>
  <c r="F90" i="36"/>
  <c r="AX89" i="36"/>
  <c r="G89" i="36"/>
  <c r="F89" i="36"/>
  <c r="AX88" i="36"/>
  <c r="G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G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G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G70" i="36"/>
  <c r="F70" i="36"/>
  <c r="V69" i="36"/>
  <c r="G69" i="36"/>
  <c r="F69" i="36"/>
  <c r="V68" i="36"/>
  <c r="G68" i="36"/>
  <c r="F68" i="36"/>
  <c r="V67" i="36"/>
  <c r="G67" i="36"/>
  <c r="F67" i="36"/>
  <c r="V66" i="36"/>
  <c r="G66" i="36"/>
  <c r="F66" i="36"/>
  <c r="V65" i="36"/>
  <c r="G65" i="36"/>
  <c r="F65" i="36"/>
  <c r="V64" i="36"/>
  <c r="G64" i="36"/>
  <c r="F64" i="36"/>
  <c r="V63" i="36"/>
  <c r="G63" i="36"/>
  <c r="F63" i="36"/>
  <c r="V62" i="36"/>
  <c r="G62" i="36"/>
  <c r="F62" i="36"/>
  <c r="V61" i="36"/>
  <c r="R61" i="36"/>
  <c r="G61" i="36"/>
  <c r="F61" i="36"/>
  <c r="V60" i="36"/>
  <c r="G60" i="36"/>
  <c r="F60" i="36"/>
  <c r="V59" i="36"/>
  <c r="G59" i="36"/>
  <c r="F59" i="36"/>
  <c r="V58" i="36"/>
  <c r="G58" i="36"/>
  <c r="F58" i="36"/>
  <c r="V57" i="36"/>
  <c r="G57" i="36"/>
  <c r="F57" i="36"/>
  <c r="V56" i="36"/>
  <c r="G56" i="36"/>
  <c r="F56" i="36"/>
  <c r="V55" i="36"/>
  <c r="G55" i="36"/>
  <c r="F55" i="36"/>
  <c r="V54" i="36"/>
  <c r="G54" i="36"/>
  <c r="F54" i="36"/>
  <c r="V53" i="36"/>
  <c r="G53" i="36"/>
  <c r="F53" i="36"/>
  <c r="V52" i="36"/>
  <c r="R52" i="36"/>
  <c r="G52" i="36"/>
  <c r="F52" i="36"/>
  <c r="V51" i="36"/>
  <c r="G51" i="36"/>
  <c r="F51" i="36"/>
  <c r="V50" i="36"/>
  <c r="G50" i="36"/>
  <c r="F50" i="36"/>
  <c r="V49" i="36"/>
  <c r="G49" i="36"/>
  <c r="F49" i="36"/>
  <c r="V48" i="36"/>
  <c r="G48" i="36"/>
  <c r="F48" i="36"/>
  <c r="V47" i="36"/>
  <c r="G47" i="36"/>
  <c r="F47" i="36"/>
  <c r="V46" i="36"/>
  <c r="G46" i="36"/>
  <c r="F46" i="36"/>
  <c r="V45" i="36"/>
  <c r="G45" i="36"/>
  <c r="F45" i="36"/>
  <c r="V44" i="36"/>
  <c r="G44" i="36"/>
  <c r="F44" i="36"/>
  <c r="V43" i="36"/>
  <c r="R43" i="36"/>
  <c r="G43" i="36"/>
  <c r="F43" i="36"/>
  <c r="V42" i="36"/>
  <c r="G42" i="36"/>
  <c r="F42" i="36"/>
  <c r="V41" i="36"/>
  <c r="G41" i="36"/>
  <c r="F41" i="36"/>
  <c r="V40" i="36"/>
  <c r="G40" i="36"/>
  <c r="F40" i="36"/>
  <c r="V39" i="36"/>
  <c r="G39" i="36"/>
  <c r="F39" i="36"/>
  <c r="V38" i="36"/>
  <c r="G38" i="36"/>
  <c r="F38" i="36"/>
  <c r="V37" i="36"/>
  <c r="G37" i="36"/>
  <c r="F37" i="36"/>
  <c r="V36" i="36"/>
  <c r="G36" i="36"/>
  <c r="F36" i="36"/>
  <c r="V35" i="36"/>
  <c r="G35" i="36"/>
  <c r="F35" i="36"/>
  <c r="V34" i="36"/>
  <c r="R34" i="36"/>
  <c r="G34" i="36"/>
  <c r="F34" i="36"/>
  <c r="V33" i="36"/>
  <c r="G33" i="36"/>
  <c r="F33" i="36"/>
  <c r="V32" i="36"/>
  <c r="G32" i="36"/>
  <c r="F32" i="36"/>
  <c r="V31" i="36"/>
  <c r="G31" i="36"/>
  <c r="F31" i="36"/>
  <c r="V30" i="36"/>
  <c r="G30" i="36"/>
  <c r="F30" i="36"/>
  <c r="V29" i="36"/>
  <c r="G29" i="36"/>
  <c r="F29" i="36"/>
  <c r="V28" i="36"/>
  <c r="G28" i="36"/>
  <c r="F28" i="36"/>
  <c r="V27" i="36"/>
  <c r="G27" i="36"/>
  <c r="F27" i="36"/>
  <c r="V26" i="36"/>
  <c r="G26" i="36"/>
  <c r="F26" i="36"/>
  <c r="V25" i="36"/>
  <c r="R25" i="36"/>
  <c r="G25" i="36"/>
  <c r="F25" i="36"/>
  <c r="V24" i="36"/>
  <c r="G24" i="36"/>
  <c r="F24" i="36"/>
  <c r="V23" i="36"/>
  <c r="G23" i="36"/>
  <c r="F23" i="36"/>
  <c r="V22" i="36"/>
  <c r="G22" i="36"/>
  <c r="F22" i="36"/>
  <c r="V21" i="36"/>
  <c r="G21" i="36"/>
  <c r="F21" i="36"/>
  <c r="V20" i="36"/>
  <c r="G20" i="36"/>
  <c r="F20" i="36"/>
  <c r="V19" i="36"/>
  <c r="G19" i="36"/>
  <c r="F19" i="36"/>
  <c r="V18" i="36"/>
  <c r="G18" i="36"/>
  <c r="F18" i="36"/>
  <c r="V17" i="36"/>
  <c r="G17" i="36"/>
  <c r="F17" i="36"/>
  <c r="V16" i="36"/>
  <c r="R16" i="36"/>
  <c r="G16" i="36"/>
  <c r="F16" i="36"/>
  <c r="V15" i="36"/>
  <c r="G15" i="36"/>
  <c r="F15" i="36"/>
  <c r="V14" i="36"/>
  <c r="G14" i="36"/>
  <c r="F14" i="36"/>
  <c r="V13" i="36"/>
  <c r="G13" i="36"/>
  <c r="F13" i="36"/>
  <c r="V12" i="36"/>
  <c r="G12" i="36"/>
  <c r="F12" i="36"/>
  <c r="C12" i="36"/>
  <c r="V11" i="36"/>
  <c r="G11" i="36"/>
  <c r="F11" i="36"/>
  <c r="V10" i="36"/>
  <c r="G10" i="36"/>
  <c r="F10" i="36"/>
  <c r="C10" i="36"/>
  <c r="V9" i="36"/>
  <c r="G9" i="36"/>
  <c r="F9" i="36"/>
  <c r="V8" i="36"/>
  <c r="G8" i="36"/>
  <c r="F8" i="36"/>
  <c r="V7" i="36"/>
  <c r="G7" i="36"/>
  <c r="F7" i="36"/>
  <c r="V6" i="36"/>
  <c r="G6" i="36"/>
  <c r="F6" i="36"/>
  <c r="C6" i="36"/>
  <c r="R67" i="36" s="1"/>
  <c r="V5" i="36"/>
  <c r="G5" i="36"/>
  <c r="F5" i="36"/>
  <c r="C5" i="36"/>
  <c r="Y4" i="36"/>
  <c r="W4" i="36"/>
  <c r="V4" i="36"/>
  <c r="M63" i="36"/>
  <c r="U63" i="36" s="1"/>
  <c r="M54" i="36"/>
  <c r="U54" i="36" s="1"/>
  <c r="M45" i="36"/>
  <c r="U45" i="36" s="1"/>
  <c r="M36" i="36"/>
  <c r="U36" i="36" s="1"/>
  <c r="M27" i="36"/>
  <c r="U27" i="36" s="1"/>
  <c r="M18" i="36"/>
  <c r="U18" i="36" s="1"/>
  <c r="M9" i="36"/>
  <c r="U9" i="36" s="1"/>
  <c r="M4" i="36" a="1"/>
  <c r="M69" i="36" s="1"/>
  <c r="U69" i="36" s="1"/>
  <c r="G4" i="36"/>
  <c r="F4" i="36"/>
  <c r="AT3" i="36"/>
  <c r="O3" i="36"/>
  <c r="P3" i="36" s="1"/>
  <c r="AF3" i="36" s="1"/>
  <c r="AO3" i="36" s="1"/>
  <c r="G98" i="35"/>
  <c r="F98" i="35"/>
  <c r="AX97" i="35"/>
  <c r="G97" i="35"/>
  <c r="F97" i="35"/>
  <c r="AX96" i="35"/>
  <c r="G96" i="35"/>
  <c r="F96" i="35"/>
  <c r="AX95" i="35"/>
  <c r="G95" i="35"/>
  <c r="F95" i="35"/>
  <c r="AX94" i="35"/>
  <c r="G94" i="35"/>
  <c r="F94" i="35"/>
  <c r="AX93" i="35"/>
  <c r="G93" i="35"/>
  <c r="F93" i="35"/>
  <c r="AX92" i="35"/>
  <c r="G92" i="35"/>
  <c r="F92" i="35"/>
  <c r="AX91" i="35"/>
  <c r="G91" i="35"/>
  <c r="F91" i="35"/>
  <c r="AX90" i="35"/>
  <c r="G90" i="35"/>
  <c r="F90" i="35"/>
  <c r="AX89" i="35"/>
  <c r="G89" i="35"/>
  <c r="F89" i="35"/>
  <c r="AX88" i="35"/>
  <c r="G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G82" i="35"/>
  <c r="F82" i="35"/>
  <c r="AX81" i="35"/>
  <c r="G81" i="35"/>
  <c r="F81" i="35"/>
  <c r="AX80" i="35"/>
  <c r="G80" i="35"/>
  <c r="F80" i="35"/>
  <c r="V79" i="35"/>
  <c r="R79" i="35"/>
  <c r="G79" i="35"/>
  <c r="F79" i="35"/>
  <c r="G78" i="35"/>
  <c r="F78" i="35"/>
  <c r="G77" i="35"/>
  <c r="F77" i="35"/>
  <c r="V76" i="35"/>
  <c r="R76" i="35"/>
  <c r="G76" i="35"/>
  <c r="F76" i="35"/>
  <c r="G75" i="35"/>
  <c r="F75" i="35"/>
  <c r="G74" i="35"/>
  <c r="F74" i="35"/>
  <c r="R73" i="35"/>
  <c r="G73" i="35"/>
  <c r="F73" i="35"/>
  <c r="G72" i="35"/>
  <c r="F72" i="35"/>
  <c r="G71" i="35"/>
  <c r="F71" i="35"/>
  <c r="V70" i="35"/>
  <c r="R70" i="35"/>
  <c r="G70" i="35"/>
  <c r="F70" i="35"/>
  <c r="G69" i="35"/>
  <c r="F69" i="35"/>
  <c r="G68" i="35"/>
  <c r="F68" i="35"/>
  <c r="V67" i="35"/>
  <c r="R67" i="35"/>
  <c r="G67" i="35"/>
  <c r="F67" i="35"/>
  <c r="G66" i="35"/>
  <c r="F66" i="35"/>
  <c r="G65" i="35"/>
  <c r="F65" i="35"/>
  <c r="R64" i="35"/>
  <c r="G64" i="35"/>
  <c r="F64" i="35"/>
  <c r="G63" i="35"/>
  <c r="F63" i="35"/>
  <c r="G62" i="35"/>
  <c r="F62" i="35"/>
  <c r="V61" i="35"/>
  <c r="R61" i="35"/>
  <c r="G61" i="35"/>
  <c r="F61" i="35"/>
  <c r="G60" i="35"/>
  <c r="F60" i="35"/>
  <c r="G59" i="35"/>
  <c r="F59" i="35"/>
  <c r="V58" i="35"/>
  <c r="R58" i="35"/>
  <c r="G58" i="35"/>
  <c r="F58" i="35"/>
  <c r="G57" i="35"/>
  <c r="F57" i="35"/>
  <c r="G56" i="35"/>
  <c r="F56" i="35"/>
  <c r="R55" i="35"/>
  <c r="G55" i="35"/>
  <c r="F55" i="35"/>
  <c r="G54" i="35"/>
  <c r="F54" i="35"/>
  <c r="G53" i="35"/>
  <c r="F53" i="35"/>
  <c r="V52" i="35"/>
  <c r="R52" i="35"/>
  <c r="G52" i="35"/>
  <c r="F52" i="35"/>
  <c r="G51" i="35"/>
  <c r="F51" i="35"/>
  <c r="G50" i="35"/>
  <c r="F50" i="35"/>
  <c r="V49" i="35"/>
  <c r="R49" i="35"/>
  <c r="G49" i="35"/>
  <c r="F49" i="35"/>
  <c r="G48" i="35"/>
  <c r="F48" i="35"/>
  <c r="G47" i="35"/>
  <c r="F47" i="35"/>
  <c r="R46" i="35"/>
  <c r="G46" i="35"/>
  <c r="F46" i="35"/>
  <c r="G45" i="35"/>
  <c r="F45" i="35"/>
  <c r="G44" i="35"/>
  <c r="F44" i="35"/>
  <c r="V43" i="35"/>
  <c r="R43" i="35"/>
  <c r="G43" i="35"/>
  <c r="F43" i="35"/>
  <c r="G42" i="35"/>
  <c r="F42" i="35"/>
  <c r="G41" i="35"/>
  <c r="F41" i="35"/>
  <c r="V40" i="35"/>
  <c r="R40" i="35"/>
  <c r="G40" i="35"/>
  <c r="F40" i="35"/>
  <c r="G39" i="35"/>
  <c r="F39" i="35"/>
  <c r="G38" i="35"/>
  <c r="F38" i="35"/>
  <c r="R37" i="35"/>
  <c r="G37" i="35"/>
  <c r="F37" i="35"/>
  <c r="G36" i="35"/>
  <c r="F36" i="35"/>
  <c r="V35" i="35"/>
  <c r="G35" i="35"/>
  <c r="F35" i="35"/>
  <c r="V34" i="35"/>
  <c r="R34" i="35"/>
  <c r="G34" i="35"/>
  <c r="F34" i="35"/>
  <c r="G33" i="35"/>
  <c r="F33" i="35"/>
  <c r="V32" i="35"/>
  <c r="G32" i="35"/>
  <c r="F32" i="35"/>
  <c r="V31" i="35"/>
  <c r="R31" i="35"/>
  <c r="G31" i="35"/>
  <c r="F31" i="35"/>
  <c r="G30" i="35"/>
  <c r="F30" i="35"/>
  <c r="V29" i="35"/>
  <c r="G29" i="35"/>
  <c r="F29" i="35"/>
  <c r="V28" i="35"/>
  <c r="R28" i="35"/>
  <c r="G28" i="35"/>
  <c r="F28" i="35"/>
  <c r="G27" i="35"/>
  <c r="F27" i="35"/>
  <c r="V26" i="35"/>
  <c r="G26" i="35"/>
  <c r="F26" i="35"/>
  <c r="V25" i="35"/>
  <c r="U25" i="35"/>
  <c r="R25" i="35"/>
  <c r="G25" i="35"/>
  <c r="F25" i="35"/>
  <c r="G24" i="35"/>
  <c r="F24" i="35"/>
  <c r="V23" i="35"/>
  <c r="R23" i="35"/>
  <c r="G23" i="35"/>
  <c r="F23" i="35"/>
  <c r="V22" i="35"/>
  <c r="R22" i="35"/>
  <c r="G22" i="35"/>
  <c r="F22" i="35"/>
  <c r="R21" i="35"/>
  <c r="G21" i="35"/>
  <c r="F21" i="35"/>
  <c r="V20" i="35"/>
  <c r="R20" i="35"/>
  <c r="G20" i="35"/>
  <c r="F20" i="35"/>
  <c r="V19" i="35"/>
  <c r="R19" i="35"/>
  <c r="G19" i="35"/>
  <c r="F19" i="35"/>
  <c r="R18" i="35"/>
  <c r="G18" i="35"/>
  <c r="F18" i="35"/>
  <c r="V17" i="35"/>
  <c r="R17" i="35"/>
  <c r="G17" i="35"/>
  <c r="F17" i="35"/>
  <c r="V16" i="35"/>
  <c r="G16" i="35"/>
  <c r="F16" i="35"/>
  <c r="R15" i="35"/>
  <c r="G15" i="35"/>
  <c r="F15" i="35"/>
  <c r="V14" i="35"/>
  <c r="R14" i="35"/>
  <c r="G14" i="35"/>
  <c r="F14" i="35"/>
  <c r="V13" i="35"/>
  <c r="R13" i="35"/>
  <c r="G13" i="35"/>
  <c r="F13" i="35"/>
  <c r="R12" i="35"/>
  <c r="G12" i="35"/>
  <c r="F12" i="35"/>
  <c r="C12" i="35"/>
  <c r="V11" i="35"/>
  <c r="G11" i="35"/>
  <c r="F11" i="35"/>
  <c r="V10" i="35"/>
  <c r="R10" i="35"/>
  <c r="G10" i="35"/>
  <c r="F10" i="35"/>
  <c r="C10" i="35"/>
  <c r="V9" i="35"/>
  <c r="G9" i="35"/>
  <c r="F9" i="35"/>
  <c r="V8" i="35"/>
  <c r="R8" i="35"/>
  <c r="G8" i="35"/>
  <c r="F8" i="35"/>
  <c r="V7" i="35"/>
  <c r="G7" i="35"/>
  <c r="F7" i="35"/>
  <c r="R6" i="35"/>
  <c r="G6" i="35"/>
  <c r="F6" i="35"/>
  <c r="C6" i="35"/>
  <c r="V5" i="35"/>
  <c r="R5" i="35"/>
  <c r="G5" i="35"/>
  <c r="F5" i="35"/>
  <c r="C5" i="35"/>
  <c r="W4" i="35"/>
  <c r="V4" i="35"/>
  <c r="Y4" i="35" s="1"/>
  <c r="R4" i="35"/>
  <c r="M79" i="35"/>
  <c r="U79" i="35" s="1"/>
  <c r="M78" i="35"/>
  <c r="U78" i="35" s="1"/>
  <c r="M77" i="35"/>
  <c r="U77" i="35" s="1"/>
  <c r="M76" i="35"/>
  <c r="U76" i="35" s="1"/>
  <c r="M74" i="35"/>
  <c r="U74" i="35" s="1"/>
  <c r="M73" i="35"/>
  <c r="U73" i="35" s="1"/>
  <c r="M72" i="35"/>
  <c r="U72" i="35" s="1"/>
  <c r="M71" i="35"/>
  <c r="U71" i="35" s="1"/>
  <c r="M70" i="35"/>
  <c r="U70" i="35" s="1"/>
  <c r="M68" i="35"/>
  <c r="U68" i="35" s="1"/>
  <c r="M67" i="35"/>
  <c r="U67" i="35" s="1"/>
  <c r="M66" i="35"/>
  <c r="U66" i="35" s="1"/>
  <c r="M65" i="35"/>
  <c r="U65" i="35" s="1"/>
  <c r="M64" i="35"/>
  <c r="U64" i="35" s="1"/>
  <c r="M62" i="35"/>
  <c r="U62" i="35" s="1"/>
  <c r="M61" i="35"/>
  <c r="U61" i="35" s="1"/>
  <c r="M60" i="35"/>
  <c r="U60" i="35" s="1"/>
  <c r="M59" i="35"/>
  <c r="U59" i="35" s="1"/>
  <c r="M58" i="35"/>
  <c r="U58" i="35" s="1"/>
  <c r="M56" i="35"/>
  <c r="U56" i="35" s="1"/>
  <c r="M55" i="35"/>
  <c r="U55" i="35" s="1"/>
  <c r="M54" i="35"/>
  <c r="U54" i="35" s="1"/>
  <c r="M53" i="35"/>
  <c r="U53" i="35" s="1"/>
  <c r="M52" i="35"/>
  <c r="U52" i="35" s="1"/>
  <c r="M50" i="35"/>
  <c r="U50" i="35" s="1"/>
  <c r="M49" i="35"/>
  <c r="U49" i="35" s="1"/>
  <c r="M48" i="35"/>
  <c r="U48" i="35" s="1"/>
  <c r="M47" i="35"/>
  <c r="U47" i="35" s="1"/>
  <c r="M46" i="35"/>
  <c r="U46" i="35" s="1"/>
  <c r="M44" i="35"/>
  <c r="U44" i="35" s="1"/>
  <c r="M43" i="35"/>
  <c r="U43" i="35" s="1"/>
  <c r="M42" i="35"/>
  <c r="U42" i="35" s="1"/>
  <c r="M41" i="35"/>
  <c r="U41" i="35" s="1"/>
  <c r="M40" i="35"/>
  <c r="U40" i="35" s="1"/>
  <c r="M38" i="35"/>
  <c r="U38" i="35" s="1"/>
  <c r="M37" i="35"/>
  <c r="U37" i="35" s="1"/>
  <c r="M36" i="35"/>
  <c r="U36" i="35" s="1"/>
  <c r="M35" i="35"/>
  <c r="U35" i="35" s="1"/>
  <c r="M34" i="35"/>
  <c r="U34" i="35" s="1"/>
  <c r="M32" i="35"/>
  <c r="U32" i="35" s="1"/>
  <c r="M31" i="35"/>
  <c r="U31" i="35" s="1"/>
  <c r="M30" i="35"/>
  <c r="U30" i="35" s="1"/>
  <c r="M29" i="35"/>
  <c r="U29" i="35" s="1"/>
  <c r="M28" i="35"/>
  <c r="U28" i="35" s="1"/>
  <c r="M26" i="35"/>
  <c r="U26" i="35" s="1"/>
  <c r="M25" i="35"/>
  <c r="M24" i="35"/>
  <c r="U24" i="35" s="1"/>
  <c r="M23" i="35"/>
  <c r="U23" i="35" s="1"/>
  <c r="M22" i="35"/>
  <c r="U22" i="35" s="1"/>
  <c r="M20" i="35"/>
  <c r="U20" i="35" s="1"/>
  <c r="M19" i="35"/>
  <c r="U19" i="35" s="1"/>
  <c r="M18" i="35"/>
  <c r="U18" i="35" s="1"/>
  <c r="M17" i="35"/>
  <c r="U17" i="35" s="1"/>
  <c r="M16" i="35"/>
  <c r="U16" i="35" s="1"/>
  <c r="M14" i="35"/>
  <c r="U14" i="35" s="1"/>
  <c r="M13" i="35"/>
  <c r="U13" i="35" s="1"/>
  <c r="M12" i="35"/>
  <c r="U12" i="35" s="1"/>
  <c r="M11" i="35"/>
  <c r="U11" i="35" s="1"/>
  <c r="M10" i="35"/>
  <c r="U10" i="35" s="1"/>
  <c r="M8" i="35"/>
  <c r="U8" i="35" s="1"/>
  <c r="M7" i="35"/>
  <c r="U7" i="35" s="1"/>
  <c r="M6" i="35"/>
  <c r="U6" i="35" s="1"/>
  <c r="M5" i="35"/>
  <c r="U5" i="35" s="1"/>
  <c r="M4" i="35"/>
  <c r="U4" i="35" s="1"/>
  <c r="X4" i="35" s="1"/>
  <c r="AH4" i="35" s="1"/>
  <c r="M4" i="35" a="1"/>
  <c r="M75" i="35" s="1"/>
  <c r="U75" i="35" s="1"/>
  <c r="G4" i="35"/>
  <c r="F4" i="35"/>
  <c r="AT3" i="35"/>
  <c r="AH3" i="35"/>
  <c r="AQ3" i="35" s="1"/>
  <c r="R3" i="35"/>
  <c r="O3" i="35"/>
  <c r="AE3" i="35" s="1"/>
  <c r="G98" i="34"/>
  <c r="F98" i="34"/>
  <c r="AX97" i="34"/>
  <c r="G97" i="34"/>
  <c r="F97" i="34"/>
  <c r="AX96" i="34"/>
  <c r="G96" i="34"/>
  <c r="F96" i="34"/>
  <c r="AX95" i="34"/>
  <c r="G95" i="34"/>
  <c r="F95" i="34"/>
  <c r="AX94" i="34"/>
  <c r="G94" i="34"/>
  <c r="F94" i="34"/>
  <c r="AX93" i="34"/>
  <c r="G93" i="34"/>
  <c r="F93" i="34"/>
  <c r="AX92" i="34"/>
  <c r="G92" i="34"/>
  <c r="F92" i="34"/>
  <c r="AX91" i="34"/>
  <c r="G91" i="34"/>
  <c r="F91" i="34"/>
  <c r="AX90" i="34"/>
  <c r="G90" i="34"/>
  <c r="F90" i="34"/>
  <c r="G89" i="34"/>
  <c r="F89" i="34"/>
  <c r="R88" i="34"/>
  <c r="G88" i="34"/>
  <c r="F88" i="34"/>
  <c r="G87" i="34"/>
  <c r="F87" i="34"/>
  <c r="G86" i="34"/>
  <c r="F86" i="34"/>
  <c r="G85" i="34"/>
  <c r="F85" i="34"/>
  <c r="R84" i="34"/>
  <c r="G84" i="34"/>
  <c r="F84" i="34"/>
  <c r="G83" i="34"/>
  <c r="F83" i="34"/>
  <c r="G82" i="34"/>
  <c r="F82" i="34"/>
  <c r="G81" i="34"/>
  <c r="F81" i="34"/>
  <c r="G80" i="34"/>
  <c r="F80" i="34"/>
  <c r="R79" i="34"/>
  <c r="G79" i="34"/>
  <c r="F79" i="34"/>
  <c r="G78" i="34"/>
  <c r="F78" i="34"/>
  <c r="G77" i="34"/>
  <c r="F77" i="34"/>
  <c r="G76" i="34"/>
  <c r="F76" i="34"/>
  <c r="R75" i="34"/>
  <c r="G75" i="34"/>
  <c r="F75" i="34"/>
  <c r="G74" i="34"/>
  <c r="F74" i="34"/>
  <c r="G73" i="34"/>
  <c r="F73" i="34"/>
  <c r="G72" i="34"/>
  <c r="F72" i="34"/>
  <c r="G71" i="34"/>
  <c r="F71" i="34"/>
  <c r="R70" i="34"/>
  <c r="G70" i="34"/>
  <c r="F70" i="34"/>
  <c r="G69" i="34"/>
  <c r="F69" i="34"/>
  <c r="G68" i="34"/>
  <c r="F68" i="34"/>
  <c r="G67" i="34"/>
  <c r="F67" i="34"/>
  <c r="R66" i="34"/>
  <c r="G66" i="34"/>
  <c r="F66" i="34"/>
  <c r="G65" i="34"/>
  <c r="F65" i="34"/>
  <c r="G64" i="34"/>
  <c r="F64" i="34"/>
  <c r="G63" i="34"/>
  <c r="F63" i="34"/>
  <c r="G62" i="34"/>
  <c r="F62" i="34"/>
  <c r="R61" i="34"/>
  <c r="G61" i="34"/>
  <c r="F61" i="34"/>
  <c r="G60" i="34"/>
  <c r="F60" i="34"/>
  <c r="G59" i="34"/>
  <c r="F59" i="34"/>
  <c r="G58" i="34"/>
  <c r="F58" i="34"/>
  <c r="R57" i="34"/>
  <c r="G57" i="34"/>
  <c r="F57" i="34"/>
  <c r="G56" i="34"/>
  <c r="F56" i="34"/>
  <c r="G55" i="34"/>
  <c r="F55" i="34"/>
  <c r="G54" i="34"/>
  <c r="F54" i="34"/>
  <c r="G53" i="34"/>
  <c r="F53" i="34"/>
  <c r="R52" i="34"/>
  <c r="G52" i="34"/>
  <c r="F52" i="34"/>
  <c r="G51" i="34"/>
  <c r="F51" i="34"/>
  <c r="G50" i="34"/>
  <c r="F50" i="34"/>
  <c r="G49" i="34"/>
  <c r="F49" i="34"/>
  <c r="R48" i="34"/>
  <c r="G48" i="34"/>
  <c r="F48" i="34"/>
  <c r="G47" i="34"/>
  <c r="F47" i="34"/>
  <c r="G46" i="34"/>
  <c r="F46" i="34"/>
  <c r="G45" i="34"/>
  <c r="F45" i="34"/>
  <c r="G44" i="34"/>
  <c r="F44" i="34"/>
  <c r="R43" i="34"/>
  <c r="G43" i="34"/>
  <c r="F43" i="34"/>
  <c r="G42" i="34"/>
  <c r="F42" i="34"/>
  <c r="G41" i="34"/>
  <c r="F41" i="34"/>
  <c r="G40" i="34"/>
  <c r="F40" i="34"/>
  <c r="R39" i="34"/>
  <c r="G39" i="34"/>
  <c r="F39" i="34"/>
  <c r="G38" i="34"/>
  <c r="F38" i="34"/>
  <c r="G37" i="34"/>
  <c r="F37" i="34"/>
  <c r="G36" i="34"/>
  <c r="F36" i="34"/>
  <c r="G35" i="34"/>
  <c r="F35" i="34"/>
  <c r="R34" i="34"/>
  <c r="G34" i="34"/>
  <c r="F34" i="34"/>
  <c r="G33" i="34"/>
  <c r="F33" i="34"/>
  <c r="G32" i="34"/>
  <c r="F32" i="34"/>
  <c r="G31" i="34"/>
  <c r="F31" i="34"/>
  <c r="R30" i="34"/>
  <c r="G30" i="34"/>
  <c r="F30" i="34"/>
  <c r="G29" i="34"/>
  <c r="F29" i="34"/>
  <c r="G28" i="34"/>
  <c r="F28" i="34"/>
  <c r="G27" i="34"/>
  <c r="F27" i="34"/>
  <c r="G26" i="34"/>
  <c r="F26" i="34"/>
  <c r="R25" i="34"/>
  <c r="G25" i="34"/>
  <c r="F25" i="34"/>
  <c r="G24" i="34"/>
  <c r="F24" i="34"/>
  <c r="G23" i="34"/>
  <c r="F23" i="34"/>
  <c r="G22" i="34"/>
  <c r="F22" i="34"/>
  <c r="R21" i="34"/>
  <c r="G21" i="34"/>
  <c r="F21" i="34"/>
  <c r="G20" i="34"/>
  <c r="F20" i="34"/>
  <c r="G19" i="34"/>
  <c r="F19" i="34"/>
  <c r="G18" i="34"/>
  <c r="F18" i="34"/>
  <c r="G17" i="34"/>
  <c r="F17" i="34"/>
  <c r="R16" i="34"/>
  <c r="G16" i="34"/>
  <c r="F16" i="34"/>
  <c r="G15" i="34"/>
  <c r="F15" i="34"/>
  <c r="G14" i="34"/>
  <c r="F14" i="34"/>
  <c r="G13" i="34"/>
  <c r="F13" i="34"/>
  <c r="R12" i="34"/>
  <c r="G12" i="34"/>
  <c r="F12" i="34"/>
  <c r="C12" i="34"/>
  <c r="G11" i="34"/>
  <c r="F11" i="34"/>
  <c r="G10" i="34"/>
  <c r="F10" i="34"/>
  <c r="C10" i="34"/>
  <c r="V87" i="34" s="1"/>
  <c r="G9" i="34"/>
  <c r="F9" i="34"/>
  <c r="G8" i="34"/>
  <c r="F8" i="34"/>
  <c r="G7" i="34"/>
  <c r="F7" i="34"/>
  <c r="R6" i="34"/>
  <c r="G6" i="34"/>
  <c r="F6" i="34"/>
  <c r="C6" i="34"/>
  <c r="R11" i="34" s="1"/>
  <c r="V5" i="34"/>
  <c r="R5" i="34"/>
  <c r="G5" i="34"/>
  <c r="F5" i="34"/>
  <c r="C5" i="34"/>
  <c r="W4" i="34"/>
  <c r="M85" i="34"/>
  <c r="U85" i="34" s="1"/>
  <c r="M77" i="34"/>
  <c r="U77" i="34" s="1"/>
  <c r="M70" i="34"/>
  <c r="U70" i="34" s="1"/>
  <c r="M63" i="34"/>
  <c r="U63" i="34" s="1"/>
  <c r="M56" i="34"/>
  <c r="U56" i="34" s="1"/>
  <c r="M49" i="34"/>
  <c r="U49" i="34" s="1"/>
  <c r="M41" i="34"/>
  <c r="U41" i="34" s="1"/>
  <c r="M34" i="34"/>
  <c r="U34" i="34" s="1"/>
  <c r="M27" i="34"/>
  <c r="U27" i="34" s="1"/>
  <c r="M20" i="34"/>
  <c r="U20" i="34" s="1"/>
  <c r="M13" i="34"/>
  <c r="U13" i="34" s="1"/>
  <c r="M5" i="34"/>
  <c r="U5" i="34" s="1"/>
  <c r="M4" i="34" a="1"/>
  <c r="M88" i="34" s="1"/>
  <c r="U88" i="34" s="1"/>
  <c r="G4" i="34"/>
  <c r="F4" i="34"/>
  <c r="AT3" i="34"/>
  <c r="R3" i="34"/>
  <c r="O3" i="34"/>
  <c r="AE3" i="34" s="1"/>
  <c r="S98" i="33"/>
  <c r="R98" i="33"/>
  <c r="G98" i="33"/>
  <c r="F98" i="33"/>
  <c r="R97" i="33"/>
  <c r="G97" i="33"/>
  <c r="F97" i="33"/>
  <c r="R96" i="33"/>
  <c r="G96" i="33"/>
  <c r="F96" i="33"/>
  <c r="R95" i="33"/>
  <c r="G95" i="33"/>
  <c r="F95" i="33"/>
  <c r="R94" i="33"/>
  <c r="G94" i="33"/>
  <c r="F94" i="33"/>
  <c r="R93" i="33"/>
  <c r="G93" i="33"/>
  <c r="F93" i="33"/>
  <c r="R92" i="33"/>
  <c r="G92" i="33"/>
  <c r="F92" i="33"/>
  <c r="R91" i="33"/>
  <c r="G91" i="33"/>
  <c r="F91" i="33"/>
  <c r="R90" i="33"/>
  <c r="G90" i="33"/>
  <c r="F90" i="33"/>
  <c r="R89" i="33"/>
  <c r="G89" i="33"/>
  <c r="F89" i="33"/>
  <c r="R88" i="33"/>
  <c r="G88" i="33"/>
  <c r="F88" i="33"/>
  <c r="R87" i="33"/>
  <c r="G87" i="33"/>
  <c r="F87" i="33"/>
  <c r="R86" i="33"/>
  <c r="G86" i="33"/>
  <c r="F86" i="33"/>
  <c r="R85" i="33"/>
  <c r="G85" i="33"/>
  <c r="F85" i="33"/>
  <c r="R84" i="33"/>
  <c r="G84" i="33"/>
  <c r="F84" i="33"/>
  <c r="R83" i="33"/>
  <c r="G83" i="33"/>
  <c r="F83" i="33"/>
  <c r="R82" i="33"/>
  <c r="G82" i="33"/>
  <c r="F82" i="33"/>
  <c r="R81" i="33"/>
  <c r="G81" i="33"/>
  <c r="F81" i="33"/>
  <c r="R80" i="33"/>
  <c r="G80" i="33"/>
  <c r="F80" i="33"/>
  <c r="R79" i="33"/>
  <c r="G79" i="33"/>
  <c r="F79" i="33"/>
  <c r="R78" i="33"/>
  <c r="G78" i="33"/>
  <c r="F78" i="33"/>
  <c r="R77" i="33"/>
  <c r="G77" i="33"/>
  <c r="F77" i="33"/>
  <c r="R76" i="33"/>
  <c r="G76" i="33"/>
  <c r="F76" i="33"/>
  <c r="R75" i="33"/>
  <c r="G75" i="33"/>
  <c r="F75" i="33"/>
  <c r="R74" i="33"/>
  <c r="G74" i="33"/>
  <c r="F74" i="33"/>
  <c r="R73" i="33"/>
  <c r="G73" i="33"/>
  <c r="F73" i="33"/>
  <c r="R72" i="33"/>
  <c r="G72" i="33"/>
  <c r="F72" i="33"/>
  <c r="R71" i="33"/>
  <c r="G71" i="33"/>
  <c r="F71" i="33"/>
  <c r="R70" i="33"/>
  <c r="G70" i="33"/>
  <c r="F70" i="33"/>
  <c r="R69" i="33"/>
  <c r="G69" i="33"/>
  <c r="F69" i="33"/>
  <c r="R68" i="33"/>
  <c r="G68" i="33"/>
  <c r="F68" i="33"/>
  <c r="R67" i="33"/>
  <c r="G67" i="33"/>
  <c r="F67" i="33"/>
  <c r="R66" i="33"/>
  <c r="G66" i="33"/>
  <c r="F66" i="33"/>
  <c r="R65" i="33"/>
  <c r="G65" i="33"/>
  <c r="F65" i="33"/>
  <c r="R64" i="33"/>
  <c r="G64" i="33"/>
  <c r="F64" i="33"/>
  <c r="R63" i="33"/>
  <c r="G63" i="33"/>
  <c r="F63" i="33"/>
  <c r="R62" i="33"/>
  <c r="G62" i="33"/>
  <c r="F62" i="33"/>
  <c r="R61" i="33"/>
  <c r="G61" i="33"/>
  <c r="F61" i="33"/>
  <c r="R60" i="33"/>
  <c r="G60" i="33"/>
  <c r="F60" i="33"/>
  <c r="R59" i="33"/>
  <c r="G59" i="33"/>
  <c r="F59" i="33"/>
  <c r="R58" i="33"/>
  <c r="G58" i="33"/>
  <c r="F58" i="33"/>
  <c r="R57" i="33"/>
  <c r="G57" i="33"/>
  <c r="F57" i="33"/>
  <c r="R56" i="33"/>
  <c r="G56" i="33"/>
  <c r="F56" i="33"/>
  <c r="R55" i="33"/>
  <c r="G55" i="33"/>
  <c r="F55" i="33"/>
  <c r="R54" i="33"/>
  <c r="G54" i="33"/>
  <c r="F54" i="33"/>
  <c r="R53" i="33"/>
  <c r="G53" i="33"/>
  <c r="F53" i="33"/>
  <c r="R52" i="33"/>
  <c r="G52" i="33"/>
  <c r="F52" i="33"/>
  <c r="R51" i="33"/>
  <c r="G51" i="33"/>
  <c r="F51" i="33"/>
  <c r="R50" i="33"/>
  <c r="G50" i="33"/>
  <c r="F50" i="33"/>
  <c r="R49" i="33"/>
  <c r="G49" i="33"/>
  <c r="F49" i="33"/>
  <c r="R48" i="33"/>
  <c r="G48" i="33"/>
  <c r="F48" i="33"/>
  <c r="R47" i="33"/>
  <c r="G47" i="33"/>
  <c r="F47" i="33"/>
  <c r="R46" i="33"/>
  <c r="G46" i="33"/>
  <c r="F46" i="33"/>
  <c r="V45" i="33"/>
  <c r="R45" i="33"/>
  <c r="G45" i="33"/>
  <c r="F45" i="33"/>
  <c r="R44" i="33"/>
  <c r="G44" i="33"/>
  <c r="F44" i="33"/>
  <c r="R43" i="33"/>
  <c r="G43" i="33"/>
  <c r="F43" i="33"/>
  <c r="R42" i="33"/>
  <c r="G42" i="33"/>
  <c r="F42" i="33"/>
  <c r="R41" i="33"/>
  <c r="G41" i="33"/>
  <c r="F41" i="33"/>
  <c r="R40" i="33"/>
  <c r="G40" i="33"/>
  <c r="F40" i="33"/>
  <c r="V39" i="33"/>
  <c r="R39" i="33"/>
  <c r="G39" i="33"/>
  <c r="F39" i="33"/>
  <c r="R38" i="33"/>
  <c r="G38" i="33"/>
  <c r="F38" i="33"/>
  <c r="R37" i="33"/>
  <c r="G37" i="33"/>
  <c r="F37" i="33"/>
  <c r="R36" i="33"/>
  <c r="G36" i="33"/>
  <c r="F36" i="33"/>
  <c r="R35" i="33"/>
  <c r="G35" i="33"/>
  <c r="F35" i="33"/>
  <c r="R34" i="33"/>
  <c r="G34" i="33"/>
  <c r="F34" i="33"/>
  <c r="R33" i="33"/>
  <c r="G33" i="33"/>
  <c r="F33" i="33"/>
  <c r="R32" i="33"/>
  <c r="G32" i="33"/>
  <c r="F32" i="33"/>
  <c r="R31" i="33"/>
  <c r="G31" i="33"/>
  <c r="F31" i="33"/>
  <c r="R30" i="33"/>
  <c r="G30" i="33"/>
  <c r="F30" i="33"/>
  <c r="R29" i="33"/>
  <c r="G29" i="33"/>
  <c r="F29" i="33"/>
  <c r="R28" i="33"/>
  <c r="G28" i="33"/>
  <c r="F28" i="33"/>
  <c r="V27" i="33"/>
  <c r="R27" i="33"/>
  <c r="G27" i="33"/>
  <c r="F27" i="33"/>
  <c r="R26" i="33"/>
  <c r="G26" i="33"/>
  <c r="F26" i="33"/>
  <c r="R25" i="33"/>
  <c r="G25" i="33"/>
  <c r="F25" i="33"/>
  <c r="R24" i="33"/>
  <c r="G24" i="33"/>
  <c r="F24" i="33"/>
  <c r="R23" i="33"/>
  <c r="G23" i="33"/>
  <c r="F23" i="33"/>
  <c r="R22" i="33"/>
  <c r="G22" i="33"/>
  <c r="F22" i="33"/>
  <c r="V21" i="33"/>
  <c r="R21" i="33"/>
  <c r="G21" i="33"/>
  <c r="F21" i="33"/>
  <c r="R20" i="33"/>
  <c r="G20" i="33"/>
  <c r="F20" i="33"/>
  <c r="R19" i="33"/>
  <c r="G19" i="33"/>
  <c r="F19" i="33"/>
  <c r="R18" i="33"/>
  <c r="G18" i="33"/>
  <c r="F18" i="33"/>
  <c r="R17" i="33"/>
  <c r="G17" i="33"/>
  <c r="F17" i="33"/>
  <c r="R16" i="33"/>
  <c r="G16" i="33"/>
  <c r="F16" i="33"/>
  <c r="R15" i="33"/>
  <c r="G15" i="33"/>
  <c r="F15" i="33"/>
  <c r="R14" i="33"/>
  <c r="G14" i="33"/>
  <c r="F14" i="33"/>
  <c r="R13" i="33"/>
  <c r="G13" i="33"/>
  <c r="F13" i="33"/>
  <c r="R12" i="33"/>
  <c r="G12" i="33"/>
  <c r="F12" i="33"/>
  <c r="C12" i="33"/>
  <c r="R11" i="33"/>
  <c r="G11" i="33"/>
  <c r="F11" i="33"/>
  <c r="R10" i="33"/>
  <c r="G10" i="33"/>
  <c r="F10" i="33"/>
  <c r="C10" i="33"/>
  <c r="V33" i="33" s="1"/>
  <c r="R9" i="33"/>
  <c r="G9" i="33"/>
  <c r="F9" i="33"/>
  <c r="R8" i="33"/>
  <c r="G8" i="33"/>
  <c r="F8" i="33"/>
  <c r="R7" i="33"/>
  <c r="G7" i="33"/>
  <c r="F7" i="33"/>
  <c r="R6" i="33"/>
  <c r="G6" i="33"/>
  <c r="F6" i="33"/>
  <c r="R5" i="33"/>
  <c r="G5" i="33"/>
  <c r="F5" i="33"/>
  <c r="C5" i="33"/>
  <c r="W4" i="33"/>
  <c r="V4" i="33"/>
  <c r="Y4" i="33" s="1"/>
  <c r="R4" i="33"/>
  <c r="M97" i="33"/>
  <c r="U97" i="33" s="1"/>
  <c r="M95" i="33"/>
  <c r="U95" i="33" s="1"/>
  <c r="M93" i="33"/>
  <c r="U93" i="33" s="1"/>
  <c r="M91" i="33"/>
  <c r="U91" i="33" s="1"/>
  <c r="M90" i="33"/>
  <c r="U90" i="33" s="1"/>
  <c r="M88" i="33"/>
  <c r="U88" i="33" s="1"/>
  <c r="M85" i="33"/>
  <c r="U85" i="33" s="1"/>
  <c r="M84" i="33"/>
  <c r="U84" i="33" s="1"/>
  <c r="M83" i="33"/>
  <c r="U83" i="33" s="1"/>
  <c r="M81" i="33"/>
  <c r="U81" i="33" s="1"/>
  <c r="M78" i="33"/>
  <c r="U78" i="33" s="1"/>
  <c r="M77" i="33"/>
  <c r="U77" i="33" s="1"/>
  <c r="M76" i="33"/>
  <c r="U76" i="33" s="1"/>
  <c r="M73" i="33"/>
  <c r="U73" i="33" s="1"/>
  <c r="M71" i="33"/>
  <c r="U71" i="33" s="1"/>
  <c r="M70" i="33"/>
  <c r="U70" i="33" s="1"/>
  <c r="M69" i="33"/>
  <c r="U69" i="33" s="1"/>
  <c r="M66" i="33"/>
  <c r="U66" i="33" s="1"/>
  <c r="M64" i="33"/>
  <c r="U64" i="33" s="1"/>
  <c r="M63" i="33"/>
  <c r="U63" i="33" s="1"/>
  <c r="M61" i="33"/>
  <c r="U61" i="33" s="1"/>
  <c r="M59" i="33"/>
  <c r="U59" i="33" s="1"/>
  <c r="M57" i="33"/>
  <c r="U57" i="33" s="1"/>
  <c r="M55" i="33"/>
  <c r="U55" i="33" s="1"/>
  <c r="M54" i="33"/>
  <c r="U54" i="33" s="1"/>
  <c r="M52" i="33"/>
  <c r="U52" i="33" s="1"/>
  <c r="M49" i="33"/>
  <c r="U49" i="33" s="1"/>
  <c r="M48" i="33"/>
  <c r="U48" i="33" s="1"/>
  <c r="M47" i="33"/>
  <c r="U47" i="33" s="1"/>
  <c r="M45" i="33"/>
  <c r="U45" i="33" s="1"/>
  <c r="M42" i="33"/>
  <c r="U42" i="33" s="1"/>
  <c r="M41" i="33"/>
  <c r="U41" i="33" s="1"/>
  <c r="M40" i="33"/>
  <c r="U40" i="33" s="1"/>
  <c r="M37" i="33"/>
  <c r="U37" i="33" s="1"/>
  <c r="M35" i="33"/>
  <c r="U35" i="33" s="1"/>
  <c r="M34" i="33"/>
  <c r="U34" i="33" s="1"/>
  <c r="M33" i="33"/>
  <c r="U33" i="33" s="1"/>
  <c r="M30" i="33"/>
  <c r="U30" i="33" s="1"/>
  <c r="M28" i="33"/>
  <c r="U28" i="33" s="1"/>
  <c r="M27" i="33"/>
  <c r="U27" i="33" s="1"/>
  <c r="M25" i="33"/>
  <c r="U25" i="33" s="1"/>
  <c r="M23" i="33"/>
  <c r="U23" i="33" s="1"/>
  <c r="M21" i="33"/>
  <c r="U21" i="33" s="1"/>
  <c r="M19" i="33"/>
  <c r="U19" i="33" s="1"/>
  <c r="M18" i="33"/>
  <c r="U18" i="33" s="1"/>
  <c r="M16" i="33"/>
  <c r="U16" i="33" s="1"/>
  <c r="M13" i="33"/>
  <c r="U13" i="33" s="1"/>
  <c r="M12" i="33"/>
  <c r="U12" i="33" s="1"/>
  <c r="M11" i="33"/>
  <c r="U11" i="33" s="1"/>
  <c r="M9" i="33"/>
  <c r="U9" i="33" s="1"/>
  <c r="M6" i="33"/>
  <c r="U6" i="33" s="1"/>
  <c r="M5" i="33"/>
  <c r="U5" i="33" s="1"/>
  <c r="M4" i="33"/>
  <c r="U4" i="33" s="1"/>
  <c r="X4" i="33" s="1"/>
  <c r="M4" i="33" a="1"/>
  <c r="M94" i="33" s="1"/>
  <c r="U94" i="33" s="1"/>
  <c r="G4" i="33"/>
  <c r="F4" i="33"/>
  <c r="AT3" i="33"/>
  <c r="R3" i="33"/>
  <c r="AH3" i="33" s="1"/>
  <c r="AQ3" i="33" s="1"/>
  <c r="O3" i="33"/>
  <c r="P3" i="33" s="1"/>
  <c r="AF3" i="33" s="1"/>
  <c r="AO3" i="33" s="1"/>
  <c r="G98" i="32"/>
  <c r="F98" i="32"/>
  <c r="AX97" i="32"/>
  <c r="G97" i="32"/>
  <c r="F97" i="32"/>
  <c r="AX96" i="32"/>
  <c r="G96" i="32"/>
  <c r="F96" i="32"/>
  <c r="AX95" i="32"/>
  <c r="G95" i="32"/>
  <c r="F95" i="32"/>
  <c r="AX94" i="32"/>
  <c r="G94" i="32"/>
  <c r="F94" i="32"/>
  <c r="AX93" i="32"/>
  <c r="G93" i="32"/>
  <c r="F93" i="32"/>
  <c r="AX92" i="32"/>
  <c r="G92" i="32"/>
  <c r="F92" i="32"/>
  <c r="AX91" i="32"/>
  <c r="G91" i="32"/>
  <c r="F91" i="32"/>
  <c r="AX90" i="32"/>
  <c r="G90" i="32"/>
  <c r="F90" i="32"/>
  <c r="AX89" i="32"/>
  <c r="G89" i="32"/>
  <c r="F89" i="32"/>
  <c r="AX88" i="32"/>
  <c r="G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G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G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G70" i="32"/>
  <c r="F70" i="32"/>
  <c r="G69" i="32"/>
  <c r="F69" i="32"/>
  <c r="R68" i="32"/>
  <c r="G68" i="32"/>
  <c r="F68" i="32"/>
  <c r="R67" i="32"/>
  <c r="G67" i="32"/>
  <c r="F67" i="32"/>
  <c r="V66" i="32"/>
  <c r="R66" i="32"/>
  <c r="G66" i="32"/>
  <c r="F66" i="32"/>
  <c r="G65" i="32"/>
  <c r="F65" i="32"/>
  <c r="G64" i="32"/>
  <c r="F64" i="32"/>
  <c r="V63" i="32"/>
  <c r="R63" i="32"/>
  <c r="G63" i="32"/>
  <c r="F63" i="32"/>
  <c r="G62" i="32"/>
  <c r="F62" i="32"/>
  <c r="G61" i="32"/>
  <c r="F61" i="32"/>
  <c r="V60" i="32"/>
  <c r="R60" i="32"/>
  <c r="G60" i="32"/>
  <c r="F60" i="32"/>
  <c r="G59" i="32"/>
  <c r="F59" i="32"/>
  <c r="G58" i="32"/>
  <c r="F58" i="32"/>
  <c r="V57" i="32"/>
  <c r="R57" i="32"/>
  <c r="G57" i="32"/>
  <c r="F57" i="32"/>
  <c r="G56" i="32"/>
  <c r="F56" i="32"/>
  <c r="G55" i="32"/>
  <c r="F55" i="32"/>
  <c r="V54" i="32"/>
  <c r="R54" i="32"/>
  <c r="G54" i="32"/>
  <c r="F54" i="32"/>
  <c r="G53" i="32"/>
  <c r="F53" i="32"/>
  <c r="G52" i="32"/>
  <c r="F52" i="32"/>
  <c r="V51" i="32"/>
  <c r="R51" i="32"/>
  <c r="G51" i="32"/>
  <c r="F51" i="32"/>
  <c r="G50" i="32"/>
  <c r="F50" i="32"/>
  <c r="G49" i="32"/>
  <c r="F49" i="32"/>
  <c r="V48" i="32"/>
  <c r="R48" i="32"/>
  <c r="G48" i="32"/>
  <c r="F48" i="32"/>
  <c r="G47" i="32"/>
  <c r="F47" i="32"/>
  <c r="G46" i="32"/>
  <c r="F46" i="32"/>
  <c r="V45" i="32"/>
  <c r="R45" i="32"/>
  <c r="G45" i="32"/>
  <c r="F45" i="32"/>
  <c r="G44" i="32"/>
  <c r="F44" i="32"/>
  <c r="G43" i="32"/>
  <c r="F43" i="32"/>
  <c r="V42" i="32"/>
  <c r="R42" i="32"/>
  <c r="G42" i="32"/>
  <c r="F42" i="32"/>
  <c r="G41" i="32"/>
  <c r="F41" i="32"/>
  <c r="G40" i="32"/>
  <c r="F40" i="32"/>
  <c r="V39" i="32"/>
  <c r="R39" i="32"/>
  <c r="G39" i="32"/>
  <c r="F39" i="32"/>
  <c r="G38" i="32"/>
  <c r="F38" i="32"/>
  <c r="G37" i="32"/>
  <c r="F37" i="32"/>
  <c r="V36" i="32"/>
  <c r="R36" i="32"/>
  <c r="G36" i="32"/>
  <c r="F36" i="32"/>
  <c r="G35" i="32"/>
  <c r="F35" i="32"/>
  <c r="G34" i="32"/>
  <c r="F34" i="32"/>
  <c r="V33" i="32"/>
  <c r="R33" i="32"/>
  <c r="G33" i="32"/>
  <c r="F33" i="32"/>
  <c r="G32" i="32"/>
  <c r="F32" i="32"/>
  <c r="G31" i="32"/>
  <c r="F31" i="32"/>
  <c r="V30" i="32"/>
  <c r="R30" i="32"/>
  <c r="G30" i="32"/>
  <c r="F30" i="32"/>
  <c r="G29" i="32"/>
  <c r="F29" i="32"/>
  <c r="G28" i="32"/>
  <c r="F28" i="32"/>
  <c r="V27" i="32"/>
  <c r="R27" i="32"/>
  <c r="G27" i="32"/>
  <c r="F27" i="32"/>
  <c r="G26" i="32"/>
  <c r="F26" i="32"/>
  <c r="G25" i="32"/>
  <c r="F25" i="32"/>
  <c r="V24" i="32"/>
  <c r="R24" i="32"/>
  <c r="G24" i="32"/>
  <c r="F24" i="32"/>
  <c r="G23" i="32"/>
  <c r="F23" i="32"/>
  <c r="G22" i="32"/>
  <c r="F22" i="32"/>
  <c r="V21" i="32"/>
  <c r="R21" i="32"/>
  <c r="G21" i="32"/>
  <c r="F21" i="32"/>
  <c r="G20" i="32"/>
  <c r="F20" i="32"/>
  <c r="G19" i="32"/>
  <c r="F19" i="32"/>
  <c r="V18" i="32"/>
  <c r="R18" i="32"/>
  <c r="G18" i="32"/>
  <c r="F18" i="32"/>
  <c r="G17" i="32"/>
  <c r="F17" i="32"/>
  <c r="G16" i="32"/>
  <c r="F16" i="32"/>
  <c r="V15" i="32"/>
  <c r="R15" i="32"/>
  <c r="G15" i="32"/>
  <c r="F15" i="32"/>
  <c r="G14" i="32"/>
  <c r="F14" i="32"/>
  <c r="G13" i="32"/>
  <c r="F13" i="32"/>
  <c r="V12" i="32"/>
  <c r="R12" i="32"/>
  <c r="G12" i="32"/>
  <c r="F12" i="32"/>
  <c r="C12" i="32"/>
  <c r="R11" i="32"/>
  <c r="G11" i="32"/>
  <c r="F11" i="32"/>
  <c r="G10" i="32"/>
  <c r="F10" i="32"/>
  <c r="C10" i="32"/>
  <c r="V68" i="32" s="1"/>
  <c r="V9" i="32"/>
  <c r="R9" i="32"/>
  <c r="G9" i="32"/>
  <c r="F9" i="32"/>
  <c r="V8" i="32"/>
  <c r="G8" i="32"/>
  <c r="F8" i="32"/>
  <c r="V7" i="32"/>
  <c r="G7" i="32"/>
  <c r="F7" i="32"/>
  <c r="V6" i="32"/>
  <c r="R6" i="32"/>
  <c r="G6" i="32"/>
  <c r="F6" i="32"/>
  <c r="C6" i="32"/>
  <c r="R64" i="32" s="1"/>
  <c r="R5" i="32"/>
  <c r="G5" i="32"/>
  <c r="F5" i="32"/>
  <c r="C5" i="32"/>
  <c r="W4" i="32"/>
  <c r="V4" i="32"/>
  <c r="Y4" i="32" s="1"/>
  <c r="M65" i="32"/>
  <c r="U65" i="32" s="1"/>
  <c r="M59" i="32"/>
  <c r="U59" i="32" s="1"/>
  <c r="M53" i="32"/>
  <c r="U53" i="32" s="1"/>
  <c r="M47" i="32"/>
  <c r="U47" i="32" s="1"/>
  <c r="M41" i="32"/>
  <c r="U41" i="32" s="1"/>
  <c r="M35" i="32"/>
  <c r="U35" i="32" s="1"/>
  <c r="M29" i="32"/>
  <c r="U29" i="32" s="1"/>
  <c r="M23" i="32"/>
  <c r="U23" i="32" s="1"/>
  <c r="M17" i="32"/>
  <c r="U17" i="32" s="1"/>
  <c r="M11" i="32"/>
  <c r="U11" i="32" s="1"/>
  <c r="M5" i="32"/>
  <c r="U5" i="32" s="1"/>
  <c r="M4" i="32" a="1"/>
  <c r="M69" i="32" s="1"/>
  <c r="U69" i="32" s="1"/>
  <c r="G4" i="32"/>
  <c r="F4" i="32"/>
  <c r="AT3" i="32"/>
  <c r="R3" i="32"/>
  <c r="O3" i="32"/>
  <c r="AE3" i="32" s="1"/>
  <c r="AN3" i="32" s="1"/>
  <c r="G98" i="31"/>
  <c r="F98" i="31"/>
  <c r="AX97" i="31"/>
  <c r="G97" i="31"/>
  <c r="F97" i="31"/>
  <c r="AX96" i="31"/>
  <c r="G96" i="31"/>
  <c r="F96" i="31"/>
  <c r="AX95" i="31"/>
  <c r="G95" i="31"/>
  <c r="F95" i="31"/>
  <c r="AX94" i="31"/>
  <c r="G94" i="31"/>
  <c r="F94" i="31"/>
  <c r="AX93" i="31"/>
  <c r="G93" i="31"/>
  <c r="F93" i="31"/>
  <c r="AX92" i="31"/>
  <c r="G92" i="31"/>
  <c r="F92" i="31"/>
  <c r="AX91" i="31"/>
  <c r="G91" i="31"/>
  <c r="F91" i="31"/>
  <c r="AX90" i="31"/>
  <c r="G90" i="31"/>
  <c r="F90" i="31"/>
  <c r="AX89" i="31"/>
  <c r="G89" i="31"/>
  <c r="F89" i="31"/>
  <c r="AX88" i="31"/>
  <c r="G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G82" i="31"/>
  <c r="F82" i="31"/>
  <c r="AX81" i="31"/>
  <c r="G81" i="31"/>
  <c r="F81" i="31"/>
  <c r="AX80" i="31"/>
  <c r="G80" i="31"/>
  <c r="F80" i="31"/>
  <c r="G79" i="31"/>
  <c r="F79" i="31"/>
  <c r="R78" i="31"/>
  <c r="G78" i="31"/>
  <c r="F78" i="31"/>
  <c r="G77" i="31"/>
  <c r="F77" i="31"/>
  <c r="G76" i="31"/>
  <c r="F76" i="31"/>
  <c r="G75" i="31"/>
  <c r="F75" i="31"/>
  <c r="G74" i="31"/>
  <c r="F74" i="31"/>
  <c r="G73" i="31"/>
  <c r="F73" i="31"/>
  <c r="R72" i="31"/>
  <c r="G72" i="31"/>
  <c r="F72" i="31"/>
  <c r="G71" i="31"/>
  <c r="F71" i="31"/>
  <c r="G70" i="31"/>
  <c r="F70" i="31"/>
  <c r="R69" i="31"/>
  <c r="G69" i="31"/>
  <c r="F69" i="31"/>
  <c r="G68" i="31"/>
  <c r="F68" i="31"/>
  <c r="G67" i="31"/>
  <c r="F67" i="31"/>
  <c r="G66" i="31"/>
  <c r="F66" i="31"/>
  <c r="G65" i="31"/>
  <c r="F65" i="31"/>
  <c r="U64" i="31"/>
  <c r="G64" i="31"/>
  <c r="F64" i="31"/>
  <c r="R63" i="31"/>
  <c r="G63" i="31"/>
  <c r="F63" i="31"/>
  <c r="G62" i="31"/>
  <c r="F62" i="31"/>
  <c r="G61" i="31"/>
  <c r="F61" i="31"/>
  <c r="R60" i="31"/>
  <c r="G60" i="31"/>
  <c r="F60" i="31"/>
  <c r="G59" i="31"/>
  <c r="F59" i="31"/>
  <c r="G58" i="31"/>
  <c r="F58" i="31"/>
  <c r="G57" i="31"/>
  <c r="F57" i="31"/>
  <c r="G56" i="31"/>
  <c r="F56" i="31"/>
  <c r="G55" i="31"/>
  <c r="F55" i="31"/>
  <c r="R54" i="31"/>
  <c r="G54" i="31"/>
  <c r="F54" i="31"/>
  <c r="G53" i="31"/>
  <c r="F53" i="31"/>
  <c r="G52" i="31"/>
  <c r="F52" i="31"/>
  <c r="R51" i="31"/>
  <c r="G51" i="31"/>
  <c r="F51" i="31"/>
  <c r="G50" i="31"/>
  <c r="F50" i="31"/>
  <c r="G49" i="31"/>
  <c r="F49" i="31"/>
  <c r="G48" i="31"/>
  <c r="F48" i="31"/>
  <c r="G47" i="31"/>
  <c r="F47" i="31"/>
  <c r="U46" i="31"/>
  <c r="G46" i="31"/>
  <c r="F46" i="31"/>
  <c r="R45" i="31"/>
  <c r="G45" i="31"/>
  <c r="F45" i="31"/>
  <c r="G44" i="31"/>
  <c r="F44" i="31"/>
  <c r="G43" i="31"/>
  <c r="F43" i="31"/>
  <c r="R42" i="31"/>
  <c r="G42" i="31"/>
  <c r="F42" i="31"/>
  <c r="G41" i="31"/>
  <c r="F41" i="31"/>
  <c r="G40" i="31"/>
  <c r="F40" i="31"/>
  <c r="G39" i="31"/>
  <c r="F39" i="31"/>
  <c r="G38" i="31"/>
  <c r="F38" i="31"/>
  <c r="G37" i="31"/>
  <c r="F37" i="31"/>
  <c r="R36" i="31"/>
  <c r="G36" i="31"/>
  <c r="F36" i="31"/>
  <c r="G35" i="31"/>
  <c r="F35" i="31"/>
  <c r="G34" i="31"/>
  <c r="F34" i="31"/>
  <c r="R33" i="31"/>
  <c r="G33" i="31"/>
  <c r="F33" i="31"/>
  <c r="G32" i="31"/>
  <c r="F32" i="31"/>
  <c r="G31" i="31"/>
  <c r="F31" i="31"/>
  <c r="G30" i="31"/>
  <c r="F30" i="31"/>
  <c r="G29" i="31"/>
  <c r="F29" i="31"/>
  <c r="U28" i="31"/>
  <c r="G28" i="31"/>
  <c r="F28" i="31"/>
  <c r="R27" i="31"/>
  <c r="G27" i="31"/>
  <c r="F27" i="31"/>
  <c r="R26" i="31"/>
  <c r="G26" i="31"/>
  <c r="F26" i="31"/>
  <c r="R25" i="31"/>
  <c r="G25" i="31"/>
  <c r="F25" i="31"/>
  <c r="V24" i="31"/>
  <c r="R24" i="31"/>
  <c r="G24" i="31"/>
  <c r="F24" i="31"/>
  <c r="R23" i="31"/>
  <c r="G23" i="31"/>
  <c r="F23" i="31"/>
  <c r="G22" i="31"/>
  <c r="F22" i="31"/>
  <c r="R21" i="31"/>
  <c r="G21" i="31"/>
  <c r="F21" i="31"/>
  <c r="R20" i="31"/>
  <c r="G20" i="31"/>
  <c r="F20" i="31"/>
  <c r="G19" i="31"/>
  <c r="F19" i="31"/>
  <c r="V18" i="31"/>
  <c r="U18" i="31"/>
  <c r="G18" i="31"/>
  <c r="F18" i="31"/>
  <c r="G17" i="31"/>
  <c r="F17" i="31"/>
  <c r="R16" i="31"/>
  <c r="G16" i="31"/>
  <c r="F16" i="31"/>
  <c r="V15" i="31"/>
  <c r="R15" i="31"/>
  <c r="G15" i="31"/>
  <c r="F15" i="31"/>
  <c r="R14" i="31"/>
  <c r="G14" i="31"/>
  <c r="F14" i="31"/>
  <c r="G13" i="31"/>
  <c r="F13" i="31"/>
  <c r="R12" i="31"/>
  <c r="G12" i="31"/>
  <c r="F12" i="31"/>
  <c r="C12" i="31"/>
  <c r="G11" i="31"/>
  <c r="F11" i="31"/>
  <c r="G10" i="31"/>
  <c r="F10" i="31"/>
  <c r="C10" i="31"/>
  <c r="V21" i="31" s="1"/>
  <c r="V9" i="31"/>
  <c r="G9" i="31"/>
  <c r="F9" i="31"/>
  <c r="U8" i="31"/>
  <c r="R8" i="31"/>
  <c r="G8" i="31"/>
  <c r="F8" i="31"/>
  <c r="R7" i="31"/>
  <c r="G7" i="31"/>
  <c r="F7" i="31"/>
  <c r="V6" i="31"/>
  <c r="G6" i="31"/>
  <c r="F6" i="31"/>
  <c r="C6" i="31"/>
  <c r="R22" i="31" s="1"/>
  <c r="V5" i="31"/>
  <c r="G5" i="31"/>
  <c r="F5" i="31"/>
  <c r="C5" i="31"/>
  <c r="W4" i="31"/>
  <c r="M78" i="31"/>
  <c r="U78" i="31" s="1"/>
  <c r="M76" i="31"/>
  <c r="U76" i="31" s="1"/>
  <c r="M74" i="31"/>
  <c r="U74" i="31" s="1"/>
  <c r="M72" i="31"/>
  <c r="U72" i="31" s="1"/>
  <c r="M70" i="31"/>
  <c r="U70" i="31" s="1"/>
  <c r="M69" i="31"/>
  <c r="U69" i="31" s="1"/>
  <c r="M68" i="31"/>
  <c r="U68" i="31" s="1"/>
  <c r="M64" i="31"/>
  <c r="M63" i="31"/>
  <c r="U63" i="31" s="1"/>
  <c r="M62" i="31"/>
  <c r="U62" i="31" s="1"/>
  <c r="M60" i="31"/>
  <c r="U60" i="31" s="1"/>
  <c r="M58" i="31"/>
  <c r="U58" i="31" s="1"/>
  <c r="M56" i="31"/>
  <c r="U56" i="31" s="1"/>
  <c r="M54" i="31"/>
  <c r="U54" i="31" s="1"/>
  <c r="M52" i="31"/>
  <c r="U52" i="31" s="1"/>
  <c r="M51" i="31"/>
  <c r="U51" i="31" s="1"/>
  <c r="M50" i="31"/>
  <c r="U50" i="31" s="1"/>
  <c r="M46" i="31"/>
  <c r="M45" i="31"/>
  <c r="U45" i="31" s="1"/>
  <c r="M44" i="31"/>
  <c r="U44" i="31" s="1"/>
  <c r="M42" i="31"/>
  <c r="U42" i="31" s="1"/>
  <c r="M40" i="31"/>
  <c r="U40" i="31" s="1"/>
  <c r="M38" i="31"/>
  <c r="U38" i="31" s="1"/>
  <c r="M36" i="31"/>
  <c r="U36" i="31" s="1"/>
  <c r="M34" i="31"/>
  <c r="U34" i="31" s="1"/>
  <c r="M33" i="31"/>
  <c r="U33" i="31" s="1"/>
  <c r="M32" i="31"/>
  <c r="U32" i="31" s="1"/>
  <c r="M28" i="31"/>
  <c r="M27" i="31"/>
  <c r="U27" i="31" s="1"/>
  <c r="M26" i="31"/>
  <c r="U26" i="31" s="1"/>
  <c r="M24" i="31"/>
  <c r="U24" i="31" s="1"/>
  <c r="M22" i="31"/>
  <c r="U22" i="31" s="1"/>
  <c r="M20" i="31"/>
  <c r="U20" i="31" s="1"/>
  <c r="M18" i="31"/>
  <c r="M16" i="31"/>
  <c r="U16" i="31" s="1"/>
  <c r="M15" i="31"/>
  <c r="U15" i="31" s="1"/>
  <c r="M14" i="31"/>
  <c r="U14" i="31" s="1"/>
  <c r="M10" i="31"/>
  <c r="U10" i="31" s="1"/>
  <c r="M9" i="31"/>
  <c r="U9" i="31" s="1"/>
  <c r="M8" i="31"/>
  <c r="M6" i="31"/>
  <c r="U6" i="31" s="1"/>
  <c r="M4" i="31"/>
  <c r="U4" i="31" s="1"/>
  <c r="X4" i="31" s="1"/>
  <c r="M4" i="31" a="1"/>
  <c r="G4" i="31"/>
  <c r="F4" i="31"/>
  <c r="AT3" i="31"/>
  <c r="O3" i="31"/>
  <c r="P3" i="31" s="1"/>
  <c r="AF3" i="31" s="1"/>
  <c r="AO3" i="31" s="1"/>
  <c r="G98" i="30"/>
  <c r="F98" i="30"/>
  <c r="AX97" i="30"/>
  <c r="G97" i="30"/>
  <c r="F97" i="30"/>
  <c r="AX96" i="30"/>
  <c r="G96" i="30"/>
  <c r="F96" i="30"/>
  <c r="AX95" i="30"/>
  <c r="G95" i="30"/>
  <c r="F95" i="30"/>
  <c r="AX94" i="30"/>
  <c r="G94" i="30"/>
  <c r="F94" i="30"/>
  <c r="AX93" i="30"/>
  <c r="G93" i="30"/>
  <c r="F93" i="30"/>
  <c r="AX92" i="30"/>
  <c r="G92" i="30"/>
  <c r="F92" i="30"/>
  <c r="AX91" i="30"/>
  <c r="G91" i="30"/>
  <c r="F91" i="30"/>
  <c r="AX90" i="30"/>
  <c r="G90" i="30"/>
  <c r="F90" i="30"/>
  <c r="V89" i="30"/>
  <c r="R89" i="30"/>
  <c r="G89" i="30"/>
  <c r="F89" i="30"/>
  <c r="V88" i="30"/>
  <c r="G88" i="30"/>
  <c r="F88" i="30"/>
  <c r="V87" i="30"/>
  <c r="G87" i="30"/>
  <c r="F87" i="30"/>
  <c r="V86" i="30"/>
  <c r="R86" i="30"/>
  <c r="G86" i="30"/>
  <c r="F86" i="30"/>
  <c r="V85" i="30"/>
  <c r="G85" i="30"/>
  <c r="F85" i="30"/>
  <c r="V84" i="30"/>
  <c r="G84" i="30"/>
  <c r="F84" i="30"/>
  <c r="V83" i="30"/>
  <c r="R83" i="30"/>
  <c r="G83" i="30"/>
  <c r="F83" i="30"/>
  <c r="V82" i="30"/>
  <c r="G82" i="30"/>
  <c r="F82" i="30"/>
  <c r="V81" i="30"/>
  <c r="G81" i="30"/>
  <c r="F81" i="30"/>
  <c r="V80" i="30"/>
  <c r="R80" i="30"/>
  <c r="G80" i="30"/>
  <c r="F80" i="30"/>
  <c r="V79" i="30"/>
  <c r="G79" i="30"/>
  <c r="F79" i="30"/>
  <c r="V78" i="30"/>
  <c r="G78" i="30"/>
  <c r="F78" i="30"/>
  <c r="V77" i="30"/>
  <c r="R77" i="30"/>
  <c r="G77" i="30"/>
  <c r="F77" i="30"/>
  <c r="V76" i="30"/>
  <c r="G76" i="30"/>
  <c r="F76" i="30"/>
  <c r="V75" i="30"/>
  <c r="G75" i="30"/>
  <c r="F75" i="30"/>
  <c r="V74" i="30"/>
  <c r="R74" i="30"/>
  <c r="G74" i="30"/>
  <c r="F74" i="30"/>
  <c r="V73" i="30"/>
  <c r="G73" i="30"/>
  <c r="F73" i="30"/>
  <c r="V72" i="30"/>
  <c r="G72" i="30"/>
  <c r="F72" i="30"/>
  <c r="V71" i="30"/>
  <c r="R71" i="30"/>
  <c r="G71" i="30"/>
  <c r="F71" i="30"/>
  <c r="V70" i="30"/>
  <c r="G70" i="30"/>
  <c r="F70" i="30"/>
  <c r="V69" i="30"/>
  <c r="G69" i="30"/>
  <c r="F69" i="30"/>
  <c r="V68" i="30"/>
  <c r="R68" i="30"/>
  <c r="G68" i="30"/>
  <c r="F68" i="30"/>
  <c r="V67" i="30"/>
  <c r="G67" i="30"/>
  <c r="F67" i="30"/>
  <c r="V66" i="30"/>
  <c r="G66" i="30"/>
  <c r="F66" i="30"/>
  <c r="V65" i="30"/>
  <c r="R65" i="30"/>
  <c r="G65" i="30"/>
  <c r="F65" i="30"/>
  <c r="V64" i="30"/>
  <c r="G64" i="30"/>
  <c r="F64" i="30"/>
  <c r="V63" i="30"/>
  <c r="G63" i="30"/>
  <c r="F63" i="30"/>
  <c r="V62" i="30"/>
  <c r="R62" i="30"/>
  <c r="G62" i="30"/>
  <c r="F62" i="30"/>
  <c r="V61" i="30"/>
  <c r="G61" i="30"/>
  <c r="F61" i="30"/>
  <c r="V60" i="30"/>
  <c r="G60" i="30"/>
  <c r="F60" i="30"/>
  <c r="V59" i="30"/>
  <c r="R59" i="30"/>
  <c r="G59" i="30"/>
  <c r="F59" i="30"/>
  <c r="V58" i="30"/>
  <c r="G58" i="30"/>
  <c r="F58" i="30"/>
  <c r="V57" i="30"/>
  <c r="G57" i="30"/>
  <c r="F57" i="30"/>
  <c r="V56" i="30"/>
  <c r="R56" i="30"/>
  <c r="G56" i="30"/>
  <c r="F56" i="30"/>
  <c r="V55" i="30"/>
  <c r="G55" i="30"/>
  <c r="F55" i="30"/>
  <c r="V54" i="30"/>
  <c r="G54" i="30"/>
  <c r="F54" i="30"/>
  <c r="V53" i="30"/>
  <c r="R53" i="30"/>
  <c r="G53" i="30"/>
  <c r="F53" i="30"/>
  <c r="V52" i="30"/>
  <c r="G52" i="30"/>
  <c r="F52" i="30"/>
  <c r="V51" i="30"/>
  <c r="G51" i="30"/>
  <c r="F51" i="30"/>
  <c r="V50" i="30"/>
  <c r="R50" i="30"/>
  <c r="G50" i="30"/>
  <c r="F50" i="30"/>
  <c r="V49" i="30"/>
  <c r="G49" i="30"/>
  <c r="F49" i="30"/>
  <c r="V48" i="30"/>
  <c r="G48" i="30"/>
  <c r="F48" i="30"/>
  <c r="V47" i="30"/>
  <c r="R47" i="30"/>
  <c r="G47" i="30"/>
  <c r="F47" i="30"/>
  <c r="V46" i="30"/>
  <c r="G46" i="30"/>
  <c r="F46" i="30"/>
  <c r="V45" i="30"/>
  <c r="G45" i="30"/>
  <c r="F45" i="30"/>
  <c r="V44" i="30"/>
  <c r="R44" i="30"/>
  <c r="G44" i="30"/>
  <c r="F44" i="30"/>
  <c r="V43" i="30"/>
  <c r="G43" i="30"/>
  <c r="F43" i="30"/>
  <c r="V42" i="30"/>
  <c r="G42" i="30"/>
  <c r="F42" i="30"/>
  <c r="V41" i="30"/>
  <c r="R41" i="30"/>
  <c r="G41" i="30"/>
  <c r="F41" i="30"/>
  <c r="V40" i="30"/>
  <c r="G40" i="30"/>
  <c r="F40" i="30"/>
  <c r="V39" i="30"/>
  <c r="G39" i="30"/>
  <c r="F39" i="30"/>
  <c r="V38" i="30"/>
  <c r="R38" i="30"/>
  <c r="G38" i="30"/>
  <c r="F38" i="30"/>
  <c r="V37" i="30"/>
  <c r="G37" i="30"/>
  <c r="F37" i="30"/>
  <c r="V36" i="30"/>
  <c r="G36" i="30"/>
  <c r="F36" i="30"/>
  <c r="V35" i="30"/>
  <c r="R35" i="30"/>
  <c r="G35" i="30"/>
  <c r="F35" i="30"/>
  <c r="V34" i="30"/>
  <c r="G34" i="30"/>
  <c r="F34" i="30"/>
  <c r="V33" i="30"/>
  <c r="G33" i="30"/>
  <c r="F33" i="30"/>
  <c r="V32" i="30"/>
  <c r="R32" i="30"/>
  <c r="G32" i="30"/>
  <c r="F32" i="30"/>
  <c r="V31" i="30"/>
  <c r="G31" i="30"/>
  <c r="F31" i="30"/>
  <c r="V30" i="30"/>
  <c r="G30" i="30"/>
  <c r="F30" i="30"/>
  <c r="V29" i="30"/>
  <c r="R29" i="30"/>
  <c r="G29" i="30"/>
  <c r="F29" i="30"/>
  <c r="V28" i="30"/>
  <c r="G28" i="30"/>
  <c r="F28" i="30"/>
  <c r="V27" i="30"/>
  <c r="G27" i="30"/>
  <c r="F27" i="30"/>
  <c r="V26" i="30"/>
  <c r="R26" i="30"/>
  <c r="G26" i="30"/>
  <c r="F26" i="30"/>
  <c r="V25" i="30"/>
  <c r="G25" i="30"/>
  <c r="F25" i="30"/>
  <c r="V24" i="30"/>
  <c r="G24" i="30"/>
  <c r="F24" i="30"/>
  <c r="V23" i="30"/>
  <c r="R23" i="30"/>
  <c r="G23" i="30"/>
  <c r="F23" i="30"/>
  <c r="V22" i="30"/>
  <c r="G22" i="30"/>
  <c r="F22" i="30"/>
  <c r="V21" i="30"/>
  <c r="G21" i="30"/>
  <c r="F21" i="30"/>
  <c r="V20" i="30"/>
  <c r="R20" i="30"/>
  <c r="G20" i="30"/>
  <c r="F20" i="30"/>
  <c r="V19" i="30"/>
  <c r="G19" i="30"/>
  <c r="F19" i="30"/>
  <c r="V18" i="30"/>
  <c r="G18" i="30"/>
  <c r="F18" i="30"/>
  <c r="V17" i="30"/>
  <c r="R17" i="30"/>
  <c r="G17" i="30"/>
  <c r="F17" i="30"/>
  <c r="V16" i="30"/>
  <c r="G16" i="30"/>
  <c r="F16" i="30"/>
  <c r="V15" i="30"/>
  <c r="G15" i="30"/>
  <c r="F15" i="30"/>
  <c r="V14" i="30"/>
  <c r="R14" i="30"/>
  <c r="G14" i="30"/>
  <c r="F14" i="30"/>
  <c r="V13" i="30"/>
  <c r="G13" i="30"/>
  <c r="F13" i="30"/>
  <c r="V12" i="30"/>
  <c r="G12" i="30"/>
  <c r="F12" i="30"/>
  <c r="C12" i="30"/>
  <c r="R11" i="30"/>
  <c r="G11" i="30"/>
  <c r="F11" i="30"/>
  <c r="V10" i="30"/>
  <c r="R10" i="30"/>
  <c r="G10" i="30"/>
  <c r="F10" i="30"/>
  <c r="C10" i="30"/>
  <c r="V11" i="30" s="1"/>
  <c r="V9" i="30"/>
  <c r="R9" i="30"/>
  <c r="G9" i="30"/>
  <c r="F9" i="30"/>
  <c r="V8" i="30"/>
  <c r="G8" i="30"/>
  <c r="F8" i="30"/>
  <c r="V7" i="30"/>
  <c r="G7" i="30"/>
  <c r="F7" i="30"/>
  <c r="V6" i="30"/>
  <c r="R6" i="30"/>
  <c r="G6" i="30"/>
  <c r="F6" i="30"/>
  <c r="C6" i="30"/>
  <c r="R87" i="30" s="1"/>
  <c r="R5" i="30"/>
  <c r="G5" i="30"/>
  <c r="F5" i="30"/>
  <c r="C5" i="30"/>
  <c r="W4" i="30"/>
  <c r="V4" i="30"/>
  <c r="Y4" i="30" s="1"/>
  <c r="R4" i="30"/>
  <c r="M83" i="30"/>
  <c r="U83" i="30" s="1"/>
  <c r="M73" i="30"/>
  <c r="U73" i="30" s="1"/>
  <c r="M65" i="30"/>
  <c r="U65" i="30" s="1"/>
  <c r="M55" i="30"/>
  <c r="U55" i="30" s="1"/>
  <c r="M47" i="30"/>
  <c r="U47" i="30" s="1"/>
  <c r="M37" i="30"/>
  <c r="U37" i="30" s="1"/>
  <c r="M29" i="30"/>
  <c r="U29" i="30" s="1"/>
  <c r="M19" i="30"/>
  <c r="U19" i="30" s="1"/>
  <c r="M11" i="30"/>
  <c r="U11" i="30" s="1"/>
  <c r="M4" i="30" a="1"/>
  <c r="M81" i="30" s="1"/>
  <c r="U81" i="30" s="1"/>
  <c r="G4" i="30"/>
  <c r="F4" i="30"/>
  <c r="AT3" i="30"/>
  <c r="R3" i="30"/>
  <c r="O3" i="30"/>
  <c r="AE3" i="30" s="1"/>
  <c r="AN3" i="30" s="1"/>
  <c r="V98" i="29"/>
  <c r="S98" i="29"/>
  <c r="R98" i="29"/>
  <c r="G98" i="29"/>
  <c r="F98" i="29"/>
  <c r="V97" i="29"/>
  <c r="R97" i="29"/>
  <c r="G97" i="29"/>
  <c r="F97" i="29"/>
  <c r="V96" i="29"/>
  <c r="R96" i="29"/>
  <c r="G96" i="29"/>
  <c r="F96" i="29"/>
  <c r="V95" i="29"/>
  <c r="R95" i="29"/>
  <c r="G95" i="29"/>
  <c r="F95" i="29"/>
  <c r="V94" i="29"/>
  <c r="R94" i="29"/>
  <c r="G94" i="29"/>
  <c r="F94" i="29"/>
  <c r="V93" i="29"/>
  <c r="R93" i="29"/>
  <c r="G93" i="29"/>
  <c r="F93" i="29"/>
  <c r="V92" i="29"/>
  <c r="R92" i="29"/>
  <c r="G92" i="29"/>
  <c r="F92" i="29"/>
  <c r="V91" i="29"/>
  <c r="R91" i="29"/>
  <c r="G91" i="29"/>
  <c r="F91" i="29"/>
  <c r="V90" i="29"/>
  <c r="R90" i="29"/>
  <c r="G90" i="29"/>
  <c r="F90" i="29"/>
  <c r="V89" i="29"/>
  <c r="R89" i="29"/>
  <c r="G89" i="29"/>
  <c r="F89" i="29"/>
  <c r="V88" i="29"/>
  <c r="R88" i="29"/>
  <c r="G88" i="29"/>
  <c r="F88" i="29"/>
  <c r="V87" i="29"/>
  <c r="R87" i="29"/>
  <c r="G87" i="29"/>
  <c r="F87" i="29"/>
  <c r="V86" i="29"/>
  <c r="R86" i="29"/>
  <c r="G86" i="29"/>
  <c r="F86" i="29"/>
  <c r="V85" i="29"/>
  <c r="R85" i="29"/>
  <c r="G85" i="29"/>
  <c r="F85" i="29"/>
  <c r="V84" i="29"/>
  <c r="R84" i="29"/>
  <c r="G84" i="29"/>
  <c r="F84" i="29"/>
  <c r="V83" i="29"/>
  <c r="R83" i="29"/>
  <c r="G83" i="29"/>
  <c r="F83" i="29"/>
  <c r="V82" i="29"/>
  <c r="R82" i="29"/>
  <c r="G82" i="29"/>
  <c r="F82" i="29"/>
  <c r="V81" i="29"/>
  <c r="R81" i="29"/>
  <c r="G81" i="29"/>
  <c r="F81" i="29"/>
  <c r="V80" i="29"/>
  <c r="R80" i="29"/>
  <c r="G80" i="29"/>
  <c r="F80" i="29"/>
  <c r="V79" i="29"/>
  <c r="R79" i="29"/>
  <c r="G79" i="29"/>
  <c r="F79" i="29"/>
  <c r="V78" i="29"/>
  <c r="R78" i="29"/>
  <c r="G78" i="29"/>
  <c r="F78" i="29"/>
  <c r="V77" i="29"/>
  <c r="R77" i="29"/>
  <c r="G77" i="29"/>
  <c r="F77" i="29"/>
  <c r="V76" i="29"/>
  <c r="R76" i="29"/>
  <c r="G76" i="29"/>
  <c r="F76" i="29"/>
  <c r="V75" i="29"/>
  <c r="R75" i="29"/>
  <c r="G75" i="29"/>
  <c r="F75" i="29"/>
  <c r="V74" i="29"/>
  <c r="R74" i="29"/>
  <c r="G74" i="29"/>
  <c r="F74" i="29"/>
  <c r="V73" i="29"/>
  <c r="R73" i="29"/>
  <c r="G73" i="29"/>
  <c r="F73" i="29"/>
  <c r="V72" i="29"/>
  <c r="R72" i="29"/>
  <c r="G72" i="29"/>
  <c r="F72" i="29"/>
  <c r="V71" i="29"/>
  <c r="R71" i="29"/>
  <c r="G71" i="29"/>
  <c r="F71" i="29"/>
  <c r="V70" i="29"/>
  <c r="R70" i="29"/>
  <c r="G70" i="29"/>
  <c r="F70" i="29"/>
  <c r="V69" i="29"/>
  <c r="R69" i="29"/>
  <c r="G69" i="29"/>
  <c r="F69" i="29"/>
  <c r="V68" i="29"/>
  <c r="R68" i="29"/>
  <c r="G68" i="29"/>
  <c r="F68" i="29"/>
  <c r="V67" i="29"/>
  <c r="R67" i="29"/>
  <c r="G67" i="29"/>
  <c r="F67" i="29"/>
  <c r="V66" i="29"/>
  <c r="R66" i="29"/>
  <c r="G66" i="29"/>
  <c r="F66" i="29"/>
  <c r="V65" i="29"/>
  <c r="R65" i="29"/>
  <c r="G65" i="29"/>
  <c r="F65" i="29"/>
  <c r="V64" i="29"/>
  <c r="R64" i="29"/>
  <c r="G64" i="29"/>
  <c r="F64" i="29"/>
  <c r="V63" i="29"/>
  <c r="R63" i="29"/>
  <c r="G63" i="29"/>
  <c r="F63" i="29"/>
  <c r="V62" i="29"/>
  <c r="R62" i="29"/>
  <c r="G62" i="29"/>
  <c r="F62" i="29"/>
  <c r="V61" i="29"/>
  <c r="R61" i="29"/>
  <c r="G61" i="29"/>
  <c r="F61" i="29"/>
  <c r="V60" i="29"/>
  <c r="R60" i="29"/>
  <c r="G60" i="29"/>
  <c r="F60" i="29"/>
  <c r="V59" i="29"/>
  <c r="R59" i="29"/>
  <c r="G59" i="29"/>
  <c r="F59" i="29"/>
  <c r="V58" i="29"/>
  <c r="R58" i="29"/>
  <c r="G58" i="29"/>
  <c r="F58" i="29"/>
  <c r="V57" i="29"/>
  <c r="R57" i="29"/>
  <c r="G57" i="29"/>
  <c r="F57" i="29"/>
  <c r="V56" i="29"/>
  <c r="R56" i="29"/>
  <c r="G56" i="29"/>
  <c r="F56" i="29"/>
  <c r="V55" i="29"/>
  <c r="R55" i="29"/>
  <c r="G55" i="29"/>
  <c r="F55" i="29"/>
  <c r="V54" i="29"/>
  <c r="R54" i="29"/>
  <c r="G54" i="29"/>
  <c r="F54" i="29"/>
  <c r="V53" i="29"/>
  <c r="R53" i="29"/>
  <c r="G53" i="29"/>
  <c r="F53" i="29"/>
  <c r="V52" i="29"/>
  <c r="R52" i="29"/>
  <c r="G52" i="29"/>
  <c r="F52" i="29"/>
  <c r="V51" i="29"/>
  <c r="R51" i="29"/>
  <c r="G51" i="29"/>
  <c r="F51" i="29"/>
  <c r="V50" i="29"/>
  <c r="R50" i="29"/>
  <c r="G50" i="29"/>
  <c r="F50" i="29"/>
  <c r="V49" i="29"/>
  <c r="R49" i="29"/>
  <c r="G49" i="29"/>
  <c r="F49" i="29"/>
  <c r="V48" i="29"/>
  <c r="R48" i="29"/>
  <c r="G48" i="29"/>
  <c r="F48" i="29"/>
  <c r="V47" i="29"/>
  <c r="R47" i="29"/>
  <c r="G47" i="29"/>
  <c r="F47" i="29"/>
  <c r="V46" i="29"/>
  <c r="R46" i="29"/>
  <c r="G46" i="29"/>
  <c r="F46" i="29"/>
  <c r="V45" i="29"/>
  <c r="R45" i="29"/>
  <c r="G45" i="29"/>
  <c r="F45" i="29"/>
  <c r="V44" i="29"/>
  <c r="R44" i="29"/>
  <c r="G44" i="29"/>
  <c r="F44" i="29"/>
  <c r="V43" i="29"/>
  <c r="R43" i="29"/>
  <c r="G43" i="29"/>
  <c r="F43" i="29"/>
  <c r="V42" i="29"/>
  <c r="R42" i="29"/>
  <c r="G42" i="29"/>
  <c r="F42" i="29"/>
  <c r="V41" i="29"/>
  <c r="R41" i="29"/>
  <c r="G41" i="29"/>
  <c r="F41" i="29"/>
  <c r="V40" i="29"/>
  <c r="R40" i="29"/>
  <c r="G40" i="29"/>
  <c r="F40" i="29"/>
  <c r="V39" i="29"/>
  <c r="R39" i="29"/>
  <c r="G39" i="29"/>
  <c r="F39" i="29"/>
  <c r="V38" i="29"/>
  <c r="R38" i="29"/>
  <c r="G38" i="29"/>
  <c r="F38" i="29"/>
  <c r="V37" i="29"/>
  <c r="R37" i="29"/>
  <c r="G37" i="29"/>
  <c r="F37" i="29"/>
  <c r="V36" i="29"/>
  <c r="R36" i="29"/>
  <c r="G36" i="29"/>
  <c r="F36" i="29"/>
  <c r="V35" i="29"/>
  <c r="R35" i="29"/>
  <c r="G35" i="29"/>
  <c r="F35" i="29"/>
  <c r="V34" i="29"/>
  <c r="R34" i="29"/>
  <c r="G34" i="29"/>
  <c r="F34" i="29"/>
  <c r="V33" i="29"/>
  <c r="R33" i="29"/>
  <c r="G33" i="29"/>
  <c r="F33" i="29"/>
  <c r="V32" i="29"/>
  <c r="R32" i="29"/>
  <c r="G32" i="29"/>
  <c r="F32" i="29"/>
  <c r="V31" i="29"/>
  <c r="R31" i="29"/>
  <c r="G31" i="29"/>
  <c r="F31" i="29"/>
  <c r="V30" i="29"/>
  <c r="R30" i="29"/>
  <c r="G30" i="29"/>
  <c r="F30" i="29"/>
  <c r="V29" i="29"/>
  <c r="R29" i="29"/>
  <c r="G29" i="29"/>
  <c r="F29" i="29"/>
  <c r="V28" i="29"/>
  <c r="R28" i="29"/>
  <c r="G28" i="29"/>
  <c r="F28" i="29"/>
  <c r="V27" i="29"/>
  <c r="R27" i="29"/>
  <c r="G27" i="29"/>
  <c r="F27" i="29"/>
  <c r="V26" i="29"/>
  <c r="R26" i="29"/>
  <c r="G26" i="29"/>
  <c r="F26" i="29"/>
  <c r="V25" i="29"/>
  <c r="R25" i="29"/>
  <c r="G25" i="29"/>
  <c r="F25" i="29"/>
  <c r="V24" i="29"/>
  <c r="R24" i="29"/>
  <c r="G24" i="29"/>
  <c r="F24" i="29"/>
  <c r="V23" i="29"/>
  <c r="R23" i="29"/>
  <c r="G23" i="29"/>
  <c r="F23" i="29"/>
  <c r="V22" i="29"/>
  <c r="R22" i="29"/>
  <c r="G22" i="29"/>
  <c r="F22" i="29"/>
  <c r="V21" i="29"/>
  <c r="R21" i="29"/>
  <c r="G21" i="29"/>
  <c r="F21" i="29"/>
  <c r="V20" i="29"/>
  <c r="R20" i="29"/>
  <c r="G20" i="29"/>
  <c r="F20" i="29"/>
  <c r="V19" i="29"/>
  <c r="R19" i="29"/>
  <c r="G19" i="29"/>
  <c r="F19" i="29"/>
  <c r="V18" i="29"/>
  <c r="R18" i="29"/>
  <c r="G18" i="29"/>
  <c r="F18" i="29"/>
  <c r="V17" i="29"/>
  <c r="R17" i="29"/>
  <c r="G17" i="29"/>
  <c r="F17" i="29"/>
  <c r="V16" i="29"/>
  <c r="R16" i="29"/>
  <c r="G16" i="29"/>
  <c r="F16" i="29"/>
  <c r="V15" i="29"/>
  <c r="R15" i="29"/>
  <c r="G15" i="29"/>
  <c r="F15" i="29"/>
  <c r="V14" i="29"/>
  <c r="R14" i="29"/>
  <c r="G14" i="29"/>
  <c r="F14" i="29"/>
  <c r="V13" i="29"/>
  <c r="R13" i="29"/>
  <c r="G13" i="29"/>
  <c r="F13" i="29"/>
  <c r="V12" i="29"/>
  <c r="R12" i="29"/>
  <c r="G12" i="29"/>
  <c r="F12" i="29"/>
  <c r="C12" i="29"/>
  <c r="R11" i="29"/>
  <c r="G11" i="29"/>
  <c r="F11" i="29"/>
  <c r="V10" i="29"/>
  <c r="R10" i="29"/>
  <c r="G10" i="29"/>
  <c r="F10" i="29"/>
  <c r="C10" i="29"/>
  <c r="V11" i="29" s="1"/>
  <c r="V9" i="29"/>
  <c r="R9" i="29"/>
  <c r="G9" i="29"/>
  <c r="F9" i="29"/>
  <c r="V8" i="29"/>
  <c r="R8" i="29"/>
  <c r="G8" i="29"/>
  <c r="F8" i="29"/>
  <c r="V7" i="29"/>
  <c r="R7" i="29"/>
  <c r="G7" i="29"/>
  <c r="F7" i="29"/>
  <c r="V6" i="29"/>
  <c r="R6" i="29"/>
  <c r="G6" i="29"/>
  <c r="F6" i="29"/>
  <c r="V5" i="29"/>
  <c r="R5" i="29"/>
  <c r="G5" i="29"/>
  <c r="F5" i="29"/>
  <c r="C5" i="29"/>
  <c r="W4" i="29"/>
  <c r="V4" i="29"/>
  <c r="R4" i="29"/>
  <c r="M4" i="29" a="1"/>
  <c r="M92" i="29" s="1"/>
  <c r="U92" i="29" s="1"/>
  <c r="G4" i="29"/>
  <c r="F4" i="29"/>
  <c r="AT3" i="29"/>
  <c r="AH3" i="29"/>
  <c r="AQ3" i="29" s="1"/>
  <c r="R3" i="29"/>
  <c r="O3" i="29"/>
  <c r="AE3" i="29" s="1"/>
  <c r="AN3" i="29" s="1"/>
  <c r="G98" i="28"/>
  <c r="F98" i="28"/>
  <c r="AX97" i="28"/>
  <c r="G97" i="28"/>
  <c r="F97" i="28"/>
  <c r="AX96" i="28"/>
  <c r="G96" i="28"/>
  <c r="F96" i="28"/>
  <c r="AX95" i="28"/>
  <c r="G95" i="28"/>
  <c r="F95" i="28"/>
  <c r="AX94" i="28"/>
  <c r="G94" i="28"/>
  <c r="F94" i="28"/>
  <c r="AX93" i="28"/>
  <c r="G93" i="28"/>
  <c r="F93" i="28"/>
  <c r="AX92" i="28"/>
  <c r="G92" i="28"/>
  <c r="F92" i="28"/>
  <c r="AX91" i="28"/>
  <c r="G91" i="28"/>
  <c r="F91" i="28"/>
  <c r="AX90" i="28"/>
  <c r="G90" i="28"/>
  <c r="F90" i="28"/>
  <c r="AX89" i="28"/>
  <c r="G89" i="28"/>
  <c r="F89" i="28"/>
  <c r="AX88" i="28"/>
  <c r="G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G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G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G70" i="28"/>
  <c r="F70" i="28"/>
  <c r="G69" i="28"/>
  <c r="F69" i="28"/>
  <c r="G68" i="28"/>
  <c r="F68" i="28"/>
  <c r="G67" i="28"/>
  <c r="F67" i="28"/>
  <c r="G66" i="28"/>
  <c r="F66" i="28"/>
  <c r="V65" i="28"/>
  <c r="G65" i="28"/>
  <c r="F65" i="28"/>
  <c r="G64" i="28"/>
  <c r="F64" i="28"/>
  <c r="R63" i="28"/>
  <c r="G63" i="28"/>
  <c r="F63" i="28"/>
  <c r="V62" i="28"/>
  <c r="G62" i="28"/>
  <c r="F62" i="28"/>
  <c r="G61" i="28"/>
  <c r="H61" i="28" s="1"/>
  <c r="I61" i="28" s="1"/>
  <c r="J61" i="28" s="1"/>
  <c r="F61" i="28"/>
  <c r="G60" i="28"/>
  <c r="F60" i="28"/>
  <c r="G59" i="28"/>
  <c r="F59" i="28"/>
  <c r="G58" i="28"/>
  <c r="F58" i="28"/>
  <c r="G57" i="28"/>
  <c r="F57" i="28"/>
  <c r="V56" i="28"/>
  <c r="G56" i="28"/>
  <c r="F56" i="28"/>
  <c r="G55" i="28"/>
  <c r="F55" i="28"/>
  <c r="R54" i="28"/>
  <c r="G54" i="28"/>
  <c r="F54" i="28"/>
  <c r="V53" i="28"/>
  <c r="G53" i="28"/>
  <c r="F53" i="28"/>
  <c r="G52" i="28"/>
  <c r="H52" i="28" s="1"/>
  <c r="I52" i="28" s="1"/>
  <c r="J52" i="28" s="1"/>
  <c r="F52" i="28"/>
  <c r="G51" i="28"/>
  <c r="F51" i="28"/>
  <c r="G50" i="28"/>
  <c r="F50" i="28"/>
  <c r="G49" i="28"/>
  <c r="F49" i="28"/>
  <c r="G48" i="28"/>
  <c r="F48" i="28"/>
  <c r="V47" i="28"/>
  <c r="G47" i="28"/>
  <c r="F47" i="28"/>
  <c r="G46" i="28"/>
  <c r="F46" i="28"/>
  <c r="R45" i="28"/>
  <c r="G45" i="28"/>
  <c r="F45" i="28"/>
  <c r="V44" i="28"/>
  <c r="G44" i="28"/>
  <c r="F44" i="28"/>
  <c r="G43" i="28"/>
  <c r="H43" i="28" s="1"/>
  <c r="I43" i="28" s="1"/>
  <c r="J43" i="28" s="1"/>
  <c r="F43" i="28"/>
  <c r="G42" i="28"/>
  <c r="F42" i="28"/>
  <c r="G41" i="28"/>
  <c r="F41" i="28"/>
  <c r="G40" i="28"/>
  <c r="F40" i="28"/>
  <c r="G39" i="28"/>
  <c r="F39" i="28"/>
  <c r="V38" i="28"/>
  <c r="G38" i="28"/>
  <c r="F38" i="28"/>
  <c r="G37" i="28"/>
  <c r="F37" i="28"/>
  <c r="R36" i="28"/>
  <c r="G36" i="28"/>
  <c r="F36" i="28"/>
  <c r="V35" i="28"/>
  <c r="G35" i="28"/>
  <c r="F35" i="28"/>
  <c r="G34" i="28"/>
  <c r="H34" i="28" s="1"/>
  <c r="I34" i="28" s="1"/>
  <c r="J34" i="28" s="1"/>
  <c r="F34" i="28"/>
  <c r="G33" i="28"/>
  <c r="F33" i="28"/>
  <c r="G32" i="28"/>
  <c r="F32" i="28"/>
  <c r="G31" i="28"/>
  <c r="F31" i="28"/>
  <c r="G30" i="28"/>
  <c r="F30" i="28"/>
  <c r="V29" i="28"/>
  <c r="G29" i="28"/>
  <c r="F29" i="28"/>
  <c r="G28" i="28"/>
  <c r="F28" i="28"/>
  <c r="R27" i="28"/>
  <c r="G27" i="28"/>
  <c r="F27" i="28"/>
  <c r="V26" i="28"/>
  <c r="G26" i="28"/>
  <c r="F26" i="28"/>
  <c r="G25" i="28"/>
  <c r="H25" i="28" s="1"/>
  <c r="I25" i="28" s="1"/>
  <c r="J25" i="28" s="1"/>
  <c r="F25" i="28"/>
  <c r="G24" i="28"/>
  <c r="F24" i="28"/>
  <c r="G23" i="28"/>
  <c r="F23" i="28"/>
  <c r="G22" i="28"/>
  <c r="F22" i="28"/>
  <c r="G21" i="28"/>
  <c r="F21" i="28"/>
  <c r="V20" i="28"/>
  <c r="G20" i="28"/>
  <c r="F20" i="28"/>
  <c r="G19" i="28"/>
  <c r="F19" i="28"/>
  <c r="R18" i="28"/>
  <c r="G18" i="28"/>
  <c r="F18" i="28"/>
  <c r="V17" i="28"/>
  <c r="G17" i="28"/>
  <c r="F17" i="28"/>
  <c r="G16" i="28"/>
  <c r="H16" i="28" s="1"/>
  <c r="I16" i="28" s="1"/>
  <c r="J16" i="28" s="1"/>
  <c r="F16" i="28"/>
  <c r="V15" i="28"/>
  <c r="G15" i="28"/>
  <c r="F15" i="28"/>
  <c r="V14" i="28"/>
  <c r="G14" i="28"/>
  <c r="H14" i="28" s="1"/>
  <c r="I14" i="28" s="1"/>
  <c r="J14" i="28" s="1"/>
  <c r="F14" i="28"/>
  <c r="V13" i="28"/>
  <c r="G13" i="28"/>
  <c r="H13" i="28" s="1"/>
  <c r="I13" i="28" s="1"/>
  <c r="J13" i="28" s="1"/>
  <c r="F13" i="28"/>
  <c r="V12" i="28"/>
  <c r="G12" i="28"/>
  <c r="F12" i="28"/>
  <c r="C12" i="28"/>
  <c r="V11" i="28"/>
  <c r="R11" i="28"/>
  <c r="G11" i="28"/>
  <c r="F11" i="28"/>
  <c r="V10" i="28"/>
  <c r="G10" i="28"/>
  <c r="H10" i="28" s="1"/>
  <c r="I10" i="28" s="1"/>
  <c r="J10" i="28" s="1"/>
  <c r="F10" i="28"/>
  <c r="C10" i="28"/>
  <c r="V9" i="28"/>
  <c r="G9" i="28"/>
  <c r="F9" i="28"/>
  <c r="C9" i="28"/>
  <c r="H9" i="28" s="1"/>
  <c r="I9" i="28" s="1"/>
  <c r="J9" i="28" s="1"/>
  <c r="V8" i="28"/>
  <c r="G8" i="28"/>
  <c r="H8" i="28" s="1"/>
  <c r="I8" i="28" s="1"/>
  <c r="J8" i="28" s="1"/>
  <c r="F8" i="28"/>
  <c r="V7" i="28"/>
  <c r="G7" i="28"/>
  <c r="H7" i="28" s="1"/>
  <c r="I7" i="28" s="1"/>
  <c r="J7" i="28" s="1"/>
  <c r="F7" i="28"/>
  <c r="V6" i="28"/>
  <c r="H6" i="28"/>
  <c r="I6" i="28" s="1"/>
  <c r="J6" i="28" s="1"/>
  <c r="G6" i="28"/>
  <c r="F6" i="28"/>
  <c r="C6" i="28"/>
  <c r="R66" i="28" s="1"/>
  <c r="V5" i="28"/>
  <c r="R5" i="28"/>
  <c r="G5" i="28"/>
  <c r="F5" i="28"/>
  <c r="C5" i="28"/>
  <c r="Y4" i="28"/>
  <c r="W4" i="28"/>
  <c r="V4" i="28"/>
  <c r="R4" i="28"/>
  <c r="M4" i="28" a="1"/>
  <c r="M67" i="28" s="1"/>
  <c r="U67" i="28" s="1"/>
  <c r="G4" i="28"/>
  <c r="H4" i="28" s="1"/>
  <c r="I4" i="28" s="1"/>
  <c r="J4" i="28" s="1"/>
  <c r="K4" i="28" s="1"/>
  <c r="F4" i="28"/>
  <c r="AT3" i="28"/>
  <c r="O3" i="28"/>
  <c r="P3" i="28" s="1"/>
  <c r="AF3" i="28" s="1"/>
  <c r="AO3" i="28" s="1"/>
  <c r="G98" i="27"/>
  <c r="F98" i="27"/>
  <c r="AX97" i="27"/>
  <c r="G97" i="27"/>
  <c r="F97" i="27"/>
  <c r="AX96" i="27"/>
  <c r="G96" i="27"/>
  <c r="F96" i="27"/>
  <c r="AX95" i="27"/>
  <c r="G95" i="27"/>
  <c r="F95" i="27"/>
  <c r="AX94" i="27"/>
  <c r="G94" i="27"/>
  <c r="F94" i="27"/>
  <c r="AX93" i="27"/>
  <c r="G93" i="27"/>
  <c r="F93" i="27"/>
  <c r="AX92" i="27"/>
  <c r="G92" i="27"/>
  <c r="F92" i="27"/>
  <c r="AX91" i="27"/>
  <c r="G91" i="27"/>
  <c r="F91" i="27"/>
  <c r="AX90" i="27"/>
  <c r="G90" i="27"/>
  <c r="F90" i="27"/>
  <c r="AX89" i="27"/>
  <c r="G89" i="27"/>
  <c r="F89" i="27"/>
  <c r="AX88" i="27"/>
  <c r="G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G82" i="27"/>
  <c r="F82" i="27"/>
  <c r="AX81" i="27"/>
  <c r="G81" i="27"/>
  <c r="F81" i="27"/>
  <c r="AX80" i="27"/>
  <c r="G80" i="27"/>
  <c r="F80" i="27"/>
  <c r="V79" i="27"/>
  <c r="G79" i="27"/>
  <c r="F79" i="27"/>
  <c r="G78" i="27"/>
  <c r="F78" i="27"/>
  <c r="V77" i="27"/>
  <c r="G77" i="27"/>
  <c r="F77" i="27"/>
  <c r="V76" i="27"/>
  <c r="G76" i="27"/>
  <c r="F76" i="27"/>
  <c r="G75" i="27"/>
  <c r="F75" i="27"/>
  <c r="V74" i="27"/>
  <c r="U74" i="27"/>
  <c r="G74" i="27"/>
  <c r="F74" i="27"/>
  <c r="V73" i="27"/>
  <c r="G73" i="27"/>
  <c r="F73" i="27"/>
  <c r="G72" i="27"/>
  <c r="F72" i="27"/>
  <c r="V71" i="27"/>
  <c r="G71" i="27"/>
  <c r="F71" i="27"/>
  <c r="V70" i="27"/>
  <c r="G70" i="27"/>
  <c r="F70" i="27"/>
  <c r="G69" i="27"/>
  <c r="F69" i="27"/>
  <c r="V68" i="27"/>
  <c r="G68" i="27"/>
  <c r="F68" i="27"/>
  <c r="V67" i="27"/>
  <c r="G67" i="27"/>
  <c r="F67" i="27"/>
  <c r="G66" i="27"/>
  <c r="F66" i="27"/>
  <c r="V65" i="27"/>
  <c r="G65" i="27"/>
  <c r="F65" i="27"/>
  <c r="V64" i="27"/>
  <c r="G64" i="27"/>
  <c r="F64" i="27"/>
  <c r="G63" i="27"/>
  <c r="F63" i="27"/>
  <c r="V62" i="27"/>
  <c r="G62" i="27"/>
  <c r="F62" i="27"/>
  <c r="V61" i="27"/>
  <c r="G61" i="27"/>
  <c r="F61" i="27"/>
  <c r="G60" i="27"/>
  <c r="F60" i="27"/>
  <c r="V59" i="27"/>
  <c r="G59" i="27"/>
  <c r="F59" i="27"/>
  <c r="V58" i="27"/>
  <c r="G58" i="27"/>
  <c r="F58" i="27"/>
  <c r="G57" i="27"/>
  <c r="F57" i="27"/>
  <c r="V56" i="27"/>
  <c r="G56" i="27"/>
  <c r="F56" i="27"/>
  <c r="V55" i="27"/>
  <c r="G55" i="27"/>
  <c r="F55" i="27"/>
  <c r="G54" i="27"/>
  <c r="F54" i="27"/>
  <c r="V53" i="27"/>
  <c r="G53" i="27"/>
  <c r="F53" i="27"/>
  <c r="V52" i="27"/>
  <c r="G52" i="27"/>
  <c r="F52" i="27"/>
  <c r="G51" i="27"/>
  <c r="F51" i="27"/>
  <c r="V50" i="27"/>
  <c r="U50" i="27"/>
  <c r="G50" i="27"/>
  <c r="F50" i="27"/>
  <c r="V49" i="27"/>
  <c r="G49" i="27"/>
  <c r="F49" i="27"/>
  <c r="U48" i="27"/>
  <c r="G48" i="27"/>
  <c r="F48" i="27"/>
  <c r="V47" i="27"/>
  <c r="G47" i="27"/>
  <c r="F47" i="27"/>
  <c r="V46" i="27"/>
  <c r="G46" i="27"/>
  <c r="F46" i="27"/>
  <c r="G45" i="27"/>
  <c r="F45" i="27"/>
  <c r="V44" i="27"/>
  <c r="G44" i="27"/>
  <c r="F44" i="27"/>
  <c r="V43" i="27"/>
  <c r="G43" i="27"/>
  <c r="F43" i="27"/>
  <c r="G42" i="27"/>
  <c r="F42" i="27"/>
  <c r="V41" i="27"/>
  <c r="G41" i="27"/>
  <c r="F41" i="27"/>
  <c r="V40" i="27"/>
  <c r="G40" i="27"/>
  <c r="F40" i="27"/>
  <c r="G39" i="27"/>
  <c r="F39" i="27"/>
  <c r="V38" i="27"/>
  <c r="G38" i="27"/>
  <c r="F38" i="27"/>
  <c r="V37" i="27"/>
  <c r="G37" i="27"/>
  <c r="F37" i="27"/>
  <c r="G36" i="27"/>
  <c r="F36" i="27"/>
  <c r="V35" i="27"/>
  <c r="U35" i="27"/>
  <c r="G35" i="27"/>
  <c r="F35" i="27"/>
  <c r="V34" i="27"/>
  <c r="G34" i="27"/>
  <c r="F34" i="27"/>
  <c r="G33" i="27"/>
  <c r="F33" i="27"/>
  <c r="V32" i="27"/>
  <c r="G32" i="27"/>
  <c r="F32" i="27"/>
  <c r="V31" i="27"/>
  <c r="G31" i="27"/>
  <c r="F31" i="27"/>
  <c r="G30" i="27"/>
  <c r="F30" i="27"/>
  <c r="V29" i="27"/>
  <c r="U29" i="27"/>
  <c r="G29" i="27"/>
  <c r="F29" i="27"/>
  <c r="V28" i="27"/>
  <c r="G28" i="27"/>
  <c r="F28" i="27"/>
  <c r="G27" i="27"/>
  <c r="F27" i="27"/>
  <c r="V26" i="27"/>
  <c r="G26" i="27"/>
  <c r="F26" i="27"/>
  <c r="V25" i="27"/>
  <c r="G25" i="27"/>
  <c r="F25" i="27"/>
  <c r="G24" i="27"/>
  <c r="F24" i="27"/>
  <c r="V23" i="27"/>
  <c r="G23" i="27"/>
  <c r="F23" i="27"/>
  <c r="V22" i="27"/>
  <c r="G22" i="27"/>
  <c r="F22" i="27"/>
  <c r="G21" i="27"/>
  <c r="F21" i="27"/>
  <c r="V20" i="27"/>
  <c r="U20" i="27"/>
  <c r="G20" i="27"/>
  <c r="F20" i="27"/>
  <c r="V19" i="27"/>
  <c r="G19" i="27"/>
  <c r="F19" i="27"/>
  <c r="G18" i="27"/>
  <c r="F18" i="27"/>
  <c r="V17" i="27"/>
  <c r="G17" i="27"/>
  <c r="F17" i="27"/>
  <c r="V16" i="27"/>
  <c r="G16" i="27"/>
  <c r="F16" i="27"/>
  <c r="G15" i="27"/>
  <c r="F15" i="27"/>
  <c r="V14" i="27"/>
  <c r="U14" i="27"/>
  <c r="G14" i="27"/>
  <c r="F14" i="27"/>
  <c r="V13" i="27"/>
  <c r="G13" i="27"/>
  <c r="F13" i="27"/>
  <c r="U12" i="27"/>
  <c r="G12" i="27"/>
  <c r="F12" i="27"/>
  <c r="C12" i="27"/>
  <c r="V11" i="27"/>
  <c r="G11" i="27"/>
  <c r="H11" i="27" s="1"/>
  <c r="I11" i="27" s="1"/>
  <c r="J11" i="27" s="1"/>
  <c r="F11" i="27"/>
  <c r="V10" i="27"/>
  <c r="G10" i="27"/>
  <c r="F10" i="27"/>
  <c r="C10" i="27"/>
  <c r="V78" i="27" s="1"/>
  <c r="V9" i="27"/>
  <c r="H9" i="27"/>
  <c r="I9" i="27" s="1"/>
  <c r="J9" i="27" s="1"/>
  <c r="G9" i="27"/>
  <c r="F9" i="27"/>
  <c r="C9" i="27"/>
  <c r="H78" i="27" s="1"/>
  <c r="I78" i="27" s="1"/>
  <c r="J78" i="27" s="1"/>
  <c r="V8" i="27"/>
  <c r="G8" i="27"/>
  <c r="F8" i="27"/>
  <c r="V7" i="27"/>
  <c r="G7" i="27"/>
  <c r="F7" i="27"/>
  <c r="H6" i="27"/>
  <c r="I6" i="27" s="1"/>
  <c r="J6" i="27" s="1"/>
  <c r="G6" i="27"/>
  <c r="F6" i="27"/>
  <c r="C6" i="27"/>
  <c r="R77" i="27" s="1"/>
  <c r="V5" i="27"/>
  <c r="G5" i="27"/>
  <c r="H5" i="27" s="1"/>
  <c r="I5" i="27" s="1"/>
  <c r="J5" i="27" s="1"/>
  <c r="F5" i="27"/>
  <c r="C5" i="27"/>
  <c r="W4" i="27"/>
  <c r="V4" i="27"/>
  <c r="Y4" i="27" s="1"/>
  <c r="M79" i="27"/>
  <c r="U79" i="27" s="1"/>
  <c r="M78" i="27"/>
  <c r="U78" i="27" s="1"/>
  <c r="M77" i="27"/>
  <c r="U77" i="27" s="1"/>
  <c r="M76" i="27"/>
  <c r="U76" i="27" s="1"/>
  <c r="M74" i="27"/>
  <c r="M73" i="27"/>
  <c r="U73" i="27" s="1"/>
  <c r="M72" i="27"/>
  <c r="U72" i="27" s="1"/>
  <c r="M71" i="27"/>
  <c r="U71" i="27" s="1"/>
  <c r="M70" i="27"/>
  <c r="U70" i="27" s="1"/>
  <c r="M68" i="27"/>
  <c r="U68" i="27" s="1"/>
  <c r="M67" i="27"/>
  <c r="U67" i="27" s="1"/>
  <c r="M66" i="27"/>
  <c r="U66" i="27" s="1"/>
  <c r="M65" i="27"/>
  <c r="U65" i="27" s="1"/>
  <c r="M64" i="27"/>
  <c r="U64" i="27" s="1"/>
  <c r="M62" i="27"/>
  <c r="U62" i="27" s="1"/>
  <c r="M61" i="27"/>
  <c r="U61" i="27" s="1"/>
  <c r="M60" i="27"/>
  <c r="U60" i="27" s="1"/>
  <c r="M59" i="27"/>
  <c r="U59" i="27" s="1"/>
  <c r="M58" i="27"/>
  <c r="U58" i="27" s="1"/>
  <c r="M56" i="27"/>
  <c r="U56" i="27" s="1"/>
  <c r="M55" i="27"/>
  <c r="U55" i="27" s="1"/>
  <c r="M54" i="27"/>
  <c r="U54" i="27" s="1"/>
  <c r="M53" i="27"/>
  <c r="U53" i="27" s="1"/>
  <c r="M52" i="27"/>
  <c r="U52" i="27" s="1"/>
  <c r="M50" i="27"/>
  <c r="M49" i="27"/>
  <c r="U49" i="27" s="1"/>
  <c r="M48" i="27"/>
  <c r="M47" i="27"/>
  <c r="U47" i="27" s="1"/>
  <c r="M46" i="27"/>
  <c r="U46" i="27" s="1"/>
  <c r="M44" i="27"/>
  <c r="U44" i="27" s="1"/>
  <c r="M43" i="27"/>
  <c r="U43" i="27" s="1"/>
  <c r="M42" i="27"/>
  <c r="U42" i="27" s="1"/>
  <c r="M41" i="27"/>
  <c r="U41" i="27" s="1"/>
  <c r="M40" i="27"/>
  <c r="U40" i="27" s="1"/>
  <c r="M38" i="27"/>
  <c r="U38" i="27" s="1"/>
  <c r="M37" i="27"/>
  <c r="U37" i="27" s="1"/>
  <c r="M36" i="27"/>
  <c r="U36" i="27" s="1"/>
  <c r="M35" i="27"/>
  <c r="M34" i="27"/>
  <c r="U34" i="27" s="1"/>
  <c r="M32" i="27"/>
  <c r="U32" i="27" s="1"/>
  <c r="M31" i="27"/>
  <c r="U31" i="27" s="1"/>
  <c r="M30" i="27"/>
  <c r="U30" i="27" s="1"/>
  <c r="M29" i="27"/>
  <c r="M28" i="27"/>
  <c r="U28" i="27" s="1"/>
  <c r="M26" i="27"/>
  <c r="U26" i="27" s="1"/>
  <c r="M25" i="27"/>
  <c r="U25" i="27" s="1"/>
  <c r="M24" i="27"/>
  <c r="U24" i="27" s="1"/>
  <c r="M23" i="27"/>
  <c r="U23" i="27" s="1"/>
  <c r="M22" i="27"/>
  <c r="U22" i="27" s="1"/>
  <c r="M20" i="27"/>
  <c r="M19" i="27"/>
  <c r="U19" i="27" s="1"/>
  <c r="M18" i="27"/>
  <c r="U18" i="27" s="1"/>
  <c r="M17" i="27"/>
  <c r="U17" i="27" s="1"/>
  <c r="M16" i="27"/>
  <c r="U16" i="27" s="1"/>
  <c r="M14" i="27"/>
  <c r="M13" i="27"/>
  <c r="U13" i="27" s="1"/>
  <c r="M12" i="27"/>
  <c r="M11" i="27"/>
  <c r="U11" i="27" s="1"/>
  <c r="M10" i="27"/>
  <c r="U10" i="27" s="1"/>
  <c r="M8" i="27"/>
  <c r="U8" i="27" s="1"/>
  <c r="M7" i="27"/>
  <c r="U7" i="27" s="1"/>
  <c r="M6" i="27"/>
  <c r="U6" i="27" s="1"/>
  <c r="M5" i="27"/>
  <c r="U5" i="27" s="1"/>
  <c r="M4" i="27"/>
  <c r="U4" i="27" s="1"/>
  <c r="X4" i="27" s="1"/>
  <c r="M4" i="27" a="1"/>
  <c r="M75" i="27" s="1"/>
  <c r="U75" i="27" s="1"/>
  <c r="G4" i="27"/>
  <c r="F4" i="27"/>
  <c r="AT3" i="27"/>
  <c r="O3" i="27"/>
  <c r="P3" i="27" s="1"/>
  <c r="AF3" i="27" s="1"/>
  <c r="AO3" i="27" s="1"/>
  <c r="G98" i="26"/>
  <c r="F98" i="26"/>
  <c r="AX97" i="26"/>
  <c r="G97" i="26"/>
  <c r="F97" i="26"/>
  <c r="AX96" i="26"/>
  <c r="G96" i="26"/>
  <c r="F96" i="26"/>
  <c r="AX95" i="26"/>
  <c r="G95" i="26"/>
  <c r="F95" i="26"/>
  <c r="AX94" i="26"/>
  <c r="G94" i="26"/>
  <c r="F94" i="26"/>
  <c r="AX93" i="26"/>
  <c r="G93" i="26"/>
  <c r="F93" i="26"/>
  <c r="AX92" i="26"/>
  <c r="G92" i="26"/>
  <c r="F92" i="26"/>
  <c r="AX91" i="26"/>
  <c r="G91" i="26"/>
  <c r="F91" i="26"/>
  <c r="AX90" i="26"/>
  <c r="G90" i="26"/>
  <c r="F90" i="26"/>
  <c r="H89" i="26"/>
  <c r="I89" i="26" s="1"/>
  <c r="J89" i="26" s="1"/>
  <c r="G89" i="26"/>
  <c r="F89" i="26"/>
  <c r="G88" i="26"/>
  <c r="H88" i="26" s="1"/>
  <c r="I88" i="26" s="1"/>
  <c r="J88" i="26" s="1"/>
  <c r="F88" i="26"/>
  <c r="G87" i="26"/>
  <c r="H87" i="26" s="1"/>
  <c r="I87" i="26" s="1"/>
  <c r="J87" i="26" s="1"/>
  <c r="F87" i="26"/>
  <c r="H86" i="26"/>
  <c r="I86" i="26" s="1"/>
  <c r="J86" i="26" s="1"/>
  <c r="G86" i="26"/>
  <c r="F86" i="26"/>
  <c r="G85" i="26"/>
  <c r="H85" i="26" s="1"/>
  <c r="I85" i="26" s="1"/>
  <c r="J85" i="26" s="1"/>
  <c r="F85" i="26"/>
  <c r="G84" i="26"/>
  <c r="H84" i="26" s="1"/>
  <c r="I84" i="26" s="1"/>
  <c r="J84" i="26" s="1"/>
  <c r="F84" i="26"/>
  <c r="H83" i="26"/>
  <c r="I83" i="26" s="1"/>
  <c r="J83" i="26" s="1"/>
  <c r="G83" i="26"/>
  <c r="F83" i="26"/>
  <c r="G82" i="26"/>
  <c r="H82" i="26" s="1"/>
  <c r="I82" i="26" s="1"/>
  <c r="J82" i="26" s="1"/>
  <c r="F82" i="26"/>
  <c r="G81" i="26"/>
  <c r="H81" i="26" s="1"/>
  <c r="I81" i="26" s="1"/>
  <c r="J81" i="26" s="1"/>
  <c r="F81" i="26"/>
  <c r="H80" i="26"/>
  <c r="I80" i="26" s="1"/>
  <c r="J80" i="26" s="1"/>
  <c r="G80" i="26"/>
  <c r="F80" i="26"/>
  <c r="G79" i="26"/>
  <c r="H79" i="26" s="1"/>
  <c r="I79" i="26" s="1"/>
  <c r="J79" i="26" s="1"/>
  <c r="F79" i="26"/>
  <c r="G78" i="26"/>
  <c r="H78" i="26" s="1"/>
  <c r="I78" i="26" s="1"/>
  <c r="J78" i="26" s="1"/>
  <c r="F78" i="26"/>
  <c r="H77" i="26"/>
  <c r="I77" i="26" s="1"/>
  <c r="J77" i="26" s="1"/>
  <c r="G77" i="26"/>
  <c r="F77" i="26"/>
  <c r="G76" i="26"/>
  <c r="H76" i="26" s="1"/>
  <c r="I76" i="26" s="1"/>
  <c r="J76" i="26" s="1"/>
  <c r="F76" i="26"/>
  <c r="G75" i="26"/>
  <c r="H75" i="26" s="1"/>
  <c r="I75" i="26" s="1"/>
  <c r="J75" i="26" s="1"/>
  <c r="F75" i="26"/>
  <c r="H74" i="26"/>
  <c r="I74" i="26" s="1"/>
  <c r="J74" i="26" s="1"/>
  <c r="G74" i="26"/>
  <c r="F74" i="26"/>
  <c r="G73" i="26"/>
  <c r="H73" i="26" s="1"/>
  <c r="I73" i="26" s="1"/>
  <c r="J73" i="26" s="1"/>
  <c r="F73" i="26"/>
  <c r="G72" i="26"/>
  <c r="H72" i="26" s="1"/>
  <c r="I72" i="26" s="1"/>
  <c r="J72" i="26" s="1"/>
  <c r="F72" i="26"/>
  <c r="H71" i="26"/>
  <c r="I71" i="26" s="1"/>
  <c r="J71" i="26" s="1"/>
  <c r="G71" i="26"/>
  <c r="F71" i="26"/>
  <c r="G70" i="26"/>
  <c r="H70" i="26" s="1"/>
  <c r="I70" i="26" s="1"/>
  <c r="J70" i="26" s="1"/>
  <c r="F70" i="26"/>
  <c r="G69" i="26"/>
  <c r="H69" i="26" s="1"/>
  <c r="I69" i="26" s="1"/>
  <c r="J69" i="26" s="1"/>
  <c r="F69" i="26"/>
  <c r="H68" i="26"/>
  <c r="I68" i="26" s="1"/>
  <c r="J68" i="26" s="1"/>
  <c r="G68" i="26"/>
  <c r="F68" i="26"/>
  <c r="G67" i="26"/>
  <c r="H67" i="26" s="1"/>
  <c r="I67" i="26" s="1"/>
  <c r="J67" i="26" s="1"/>
  <c r="F67" i="26"/>
  <c r="G66" i="26"/>
  <c r="H66" i="26" s="1"/>
  <c r="I66" i="26" s="1"/>
  <c r="J66" i="26" s="1"/>
  <c r="F66" i="26"/>
  <c r="H65" i="26"/>
  <c r="I65" i="26" s="1"/>
  <c r="J65" i="26" s="1"/>
  <c r="G65" i="26"/>
  <c r="F65" i="26"/>
  <c r="G64" i="26"/>
  <c r="H64" i="26" s="1"/>
  <c r="I64" i="26" s="1"/>
  <c r="J64" i="26" s="1"/>
  <c r="F64" i="26"/>
  <c r="G63" i="26"/>
  <c r="H63" i="26" s="1"/>
  <c r="I63" i="26" s="1"/>
  <c r="J63" i="26" s="1"/>
  <c r="F63" i="26"/>
  <c r="H62" i="26"/>
  <c r="I62" i="26" s="1"/>
  <c r="J62" i="26" s="1"/>
  <c r="G62" i="26"/>
  <c r="F62" i="26"/>
  <c r="G61" i="26"/>
  <c r="H61" i="26" s="1"/>
  <c r="I61" i="26" s="1"/>
  <c r="J61" i="26" s="1"/>
  <c r="F61" i="26"/>
  <c r="V60" i="26"/>
  <c r="G60" i="26"/>
  <c r="H60" i="26" s="1"/>
  <c r="I60" i="26" s="1"/>
  <c r="J60" i="26" s="1"/>
  <c r="F60" i="26"/>
  <c r="U59" i="26"/>
  <c r="H59" i="26"/>
  <c r="I59" i="26" s="1"/>
  <c r="J59" i="26" s="1"/>
  <c r="G59" i="26"/>
  <c r="F59" i="26"/>
  <c r="G58" i="26"/>
  <c r="H58" i="26" s="1"/>
  <c r="I58" i="26" s="1"/>
  <c r="J58" i="26" s="1"/>
  <c r="F58" i="26"/>
  <c r="V57" i="26"/>
  <c r="G57" i="26"/>
  <c r="H57" i="26" s="1"/>
  <c r="I57" i="26" s="1"/>
  <c r="J57" i="26" s="1"/>
  <c r="F57" i="26"/>
  <c r="H56" i="26"/>
  <c r="I56" i="26" s="1"/>
  <c r="J56" i="26" s="1"/>
  <c r="G56" i="26"/>
  <c r="F56" i="26"/>
  <c r="G55" i="26"/>
  <c r="H55" i="26" s="1"/>
  <c r="I55" i="26" s="1"/>
  <c r="J55" i="26" s="1"/>
  <c r="F55" i="26"/>
  <c r="V54" i="26"/>
  <c r="G54" i="26"/>
  <c r="H54" i="26" s="1"/>
  <c r="I54" i="26" s="1"/>
  <c r="J54" i="26" s="1"/>
  <c r="F54" i="26"/>
  <c r="H53" i="26"/>
  <c r="I53" i="26" s="1"/>
  <c r="J53" i="26" s="1"/>
  <c r="G53" i="26"/>
  <c r="F53" i="26"/>
  <c r="G52" i="26"/>
  <c r="H52" i="26" s="1"/>
  <c r="I52" i="26" s="1"/>
  <c r="J52" i="26" s="1"/>
  <c r="F52" i="26"/>
  <c r="V51" i="26"/>
  <c r="G51" i="26"/>
  <c r="H51" i="26" s="1"/>
  <c r="I51" i="26" s="1"/>
  <c r="J51" i="26" s="1"/>
  <c r="F51" i="26"/>
  <c r="H50" i="26"/>
  <c r="I50" i="26" s="1"/>
  <c r="J50" i="26" s="1"/>
  <c r="G50" i="26"/>
  <c r="F50" i="26"/>
  <c r="G49" i="26"/>
  <c r="H49" i="26" s="1"/>
  <c r="I49" i="26" s="1"/>
  <c r="J49" i="26" s="1"/>
  <c r="F49" i="26"/>
  <c r="V48" i="26"/>
  <c r="G48" i="26"/>
  <c r="H48" i="26" s="1"/>
  <c r="I48" i="26" s="1"/>
  <c r="J48" i="26" s="1"/>
  <c r="F48" i="26"/>
  <c r="H47" i="26"/>
  <c r="I47" i="26" s="1"/>
  <c r="J47" i="26" s="1"/>
  <c r="G47" i="26"/>
  <c r="F47" i="26"/>
  <c r="G46" i="26"/>
  <c r="H46" i="26" s="1"/>
  <c r="I46" i="26" s="1"/>
  <c r="J46" i="26" s="1"/>
  <c r="F46" i="26"/>
  <c r="V45" i="26"/>
  <c r="G45" i="26"/>
  <c r="H45" i="26" s="1"/>
  <c r="I45" i="26" s="1"/>
  <c r="J45" i="26" s="1"/>
  <c r="F45" i="26"/>
  <c r="H44" i="26"/>
  <c r="I44" i="26" s="1"/>
  <c r="J44" i="26" s="1"/>
  <c r="G44" i="26"/>
  <c r="F44" i="26"/>
  <c r="G43" i="26"/>
  <c r="H43" i="26" s="1"/>
  <c r="I43" i="26" s="1"/>
  <c r="J43" i="26" s="1"/>
  <c r="F43" i="26"/>
  <c r="V42" i="26"/>
  <c r="G42" i="26"/>
  <c r="H42" i="26" s="1"/>
  <c r="I42" i="26" s="1"/>
  <c r="J42" i="26" s="1"/>
  <c r="F42" i="26"/>
  <c r="H41" i="26"/>
  <c r="I41" i="26" s="1"/>
  <c r="J41" i="26" s="1"/>
  <c r="G41" i="26"/>
  <c r="F41" i="26"/>
  <c r="G40" i="26"/>
  <c r="H40" i="26" s="1"/>
  <c r="I40" i="26" s="1"/>
  <c r="J40" i="26" s="1"/>
  <c r="F40" i="26"/>
  <c r="V39" i="26"/>
  <c r="G39" i="26"/>
  <c r="H39" i="26" s="1"/>
  <c r="I39" i="26" s="1"/>
  <c r="J39" i="26" s="1"/>
  <c r="F39" i="26"/>
  <c r="H38" i="26"/>
  <c r="I38" i="26" s="1"/>
  <c r="J38" i="26" s="1"/>
  <c r="G38" i="26"/>
  <c r="F38" i="26"/>
  <c r="G37" i="26"/>
  <c r="H37" i="26" s="1"/>
  <c r="I37" i="26" s="1"/>
  <c r="J37" i="26" s="1"/>
  <c r="F37" i="26"/>
  <c r="V36" i="26"/>
  <c r="G36" i="26"/>
  <c r="H36" i="26" s="1"/>
  <c r="I36" i="26" s="1"/>
  <c r="J36" i="26" s="1"/>
  <c r="F36" i="26"/>
  <c r="H35" i="26"/>
  <c r="I35" i="26" s="1"/>
  <c r="J35" i="26" s="1"/>
  <c r="G35" i="26"/>
  <c r="F35" i="26"/>
  <c r="G34" i="26"/>
  <c r="H34" i="26" s="1"/>
  <c r="I34" i="26" s="1"/>
  <c r="J34" i="26" s="1"/>
  <c r="F34" i="26"/>
  <c r="V33" i="26"/>
  <c r="G33" i="26"/>
  <c r="H33" i="26" s="1"/>
  <c r="I33" i="26" s="1"/>
  <c r="J33" i="26" s="1"/>
  <c r="F33" i="26"/>
  <c r="H32" i="26"/>
  <c r="I32" i="26" s="1"/>
  <c r="J32" i="26" s="1"/>
  <c r="G32" i="26"/>
  <c r="F32" i="26"/>
  <c r="G31" i="26"/>
  <c r="H31" i="26" s="1"/>
  <c r="I31" i="26" s="1"/>
  <c r="J31" i="26" s="1"/>
  <c r="F31" i="26"/>
  <c r="V30" i="26"/>
  <c r="G30" i="26"/>
  <c r="H30" i="26" s="1"/>
  <c r="I30" i="26" s="1"/>
  <c r="J30" i="26" s="1"/>
  <c r="F30" i="26"/>
  <c r="H29" i="26"/>
  <c r="I29" i="26" s="1"/>
  <c r="J29" i="26" s="1"/>
  <c r="G29" i="26"/>
  <c r="F29" i="26"/>
  <c r="G28" i="26"/>
  <c r="H28" i="26" s="1"/>
  <c r="I28" i="26" s="1"/>
  <c r="J28" i="26" s="1"/>
  <c r="F28" i="26"/>
  <c r="V27" i="26"/>
  <c r="G27" i="26"/>
  <c r="H27" i="26" s="1"/>
  <c r="I27" i="26" s="1"/>
  <c r="J27" i="26" s="1"/>
  <c r="F27" i="26"/>
  <c r="H26" i="26"/>
  <c r="I26" i="26" s="1"/>
  <c r="J26" i="26" s="1"/>
  <c r="G26" i="26"/>
  <c r="F26" i="26"/>
  <c r="G25" i="26"/>
  <c r="H25" i="26" s="1"/>
  <c r="I25" i="26" s="1"/>
  <c r="J25" i="26" s="1"/>
  <c r="F25" i="26"/>
  <c r="V24" i="26"/>
  <c r="G24" i="26"/>
  <c r="H24" i="26" s="1"/>
  <c r="I24" i="26" s="1"/>
  <c r="J24" i="26" s="1"/>
  <c r="F24" i="26"/>
  <c r="U23" i="26"/>
  <c r="H23" i="26"/>
  <c r="I23" i="26" s="1"/>
  <c r="J23" i="26" s="1"/>
  <c r="G23" i="26"/>
  <c r="F23" i="26"/>
  <c r="G22" i="26"/>
  <c r="H22" i="26" s="1"/>
  <c r="I22" i="26" s="1"/>
  <c r="J22" i="26" s="1"/>
  <c r="F22" i="26"/>
  <c r="V21" i="26"/>
  <c r="G21" i="26"/>
  <c r="H21" i="26" s="1"/>
  <c r="I21" i="26" s="1"/>
  <c r="J21" i="26" s="1"/>
  <c r="F21" i="26"/>
  <c r="H20" i="26"/>
  <c r="I20" i="26" s="1"/>
  <c r="J20" i="26" s="1"/>
  <c r="G20" i="26"/>
  <c r="F20" i="26"/>
  <c r="G19" i="26"/>
  <c r="H19" i="26" s="1"/>
  <c r="I19" i="26" s="1"/>
  <c r="J19" i="26" s="1"/>
  <c r="F19" i="26"/>
  <c r="V18" i="26"/>
  <c r="G18" i="26"/>
  <c r="H18" i="26" s="1"/>
  <c r="I18" i="26" s="1"/>
  <c r="J18" i="26" s="1"/>
  <c r="F18" i="26"/>
  <c r="H17" i="26"/>
  <c r="I17" i="26" s="1"/>
  <c r="J17" i="26" s="1"/>
  <c r="G17" i="26"/>
  <c r="F17" i="26"/>
  <c r="G16" i="26"/>
  <c r="H16" i="26" s="1"/>
  <c r="I16" i="26" s="1"/>
  <c r="J16" i="26" s="1"/>
  <c r="F16" i="26"/>
  <c r="V15" i="26"/>
  <c r="G15" i="26"/>
  <c r="H15" i="26" s="1"/>
  <c r="I15" i="26" s="1"/>
  <c r="J15" i="26" s="1"/>
  <c r="F15" i="26"/>
  <c r="H14" i="26"/>
  <c r="I14" i="26" s="1"/>
  <c r="J14" i="26" s="1"/>
  <c r="G14" i="26"/>
  <c r="F14" i="26"/>
  <c r="G13" i="26"/>
  <c r="H13" i="26" s="1"/>
  <c r="I13" i="26" s="1"/>
  <c r="J13" i="26" s="1"/>
  <c r="F13" i="26"/>
  <c r="V12" i="26"/>
  <c r="G12" i="26"/>
  <c r="H12" i="26" s="1"/>
  <c r="I12" i="26" s="1"/>
  <c r="J12" i="26" s="1"/>
  <c r="F12" i="26"/>
  <c r="C12" i="26"/>
  <c r="G11" i="26"/>
  <c r="F11" i="26"/>
  <c r="H10" i="26"/>
  <c r="I10" i="26" s="1"/>
  <c r="J10" i="26" s="1"/>
  <c r="G10" i="26"/>
  <c r="F10" i="26"/>
  <c r="C10" i="26"/>
  <c r="V88" i="26" s="1"/>
  <c r="V9" i="26"/>
  <c r="R9" i="26"/>
  <c r="G9" i="26"/>
  <c r="F9" i="26"/>
  <c r="C9" i="26"/>
  <c r="G8" i="26"/>
  <c r="H8" i="26" s="1"/>
  <c r="I8" i="26" s="1"/>
  <c r="J8" i="26" s="1"/>
  <c r="F8" i="26"/>
  <c r="G7" i="26"/>
  <c r="H7" i="26" s="1"/>
  <c r="I7" i="26" s="1"/>
  <c r="J7" i="26" s="1"/>
  <c r="F7" i="26"/>
  <c r="V6" i="26"/>
  <c r="G6" i="26"/>
  <c r="H6" i="26" s="1"/>
  <c r="I6" i="26" s="1"/>
  <c r="J6" i="26" s="1"/>
  <c r="F6" i="26"/>
  <c r="C6" i="26"/>
  <c r="R11" i="26" s="1"/>
  <c r="V5" i="26"/>
  <c r="G5" i="26"/>
  <c r="F5" i="26"/>
  <c r="C5" i="26"/>
  <c r="W4" i="26"/>
  <c r="M89" i="26"/>
  <c r="U89" i="26" s="1"/>
  <c r="M88" i="26"/>
  <c r="U88" i="26" s="1"/>
  <c r="M86" i="26"/>
  <c r="U86" i="26" s="1"/>
  <c r="M85" i="26"/>
  <c r="U85" i="26" s="1"/>
  <c r="M83" i="26"/>
  <c r="U83" i="26" s="1"/>
  <c r="M82" i="26"/>
  <c r="U82" i="26" s="1"/>
  <c r="M80" i="26"/>
  <c r="U80" i="26" s="1"/>
  <c r="M79" i="26"/>
  <c r="U79" i="26" s="1"/>
  <c r="M77" i="26"/>
  <c r="U77" i="26" s="1"/>
  <c r="M76" i="26"/>
  <c r="U76" i="26" s="1"/>
  <c r="M74" i="26"/>
  <c r="U74" i="26" s="1"/>
  <c r="M73" i="26"/>
  <c r="U73" i="26" s="1"/>
  <c r="M71" i="26"/>
  <c r="U71" i="26" s="1"/>
  <c r="M70" i="26"/>
  <c r="U70" i="26" s="1"/>
  <c r="M68" i="26"/>
  <c r="U68" i="26" s="1"/>
  <c r="M67" i="26"/>
  <c r="U67" i="26" s="1"/>
  <c r="M65" i="26"/>
  <c r="U65" i="26" s="1"/>
  <c r="M64" i="26"/>
  <c r="U64" i="26" s="1"/>
  <c r="M62" i="26"/>
  <c r="U62" i="26" s="1"/>
  <c r="M61" i="26"/>
  <c r="U61" i="26" s="1"/>
  <c r="M59" i="26"/>
  <c r="M58" i="26"/>
  <c r="U58" i="26" s="1"/>
  <c r="M56" i="26"/>
  <c r="U56" i="26" s="1"/>
  <c r="M55" i="26"/>
  <c r="U55" i="26" s="1"/>
  <c r="M53" i="26"/>
  <c r="U53" i="26" s="1"/>
  <c r="M52" i="26"/>
  <c r="U52" i="26" s="1"/>
  <c r="M50" i="26"/>
  <c r="U50" i="26" s="1"/>
  <c r="M49" i="26"/>
  <c r="U49" i="26" s="1"/>
  <c r="M47" i="26"/>
  <c r="U47" i="26" s="1"/>
  <c r="M46" i="26"/>
  <c r="U46" i="26" s="1"/>
  <c r="M44" i="26"/>
  <c r="U44" i="26" s="1"/>
  <c r="M43" i="26"/>
  <c r="U43" i="26" s="1"/>
  <c r="M41" i="26"/>
  <c r="U41" i="26" s="1"/>
  <c r="M40" i="26"/>
  <c r="U40" i="26" s="1"/>
  <c r="M38" i="26"/>
  <c r="U38" i="26" s="1"/>
  <c r="M37" i="26"/>
  <c r="U37" i="26" s="1"/>
  <c r="M35" i="26"/>
  <c r="U35" i="26" s="1"/>
  <c r="M34" i="26"/>
  <c r="U34" i="26" s="1"/>
  <c r="M32" i="26"/>
  <c r="U32" i="26" s="1"/>
  <c r="M31" i="26"/>
  <c r="U31" i="26" s="1"/>
  <c r="M29" i="26"/>
  <c r="U29" i="26" s="1"/>
  <c r="M28" i="26"/>
  <c r="U28" i="26" s="1"/>
  <c r="M26" i="26"/>
  <c r="U26" i="26" s="1"/>
  <c r="M25" i="26"/>
  <c r="U25" i="26" s="1"/>
  <c r="M23" i="26"/>
  <c r="M22" i="26"/>
  <c r="U22" i="26" s="1"/>
  <c r="M20" i="26"/>
  <c r="U20" i="26" s="1"/>
  <c r="M19" i="26"/>
  <c r="U19" i="26" s="1"/>
  <c r="M17" i="26"/>
  <c r="U17" i="26" s="1"/>
  <c r="M16" i="26"/>
  <c r="U16" i="26" s="1"/>
  <c r="M14" i="26"/>
  <c r="U14" i="26" s="1"/>
  <c r="M13" i="26"/>
  <c r="U13" i="26" s="1"/>
  <c r="M11" i="26"/>
  <c r="U11" i="26" s="1"/>
  <c r="M10" i="26"/>
  <c r="U10" i="26" s="1"/>
  <c r="M8" i="26"/>
  <c r="U8" i="26" s="1"/>
  <c r="M7" i="26"/>
  <c r="U7" i="26" s="1"/>
  <c r="M5" i="26"/>
  <c r="U5" i="26" s="1"/>
  <c r="M4" i="26"/>
  <c r="U4" i="26" s="1"/>
  <c r="X4" i="26" s="1"/>
  <c r="M4" i="26" a="1"/>
  <c r="M87" i="26" s="1"/>
  <c r="U87" i="26" s="1"/>
  <c r="G4" i="26"/>
  <c r="H4" i="26" s="1"/>
  <c r="I4" i="26" s="1"/>
  <c r="J4" i="26" s="1"/>
  <c r="K4" i="26" s="1"/>
  <c r="F4" i="26"/>
  <c r="AT3" i="26"/>
  <c r="R3" i="26"/>
  <c r="O3" i="26"/>
  <c r="P3" i="26" s="1"/>
  <c r="AF3" i="26" s="1"/>
  <c r="AO3" i="26" s="1"/>
  <c r="V98" i="25"/>
  <c r="S98" i="25"/>
  <c r="R98" i="25"/>
  <c r="H98" i="25"/>
  <c r="I98" i="25" s="1"/>
  <c r="J98" i="25" s="1"/>
  <c r="G98" i="25"/>
  <c r="F98" i="25"/>
  <c r="V97" i="25"/>
  <c r="R97" i="25"/>
  <c r="G97" i="25"/>
  <c r="H97" i="25" s="1"/>
  <c r="I97" i="25" s="1"/>
  <c r="J97" i="25" s="1"/>
  <c r="F97" i="25"/>
  <c r="V96" i="25"/>
  <c r="R96" i="25"/>
  <c r="G96" i="25"/>
  <c r="H96" i="25" s="1"/>
  <c r="I96" i="25" s="1"/>
  <c r="J96" i="25" s="1"/>
  <c r="F96" i="25"/>
  <c r="V95" i="25"/>
  <c r="R95" i="25"/>
  <c r="H95" i="25"/>
  <c r="I95" i="25" s="1"/>
  <c r="J95" i="25" s="1"/>
  <c r="G95" i="25"/>
  <c r="F95" i="25"/>
  <c r="V94" i="25"/>
  <c r="R94" i="25"/>
  <c r="G94" i="25"/>
  <c r="H94" i="25" s="1"/>
  <c r="I94" i="25" s="1"/>
  <c r="J94" i="25" s="1"/>
  <c r="F94" i="25"/>
  <c r="V93" i="25"/>
  <c r="R93" i="25"/>
  <c r="G93" i="25"/>
  <c r="H93" i="25" s="1"/>
  <c r="I93" i="25" s="1"/>
  <c r="J93" i="25" s="1"/>
  <c r="F93" i="25"/>
  <c r="V92" i="25"/>
  <c r="R92" i="25"/>
  <c r="H92" i="25"/>
  <c r="I92" i="25" s="1"/>
  <c r="J92" i="25" s="1"/>
  <c r="G92" i="25"/>
  <c r="F92" i="25"/>
  <c r="V91" i="25"/>
  <c r="R91" i="25"/>
  <c r="G91" i="25"/>
  <c r="H91" i="25" s="1"/>
  <c r="I91" i="25" s="1"/>
  <c r="J91" i="25" s="1"/>
  <c r="F91" i="25"/>
  <c r="V90" i="25"/>
  <c r="R90" i="25"/>
  <c r="G90" i="25"/>
  <c r="H90" i="25" s="1"/>
  <c r="I90" i="25" s="1"/>
  <c r="J90" i="25" s="1"/>
  <c r="F90" i="25"/>
  <c r="V89" i="25"/>
  <c r="R89" i="25"/>
  <c r="H89" i="25"/>
  <c r="I89" i="25" s="1"/>
  <c r="J89" i="25" s="1"/>
  <c r="G89" i="25"/>
  <c r="F89" i="25"/>
  <c r="V88" i="25"/>
  <c r="R88" i="25"/>
  <c r="G88" i="25"/>
  <c r="H88" i="25" s="1"/>
  <c r="I88" i="25" s="1"/>
  <c r="J88" i="25" s="1"/>
  <c r="F88" i="25"/>
  <c r="V87" i="25"/>
  <c r="R87" i="25"/>
  <c r="G87" i="25"/>
  <c r="H87" i="25" s="1"/>
  <c r="I87" i="25" s="1"/>
  <c r="J87" i="25" s="1"/>
  <c r="F87" i="25"/>
  <c r="V86" i="25"/>
  <c r="R86" i="25"/>
  <c r="H86" i="25"/>
  <c r="I86" i="25" s="1"/>
  <c r="J86" i="25" s="1"/>
  <c r="G86" i="25"/>
  <c r="F86" i="25"/>
  <c r="V85" i="25"/>
  <c r="R85" i="25"/>
  <c r="G85" i="25"/>
  <c r="H85" i="25" s="1"/>
  <c r="I85" i="25" s="1"/>
  <c r="J85" i="25" s="1"/>
  <c r="F85" i="25"/>
  <c r="V84" i="25"/>
  <c r="R84" i="25"/>
  <c r="G84" i="25"/>
  <c r="H84" i="25" s="1"/>
  <c r="I84" i="25" s="1"/>
  <c r="J84" i="25" s="1"/>
  <c r="F84" i="25"/>
  <c r="V83" i="25"/>
  <c r="R83" i="25"/>
  <c r="H83" i="25"/>
  <c r="I83" i="25" s="1"/>
  <c r="J83" i="25" s="1"/>
  <c r="G83" i="25"/>
  <c r="F83" i="25"/>
  <c r="V82" i="25"/>
  <c r="R82" i="25"/>
  <c r="G82" i="25"/>
  <c r="H82" i="25" s="1"/>
  <c r="I82" i="25" s="1"/>
  <c r="J82" i="25" s="1"/>
  <c r="F82" i="25"/>
  <c r="V81" i="25"/>
  <c r="R81" i="25"/>
  <c r="G81" i="25"/>
  <c r="H81" i="25" s="1"/>
  <c r="I81" i="25" s="1"/>
  <c r="J81" i="25" s="1"/>
  <c r="F81" i="25"/>
  <c r="V80" i="25"/>
  <c r="R80" i="25"/>
  <c r="H80" i="25"/>
  <c r="I80" i="25" s="1"/>
  <c r="J80" i="25" s="1"/>
  <c r="G80" i="25"/>
  <c r="F80" i="25"/>
  <c r="V79" i="25"/>
  <c r="R79" i="25"/>
  <c r="G79" i="25"/>
  <c r="H79" i="25" s="1"/>
  <c r="I79" i="25" s="1"/>
  <c r="J79" i="25" s="1"/>
  <c r="F79" i="25"/>
  <c r="V78" i="25"/>
  <c r="R78" i="25"/>
  <c r="G78" i="25"/>
  <c r="H78" i="25" s="1"/>
  <c r="I78" i="25" s="1"/>
  <c r="J78" i="25" s="1"/>
  <c r="F78" i="25"/>
  <c r="V77" i="25"/>
  <c r="R77" i="25"/>
  <c r="H77" i="25"/>
  <c r="I77" i="25" s="1"/>
  <c r="J77" i="25" s="1"/>
  <c r="G77" i="25"/>
  <c r="F77" i="25"/>
  <c r="V76" i="25"/>
  <c r="R76" i="25"/>
  <c r="G76" i="25"/>
  <c r="H76" i="25" s="1"/>
  <c r="I76" i="25" s="1"/>
  <c r="J76" i="25" s="1"/>
  <c r="F76" i="25"/>
  <c r="V75" i="25"/>
  <c r="R75" i="25"/>
  <c r="G75" i="25"/>
  <c r="H75" i="25" s="1"/>
  <c r="I75" i="25" s="1"/>
  <c r="J75" i="25" s="1"/>
  <c r="F75" i="25"/>
  <c r="V74" i="25"/>
  <c r="R74" i="25"/>
  <c r="H74" i="25"/>
  <c r="I74" i="25" s="1"/>
  <c r="J74" i="25" s="1"/>
  <c r="G74" i="25"/>
  <c r="F74" i="25"/>
  <c r="V73" i="25"/>
  <c r="R73" i="25"/>
  <c r="G73" i="25"/>
  <c r="H73" i="25" s="1"/>
  <c r="I73" i="25" s="1"/>
  <c r="J73" i="25" s="1"/>
  <c r="F73" i="25"/>
  <c r="V72" i="25"/>
  <c r="R72" i="25"/>
  <c r="G72" i="25"/>
  <c r="H72" i="25" s="1"/>
  <c r="I72" i="25" s="1"/>
  <c r="J72" i="25" s="1"/>
  <c r="F72" i="25"/>
  <c r="V71" i="25"/>
  <c r="R71" i="25"/>
  <c r="H71" i="25"/>
  <c r="I71" i="25" s="1"/>
  <c r="J71" i="25" s="1"/>
  <c r="G71" i="25"/>
  <c r="F71" i="25"/>
  <c r="V70" i="25"/>
  <c r="R70" i="25"/>
  <c r="G70" i="25"/>
  <c r="H70" i="25" s="1"/>
  <c r="I70" i="25" s="1"/>
  <c r="J70" i="25" s="1"/>
  <c r="F70" i="25"/>
  <c r="V69" i="25"/>
  <c r="R69" i="25"/>
  <c r="G69" i="25"/>
  <c r="H69" i="25" s="1"/>
  <c r="I69" i="25" s="1"/>
  <c r="J69" i="25" s="1"/>
  <c r="F69" i="25"/>
  <c r="V68" i="25"/>
  <c r="R68" i="25"/>
  <c r="H68" i="25"/>
  <c r="I68" i="25" s="1"/>
  <c r="J68" i="25" s="1"/>
  <c r="G68" i="25"/>
  <c r="F68" i="25"/>
  <c r="V67" i="25"/>
  <c r="R67" i="25"/>
  <c r="G67" i="25"/>
  <c r="H67" i="25" s="1"/>
  <c r="I67" i="25" s="1"/>
  <c r="J67" i="25" s="1"/>
  <c r="F67" i="25"/>
  <c r="V66" i="25"/>
  <c r="R66" i="25"/>
  <c r="G66" i="25"/>
  <c r="H66" i="25" s="1"/>
  <c r="I66" i="25" s="1"/>
  <c r="J66" i="25" s="1"/>
  <c r="F66" i="25"/>
  <c r="V65" i="25"/>
  <c r="R65" i="25"/>
  <c r="H65" i="25"/>
  <c r="I65" i="25" s="1"/>
  <c r="J65" i="25" s="1"/>
  <c r="G65" i="25"/>
  <c r="F65" i="25"/>
  <c r="V64" i="25"/>
  <c r="R64" i="25"/>
  <c r="G64" i="25"/>
  <c r="H64" i="25" s="1"/>
  <c r="I64" i="25" s="1"/>
  <c r="J64" i="25" s="1"/>
  <c r="F64" i="25"/>
  <c r="V63" i="25"/>
  <c r="R63" i="25"/>
  <c r="G63" i="25"/>
  <c r="H63" i="25" s="1"/>
  <c r="I63" i="25" s="1"/>
  <c r="J63" i="25" s="1"/>
  <c r="F63" i="25"/>
  <c r="V62" i="25"/>
  <c r="R62" i="25"/>
  <c r="H62" i="25"/>
  <c r="I62" i="25" s="1"/>
  <c r="J62" i="25" s="1"/>
  <c r="G62" i="25"/>
  <c r="F62" i="25"/>
  <c r="V61" i="25"/>
  <c r="R61" i="25"/>
  <c r="G61" i="25"/>
  <c r="H61" i="25" s="1"/>
  <c r="I61" i="25" s="1"/>
  <c r="J61" i="25" s="1"/>
  <c r="F61" i="25"/>
  <c r="V60" i="25"/>
  <c r="R60" i="25"/>
  <c r="G60" i="25"/>
  <c r="H60" i="25" s="1"/>
  <c r="I60" i="25" s="1"/>
  <c r="J60" i="25" s="1"/>
  <c r="F60" i="25"/>
  <c r="V59" i="25"/>
  <c r="R59" i="25"/>
  <c r="H59" i="25"/>
  <c r="I59" i="25" s="1"/>
  <c r="J59" i="25" s="1"/>
  <c r="G59" i="25"/>
  <c r="F59" i="25"/>
  <c r="V58" i="25"/>
  <c r="R58" i="25"/>
  <c r="G58" i="25"/>
  <c r="H58" i="25" s="1"/>
  <c r="I58" i="25" s="1"/>
  <c r="J58" i="25" s="1"/>
  <c r="F58" i="25"/>
  <c r="V57" i="25"/>
  <c r="R57" i="25"/>
  <c r="G57" i="25"/>
  <c r="H57" i="25" s="1"/>
  <c r="I57" i="25" s="1"/>
  <c r="J57" i="25" s="1"/>
  <c r="F57" i="25"/>
  <c r="V56" i="25"/>
  <c r="R56" i="25"/>
  <c r="H56" i="25"/>
  <c r="I56" i="25" s="1"/>
  <c r="J56" i="25" s="1"/>
  <c r="G56" i="25"/>
  <c r="F56" i="25"/>
  <c r="V55" i="25"/>
  <c r="R55" i="25"/>
  <c r="G55" i="25"/>
  <c r="H55" i="25" s="1"/>
  <c r="I55" i="25" s="1"/>
  <c r="J55" i="25" s="1"/>
  <c r="F55" i="25"/>
  <c r="V54" i="25"/>
  <c r="R54" i="25"/>
  <c r="G54" i="25"/>
  <c r="H54" i="25" s="1"/>
  <c r="I54" i="25" s="1"/>
  <c r="J54" i="25" s="1"/>
  <c r="F54" i="25"/>
  <c r="V53" i="25"/>
  <c r="R53" i="25"/>
  <c r="H53" i="25"/>
  <c r="I53" i="25" s="1"/>
  <c r="J53" i="25" s="1"/>
  <c r="G53" i="25"/>
  <c r="F53" i="25"/>
  <c r="V52" i="25"/>
  <c r="R52" i="25"/>
  <c r="G52" i="25"/>
  <c r="H52" i="25" s="1"/>
  <c r="I52" i="25" s="1"/>
  <c r="J52" i="25" s="1"/>
  <c r="F52" i="25"/>
  <c r="V51" i="25"/>
  <c r="R51" i="25"/>
  <c r="G51" i="25"/>
  <c r="H51" i="25" s="1"/>
  <c r="I51" i="25" s="1"/>
  <c r="J51" i="25" s="1"/>
  <c r="F51" i="25"/>
  <c r="V50" i="25"/>
  <c r="R50" i="25"/>
  <c r="H50" i="25"/>
  <c r="I50" i="25" s="1"/>
  <c r="J50" i="25" s="1"/>
  <c r="G50" i="25"/>
  <c r="F50" i="25"/>
  <c r="V49" i="25"/>
  <c r="R49" i="25"/>
  <c r="G49" i="25"/>
  <c r="H49" i="25" s="1"/>
  <c r="I49" i="25" s="1"/>
  <c r="J49" i="25" s="1"/>
  <c r="F49" i="25"/>
  <c r="V48" i="25"/>
  <c r="R48" i="25"/>
  <c r="G48" i="25"/>
  <c r="H48" i="25" s="1"/>
  <c r="I48" i="25" s="1"/>
  <c r="J48" i="25" s="1"/>
  <c r="F48" i="25"/>
  <c r="V47" i="25"/>
  <c r="R47" i="25"/>
  <c r="H47" i="25"/>
  <c r="I47" i="25" s="1"/>
  <c r="J47" i="25" s="1"/>
  <c r="G47" i="25"/>
  <c r="F47" i="25"/>
  <c r="V46" i="25"/>
  <c r="R46" i="25"/>
  <c r="G46" i="25"/>
  <c r="H46" i="25" s="1"/>
  <c r="I46" i="25" s="1"/>
  <c r="J46" i="25" s="1"/>
  <c r="F46" i="25"/>
  <c r="V45" i="25"/>
  <c r="R45" i="25"/>
  <c r="G45" i="25"/>
  <c r="H45" i="25" s="1"/>
  <c r="I45" i="25" s="1"/>
  <c r="J45" i="25" s="1"/>
  <c r="F45" i="25"/>
  <c r="V44" i="25"/>
  <c r="R44" i="25"/>
  <c r="H44" i="25"/>
  <c r="I44" i="25" s="1"/>
  <c r="J44" i="25" s="1"/>
  <c r="G44" i="25"/>
  <c r="F44" i="25"/>
  <c r="V43" i="25"/>
  <c r="R43" i="25"/>
  <c r="G43" i="25"/>
  <c r="H43" i="25" s="1"/>
  <c r="I43" i="25" s="1"/>
  <c r="J43" i="25" s="1"/>
  <c r="F43" i="25"/>
  <c r="V42" i="25"/>
  <c r="R42" i="25"/>
  <c r="G42" i="25"/>
  <c r="H42" i="25" s="1"/>
  <c r="I42" i="25" s="1"/>
  <c r="J42" i="25" s="1"/>
  <c r="F42" i="25"/>
  <c r="V41" i="25"/>
  <c r="R41" i="25"/>
  <c r="H41" i="25"/>
  <c r="I41" i="25" s="1"/>
  <c r="J41" i="25" s="1"/>
  <c r="G41" i="25"/>
  <c r="F41" i="25"/>
  <c r="V40" i="25"/>
  <c r="R40" i="25"/>
  <c r="G40" i="25"/>
  <c r="H40" i="25" s="1"/>
  <c r="I40" i="25" s="1"/>
  <c r="J40" i="25" s="1"/>
  <c r="F40" i="25"/>
  <c r="V39" i="25"/>
  <c r="R39" i="25"/>
  <c r="G39" i="25"/>
  <c r="H39" i="25" s="1"/>
  <c r="I39" i="25" s="1"/>
  <c r="J39" i="25" s="1"/>
  <c r="F39" i="25"/>
  <c r="V38" i="25"/>
  <c r="R38" i="25"/>
  <c r="H38" i="25"/>
  <c r="I38" i="25" s="1"/>
  <c r="J38" i="25" s="1"/>
  <c r="G38" i="25"/>
  <c r="F38" i="25"/>
  <c r="V37" i="25"/>
  <c r="R37" i="25"/>
  <c r="G37" i="25"/>
  <c r="H37" i="25" s="1"/>
  <c r="I37" i="25" s="1"/>
  <c r="J37" i="25" s="1"/>
  <c r="F37" i="25"/>
  <c r="V36" i="25"/>
  <c r="R36" i="25"/>
  <c r="G36" i="25"/>
  <c r="H36" i="25" s="1"/>
  <c r="I36" i="25" s="1"/>
  <c r="J36" i="25" s="1"/>
  <c r="F36" i="25"/>
  <c r="V35" i="25"/>
  <c r="R35" i="25"/>
  <c r="H35" i="25"/>
  <c r="I35" i="25" s="1"/>
  <c r="J35" i="25" s="1"/>
  <c r="G35" i="25"/>
  <c r="F35" i="25"/>
  <c r="V34" i="25"/>
  <c r="R34" i="25"/>
  <c r="G34" i="25"/>
  <c r="H34" i="25" s="1"/>
  <c r="I34" i="25" s="1"/>
  <c r="J34" i="25" s="1"/>
  <c r="F34" i="25"/>
  <c r="V33" i="25"/>
  <c r="R33" i="25"/>
  <c r="G33" i="25"/>
  <c r="H33" i="25" s="1"/>
  <c r="I33" i="25" s="1"/>
  <c r="J33" i="25" s="1"/>
  <c r="F33" i="25"/>
  <c r="V32" i="25"/>
  <c r="R32" i="25"/>
  <c r="H32" i="25"/>
  <c r="I32" i="25" s="1"/>
  <c r="J32" i="25" s="1"/>
  <c r="G32" i="25"/>
  <c r="F32" i="25"/>
  <c r="V31" i="25"/>
  <c r="R31" i="25"/>
  <c r="G31" i="25"/>
  <c r="H31" i="25" s="1"/>
  <c r="I31" i="25" s="1"/>
  <c r="J31" i="25" s="1"/>
  <c r="F31" i="25"/>
  <c r="V30" i="25"/>
  <c r="R30" i="25"/>
  <c r="G30" i="25"/>
  <c r="H30" i="25" s="1"/>
  <c r="I30" i="25" s="1"/>
  <c r="J30" i="25" s="1"/>
  <c r="F30" i="25"/>
  <c r="V29" i="25"/>
  <c r="U29" i="25"/>
  <c r="R29" i="25"/>
  <c r="H29" i="25"/>
  <c r="I29" i="25" s="1"/>
  <c r="J29" i="25" s="1"/>
  <c r="G29" i="25"/>
  <c r="F29" i="25"/>
  <c r="V28" i="25"/>
  <c r="R28" i="25"/>
  <c r="G28" i="25"/>
  <c r="H28" i="25" s="1"/>
  <c r="I28" i="25" s="1"/>
  <c r="J28" i="25" s="1"/>
  <c r="F28" i="25"/>
  <c r="V27" i="25"/>
  <c r="R27" i="25"/>
  <c r="G27" i="25"/>
  <c r="H27" i="25" s="1"/>
  <c r="I27" i="25" s="1"/>
  <c r="J27" i="25" s="1"/>
  <c r="F27" i="25"/>
  <c r="V26" i="25"/>
  <c r="R26" i="25"/>
  <c r="H26" i="25"/>
  <c r="I26" i="25" s="1"/>
  <c r="J26" i="25" s="1"/>
  <c r="G26" i="25"/>
  <c r="F26" i="25"/>
  <c r="V25" i="25"/>
  <c r="R25" i="25"/>
  <c r="G25" i="25"/>
  <c r="H25" i="25" s="1"/>
  <c r="I25" i="25" s="1"/>
  <c r="J25" i="25" s="1"/>
  <c r="F25" i="25"/>
  <c r="V24" i="25"/>
  <c r="R24" i="25"/>
  <c r="G24" i="25"/>
  <c r="H24" i="25" s="1"/>
  <c r="I24" i="25" s="1"/>
  <c r="J24" i="25" s="1"/>
  <c r="F24" i="25"/>
  <c r="V23" i="25"/>
  <c r="R23" i="25"/>
  <c r="H23" i="25"/>
  <c r="I23" i="25" s="1"/>
  <c r="J23" i="25" s="1"/>
  <c r="G23" i="25"/>
  <c r="F23" i="25"/>
  <c r="V22" i="25"/>
  <c r="R22" i="25"/>
  <c r="G22" i="25"/>
  <c r="H22" i="25" s="1"/>
  <c r="I22" i="25" s="1"/>
  <c r="J22" i="25" s="1"/>
  <c r="F22" i="25"/>
  <c r="V21" i="25"/>
  <c r="R21" i="25"/>
  <c r="G21" i="25"/>
  <c r="H21" i="25" s="1"/>
  <c r="I21" i="25" s="1"/>
  <c r="J21" i="25" s="1"/>
  <c r="F21" i="25"/>
  <c r="V20" i="25"/>
  <c r="R20" i="25"/>
  <c r="H20" i="25"/>
  <c r="I20" i="25" s="1"/>
  <c r="J20" i="25" s="1"/>
  <c r="G20" i="25"/>
  <c r="F20" i="25"/>
  <c r="V19" i="25"/>
  <c r="R19" i="25"/>
  <c r="G19" i="25"/>
  <c r="H19" i="25" s="1"/>
  <c r="I19" i="25" s="1"/>
  <c r="J19" i="25" s="1"/>
  <c r="F19" i="25"/>
  <c r="V18" i="25"/>
  <c r="R18" i="25"/>
  <c r="G18" i="25"/>
  <c r="H18" i="25" s="1"/>
  <c r="I18" i="25" s="1"/>
  <c r="J18" i="25" s="1"/>
  <c r="F18" i="25"/>
  <c r="V17" i="25"/>
  <c r="U17" i="25"/>
  <c r="R17" i="25"/>
  <c r="H17" i="25"/>
  <c r="I17" i="25" s="1"/>
  <c r="J17" i="25" s="1"/>
  <c r="G17" i="25"/>
  <c r="F17" i="25"/>
  <c r="V16" i="25"/>
  <c r="R16" i="25"/>
  <c r="G16" i="25"/>
  <c r="H16" i="25" s="1"/>
  <c r="I16" i="25" s="1"/>
  <c r="J16" i="25" s="1"/>
  <c r="F16" i="25"/>
  <c r="V15" i="25"/>
  <c r="R15" i="25"/>
  <c r="G15" i="25"/>
  <c r="H15" i="25" s="1"/>
  <c r="I15" i="25" s="1"/>
  <c r="J15" i="25" s="1"/>
  <c r="F15" i="25"/>
  <c r="V14" i="25"/>
  <c r="R14" i="25"/>
  <c r="H14" i="25"/>
  <c r="I14" i="25" s="1"/>
  <c r="J14" i="25" s="1"/>
  <c r="G14" i="25"/>
  <c r="F14" i="25"/>
  <c r="V13" i="25"/>
  <c r="R13" i="25"/>
  <c r="G13" i="25"/>
  <c r="H13" i="25" s="1"/>
  <c r="I13" i="25" s="1"/>
  <c r="J13" i="25" s="1"/>
  <c r="F13" i="25"/>
  <c r="V12" i="25"/>
  <c r="R12" i="25"/>
  <c r="G12" i="25"/>
  <c r="H12" i="25" s="1"/>
  <c r="I12" i="25" s="1"/>
  <c r="J12" i="25" s="1"/>
  <c r="F12" i="25"/>
  <c r="C12" i="25"/>
  <c r="V11" i="25"/>
  <c r="R11" i="25"/>
  <c r="G11" i="25"/>
  <c r="F11" i="25"/>
  <c r="V10" i="25"/>
  <c r="R10" i="25"/>
  <c r="H10" i="25"/>
  <c r="I10" i="25" s="1"/>
  <c r="J10" i="25" s="1"/>
  <c r="G10" i="25"/>
  <c r="F10" i="25"/>
  <c r="V9" i="25"/>
  <c r="R9" i="25"/>
  <c r="G9" i="25"/>
  <c r="H9" i="25" s="1"/>
  <c r="I9" i="25" s="1"/>
  <c r="J9" i="25" s="1"/>
  <c r="F9" i="25"/>
  <c r="C9" i="25"/>
  <c r="V8" i="25"/>
  <c r="R8" i="25"/>
  <c r="H8" i="25"/>
  <c r="I8" i="25" s="1"/>
  <c r="J8" i="25" s="1"/>
  <c r="G8" i="25"/>
  <c r="F8" i="25"/>
  <c r="C8" i="25"/>
  <c r="C8" i="26" s="1"/>
  <c r="B8" i="25"/>
  <c r="B8" i="29" s="1"/>
  <c r="Q3" i="29" s="1"/>
  <c r="AG3" i="29" s="1"/>
  <c r="AP3" i="29" s="1"/>
  <c r="V7" i="25"/>
  <c r="R7" i="25"/>
  <c r="H7" i="25"/>
  <c r="I7" i="25" s="1"/>
  <c r="J7" i="25" s="1"/>
  <c r="G7" i="25"/>
  <c r="F7" i="25"/>
  <c r="V6" i="25"/>
  <c r="R6" i="25"/>
  <c r="G6" i="25"/>
  <c r="F6" i="25"/>
  <c r="V5" i="25"/>
  <c r="R5" i="25"/>
  <c r="G5" i="25"/>
  <c r="F5" i="25"/>
  <c r="W4" i="25"/>
  <c r="V4" i="25"/>
  <c r="R4" i="25"/>
  <c r="M98" i="25"/>
  <c r="U98" i="25" s="1"/>
  <c r="M97" i="25"/>
  <c r="U97" i="25" s="1"/>
  <c r="M95" i="25"/>
  <c r="U95" i="25" s="1"/>
  <c r="M94" i="25"/>
  <c r="U94" i="25" s="1"/>
  <c r="M92" i="25"/>
  <c r="U92" i="25" s="1"/>
  <c r="M91" i="25"/>
  <c r="U91" i="25" s="1"/>
  <c r="M89" i="25"/>
  <c r="U89" i="25" s="1"/>
  <c r="M88" i="25"/>
  <c r="U88" i="25" s="1"/>
  <c r="M86" i="25"/>
  <c r="U86" i="25" s="1"/>
  <c r="M85" i="25"/>
  <c r="U85" i="25" s="1"/>
  <c r="M83" i="25"/>
  <c r="U83" i="25" s="1"/>
  <c r="M82" i="25"/>
  <c r="U82" i="25" s="1"/>
  <c r="M80" i="25"/>
  <c r="U80" i="25" s="1"/>
  <c r="M79" i="25"/>
  <c r="U79" i="25" s="1"/>
  <c r="M77" i="25"/>
  <c r="U77" i="25" s="1"/>
  <c r="M76" i="25"/>
  <c r="U76" i="25" s="1"/>
  <c r="M74" i="25"/>
  <c r="U74" i="25" s="1"/>
  <c r="M73" i="25"/>
  <c r="U73" i="25" s="1"/>
  <c r="M71" i="25"/>
  <c r="U71" i="25" s="1"/>
  <c r="M70" i="25"/>
  <c r="U70" i="25" s="1"/>
  <c r="M68" i="25"/>
  <c r="U68" i="25" s="1"/>
  <c r="M67" i="25"/>
  <c r="U67" i="25" s="1"/>
  <c r="M65" i="25"/>
  <c r="U65" i="25" s="1"/>
  <c r="M64" i="25"/>
  <c r="U64" i="25" s="1"/>
  <c r="M62" i="25"/>
  <c r="U62" i="25" s="1"/>
  <c r="M61" i="25"/>
  <c r="U61" i="25" s="1"/>
  <c r="M59" i="25"/>
  <c r="U59" i="25" s="1"/>
  <c r="M58" i="25"/>
  <c r="U58" i="25" s="1"/>
  <c r="M56" i="25"/>
  <c r="U56" i="25" s="1"/>
  <c r="M55" i="25"/>
  <c r="U55" i="25" s="1"/>
  <c r="M53" i="25"/>
  <c r="U53" i="25" s="1"/>
  <c r="M52" i="25"/>
  <c r="U52" i="25" s="1"/>
  <c r="M50" i="25"/>
  <c r="U50" i="25" s="1"/>
  <c r="M49" i="25"/>
  <c r="U49" i="25" s="1"/>
  <c r="M47" i="25"/>
  <c r="U47" i="25" s="1"/>
  <c r="M46" i="25"/>
  <c r="U46" i="25" s="1"/>
  <c r="M44" i="25"/>
  <c r="U44" i="25" s="1"/>
  <c r="M43" i="25"/>
  <c r="U43" i="25" s="1"/>
  <c r="M41" i="25"/>
  <c r="U41" i="25" s="1"/>
  <c r="M40" i="25"/>
  <c r="U40" i="25" s="1"/>
  <c r="M38" i="25"/>
  <c r="U38" i="25" s="1"/>
  <c r="M37" i="25"/>
  <c r="U37" i="25" s="1"/>
  <c r="M35" i="25"/>
  <c r="U35" i="25" s="1"/>
  <c r="M34" i="25"/>
  <c r="U34" i="25" s="1"/>
  <c r="M32" i="25"/>
  <c r="U32" i="25" s="1"/>
  <c r="M31" i="25"/>
  <c r="U31" i="25" s="1"/>
  <c r="M29" i="25"/>
  <c r="M28" i="25"/>
  <c r="U28" i="25" s="1"/>
  <c r="M26" i="25"/>
  <c r="U26" i="25" s="1"/>
  <c r="M25" i="25"/>
  <c r="U25" i="25" s="1"/>
  <c r="M23" i="25"/>
  <c r="U23" i="25" s="1"/>
  <c r="M22" i="25"/>
  <c r="U22" i="25" s="1"/>
  <c r="M20" i="25"/>
  <c r="U20" i="25" s="1"/>
  <c r="M19" i="25"/>
  <c r="U19" i="25" s="1"/>
  <c r="M17" i="25"/>
  <c r="M16" i="25"/>
  <c r="U16" i="25" s="1"/>
  <c r="M14" i="25"/>
  <c r="U14" i="25" s="1"/>
  <c r="M13" i="25"/>
  <c r="U13" i="25" s="1"/>
  <c r="M11" i="25"/>
  <c r="U11" i="25" s="1"/>
  <c r="M10" i="25"/>
  <c r="U10" i="25" s="1"/>
  <c r="M8" i="25"/>
  <c r="U8" i="25" s="1"/>
  <c r="M7" i="25"/>
  <c r="U7" i="25" s="1"/>
  <c r="M5" i="25"/>
  <c r="U5" i="25" s="1"/>
  <c r="M4" i="25"/>
  <c r="U4" i="25" s="1"/>
  <c r="X4" i="25" s="1"/>
  <c r="M4" i="25" a="1"/>
  <c r="M93" i="25" s="1"/>
  <c r="U93" i="25" s="1"/>
  <c r="G4" i="25"/>
  <c r="H4" i="25" s="1"/>
  <c r="I4" i="25" s="1"/>
  <c r="J4" i="25" s="1"/>
  <c r="K4" i="25" s="1"/>
  <c r="F4" i="25"/>
  <c r="AT3" i="25"/>
  <c r="R3" i="25"/>
  <c r="Q3" i="25"/>
  <c r="AG3" i="25" s="1"/>
  <c r="AP3" i="25" s="1"/>
  <c r="O3" i="25"/>
  <c r="P3" i="25" s="1"/>
  <c r="AF3" i="25" s="1"/>
  <c r="AO3" i="25" s="1"/>
  <c r="V23" i="24"/>
  <c r="O23" i="24"/>
  <c r="P23" i="24" s="1"/>
  <c r="G23" i="24"/>
  <c r="F23" i="24"/>
  <c r="V22" i="24"/>
  <c r="O22" i="24"/>
  <c r="P22" i="24" s="1"/>
  <c r="G22" i="24"/>
  <c r="F22" i="24"/>
  <c r="V21" i="24"/>
  <c r="O21" i="24"/>
  <c r="P21" i="24" s="1"/>
  <c r="G21" i="24"/>
  <c r="F21" i="24"/>
  <c r="V20" i="24"/>
  <c r="U20" i="24"/>
  <c r="O20" i="24"/>
  <c r="P20" i="24" s="1"/>
  <c r="G20" i="24"/>
  <c r="F20" i="24"/>
  <c r="V19" i="24"/>
  <c r="O19" i="24"/>
  <c r="P19" i="24" s="1"/>
  <c r="G19" i="24"/>
  <c r="F19" i="24"/>
  <c r="V18" i="24"/>
  <c r="O18" i="24"/>
  <c r="P18" i="24" s="1"/>
  <c r="G18" i="24"/>
  <c r="F18" i="24"/>
  <c r="V17" i="24"/>
  <c r="O17" i="24"/>
  <c r="P17" i="24" s="1"/>
  <c r="G17" i="24"/>
  <c r="F17" i="24"/>
  <c r="V16" i="24"/>
  <c r="O16" i="24"/>
  <c r="P16" i="24" s="1"/>
  <c r="G16" i="24"/>
  <c r="F16" i="24"/>
  <c r="V15" i="24"/>
  <c r="O15" i="24"/>
  <c r="P15" i="24" s="1"/>
  <c r="G15" i="24"/>
  <c r="F15" i="24"/>
  <c r="V14" i="24"/>
  <c r="O14" i="24"/>
  <c r="P14" i="24" s="1"/>
  <c r="G14" i="24"/>
  <c r="F14" i="24"/>
  <c r="V13" i="24"/>
  <c r="O13" i="24"/>
  <c r="P13" i="24" s="1"/>
  <c r="G13" i="24"/>
  <c r="F13" i="24"/>
  <c r="V12" i="24"/>
  <c r="O12" i="24"/>
  <c r="P12" i="24" s="1"/>
  <c r="G12" i="24"/>
  <c r="F12" i="24"/>
  <c r="C12" i="24"/>
  <c r="V11" i="24"/>
  <c r="O11" i="24"/>
  <c r="P11" i="24" s="1"/>
  <c r="G11" i="24"/>
  <c r="F11" i="24"/>
  <c r="O10" i="24"/>
  <c r="P10" i="24" s="1"/>
  <c r="G10" i="24"/>
  <c r="F10" i="24"/>
  <c r="C10" i="24"/>
  <c r="V10" i="24" s="1"/>
  <c r="V9" i="24"/>
  <c r="O9" i="24"/>
  <c r="P9" i="24" s="1"/>
  <c r="G9" i="24"/>
  <c r="F9" i="24"/>
  <c r="V8" i="24"/>
  <c r="O8" i="24"/>
  <c r="P8" i="24" s="1"/>
  <c r="G8" i="24"/>
  <c r="F8" i="24"/>
  <c r="C8" i="24"/>
  <c r="Q11" i="24" s="1"/>
  <c r="B8" i="24"/>
  <c r="V7" i="24"/>
  <c r="Q7" i="24"/>
  <c r="O7" i="24"/>
  <c r="P7" i="24" s="1"/>
  <c r="G7" i="24"/>
  <c r="F7" i="24"/>
  <c r="V6" i="24"/>
  <c r="Q6" i="24"/>
  <c r="O6" i="24"/>
  <c r="P6" i="24" s="1"/>
  <c r="G6" i="24"/>
  <c r="F6" i="24"/>
  <c r="C6" i="24"/>
  <c r="R8" i="24" s="1"/>
  <c r="V5" i="24"/>
  <c r="Q5" i="24"/>
  <c r="O5" i="24"/>
  <c r="P5" i="24" s="1"/>
  <c r="G5" i="24"/>
  <c r="F5" i="24"/>
  <c r="C5" i="24"/>
  <c r="B5" i="24"/>
  <c r="Y4" i="24"/>
  <c r="W4" i="24"/>
  <c r="V4" i="24"/>
  <c r="M23" i="24"/>
  <c r="U23" i="24" s="1"/>
  <c r="M20" i="24"/>
  <c r="M18" i="24"/>
  <c r="U18" i="24" s="1"/>
  <c r="M17" i="24"/>
  <c r="U17" i="24" s="1"/>
  <c r="M14" i="24"/>
  <c r="U14" i="24" s="1"/>
  <c r="M12" i="24"/>
  <c r="U12" i="24" s="1"/>
  <c r="M11" i="24"/>
  <c r="U11" i="24" s="1"/>
  <c r="M8" i="24"/>
  <c r="U8" i="24" s="1"/>
  <c r="M6" i="24"/>
  <c r="U6" i="24" s="1"/>
  <c r="M5" i="24"/>
  <c r="U5" i="24" s="1"/>
  <c r="M4" i="24" a="1"/>
  <c r="M21" i="24" s="1"/>
  <c r="U21" i="24" s="1"/>
  <c r="G4" i="24"/>
  <c r="F4" i="24"/>
  <c r="AT3" i="24"/>
  <c r="Q3" i="24"/>
  <c r="AG3" i="24" s="1"/>
  <c r="AP3" i="24" s="1"/>
  <c r="O3" i="24"/>
  <c r="AE3" i="24" s="1"/>
  <c r="AN3" i="24" s="1"/>
  <c r="R23" i="23"/>
  <c r="O23" i="23"/>
  <c r="P23" i="23" s="1"/>
  <c r="G23" i="23"/>
  <c r="F23" i="23"/>
  <c r="R22" i="23"/>
  <c r="O22" i="23"/>
  <c r="P22" i="23" s="1"/>
  <c r="G22" i="23"/>
  <c r="F22" i="23"/>
  <c r="R21" i="23"/>
  <c r="O21" i="23"/>
  <c r="P21" i="23" s="1"/>
  <c r="G21" i="23"/>
  <c r="F21" i="23"/>
  <c r="R20" i="23"/>
  <c r="O20" i="23"/>
  <c r="G20" i="23"/>
  <c r="F20" i="23"/>
  <c r="R19" i="23"/>
  <c r="O19" i="23"/>
  <c r="P19" i="23" s="1"/>
  <c r="G19" i="23"/>
  <c r="F19" i="23"/>
  <c r="R18" i="23"/>
  <c r="O18" i="23"/>
  <c r="P18" i="23" s="1"/>
  <c r="G18" i="23"/>
  <c r="F18" i="23"/>
  <c r="R17" i="23"/>
  <c r="O17" i="23"/>
  <c r="P17" i="23" s="1"/>
  <c r="G17" i="23"/>
  <c r="F17" i="23"/>
  <c r="R16" i="23"/>
  <c r="O16" i="23"/>
  <c r="P16" i="23" s="1"/>
  <c r="G16" i="23"/>
  <c r="F16" i="23"/>
  <c r="R15" i="23"/>
  <c r="O15" i="23"/>
  <c r="P15" i="23" s="1"/>
  <c r="G15" i="23"/>
  <c r="F15" i="23"/>
  <c r="R14" i="23"/>
  <c r="O14" i="23"/>
  <c r="G14" i="23"/>
  <c r="F14" i="23"/>
  <c r="R13" i="23"/>
  <c r="O13" i="23"/>
  <c r="P13" i="23" s="1"/>
  <c r="G13" i="23"/>
  <c r="F13" i="23"/>
  <c r="R12" i="23"/>
  <c r="O12" i="23"/>
  <c r="P12" i="23" s="1"/>
  <c r="G12" i="23"/>
  <c r="F12" i="23"/>
  <c r="C12" i="23"/>
  <c r="O11" i="23"/>
  <c r="P11" i="23" s="1"/>
  <c r="G11" i="23"/>
  <c r="F11" i="23"/>
  <c r="R10" i="23"/>
  <c r="O10" i="23"/>
  <c r="P10" i="23" s="1"/>
  <c r="G10" i="23"/>
  <c r="F10" i="23"/>
  <c r="C10" i="23"/>
  <c r="V15" i="23" s="1"/>
  <c r="V9" i="23"/>
  <c r="R9" i="23"/>
  <c r="O9" i="23"/>
  <c r="P9" i="23" s="1"/>
  <c r="G9" i="23"/>
  <c r="F9" i="23"/>
  <c r="O8" i="23"/>
  <c r="P8" i="23" s="1"/>
  <c r="G8" i="23"/>
  <c r="F8" i="23"/>
  <c r="C8" i="23"/>
  <c r="Q11" i="23" s="1"/>
  <c r="B8" i="23"/>
  <c r="Q3" i="23" s="1"/>
  <c r="AG3" i="23" s="1"/>
  <c r="AP3" i="23" s="1"/>
  <c r="R7" i="23"/>
  <c r="O7" i="23"/>
  <c r="P7" i="23" s="1"/>
  <c r="G7" i="23"/>
  <c r="F7" i="23"/>
  <c r="R6" i="23"/>
  <c r="O6" i="23"/>
  <c r="P6" i="23" s="1"/>
  <c r="G6" i="23"/>
  <c r="F6" i="23"/>
  <c r="C6" i="23"/>
  <c r="R8" i="23" s="1"/>
  <c r="Q5" i="23"/>
  <c r="O5" i="23"/>
  <c r="G5" i="23"/>
  <c r="F5" i="23"/>
  <c r="C5" i="23"/>
  <c r="P5" i="23" s="1"/>
  <c r="B5" i="23"/>
  <c r="W4" i="23"/>
  <c r="V4" i="23"/>
  <c r="Y4" i="23" s="1"/>
  <c r="R4" i="23"/>
  <c r="M4" i="23" a="1"/>
  <c r="M12" i="23" s="1"/>
  <c r="U12" i="23" s="1"/>
  <c r="G4" i="23"/>
  <c r="F4" i="23"/>
  <c r="AT3" i="23"/>
  <c r="R3" i="23"/>
  <c r="O3" i="23"/>
  <c r="AE3" i="23" s="1"/>
  <c r="O23" i="22"/>
  <c r="G23" i="22"/>
  <c r="F23" i="22"/>
  <c r="O22" i="22"/>
  <c r="P22" i="22" s="1"/>
  <c r="G22" i="22"/>
  <c r="F22" i="22"/>
  <c r="O21" i="22"/>
  <c r="G21" i="22"/>
  <c r="F21" i="22"/>
  <c r="O20" i="22"/>
  <c r="G20" i="22"/>
  <c r="F20" i="22"/>
  <c r="P19" i="22"/>
  <c r="O19" i="22"/>
  <c r="G19" i="22"/>
  <c r="F19" i="22"/>
  <c r="O18" i="22"/>
  <c r="G18" i="22"/>
  <c r="F18" i="22"/>
  <c r="O17" i="22"/>
  <c r="G17" i="22"/>
  <c r="F17" i="22"/>
  <c r="O16" i="22"/>
  <c r="P16" i="22" s="1"/>
  <c r="G16" i="22"/>
  <c r="F16" i="22"/>
  <c r="O15" i="22"/>
  <c r="G15" i="22"/>
  <c r="F15" i="22"/>
  <c r="O14" i="22"/>
  <c r="G14" i="22"/>
  <c r="F14" i="22"/>
  <c r="O13" i="22"/>
  <c r="P13" i="22" s="1"/>
  <c r="G13" i="22"/>
  <c r="F13" i="22"/>
  <c r="O12" i="22"/>
  <c r="G12" i="22"/>
  <c r="F12" i="22"/>
  <c r="C12" i="22"/>
  <c r="V11" i="22"/>
  <c r="R11" i="22"/>
  <c r="O11" i="22"/>
  <c r="P11" i="22" s="1"/>
  <c r="G11" i="22"/>
  <c r="F11" i="22"/>
  <c r="V10" i="22"/>
  <c r="R10" i="22"/>
  <c r="O10" i="22"/>
  <c r="G10" i="22"/>
  <c r="F10" i="22"/>
  <c r="C10" i="22"/>
  <c r="V23" i="22" s="1"/>
  <c r="V9" i="22"/>
  <c r="O9" i="22"/>
  <c r="P9" i="22" s="1"/>
  <c r="G9" i="22"/>
  <c r="F9" i="22"/>
  <c r="V8" i="22"/>
  <c r="O8" i="22"/>
  <c r="G8" i="22"/>
  <c r="F8" i="22"/>
  <c r="C8" i="22"/>
  <c r="Q11" i="22" s="1"/>
  <c r="B8" i="22"/>
  <c r="Q7" i="22"/>
  <c r="P7" i="22"/>
  <c r="O7" i="22"/>
  <c r="G7" i="22"/>
  <c r="F7" i="22"/>
  <c r="O6" i="22"/>
  <c r="P6" i="22" s="1"/>
  <c r="G6" i="22"/>
  <c r="F6" i="22"/>
  <c r="C6" i="22"/>
  <c r="R8" i="22" s="1"/>
  <c r="V5" i="22"/>
  <c r="R5" i="22"/>
  <c r="Q5" i="22"/>
  <c r="O5" i="22"/>
  <c r="G5" i="22"/>
  <c r="F5" i="22"/>
  <c r="C5" i="22"/>
  <c r="B5" i="22"/>
  <c r="W4" i="22"/>
  <c r="V4" i="22"/>
  <c r="M23" i="22"/>
  <c r="U23" i="22" s="1"/>
  <c r="M22" i="22"/>
  <c r="U22" i="22" s="1"/>
  <c r="M20" i="22"/>
  <c r="U20" i="22" s="1"/>
  <c r="M19" i="22"/>
  <c r="U19" i="22" s="1"/>
  <c r="M17" i="22"/>
  <c r="U17" i="22" s="1"/>
  <c r="M16" i="22"/>
  <c r="U16" i="22" s="1"/>
  <c r="M14" i="22"/>
  <c r="U14" i="22" s="1"/>
  <c r="M13" i="22"/>
  <c r="U13" i="22" s="1"/>
  <c r="M11" i="22"/>
  <c r="U11" i="22" s="1"/>
  <c r="M10" i="22"/>
  <c r="U10" i="22" s="1"/>
  <c r="M8" i="22"/>
  <c r="U8" i="22" s="1"/>
  <c r="M7" i="22"/>
  <c r="U7" i="22" s="1"/>
  <c r="M5" i="22"/>
  <c r="U5" i="22" s="1"/>
  <c r="M4" i="22"/>
  <c r="U4" i="22" s="1"/>
  <c r="X4" i="22" s="1"/>
  <c r="M4" i="22" a="1"/>
  <c r="M21" i="22" s="1"/>
  <c r="U21" i="22" s="1"/>
  <c r="G4" i="22"/>
  <c r="F4" i="22"/>
  <c r="AT3" i="22"/>
  <c r="AE3" i="22"/>
  <c r="AN3" i="22" s="1"/>
  <c r="R3" i="22"/>
  <c r="Q3" i="22"/>
  <c r="AG3" i="22" s="1"/>
  <c r="AP3" i="22" s="1"/>
  <c r="O3" i="22"/>
  <c r="P3" i="22" s="1"/>
  <c r="AF3" i="22" s="1"/>
  <c r="AO3" i="22" s="1"/>
  <c r="V23" i="21"/>
  <c r="R23" i="21"/>
  <c r="O23" i="21"/>
  <c r="P23" i="21" s="1"/>
  <c r="G23" i="21"/>
  <c r="F23" i="21"/>
  <c r="V22" i="21"/>
  <c r="R22" i="21"/>
  <c r="O22" i="21"/>
  <c r="P22" i="21" s="1"/>
  <c r="G22" i="21"/>
  <c r="F22" i="21"/>
  <c r="V21" i="21"/>
  <c r="R21" i="21"/>
  <c r="O21" i="21"/>
  <c r="G21" i="21"/>
  <c r="F21" i="21"/>
  <c r="V20" i="21"/>
  <c r="R20" i="21"/>
  <c r="O20" i="21"/>
  <c r="P20" i="21" s="1"/>
  <c r="G20" i="21"/>
  <c r="F20" i="21"/>
  <c r="V19" i="21"/>
  <c r="R19" i="21"/>
  <c r="O19" i="21"/>
  <c r="P19" i="21" s="1"/>
  <c r="G19" i="21"/>
  <c r="F19" i="21"/>
  <c r="V18" i="21"/>
  <c r="U18" i="21"/>
  <c r="R18" i="21"/>
  <c r="O18" i="21"/>
  <c r="G18" i="21"/>
  <c r="F18" i="21"/>
  <c r="V17" i="21"/>
  <c r="R17" i="21"/>
  <c r="O17" i="21"/>
  <c r="P17" i="21" s="1"/>
  <c r="G17" i="21"/>
  <c r="F17" i="21"/>
  <c r="V16" i="21"/>
  <c r="R16" i="21"/>
  <c r="O16" i="21"/>
  <c r="P16" i="21" s="1"/>
  <c r="G16" i="21"/>
  <c r="F16" i="21"/>
  <c r="V15" i="21"/>
  <c r="R15" i="21"/>
  <c r="O15" i="21"/>
  <c r="G15" i="21"/>
  <c r="F15" i="21"/>
  <c r="V14" i="21"/>
  <c r="R14" i="21"/>
  <c r="O14" i="21"/>
  <c r="P14" i="21" s="1"/>
  <c r="G14" i="21"/>
  <c r="F14" i="21"/>
  <c r="V13" i="21"/>
  <c r="R13" i="21"/>
  <c r="O13" i="21"/>
  <c r="P13" i="21" s="1"/>
  <c r="G13" i="21"/>
  <c r="F13" i="21"/>
  <c r="V12" i="21"/>
  <c r="R12" i="21"/>
  <c r="O12" i="21"/>
  <c r="G12" i="21"/>
  <c r="F12" i="21"/>
  <c r="C12" i="21"/>
  <c r="V11" i="21"/>
  <c r="R11" i="21"/>
  <c r="O11" i="21"/>
  <c r="P11" i="21" s="1"/>
  <c r="G11" i="21"/>
  <c r="F11" i="21"/>
  <c r="R10" i="21"/>
  <c r="O10" i="21"/>
  <c r="P10" i="21" s="1"/>
  <c r="G10" i="21"/>
  <c r="F10" i="21"/>
  <c r="C10" i="21"/>
  <c r="V10" i="21" s="1"/>
  <c r="V9" i="21"/>
  <c r="R9" i="21"/>
  <c r="O9" i="21"/>
  <c r="P9" i="21" s="1"/>
  <c r="G9" i="21"/>
  <c r="F9" i="21"/>
  <c r="V8" i="21"/>
  <c r="R8" i="21"/>
  <c r="O8" i="21"/>
  <c r="G8" i="21"/>
  <c r="F8" i="21"/>
  <c r="C8" i="21"/>
  <c r="Q11" i="21" s="1"/>
  <c r="B8" i="21"/>
  <c r="Q3" i="21" s="1"/>
  <c r="AG3" i="21" s="1"/>
  <c r="V7" i="21"/>
  <c r="R7" i="21"/>
  <c r="O7" i="21"/>
  <c r="P7" i="21" s="1"/>
  <c r="G7" i="21"/>
  <c r="F7" i="21"/>
  <c r="V6" i="21"/>
  <c r="R6" i="21"/>
  <c r="Q6" i="21"/>
  <c r="O6" i="21"/>
  <c r="G6" i="21"/>
  <c r="F6" i="21"/>
  <c r="V5" i="21"/>
  <c r="R5" i="21"/>
  <c r="O5" i="21"/>
  <c r="G5" i="21"/>
  <c r="F5" i="21"/>
  <c r="C5" i="21"/>
  <c r="B5" i="21"/>
  <c r="W4" i="21"/>
  <c r="R4" i="21"/>
  <c r="M23" i="21"/>
  <c r="U23" i="21" s="1"/>
  <c r="M22" i="21"/>
  <c r="U22" i="21" s="1"/>
  <c r="M20" i="21"/>
  <c r="U20" i="21" s="1"/>
  <c r="M19" i="21"/>
  <c r="U19" i="21" s="1"/>
  <c r="M18" i="21"/>
  <c r="M17" i="21"/>
  <c r="U17" i="21" s="1"/>
  <c r="M16" i="21"/>
  <c r="U16" i="21" s="1"/>
  <c r="M14" i="21"/>
  <c r="U14" i="21" s="1"/>
  <c r="M13" i="21"/>
  <c r="U13" i="21" s="1"/>
  <c r="M12" i="21"/>
  <c r="U12" i="21" s="1"/>
  <c r="M11" i="21"/>
  <c r="U11" i="21" s="1"/>
  <c r="M10" i="21"/>
  <c r="U10" i="21" s="1"/>
  <c r="M8" i="21"/>
  <c r="U8" i="21" s="1"/>
  <c r="M7" i="21"/>
  <c r="U7" i="21" s="1"/>
  <c r="M6" i="21"/>
  <c r="U6" i="21" s="1"/>
  <c r="M5" i="21"/>
  <c r="U5" i="21" s="1"/>
  <c r="M4" i="21"/>
  <c r="U4" i="21" s="1"/>
  <c r="X4" i="21" s="1"/>
  <c r="M4" i="21" a="1"/>
  <c r="M21" i="21" s="1"/>
  <c r="U21" i="21" s="1"/>
  <c r="G4" i="21"/>
  <c r="F4" i="21"/>
  <c r="AT3" i="21"/>
  <c r="AP3" i="21"/>
  <c r="AH3" i="21"/>
  <c r="AQ3" i="21" s="1"/>
  <c r="AE3" i="21"/>
  <c r="AN3" i="21" s="1"/>
  <c r="R3" i="21"/>
  <c r="O3" i="21"/>
  <c r="P3" i="21" s="1"/>
  <c r="AF3" i="21" s="1"/>
  <c r="AO3" i="21" s="1"/>
  <c r="O23" i="20"/>
  <c r="P23" i="20" s="1"/>
  <c r="G23" i="20"/>
  <c r="F23" i="20"/>
  <c r="O22" i="20"/>
  <c r="P22" i="20" s="1"/>
  <c r="G22" i="20"/>
  <c r="F22" i="20"/>
  <c r="O21" i="20"/>
  <c r="P21" i="20" s="1"/>
  <c r="G21" i="20"/>
  <c r="F21" i="20"/>
  <c r="O20" i="20"/>
  <c r="P20" i="20" s="1"/>
  <c r="G20" i="20"/>
  <c r="F20" i="20"/>
  <c r="O19" i="20"/>
  <c r="P19" i="20" s="1"/>
  <c r="G19" i="20"/>
  <c r="F19" i="20"/>
  <c r="O18" i="20"/>
  <c r="P18" i="20" s="1"/>
  <c r="G18" i="20"/>
  <c r="F18" i="20"/>
  <c r="O17" i="20"/>
  <c r="P17" i="20" s="1"/>
  <c r="G17" i="20"/>
  <c r="F17" i="20"/>
  <c r="O16" i="20"/>
  <c r="P16" i="20" s="1"/>
  <c r="G16" i="20"/>
  <c r="F16" i="20"/>
  <c r="O15" i="20"/>
  <c r="P15" i="20" s="1"/>
  <c r="G15" i="20"/>
  <c r="F15" i="20"/>
  <c r="O14" i="20"/>
  <c r="P14" i="20" s="1"/>
  <c r="G14" i="20"/>
  <c r="F14" i="20"/>
  <c r="O13" i="20"/>
  <c r="P13" i="20" s="1"/>
  <c r="G13" i="20"/>
  <c r="F13" i="20"/>
  <c r="O12" i="20"/>
  <c r="P12" i="20" s="1"/>
  <c r="G12" i="20"/>
  <c r="F12" i="20"/>
  <c r="C12" i="20"/>
  <c r="O11" i="20"/>
  <c r="P11" i="20" s="1"/>
  <c r="G11" i="20"/>
  <c r="F11" i="20"/>
  <c r="O10" i="20"/>
  <c r="P10" i="20" s="1"/>
  <c r="G10" i="20"/>
  <c r="F10" i="20"/>
  <c r="C10" i="20"/>
  <c r="V11" i="20" s="1"/>
  <c r="V9" i="20"/>
  <c r="Q9" i="20"/>
  <c r="O9" i="20"/>
  <c r="P9" i="20" s="1"/>
  <c r="G9" i="20"/>
  <c r="F9" i="20"/>
  <c r="Q8" i="20"/>
  <c r="O8" i="20"/>
  <c r="P8" i="20" s="1"/>
  <c r="G8" i="20"/>
  <c r="F8" i="20"/>
  <c r="C8" i="20"/>
  <c r="Q11" i="20" s="1"/>
  <c r="B8" i="20"/>
  <c r="Q7" i="20"/>
  <c r="O7" i="20"/>
  <c r="P7" i="20" s="1"/>
  <c r="G7" i="20"/>
  <c r="F7" i="20"/>
  <c r="R6" i="20"/>
  <c r="O6" i="20"/>
  <c r="P6" i="20" s="1"/>
  <c r="G6" i="20"/>
  <c r="F6" i="20"/>
  <c r="C6" i="20"/>
  <c r="R7" i="20" s="1"/>
  <c r="V5" i="20"/>
  <c r="Q5" i="20"/>
  <c r="O5" i="20"/>
  <c r="P5" i="20" s="1"/>
  <c r="G5" i="20"/>
  <c r="F5" i="20"/>
  <c r="C5" i="20"/>
  <c r="B5" i="20"/>
  <c r="W4" i="20"/>
  <c r="V4" i="20"/>
  <c r="Y4" i="20" s="1"/>
  <c r="M4" i="20" a="1"/>
  <c r="M14" i="20" s="1"/>
  <c r="U14" i="20" s="1"/>
  <c r="G4" i="20"/>
  <c r="F4" i="20"/>
  <c r="AT3" i="20"/>
  <c r="Q3" i="20"/>
  <c r="AG3" i="20" s="1"/>
  <c r="AP3" i="20" s="1"/>
  <c r="O3" i="20"/>
  <c r="AE3" i="20" s="1"/>
  <c r="R23" i="19"/>
  <c r="O23" i="19"/>
  <c r="P23" i="19" s="1"/>
  <c r="G23" i="19"/>
  <c r="F23" i="19"/>
  <c r="R22" i="19"/>
  <c r="O22" i="19"/>
  <c r="P22" i="19" s="1"/>
  <c r="G22" i="19"/>
  <c r="F22" i="19"/>
  <c r="R21" i="19"/>
  <c r="P21" i="19"/>
  <c r="O21" i="19"/>
  <c r="G21" i="19"/>
  <c r="F21" i="19"/>
  <c r="R20" i="19"/>
  <c r="O20" i="19"/>
  <c r="P20" i="19" s="1"/>
  <c r="G20" i="19"/>
  <c r="F20" i="19"/>
  <c r="R19" i="19"/>
  <c r="O19" i="19"/>
  <c r="P19" i="19" s="1"/>
  <c r="G19" i="19"/>
  <c r="F19" i="19"/>
  <c r="R18" i="19"/>
  <c r="O18" i="19"/>
  <c r="P18" i="19" s="1"/>
  <c r="G18" i="19"/>
  <c r="F18" i="19"/>
  <c r="R17" i="19"/>
  <c r="O17" i="19"/>
  <c r="P17" i="19" s="1"/>
  <c r="G17" i="19"/>
  <c r="F17" i="19"/>
  <c r="R16" i="19"/>
  <c r="O16" i="19"/>
  <c r="P16" i="19" s="1"/>
  <c r="G16" i="19"/>
  <c r="F16" i="19"/>
  <c r="R15" i="19"/>
  <c r="O15" i="19"/>
  <c r="P15" i="19" s="1"/>
  <c r="G15" i="19"/>
  <c r="F15" i="19"/>
  <c r="R14" i="19"/>
  <c r="O14" i="19"/>
  <c r="P14" i="19" s="1"/>
  <c r="G14" i="19"/>
  <c r="F14" i="19"/>
  <c r="R13" i="19"/>
  <c r="O13" i="19"/>
  <c r="P13" i="19" s="1"/>
  <c r="G13" i="19"/>
  <c r="F13" i="19"/>
  <c r="R12" i="19"/>
  <c r="O12" i="19"/>
  <c r="P12" i="19" s="1"/>
  <c r="G12" i="19"/>
  <c r="F12" i="19"/>
  <c r="C12" i="19"/>
  <c r="R11" i="19"/>
  <c r="Q11" i="19"/>
  <c r="O11" i="19"/>
  <c r="P11" i="19" s="1"/>
  <c r="G11" i="19"/>
  <c r="F11" i="19"/>
  <c r="R10" i="19"/>
  <c r="Q10" i="19"/>
  <c r="O10" i="19"/>
  <c r="P10" i="19" s="1"/>
  <c r="G10" i="19"/>
  <c r="F10" i="19"/>
  <c r="C10" i="19"/>
  <c r="V23" i="19" s="1"/>
  <c r="V9" i="19"/>
  <c r="R9" i="19"/>
  <c r="O9" i="19"/>
  <c r="P9" i="19" s="1"/>
  <c r="G9" i="19"/>
  <c r="F9" i="19"/>
  <c r="O8" i="19"/>
  <c r="P8" i="19" s="1"/>
  <c r="G8" i="19"/>
  <c r="F8" i="19"/>
  <c r="C8" i="19"/>
  <c r="B8" i="19"/>
  <c r="Q3" i="19" s="1"/>
  <c r="AG3" i="19" s="1"/>
  <c r="AP3" i="19" s="1"/>
  <c r="V7" i="19"/>
  <c r="R7" i="19"/>
  <c r="O7" i="19"/>
  <c r="P7" i="19" s="1"/>
  <c r="G7" i="19"/>
  <c r="F7" i="19"/>
  <c r="V6" i="19"/>
  <c r="R6" i="19"/>
  <c r="O6" i="19"/>
  <c r="P6" i="19" s="1"/>
  <c r="G6" i="19"/>
  <c r="F6" i="19"/>
  <c r="C6" i="19"/>
  <c r="R8" i="19" s="1"/>
  <c r="R5" i="19"/>
  <c r="Q5" i="19"/>
  <c r="P5" i="19"/>
  <c r="O5" i="19"/>
  <c r="G5" i="19"/>
  <c r="F5" i="19"/>
  <c r="C5" i="19"/>
  <c r="B5" i="19"/>
  <c r="W4" i="19"/>
  <c r="V4" i="19"/>
  <c r="Y4" i="19" s="1"/>
  <c r="R4" i="19"/>
  <c r="M4" i="19" a="1"/>
  <c r="M13" i="19" s="1"/>
  <c r="U13" i="19" s="1"/>
  <c r="G4" i="19"/>
  <c r="F4" i="19"/>
  <c r="AT3" i="19"/>
  <c r="AH3" i="19"/>
  <c r="AQ3" i="19" s="1"/>
  <c r="R3" i="19"/>
  <c r="O3" i="19"/>
  <c r="AE3" i="19" s="1"/>
  <c r="V23" i="18"/>
  <c r="O23" i="18"/>
  <c r="G23" i="18"/>
  <c r="F23" i="18"/>
  <c r="V22" i="18"/>
  <c r="O22" i="18"/>
  <c r="G22" i="18"/>
  <c r="F22" i="18"/>
  <c r="V21" i="18"/>
  <c r="O21" i="18"/>
  <c r="G21" i="18"/>
  <c r="F21" i="18"/>
  <c r="V20" i="18"/>
  <c r="U20" i="18"/>
  <c r="O20" i="18"/>
  <c r="G20" i="18"/>
  <c r="F20" i="18"/>
  <c r="V19" i="18"/>
  <c r="U19" i="18"/>
  <c r="O19" i="18"/>
  <c r="G19" i="18"/>
  <c r="F19" i="18"/>
  <c r="V18" i="18"/>
  <c r="O18" i="18"/>
  <c r="G18" i="18"/>
  <c r="F18" i="18"/>
  <c r="V17" i="18"/>
  <c r="O17" i="18"/>
  <c r="G17" i="18"/>
  <c r="F17" i="18"/>
  <c r="V16" i="18"/>
  <c r="O16" i="18"/>
  <c r="G16" i="18"/>
  <c r="F16" i="18"/>
  <c r="V15" i="18"/>
  <c r="O15" i="18"/>
  <c r="G15" i="18"/>
  <c r="F15" i="18"/>
  <c r="V14" i="18"/>
  <c r="U14" i="18"/>
  <c r="O14" i="18"/>
  <c r="G14" i="18"/>
  <c r="F14" i="18"/>
  <c r="V13" i="18"/>
  <c r="O13" i="18"/>
  <c r="G13" i="18"/>
  <c r="F13" i="18"/>
  <c r="V12" i="18"/>
  <c r="U12" i="18"/>
  <c r="O12" i="18"/>
  <c r="G12" i="18"/>
  <c r="F12" i="18"/>
  <c r="C12" i="18"/>
  <c r="V11" i="18"/>
  <c r="O11" i="18"/>
  <c r="G11" i="18"/>
  <c r="F11" i="18"/>
  <c r="V10" i="18"/>
  <c r="O10" i="18"/>
  <c r="P10" i="18" s="1"/>
  <c r="G10" i="18"/>
  <c r="F10" i="18"/>
  <c r="C10" i="18"/>
  <c r="V9" i="18"/>
  <c r="O9" i="18"/>
  <c r="G9" i="18"/>
  <c r="F9" i="18"/>
  <c r="V8" i="18"/>
  <c r="O8" i="18"/>
  <c r="G8" i="18"/>
  <c r="F8" i="18"/>
  <c r="C8" i="18"/>
  <c r="Q9" i="18" s="1"/>
  <c r="B8" i="18"/>
  <c r="V7" i="18"/>
  <c r="O7" i="18"/>
  <c r="G7" i="18"/>
  <c r="F7" i="18"/>
  <c r="V6" i="18"/>
  <c r="O6" i="18"/>
  <c r="G6" i="18"/>
  <c r="F6" i="18"/>
  <c r="C6" i="18"/>
  <c r="R10" i="18" s="1"/>
  <c r="V5" i="18"/>
  <c r="Q5" i="18"/>
  <c r="O5" i="18"/>
  <c r="G5" i="18"/>
  <c r="F5" i="18"/>
  <c r="C5" i="18"/>
  <c r="P9" i="18" s="1"/>
  <c r="B5" i="18"/>
  <c r="W4" i="18"/>
  <c r="Y4" i="18" s="1"/>
  <c r="V4" i="18"/>
  <c r="M23" i="18"/>
  <c r="U23" i="18" s="1"/>
  <c r="M22" i="18"/>
  <c r="U22" i="18" s="1"/>
  <c r="M20" i="18"/>
  <c r="M19" i="18"/>
  <c r="M18" i="18"/>
  <c r="U18" i="18" s="1"/>
  <c r="M17" i="18"/>
  <c r="U17" i="18" s="1"/>
  <c r="M16" i="18"/>
  <c r="U16" i="18" s="1"/>
  <c r="M14" i="18"/>
  <c r="M13" i="18"/>
  <c r="U13" i="18" s="1"/>
  <c r="M12" i="18"/>
  <c r="M11" i="18"/>
  <c r="U11" i="18" s="1"/>
  <c r="M10" i="18"/>
  <c r="U10" i="18" s="1"/>
  <c r="M8" i="18"/>
  <c r="U8" i="18" s="1"/>
  <c r="M7" i="18"/>
  <c r="U7" i="18" s="1"/>
  <c r="M6" i="18"/>
  <c r="U6" i="18" s="1"/>
  <c r="M5" i="18"/>
  <c r="U5" i="18" s="1"/>
  <c r="M4" i="18"/>
  <c r="U4" i="18" s="1"/>
  <c r="X4" i="18" s="1"/>
  <c r="Z4" i="18" s="1"/>
  <c r="M4" i="18" a="1"/>
  <c r="M21" i="18" s="1"/>
  <c r="U21" i="18" s="1"/>
  <c r="G4" i="18"/>
  <c r="F4" i="18"/>
  <c r="AT3" i="18"/>
  <c r="R3" i="18"/>
  <c r="Q3" i="18"/>
  <c r="AG3" i="18" s="1"/>
  <c r="AP3" i="18" s="1"/>
  <c r="O3" i="18"/>
  <c r="P3" i="18" s="1"/>
  <c r="AF3" i="18" s="1"/>
  <c r="AO3" i="18" s="1"/>
  <c r="U23" i="17"/>
  <c r="R23" i="17"/>
  <c r="O23" i="17"/>
  <c r="G23" i="17"/>
  <c r="F23" i="17"/>
  <c r="R22" i="17"/>
  <c r="O22" i="17"/>
  <c r="G22" i="17"/>
  <c r="F22" i="17"/>
  <c r="R21" i="17"/>
  <c r="O21" i="17"/>
  <c r="G21" i="17"/>
  <c r="F21" i="17"/>
  <c r="R20" i="17"/>
  <c r="O20" i="17"/>
  <c r="G20" i="17"/>
  <c r="F20" i="17"/>
  <c r="R19" i="17"/>
  <c r="O19" i="17"/>
  <c r="G19" i="17"/>
  <c r="F19" i="17"/>
  <c r="R18" i="17"/>
  <c r="O18" i="17"/>
  <c r="G18" i="17"/>
  <c r="F18" i="17"/>
  <c r="R17" i="17"/>
  <c r="O17" i="17"/>
  <c r="G17" i="17"/>
  <c r="F17" i="17"/>
  <c r="R16" i="17"/>
  <c r="O16" i="17"/>
  <c r="G16" i="17"/>
  <c r="F16" i="17"/>
  <c r="R15" i="17"/>
  <c r="O15" i="17"/>
  <c r="G15" i="17"/>
  <c r="F15" i="17"/>
  <c r="R14" i="17"/>
  <c r="O14" i="17"/>
  <c r="G14" i="17"/>
  <c r="F14" i="17"/>
  <c r="R13" i="17"/>
  <c r="O13" i="17"/>
  <c r="G13" i="17"/>
  <c r="F13" i="17"/>
  <c r="R12" i="17"/>
  <c r="O12" i="17"/>
  <c r="G12" i="17"/>
  <c r="F12" i="17"/>
  <c r="C12" i="17"/>
  <c r="R11" i="17"/>
  <c r="O11" i="17"/>
  <c r="G11" i="17"/>
  <c r="F11" i="17"/>
  <c r="R10" i="17"/>
  <c r="O10" i="17"/>
  <c r="G10" i="17"/>
  <c r="F10" i="17"/>
  <c r="C10" i="17"/>
  <c r="V8" i="17" s="1"/>
  <c r="V9" i="17"/>
  <c r="R9" i="17"/>
  <c r="O9" i="17"/>
  <c r="G9" i="17"/>
  <c r="F9" i="17"/>
  <c r="R8" i="17"/>
  <c r="Q8" i="17"/>
  <c r="O8" i="17"/>
  <c r="G8" i="17"/>
  <c r="F8" i="17"/>
  <c r="C8" i="17"/>
  <c r="Q11" i="17" s="1"/>
  <c r="B8" i="17"/>
  <c r="Q3" i="17" s="1"/>
  <c r="AG3" i="17" s="1"/>
  <c r="AP3" i="17" s="1"/>
  <c r="R7" i="17"/>
  <c r="Q7" i="17"/>
  <c r="O7" i="17"/>
  <c r="G7" i="17"/>
  <c r="F7" i="17"/>
  <c r="R6" i="17"/>
  <c r="Q6" i="17"/>
  <c r="O6" i="17"/>
  <c r="G6" i="17"/>
  <c r="F6" i="17"/>
  <c r="U5" i="17"/>
  <c r="R5" i="17"/>
  <c r="Q5" i="17"/>
  <c r="O5" i="17"/>
  <c r="G5" i="17"/>
  <c r="F5" i="17"/>
  <c r="C5" i="17"/>
  <c r="B5" i="17"/>
  <c r="W4" i="17"/>
  <c r="R4" i="17"/>
  <c r="M23" i="17"/>
  <c r="M22" i="17"/>
  <c r="U22" i="17" s="1"/>
  <c r="M20" i="17"/>
  <c r="U20" i="17" s="1"/>
  <c r="M19" i="17"/>
  <c r="U19" i="17" s="1"/>
  <c r="M17" i="17"/>
  <c r="U17" i="17" s="1"/>
  <c r="M16" i="17"/>
  <c r="U16" i="17" s="1"/>
  <c r="M14" i="17"/>
  <c r="U14" i="17" s="1"/>
  <c r="M13" i="17"/>
  <c r="U13" i="17" s="1"/>
  <c r="M11" i="17"/>
  <c r="U11" i="17" s="1"/>
  <c r="M10" i="17"/>
  <c r="U10" i="17" s="1"/>
  <c r="M8" i="17"/>
  <c r="U8" i="17" s="1"/>
  <c r="M7" i="17"/>
  <c r="U7" i="17" s="1"/>
  <c r="M5" i="17"/>
  <c r="M4" i="17"/>
  <c r="U4" i="17" s="1"/>
  <c r="X4" i="17" s="1"/>
  <c r="M4" i="17" a="1"/>
  <c r="M21" i="17" s="1"/>
  <c r="U21" i="17" s="1"/>
  <c r="G4" i="17"/>
  <c r="F4" i="17"/>
  <c r="AT3" i="17"/>
  <c r="AH3" i="17"/>
  <c r="AQ3" i="17" s="1"/>
  <c r="R3" i="17"/>
  <c r="O3" i="17"/>
  <c r="P3" i="17" s="1"/>
  <c r="AF3" i="17" s="1"/>
  <c r="AO3" i="17" s="1"/>
  <c r="V23" i="16"/>
  <c r="O23" i="16"/>
  <c r="P23" i="16" s="1"/>
  <c r="G23" i="16"/>
  <c r="F23" i="16"/>
  <c r="V22" i="16"/>
  <c r="O22" i="16"/>
  <c r="P22" i="16" s="1"/>
  <c r="G22" i="16"/>
  <c r="F22" i="16"/>
  <c r="V21" i="16"/>
  <c r="O21" i="16"/>
  <c r="P21" i="16" s="1"/>
  <c r="G21" i="16"/>
  <c r="F21" i="16"/>
  <c r="V20" i="16"/>
  <c r="O20" i="16"/>
  <c r="P20" i="16" s="1"/>
  <c r="G20" i="16"/>
  <c r="F20" i="16"/>
  <c r="V19" i="16"/>
  <c r="O19" i="16"/>
  <c r="P19" i="16" s="1"/>
  <c r="G19" i="16"/>
  <c r="F19" i="16"/>
  <c r="V18" i="16"/>
  <c r="U18" i="16"/>
  <c r="O18" i="16"/>
  <c r="P18" i="16" s="1"/>
  <c r="G18" i="16"/>
  <c r="F18" i="16"/>
  <c r="V17" i="16"/>
  <c r="O17" i="16"/>
  <c r="P17" i="16" s="1"/>
  <c r="G17" i="16"/>
  <c r="F17" i="16"/>
  <c r="V16" i="16"/>
  <c r="O16" i="16"/>
  <c r="P16" i="16" s="1"/>
  <c r="G16" i="16"/>
  <c r="F16" i="16"/>
  <c r="V15" i="16"/>
  <c r="O15" i="16"/>
  <c r="P15" i="16" s="1"/>
  <c r="G15" i="16"/>
  <c r="F15" i="16"/>
  <c r="V14" i="16"/>
  <c r="O14" i="16"/>
  <c r="P14" i="16" s="1"/>
  <c r="G14" i="16"/>
  <c r="F14" i="16"/>
  <c r="V13" i="16"/>
  <c r="O13" i="16"/>
  <c r="P13" i="16" s="1"/>
  <c r="G13" i="16"/>
  <c r="F13" i="16"/>
  <c r="V12" i="16"/>
  <c r="O12" i="16"/>
  <c r="P12" i="16" s="1"/>
  <c r="G12" i="16"/>
  <c r="F12" i="16"/>
  <c r="C12" i="16"/>
  <c r="V11" i="16"/>
  <c r="O11" i="16"/>
  <c r="P11" i="16" s="1"/>
  <c r="G11" i="16"/>
  <c r="F11" i="16"/>
  <c r="O10" i="16"/>
  <c r="P10" i="16" s="1"/>
  <c r="G10" i="16"/>
  <c r="F10" i="16"/>
  <c r="C10" i="16"/>
  <c r="V10" i="16" s="1"/>
  <c r="V9" i="16"/>
  <c r="O9" i="16"/>
  <c r="P9" i="16" s="1"/>
  <c r="G9" i="16"/>
  <c r="F9" i="16"/>
  <c r="V8" i="16"/>
  <c r="O8" i="16"/>
  <c r="P8" i="16" s="1"/>
  <c r="G8" i="16"/>
  <c r="F8" i="16"/>
  <c r="C8" i="16"/>
  <c r="Q11" i="16" s="1"/>
  <c r="B8" i="16"/>
  <c r="Q3" i="16" s="1"/>
  <c r="AG3" i="16" s="1"/>
  <c r="AP3" i="16" s="1"/>
  <c r="V7" i="16"/>
  <c r="O7" i="16"/>
  <c r="P7" i="16" s="1"/>
  <c r="G7" i="16"/>
  <c r="F7" i="16"/>
  <c r="V6" i="16"/>
  <c r="O6" i="16"/>
  <c r="P6" i="16" s="1"/>
  <c r="G6" i="16"/>
  <c r="F6" i="16"/>
  <c r="C6" i="16"/>
  <c r="R8" i="16" s="1"/>
  <c r="V5" i="16"/>
  <c r="R5" i="16"/>
  <c r="O5" i="16"/>
  <c r="P5" i="16" s="1"/>
  <c r="G5" i="16"/>
  <c r="F5" i="16"/>
  <c r="C5" i="16"/>
  <c r="B5" i="16"/>
  <c r="Y4" i="16"/>
  <c r="W4" i="16"/>
  <c r="V4" i="16"/>
  <c r="R4" i="16"/>
  <c r="M23" i="16"/>
  <c r="U23" i="16" s="1"/>
  <c r="M20" i="16"/>
  <c r="U20" i="16" s="1"/>
  <c r="M18" i="16"/>
  <c r="M17" i="16"/>
  <c r="U17" i="16" s="1"/>
  <c r="M14" i="16"/>
  <c r="U14" i="16" s="1"/>
  <c r="M12" i="16"/>
  <c r="U12" i="16" s="1"/>
  <c r="M11" i="16"/>
  <c r="U11" i="16" s="1"/>
  <c r="M8" i="16"/>
  <c r="U8" i="16" s="1"/>
  <c r="M6" i="16"/>
  <c r="U6" i="16" s="1"/>
  <c r="M5" i="16"/>
  <c r="U5" i="16" s="1"/>
  <c r="M4" i="16" a="1"/>
  <c r="M21" i="16" s="1"/>
  <c r="U21" i="16" s="1"/>
  <c r="G4" i="16"/>
  <c r="F4" i="16"/>
  <c r="AT3" i="16"/>
  <c r="O3" i="16"/>
  <c r="AE3" i="16" s="1"/>
  <c r="AN3" i="16" s="1"/>
  <c r="R23" i="15"/>
  <c r="O23" i="15"/>
  <c r="P23" i="15" s="1"/>
  <c r="G23" i="15"/>
  <c r="F23" i="15"/>
  <c r="R22" i="15"/>
  <c r="O22" i="15"/>
  <c r="G22" i="15"/>
  <c r="F22" i="15"/>
  <c r="R21" i="15"/>
  <c r="O21" i="15"/>
  <c r="G21" i="15"/>
  <c r="F21" i="15"/>
  <c r="R20" i="15"/>
  <c r="O20" i="15"/>
  <c r="G20" i="15"/>
  <c r="F20" i="15"/>
  <c r="R19" i="15"/>
  <c r="O19" i="15"/>
  <c r="P19" i="15" s="1"/>
  <c r="G19" i="15"/>
  <c r="F19" i="15"/>
  <c r="R18" i="15"/>
  <c r="O18" i="15"/>
  <c r="P18" i="15" s="1"/>
  <c r="G18" i="15"/>
  <c r="F18" i="15"/>
  <c r="R17" i="15"/>
  <c r="O17" i="15"/>
  <c r="P17" i="15" s="1"/>
  <c r="G17" i="15"/>
  <c r="F17" i="15"/>
  <c r="R16" i="15"/>
  <c r="O16" i="15"/>
  <c r="G16" i="15"/>
  <c r="F16" i="15"/>
  <c r="R15" i="15"/>
  <c r="O15" i="15"/>
  <c r="G15" i="15"/>
  <c r="F15" i="15"/>
  <c r="R14" i="15"/>
  <c r="O14" i="15"/>
  <c r="G14" i="15"/>
  <c r="F14" i="15"/>
  <c r="R13" i="15"/>
  <c r="O13" i="15"/>
  <c r="P13" i="15" s="1"/>
  <c r="G13" i="15"/>
  <c r="F13" i="15"/>
  <c r="R12" i="15"/>
  <c r="O12" i="15"/>
  <c r="P12" i="15" s="1"/>
  <c r="G12" i="15"/>
  <c r="F12" i="15"/>
  <c r="C12" i="15"/>
  <c r="O11" i="15"/>
  <c r="G11" i="15"/>
  <c r="F11" i="15"/>
  <c r="R10" i="15"/>
  <c r="O10" i="15"/>
  <c r="P10" i="15" s="1"/>
  <c r="G10" i="15"/>
  <c r="F10" i="15"/>
  <c r="C10" i="15"/>
  <c r="V19" i="15" s="1"/>
  <c r="R9" i="15"/>
  <c r="O9" i="15"/>
  <c r="P9" i="15" s="1"/>
  <c r="G9" i="15"/>
  <c r="F9" i="15"/>
  <c r="O8" i="15"/>
  <c r="G8" i="15"/>
  <c r="F8" i="15"/>
  <c r="C8" i="15"/>
  <c r="Q8" i="15" s="1"/>
  <c r="B8" i="15"/>
  <c r="R7" i="15"/>
  <c r="O7" i="15"/>
  <c r="P7" i="15" s="1"/>
  <c r="G7" i="15"/>
  <c r="F7" i="15"/>
  <c r="R6" i="15"/>
  <c r="O6" i="15"/>
  <c r="P6" i="15" s="1"/>
  <c r="G6" i="15"/>
  <c r="F6" i="15"/>
  <c r="C6" i="15"/>
  <c r="R8" i="15" s="1"/>
  <c r="Q5" i="15"/>
  <c r="O5" i="15"/>
  <c r="G5" i="15"/>
  <c r="F5" i="15"/>
  <c r="C5" i="15"/>
  <c r="B5" i="15"/>
  <c r="W4" i="15"/>
  <c r="R4" i="15"/>
  <c r="M4" i="15" a="1"/>
  <c r="M19" i="15" s="1"/>
  <c r="U19" i="15" s="1"/>
  <c r="G4" i="15"/>
  <c r="F4" i="15"/>
  <c r="AT3" i="15"/>
  <c r="R3" i="15"/>
  <c r="Q3" i="15"/>
  <c r="AG3" i="15" s="1"/>
  <c r="AP3" i="15" s="1"/>
  <c r="O3" i="15"/>
  <c r="P3" i="15" s="1"/>
  <c r="AF3" i="15" s="1"/>
  <c r="AO3" i="15" s="1"/>
  <c r="O23" i="14"/>
  <c r="G23" i="14"/>
  <c r="F23" i="14"/>
  <c r="O22" i="14"/>
  <c r="G22" i="14"/>
  <c r="F22" i="14"/>
  <c r="O21" i="14"/>
  <c r="G21" i="14"/>
  <c r="F21" i="14"/>
  <c r="O20" i="14"/>
  <c r="G20" i="14"/>
  <c r="F20" i="14"/>
  <c r="O19" i="14"/>
  <c r="G19" i="14"/>
  <c r="F19" i="14"/>
  <c r="O18" i="14"/>
  <c r="G18" i="14"/>
  <c r="F18" i="14"/>
  <c r="U17" i="14"/>
  <c r="O17" i="14"/>
  <c r="G17" i="14"/>
  <c r="F17" i="14"/>
  <c r="O16" i="14"/>
  <c r="G16" i="14"/>
  <c r="F16" i="14"/>
  <c r="O15" i="14"/>
  <c r="G15" i="14"/>
  <c r="F15" i="14"/>
  <c r="O14" i="14"/>
  <c r="G14" i="14"/>
  <c r="F14" i="14"/>
  <c r="O13" i="14"/>
  <c r="G13" i="14"/>
  <c r="F13" i="14"/>
  <c r="O12" i="14"/>
  <c r="G12" i="14"/>
  <c r="F12" i="14"/>
  <c r="C12" i="14"/>
  <c r="V11" i="14"/>
  <c r="O11" i="14"/>
  <c r="G11" i="14"/>
  <c r="F11" i="14"/>
  <c r="V10" i="14"/>
  <c r="O10" i="14"/>
  <c r="P10" i="14" s="1"/>
  <c r="G10" i="14"/>
  <c r="F10" i="14"/>
  <c r="C10" i="14"/>
  <c r="V23" i="14" s="1"/>
  <c r="V9" i="14"/>
  <c r="O9" i="14"/>
  <c r="G9" i="14"/>
  <c r="F9" i="14"/>
  <c r="V8" i="14"/>
  <c r="O8" i="14"/>
  <c r="G8" i="14"/>
  <c r="F8" i="14"/>
  <c r="C8" i="14"/>
  <c r="Q10" i="14" s="1"/>
  <c r="B8" i="14"/>
  <c r="O7" i="14"/>
  <c r="G7" i="14"/>
  <c r="F7" i="14"/>
  <c r="O6" i="14"/>
  <c r="G6" i="14"/>
  <c r="F6" i="14"/>
  <c r="C6" i="14"/>
  <c r="R11" i="14" s="1"/>
  <c r="V5" i="14"/>
  <c r="R5" i="14"/>
  <c r="Q5" i="14"/>
  <c r="O5" i="14"/>
  <c r="G5" i="14"/>
  <c r="F5" i="14"/>
  <c r="C5" i="14"/>
  <c r="B5" i="14"/>
  <c r="W4" i="14"/>
  <c r="V4" i="14"/>
  <c r="M23" i="14"/>
  <c r="U23" i="14" s="1"/>
  <c r="M22" i="14"/>
  <c r="U22" i="14" s="1"/>
  <c r="M20" i="14"/>
  <c r="U20" i="14" s="1"/>
  <c r="M19" i="14"/>
  <c r="U19" i="14" s="1"/>
  <c r="M17" i="14"/>
  <c r="M16" i="14"/>
  <c r="U16" i="14" s="1"/>
  <c r="M14" i="14"/>
  <c r="U14" i="14" s="1"/>
  <c r="M13" i="14"/>
  <c r="U13" i="14" s="1"/>
  <c r="M11" i="14"/>
  <c r="U11" i="14" s="1"/>
  <c r="M10" i="14"/>
  <c r="U10" i="14" s="1"/>
  <c r="M8" i="14"/>
  <c r="U8" i="14" s="1"/>
  <c r="M7" i="14"/>
  <c r="U7" i="14" s="1"/>
  <c r="M5" i="14"/>
  <c r="U5" i="14" s="1"/>
  <c r="M4" i="14"/>
  <c r="U4" i="14" s="1"/>
  <c r="X4" i="14" s="1"/>
  <c r="M4" i="14" a="1"/>
  <c r="M21" i="14" s="1"/>
  <c r="U21" i="14" s="1"/>
  <c r="G4" i="14"/>
  <c r="F4" i="14"/>
  <c r="AT3" i="14"/>
  <c r="R3" i="14"/>
  <c r="Q3" i="14"/>
  <c r="AG3" i="14" s="1"/>
  <c r="AP3" i="14" s="1"/>
  <c r="O3" i="14"/>
  <c r="P3" i="14" s="1"/>
  <c r="AF3" i="14" s="1"/>
  <c r="AO3" i="14" s="1"/>
  <c r="V23" i="13"/>
  <c r="R23" i="13"/>
  <c r="O23" i="13"/>
  <c r="P23" i="13" s="1"/>
  <c r="G23" i="13"/>
  <c r="F23" i="13"/>
  <c r="R22" i="13"/>
  <c r="O22" i="13"/>
  <c r="P22" i="13" s="1"/>
  <c r="G22" i="13"/>
  <c r="F22" i="13"/>
  <c r="R21" i="13"/>
  <c r="O21" i="13"/>
  <c r="P21" i="13" s="1"/>
  <c r="G21" i="13"/>
  <c r="F21" i="13"/>
  <c r="V20" i="13"/>
  <c r="R20" i="13"/>
  <c r="O20" i="13"/>
  <c r="P20" i="13" s="1"/>
  <c r="G20" i="13"/>
  <c r="F20" i="13"/>
  <c r="V19" i="13"/>
  <c r="R19" i="13"/>
  <c r="O19" i="13"/>
  <c r="P19" i="13" s="1"/>
  <c r="G19" i="13"/>
  <c r="F19" i="13"/>
  <c r="V18" i="13"/>
  <c r="R18" i="13"/>
  <c r="O18" i="13"/>
  <c r="P18" i="13" s="1"/>
  <c r="G18" i="13"/>
  <c r="F18" i="13"/>
  <c r="V17" i="13"/>
  <c r="R17" i="13"/>
  <c r="O17" i="13"/>
  <c r="P17" i="13" s="1"/>
  <c r="G17" i="13"/>
  <c r="F17" i="13"/>
  <c r="V16" i="13"/>
  <c r="R16" i="13"/>
  <c r="O16" i="13"/>
  <c r="P16" i="13" s="1"/>
  <c r="G16" i="13"/>
  <c r="F16" i="13"/>
  <c r="V15" i="13"/>
  <c r="R15" i="13"/>
  <c r="O15" i="13"/>
  <c r="P15" i="13" s="1"/>
  <c r="G15" i="13"/>
  <c r="F15" i="13"/>
  <c r="V14" i="13"/>
  <c r="R14" i="13"/>
  <c r="O14" i="13"/>
  <c r="P14" i="13" s="1"/>
  <c r="G14" i="13"/>
  <c r="F14" i="13"/>
  <c r="V13" i="13"/>
  <c r="R13" i="13"/>
  <c r="O13" i="13"/>
  <c r="P13" i="13" s="1"/>
  <c r="G13" i="13"/>
  <c r="F13" i="13"/>
  <c r="V12" i="13"/>
  <c r="R12" i="13"/>
  <c r="O12" i="13"/>
  <c r="P12" i="13" s="1"/>
  <c r="G12" i="13"/>
  <c r="F12" i="13"/>
  <c r="C12" i="13"/>
  <c r="R11" i="13"/>
  <c r="O11" i="13"/>
  <c r="P11" i="13" s="1"/>
  <c r="G11" i="13"/>
  <c r="F11" i="13"/>
  <c r="U10" i="13"/>
  <c r="R10" i="13"/>
  <c r="O10" i="13"/>
  <c r="P10" i="13" s="1"/>
  <c r="G10" i="13"/>
  <c r="F10" i="13"/>
  <c r="C10" i="13"/>
  <c r="V9" i="13"/>
  <c r="R9" i="13"/>
  <c r="O9" i="13"/>
  <c r="G9" i="13"/>
  <c r="F9" i="13"/>
  <c r="V8" i="13"/>
  <c r="R8" i="13"/>
  <c r="O8" i="13"/>
  <c r="P8" i="13" s="1"/>
  <c r="G8" i="13"/>
  <c r="F8" i="13"/>
  <c r="C8" i="13"/>
  <c r="Q8" i="13" s="1"/>
  <c r="B8" i="13"/>
  <c r="Q3" i="13" s="1"/>
  <c r="AG3" i="13" s="1"/>
  <c r="AP3" i="13" s="1"/>
  <c r="V7" i="13"/>
  <c r="R7" i="13"/>
  <c r="Q7" i="13"/>
  <c r="O7" i="13"/>
  <c r="P7" i="13" s="1"/>
  <c r="G7" i="13"/>
  <c r="F7" i="13"/>
  <c r="V6" i="13"/>
  <c r="R6" i="13"/>
  <c r="Q6" i="13"/>
  <c r="P6" i="13"/>
  <c r="O6" i="13"/>
  <c r="G6" i="13"/>
  <c r="F6" i="13"/>
  <c r="V5" i="13"/>
  <c r="R5" i="13"/>
  <c r="Q5" i="13"/>
  <c r="O5" i="13"/>
  <c r="P5" i="13" s="1"/>
  <c r="G5" i="13"/>
  <c r="F5" i="13"/>
  <c r="C5" i="13"/>
  <c r="B5" i="13"/>
  <c r="W4" i="13"/>
  <c r="R4" i="13"/>
  <c r="M23" i="13"/>
  <c r="U23" i="13" s="1"/>
  <c r="M22" i="13"/>
  <c r="U22" i="13" s="1"/>
  <c r="M20" i="13"/>
  <c r="U20" i="13" s="1"/>
  <c r="M19" i="13"/>
  <c r="U19" i="13" s="1"/>
  <c r="M18" i="13"/>
  <c r="U18" i="13" s="1"/>
  <c r="M17" i="13"/>
  <c r="U17" i="13" s="1"/>
  <c r="M16" i="13"/>
  <c r="U16" i="13" s="1"/>
  <c r="M14" i="13"/>
  <c r="U14" i="13" s="1"/>
  <c r="M13" i="13"/>
  <c r="U13" i="13" s="1"/>
  <c r="M12" i="13"/>
  <c r="U12" i="13" s="1"/>
  <c r="M11" i="13"/>
  <c r="U11" i="13" s="1"/>
  <c r="M10" i="13"/>
  <c r="M8" i="13"/>
  <c r="U8" i="13" s="1"/>
  <c r="M7" i="13"/>
  <c r="U7" i="13" s="1"/>
  <c r="M6" i="13"/>
  <c r="U6" i="13" s="1"/>
  <c r="M5" i="13"/>
  <c r="U5" i="13" s="1"/>
  <c r="M4" i="13"/>
  <c r="U4" i="13" s="1"/>
  <c r="X4" i="13" s="1"/>
  <c r="AH4" i="13" s="1"/>
  <c r="M4" i="13" a="1"/>
  <c r="M21" i="13" s="1"/>
  <c r="U21" i="13" s="1"/>
  <c r="G4" i="13"/>
  <c r="F4" i="13"/>
  <c r="AT3" i="13"/>
  <c r="AE3" i="13"/>
  <c r="AN3" i="13" s="1"/>
  <c r="R3" i="13"/>
  <c r="AH3" i="13" s="1"/>
  <c r="AQ3" i="13" s="1"/>
  <c r="O3" i="13"/>
  <c r="P3" i="13" s="1"/>
  <c r="AF3" i="13" s="1"/>
  <c r="O23" i="12"/>
  <c r="P23" i="12" s="1"/>
  <c r="G23" i="12"/>
  <c r="F23" i="12"/>
  <c r="O22" i="12"/>
  <c r="P22" i="12" s="1"/>
  <c r="G22" i="12"/>
  <c r="F22" i="12"/>
  <c r="O21" i="12"/>
  <c r="P21" i="12" s="1"/>
  <c r="G21" i="12"/>
  <c r="F21" i="12"/>
  <c r="O20" i="12"/>
  <c r="G20" i="12"/>
  <c r="F20" i="12"/>
  <c r="O19" i="12"/>
  <c r="G19" i="12"/>
  <c r="F19" i="12"/>
  <c r="O18" i="12"/>
  <c r="G18" i="12"/>
  <c r="F18" i="12"/>
  <c r="O17" i="12"/>
  <c r="P17" i="12" s="1"/>
  <c r="G17" i="12"/>
  <c r="F17" i="12"/>
  <c r="O16" i="12"/>
  <c r="P16" i="12" s="1"/>
  <c r="G16" i="12"/>
  <c r="F16" i="12"/>
  <c r="O15" i="12"/>
  <c r="P15" i="12" s="1"/>
  <c r="G15" i="12"/>
  <c r="F15" i="12"/>
  <c r="O14" i="12"/>
  <c r="G14" i="12"/>
  <c r="F14" i="12"/>
  <c r="O13" i="12"/>
  <c r="G13" i="12"/>
  <c r="F13" i="12"/>
  <c r="O12" i="12"/>
  <c r="G12" i="12"/>
  <c r="F12" i="12"/>
  <c r="C12" i="12"/>
  <c r="O11" i="12"/>
  <c r="P11" i="12" s="1"/>
  <c r="G11" i="12"/>
  <c r="F11" i="12"/>
  <c r="O10" i="12"/>
  <c r="P10" i="12" s="1"/>
  <c r="G10" i="12"/>
  <c r="F10" i="12"/>
  <c r="C10" i="12"/>
  <c r="V18" i="12" s="1"/>
  <c r="Q9" i="12"/>
  <c r="O9" i="12"/>
  <c r="P9" i="12" s="1"/>
  <c r="G9" i="12"/>
  <c r="F9" i="12"/>
  <c r="O8" i="12"/>
  <c r="P8" i="12" s="1"/>
  <c r="G8" i="12"/>
  <c r="F8" i="12"/>
  <c r="C8" i="12"/>
  <c r="Q11" i="12" s="1"/>
  <c r="B8" i="12"/>
  <c r="V7" i="12"/>
  <c r="Q7" i="12"/>
  <c r="O7" i="12"/>
  <c r="P7" i="12" s="1"/>
  <c r="G7" i="12"/>
  <c r="F7" i="12"/>
  <c r="V6" i="12"/>
  <c r="Q6" i="12"/>
  <c r="O6" i="12"/>
  <c r="P6" i="12" s="1"/>
  <c r="G6" i="12"/>
  <c r="F6" i="12"/>
  <c r="C6" i="12"/>
  <c r="R18" i="12" s="1"/>
  <c r="Q5" i="12"/>
  <c r="O5" i="12"/>
  <c r="P5" i="12" s="1"/>
  <c r="G5" i="12"/>
  <c r="F5" i="12"/>
  <c r="C5" i="12"/>
  <c r="B5" i="12"/>
  <c r="W4" i="12"/>
  <c r="V4" i="12"/>
  <c r="Y4" i="12" s="1"/>
  <c r="M23" i="12"/>
  <c r="U23" i="12" s="1"/>
  <c r="M21" i="12"/>
  <c r="U21" i="12" s="1"/>
  <c r="M20" i="12"/>
  <c r="U20" i="12" s="1"/>
  <c r="M18" i="12"/>
  <c r="U18" i="12" s="1"/>
  <c r="M16" i="12"/>
  <c r="U16" i="12" s="1"/>
  <c r="M14" i="12"/>
  <c r="U14" i="12" s="1"/>
  <c r="M12" i="12"/>
  <c r="U12" i="12" s="1"/>
  <c r="M11" i="12"/>
  <c r="U11" i="12" s="1"/>
  <c r="M9" i="12"/>
  <c r="U9" i="12" s="1"/>
  <c r="M6" i="12"/>
  <c r="U6" i="12" s="1"/>
  <c r="M5" i="12"/>
  <c r="U5" i="12" s="1"/>
  <c r="M4" i="12"/>
  <c r="U4" i="12" s="1"/>
  <c r="X4" i="12" s="1"/>
  <c r="M4" i="12" a="1"/>
  <c r="M22" i="12" s="1"/>
  <c r="U22" i="12" s="1"/>
  <c r="G4" i="12"/>
  <c r="F4" i="12"/>
  <c r="AT3" i="12"/>
  <c r="AG3" i="12"/>
  <c r="AP3" i="12" s="1"/>
  <c r="AE3" i="12"/>
  <c r="AN3" i="12" s="1"/>
  <c r="Q3" i="12"/>
  <c r="O3" i="12"/>
  <c r="P3" i="12" s="1"/>
  <c r="AF3" i="12" s="1"/>
  <c r="V23" i="11"/>
  <c r="R23" i="11"/>
  <c r="O23" i="11"/>
  <c r="P23" i="11" s="1"/>
  <c r="G23" i="11"/>
  <c r="F23" i="11"/>
  <c r="V22" i="11"/>
  <c r="R22" i="11"/>
  <c r="O22" i="11"/>
  <c r="P22" i="11" s="1"/>
  <c r="G22" i="11"/>
  <c r="F22" i="11"/>
  <c r="V21" i="11"/>
  <c r="R21" i="11"/>
  <c r="O21" i="11"/>
  <c r="P21" i="11" s="1"/>
  <c r="G21" i="11"/>
  <c r="F21" i="11"/>
  <c r="V20" i="11"/>
  <c r="R20" i="11"/>
  <c r="O20" i="11"/>
  <c r="P20" i="11" s="1"/>
  <c r="G20" i="11"/>
  <c r="F20" i="11"/>
  <c r="V19" i="11"/>
  <c r="R19" i="11"/>
  <c r="O19" i="11"/>
  <c r="P19" i="11" s="1"/>
  <c r="G19" i="11"/>
  <c r="F19" i="11"/>
  <c r="V18" i="11"/>
  <c r="R18" i="11"/>
  <c r="O18" i="11"/>
  <c r="P18" i="11" s="1"/>
  <c r="G18" i="11"/>
  <c r="F18" i="11"/>
  <c r="V17" i="11"/>
  <c r="R17" i="11"/>
  <c r="O17" i="11"/>
  <c r="P17" i="11" s="1"/>
  <c r="G17" i="11"/>
  <c r="F17" i="11"/>
  <c r="V16" i="11"/>
  <c r="R16" i="11"/>
  <c r="O16" i="11"/>
  <c r="P16" i="11" s="1"/>
  <c r="G16" i="11"/>
  <c r="F16" i="11"/>
  <c r="V15" i="11"/>
  <c r="R15" i="11"/>
  <c r="O15" i="11"/>
  <c r="P15" i="11" s="1"/>
  <c r="G15" i="11"/>
  <c r="F15" i="11"/>
  <c r="V14" i="11"/>
  <c r="R14" i="11"/>
  <c r="O14" i="11"/>
  <c r="P14" i="11" s="1"/>
  <c r="G14" i="11"/>
  <c r="F14" i="11"/>
  <c r="V13" i="11"/>
  <c r="R13" i="11"/>
  <c r="O13" i="11"/>
  <c r="P13" i="11" s="1"/>
  <c r="G13" i="11"/>
  <c r="F13" i="11"/>
  <c r="V12" i="11"/>
  <c r="R12" i="11"/>
  <c r="O12" i="11"/>
  <c r="P12" i="11" s="1"/>
  <c r="G12" i="11"/>
  <c r="F12" i="11"/>
  <c r="C12" i="11"/>
  <c r="R11" i="11"/>
  <c r="O11" i="11"/>
  <c r="P11" i="11" s="1"/>
  <c r="G11" i="11"/>
  <c r="F11" i="11"/>
  <c r="R10" i="11"/>
  <c r="O10" i="11"/>
  <c r="P10" i="11" s="1"/>
  <c r="G10" i="11"/>
  <c r="F10" i="11"/>
  <c r="C10" i="11"/>
  <c r="V9" i="11"/>
  <c r="R9" i="11"/>
  <c r="P9" i="11"/>
  <c r="O9" i="11"/>
  <c r="G9" i="11"/>
  <c r="F9" i="11"/>
  <c r="V8" i="11"/>
  <c r="O8" i="11"/>
  <c r="P8" i="11" s="1"/>
  <c r="G8" i="11"/>
  <c r="F8" i="11"/>
  <c r="C8" i="11"/>
  <c r="Q9" i="11" s="1"/>
  <c r="B8" i="11"/>
  <c r="Q3" i="11" s="1"/>
  <c r="AG3" i="11" s="1"/>
  <c r="AP3" i="11" s="1"/>
  <c r="R7" i="11"/>
  <c r="O7" i="11"/>
  <c r="P7" i="11" s="1"/>
  <c r="G7" i="11"/>
  <c r="F7" i="11"/>
  <c r="R6" i="11"/>
  <c r="Q6" i="11"/>
  <c r="O6" i="11"/>
  <c r="P6" i="11" s="1"/>
  <c r="G6" i="11"/>
  <c r="F6" i="11"/>
  <c r="C6" i="11"/>
  <c r="R8" i="11" s="1"/>
  <c r="R5" i="11"/>
  <c r="Q5" i="11"/>
  <c r="O5" i="11"/>
  <c r="P5" i="11" s="1"/>
  <c r="G5" i="11"/>
  <c r="F5" i="11"/>
  <c r="C5" i="11"/>
  <c r="B5" i="11"/>
  <c r="W4" i="11"/>
  <c r="V4" i="11"/>
  <c r="Y4" i="11" s="1"/>
  <c r="R4" i="11"/>
  <c r="M22" i="11"/>
  <c r="U22" i="11" s="1"/>
  <c r="M21" i="11"/>
  <c r="U21" i="11" s="1"/>
  <c r="M20" i="11"/>
  <c r="U20" i="11" s="1"/>
  <c r="M15" i="11"/>
  <c r="U15" i="11" s="1"/>
  <c r="M14" i="11"/>
  <c r="U14" i="11" s="1"/>
  <c r="M13" i="11"/>
  <c r="U13" i="11" s="1"/>
  <c r="M8" i="11"/>
  <c r="U8" i="11" s="1"/>
  <c r="M7" i="11"/>
  <c r="U7" i="11" s="1"/>
  <c r="M6" i="11"/>
  <c r="U6" i="11" s="1"/>
  <c r="M4" i="11" a="1"/>
  <c r="M16" i="11" s="1"/>
  <c r="U16" i="11" s="1"/>
  <c r="G4" i="11"/>
  <c r="F4" i="11"/>
  <c r="AT3" i="11"/>
  <c r="AH3" i="11"/>
  <c r="AQ3" i="11" s="1"/>
  <c r="R3" i="11"/>
  <c r="O3" i="11"/>
  <c r="AE3" i="11" s="1"/>
  <c r="AN3" i="11" s="1"/>
  <c r="V23" i="10"/>
  <c r="O23" i="10"/>
  <c r="P23" i="10" s="1"/>
  <c r="G23" i="10"/>
  <c r="F23" i="10"/>
  <c r="V22" i="10"/>
  <c r="O22" i="10"/>
  <c r="P22" i="10" s="1"/>
  <c r="G22" i="10"/>
  <c r="F22" i="10"/>
  <c r="V21" i="10"/>
  <c r="O21" i="10"/>
  <c r="P21" i="10" s="1"/>
  <c r="G21" i="10"/>
  <c r="F21" i="10"/>
  <c r="V20" i="10"/>
  <c r="O20" i="10"/>
  <c r="P20" i="10" s="1"/>
  <c r="G20" i="10"/>
  <c r="F20" i="10"/>
  <c r="V19" i="10"/>
  <c r="O19" i="10"/>
  <c r="P19" i="10" s="1"/>
  <c r="G19" i="10"/>
  <c r="F19" i="10"/>
  <c r="V18" i="10"/>
  <c r="O18" i="10"/>
  <c r="P18" i="10" s="1"/>
  <c r="G18" i="10"/>
  <c r="F18" i="10"/>
  <c r="V17" i="10"/>
  <c r="O17" i="10"/>
  <c r="P17" i="10" s="1"/>
  <c r="G17" i="10"/>
  <c r="F17" i="10"/>
  <c r="V16" i="10"/>
  <c r="O16" i="10"/>
  <c r="P16" i="10" s="1"/>
  <c r="G16" i="10"/>
  <c r="F16" i="10"/>
  <c r="V15" i="10"/>
  <c r="O15" i="10"/>
  <c r="P15" i="10" s="1"/>
  <c r="G15" i="10"/>
  <c r="F15" i="10"/>
  <c r="V14" i="10"/>
  <c r="O14" i="10"/>
  <c r="P14" i="10" s="1"/>
  <c r="G14" i="10"/>
  <c r="F14" i="10"/>
  <c r="V13" i="10"/>
  <c r="O13" i="10"/>
  <c r="P13" i="10" s="1"/>
  <c r="G13" i="10"/>
  <c r="F13" i="10"/>
  <c r="V12" i="10"/>
  <c r="O12" i="10"/>
  <c r="P12" i="10" s="1"/>
  <c r="G12" i="10"/>
  <c r="F12" i="10"/>
  <c r="C12" i="10"/>
  <c r="V11" i="10"/>
  <c r="O11" i="10"/>
  <c r="P11" i="10" s="1"/>
  <c r="G11" i="10"/>
  <c r="F11" i="10"/>
  <c r="O10" i="10"/>
  <c r="P10" i="10" s="1"/>
  <c r="G10" i="10"/>
  <c r="F10" i="10"/>
  <c r="C10" i="10"/>
  <c r="V10" i="10" s="1"/>
  <c r="V9" i="10"/>
  <c r="O9" i="10"/>
  <c r="P9" i="10" s="1"/>
  <c r="G9" i="10"/>
  <c r="F9" i="10"/>
  <c r="O8" i="10"/>
  <c r="P8" i="10" s="1"/>
  <c r="G8" i="10"/>
  <c r="F8" i="10"/>
  <c r="C8" i="10"/>
  <c r="Q11" i="10" s="1"/>
  <c r="B8" i="10"/>
  <c r="V7" i="10"/>
  <c r="O7" i="10"/>
  <c r="P7" i="10" s="1"/>
  <c r="G7" i="10"/>
  <c r="F7" i="10"/>
  <c r="V6" i="10"/>
  <c r="O6" i="10"/>
  <c r="P6" i="10" s="1"/>
  <c r="G6" i="10"/>
  <c r="F6" i="10"/>
  <c r="C6" i="10"/>
  <c r="R17" i="10" s="1"/>
  <c r="V5" i="10"/>
  <c r="Q5" i="10"/>
  <c r="O5" i="10"/>
  <c r="P5" i="10" s="1"/>
  <c r="G5" i="10"/>
  <c r="F5" i="10"/>
  <c r="C5" i="10"/>
  <c r="B5" i="10"/>
  <c r="Y4" i="10"/>
  <c r="W4" i="10"/>
  <c r="V4" i="10"/>
  <c r="R4" i="10"/>
  <c r="M23" i="10"/>
  <c r="U23" i="10" s="1"/>
  <c r="M19" i="10"/>
  <c r="U19" i="10" s="1"/>
  <c r="M18" i="10"/>
  <c r="U18" i="10" s="1"/>
  <c r="M17" i="10"/>
  <c r="U17" i="10" s="1"/>
  <c r="M13" i="10"/>
  <c r="U13" i="10" s="1"/>
  <c r="M12" i="10"/>
  <c r="U12" i="10" s="1"/>
  <c r="M11" i="10"/>
  <c r="U11" i="10" s="1"/>
  <c r="M7" i="10"/>
  <c r="U7" i="10" s="1"/>
  <c r="M6" i="10"/>
  <c r="U6" i="10" s="1"/>
  <c r="M5" i="10"/>
  <c r="U5" i="10" s="1"/>
  <c r="M4" i="10" a="1"/>
  <c r="M22" i="10" s="1"/>
  <c r="U22" i="10" s="1"/>
  <c r="G4" i="10"/>
  <c r="F4" i="10"/>
  <c r="AT3" i="10"/>
  <c r="R3" i="10"/>
  <c r="Q3" i="10"/>
  <c r="AG3" i="10" s="1"/>
  <c r="AP3" i="10" s="1"/>
  <c r="O3" i="10"/>
  <c r="AE3" i="10" s="1"/>
  <c r="R23" i="9"/>
  <c r="O23" i="9"/>
  <c r="G23" i="9"/>
  <c r="F23" i="9"/>
  <c r="R22" i="9"/>
  <c r="O22" i="9"/>
  <c r="G22" i="9"/>
  <c r="F22" i="9"/>
  <c r="R21" i="9"/>
  <c r="O21" i="9"/>
  <c r="G21" i="9"/>
  <c r="F21" i="9"/>
  <c r="R20" i="9"/>
  <c r="O20" i="9"/>
  <c r="G20" i="9"/>
  <c r="F20" i="9"/>
  <c r="R19" i="9"/>
  <c r="O19" i="9"/>
  <c r="G19" i="9"/>
  <c r="F19" i="9"/>
  <c r="R18" i="9"/>
  <c r="O18" i="9"/>
  <c r="G18" i="9"/>
  <c r="F18" i="9"/>
  <c r="R17" i="9"/>
  <c r="O17" i="9"/>
  <c r="G17" i="9"/>
  <c r="F17" i="9"/>
  <c r="R16" i="9"/>
  <c r="O16" i="9"/>
  <c r="G16" i="9"/>
  <c r="F16" i="9"/>
  <c r="R15" i="9"/>
  <c r="O15" i="9"/>
  <c r="G15" i="9"/>
  <c r="F15" i="9"/>
  <c r="R14" i="9"/>
  <c r="O14" i="9"/>
  <c r="G14" i="9"/>
  <c r="F14" i="9"/>
  <c r="R13" i="9"/>
  <c r="O13" i="9"/>
  <c r="G13" i="9"/>
  <c r="F13" i="9"/>
  <c r="R12" i="9"/>
  <c r="O12" i="9"/>
  <c r="G12" i="9"/>
  <c r="F12" i="9"/>
  <c r="C12" i="9"/>
  <c r="R11" i="9"/>
  <c r="O11" i="9"/>
  <c r="P11" i="9" s="1"/>
  <c r="G11" i="9"/>
  <c r="F11" i="9"/>
  <c r="R10" i="9"/>
  <c r="O10" i="9"/>
  <c r="P10" i="9" s="1"/>
  <c r="G10" i="9"/>
  <c r="F10" i="9"/>
  <c r="C10" i="9"/>
  <c r="V11" i="9" s="1"/>
  <c r="V9" i="9"/>
  <c r="R9" i="9"/>
  <c r="O9" i="9"/>
  <c r="G9" i="9"/>
  <c r="F9" i="9"/>
  <c r="R8" i="9"/>
  <c r="Q8" i="9"/>
  <c r="O8" i="9"/>
  <c r="G8" i="9"/>
  <c r="F8" i="9"/>
  <c r="C8" i="9"/>
  <c r="Q23" i="9" s="1"/>
  <c r="B8" i="9"/>
  <c r="R7" i="9"/>
  <c r="O7" i="9"/>
  <c r="G7" i="9"/>
  <c r="F7" i="9"/>
  <c r="R6" i="9"/>
  <c r="O6" i="9"/>
  <c r="G6" i="9"/>
  <c r="F6" i="9"/>
  <c r="R5" i="9"/>
  <c r="O5" i="9"/>
  <c r="G5" i="9"/>
  <c r="F5" i="9"/>
  <c r="C5" i="9"/>
  <c r="B5" i="9"/>
  <c r="W4" i="9"/>
  <c r="V4" i="9"/>
  <c r="Y4" i="9" s="1"/>
  <c r="R4" i="9"/>
  <c r="M4" i="9" a="1"/>
  <c r="M22" i="9" s="1"/>
  <c r="U22" i="9" s="1"/>
  <c r="G4" i="9"/>
  <c r="F4" i="9"/>
  <c r="AT3" i="9"/>
  <c r="R3" i="9"/>
  <c r="Q3" i="9"/>
  <c r="AG3" i="9" s="1"/>
  <c r="AP3" i="9" s="1"/>
  <c r="O3" i="9"/>
  <c r="AE3" i="9" s="1"/>
  <c r="V23" i="8"/>
  <c r="O23" i="8"/>
  <c r="P23" i="8" s="1"/>
  <c r="G23" i="8"/>
  <c r="F23" i="8"/>
  <c r="V22" i="8"/>
  <c r="O22" i="8"/>
  <c r="P22" i="8" s="1"/>
  <c r="G22" i="8"/>
  <c r="F22" i="8"/>
  <c r="V21" i="8"/>
  <c r="O21" i="8"/>
  <c r="P21" i="8" s="1"/>
  <c r="G21" i="8"/>
  <c r="F21" i="8"/>
  <c r="V20" i="8"/>
  <c r="O20" i="8"/>
  <c r="P20" i="8" s="1"/>
  <c r="G20" i="8"/>
  <c r="F20" i="8"/>
  <c r="V19" i="8"/>
  <c r="O19" i="8"/>
  <c r="P19" i="8" s="1"/>
  <c r="G19" i="8"/>
  <c r="F19" i="8"/>
  <c r="V18" i="8"/>
  <c r="O18" i="8"/>
  <c r="P18" i="8" s="1"/>
  <c r="G18" i="8"/>
  <c r="F18" i="8"/>
  <c r="V17" i="8"/>
  <c r="O17" i="8"/>
  <c r="P17" i="8" s="1"/>
  <c r="G17" i="8"/>
  <c r="F17" i="8"/>
  <c r="V16" i="8"/>
  <c r="O16" i="8"/>
  <c r="P16" i="8" s="1"/>
  <c r="G16" i="8"/>
  <c r="F16" i="8"/>
  <c r="V15" i="8"/>
  <c r="O15" i="8"/>
  <c r="P15" i="8" s="1"/>
  <c r="G15" i="8"/>
  <c r="F15" i="8"/>
  <c r="V14" i="8"/>
  <c r="O14" i="8"/>
  <c r="P14" i="8" s="1"/>
  <c r="G14" i="8"/>
  <c r="F14" i="8"/>
  <c r="V13" i="8"/>
  <c r="O13" i="8"/>
  <c r="P13" i="8" s="1"/>
  <c r="G13" i="8"/>
  <c r="F13" i="8"/>
  <c r="V12" i="8"/>
  <c r="O12" i="8"/>
  <c r="P12" i="8" s="1"/>
  <c r="G12" i="8"/>
  <c r="F12" i="8"/>
  <c r="C12" i="8"/>
  <c r="V11" i="8"/>
  <c r="U11" i="8"/>
  <c r="R11" i="8"/>
  <c r="O11" i="8"/>
  <c r="P11" i="8" s="1"/>
  <c r="G11" i="8"/>
  <c r="F11" i="8"/>
  <c r="V10" i="8"/>
  <c r="R10" i="8"/>
  <c r="O10" i="8"/>
  <c r="P10" i="8" s="1"/>
  <c r="G10" i="8"/>
  <c r="F10" i="8"/>
  <c r="C10" i="8"/>
  <c r="V9" i="8"/>
  <c r="R9" i="8"/>
  <c r="O9" i="8"/>
  <c r="G9" i="8"/>
  <c r="F9" i="8"/>
  <c r="V8" i="8"/>
  <c r="O8" i="8"/>
  <c r="P8" i="8" s="1"/>
  <c r="G8" i="8"/>
  <c r="F8" i="8"/>
  <c r="C8" i="8"/>
  <c r="Q23" i="8" s="1"/>
  <c r="B8" i="8"/>
  <c r="V7" i="8"/>
  <c r="Q7" i="8"/>
  <c r="O7" i="8"/>
  <c r="P7" i="8" s="1"/>
  <c r="G7" i="8"/>
  <c r="F7" i="8"/>
  <c r="V6" i="8"/>
  <c r="Q6" i="8"/>
  <c r="O6" i="8"/>
  <c r="P6" i="8" s="1"/>
  <c r="G6" i="8"/>
  <c r="F6" i="8"/>
  <c r="C6" i="8"/>
  <c r="R8" i="8" s="1"/>
  <c r="V5" i="8"/>
  <c r="R5" i="8"/>
  <c r="Q5" i="8"/>
  <c r="O5" i="8"/>
  <c r="P5" i="8" s="1"/>
  <c r="G5" i="8"/>
  <c r="F5" i="8"/>
  <c r="C5" i="8"/>
  <c r="B5" i="8"/>
  <c r="Y4" i="8"/>
  <c r="W4" i="8"/>
  <c r="V4" i="8"/>
  <c r="R4" i="8"/>
  <c r="M23" i="8"/>
  <c r="U23" i="8" s="1"/>
  <c r="M22" i="8"/>
  <c r="U22" i="8" s="1"/>
  <c r="M20" i="8"/>
  <c r="U20" i="8" s="1"/>
  <c r="M19" i="8"/>
  <c r="U19" i="8" s="1"/>
  <c r="M18" i="8"/>
  <c r="U18" i="8" s="1"/>
  <c r="M17" i="8"/>
  <c r="U17" i="8" s="1"/>
  <c r="M16" i="8"/>
  <c r="U16" i="8" s="1"/>
  <c r="M14" i="8"/>
  <c r="U14" i="8" s="1"/>
  <c r="M13" i="8"/>
  <c r="U13" i="8" s="1"/>
  <c r="M12" i="8"/>
  <c r="U12" i="8" s="1"/>
  <c r="M11" i="8"/>
  <c r="M10" i="8"/>
  <c r="U10" i="8" s="1"/>
  <c r="M8" i="8"/>
  <c r="U8" i="8" s="1"/>
  <c r="M7" i="8"/>
  <c r="U7" i="8" s="1"/>
  <c r="M6" i="8"/>
  <c r="U6" i="8" s="1"/>
  <c r="M5" i="8"/>
  <c r="U5" i="8" s="1"/>
  <c r="M4" i="8"/>
  <c r="U4" i="8" s="1"/>
  <c r="X4" i="8" s="1"/>
  <c r="M4" i="8" a="1"/>
  <c r="M21" i="8" s="1"/>
  <c r="U21" i="8" s="1"/>
  <c r="G4" i="8"/>
  <c r="F4" i="8"/>
  <c r="AT3" i="8"/>
  <c r="R3" i="8"/>
  <c r="Q3" i="8"/>
  <c r="AG3" i="8" s="1"/>
  <c r="AP3" i="8" s="1"/>
  <c r="O3" i="8"/>
  <c r="P3" i="8" s="1"/>
  <c r="AF3" i="8" s="1"/>
  <c r="AO3" i="8" s="1"/>
  <c r="V23" i="7"/>
  <c r="O23" i="7"/>
  <c r="P23" i="7" s="1"/>
  <c r="G23" i="7"/>
  <c r="F23" i="7"/>
  <c r="V22" i="7"/>
  <c r="O22" i="7"/>
  <c r="P22" i="7" s="1"/>
  <c r="G22" i="7"/>
  <c r="F22" i="7"/>
  <c r="V21" i="7"/>
  <c r="O21" i="7"/>
  <c r="P21" i="7" s="1"/>
  <c r="G21" i="7"/>
  <c r="F21" i="7"/>
  <c r="V20" i="7"/>
  <c r="O20" i="7"/>
  <c r="P20" i="7" s="1"/>
  <c r="G20" i="7"/>
  <c r="F20" i="7"/>
  <c r="V19" i="7"/>
  <c r="O19" i="7"/>
  <c r="P19" i="7" s="1"/>
  <c r="G19" i="7"/>
  <c r="F19" i="7"/>
  <c r="V18" i="7"/>
  <c r="O18" i="7"/>
  <c r="P18" i="7" s="1"/>
  <c r="G18" i="7"/>
  <c r="F18" i="7"/>
  <c r="V17" i="7"/>
  <c r="O17" i="7"/>
  <c r="P17" i="7" s="1"/>
  <c r="G17" i="7"/>
  <c r="F17" i="7"/>
  <c r="V16" i="7"/>
  <c r="O16" i="7"/>
  <c r="P16" i="7" s="1"/>
  <c r="G16" i="7"/>
  <c r="F16" i="7"/>
  <c r="V15" i="7"/>
  <c r="O15" i="7"/>
  <c r="P15" i="7" s="1"/>
  <c r="G15" i="7"/>
  <c r="F15" i="7"/>
  <c r="V14" i="7"/>
  <c r="O14" i="7"/>
  <c r="P14" i="7" s="1"/>
  <c r="G14" i="7"/>
  <c r="F14" i="7"/>
  <c r="V13" i="7"/>
  <c r="O13" i="7"/>
  <c r="P13" i="7" s="1"/>
  <c r="G13" i="7"/>
  <c r="F13" i="7"/>
  <c r="V12" i="7"/>
  <c r="O12" i="7"/>
  <c r="P12" i="7" s="1"/>
  <c r="G12" i="7"/>
  <c r="F12" i="7"/>
  <c r="C12" i="7"/>
  <c r="V11" i="7"/>
  <c r="O11" i="7"/>
  <c r="G11" i="7"/>
  <c r="F11" i="7"/>
  <c r="V10" i="7"/>
  <c r="O10" i="7"/>
  <c r="G10" i="7"/>
  <c r="F10" i="7"/>
  <c r="C10" i="7"/>
  <c r="V9" i="7"/>
  <c r="O9" i="7"/>
  <c r="G9" i="7"/>
  <c r="F9" i="7"/>
  <c r="V8" i="7"/>
  <c r="O8" i="7"/>
  <c r="P8" i="7" s="1"/>
  <c r="G8" i="7"/>
  <c r="F8" i="7"/>
  <c r="C8" i="7"/>
  <c r="Q11" i="7" s="1"/>
  <c r="B8" i="7"/>
  <c r="V7" i="7"/>
  <c r="O7" i="7"/>
  <c r="P7" i="7" s="1"/>
  <c r="G7" i="7"/>
  <c r="F7" i="7"/>
  <c r="V6" i="7"/>
  <c r="O6" i="7"/>
  <c r="P6" i="7" s="1"/>
  <c r="G6" i="7"/>
  <c r="F6" i="7"/>
  <c r="C6" i="7"/>
  <c r="R9" i="7" s="1"/>
  <c r="V5" i="7"/>
  <c r="Q5" i="7"/>
  <c r="O5" i="7"/>
  <c r="P5" i="7" s="1"/>
  <c r="G5" i="7"/>
  <c r="F5" i="7"/>
  <c r="C5" i="7"/>
  <c r="P11" i="7" s="1"/>
  <c r="B5" i="7"/>
  <c r="Y4" i="7"/>
  <c r="W4" i="7"/>
  <c r="V4" i="7"/>
  <c r="R4" i="7"/>
  <c r="M23" i="7"/>
  <c r="U23" i="7" s="1"/>
  <c r="M22" i="7"/>
  <c r="U22" i="7" s="1"/>
  <c r="M20" i="7"/>
  <c r="U20" i="7" s="1"/>
  <c r="M18" i="7"/>
  <c r="U18" i="7" s="1"/>
  <c r="M17" i="7"/>
  <c r="U17" i="7" s="1"/>
  <c r="M16" i="7"/>
  <c r="U16" i="7" s="1"/>
  <c r="M14" i="7"/>
  <c r="U14" i="7" s="1"/>
  <c r="M12" i="7"/>
  <c r="U12" i="7" s="1"/>
  <c r="M11" i="7"/>
  <c r="U11" i="7" s="1"/>
  <c r="M10" i="7"/>
  <c r="U10" i="7" s="1"/>
  <c r="M8" i="7"/>
  <c r="U8" i="7" s="1"/>
  <c r="M6" i="7"/>
  <c r="U6" i="7" s="1"/>
  <c r="M5" i="7"/>
  <c r="U5" i="7" s="1"/>
  <c r="M4" i="7"/>
  <c r="U4" i="7" s="1"/>
  <c r="X4" i="7" s="1"/>
  <c r="AH4" i="7" s="1"/>
  <c r="M4" i="7" a="1"/>
  <c r="M21" i="7" s="1"/>
  <c r="U21" i="7" s="1"/>
  <c r="G4" i="7"/>
  <c r="F4" i="7"/>
  <c r="AT3" i="7"/>
  <c r="Q3" i="7"/>
  <c r="AG3" i="7" s="1"/>
  <c r="AP3" i="7" s="1"/>
  <c r="O3" i="7"/>
  <c r="AE3" i="7" s="1"/>
  <c r="R23" i="6"/>
  <c r="O23" i="6"/>
  <c r="P23" i="6" s="1"/>
  <c r="G23" i="6"/>
  <c r="F23" i="6"/>
  <c r="R22" i="6"/>
  <c r="O22" i="6"/>
  <c r="P22" i="6" s="1"/>
  <c r="G22" i="6"/>
  <c r="F22" i="6"/>
  <c r="R21" i="6"/>
  <c r="O21" i="6"/>
  <c r="P21" i="6" s="1"/>
  <c r="G21" i="6"/>
  <c r="F21" i="6"/>
  <c r="R20" i="6"/>
  <c r="O20" i="6"/>
  <c r="P20" i="6" s="1"/>
  <c r="G20" i="6"/>
  <c r="F20" i="6"/>
  <c r="R19" i="6"/>
  <c r="O19" i="6"/>
  <c r="P19" i="6" s="1"/>
  <c r="G19" i="6"/>
  <c r="F19" i="6"/>
  <c r="R18" i="6"/>
  <c r="O18" i="6"/>
  <c r="P18" i="6" s="1"/>
  <c r="G18" i="6"/>
  <c r="F18" i="6"/>
  <c r="R17" i="6"/>
  <c r="O17" i="6"/>
  <c r="P17" i="6" s="1"/>
  <c r="G17" i="6"/>
  <c r="F17" i="6"/>
  <c r="R16" i="6"/>
  <c r="O16" i="6"/>
  <c r="P16" i="6" s="1"/>
  <c r="G16" i="6"/>
  <c r="F16" i="6"/>
  <c r="R15" i="6"/>
  <c r="O15" i="6"/>
  <c r="P15" i="6" s="1"/>
  <c r="G15" i="6"/>
  <c r="F15" i="6"/>
  <c r="R14" i="6"/>
  <c r="O14" i="6"/>
  <c r="P14" i="6" s="1"/>
  <c r="G14" i="6"/>
  <c r="F14" i="6"/>
  <c r="R13" i="6"/>
  <c r="O13" i="6"/>
  <c r="P13" i="6" s="1"/>
  <c r="G13" i="6"/>
  <c r="F13" i="6"/>
  <c r="R12" i="6"/>
  <c r="O12" i="6"/>
  <c r="P12" i="6" s="1"/>
  <c r="G12" i="6"/>
  <c r="F12" i="6"/>
  <c r="C12" i="6"/>
  <c r="R11" i="6"/>
  <c r="O11" i="6"/>
  <c r="G11" i="6"/>
  <c r="F11" i="6"/>
  <c r="V10" i="6"/>
  <c r="R10" i="6"/>
  <c r="O10" i="6"/>
  <c r="P10" i="6" s="1"/>
  <c r="G10" i="6"/>
  <c r="F10" i="6"/>
  <c r="C10" i="6"/>
  <c r="V23" i="6" s="1"/>
  <c r="V9" i="6"/>
  <c r="R9" i="6"/>
  <c r="O9" i="6"/>
  <c r="G9" i="6"/>
  <c r="F9" i="6"/>
  <c r="V8" i="6"/>
  <c r="O8" i="6"/>
  <c r="P8" i="6" s="1"/>
  <c r="G8" i="6"/>
  <c r="F8" i="6"/>
  <c r="C8" i="6"/>
  <c r="Q11" i="6" s="1"/>
  <c r="B8" i="6"/>
  <c r="R7" i="6"/>
  <c r="O7" i="6"/>
  <c r="P7" i="6" s="1"/>
  <c r="G7" i="6"/>
  <c r="F7" i="6"/>
  <c r="R6" i="6"/>
  <c r="Q6" i="6"/>
  <c r="O6" i="6"/>
  <c r="P6" i="6" s="1"/>
  <c r="G6" i="6"/>
  <c r="F6" i="6"/>
  <c r="C6" i="6"/>
  <c r="R8" i="6" s="1"/>
  <c r="R5" i="6"/>
  <c r="Q5" i="6"/>
  <c r="O5" i="6"/>
  <c r="G5" i="6"/>
  <c r="F5" i="6"/>
  <c r="C5" i="6"/>
  <c r="P9" i="6" s="1"/>
  <c r="B5" i="6"/>
  <c r="W4" i="6"/>
  <c r="V4" i="6"/>
  <c r="Y4" i="6" s="1"/>
  <c r="R4" i="6"/>
  <c r="M20" i="6"/>
  <c r="U20" i="6" s="1"/>
  <c r="M14" i="6"/>
  <c r="U14" i="6" s="1"/>
  <c r="M8" i="6"/>
  <c r="U8" i="6" s="1"/>
  <c r="M4" i="6" a="1"/>
  <c r="M22" i="6" s="1"/>
  <c r="U22" i="6" s="1"/>
  <c r="G4" i="6"/>
  <c r="F4" i="6"/>
  <c r="AT3" i="6"/>
  <c r="R3" i="6"/>
  <c r="Q3" i="6"/>
  <c r="AG3" i="6" s="1"/>
  <c r="AP3" i="6" s="1"/>
  <c r="O3" i="6"/>
  <c r="AE3" i="6" s="1"/>
  <c r="V23" i="5"/>
  <c r="R23" i="5"/>
  <c r="O23" i="5"/>
  <c r="P23" i="5" s="1"/>
  <c r="G23" i="5"/>
  <c r="F23" i="5"/>
  <c r="V22" i="5"/>
  <c r="R22" i="5"/>
  <c r="O22" i="5"/>
  <c r="P22" i="5" s="1"/>
  <c r="G22" i="5"/>
  <c r="F22" i="5"/>
  <c r="V21" i="5"/>
  <c r="R21" i="5"/>
  <c r="O21" i="5"/>
  <c r="P21" i="5" s="1"/>
  <c r="G21" i="5"/>
  <c r="F21" i="5"/>
  <c r="V20" i="5"/>
  <c r="R20" i="5"/>
  <c r="O20" i="5"/>
  <c r="P20" i="5" s="1"/>
  <c r="G20" i="5"/>
  <c r="F20" i="5"/>
  <c r="V19" i="5"/>
  <c r="R19" i="5"/>
  <c r="O19" i="5"/>
  <c r="P19" i="5" s="1"/>
  <c r="G19" i="5"/>
  <c r="F19" i="5"/>
  <c r="V18" i="5"/>
  <c r="R18" i="5"/>
  <c r="O18" i="5"/>
  <c r="P18" i="5" s="1"/>
  <c r="G18" i="5"/>
  <c r="F18" i="5"/>
  <c r="V17" i="5"/>
  <c r="R17" i="5"/>
  <c r="O17" i="5"/>
  <c r="P17" i="5" s="1"/>
  <c r="G17" i="5"/>
  <c r="F17" i="5"/>
  <c r="V16" i="5"/>
  <c r="R16" i="5"/>
  <c r="O16" i="5"/>
  <c r="P16" i="5" s="1"/>
  <c r="G16" i="5"/>
  <c r="F16" i="5"/>
  <c r="V15" i="5"/>
  <c r="R15" i="5"/>
  <c r="O15" i="5"/>
  <c r="P15" i="5" s="1"/>
  <c r="G15" i="5"/>
  <c r="F15" i="5"/>
  <c r="V14" i="5"/>
  <c r="R14" i="5"/>
  <c r="O14" i="5"/>
  <c r="P14" i="5" s="1"/>
  <c r="G14" i="5"/>
  <c r="F14" i="5"/>
  <c r="V13" i="5"/>
  <c r="R13" i="5"/>
  <c r="O13" i="5"/>
  <c r="P13" i="5" s="1"/>
  <c r="G13" i="5"/>
  <c r="F13" i="5"/>
  <c r="V12" i="5"/>
  <c r="R12" i="5"/>
  <c r="O12" i="5"/>
  <c r="P12" i="5" s="1"/>
  <c r="G12" i="5"/>
  <c r="F12" i="5"/>
  <c r="C12" i="5"/>
  <c r="V11" i="5"/>
  <c r="R11" i="5"/>
  <c r="O11" i="5"/>
  <c r="P11" i="5" s="1"/>
  <c r="G11" i="5"/>
  <c r="F11" i="5"/>
  <c r="V10" i="5"/>
  <c r="R10" i="5"/>
  <c r="O10" i="5"/>
  <c r="P10" i="5" s="1"/>
  <c r="G10" i="5"/>
  <c r="F10" i="5"/>
  <c r="C10" i="5"/>
  <c r="V9" i="5"/>
  <c r="R9" i="5"/>
  <c r="O9" i="5"/>
  <c r="P9" i="5" s="1"/>
  <c r="G9" i="5"/>
  <c r="F9" i="5"/>
  <c r="V8" i="5"/>
  <c r="R8" i="5"/>
  <c r="O8" i="5"/>
  <c r="P8" i="5" s="1"/>
  <c r="G8" i="5"/>
  <c r="F8" i="5"/>
  <c r="C8" i="5"/>
  <c r="Q23" i="5" s="1"/>
  <c r="B8" i="5"/>
  <c r="V7" i="5"/>
  <c r="R7" i="5"/>
  <c r="Q7" i="5"/>
  <c r="O7" i="5"/>
  <c r="P7" i="5" s="1"/>
  <c r="G7" i="5"/>
  <c r="F7" i="5"/>
  <c r="V6" i="5"/>
  <c r="R6" i="5"/>
  <c r="Q6" i="5"/>
  <c r="O6" i="5"/>
  <c r="P6" i="5" s="1"/>
  <c r="G6" i="5"/>
  <c r="F6" i="5"/>
  <c r="V5" i="5"/>
  <c r="R5" i="5"/>
  <c r="Q5" i="5"/>
  <c r="O5" i="5"/>
  <c r="P5" i="5" s="1"/>
  <c r="G5" i="5"/>
  <c r="F5" i="5"/>
  <c r="C5" i="5"/>
  <c r="B5" i="5"/>
  <c r="Y4" i="5"/>
  <c r="W4" i="5"/>
  <c r="V4" i="5"/>
  <c r="R4" i="5"/>
  <c r="M23" i="5"/>
  <c r="U23" i="5" s="1"/>
  <c r="M19" i="5"/>
  <c r="U19" i="5" s="1"/>
  <c r="M18" i="5"/>
  <c r="U18" i="5" s="1"/>
  <c r="M17" i="5"/>
  <c r="U17" i="5" s="1"/>
  <c r="M13" i="5"/>
  <c r="U13" i="5" s="1"/>
  <c r="M12" i="5"/>
  <c r="U12" i="5" s="1"/>
  <c r="M11" i="5"/>
  <c r="U11" i="5" s="1"/>
  <c r="M7" i="5"/>
  <c r="U7" i="5" s="1"/>
  <c r="M6" i="5"/>
  <c r="U6" i="5" s="1"/>
  <c r="M5" i="5"/>
  <c r="U5" i="5" s="1"/>
  <c r="M4" i="5" a="1"/>
  <c r="M22" i="5" s="1"/>
  <c r="U22" i="5" s="1"/>
  <c r="G4" i="5"/>
  <c r="F4" i="5"/>
  <c r="AT3" i="5"/>
  <c r="R3" i="5"/>
  <c r="Q3" i="5"/>
  <c r="AG3" i="5" s="1"/>
  <c r="AP3" i="5" s="1"/>
  <c r="O3" i="5"/>
  <c r="AE3" i="5" s="1"/>
  <c r="O23" i="4"/>
  <c r="G23" i="4"/>
  <c r="F23" i="4"/>
  <c r="O22" i="4"/>
  <c r="G22" i="4"/>
  <c r="F22" i="4"/>
  <c r="O21" i="4"/>
  <c r="G21" i="4"/>
  <c r="F21" i="4"/>
  <c r="O20" i="4"/>
  <c r="G20" i="4"/>
  <c r="F20" i="4"/>
  <c r="O19" i="4"/>
  <c r="G19" i="4"/>
  <c r="F19" i="4"/>
  <c r="O18" i="4"/>
  <c r="G18" i="4"/>
  <c r="F18" i="4"/>
  <c r="O17" i="4"/>
  <c r="G17" i="4"/>
  <c r="F17" i="4"/>
  <c r="O16" i="4"/>
  <c r="G16" i="4"/>
  <c r="F16" i="4"/>
  <c r="O15" i="4"/>
  <c r="G15" i="4"/>
  <c r="F15" i="4"/>
  <c r="O14" i="4"/>
  <c r="G14" i="4"/>
  <c r="F14" i="4"/>
  <c r="O13" i="4"/>
  <c r="G13" i="4"/>
  <c r="F13" i="4"/>
  <c r="O12" i="4"/>
  <c r="G12" i="4"/>
  <c r="F12" i="4"/>
  <c r="C12" i="4"/>
  <c r="V11" i="4"/>
  <c r="O11" i="4"/>
  <c r="P11" i="4" s="1"/>
  <c r="G11" i="4"/>
  <c r="F11" i="4"/>
  <c r="V10" i="4"/>
  <c r="O10" i="4"/>
  <c r="P10" i="4" s="1"/>
  <c r="G10" i="4"/>
  <c r="F10" i="4"/>
  <c r="C10" i="4"/>
  <c r="V8" i="4" s="1"/>
  <c r="V9" i="4"/>
  <c r="Q9" i="4"/>
  <c r="O9" i="4"/>
  <c r="G9" i="4"/>
  <c r="F9" i="4"/>
  <c r="Q8" i="4"/>
  <c r="O8" i="4"/>
  <c r="G8" i="4"/>
  <c r="F8" i="4"/>
  <c r="C8" i="4"/>
  <c r="Q23" i="4" s="1"/>
  <c r="B8" i="4"/>
  <c r="O7" i="4"/>
  <c r="G7" i="4"/>
  <c r="F7" i="4"/>
  <c r="O6" i="4"/>
  <c r="G6" i="4"/>
  <c r="F6" i="4"/>
  <c r="C6" i="4"/>
  <c r="R8" i="4" s="1"/>
  <c r="V5" i="4"/>
  <c r="Q5" i="4"/>
  <c r="O5" i="4"/>
  <c r="P5" i="4" s="1"/>
  <c r="G5" i="4"/>
  <c r="F5" i="4"/>
  <c r="C5" i="4"/>
  <c r="B5" i="4"/>
  <c r="W4" i="4"/>
  <c r="V4" i="4"/>
  <c r="Y4" i="4" s="1"/>
  <c r="M23" i="4"/>
  <c r="U23" i="4" s="1"/>
  <c r="M22" i="4"/>
  <c r="U22" i="4" s="1"/>
  <c r="M17" i="4"/>
  <c r="U17" i="4" s="1"/>
  <c r="M16" i="4"/>
  <c r="U16" i="4" s="1"/>
  <c r="M11" i="4"/>
  <c r="U11" i="4" s="1"/>
  <c r="M10" i="4"/>
  <c r="U10" i="4" s="1"/>
  <c r="M5" i="4"/>
  <c r="U5" i="4" s="1"/>
  <c r="M4" i="4"/>
  <c r="U4" i="4" s="1"/>
  <c r="X4" i="4" s="1"/>
  <c r="M4" i="4" a="1"/>
  <c r="M21" i="4" s="1"/>
  <c r="U21" i="4" s="1"/>
  <c r="G4" i="4"/>
  <c r="F4" i="4"/>
  <c r="AT3" i="4"/>
  <c r="Q3" i="4"/>
  <c r="AG3" i="4" s="1"/>
  <c r="AP3" i="4" s="1"/>
  <c r="O3" i="4"/>
  <c r="P3" i="4" s="1"/>
  <c r="AF3" i="4" s="1"/>
  <c r="AO3" i="4" s="1"/>
  <c r="R23" i="3"/>
  <c r="O23" i="3"/>
  <c r="P23" i="3" s="1"/>
  <c r="G23" i="3"/>
  <c r="F23" i="3"/>
  <c r="R22" i="3"/>
  <c r="O22" i="3"/>
  <c r="P22" i="3" s="1"/>
  <c r="G22" i="3"/>
  <c r="F22" i="3"/>
  <c r="R21" i="3"/>
  <c r="O21" i="3"/>
  <c r="P21" i="3" s="1"/>
  <c r="G21" i="3"/>
  <c r="F21" i="3"/>
  <c r="R20" i="3"/>
  <c r="O20" i="3"/>
  <c r="P20" i="3" s="1"/>
  <c r="G20" i="3"/>
  <c r="F20" i="3"/>
  <c r="R19" i="3"/>
  <c r="O19" i="3"/>
  <c r="P19" i="3" s="1"/>
  <c r="G19" i="3"/>
  <c r="F19" i="3"/>
  <c r="R18" i="3"/>
  <c r="O18" i="3"/>
  <c r="P18" i="3" s="1"/>
  <c r="G18" i="3"/>
  <c r="F18" i="3"/>
  <c r="R17" i="3"/>
  <c r="O17" i="3"/>
  <c r="P17" i="3" s="1"/>
  <c r="G17" i="3"/>
  <c r="F17" i="3"/>
  <c r="R16" i="3"/>
  <c r="O16" i="3"/>
  <c r="P16" i="3" s="1"/>
  <c r="G16" i="3"/>
  <c r="F16" i="3"/>
  <c r="R15" i="3"/>
  <c r="O15" i="3"/>
  <c r="P15" i="3" s="1"/>
  <c r="G15" i="3"/>
  <c r="F15" i="3"/>
  <c r="R14" i="3"/>
  <c r="O14" i="3"/>
  <c r="P14" i="3" s="1"/>
  <c r="G14" i="3"/>
  <c r="F14" i="3"/>
  <c r="R13" i="3"/>
  <c r="O13" i="3"/>
  <c r="P13" i="3" s="1"/>
  <c r="G13" i="3"/>
  <c r="F13" i="3"/>
  <c r="R12" i="3"/>
  <c r="O12" i="3"/>
  <c r="P12" i="3" s="1"/>
  <c r="G12" i="3"/>
  <c r="F12" i="3"/>
  <c r="C12" i="3"/>
  <c r="R11" i="3"/>
  <c r="O11" i="3"/>
  <c r="P11" i="3" s="1"/>
  <c r="G11" i="3"/>
  <c r="F11" i="3"/>
  <c r="R10" i="3"/>
  <c r="O10" i="3"/>
  <c r="P10" i="3" s="1"/>
  <c r="G10" i="3"/>
  <c r="F10" i="3"/>
  <c r="C10" i="3"/>
  <c r="V23" i="3" s="1"/>
  <c r="V9" i="3"/>
  <c r="O9" i="3"/>
  <c r="P9" i="3" s="1"/>
  <c r="G9" i="3"/>
  <c r="F9" i="3"/>
  <c r="V8" i="3"/>
  <c r="O8" i="3"/>
  <c r="P8" i="3" s="1"/>
  <c r="G8" i="3"/>
  <c r="F8" i="3"/>
  <c r="C8" i="3"/>
  <c r="Q23" i="3" s="1"/>
  <c r="B8" i="3"/>
  <c r="R7" i="3"/>
  <c r="O7" i="3"/>
  <c r="P7" i="3" s="1"/>
  <c r="G7" i="3"/>
  <c r="F7" i="3"/>
  <c r="R6" i="3"/>
  <c r="Q6" i="3"/>
  <c r="O6" i="3"/>
  <c r="P6" i="3" s="1"/>
  <c r="G6" i="3"/>
  <c r="F6" i="3"/>
  <c r="C6" i="3"/>
  <c r="R9" i="3" s="1"/>
  <c r="R5" i="3"/>
  <c r="Q5" i="3"/>
  <c r="O5" i="3"/>
  <c r="P5" i="3" s="1"/>
  <c r="G5" i="3"/>
  <c r="F5" i="3"/>
  <c r="C5" i="3"/>
  <c r="B5" i="3"/>
  <c r="W4" i="3"/>
  <c r="V4" i="3"/>
  <c r="Y4" i="3" s="1"/>
  <c r="M4" i="3" a="1"/>
  <c r="M21" i="3" s="1"/>
  <c r="U21" i="3" s="1"/>
  <c r="G4" i="3"/>
  <c r="F4" i="3"/>
  <c r="AT3" i="3"/>
  <c r="R3" i="3"/>
  <c r="Q3" i="3"/>
  <c r="AG3" i="3" s="1"/>
  <c r="AP3" i="3" s="1"/>
  <c r="O3" i="3"/>
  <c r="AE3" i="3" s="1"/>
  <c r="V23" i="2"/>
  <c r="O23" i="2"/>
  <c r="P23" i="2" s="1"/>
  <c r="G23" i="2"/>
  <c r="F23" i="2"/>
  <c r="V22" i="2"/>
  <c r="O22" i="2"/>
  <c r="P22" i="2" s="1"/>
  <c r="G22" i="2"/>
  <c r="F22" i="2"/>
  <c r="V21" i="2"/>
  <c r="O21" i="2"/>
  <c r="P21" i="2" s="1"/>
  <c r="G21" i="2"/>
  <c r="F21" i="2"/>
  <c r="V20" i="2"/>
  <c r="O20" i="2"/>
  <c r="P20" i="2" s="1"/>
  <c r="G20" i="2"/>
  <c r="F20" i="2"/>
  <c r="V19" i="2"/>
  <c r="O19" i="2"/>
  <c r="P19" i="2" s="1"/>
  <c r="G19" i="2"/>
  <c r="F19" i="2"/>
  <c r="V18" i="2"/>
  <c r="O18" i="2"/>
  <c r="P18" i="2" s="1"/>
  <c r="G18" i="2"/>
  <c r="F18" i="2"/>
  <c r="V17" i="2"/>
  <c r="O17" i="2"/>
  <c r="P17" i="2" s="1"/>
  <c r="G17" i="2"/>
  <c r="F17" i="2"/>
  <c r="V16" i="2"/>
  <c r="O16" i="2"/>
  <c r="P16" i="2" s="1"/>
  <c r="G16" i="2"/>
  <c r="F16" i="2"/>
  <c r="V15" i="2"/>
  <c r="O15" i="2"/>
  <c r="P15" i="2" s="1"/>
  <c r="G15" i="2"/>
  <c r="F15" i="2"/>
  <c r="V14" i="2"/>
  <c r="O14" i="2"/>
  <c r="P14" i="2" s="1"/>
  <c r="G14" i="2"/>
  <c r="F14" i="2"/>
  <c r="V13" i="2"/>
  <c r="O13" i="2"/>
  <c r="P13" i="2" s="1"/>
  <c r="G13" i="2"/>
  <c r="F13" i="2"/>
  <c r="V12" i="2"/>
  <c r="O12" i="2"/>
  <c r="P12" i="2" s="1"/>
  <c r="G12" i="2"/>
  <c r="F12" i="2"/>
  <c r="C12" i="2"/>
  <c r="V11" i="2"/>
  <c r="O11" i="2"/>
  <c r="P11" i="2" s="1"/>
  <c r="G11" i="2"/>
  <c r="F11" i="2"/>
  <c r="O10" i="2"/>
  <c r="P10" i="2" s="1"/>
  <c r="G10" i="2"/>
  <c r="F10" i="2"/>
  <c r="C10" i="2"/>
  <c r="V10" i="2" s="1"/>
  <c r="V9" i="2"/>
  <c r="O9" i="2"/>
  <c r="P9" i="2" s="1"/>
  <c r="G9" i="2"/>
  <c r="F9" i="2"/>
  <c r="O8" i="2"/>
  <c r="P8" i="2" s="1"/>
  <c r="G8" i="2"/>
  <c r="F8" i="2"/>
  <c r="C8" i="2"/>
  <c r="Q11" i="2" s="1"/>
  <c r="B8" i="2"/>
  <c r="V7" i="2"/>
  <c r="O7" i="2"/>
  <c r="P7" i="2" s="1"/>
  <c r="G7" i="2"/>
  <c r="F7" i="2"/>
  <c r="V6" i="2"/>
  <c r="O6" i="2"/>
  <c r="P6" i="2" s="1"/>
  <c r="G6" i="2"/>
  <c r="F6" i="2"/>
  <c r="C6" i="2"/>
  <c r="R10" i="2" s="1"/>
  <c r="V5" i="2"/>
  <c r="Q5" i="2"/>
  <c r="O5" i="2"/>
  <c r="P5" i="2" s="1"/>
  <c r="G5" i="2"/>
  <c r="F5" i="2"/>
  <c r="C5" i="2"/>
  <c r="B5" i="2"/>
  <c r="Y4" i="2"/>
  <c r="W4" i="2"/>
  <c r="V4" i="2"/>
  <c r="M23" i="2"/>
  <c r="U23" i="2" s="1"/>
  <c r="M19" i="2"/>
  <c r="U19" i="2" s="1"/>
  <c r="M18" i="2"/>
  <c r="U18" i="2" s="1"/>
  <c r="M17" i="2"/>
  <c r="U17" i="2" s="1"/>
  <c r="M13" i="2"/>
  <c r="U13" i="2" s="1"/>
  <c r="M12" i="2"/>
  <c r="U12" i="2" s="1"/>
  <c r="M11" i="2"/>
  <c r="U11" i="2" s="1"/>
  <c r="M7" i="2"/>
  <c r="U7" i="2" s="1"/>
  <c r="M6" i="2"/>
  <c r="U6" i="2" s="1"/>
  <c r="M5" i="2"/>
  <c r="U5" i="2" s="1"/>
  <c r="M4" i="2" a="1"/>
  <c r="M22" i="2" s="1"/>
  <c r="U22" i="2" s="1"/>
  <c r="G4" i="2"/>
  <c r="F4" i="2"/>
  <c r="AT3" i="2"/>
  <c r="R3" i="2"/>
  <c r="Q3" i="2"/>
  <c r="AG3" i="2" s="1"/>
  <c r="AP3" i="2" s="1"/>
  <c r="O3" i="2"/>
  <c r="AE3" i="2" s="1"/>
  <c r="AC23" i="1"/>
  <c r="V23" i="1"/>
  <c r="R23" i="1"/>
  <c r="Q23" i="1"/>
  <c r="O23" i="1"/>
  <c r="P23" i="1" s="1"/>
  <c r="G23" i="1"/>
  <c r="F23" i="1"/>
  <c r="V22" i="1"/>
  <c r="R22" i="1"/>
  <c r="Q22" i="1"/>
  <c r="O22" i="1"/>
  <c r="P22" i="1" s="1"/>
  <c r="G22" i="1"/>
  <c r="F22" i="1"/>
  <c r="V21" i="1"/>
  <c r="R21" i="1"/>
  <c r="Q21" i="1"/>
  <c r="O21" i="1"/>
  <c r="P21" i="1" s="1"/>
  <c r="G21" i="1"/>
  <c r="F21" i="1"/>
  <c r="V20" i="1"/>
  <c r="R20" i="1"/>
  <c r="Q20" i="1"/>
  <c r="O20" i="1"/>
  <c r="P20" i="1" s="1"/>
  <c r="G20" i="1"/>
  <c r="F20" i="1"/>
  <c r="V19" i="1"/>
  <c r="R19" i="1"/>
  <c r="Q19" i="1"/>
  <c r="O19" i="1"/>
  <c r="P19" i="1" s="1"/>
  <c r="G19" i="1"/>
  <c r="F19" i="1"/>
  <c r="V18" i="1"/>
  <c r="R18" i="1"/>
  <c r="Q18" i="1"/>
  <c r="O18" i="1"/>
  <c r="P18" i="1" s="1"/>
  <c r="G18" i="1"/>
  <c r="F18" i="1"/>
  <c r="V17" i="1"/>
  <c r="R17" i="1"/>
  <c r="Q17" i="1"/>
  <c r="O17" i="1"/>
  <c r="P17" i="1" s="1"/>
  <c r="G17" i="1"/>
  <c r="F17" i="1"/>
  <c r="V16" i="1"/>
  <c r="R16" i="1"/>
  <c r="Q16" i="1"/>
  <c r="O16" i="1"/>
  <c r="P16" i="1" s="1"/>
  <c r="G16" i="1"/>
  <c r="F16" i="1"/>
  <c r="V15" i="1"/>
  <c r="R15" i="1"/>
  <c r="Q15" i="1"/>
  <c r="O15" i="1"/>
  <c r="P15" i="1" s="1"/>
  <c r="G15" i="1"/>
  <c r="F15" i="1"/>
  <c r="V14" i="1"/>
  <c r="R14" i="1"/>
  <c r="Q14" i="1"/>
  <c r="O14" i="1"/>
  <c r="P14" i="1" s="1"/>
  <c r="G14" i="1"/>
  <c r="F14" i="1"/>
  <c r="V13" i="1"/>
  <c r="R13" i="1"/>
  <c r="Q13" i="1"/>
  <c r="O13" i="1"/>
  <c r="P13" i="1" s="1"/>
  <c r="G13" i="1"/>
  <c r="F13" i="1"/>
  <c r="V12" i="1"/>
  <c r="R12" i="1"/>
  <c r="Q12" i="1"/>
  <c r="O12" i="1"/>
  <c r="P12" i="1" s="1"/>
  <c r="G12" i="1"/>
  <c r="F12" i="1"/>
  <c r="V11" i="1"/>
  <c r="R11" i="1"/>
  <c r="Q11" i="1"/>
  <c r="O11" i="1"/>
  <c r="P11" i="1" s="1"/>
  <c r="G11" i="1"/>
  <c r="F11" i="1"/>
  <c r="V10" i="1"/>
  <c r="R10" i="1"/>
  <c r="Q10" i="1"/>
  <c r="O10" i="1"/>
  <c r="P10" i="1" s="1"/>
  <c r="G10" i="1"/>
  <c r="F10" i="1"/>
  <c r="H10" i="1" s="1"/>
  <c r="I10" i="1" s="1"/>
  <c r="J10" i="1" s="1"/>
  <c r="V9" i="1"/>
  <c r="R9" i="1"/>
  <c r="Q9" i="1"/>
  <c r="O9" i="1"/>
  <c r="P9" i="1" s="1"/>
  <c r="G9" i="1"/>
  <c r="F9" i="1"/>
  <c r="H9" i="1" s="1"/>
  <c r="I9" i="1" s="1"/>
  <c r="J9" i="1" s="1"/>
  <c r="C9" i="1"/>
  <c r="C9" i="22" s="1"/>
  <c r="V8" i="1"/>
  <c r="R8" i="1"/>
  <c r="Q8" i="1"/>
  <c r="O8" i="1"/>
  <c r="P8" i="1" s="1"/>
  <c r="G8" i="1"/>
  <c r="F8" i="1"/>
  <c r="H8" i="1" s="1"/>
  <c r="I8" i="1" s="1"/>
  <c r="J8" i="1" s="1"/>
  <c r="V7" i="1"/>
  <c r="R7" i="1"/>
  <c r="Q7" i="1"/>
  <c r="O7" i="1"/>
  <c r="P7" i="1" s="1"/>
  <c r="G7" i="1"/>
  <c r="F7" i="1"/>
  <c r="H7" i="1" s="1"/>
  <c r="I7" i="1" s="1"/>
  <c r="J7" i="1" s="1"/>
  <c r="V6" i="1"/>
  <c r="R6" i="1"/>
  <c r="Q6" i="1"/>
  <c r="O6" i="1"/>
  <c r="P6" i="1" s="1"/>
  <c r="G6" i="1"/>
  <c r="F6" i="1"/>
  <c r="H6" i="1" s="1"/>
  <c r="I6" i="1" s="1"/>
  <c r="J6" i="1" s="1"/>
  <c r="V5" i="1"/>
  <c r="R5" i="1"/>
  <c r="Q5" i="1"/>
  <c r="O5" i="1"/>
  <c r="P5" i="1" s="1"/>
  <c r="G5" i="1"/>
  <c r="F5" i="1"/>
  <c r="H5" i="1" s="1"/>
  <c r="I5" i="1" s="1"/>
  <c r="J5" i="1" s="1"/>
  <c r="W4" i="1"/>
  <c r="V4" i="1"/>
  <c r="Y4" i="1" s="1"/>
  <c r="R4" i="1"/>
  <c r="M22" i="1"/>
  <c r="U22" i="1" s="1"/>
  <c r="M20" i="1"/>
  <c r="U20" i="1" s="1"/>
  <c r="M16" i="1"/>
  <c r="U16" i="1" s="1"/>
  <c r="M14" i="1"/>
  <c r="U14" i="1" s="1"/>
  <c r="M10" i="1"/>
  <c r="U10" i="1" s="1"/>
  <c r="M8" i="1"/>
  <c r="U8" i="1" s="1"/>
  <c r="M4" i="1"/>
  <c r="U4" i="1" s="1"/>
  <c r="X4" i="1" s="1"/>
  <c r="AH4" i="1" s="1"/>
  <c r="M4" i="1" a="1"/>
  <c r="M21" i="1" s="1"/>
  <c r="U21" i="1" s="1"/>
  <c r="G4" i="1"/>
  <c r="F4" i="1"/>
  <c r="H4" i="1" s="1"/>
  <c r="I4" i="1" s="1"/>
  <c r="J4" i="1" s="1"/>
  <c r="K4" i="1" s="1"/>
  <c r="AT3" i="1"/>
  <c r="R3" i="1"/>
  <c r="Q3" i="1"/>
  <c r="AG3" i="1" s="1"/>
  <c r="AP3" i="1" s="1"/>
  <c r="O3" i="1"/>
  <c r="AE3" i="1" s="1"/>
  <c r="Z4" i="83" l="1"/>
  <c r="Z4" i="4"/>
  <c r="Z4" i="45"/>
  <c r="Z4" i="27"/>
  <c r="Z4" i="66"/>
  <c r="W5" i="66" s="1"/>
  <c r="Z4" i="71"/>
  <c r="W5" i="71" s="1"/>
  <c r="P3" i="48"/>
  <c r="AF3" i="48" s="1"/>
  <c r="AO3" i="48" s="1"/>
  <c r="AE3" i="96"/>
  <c r="AN3" i="96" s="1"/>
  <c r="P3" i="46"/>
  <c r="AF3" i="46" s="1"/>
  <c r="AO3" i="46" s="1"/>
  <c r="P3" i="43"/>
  <c r="AF3" i="43" s="1"/>
  <c r="AO3" i="43" s="1"/>
  <c r="P3" i="90"/>
  <c r="AF3" i="90" s="1"/>
  <c r="AO3" i="90" s="1"/>
  <c r="AE3" i="90"/>
  <c r="AN3" i="90" s="1"/>
  <c r="P3" i="42"/>
  <c r="AF3" i="42" s="1"/>
  <c r="AO3" i="42" s="1"/>
  <c r="P3" i="39"/>
  <c r="AF3" i="39" s="1"/>
  <c r="AO3" i="39" s="1"/>
  <c r="P3" i="38"/>
  <c r="AF3" i="38" s="1"/>
  <c r="AO3" i="38" s="1"/>
  <c r="P3" i="86"/>
  <c r="AF3" i="86" s="1"/>
  <c r="AO3" i="86" s="1"/>
  <c r="AE3" i="37"/>
  <c r="AE3" i="83"/>
  <c r="AN3" i="83" s="1"/>
  <c r="P3" i="83"/>
  <c r="AF3" i="83" s="1"/>
  <c r="AO3" i="83" s="1"/>
  <c r="P3" i="35"/>
  <c r="AF3" i="35" s="1"/>
  <c r="AO3" i="35" s="1"/>
  <c r="AE3" i="33"/>
  <c r="AN3" i="33" s="1"/>
  <c r="P3" i="32"/>
  <c r="AF3" i="32" s="1"/>
  <c r="AO3" i="32" s="1"/>
  <c r="P3" i="79"/>
  <c r="AF3" i="79" s="1"/>
  <c r="AO3" i="79" s="1"/>
  <c r="AE3" i="79"/>
  <c r="AN3" i="79" s="1"/>
  <c r="P3" i="30"/>
  <c r="AF3" i="30" s="1"/>
  <c r="AO3" i="30" s="1"/>
  <c r="P3" i="29"/>
  <c r="AF3" i="29" s="1"/>
  <c r="AO3" i="29" s="1"/>
  <c r="P3" i="76"/>
  <c r="AF3" i="76" s="1"/>
  <c r="P3" i="74"/>
  <c r="AF3" i="74" s="1"/>
  <c r="AO3" i="74" s="1"/>
  <c r="AE3" i="74"/>
  <c r="P3" i="24"/>
  <c r="AF3" i="24" s="1"/>
  <c r="AO3" i="24" s="1"/>
  <c r="O6" i="71"/>
  <c r="P6" i="71" s="1"/>
  <c r="O18" i="71"/>
  <c r="P18" i="71" s="1"/>
  <c r="O22" i="71"/>
  <c r="P22" i="71" s="1"/>
  <c r="P21" i="22"/>
  <c r="O12" i="68"/>
  <c r="P12" i="68" s="1"/>
  <c r="O20" i="68"/>
  <c r="P20" i="68" s="1"/>
  <c r="O23" i="68"/>
  <c r="P23" i="68" s="1"/>
  <c r="P3" i="20"/>
  <c r="AF3" i="20" s="1"/>
  <c r="AO3" i="20" s="1"/>
  <c r="O13" i="68"/>
  <c r="P13" i="68" s="1"/>
  <c r="O19" i="68"/>
  <c r="P19" i="68" s="1"/>
  <c r="O8" i="68"/>
  <c r="P8" i="68" s="1"/>
  <c r="O14" i="68"/>
  <c r="P14" i="68" s="1"/>
  <c r="O18" i="68"/>
  <c r="P18" i="68" s="1"/>
  <c r="O22" i="68"/>
  <c r="P22" i="68" s="1"/>
  <c r="O15" i="68"/>
  <c r="P15" i="68" s="1"/>
  <c r="O16" i="68"/>
  <c r="P16" i="68" s="1"/>
  <c r="O17" i="68"/>
  <c r="P17" i="68" s="1"/>
  <c r="O6" i="68"/>
  <c r="P6" i="68" s="1"/>
  <c r="O21" i="68"/>
  <c r="P21" i="68" s="1"/>
  <c r="O7" i="68"/>
  <c r="P7" i="68" s="1"/>
  <c r="O18" i="66"/>
  <c r="P18" i="66" s="1"/>
  <c r="AE3" i="18"/>
  <c r="AN3" i="18" s="1"/>
  <c r="O22" i="66"/>
  <c r="P22" i="66" s="1"/>
  <c r="P10" i="17"/>
  <c r="P3" i="16"/>
  <c r="AF3" i="16" s="1"/>
  <c r="AO3" i="16" s="1"/>
  <c r="P5" i="15"/>
  <c r="O6" i="63"/>
  <c r="P6" i="63" s="1"/>
  <c r="O8" i="63"/>
  <c r="P8" i="63" s="1"/>
  <c r="O16" i="63"/>
  <c r="P16" i="63" s="1"/>
  <c r="O22" i="63"/>
  <c r="P22" i="63" s="1"/>
  <c r="O15" i="63"/>
  <c r="P15" i="63" s="1"/>
  <c r="O21" i="63"/>
  <c r="P21" i="63" s="1"/>
  <c r="O14" i="63"/>
  <c r="P14" i="63" s="1"/>
  <c r="O20" i="63"/>
  <c r="P20" i="63" s="1"/>
  <c r="O13" i="63"/>
  <c r="P13" i="63" s="1"/>
  <c r="O19" i="63"/>
  <c r="P19" i="63" s="1"/>
  <c r="O12" i="63"/>
  <c r="P12" i="63" s="1"/>
  <c r="O18" i="63"/>
  <c r="P18" i="63" s="1"/>
  <c r="O7" i="63"/>
  <c r="P7" i="63" s="1"/>
  <c r="O17" i="63"/>
  <c r="P17" i="63" s="1"/>
  <c r="O23" i="63"/>
  <c r="P23" i="63" s="1"/>
  <c r="P22" i="14"/>
  <c r="AE3" i="14"/>
  <c r="AN3" i="14" s="1"/>
  <c r="O6" i="58"/>
  <c r="P6" i="58" s="1"/>
  <c r="O8" i="58"/>
  <c r="P8" i="58" s="1"/>
  <c r="O16" i="58"/>
  <c r="P16" i="58" s="1"/>
  <c r="O22" i="58"/>
  <c r="P22" i="58" s="1"/>
  <c r="O15" i="58"/>
  <c r="P15" i="58" s="1"/>
  <c r="O21" i="58"/>
  <c r="P21" i="58" s="1"/>
  <c r="O14" i="58"/>
  <c r="P14" i="58" s="1"/>
  <c r="O20" i="58"/>
  <c r="P20" i="58" s="1"/>
  <c r="O13" i="58"/>
  <c r="P13" i="58" s="1"/>
  <c r="O19" i="58"/>
  <c r="P19" i="58" s="1"/>
  <c r="P3" i="10"/>
  <c r="AF3" i="10" s="1"/>
  <c r="AO3" i="10" s="1"/>
  <c r="O12" i="58"/>
  <c r="P12" i="58" s="1"/>
  <c r="O18" i="58"/>
  <c r="P18" i="58" s="1"/>
  <c r="O7" i="58"/>
  <c r="P7" i="58" s="1"/>
  <c r="O17" i="58"/>
  <c r="P17" i="58" s="1"/>
  <c r="O23" i="58"/>
  <c r="P23" i="58" s="1"/>
  <c r="O13" i="57"/>
  <c r="P13" i="57" s="1"/>
  <c r="P9" i="9"/>
  <c r="AE3" i="57"/>
  <c r="O5" i="57"/>
  <c r="P5" i="57" s="1"/>
  <c r="O19" i="57"/>
  <c r="P19" i="57" s="1"/>
  <c r="P9" i="8"/>
  <c r="O6" i="56"/>
  <c r="P6" i="56" s="1"/>
  <c r="O7" i="56"/>
  <c r="P7" i="56" s="1"/>
  <c r="O13" i="55"/>
  <c r="P13" i="55" s="1"/>
  <c r="O17" i="55"/>
  <c r="P17" i="55" s="1"/>
  <c r="O23" i="55"/>
  <c r="P23" i="55" s="1"/>
  <c r="O6" i="55"/>
  <c r="P6" i="55" s="1"/>
  <c r="O16" i="55"/>
  <c r="P16" i="55" s="1"/>
  <c r="O19" i="55"/>
  <c r="P19" i="55" s="1"/>
  <c r="O22" i="55"/>
  <c r="P22" i="55" s="1"/>
  <c r="O12" i="55"/>
  <c r="P12" i="55" s="1"/>
  <c r="O15" i="55"/>
  <c r="P15" i="55" s="1"/>
  <c r="O18" i="55"/>
  <c r="P18" i="55" s="1"/>
  <c r="O21" i="55"/>
  <c r="P21" i="55" s="1"/>
  <c r="P3" i="7"/>
  <c r="AF3" i="7" s="1"/>
  <c r="AO3" i="7" s="1"/>
  <c r="O5" i="54"/>
  <c r="P5" i="54" s="1"/>
  <c r="P3" i="5"/>
  <c r="AF3" i="5" s="1"/>
  <c r="AO3" i="5" s="1"/>
  <c r="P9" i="4"/>
  <c r="O8" i="52"/>
  <c r="P8" i="52" s="1"/>
  <c r="O20" i="51"/>
  <c r="P20" i="51" s="1"/>
  <c r="O15" i="51"/>
  <c r="P15" i="51" s="1"/>
  <c r="O14" i="51"/>
  <c r="P14" i="51" s="1"/>
  <c r="O21" i="51"/>
  <c r="P21" i="51" s="1"/>
  <c r="O13" i="51"/>
  <c r="P13" i="51" s="1"/>
  <c r="O19" i="51"/>
  <c r="P19" i="51" s="1"/>
  <c r="O7" i="51"/>
  <c r="P7" i="51" s="1"/>
  <c r="O12" i="51"/>
  <c r="P12" i="51" s="1"/>
  <c r="O18" i="51"/>
  <c r="P18" i="51" s="1"/>
  <c r="P3" i="3"/>
  <c r="AF3" i="3" s="1"/>
  <c r="AO3" i="3" s="1"/>
  <c r="O6" i="51"/>
  <c r="P6" i="51" s="1"/>
  <c r="O8" i="51"/>
  <c r="P8" i="51" s="1"/>
  <c r="O17" i="51"/>
  <c r="P17" i="51" s="1"/>
  <c r="O23" i="51"/>
  <c r="P23" i="51" s="1"/>
  <c r="O16" i="51"/>
  <c r="P16" i="51" s="1"/>
  <c r="O22" i="51"/>
  <c r="P22" i="51" s="1"/>
  <c r="P3" i="2"/>
  <c r="AF3" i="2" s="1"/>
  <c r="AO3" i="2" s="1"/>
  <c r="O13" i="49"/>
  <c r="P13" i="49" s="1"/>
  <c r="O14" i="49"/>
  <c r="P14" i="49" s="1"/>
  <c r="O22" i="49"/>
  <c r="P22" i="49" s="1"/>
  <c r="O11" i="49"/>
  <c r="P11" i="49" s="1"/>
  <c r="O12" i="49"/>
  <c r="P12" i="49" s="1"/>
  <c r="O21" i="49"/>
  <c r="P21" i="49" s="1"/>
  <c r="O8" i="49"/>
  <c r="P8" i="49" s="1"/>
  <c r="O10" i="49"/>
  <c r="P10" i="49" s="1"/>
  <c r="O19" i="49"/>
  <c r="P19" i="49" s="1"/>
  <c r="O20" i="49"/>
  <c r="P20" i="49" s="1"/>
  <c r="O9" i="49"/>
  <c r="P9" i="49" s="1"/>
  <c r="O17" i="49"/>
  <c r="P17" i="49" s="1"/>
  <c r="O18" i="49"/>
  <c r="P18" i="49" s="1"/>
  <c r="O16" i="49"/>
  <c r="P16" i="49" s="1"/>
  <c r="O15" i="49"/>
  <c r="P15" i="49" s="1"/>
  <c r="O23" i="49"/>
  <c r="P23" i="49" s="1"/>
  <c r="Q8" i="6"/>
  <c r="Q16" i="6"/>
  <c r="Q22" i="6"/>
  <c r="Q18" i="7"/>
  <c r="Q9" i="9"/>
  <c r="Q7" i="11"/>
  <c r="Q14" i="12"/>
  <c r="Q17" i="12"/>
  <c r="Q20" i="12"/>
  <c r="Q23" i="12"/>
  <c r="Q6" i="16"/>
  <c r="Q7" i="16"/>
  <c r="Q10" i="16"/>
  <c r="Q16" i="16"/>
  <c r="Q12" i="17"/>
  <c r="Q19" i="17"/>
  <c r="Q14" i="20"/>
  <c r="Q17" i="20"/>
  <c r="Q20" i="20"/>
  <c r="Q23" i="20"/>
  <c r="Q5" i="21"/>
  <c r="Q10" i="21"/>
  <c r="Q13" i="21"/>
  <c r="Q14" i="21"/>
  <c r="Q13" i="22"/>
  <c r="Q16" i="22"/>
  <c r="Q19" i="22"/>
  <c r="Q22" i="22"/>
  <c r="Q20" i="24"/>
  <c r="Q21" i="24"/>
  <c r="Q7" i="52"/>
  <c r="Q9" i="53"/>
  <c r="Q8" i="54"/>
  <c r="Q6" i="58"/>
  <c r="Q7" i="58"/>
  <c r="Q11" i="58"/>
  <c r="Q12" i="69"/>
  <c r="Q15" i="69"/>
  <c r="Q18" i="69"/>
  <c r="Q21" i="69"/>
  <c r="Q8" i="71"/>
  <c r="Q68" i="73"/>
  <c r="Q86" i="73"/>
  <c r="Q15" i="6"/>
  <c r="Q21" i="6"/>
  <c r="Q7" i="7"/>
  <c r="Q9" i="7"/>
  <c r="Q10" i="7"/>
  <c r="Q17" i="7"/>
  <c r="Q11" i="15"/>
  <c r="Q15" i="16"/>
  <c r="Q23" i="16"/>
  <c r="Q9" i="17"/>
  <c r="Q17" i="17"/>
  <c r="Q18" i="17"/>
  <c r="Q15" i="21"/>
  <c r="Q16" i="21"/>
  <c r="Q17" i="21"/>
  <c r="Q18" i="21"/>
  <c r="Q12" i="22"/>
  <c r="Q15" i="22"/>
  <c r="Q18" i="22"/>
  <c r="Q21" i="22"/>
  <c r="Q9" i="24"/>
  <c r="Q18" i="24"/>
  <c r="Q19" i="24"/>
  <c r="Q10" i="50"/>
  <c r="Q13" i="52"/>
  <c r="Q16" i="52"/>
  <c r="Q19" i="52"/>
  <c r="Q22" i="52"/>
  <c r="Q11" i="57"/>
  <c r="Q12" i="58"/>
  <c r="Q13" i="58"/>
  <c r="Q14" i="58"/>
  <c r="Q15" i="58"/>
  <c r="Q16" i="58"/>
  <c r="Q17" i="58"/>
  <c r="Q18" i="58"/>
  <c r="Q19" i="58"/>
  <c r="Q20" i="58"/>
  <c r="Q21" i="58"/>
  <c r="Q22" i="58"/>
  <c r="Q17" i="59"/>
  <c r="Q14" i="60"/>
  <c r="Q17" i="60"/>
  <c r="Q20" i="60"/>
  <c r="Q23" i="60"/>
  <c r="Q6" i="63"/>
  <c r="Q7" i="63"/>
  <c r="Q11" i="63"/>
  <c r="Q19" i="63"/>
  <c r="Q14" i="6"/>
  <c r="Q20" i="6"/>
  <c r="Q6" i="7"/>
  <c r="Q8" i="7"/>
  <c r="Q16" i="7"/>
  <c r="Q23" i="7"/>
  <c r="Q10" i="12"/>
  <c r="Q13" i="12"/>
  <c r="Q16" i="12"/>
  <c r="Q19" i="12"/>
  <c r="Q22" i="12"/>
  <c r="Q10" i="15"/>
  <c r="Q14" i="16"/>
  <c r="Q22" i="16"/>
  <c r="Q10" i="17"/>
  <c r="Q16" i="17"/>
  <c r="Q23" i="17"/>
  <c r="Q10" i="20"/>
  <c r="Q13" i="20"/>
  <c r="Q16" i="20"/>
  <c r="Q19" i="20"/>
  <c r="Q22" i="20"/>
  <c r="Q7" i="21"/>
  <c r="Q19" i="21"/>
  <c r="Q20" i="21"/>
  <c r="Q10" i="24"/>
  <c r="Q17" i="24"/>
  <c r="Q12" i="63"/>
  <c r="Q13" i="63"/>
  <c r="Q14" i="63"/>
  <c r="Q15" i="63"/>
  <c r="Q16" i="63"/>
  <c r="Q17" i="63"/>
  <c r="Q23" i="68"/>
  <c r="Q56" i="73"/>
  <c r="Q74" i="73"/>
  <c r="Q92" i="73"/>
  <c r="Q13" i="6"/>
  <c r="Q19" i="6"/>
  <c r="Q14" i="7"/>
  <c r="Q15" i="7"/>
  <c r="Q22" i="7"/>
  <c r="Q13" i="16"/>
  <c r="Q20" i="16"/>
  <c r="Q21" i="16"/>
  <c r="Q15" i="17"/>
  <c r="Q22" i="17"/>
  <c r="Q21" i="21"/>
  <c r="Q22" i="21"/>
  <c r="Q23" i="21"/>
  <c r="Q16" i="24"/>
  <c r="Q12" i="52"/>
  <c r="Q15" i="52"/>
  <c r="Q18" i="52"/>
  <c r="Q21" i="52"/>
  <c r="Q10" i="54"/>
  <c r="Q13" i="60"/>
  <c r="Q16" i="60"/>
  <c r="Q19" i="60"/>
  <c r="Q22" i="60"/>
  <c r="Q22" i="68"/>
  <c r="Q5" i="72"/>
  <c r="Q12" i="6"/>
  <c r="Q18" i="6"/>
  <c r="Q13" i="7"/>
  <c r="Q20" i="7"/>
  <c r="Q21" i="7"/>
  <c r="Q8" i="12"/>
  <c r="Q12" i="12"/>
  <c r="Q15" i="12"/>
  <c r="Q18" i="12"/>
  <c r="Q21" i="12"/>
  <c r="Q12" i="16"/>
  <c r="Q18" i="16"/>
  <c r="Q19" i="16"/>
  <c r="Q14" i="17"/>
  <c r="Q21" i="17"/>
  <c r="Q11" i="18"/>
  <c r="Q6" i="20"/>
  <c r="Q12" i="20"/>
  <c r="Q15" i="20"/>
  <c r="Q18" i="20"/>
  <c r="Q21" i="20"/>
  <c r="Q9" i="21"/>
  <c r="Q10" i="23"/>
  <c r="Q14" i="24"/>
  <c r="Q15" i="24"/>
  <c r="Q23" i="24"/>
  <c r="Q10" i="55"/>
  <c r="Q23" i="63"/>
  <c r="Q15" i="68"/>
  <c r="Q21" i="68"/>
  <c r="Q13" i="69"/>
  <c r="Q16" i="69"/>
  <c r="Q19" i="69"/>
  <c r="Q22" i="69"/>
  <c r="Q9" i="70"/>
  <c r="Q62" i="73"/>
  <c r="Q80" i="73"/>
  <c r="Q7" i="3"/>
  <c r="Q7" i="6"/>
  <c r="Q10" i="6"/>
  <c r="Q17" i="6"/>
  <c r="Q23" i="6"/>
  <c r="Q12" i="7"/>
  <c r="Q19" i="7"/>
  <c r="Q5" i="16"/>
  <c r="Q9" i="16"/>
  <c r="Q17" i="16"/>
  <c r="Q13" i="17"/>
  <c r="Q20" i="17"/>
  <c r="Q12" i="21"/>
  <c r="Q8" i="23"/>
  <c r="Q12" i="24"/>
  <c r="Q13" i="24"/>
  <c r="Q22" i="24"/>
  <c r="Q8" i="49"/>
  <c r="Q14" i="52"/>
  <c r="Q17" i="52"/>
  <c r="Q20" i="52"/>
  <c r="Q23" i="52"/>
  <c r="Q12" i="60"/>
  <c r="Q15" i="60"/>
  <c r="Q18" i="60"/>
  <c r="Q21" i="60"/>
  <c r="Q5" i="63"/>
  <c r="Q7" i="64"/>
  <c r="Q16" i="68"/>
  <c r="Q17" i="68"/>
  <c r="Q18" i="68"/>
  <c r="Q19" i="68"/>
  <c r="Q20" i="68"/>
  <c r="Q9" i="71"/>
  <c r="Q10" i="71"/>
  <c r="B8" i="28"/>
  <c r="Q3" i="28" s="1"/>
  <c r="AG3" i="28" s="1"/>
  <c r="AP3" i="28" s="1"/>
  <c r="B8" i="26"/>
  <c r="Q3" i="26" s="1"/>
  <c r="AG3" i="26" s="1"/>
  <c r="AP3" i="26" s="1"/>
  <c r="AI3" i="29"/>
  <c r="AR3" i="29" s="1"/>
  <c r="B8" i="27"/>
  <c r="Q3" i="27" s="1"/>
  <c r="AG3" i="27" s="1"/>
  <c r="AP3" i="27" s="1"/>
  <c r="AN3" i="2"/>
  <c r="AN3" i="3"/>
  <c r="AN3" i="9"/>
  <c r="AO3" i="12"/>
  <c r="W5" i="18"/>
  <c r="AG4" i="18"/>
  <c r="AE4" i="18"/>
  <c r="AF4" i="18"/>
  <c r="AI3" i="13"/>
  <c r="AO3" i="13"/>
  <c r="X5" i="18"/>
  <c r="AQ4" i="1"/>
  <c r="K5" i="1"/>
  <c r="H9" i="22"/>
  <c r="I9" i="22" s="1"/>
  <c r="J9" i="22" s="1"/>
  <c r="H4" i="22"/>
  <c r="I4" i="22" s="1"/>
  <c r="J4" i="22" s="1"/>
  <c r="K4" i="22" s="1"/>
  <c r="H21" i="22"/>
  <c r="I21" i="22" s="1"/>
  <c r="J21" i="22" s="1"/>
  <c r="H18" i="22"/>
  <c r="I18" i="22" s="1"/>
  <c r="J18" i="22" s="1"/>
  <c r="H15" i="22"/>
  <c r="I15" i="22" s="1"/>
  <c r="J15" i="22" s="1"/>
  <c r="H12" i="22"/>
  <c r="I12" i="22" s="1"/>
  <c r="J12" i="22" s="1"/>
  <c r="H5" i="22"/>
  <c r="I5" i="22" s="1"/>
  <c r="J5" i="22" s="1"/>
  <c r="H8" i="22"/>
  <c r="I8" i="22" s="1"/>
  <c r="J8" i="22" s="1"/>
  <c r="H6" i="22"/>
  <c r="I6" i="22" s="1"/>
  <c r="J6" i="22" s="1"/>
  <c r="H23" i="22"/>
  <c r="I23" i="22" s="1"/>
  <c r="J23" i="22" s="1"/>
  <c r="H20" i="22"/>
  <c r="I20" i="22" s="1"/>
  <c r="J20" i="22" s="1"/>
  <c r="H17" i="22"/>
  <c r="I17" i="22" s="1"/>
  <c r="J17" i="22" s="1"/>
  <c r="H14" i="22"/>
  <c r="I14" i="22" s="1"/>
  <c r="J14" i="22" s="1"/>
  <c r="H22" i="22"/>
  <c r="I22" i="22" s="1"/>
  <c r="J22" i="22" s="1"/>
  <c r="H19" i="22"/>
  <c r="I19" i="22" s="1"/>
  <c r="J19" i="22" s="1"/>
  <c r="H16" i="22"/>
  <c r="I16" i="22" s="1"/>
  <c r="J16" i="22" s="1"/>
  <c r="H13" i="22"/>
  <c r="I13" i="22" s="1"/>
  <c r="J13" i="22" s="1"/>
  <c r="H11" i="22"/>
  <c r="I11" i="22" s="1"/>
  <c r="J11" i="22" s="1"/>
  <c r="H7" i="22"/>
  <c r="I7" i="22" s="1"/>
  <c r="J7" i="22" s="1"/>
  <c r="AH4" i="8"/>
  <c r="Z4" i="8"/>
  <c r="Z4" i="1"/>
  <c r="AN3" i="6"/>
  <c r="Z4" i="7"/>
  <c r="AH4" i="21"/>
  <c r="AN3" i="1"/>
  <c r="AF4" i="4"/>
  <c r="AE4" i="4"/>
  <c r="W5" i="4"/>
  <c r="Y5" i="4" s="1"/>
  <c r="AG4" i="4"/>
  <c r="AN3" i="5"/>
  <c r="AN3" i="7"/>
  <c r="AN3" i="10"/>
  <c r="P3" i="1"/>
  <c r="AF3" i="1" s="1"/>
  <c r="AO3" i="1" s="1"/>
  <c r="M5" i="1"/>
  <c r="U5" i="1" s="1"/>
  <c r="M11" i="1"/>
  <c r="U11" i="1" s="1"/>
  <c r="M17" i="1"/>
  <c r="U17" i="1" s="1"/>
  <c r="M23" i="1"/>
  <c r="U23" i="1" s="1"/>
  <c r="M8" i="2"/>
  <c r="U8" i="2" s="1"/>
  <c r="M14" i="2"/>
  <c r="U14" i="2" s="1"/>
  <c r="M20" i="2"/>
  <c r="U20" i="2" s="1"/>
  <c r="R5" i="2"/>
  <c r="Q6" i="2"/>
  <c r="Q7" i="2"/>
  <c r="V8" i="2"/>
  <c r="C9" i="2"/>
  <c r="H12" i="2" s="1"/>
  <c r="R11" i="2"/>
  <c r="Q12" i="2"/>
  <c r="Q13" i="2"/>
  <c r="Q14" i="2"/>
  <c r="Q15" i="2"/>
  <c r="Q16" i="2"/>
  <c r="Q17" i="2"/>
  <c r="Q18" i="2"/>
  <c r="Q19" i="2"/>
  <c r="Q20" i="2"/>
  <c r="Q21" i="2"/>
  <c r="Q22" i="2"/>
  <c r="Q23" i="2"/>
  <c r="M4" i="3"/>
  <c r="U4" i="3" s="1"/>
  <c r="X4" i="3" s="1"/>
  <c r="M10" i="3"/>
  <c r="U10" i="3" s="1"/>
  <c r="M16" i="3"/>
  <c r="U16" i="3" s="1"/>
  <c r="M22" i="3"/>
  <c r="U22" i="3" s="1"/>
  <c r="Q8" i="3"/>
  <c r="V10" i="3"/>
  <c r="M6" i="4"/>
  <c r="U6" i="4" s="1"/>
  <c r="M12" i="4"/>
  <c r="U12" i="4" s="1"/>
  <c r="M18" i="4"/>
  <c r="U18" i="4" s="1"/>
  <c r="R4" i="4"/>
  <c r="V6" i="4"/>
  <c r="V7" i="4"/>
  <c r="R9" i="4"/>
  <c r="Q10" i="4"/>
  <c r="V12" i="4"/>
  <c r="V13" i="4"/>
  <c r="V14" i="4"/>
  <c r="V15" i="4"/>
  <c r="V16" i="4"/>
  <c r="V17" i="4"/>
  <c r="V18" i="4"/>
  <c r="V19" i="4"/>
  <c r="V20" i="4"/>
  <c r="V21" i="4"/>
  <c r="V22" i="4"/>
  <c r="V23" i="4"/>
  <c r="M8" i="5"/>
  <c r="U8" i="5" s="1"/>
  <c r="M14" i="5"/>
  <c r="U14" i="5" s="1"/>
  <c r="M20" i="5"/>
  <c r="U20" i="5" s="1"/>
  <c r="P3" i="6"/>
  <c r="AF3" i="6" s="1"/>
  <c r="AO3" i="6" s="1"/>
  <c r="M5" i="6"/>
  <c r="U5" i="6" s="1"/>
  <c r="M11" i="6"/>
  <c r="U11" i="6" s="1"/>
  <c r="M17" i="6"/>
  <c r="U17" i="6" s="1"/>
  <c r="M23" i="6"/>
  <c r="U23" i="6" s="1"/>
  <c r="V5" i="6"/>
  <c r="Q9" i="6"/>
  <c r="V11" i="6"/>
  <c r="R3" i="7"/>
  <c r="M7" i="7"/>
  <c r="U7" i="7" s="1"/>
  <c r="M13" i="7"/>
  <c r="U13" i="7" s="1"/>
  <c r="M19" i="7"/>
  <c r="U19" i="7" s="1"/>
  <c r="R10" i="7"/>
  <c r="M9" i="8"/>
  <c r="U9" i="8" s="1"/>
  <c r="M15" i="8"/>
  <c r="U15" i="8" s="1"/>
  <c r="R6" i="8"/>
  <c r="R7" i="8"/>
  <c r="R12" i="8"/>
  <c r="R13" i="8"/>
  <c r="R14" i="8"/>
  <c r="R15" i="8"/>
  <c r="R16" i="8"/>
  <c r="R17" i="8"/>
  <c r="R18" i="8"/>
  <c r="R19" i="8"/>
  <c r="R20" i="8"/>
  <c r="R21" i="8"/>
  <c r="R22" i="8"/>
  <c r="R23" i="8"/>
  <c r="P3" i="9"/>
  <c r="AF3" i="9" s="1"/>
  <c r="AO3" i="9" s="1"/>
  <c r="M5" i="9"/>
  <c r="U5" i="9" s="1"/>
  <c r="M11" i="9"/>
  <c r="U11" i="9" s="1"/>
  <c r="M17" i="9"/>
  <c r="U17" i="9" s="1"/>
  <c r="M23" i="9"/>
  <c r="U23" i="9" s="1"/>
  <c r="V5" i="9"/>
  <c r="V6" i="9"/>
  <c r="V7" i="9"/>
  <c r="Q10" i="9"/>
  <c r="V12" i="9"/>
  <c r="V13" i="9"/>
  <c r="V14" i="9"/>
  <c r="V15" i="9"/>
  <c r="V16" i="9"/>
  <c r="V17" i="9"/>
  <c r="V18" i="9"/>
  <c r="V19" i="9"/>
  <c r="V20" i="9"/>
  <c r="V21" i="9"/>
  <c r="V22" i="9"/>
  <c r="V23" i="9"/>
  <c r="M8" i="10"/>
  <c r="U8" i="10" s="1"/>
  <c r="M14" i="10"/>
  <c r="U14" i="10" s="1"/>
  <c r="M20" i="10"/>
  <c r="U20" i="10" s="1"/>
  <c r="R5" i="10"/>
  <c r="Q6" i="10"/>
  <c r="Q7" i="10"/>
  <c r="V8" i="10"/>
  <c r="C9" i="10"/>
  <c r="H16" i="10" s="1"/>
  <c r="I16" i="10" s="1"/>
  <c r="J16" i="10" s="1"/>
  <c r="R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P3" i="11"/>
  <c r="AF3" i="11" s="1"/>
  <c r="AO3" i="11" s="1"/>
  <c r="M9" i="11"/>
  <c r="U9" i="11" s="1"/>
  <c r="C9" i="11"/>
  <c r="H7" i="11" s="1"/>
  <c r="Q11" i="11"/>
  <c r="M8" i="12"/>
  <c r="U8" i="12" s="1"/>
  <c r="M15" i="12"/>
  <c r="U15" i="12" s="1"/>
  <c r="R6" i="12"/>
  <c r="V8" i="12"/>
  <c r="R11" i="12"/>
  <c r="P12" i="12"/>
  <c r="V13" i="12"/>
  <c r="R16" i="12"/>
  <c r="P18" i="12"/>
  <c r="V19" i="12"/>
  <c r="R22" i="12"/>
  <c r="P9" i="13"/>
  <c r="Q12" i="13"/>
  <c r="Q13" i="13"/>
  <c r="Q14" i="13"/>
  <c r="Q15" i="13"/>
  <c r="Q16" i="13"/>
  <c r="Q17" i="13"/>
  <c r="Q18" i="13"/>
  <c r="Q19" i="13"/>
  <c r="Q20" i="13"/>
  <c r="Q23" i="13"/>
  <c r="P6" i="14"/>
  <c r="Q8" i="14"/>
  <c r="R10" i="14"/>
  <c r="P11" i="14"/>
  <c r="Q13" i="14"/>
  <c r="Q16" i="14"/>
  <c r="Q19" i="14"/>
  <c r="Q22" i="14"/>
  <c r="AE3" i="15"/>
  <c r="M6" i="15"/>
  <c r="U6" i="15" s="1"/>
  <c r="M15" i="15"/>
  <c r="U15" i="15" s="1"/>
  <c r="Q9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7" i="15"/>
  <c r="Q6" i="15"/>
  <c r="P11" i="15"/>
  <c r="P14" i="15"/>
  <c r="V17" i="15"/>
  <c r="P20" i="15"/>
  <c r="V23" i="15"/>
  <c r="R9" i="16"/>
  <c r="C9" i="17"/>
  <c r="P11" i="17"/>
  <c r="P13" i="17"/>
  <c r="P15" i="17"/>
  <c r="P17" i="17"/>
  <c r="P19" i="17"/>
  <c r="P21" i="17"/>
  <c r="P23" i="17"/>
  <c r="P12" i="18"/>
  <c r="P14" i="18"/>
  <c r="P16" i="18"/>
  <c r="P18" i="18"/>
  <c r="P20" i="18"/>
  <c r="P22" i="18"/>
  <c r="M7" i="19"/>
  <c r="U7" i="19" s="1"/>
  <c r="M19" i="19"/>
  <c r="U19" i="19" s="1"/>
  <c r="Q8" i="19"/>
  <c r="Q23" i="19"/>
  <c r="Q22" i="19"/>
  <c r="Q21" i="19"/>
  <c r="Q20" i="19"/>
  <c r="Q19" i="19"/>
  <c r="Q18" i="19"/>
  <c r="Q17" i="19"/>
  <c r="Q16" i="19"/>
  <c r="Q15" i="19"/>
  <c r="Q14" i="19"/>
  <c r="Q13" i="19"/>
  <c r="Q12" i="19"/>
  <c r="Q7" i="19"/>
  <c r="Q6" i="19"/>
  <c r="Q9" i="19"/>
  <c r="V12" i="19"/>
  <c r="V13" i="19"/>
  <c r="V14" i="19"/>
  <c r="V15" i="19"/>
  <c r="V16" i="19"/>
  <c r="V17" i="19"/>
  <c r="V18" i="19"/>
  <c r="V19" i="19"/>
  <c r="V20" i="19"/>
  <c r="V21" i="19"/>
  <c r="V22" i="19"/>
  <c r="M8" i="20"/>
  <c r="U8" i="20" s="1"/>
  <c r="M20" i="20"/>
  <c r="U20" i="20" s="1"/>
  <c r="R8" i="20"/>
  <c r="R11" i="20"/>
  <c r="P5" i="21"/>
  <c r="AH3" i="22"/>
  <c r="AQ3" i="22" s="1"/>
  <c r="Y4" i="22"/>
  <c r="Z4" i="22" s="1"/>
  <c r="P8" i="22"/>
  <c r="P10" i="22"/>
  <c r="P14" i="22"/>
  <c r="P17" i="22"/>
  <c r="P20" i="22"/>
  <c r="P23" i="22"/>
  <c r="M4" i="23"/>
  <c r="U4" i="23" s="1"/>
  <c r="X4" i="23" s="1"/>
  <c r="AH4" i="23" s="1"/>
  <c r="M16" i="23"/>
  <c r="U16" i="23" s="1"/>
  <c r="V6" i="23"/>
  <c r="P14" i="23"/>
  <c r="V17" i="23"/>
  <c r="P20" i="23"/>
  <c r="AH4" i="25"/>
  <c r="AQ4" i="25" s="1"/>
  <c r="M6" i="1"/>
  <c r="U6" i="1" s="1"/>
  <c r="M12" i="1"/>
  <c r="U12" i="1" s="1"/>
  <c r="M18" i="1"/>
  <c r="U18" i="1" s="1"/>
  <c r="M9" i="2"/>
  <c r="U9" i="2" s="1"/>
  <c r="M15" i="2"/>
  <c r="U15" i="2" s="1"/>
  <c r="M21" i="2"/>
  <c r="U21" i="2" s="1"/>
  <c r="R6" i="2"/>
  <c r="R7" i="2"/>
  <c r="R12" i="2"/>
  <c r="R13" i="2"/>
  <c r="R14" i="2"/>
  <c r="R15" i="2"/>
  <c r="R16" i="2"/>
  <c r="R17" i="2"/>
  <c r="R18" i="2"/>
  <c r="R19" i="2"/>
  <c r="R20" i="2"/>
  <c r="R21" i="2"/>
  <c r="R22" i="2"/>
  <c r="R23" i="2"/>
  <c r="M5" i="3"/>
  <c r="U5" i="3" s="1"/>
  <c r="M11" i="3"/>
  <c r="U11" i="3" s="1"/>
  <c r="M17" i="3"/>
  <c r="U17" i="3" s="1"/>
  <c r="M23" i="3"/>
  <c r="U23" i="3" s="1"/>
  <c r="V5" i="3"/>
  <c r="R8" i="3"/>
  <c r="Q9" i="3"/>
  <c r="V11" i="3"/>
  <c r="R3" i="4"/>
  <c r="M7" i="4"/>
  <c r="U7" i="4" s="1"/>
  <c r="M13" i="4"/>
  <c r="U13" i="4" s="1"/>
  <c r="M19" i="4"/>
  <c r="U19" i="4" s="1"/>
  <c r="P6" i="4"/>
  <c r="P7" i="4"/>
  <c r="R10" i="4"/>
  <c r="Q11" i="4"/>
  <c r="P12" i="4"/>
  <c r="P13" i="4"/>
  <c r="P14" i="4"/>
  <c r="P15" i="4"/>
  <c r="P16" i="4"/>
  <c r="P17" i="4"/>
  <c r="P18" i="4"/>
  <c r="P19" i="4"/>
  <c r="P20" i="4"/>
  <c r="P21" i="4"/>
  <c r="P22" i="4"/>
  <c r="P23" i="4"/>
  <c r="M9" i="5"/>
  <c r="U9" i="5" s="1"/>
  <c r="M15" i="5"/>
  <c r="U15" i="5" s="1"/>
  <c r="M21" i="5"/>
  <c r="U21" i="5" s="1"/>
  <c r="Q8" i="5"/>
  <c r="M6" i="6"/>
  <c r="U6" i="6" s="1"/>
  <c r="M12" i="6"/>
  <c r="U12" i="6" s="1"/>
  <c r="M18" i="6"/>
  <c r="U18" i="6" s="1"/>
  <c r="P5" i="6"/>
  <c r="V6" i="6"/>
  <c r="V7" i="6"/>
  <c r="P11" i="6"/>
  <c r="V12" i="6"/>
  <c r="V13" i="6"/>
  <c r="V14" i="6"/>
  <c r="V15" i="6"/>
  <c r="V16" i="6"/>
  <c r="V17" i="6"/>
  <c r="V18" i="6"/>
  <c r="V19" i="6"/>
  <c r="V20" i="6"/>
  <c r="V21" i="6"/>
  <c r="V22" i="6"/>
  <c r="R5" i="7"/>
  <c r="C9" i="7"/>
  <c r="H19" i="7" s="1"/>
  <c r="R11" i="7"/>
  <c r="AE3" i="8"/>
  <c r="Q8" i="8"/>
  <c r="M6" i="9"/>
  <c r="U6" i="9" s="1"/>
  <c r="M12" i="9"/>
  <c r="U12" i="9" s="1"/>
  <c r="M18" i="9"/>
  <c r="U18" i="9" s="1"/>
  <c r="P5" i="9"/>
  <c r="P6" i="9"/>
  <c r="P7" i="9"/>
  <c r="Q11" i="9"/>
  <c r="P12" i="9"/>
  <c r="P13" i="9"/>
  <c r="P14" i="9"/>
  <c r="P15" i="9"/>
  <c r="P16" i="9"/>
  <c r="P17" i="9"/>
  <c r="P18" i="9"/>
  <c r="P19" i="9"/>
  <c r="P20" i="9"/>
  <c r="P21" i="9"/>
  <c r="P22" i="9"/>
  <c r="P23" i="9"/>
  <c r="M9" i="10"/>
  <c r="U9" i="10" s="1"/>
  <c r="M15" i="10"/>
  <c r="U15" i="10" s="1"/>
  <c r="M21" i="10"/>
  <c r="U21" i="10" s="1"/>
  <c r="R6" i="10"/>
  <c r="R7" i="10"/>
  <c r="R12" i="10"/>
  <c r="R13" i="10"/>
  <c r="R14" i="10"/>
  <c r="R15" i="10"/>
  <c r="R16" i="10"/>
  <c r="M23" i="11"/>
  <c r="U23" i="11" s="1"/>
  <c r="M17" i="11"/>
  <c r="U17" i="11" s="1"/>
  <c r="M11" i="11"/>
  <c r="U11" i="11" s="1"/>
  <c r="M5" i="11"/>
  <c r="U5" i="11" s="1"/>
  <c r="M10" i="11"/>
  <c r="U10" i="11" s="1"/>
  <c r="M18" i="11"/>
  <c r="U18" i="11" s="1"/>
  <c r="Q8" i="11"/>
  <c r="H9" i="11"/>
  <c r="V11" i="11"/>
  <c r="V5" i="11"/>
  <c r="V10" i="11"/>
  <c r="V5" i="12"/>
  <c r="R7" i="12"/>
  <c r="V9" i="12"/>
  <c r="P13" i="12"/>
  <c r="V14" i="12"/>
  <c r="R17" i="12"/>
  <c r="P19" i="12"/>
  <c r="V20" i="12"/>
  <c r="R23" i="12"/>
  <c r="Q9" i="13"/>
  <c r="V10" i="13"/>
  <c r="V4" i="13"/>
  <c r="Y4" i="13" s="1"/>
  <c r="Z4" i="13" s="1"/>
  <c r="V21" i="13"/>
  <c r="AH3" i="14"/>
  <c r="AQ3" i="14" s="1"/>
  <c r="Q6" i="14"/>
  <c r="R8" i="14"/>
  <c r="C9" i="14"/>
  <c r="Q11" i="14"/>
  <c r="P14" i="14"/>
  <c r="P17" i="14"/>
  <c r="P20" i="14"/>
  <c r="P23" i="14"/>
  <c r="M7" i="15"/>
  <c r="U7" i="15" s="1"/>
  <c r="M16" i="15"/>
  <c r="U16" i="15" s="1"/>
  <c r="V6" i="15"/>
  <c r="V7" i="15"/>
  <c r="P8" i="15"/>
  <c r="V10" i="15"/>
  <c r="P15" i="15"/>
  <c r="V18" i="15"/>
  <c r="P21" i="15"/>
  <c r="AH3" i="18"/>
  <c r="AQ3" i="18" s="1"/>
  <c r="Q23" i="18"/>
  <c r="Q22" i="18"/>
  <c r="Q21" i="18"/>
  <c r="Q20" i="18"/>
  <c r="Q19" i="18"/>
  <c r="Q18" i="18"/>
  <c r="Q17" i="18"/>
  <c r="Q16" i="18"/>
  <c r="Q15" i="18"/>
  <c r="Q14" i="18"/>
  <c r="Q13" i="18"/>
  <c r="Q12" i="18"/>
  <c r="Q7" i="18"/>
  <c r="Q6" i="18"/>
  <c r="Q10" i="18"/>
  <c r="P8" i="18"/>
  <c r="M9" i="19"/>
  <c r="U9" i="19" s="1"/>
  <c r="M21" i="19"/>
  <c r="U21" i="19" s="1"/>
  <c r="AN3" i="20"/>
  <c r="M9" i="20"/>
  <c r="U9" i="20" s="1"/>
  <c r="M21" i="20"/>
  <c r="U21" i="20" s="1"/>
  <c r="R5" i="20"/>
  <c r="V8" i="20"/>
  <c r="C9" i="20"/>
  <c r="H11" i="20" s="1"/>
  <c r="R13" i="20"/>
  <c r="R15" i="20"/>
  <c r="R17" i="20"/>
  <c r="R19" i="20"/>
  <c r="R21" i="20"/>
  <c r="R23" i="20"/>
  <c r="P12" i="21"/>
  <c r="P15" i="21"/>
  <c r="P18" i="21"/>
  <c r="P21" i="21"/>
  <c r="AI3" i="22"/>
  <c r="Q9" i="22"/>
  <c r="Q10" i="22"/>
  <c r="Q8" i="22"/>
  <c r="Q14" i="22"/>
  <c r="Q17" i="22"/>
  <c r="Q20" i="22"/>
  <c r="Q23" i="22"/>
  <c r="P3" i="23"/>
  <c r="AF3" i="23" s="1"/>
  <c r="AO3" i="23" s="1"/>
  <c r="M6" i="23"/>
  <c r="U6" i="23" s="1"/>
  <c r="M18" i="23"/>
  <c r="U18" i="23" s="1"/>
  <c r="V7" i="23"/>
  <c r="V12" i="23"/>
  <c r="V18" i="23"/>
  <c r="R23" i="24"/>
  <c r="R22" i="24"/>
  <c r="R21" i="24"/>
  <c r="R20" i="24"/>
  <c r="R19" i="24"/>
  <c r="R18" i="24"/>
  <c r="R17" i="24"/>
  <c r="R16" i="24"/>
  <c r="R15" i="24"/>
  <c r="R14" i="24"/>
  <c r="R13" i="24"/>
  <c r="R12" i="24"/>
  <c r="R7" i="24"/>
  <c r="R6" i="24"/>
  <c r="R11" i="24"/>
  <c r="R5" i="24"/>
  <c r="R10" i="24"/>
  <c r="R3" i="24"/>
  <c r="R9" i="24"/>
  <c r="R4" i="24"/>
  <c r="AG4" i="27"/>
  <c r="AF4" i="27"/>
  <c r="AE4" i="27"/>
  <c r="W5" i="27"/>
  <c r="AH3" i="1"/>
  <c r="AQ3" i="1" s="1"/>
  <c r="M7" i="1"/>
  <c r="U7" i="1" s="1"/>
  <c r="M13" i="1"/>
  <c r="U13" i="1" s="1"/>
  <c r="M19" i="1"/>
  <c r="U19" i="1" s="1"/>
  <c r="H11" i="1"/>
  <c r="I11" i="1" s="1"/>
  <c r="J11" i="1" s="1"/>
  <c r="H12" i="1"/>
  <c r="I12" i="1" s="1"/>
  <c r="J12" i="1" s="1"/>
  <c r="H13" i="1"/>
  <c r="I13" i="1" s="1"/>
  <c r="J13" i="1" s="1"/>
  <c r="H14" i="1"/>
  <c r="I14" i="1" s="1"/>
  <c r="J14" i="1" s="1"/>
  <c r="H15" i="1"/>
  <c r="I15" i="1" s="1"/>
  <c r="J15" i="1" s="1"/>
  <c r="H16" i="1"/>
  <c r="I16" i="1" s="1"/>
  <c r="J16" i="1" s="1"/>
  <c r="H17" i="1"/>
  <c r="I17" i="1" s="1"/>
  <c r="J17" i="1" s="1"/>
  <c r="H18" i="1"/>
  <c r="I18" i="1" s="1"/>
  <c r="J18" i="1" s="1"/>
  <c r="H19" i="1"/>
  <c r="I19" i="1" s="1"/>
  <c r="J19" i="1" s="1"/>
  <c r="H20" i="1"/>
  <c r="I20" i="1" s="1"/>
  <c r="J20" i="1" s="1"/>
  <c r="H21" i="1"/>
  <c r="I21" i="1" s="1"/>
  <c r="J21" i="1" s="1"/>
  <c r="H22" i="1"/>
  <c r="I22" i="1" s="1"/>
  <c r="J22" i="1" s="1"/>
  <c r="H23" i="1"/>
  <c r="I23" i="1" s="1"/>
  <c r="J23" i="1" s="1"/>
  <c r="M4" i="2"/>
  <c r="U4" i="2" s="1"/>
  <c r="X4" i="2" s="1"/>
  <c r="M10" i="2"/>
  <c r="U10" i="2" s="1"/>
  <c r="M16" i="2"/>
  <c r="U16" i="2" s="1"/>
  <c r="Q8" i="2"/>
  <c r="M6" i="3"/>
  <c r="U6" i="3" s="1"/>
  <c r="M12" i="3"/>
  <c r="U12" i="3" s="1"/>
  <c r="M18" i="3"/>
  <c r="U18" i="3" s="1"/>
  <c r="R4" i="3"/>
  <c r="V6" i="3"/>
  <c r="V7" i="3"/>
  <c r="Q10" i="3"/>
  <c r="V12" i="3"/>
  <c r="V13" i="3"/>
  <c r="V14" i="3"/>
  <c r="V15" i="3"/>
  <c r="V16" i="3"/>
  <c r="V17" i="3"/>
  <c r="V18" i="3"/>
  <c r="V19" i="3"/>
  <c r="V20" i="3"/>
  <c r="V21" i="3"/>
  <c r="V22" i="3"/>
  <c r="M8" i="4"/>
  <c r="U8" i="4" s="1"/>
  <c r="M14" i="4"/>
  <c r="U14" i="4" s="1"/>
  <c r="M20" i="4"/>
  <c r="U20" i="4" s="1"/>
  <c r="R5" i="4"/>
  <c r="Q6" i="4"/>
  <c r="Q7" i="4"/>
  <c r="C9" i="4"/>
  <c r="H10" i="4" s="1"/>
  <c r="R11" i="4"/>
  <c r="Q12" i="4"/>
  <c r="Q13" i="4"/>
  <c r="Q14" i="4"/>
  <c r="Q15" i="4"/>
  <c r="Q16" i="4"/>
  <c r="Q17" i="4"/>
  <c r="Q18" i="4"/>
  <c r="Q19" i="4"/>
  <c r="Q20" i="4"/>
  <c r="Q21" i="4"/>
  <c r="Q22" i="4"/>
  <c r="M4" i="5"/>
  <c r="U4" i="5" s="1"/>
  <c r="X4" i="5" s="1"/>
  <c r="M10" i="5"/>
  <c r="U10" i="5" s="1"/>
  <c r="M16" i="5"/>
  <c r="U16" i="5" s="1"/>
  <c r="Q9" i="5"/>
  <c r="AH3" i="6"/>
  <c r="AQ3" i="6" s="1"/>
  <c r="M7" i="6"/>
  <c r="U7" i="6" s="1"/>
  <c r="M13" i="6"/>
  <c r="U13" i="6" s="1"/>
  <c r="M19" i="6"/>
  <c r="U19" i="6" s="1"/>
  <c r="M9" i="7"/>
  <c r="U9" i="7" s="1"/>
  <c r="M15" i="7"/>
  <c r="U15" i="7" s="1"/>
  <c r="R6" i="7"/>
  <c r="R7" i="7"/>
  <c r="R12" i="7"/>
  <c r="R13" i="7"/>
  <c r="R14" i="7"/>
  <c r="R15" i="7"/>
  <c r="R16" i="7"/>
  <c r="R17" i="7"/>
  <c r="R18" i="7"/>
  <c r="R19" i="7"/>
  <c r="R20" i="7"/>
  <c r="R21" i="7"/>
  <c r="R22" i="7"/>
  <c r="R23" i="7"/>
  <c r="Q9" i="8"/>
  <c r="AH3" i="9"/>
  <c r="AQ3" i="9" s="1"/>
  <c r="M7" i="9"/>
  <c r="U7" i="9" s="1"/>
  <c r="M13" i="9"/>
  <c r="U13" i="9" s="1"/>
  <c r="M19" i="9"/>
  <c r="U19" i="9" s="1"/>
  <c r="Q5" i="9"/>
  <c r="Q6" i="9"/>
  <c r="Q7" i="9"/>
  <c r="V8" i="9"/>
  <c r="C9" i="9"/>
  <c r="H11" i="9" s="1"/>
  <c r="I11" i="9" s="1"/>
  <c r="J11" i="9" s="1"/>
  <c r="Q12" i="9"/>
  <c r="Q13" i="9"/>
  <c r="Q14" i="9"/>
  <c r="Q15" i="9"/>
  <c r="Q16" i="9"/>
  <c r="Q17" i="9"/>
  <c r="Q18" i="9"/>
  <c r="Q19" i="9"/>
  <c r="Q20" i="9"/>
  <c r="Q21" i="9"/>
  <c r="Q22" i="9"/>
  <c r="M4" i="10"/>
  <c r="U4" i="10" s="1"/>
  <c r="X4" i="10" s="1"/>
  <c r="M10" i="10"/>
  <c r="U10" i="10" s="1"/>
  <c r="M16" i="10"/>
  <c r="U16" i="10" s="1"/>
  <c r="Q8" i="10"/>
  <c r="H4" i="11"/>
  <c r="M4" i="11"/>
  <c r="U4" i="11" s="1"/>
  <c r="X4" i="11" s="1"/>
  <c r="AH4" i="11" s="1"/>
  <c r="M12" i="11"/>
  <c r="U12" i="11" s="1"/>
  <c r="M19" i="11"/>
  <c r="U19" i="11" s="1"/>
  <c r="V6" i="11"/>
  <c r="V7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M19" i="12"/>
  <c r="U19" i="12" s="1"/>
  <c r="M13" i="12"/>
  <c r="U13" i="12" s="1"/>
  <c r="M7" i="12"/>
  <c r="U7" i="12" s="1"/>
  <c r="M10" i="12"/>
  <c r="U10" i="12" s="1"/>
  <c r="M17" i="12"/>
  <c r="U17" i="12" s="1"/>
  <c r="R4" i="12"/>
  <c r="C9" i="12"/>
  <c r="H23" i="12" s="1"/>
  <c r="V10" i="12"/>
  <c r="R12" i="12"/>
  <c r="P14" i="12"/>
  <c r="V15" i="12"/>
  <c r="P20" i="12"/>
  <c r="V21" i="12"/>
  <c r="V11" i="13"/>
  <c r="V22" i="13"/>
  <c r="P7" i="14"/>
  <c r="P9" i="14"/>
  <c r="Q14" i="14"/>
  <c r="Q17" i="14"/>
  <c r="Q20" i="14"/>
  <c r="Q23" i="14"/>
  <c r="AH3" i="15"/>
  <c r="AQ3" i="15" s="1"/>
  <c r="M9" i="15"/>
  <c r="U9" i="15" s="1"/>
  <c r="M18" i="15"/>
  <c r="U18" i="15" s="1"/>
  <c r="V4" i="15"/>
  <c r="Y4" i="15" s="1"/>
  <c r="V13" i="15"/>
  <c r="P16" i="15"/>
  <c r="P22" i="15"/>
  <c r="AE3" i="17"/>
  <c r="AH4" i="17"/>
  <c r="P6" i="17"/>
  <c r="H11" i="17"/>
  <c r="I11" i="17" s="1"/>
  <c r="J11" i="17" s="1"/>
  <c r="P5" i="18"/>
  <c r="P7" i="18"/>
  <c r="Q8" i="18"/>
  <c r="M12" i="19"/>
  <c r="U12" i="19" s="1"/>
  <c r="M11" i="20"/>
  <c r="U11" i="20" s="1"/>
  <c r="M23" i="20"/>
  <c r="U23" i="20" s="1"/>
  <c r="P6" i="21"/>
  <c r="P8" i="21"/>
  <c r="P5" i="22"/>
  <c r="Q6" i="22"/>
  <c r="H10" i="22"/>
  <c r="I10" i="22" s="1"/>
  <c r="J10" i="22" s="1"/>
  <c r="P12" i="22"/>
  <c r="P15" i="22"/>
  <c r="P18" i="22"/>
  <c r="M9" i="23"/>
  <c r="U9" i="23" s="1"/>
  <c r="M21" i="23"/>
  <c r="U21" i="23" s="1"/>
  <c r="V10" i="23"/>
  <c r="V13" i="23"/>
  <c r="V19" i="23"/>
  <c r="R8" i="2"/>
  <c r="Q9" i="2"/>
  <c r="AH3" i="3"/>
  <c r="AQ3" i="3" s="1"/>
  <c r="M7" i="3"/>
  <c r="U7" i="3" s="1"/>
  <c r="M13" i="3"/>
  <c r="U13" i="3" s="1"/>
  <c r="M19" i="3"/>
  <c r="U19" i="3" s="1"/>
  <c r="Q11" i="3"/>
  <c r="M9" i="4"/>
  <c r="U9" i="4" s="1"/>
  <c r="M15" i="4"/>
  <c r="U15" i="4" s="1"/>
  <c r="R6" i="4"/>
  <c r="R7" i="4"/>
  <c r="P8" i="4"/>
  <c r="R12" i="4"/>
  <c r="R13" i="4"/>
  <c r="R14" i="4"/>
  <c r="R15" i="4"/>
  <c r="R16" i="4"/>
  <c r="R17" i="4"/>
  <c r="R18" i="4"/>
  <c r="R19" i="4"/>
  <c r="R20" i="4"/>
  <c r="R21" i="4"/>
  <c r="R22" i="4"/>
  <c r="R23" i="4"/>
  <c r="Q10" i="5"/>
  <c r="C9" i="6"/>
  <c r="P9" i="7"/>
  <c r="Q10" i="8"/>
  <c r="M8" i="9"/>
  <c r="U8" i="9" s="1"/>
  <c r="M14" i="9"/>
  <c r="U14" i="9" s="1"/>
  <c r="M20" i="9"/>
  <c r="U20" i="9" s="1"/>
  <c r="P8" i="9"/>
  <c r="R23" i="10"/>
  <c r="R22" i="10"/>
  <c r="R21" i="10"/>
  <c r="R20" i="10"/>
  <c r="R19" i="10"/>
  <c r="R18" i="10"/>
  <c r="R8" i="10"/>
  <c r="Q9" i="10"/>
  <c r="Q10" i="11"/>
  <c r="R10" i="12"/>
  <c r="R3" i="12"/>
  <c r="V11" i="12"/>
  <c r="R13" i="12"/>
  <c r="V16" i="12"/>
  <c r="R19" i="12"/>
  <c r="V22" i="12"/>
  <c r="Y4" i="14"/>
  <c r="Z4" i="14" s="1"/>
  <c r="P5" i="14"/>
  <c r="Q7" i="14"/>
  <c r="Q9" i="14"/>
  <c r="P12" i="14"/>
  <c r="P15" i="14"/>
  <c r="P18" i="14"/>
  <c r="P21" i="14"/>
  <c r="M10" i="15"/>
  <c r="U10" i="15" s="1"/>
  <c r="V11" i="15"/>
  <c r="V5" i="15"/>
  <c r="V8" i="15"/>
  <c r="V14" i="15"/>
  <c r="V20" i="15"/>
  <c r="P8" i="17"/>
  <c r="V23" i="17"/>
  <c r="V22" i="17"/>
  <c r="V21" i="17"/>
  <c r="V20" i="17"/>
  <c r="V19" i="17"/>
  <c r="V18" i="17"/>
  <c r="V17" i="17"/>
  <c r="V16" i="17"/>
  <c r="V15" i="17"/>
  <c r="V14" i="17"/>
  <c r="V13" i="17"/>
  <c r="V12" i="17"/>
  <c r="V7" i="17"/>
  <c r="V6" i="17"/>
  <c r="V5" i="17"/>
  <c r="V10" i="17"/>
  <c r="V4" i="17"/>
  <c r="Y4" i="17" s="1"/>
  <c r="Z4" i="17" s="1"/>
  <c r="V11" i="17"/>
  <c r="P12" i="17"/>
  <c r="P14" i="17"/>
  <c r="P16" i="17"/>
  <c r="P18" i="17"/>
  <c r="P20" i="17"/>
  <c r="P22" i="17"/>
  <c r="R8" i="18"/>
  <c r="P11" i="18"/>
  <c r="P13" i="18"/>
  <c r="P15" i="18"/>
  <c r="P17" i="18"/>
  <c r="P19" i="18"/>
  <c r="P21" i="18"/>
  <c r="P23" i="18"/>
  <c r="R9" i="20"/>
  <c r="R4" i="20"/>
  <c r="R10" i="20"/>
  <c r="R3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7" i="20"/>
  <c r="V6" i="20"/>
  <c r="V10" i="20"/>
  <c r="AI3" i="21"/>
  <c r="M10" i="23"/>
  <c r="U10" i="23" s="1"/>
  <c r="M22" i="23"/>
  <c r="U22" i="23" s="1"/>
  <c r="V14" i="23"/>
  <c r="V20" i="23"/>
  <c r="H19" i="24"/>
  <c r="Q89" i="26"/>
  <c r="Q86" i="26"/>
  <c r="Q83" i="26"/>
  <c r="Q80" i="26"/>
  <c r="Q77" i="26"/>
  <c r="Q74" i="26"/>
  <c r="Q71" i="26"/>
  <c r="Q68" i="26"/>
  <c r="Q65" i="26"/>
  <c r="Q62" i="26"/>
  <c r="Q59" i="26"/>
  <c r="Q56" i="26"/>
  <c r="Q53" i="26"/>
  <c r="Q50" i="26"/>
  <c r="Q47" i="26"/>
  <c r="Q44" i="26"/>
  <c r="Q41" i="26"/>
  <c r="Q38" i="26"/>
  <c r="Q35" i="26"/>
  <c r="Q32" i="26"/>
  <c r="Q29" i="26"/>
  <c r="Q26" i="26"/>
  <c r="Q23" i="26"/>
  <c r="Q20" i="26"/>
  <c r="Q17" i="26"/>
  <c r="Q14" i="26"/>
  <c r="Q10" i="26"/>
  <c r="Q11" i="26"/>
  <c r="Q5" i="26"/>
  <c r="Q87" i="26"/>
  <c r="Q84" i="26"/>
  <c r="Q81" i="26"/>
  <c r="Q78" i="26"/>
  <c r="Q75" i="26"/>
  <c r="Q72" i="26"/>
  <c r="Q69" i="26"/>
  <c r="Q66" i="26"/>
  <c r="Q63" i="26"/>
  <c r="Q60" i="26"/>
  <c r="Q57" i="26"/>
  <c r="Q54" i="26"/>
  <c r="Q51" i="26"/>
  <c r="Q48" i="26"/>
  <c r="Q45" i="26"/>
  <c r="Q42" i="26"/>
  <c r="Q39" i="26"/>
  <c r="Q36" i="26"/>
  <c r="Q33" i="26"/>
  <c r="Q30" i="26"/>
  <c r="Q27" i="26"/>
  <c r="Q24" i="26"/>
  <c r="Q21" i="26"/>
  <c r="Q18" i="26"/>
  <c r="Q15" i="26"/>
  <c r="Q12" i="26"/>
  <c r="Q6" i="26"/>
  <c r="Q88" i="26"/>
  <c r="Q85" i="26"/>
  <c r="Q82" i="26"/>
  <c r="Q79" i="26"/>
  <c r="Q76" i="26"/>
  <c r="Q73" i="26"/>
  <c r="Q70" i="26"/>
  <c r="Q67" i="26"/>
  <c r="Q64" i="26"/>
  <c r="Q61" i="26"/>
  <c r="Q58" i="26"/>
  <c r="Q55" i="26"/>
  <c r="Q52" i="26"/>
  <c r="Q49" i="26"/>
  <c r="Q46" i="26"/>
  <c r="Q43" i="26"/>
  <c r="Q40" i="26"/>
  <c r="Q37" i="26"/>
  <c r="Q34" i="26"/>
  <c r="Q31" i="26"/>
  <c r="Q28" i="26"/>
  <c r="Q25" i="26"/>
  <c r="Q22" i="26"/>
  <c r="Q19" i="26"/>
  <c r="Q16" i="26"/>
  <c r="Q13" i="26"/>
  <c r="Q8" i="26"/>
  <c r="Q7" i="26"/>
  <c r="Q9" i="26"/>
  <c r="X5" i="27"/>
  <c r="M9" i="1"/>
  <c r="U9" i="1" s="1"/>
  <c r="M15" i="1"/>
  <c r="U15" i="1" s="1"/>
  <c r="C9" i="69"/>
  <c r="C9" i="70"/>
  <c r="C9" i="65"/>
  <c r="C9" i="71"/>
  <c r="C9" i="66"/>
  <c r="C9" i="61"/>
  <c r="C9" i="72"/>
  <c r="C9" i="67"/>
  <c r="C9" i="62"/>
  <c r="C9" i="57"/>
  <c r="C9" i="64"/>
  <c r="C9" i="53"/>
  <c r="C9" i="54"/>
  <c r="C9" i="55"/>
  <c r="C9" i="50"/>
  <c r="C9" i="60"/>
  <c r="C9" i="56"/>
  <c r="C9" i="51"/>
  <c r="C9" i="63"/>
  <c r="C9" i="58"/>
  <c r="C9" i="68"/>
  <c r="C9" i="59"/>
  <c r="C9" i="52"/>
  <c r="C9" i="18"/>
  <c r="C9" i="24"/>
  <c r="H8" i="24" s="1"/>
  <c r="C9" i="19"/>
  <c r="H12" i="19" s="1"/>
  <c r="C9" i="23"/>
  <c r="H7" i="23" s="1"/>
  <c r="C9" i="15"/>
  <c r="H18" i="15" s="1"/>
  <c r="R4" i="2"/>
  <c r="R9" i="2"/>
  <c r="Q10" i="2"/>
  <c r="M8" i="3"/>
  <c r="U8" i="3" s="1"/>
  <c r="M14" i="3"/>
  <c r="U14" i="3" s="1"/>
  <c r="M20" i="3"/>
  <c r="U20" i="3" s="1"/>
  <c r="C9" i="3"/>
  <c r="H8" i="3" s="1"/>
  <c r="Q12" i="3"/>
  <c r="Q13" i="3"/>
  <c r="Q14" i="3"/>
  <c r="Q15" i="3"/>
  <c r="Q16" i="3"/>
  <c r="Q17" i="3"/>
  <c r="Q18" i="3"/>
  <c r="Q19" i="3"/>
  <c r="Q20" i="3"/>
  <c r="Q21" i="3"/>
  <c r="Q22" i="3"/>
  <c r="AE3" i="4"/>
  <c r="Q11" i="5"/>
  <c r="M9" i="6"/>
  <c r="U9" i="6" s="1"/>
  <c r="M15" i="6"/>
  <c r="U15" i="6" s="1"/>
  <c r="M21" i="6"/>
  <c r="U21" i="6" s="1"/>
  <c r="R8" i="7"/>
  <c r="P10" i="7"/>
  <c r="AH3" i="8"/>
  <c r="AQ3" i="8" s="1"/>
  <c r="Q11" i="8"/>
  <c r="M9" i="9"/>
  <c r="U9" i="9" s="1"/>
  <c r="M15" i="9"/>
  <c r="U15" i="9" s="1"/>
  <c r="M21" i="9"/>
  <c r="U21" i="9" s="1"/>
  <c r="V10" i="9"/>
  <c r="R9" i="10"/>
  <c r="Q10" i="10"/>
  <c r="R5" i="12"/>
  <c r="R8" i="12"/>
  <c r="R14" i="12"/>
  <c r="V17" i="12"/>
  <c r="R20" i="12"/>
  <c r="V23" i="12"/>
  <c r="Q10" i="13"/>
  <c r="Q21" i="13"/>
  <c r="Q12" i="14"/>
  <c r="Q15" i="14"/>
  <c r="Q18" i="14"/>
  <c r="Q21" i="14"/>
  <c r="M23" i="15"/>
  <c r="U23" i="15" s="1"/>
  <c r="M17" i="15"/>
  <c r="U17" i="15" s="1"/>
  <c r="M11" i="15"/>
  <c r="U11" i="15" s="1"/>
  <c r="M5" i="15"/>
  <c r="U5" i="15" s="1"/>
  <c r="M20" i="15"/>
  <c r="U20" i="15" s="1"/>
  <c r="M14" i="15"/>
  <c r="U14" i="15" s="1"/>
  <c r="M8" i="15"/>
  <c r="U8" i="15" s="1"/>
  <c r="M12" i="15"/>
  <c r="U12" i="15" s="1"/>
  <c r="M21" i="15"/>
  <c r="U21" i="15" s="1"/>
  <c r="V15" i="15"/>
  <c r="V21" i="15"/>
  <c r="H22" i="15"/>
  <c r="R23" i="16"/>
  <c r="R22" i="16"/>
  <c r="R21" i="16"/>
  <c r="R20" i="16"/>
  <c r="R19" i="16"/>
  <c r="R18" i="16"/>
  <c r="R17" i="16"/>
  <c r="R16" i="16"/>
  <c r="R15" i="16"/>
  <c r="R14" i="16"/>
  <c r="R13" i="16"/>
  <c r="R12" i="16"/>
  <c r="R7" i="16"/>
  <c r="R6" i="16"/>
  <c r="R10" i="16"/>
  <c r="R3" i="16"/>
  <c r="C9" i="16"/>
  <c r="H10" i="18"/>
  <c r="I10" i="18" s="1"/>
  <c r="J10" i="18" s="1"/>
  <c r="M22" i="19"/>
  <c r="U22" i="19" s="1"/>
  <c r="M16" i="19"/>
  <c r="U16" i="19" s="1"/>
  <c r="M10" i="19"/>
  <c r="U10" i="19" s="1"/>
  <c r="M4" i="19"/>
  <c r="U4" i="19" s="1"/>
  <c r="X4" i="19" s="1"/>
  <c r="M20" i="19"/>
  <c r="U20" i="19" s="1"/>
  <c r="M14" i="19"/>
  <c r="U14" i="19" s="1"/>
  <c r="M8" i="19"/>
  <c r="U8" i="19" s="1"/>
  <c r="M23" i="19"/>
  <c r="U23" i="19" s="1"/>
  <c r="M17" i="19"/>
  <c r="U17" i="19" s="1"/>
  <c r="M11" i="19"/>
  <c r="U11" i="19" s="1"/>
  <c r="M5" i="19"/>
  <c r="U5" i="19" s="1"/>
  <c r="M15" i="19"/>
  <c r="U15" i="19" s="1"/>
  <c r="V10" i="19"/>
  <c r="V8" i="19"/>
  <c r="V11" i="19"/>
  <c r="V5" i="19"/>
  <c r="M18" i="20"/>
  <c r="U18" i="20" s="1"/>
  <c r="M12" i="20"/>
  <c r="U12" i="20" s="1"/>
  <c r="M6" i="20"/>
  <c r="U6" i="20" s="1"/>
  <c r="M22" i="20"/>
  <c r="U22" i="20" s="1"/>
  <c r="M16" i="20"/>
  <c r="U16" i="20" s="1"/>
  <c r="M10" i="20"/>
  <c r="U10" i="20" s="1"/>
  <c r="M4" i="20"/>
  <c r="U4" i="20" s="1"/>
  <c r="X4" i="20" s="1"/>
  <c r="AH4" i="20" s="1"/>
  <c r="M19" i="20"/>
  <c r="U19" i="20" s="1"/>
  <c r="M13" i="20"/>
  <c r="U13" i="20" s="1"/>
  <c r="M7" i="20"/>
  <c r="U7" i="20" s="1"/>
  <c r="M15" i="20"/>
  <c r="U15" i="20" s="1"/>
  <c r="R12" i="20"/>
  <c r="R14" i="20"/>
  <c r="R16" i="20"/>
  <c r="R18" i="20"/>
  <c r="R20" i="20"/>
  <c r="R22" i="20"/>
  <c r="H16" i="23"/>
  <c r="H12" i="24"/>
  <c r="H18" i="24"/>
  <c r="AH3" i="2"/>
  <c r="AQ3" i="2" s="1"/>
  <c r="M9" i="3"/>
  <c r="U9" i="3" s="1"/>
  <c r="M15" i="3"/>
  <c r="U15" i="3" s="1"/>
  <c r="AH3" i="5"/>
  <c r="AQ3" i="5" s="1"/>
  <c r="C9" i="5"/>
  <c r="H22" i="5" s="1"/>
  <c r="I22" i="5" s="1"/>
  <c r="J22" i="5" s="1"/>
  <c r="Q12" i="5"/>
  <c r="Q13" i="5"/>
  <c r="Q14" i="5"/>
  <c r="Q15" i="5"/>
  <c r="Q16" i="5"/>
  <c r="Q17" i="5"/>
  <c r="Q18" i="5"/>
  <c r="Q19" i="5"/>
  <c r="Q20" i="5"/>
  <c r="Q21" i="5"/>
  <c r="Q22" i="5"/>
  <c r="M4" i="6"/>
  <c r="U4" i="6" s="1"/>
  <c r="X4" i="6" s="1"/>
  <c r="AH4" i="6" s="1"/>
  <c r="M10" i="6"/>
  <c r="U10" i="6" s="1"/>
  <c r="M16" i="6"/>
  <c r="U16" i="6" s="1"/>
  <c r="C9" i="8"/>
  <c r="H23" i="8" s="1"/>
  <c r="Q12" i="8"/>
  <c r="Q13" i="8"/>
  <c r="Q14" i="8"/>
  <c r="Q15" i="8"/>
  <c r="Q16" i="8"/>
  <c r="Q17" i="8"/>
  <c r="Q18" i="8"/>
  <c r="Q19" i="8"/>
  <c r="Q20" i="8"/>
  <c r="Q21" i="8"/>
  <c r="Q22" i="8"/>
  <c r="M4" i="9"/>
  <c r="U4" i="9" s="1"/>
  <c r="X4" i="9" s="1"/>
  <c r="AH4" i="9" s="1"/>
  <c r="M10" i="9"/>
  <c r="U10" i="9" s="1"/>
  <c r="M16" i="9"/>
  <c r="U16" i="9" s="1"/>
  <c r="AH3" i="10"/>
  <c r="AQ3" i="10" s="1"/>
  <c r="R10" i="10"/>
  <c r="Z4" i="12"/>
  <c r="R9" i="12"/>
  <c r="H11" i="12"/>
  <c r="V12" i="12"/>
  <c r="R15" i="12"/>
  <c r="R21" i="12"/>
  <c r="C9" i="13"/>
  <c r="H16" i="13" s="1"/>
  <c r="I16" i="13" s="1"/>
  <c r="J16" i="13" s="1"/>
  <c r="Q11" i="13"/>
  <c r="Q22" i="13"/>
  <c r="R23" i="14"/>
  <c r="R22" i="14"/>
  <c r="R21" i="14"/>
  <c r="R20" i="14"/>
  <c r="R19" i="14"/>
  <c r="R18" i="14"/>
  <c r="R17" i="14"/>
  <c r="R16" i="14"/>
  <c r="R15" i="14"/>
  <c r="R14" i="14"/>
  <c r="R13" i="14"/>
  <c r="R12" i="14"/>
  <c r="R7" i="14"/>
  <c r="R6" i="14"/>
  <c r="R9" i="14"/>
  <c r="R4" i="14"/>
  <c r="P8" i="14"/>
  <c r="P13" i="14"/>
  <c r="P16" i="14"/>
  <c r="P19" i="14"/>
  <c r="M4" i="15"/>
  <c r="U4" i="15" s="1"/>
  <c r="X4" i="15" s="1"/>
  <c r="AH4" i="15" s="1"/>
  <c r="M13" i="15"/>
  <c r="U13" i="15" s="1"/>
  <c r="M22" i="15"/>
  <c r="U22" i="15" s="1"/>
  <c r="H6" i="15"/>
  <c r="H7" i="15"/>
  <c r="V9" i="15"/>
  <c r="V12" i="15"/>
  <c r="V16" i="15"/>
  <c r="H17" i="15"/>
  <c r="V22" i="15"/>
  <c r="R11" i="16"/>
  <c r="P5" i="17"/>
  <c r="P7" i="17"/>
  <c r="H8" i="17"/>
  <c r="I8" i="17" s="1"/>
  <c r="J8" i="17" s="1"/>
  <c r="P9" i="17"/>
  <c r="AI3" i="18"/>
  <c r="Y5" i="18"/>
  <c r="R11" i="18"/>
  <c r="R5" i="18"/>
  <c r="R9" i="18"/>
  <c r="R4" i="18"/>
  <c r="R23" i="18"/>
  <c r="R22" i="18"/>
  <c r="R21" i="18"/>
  <c r="R20" i="18"/>
  <c r="R19" i="18"/>
  <c r="R18" i="18"/>
  <c r="R17" i="18"/>
  <c r="R16" i="18"/>
  <c r="R15" i="18"/>
  <c r="R14" i="18"/>
  <c r="R13" i="18"/>
  <c r="R12" i="18"/>
  <c r="R7" i="18"/>
  <c r="R6" i="18"/>
  <c r="P6" i="18"/>
  <c r="AN3" i="19"/>
  <c r="M6" i="19"/>
  <c r="U6" i="19" s="1"/>
  <c r="M18" i="19"/>
  <c r="U18" i="19" s="1"/>
  <c r="H6" i="19"/>
  <c r="H7" i="19"/>
  <c r="M5" i="20"/>
  <c r="U5" i="20" s="1"/>
  <c r="M17" i="20"/>
  <c r="U17" i="20" s="1"/>
  <c r="Z4" i="20"/>
  <c r="C9" i="21"/>
  <c r="AN3" i="23"/>
  <c r="M19" i="23"/>
  <c r="U19" i="23" s="1"/>
  <c r="M13" i="23"/>
  <c r="U13" i="23" s="1"/>
  <c r="M7" i="23"/>
  <c r="U7" i="23" s="1"/>
  <c r="M23" i="23"/>
  <c r="U23" i="23" s="1"/>
  <c r="M17" i="23"/>
  <c r="U17" i="23" s="1"/>
  <c r="M11" i="23"/>
  <c r="U11" i="23" s="1"/>
  <c r="M5" i="23"/>
  <c r="U5" i="23" s="1"/>
  <c r="M20" i="23"/>
  <c r="U20" i="23" s="1"/>
  <c r="M14" i="23"/>
  <c r="U14" i="23" s="1"/>
  <c r="M8" i="23"/>
  <c r="U8" i="23" s="1"/>
  <c r="M15" i="23"/>
  <c r="U15" i="23" s="1"/>
  <c r="H6" i="23"/>
  <c r="H9" i="23"/>
  <c r="V23" i="23"/>
  <c r="V22" i="23"/>
  <c r="V21" i="23"/>
  <c r="V11" i="23"/>
  <c r="V5" i="23"/>
  <c r="V8" i="23"/>
  <c r="V16" i="23"/>
  <c r="H17" i="23"/>
  <c r="H22" i="23"/>
  <c r="H5" i="24"/>
  <c r="H17" i="24"/>
  <c r="H23" i="24"/>
  <c r="Y5" i="27"/>
  <c r="H9" i="31"/>
  <c r="I9" i="31" s="1"/>
  <c r="J9" i="31" s="1"/>
  <c r="M9" i="13"/>
  <c r="U9" i="13" s="1"/>
  <c r="M15" i="13"/>
  <c r="U15" i="13" s="1"/>
  <c r="M6" i="14"/>
  <c r="U6" i="14" s="1"/>
  <c r="M12" i="14"/>
  <c r="U12" i="14" s="1"/>
  <c r="M18" i="14"/>
  <c r="U18" i="14" s="1"/>
  <c r="V6" i="14"/>
  <c r="V7" i="14"/>
  <c r="V12" i="14"/>
  <c r="V13" i="14"/>
  <c r="V14" i="14"/>
  <c r="V15" i="14"/>
  <c r="V16" i="14"/>
  <c r="V17" i="14"/>
  <c r="V18" i="14"/>
  <c r="V19" i="14"/>
  <c r="V20" i="14"/>
  <c r="V21" i="14"/>
  <c r="V22" i="14"/>
  <c r="R5" i="15"/>
  <c r="R11" i="15"/>
  <c r="M4" i="16"/>
  <c r="U4" i="16" s="1"/>
  <c r="X4" i="16" s="1"/>
  <c r="M10" i="16"/>
  <c r="U10" i="16" s="1"/>
  <c r="M16" i="16"/>
  <c r="U16" i="16" s="1"/>
  <c r="M22" i="16"/>
  <c r="U22" i="16" s="1"/>
  <c r="Q8" i="16"/>
  <c r="M6" i="17"/>
  <c r="U6" i="17" s="1"/>
  <c r="M12" i="17"/>
  <c r="U12" i="17" s="1"/>
  <c r="M18" i="17"/>
  <c r="U18" i="17" s="1"/>
  <c r="M9" i="18"/>
  <c r="U9" i="18" s="1"/>
  <c r="M15" i="18"/>
  <c r="U15" i="18" s="1"/>
  <c r="P3" i="19"/>
  <c r="AF3" i="19" s="1"/>
  <c r="AO3" i="19" s="1"/>
  <c r="M9" i="21"/>
  <c r="U9" i="21" s="1"/>
  <c r="M15" i="21"/>
  <c r="U15" i="21" s="1"/>
  <c r="V4" i="21"/>
  <c r="Y4" i="21" s="1"/>
  <c r="Z4" i="21" s="1"/>
  <c r="Q8" i="21"/>
  <c r="M6" i="22"/>
  <c r="U6" i="22" s="1"/>
  <c r="M12" i="22"/>
  <c r="U12" i="22" s="1"/>
  <c r="M18" i="22"/>
  <c r="U18" i="22" s="1"/>
  <c r="R4" i="22"/>
  <c r="AH4" i="22" s="1"/>
  <c r="AQ4" i="22" s="1"/>
  <c r="V6" i="22"/>
  <c r="V7" i="22"/>
  <c r="R9" i="22"/>
  <c r="V12" i="22"/>
  <c r="V13" i="22"/>
  <c r="V14" i="22"/>
  <c r="V15" i="22"/>
  <c r="V16" i="22"/>
  <c r="V17" i="22"/>
  <c r="V18" i="22"/>
  <c r="V19" i="22"/>
  <c r="V20" i="22"/>
  <c r="V21" i="22"/>
  <c r="V22" i="22"/>
  <c r="R5" i="23"/>
  <c r="Q6" i="23"/>
  <c r="Q7" i="23"/>
  <c r="R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M4" i="24"/>
  <c r="U4" i="24" s="1"/>
  <c r="X4" i="24" s="1"/>
  <c r="M10" i="24"/>
  <c r="U10" i="24" s="1"/>
  <c r="M16" i="24"/>
  <c r="U16" i="24" s="1"/>
  <c r="M22" i="24"/>
  <c r="U22" i="24" s="1"/>
  <c r="Q8" i="24"/>
  <c r="M6" i="25"/>
  <c r="U6" i="25" s="1"/>
  <c r="M12" i="25"/>
  <c r="U12" i="25" s="1"/>
  <c r="M18" i="25"/>
  <c r="U18" i="25" s="1"/>
  <c r="M24" i="25"/>
  <c r="U24" i="25" s="1"/>
  <c r="M30" i="25"/>
  <c r="U30" i="25" s="1"/>
  <c r="M36" i="25"/>
  <c r="U36" i="25" s="1"/>
  <c r="M42" i="25"/>
  <c r="U42" i="25" s="1"/>
  <c r="M48" i="25"/>
  <c r="U48" i="25" s="1"/>
  <c r="M54" i="25"/>
  <c r="U54" i="25" s="1"/>
  <c r="M60" i="25"/>
  <c r="U60" i="25" s="1"/>
  <c r="M66" i="25"/>
  <c r="U66" i="25" s="1"/>
  <c r="M72" i="25"/>
  <c r="U72" i="25" s="1"/>
  <c r="M78" i="25"/>
  <c r="U78" i="25" s="1"/>
  <c r="M84" i="25"/>
  <c r="U84" i="25" s="1"/>
  <c r="M90" i="25"/>
  <c r="U90" i="25" s="1"/>
  <c r="M96" i="25"/>
  <c r="U96" i="25" s="1"/>
  <c r="Q5" i="25"/>
  <c r="H6" i="25"/>
  <c r="I6" i="25" s="1"/>
  <c r="J6" i="25" s="1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3"/>
  <c r="Q3" i="93" s="1"/>
  <c r="AG3" i="93" s="1"/>
  <c r="AP3" i="93" s="1"/>
  <c r="B8" i="92"/>
  <c r="Q3" i="92" s="1"/>
  <c r="AG3" i="92" s="1"/>
  <c r="AP3" i="92" s="1"/>
  <c r="B8" i="91"/>
  <c r="Q3" i="91" s="1"/>
  <c r="AG3" i="91" s="1"/>
  <c r="AP3" i="91" s="1"/>
  <c r="B8" i="90"/>
  <c r="Q3" i="90" s="1"/>
  <c r="AG3" i="90" s="1"/>
  <c r="AP3" i="90" s="1"/>
  <c r="B8" i="89"/>
  <c r="Q3" i="89" s="1"/>
  <c r="AG3" i="89" s="1"/>
  <c r="AP3" i="89" s="1"/>
  <c r="B8" i="87"/>
  <c r="Q3" i="87" s="1"/>
  <c r="AG3" i="87" s="1"/>
  <c r="AP3" i="87" s="1"/>
  <c r="B8" i="84"/>
  <c r="Q3" i="84" s="1"/>
  <c r="AG3" i="84" s="1"/>
  <c r="AP3" i="84" s="1"/>
  <c r="B8" i="86"/>
  <c r="Q3" i="86" s="1"/>
  <c r="AG3" i="86" s="1"/>
  <c r="AP3" i="86" s="1"/>
  <c r="B8" i="88"/>
  <c r="Q3" i="88" s="1"/>
  <c r="AG3" i="88" s="1"/>
  <c r="AP3" i="88" s="1"/>
  <c r="B8" i="85"/>
  <c r="Q3" i="85" s="1"/>
  <c r="AG3" i="85" s="1"/>
  <c r="AP3" i="85" s="1"/>
  <c r="B8" i="83"/>
  <c r="Q3" i="83" s="1"/>
  <c r="AG3" i="83" s="1"/>
  <c r="AP3" i="83" s="1"/>
  <c r="B8" i="82"/>
  <c r="Q3" i="82" s="1"/>
  <c r="AG3" i="82" s="1"/>
  <c r="AP3" i="82" s="1"/>
  <c r="B8" i="80"/>
  <c r="Q3" i="80" s="1"/>
  <c r="AG3" i="80" s="1"/>
  <c r="AP3" i="80" s="1"/>
  <c r="B8" i="81"/>
  <c r="Q3" i="81" s="1"/>
  <c r="AG3" i="81" s="1"/>
  <c r="AP3" i="81" s="1"/>
  <c r="B8" i="76"/>
  <c r="Q3" i="76" s="1"/>
  <c r="AG3" i="76" s="1"/>
  <c r="AP3" i="76" s="1"/>
  <c r="B8" i="78"/>
  <c r="Q3" i="78" s="1"/>
  <c r="AG3" i="78" s="1"/>
  <c r="AP3" i="78" s="1"/>
  <c r="B8" i="79"/>
  <c r="Q3" i="79" s="1"/>
  <c r="AG3" i="79" s="1"/>
  <c r="AP3" i="79" s="1"/>
  <c r="B8" i="77"/>
  <c r="Q3" i="77" s="1"/>
  <c r="AG3" i="77" s="1"/>
  <c r="AP3" i="77" s="1"/>
  <c r="B8" i="74"/>
  <c r="Q3" i="74" s="1"/>
  <c r="AG3" i="74" s="1"/>
  <c r="AP3" i="74" s="1"/>
  <c r="B8" i="75"/>
  <c r="Q3" i="75" s="1"/>
  <c r="AG3" i="75" s="1"/>
  <c r="AP3" i="75" s="1"/>
  <c r="B8" i="48"/>
  <c r="Q3" i="48" s="1"/>
  <c r="AG3" i="48" s="1"/>
  <c r="AP3" i="48" s="1"/>
  <c r="B8" i="47"/>
  <c r="Q3" i="47" s="1"/>
  <c r="AG3" i="47" s="1"/>
  <c r="AP3" i="47" s="1"/>
  <c r="B8" i="45"/>
  <c r="Q3" i="45" s="1"/>
  <c r="AG3" i="45" s="1"/>
  <c r="AP3" i="45" s="1"/>
  <c r="B8" i="44"/>
  <c r="Q3" i="44" s="1"/>
  <c r="AG3" i="44" s="1"/>
  <c r="AP3" i="44" s="1"/>
  <c r="B8" i="43"/>
  <c r="Q3" i="43" s="1"/>
  <c r="AG3" i="43" s="1"/>
  <c r="B8" i="38"/>
  <c r="Q3" i="38" s="1"/>
  <c r="AG3" i="38" s="1"/>
  <c r="AP3" i="38" s="1"/>
  <c r="B8" i="46"/>
  <c r="Q3" i="46" s="1"/>
  <c r="AG3" i="46" s="1"/>
  <c r="AP3" i="46" s="1"/>
  <c r="B8" i="39"/>
  <c r="Q3" i="39" s="1"/>
  <c r="AG3" i="39" s="1"/>
  <c r="AP3" i="39" s="1"/>
  <c r="B8" i="42"/>
  <c r="Q3" i="42" s="1"/>
  <c r="AG3" i="42" s="1"/>
  <c r="AP3" i="42" s="1"/>
  <c r="B8" i="41"/>
  <c r="Q3" i="41" s="1"/>
  <c r="AG3" i="41" s="1"/>
  <c r="AP3" i="41" s="1"/>
  <c r="B8" i="40"/>
  <c r="Q3" i="40" s="1"/>
  <c r="AG3" i="40" s="1"/>
  <c r="AP3" i="40" s="1"/>
  <c r="B8" i="35"/>
  <c r="Q3" i="35" s="1"/>
  <c r="AG3" i="35" s="1"/>
  <c r="AP3" i="35" s="1"/>
  <c r="B8" i="32"/>
  <c r="Q3" i="32" s="1"/>
  <c r="AG3" i="32" s="1"/>
  <c r="AP3" i="32" s="1"/>
  <c r="B8" i="37"/>
  <c r="Q3" i="37" s="1"/>
  <c r="AG3" i="37" s="1"/>
  <c r="AP3" i="37" s="1"/>
  <c r="B8" i="36"/>
  <c r="Q3" i="36" s="1"/>
  <c r="AG3" i="36" s="1"/>
  <c r="AP3" i="36" s="1"/>
  <c r="B8" i="31"/>
  <c r="Q3" i="31" s="1"/>
  <c r="AG3" i="31" s="1"/>
  <c r="AP3" i="31" s="1"/>
  <c r="B8" i="34"/>
  <c r="Q3" i="34" s="1"/>
  <c r="AG3" i="34" s="1"/>
  <c r="AP3" i="34" s="1"/>
  <c r="C9" i="96"/>
  <c r="C9" i="95"/>
  <c r="C9" i="94"/>
  <c r="C9" i="93"/>
  <c r="C9" i="92"/>
  <c r="C9" i="91"/>
  <c r="C9" i="90"/>
  <c r="C9" i="89"/>
  <c r="C9" i="87"/>
  <c r="C9" i="86"/>
  <c r="C9" i="84"/>
  <c r="C9" i="88"/>
  <c r="C9" i="85"/>
  <c r="C9" i="83"/>
  <c r="C9" i="82"/>
  <c r="C9" i="80"/>
  <c r="C9" i="81"/>
  <c r="C9" i="76"/>
  <c r="C9" i="78"/>
  <c r="C9" i="79"/>
  <c r="C9" i="77"/>
  <c r="C9" i="74"/>
  <c r="C9" i="75"/>
  <c r="C9" i="48"/>
  <c r="C9" i="47"/>
  <c r="C9" i="46"/>
  <c r="C9" i="45"/>
  <c r="C9" i="44"/>
  <c r="C9" i="43"/>
  <c r="C9" i="38"/>
  <c r="C9" i="42"/>
  <c r="C9" i="39"/>
  <c r="C9" i="37"/>
  <c r="C9" i="32"/>
  <c r="C9" i="36"/>
  <c r="C9" i="31"/>
  <c r="H23" i="31" s="1"/>
  <c r="I23" i="31" s="1"/>
  <c r="J23" i="31" s="1"/>
  <c r="C9" i="41"/>
  <c r="C9" i="40"/>
  <c r="C9" i="34"/>
  <c r="C9" i="35"/>
  <c r="H11" i="25"/>
  <c r="I11" i="25" s="1"/>
  <c r="J11" i="25" s="1"/>
  <c r="M6" i="26"/>
  <c r="U6" i="26" s="1"/>
  <c r="M12" i="26"/>
  <c r="U12" i="26" s="1"/>
  <c r="M18" i="26"/>
  <c r="U18" i="26" s="1"/>
  <c r="M24" i="26"/>
  <c r="U24" i="26" s="1"/>
  <c r="M30" i="26"/>
  <c r="U30" i="26" s="1"/>
  <c r="M36" i="26"/>
  <c r="U36" i="26" s="1"/>
  <c r="M42" i="26"/>
  <c r="U42" i="26" s="1"/>
  <c r="M48" i="26"/>
  <c r="U48" i="26" s="1"/>
  <c r="M54" i="26"/>
  <c r="U54" i="26" s="1"/>
  <c r="M60" i="26"/>
  <c r="U60" i="26" s="1"/>
  <c r="M66" i="26"/>
  <c r="U66" i="26" s="1"/>
  <c r="M72" i="26"/>
  <c r="U72" i="26" s="1"/>
  <c r="M78" i="26"/>
  <c r="U78" i="26" s="1"/>
  <c r="M84" i="26"/>
  <c r="U84" i="26" s="1"/>
  <c r="R4" i="26"/>
  <c r="AH4" i="26" s="1"/>
  <c r="AQ4" i="26" s="1"/>
  <c r="H5" i="26"/>
  <c r="I5" i="26" s="1"/>
  <c r="J5" i="26" s="1"/>
  <c r="K5" i="26" s="1"/>
  <c r="R10" i="26"/>
  <c r="H11" i="26"/>
  <c r="I11" i="26" s="1"/>
  <c r="J11" i="26" s="1"/>
  <c r="R14" i="26"/>
  <c r="R17" i="26"/>
  <c r="R20" i="26"/>
  <c r="R23" i="26"/>
  <c r="R26" i="26"/>
  <c r="R29" i="26"/>
  <c r="R32" i="26"/>
  <c r="R35" i="26"/>
  <c r="R38" i="26"/>
  <c r="R41" i="26"/>
  <c r="R44" i="26"/>
  <c r="R47" i="26"/>
  <c r="R50" i="26"/>
  <c r="R53" i="26"/>
  <c r="R56" i="26"/>
  <c r="R59" i="26"/>
  <c r="R62" i="26"/>
  <c r="R65" i="26"/>
  <c r="R68" i="26"/>
  <c r="R71" i="26"/>
  <c r="R74" i="26"/>
  <c r="R77" i="26"/>
  <c r="R80" i="26"/>
  <c r="R83" i="26"/>
  <c r="R86" i="26"/>
  <c r="R89" i="26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V6" i="27"/>
  <c r="R9" i="27"/>
  <c r="H10" i="27"/>
  <c r="I10" i="27" s="1"/>
  <c r="J10" i="27" s="1"/>
  <c r="V12" i="27"/>
  <c r="H14" i="27"/>
  <c r="I14" i="27" s="1"/>
  <c r="J14" i="27" s="1"/>
  <c r="V15" i="27"/>
  <c r="H17" i="27"/>
  <c r="I17" i="27" s="1"/>
  <c r="J17" i="27" s="1"/>
  <c r="V18" i="27"/>
  <c r="H20" i="27"/>
  <c r="I20" i="27" s="1"/>
  <c r="J20" i="27" s="1"/>
  <c r="V21" i="27"/>
  <c r="H23" i="27"/>
  <c r="I23" i="27" s="1"/>
  <c r="J23" i="27" s="1"/>
  <c r="V24" i="27"/>
  <c r="H26" i="27"/>
  <c r="I26" i="27" s="1"/>
  <c r="J26" i="27" s="1"/>
  <c r="V27" i="27"/>
  <c r="H29" i="27"/>
  <c r="I29" i="27" s="1"/>
  <c r="J29" i="27" s="1"/>
  <c r="V30" i="27"/>
  <c r="H32" i="27"/>
  <c r="I32" i="27" s="1"/>
  <c r="J32" i="27" s="1"/>
  <c r="V33" i="27"/>
  <c r="H35" i="27"/>
  <c r="I35" i="27" s="1"/>
  <c r="J35" i="27" s="1"/>
  <c r="V36" i="27"/>
  <c r="H38" i="27"/>
  <c r="I38" i="27" s="1"/>
  <c r="J38" i="27" s="1"/>
  <c r="V39" i="27"/>
  <c r="H41" i="27"/>
  <c r="I41" i="27" s="1"/>
  <c r="J41" i="27" s="1"/>
  <c r="V42" i="27"/>
  <c r="H44" i="27"/>
  <c r="I44" i="27" s="1"/>
  <c r="J44" i="27" s="1"/>
  <c r="V45" i="27"/>
  <c r="H47" i="27"/>
  <c r="I47" i="27" s="1"/>
  <c r="J47" i="27" s="1"/>
  <c r="V48" i="27"/>
  <c r="H50" i="27"/>
  <c r="I50" i="27" s="1"/>
  <c r="J50" i="27" s="1"/>
  <c r="V51" i="27"/>
  <c r="H53" i="27"/>
  <c r="I53" i="27" s="1"/>
  <c r="J53" i="27" s="1"/>
  <c r="V54" i="27"/>
  <c r="H56" i="27"/>
  <c r="I56" i="27" s="1"/>
  <c r="J56" i="27" s="1"/>
  <c r="V57" i="27"/>
  <c r="H59" i="27"/>
  <c r="I59" i="27" s="1"/>
  <c r="J59" i="27" s="1"/>
  <c r="V60" i="27"/>
  <c r="H62" i="27"/>
  <c r="I62" i="27" s="1"/>
  <c r="J62" i="27" s="1"/>
  <c r="V63" i="27"/>
  <c r="H65" i="27"/>
  <c r="I65" i="27" s="1"/>
  <c r="J65" i="27" s="1"/>
  <c r="V66" i="27"/>
  <c r="H68" i="27"/>
  <c r="I68" i="27" s="1"/>
  <c r="J68" i="27" s="1"/>
  <c r="V69" i="27"/>
  <c r="H71" i="27"/>
  <c r="I71" i="27" s="1"/>
  <c r="J71" i="27" s="1"/>
  <c r="V72" i="27"/>
  <c r="H74" i="27"/>
  <c r="I74" i="27" s="1"/>
  <c r="J74" i="27" s="1"/>
  <c r="V75" i="27"/>
  <c r="H77" i="27"/>
  <c r="I77" i="27" s="1"/>
  <c r="J77" i="27" s="1"/>
  <c r="M8" i="28"/>
  <c r="U8" i="28" s="1"/>
  <c r="M14" i="28"/>
  <c r="U14" i="28" s="1"/>
  <c r="M20" i="28"/>
  <c r="U20" i="28" s="1"/>
  <c r="M26" i="28"/>
  <c r="U26" i="28" s="1"/>
  <c r="M32" i="28"/>
  <c r="U32" i="28" s="1"/>
  <c r="M38" i="28"/>
  <c r="U38" i="28" s="1"/>
  <c r="M44" i="28"/>
  <c r="U44" i="28" s="1"/>
  <c r="M50" i="28"/>
  <c r="U50" i="28" s="1"/>
  <c r="M56" i="28"/>
  <c r="U56" i="28" s="1"/>
  <c r="M62" i="28"/>
  <c r="U62" i="28" s="1"/>
  <c r="M68" i="28"/>
  <c r="U68" i="28" s="1"/>
  <c r="R6" i="28"/>
  <c r="V69" i="28"/>
  <c r="V66" i="28"/>
  <c r="V63" i="28"/>
  <c r="V60" i="28"/>
  <c r="V57" i="28"/>
  <c r="V54" i="28"/>
  <c r="V51" i="28"/>
  <c r="V48" i="28"/>
  <c r="V45" i="28"/>
  <c r="V42" i="28"/>
  <c r="V39" i="28"/>
  <c r="V36" i="28"/>
  <c r="V33" i="28"/>
  <c r="V30" i="28"/>
  <c r="V27" i="28"/>
  <c r="V24" i="28"/>
  <c r="V21" i="28"/>
  <c r="V18" i="28"/>
  <c r="V67" i="28"/>
  <c r="V64" i="28"/>
  <c r="V61" i="28"/>
  <c r="V58" i="28"/>
  <c r="V55" i="28"/>
  <c r="V52" i="28"/>
  <c r="V49" i="28"/>
  <c r="V46" i="28"/>
  <c r="V43" i="28"/>
  <c r="V40" i="28"/>
  <c r="V37" i="28"/>
  <c r="V34" i="28"/>
  <c r="V31" i="28"/>
  <c r="V28" i="28"/>
  <c r="V25" i="28"/>
  <c r="V22" i="28"/>
  <c r="V19" i="28"/>
  <c r="V16" i="28"/>
  <c r="R12" i="28"/>
  <c r="R15" i="28"/>
  <c r="R19" i="28"/>
  <c r="R20" i="28"/>
  <c r="H23" i="28"/>
  <c r="I23" i="28" s="1"/>
  <c r="J23" i="28" s="1"/>
  <c r="V23" i="28"/>
  <c r="R28" i="28"/>
  <c r="R29" i="28"/>
  <c r="H32" i="28"/>
  <c r="I32" i="28" s="1"/>
  <c r="J32" i="28" s="1"/>
  <c r="V32" i="28"/>
  <c r="R37" i="28"/>
  <c r="R38" i="28"/>
  <c r="H41" i="28"/>
  <c r="I41" i="28" s="1"/>
  <c r="J41" i="28" s="1"/>
  <c r="V41" i="28"/>
  <c r="R46" i="28"/>
  <c r="R47" i="28"/>
  <c r="H50" i="28"/>
  <c r="I50" i="28" s="1"/>
  <c r="J50" i="28" s="1"/>
  <c r="V50" i="28"/>
  <c r="R55" i="28"/>
  <c r="R56" i="28"/>
  <c r="H59" i="28"/>
  <c r="I59" i="28" s="1"/>
  <c r="J59" i="28" s="1"/>
  <c r="V59" i="28"/>
  <c r="R64" i="28"/>
  <c r="R65" i="28"/>
  <c r="H68" i="28"/>
  <c r="I68" i="28" s="1"/>
  <c r="J68" i="28" s="1"/>
  <c r="V68" i="28"/>
  <c r="M11" i="29"/>
  <c r="U11" i="29" s="1"/>
  <c r="M20" i="29"/>
  <c r="U20" i="29" s="1"/>
  <c r="M29" i="29"/>
  <c r="U29" i="29" s="1"/>
  <c r="M38" i="29"/>
  <c r="U38" i="29" s="1"/>
  <c r="M47" i="29"/>
  <c r="U47" i="29" s="1"/>
  <c r="M56" i="29"/>
  <c r="U56" i="29" s="1"/>
  <c r="M65" i="29"/>
  <c r="U65" i="29" s="1"/>
  <c r="M74" i="29"/>
  <c r="U74" i="29" s="1"/>
  <c r="M83" i="29"/>
  <c r="U83" i="29" s="1"/>
  <c r="AH3" i="30"/>
  <c r="AQ3" i="30" s="1"/>
  <c r="M9" i="30"/>
  <c r="U9" i="30" s="1"/>
  <c r="M18" i="30"/>
  <c r="U18" i="30" s="1"/>
  <c r="M27" i="30"/>
  <c r="U27" i="30" s="1"/>
  <c r="M36" i="30"/>
  <c r="U36" i="30" s="1"/>
  <c r="M45" i="30"/>
  <c r="U45" i="30" s="1"/>
  <c r="M54" i="30"/>
  <c r="U54" i="30" s="1"/>
  <c r="M63" i="30"/>
  <c r="U63" i="30" s="1"/>
  <c r="M72" i="30"/>
  <c r="U72" i="30" s="1"/>
  <c r="M79" i="31"/>
  <c r="U79" i="31" s="1"/>
  <c r="M73" i="31"/>
  <c r="U73" i="31" s="1"/>
  <c r="M67" i="31"/>
  <c r="U67" i="31" s="1"/>
  <c r="M61" i="31"/>
  <c r="U61" i="31" s="1"/>
  <c r="M55" i="31"/>
  <c r="U55" i="31" s="1"/>
  <c r="M49" i="31"/>
  <c r="U49" i="31" s="1"/>
  <c r="M43" i="31"/>
  <c r="U43" i="31" s="1"/>
  <c r="M37" i="31"/>
  <c r="U37" i="31" s="1"/>
  <c r="M31" i="31"/>
  <c r="U31" i="31" s="1"/>
  <c r="M25" i="31"/>
  <c r="U25" i="31" s="1"/>
  <c r="M19" i="31"/>
  <c r="U19" i="31" s="1"/>
  <c r="M13" i="31"/>
  <c r="U13" i="31" s="1"/>
  <c r="M7" i="31"/>
  <c r="U7" i="31" s="1"/>
  <c r="M77" i="31"/>
  <c r="U77" i="31" s="1"/>
  <c r="M71" i="31"/>
  <c r="U71" i="31" s="1"/>
  <c r="M65" i="31"/>
  <c r="U65" i="31" s="1"/>
  <c r="M59" i="31"/>
  <c r="U59" i="31" s="1"/>
  <c r="M53" i="31"/>
  <c r="U53" i="31" s="1"/>
  <c r="M47" i="31"/>
  <c r="U47" i="31" s="1"/>
  <c r="M41" i="31"/>
  <c r="U41" i="31" s="1"/>
  <c r="M35" i="31"/>
  <c r="U35" i="31" s="1"/>
  <c r="M29" i="31"/>
  <c r="U29" i="31" s="1"/>
  <c r="M23" i="31"/>
  <c r="U23" i="31" s="1"/>
  <c r="M17" i="31"/>
  <c r="U17" i="31" s="1"/>
  <c r="M11" i="31"/>
  <c r="U11" i="31" s="1"/>
  <c r="M5" i="31"/>
  <c r="U5" i="31" s="1"/>
  <c r="M12" i="31"/>
  <c r="U12" i="31" s="1"/>
  <c r="M21" i="31"/>
  <c r="U21" i="31" s="1"/>
  <c r="M30" i="31"/>
  <c r="U30" i="31" s="1"/>
  <c r="M39" i="31"/>
  <c r="U39" i="31" s="1"/>
  <c r="M48" i="31"/>
  <c r="U48" i="31" s="1"/>
  <c r="M57" i="31"/>
  <c r="U57" i="31" s="1"/>
  <c r="M66" i="31"/>
  <c r="U66" i="31" s="1"/>
  <c r="M75" i="31"/>
  <c r="U75" i="31" s="1"/>
  <c r="H7" i="31"/>
  <c r="I7" i="31" s="1"/>
  <c r="J7" i="31" s="1"/>
  <c r="H8" i="31"/>
  <c r="I8" i="31" s="1"/>
  <c r="J8" i="31" s="1"/>
  <c r="V11" i="31"/>
  <c r="H12" i="31"/>
  <c r="I12" i="31" s="1"/>
  <c r="J12" i="31" s="1"/>
  <c r="V12" i="31"/>
  <c r="R17" i="31"/>
  <c r="R18" i="31"/>
  <c r="H21" i="31"/>
  <c r="I21" i="31" s="1"/>
  <c r="J21" i="31" s="1"/>
  <c r="R30" i="31"/>
  <c r="H35" i="31"/>
  <c r="I35" i="31" s="1"/>
  <c r="J35" i="31" s="1"/>
  <c r="R39" i="31"/>
  <c r="H44" i="31"/>
  <c r="I44" i="31" s="1"/>
  <c r="J44" i="31" s="1"/>
  <c r="R48" i="31"/>
  <c r="R57" i="31"/>
  <c r="R66" i="31"/>
  <c r="R75" i="31"/>
  <c r="H42" i="32"/>
  <c r="I42" i="32" s="1"/>
  <c r="J42" i="32" s="1"/>
  <c r="V15" i="33"/>
  <c r="H24" i="34"/>
  <c r="I24" i="34" s="1"/>
  <c r="J24" i="34" s="1"/>
  <c r="H51" i="34"/>
  <c r="I51" i="34" s="1"/>
  <c r="J51" i="34" s="1"/>
  <c r="AH3" i="25"/>
  <c r="AQ3" i="25" s="1"/>
  <c r="C8" i="96"/>
  <c r="C8" i="95"/>
  <c r="C8" i="94"/>
  <c r="C8" i="93"/>
  <c r="C8" i="92"/>
  <c r="C8" i="90"/>
  <c r="C8" i="91"/>
  <c r="C8" i="89"/>
  <c r="C8" i="88"/>
  <c r="C8" i="86"/>
  <c r="C8" i="85"/>
  <c r="C8" i="87"/>
  <c r="C8" i="83"/>
  <c r="C8" i="82"/>
  <c r="C8" i="84"/>
  <c r="C8" i="80"/>
  <c r="C8" i="81"/>
  <c r="C8" i="76"/>
  <c r="C8" i="78"/>
  <c r="C8" i="75"/>
  <c r="C8" i="79"/>
  <c r="C8" i="77"/>
  <c r="C8" i="74"/>
  <c r="C8" i="48"/>
  <c r="C8" i="46"/>
  <c r="C8" i="45"/>
  <c r="C8" i="47"/>
  <c r="C8" i="40"/>
  <c r="C8" i="44"/>
  <c r="C8" i="42"/>
  <c r="C8" i="41"/>
  <c r="C8" i="38"/>
  <c r="C8" i="37"/>
  <c r="C8" i="39"/>
  <c r="C8" i="43"/>
  <c r="C8" i="36"/>
  <c r="C8" i="34"/>
  <c r="C8" i="33"/>
  <c r="C8" i="35"/>
  <c r="C8" i="32"/>
  <c r="Q9" i="25"/>
  <c r="Q13" i="25"/>
  <c r="Q16" i="25"/>
  <c r="Q19" i="25"/>
  <c r="Q22" i="25"/>
  <c r="Q25" i="25"/>
  <c r="Q28" i="25"/>
  <c r="Q31" i="25"/>
  <c r="Q34" i="25"/>
  <c r="Q37" i="25"/>
  <c r="Q40" i="25"/>
  <c r="Q43" i="25"/>
  <c r="Q46" i="25"/>
  <c r="Q49" i="25"/>
  <c r="Q52" i="25"/>
  <c r="Q55" i="25"/>
  <c r="Q58" i="25"/>
  <c r="Q61" i="25"/>
  <c r="Q64" i="25"/>
  <c r="Q67" i="25"/>
  <c r="Q70" i="25"/>
  <c r="Q73" i="25"/>
  <c r="Q76" i="25"/>
  <c r="Q79" i="25"/>
  <c r="Q82" i="25"/>
  <c r="Q85" i="25"/>
  <c r="Q88" i="25"/>
  <c r="Q91" i="25"/>
  <c r="Q94" i="25"/>
  <c r="Q97" i="25"/>
  <c r="AH3" i="26"/>
  <c r="AQ3" i="26" s="1"/>
  <c r="V63" i="26"/>
  <c r="V66" i="26"/>
  <c r="V69" i="26"/>
  <c r="V72" i="26"/>
  <c r="V75" i="26"/>
  <c r="V78" i="26"/>
  <c r="V81" i="26"/>
  <c r="V84" i="26"/>
  <c r="V87" i="26"/>
  <c r="AE3" i="27"/>
  <c r="R7" i="27"/>
  <c r="R8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R79" i="27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M69" i="28"/>
  <c r="U69" i="28" s="1"/>
  <c r="H12" i="28"/>
  <c r="I12" i="28" s="1"/>
  <c r="J12" i="28" s="1"/>
  <c r="H15" i="28"/>
  <c r="I15" i="28" s="1"/>
  <c r="J15" i="28" s="1"/>
  <c r="H21" i="28"/>
  <c r="I21" i="28" s="1"/>
  <c r="J21" i="28" s="1"/>
  <c r="H22" i="28"/>
  <c r="I22" i="28" s="1"/>
  <c r="J22" i="28" s="1"/>
  <c r="H30" i="28"/>
  <c r="I30" i="28" s="1"/>
  <c r="J30" i="28" s="1"/>
  <c r="H31" i="28"/>
  <c r="I31" i="28" s="1"/>
  <c r="J31" i="28" s="1"/>
  <c r="H39" i="28"/>
  <c r="I39" i="28" s="1"/>
  <c r="J39" i="28" s="1"/>
  <c r="H40" i="28"/>
  <c r="I40" i="28" s="1"/>
  <c r="J40" i="28" s="1"/>
  <c r="H48" i="28"/>
  <c r="I48" i="28" s="1"/>
  <c r="J48" i="28" s="1"/>
  <c r="H49" i="28"/>
  <c r="I49" i="28" s="1"/>
  <c r="J49" i="28" s="1"/>
  <c r="H57" i="28"/>
  <c r="I57" i="28" s="1"/>
  <c r="J57" i="28" s="1"/>
  <c r="H58" i="28"/>
  <c r="I58" i="28" s="1"/>
  <c r="J58" i="28" s="1"/>
  <c r="H66" i="28"/>
  <c r="I66" i="28" s="1"/>
  <c r="J66" i="28" s="1"/>
  <c r="H67" i="28"/>
  <c r="I67" i="28" s="1"/>
  <c r="J67" i="28" s="1"/>
  <c r="M96" i="29"/>
  <c r="U96" i="29" s="1"/>
  <c r="M90" i="29"/>
  <c r="U90" i="29" s="1"/>
  <c r="M84" i="29"/>
  <c r="U84" i="29" s="1"/>
  <c r="M78" i="29"/>
  <c r="U78" i="29" s="1"/>
  <c r="M72" i="29"/>
  <c r="U72" i="29" s="1"/>
  <c r="M66" i="29"/>
  <c r="U66" i="29" s="1"/>
  <c r="M60" i="29"/>
  <c r="U60" i="29" s="1"/>
  <c r="M54" i="29"/>
  <c r="U54" i="29" s="1"/>
  <c r="M48" i="29"/>
  <c r="U48" i="29" s="1"/>
  <c r="M42" i="29"/>
  <c r="U42" i="29" s="1"/>
  <c r="M36" i="29"/>
  <c r="U36" i="29" s="1"/>
  <c r="M30" i="29"/>
  <c r="U30" i="29" s="1"/>
  <c r="M24" i="29"/>
  <c r="U24" i="29" s="1"/>
  <c r="M18" i="29"/>
  <c r="U18" i="29" s="1"/>
  <c r="M12" i="29"/>
  <c r="U12" i="29" s="1"/>
  <c r="M6" i="29"/>
  <c r="U6" i="29" s="1"/>
  <c r="M94" i="29"/>
  <c r="U94" i="29" s="1"/>
  <c r="M88" i="29"/>
  <c r="U88" i="29" s="1"/>
  <c r="M82" i="29"/>
  <c r="U82" i="29" s="1"/>
  <c r="M76" i="29"/>
  <c r="U76" i="29" s="1"/>
  <c r="M70" i="29"/>
  <c r="U70" i="29" s="1"/>
  <c r="M64" i="29"/>
  <c r="U64" i="29" s="1"/>
  <c r="M58" i="29"/>
  <c r="U58" i="29" s="1"/>
  <c r="M52" i="29"/>
  <c r="U52" i="29" s="1"/>
  <c r="M46" i="29"/>
  <c r="U46" i="29" s="1"/>
  <c r="M40" i="29"/>
  <c r="U40" i="29" s="1"/>
  <c r="M34" i="29"/>
  <c r="U34" i="29" s="1"/>
  <c r="M28" i="29"/>
  <c r="U28" i="29" s="1"/>
  <c r="M22" i="29"/>
  <c r="U22" i="29" s="1"/>
  <c r="M16" i="29"/>
  <c r="U16" i="29" s="1"/>
  <c r="M10" i="29"/>
  <c r="U10" i="29" s="1"/>
  <c r="M4" i="29"/>
  <c r="U4" i="29" s="1"/>
  <c r="X4" i="29" s="1"/>
  <c r="M13" i="29"/>
  <c r="U13" i="29" s="1"/>
  <c r="M21" i="29"/>
  <c r="U21" i="29" s="1"/>
  <c r="M31" i="29"/>
  <c r="U31" i="29" s="1"/>
  <c r="M39" i="29"/>
  <c r="U39" i="29" s="1"/>
  <c r="M49" i="29"/>
  <c r="U49" i="29" s="1"/>
  <c r="M57" i="29"/>
  <c r="U57" i="29" s="1"/>
  <c r="M67" i="29"/>
  <c r="U67" i="29" s="1"/>
  <c r="M75" i="29"/>
  <c r="U75" i="29" s="1"/>
  <c r="M85" i="29"/>
  <c r="U85" i="29" s="1"/>
  <c r="M93" i="29"/>
  <c r="U93" i="29" s="1"/>
  <c r="H6" i="31"/>
  <c r="I6" i="31" s="1"/>
  <c r="J6" i="31" s="1"/>
  <c r="H19" i="31"/>
  <c r="I19" i="31" s="1"/>
  <c r="J19" i="31" s="1"/>
  <c r="H27" i="31"/>
  <c r="I27" i="31" s="1"/>
  <c r="J27" i="31" s="1"/>
  <c r="H36" i="31"/>
  <c r="I36" i="31" s="1"/>
  <c r="J36" i="31" s="1"/>
  <c r="H45" i="31"/>
  <c r="I45" i="31" s="1"/>
  <c r="J45" i="31" s="1"/>
  <c r="H54" i="31"/>
  <c r="I54" i="31" s="1"/>
  <c r="J54" i="31" s="1"/>
  <c r="H63" i="31"/>
  <c r="I63" i="31" s="1"/>
  <c r="J63" i="31" s="1"/>
  <c r="H72" i="31"/>
  <c r="I72" i="31" s="1"/>
  <c r="J72" i="31" s="1"/>
  <c r="H6" i="32"/>
  <c r="I6" i="32" s="1"/>
  <c r="J6" i="32" s="1"/>
  <c r="H9" i="32"/>
  <c r="I9" i="32" s="1"/>
  <c r="J9" i="32" s="1"/>
  <c r="H21" i="32"/>
  <c r="I21" i="32" s="1"/>
  <c r="J21" i="32" s="1"/>
  <c r="H39" i="32"/>
  <c r="I39" i="32" s="1"/>
  <c r="J39" i="32" s="1"/>
  <c r="H57" i="32"/>
  <c r="I57" i="32" s="1"/>
  <c r="J57" i="32" s="1"/>
  <c r="H69" i="32"/>
  <c r="I69" i="32" s="1"/>
  <c r="J69" i="32" s="1"/>
  <c r="B8" i="33"/>
  <c r="Q3" i="33" s="1"/>
  <c r="AG3" i="33" s="1"/>
  <c r="AP3" i="33" s="1"/>
  <c r="H18" i="35"/>
  <c r="I18" i="35" s="1"/>
  <c r="J18" i="35" s="1"/>
  <c r="H5" i="25"/>
  <c r="I5" i="25" s="1"/>
  <c r="J5" i="25" s="1"/>
  <c r="K5" i="25" s="1"/>
  <c r="Q7" i="25"/>
  <c r="Q8" i="25"/>
  <c r="R7" i="26"/>
  <c r="R8" i="26"/>
  <c r="H9" i="26"/>
  <c r="I9" i="26" s="1"/>
  <c r="J9" i="26" s="1"/>
  <c r="V11" i="26"/>
  <c r="R13" i="26"/>
  <c r="R16" i="26"/>
  <c r="R19" i="26"/>
  <c r="R22" i="26"/>
  <c r="R25" i="26"/>
  <c r="R28" i="26"/>
  <c r="R31" i="26"/>
  <c r="R34" i="26"/>
  <c r="R37" i="26"/>
  <c r="R40" i="26"/>
  <c r="R43" i="26"/>
  <c r="R46" i="26"/>
  <c r="R49" i="26"/>
  <c r="R52" i="26"/>
  <c r="R55" i="26"/>
  <c r="R58" i="26"/>
  <c r="R61" i="26"/>
  <c r="R64" i="26"/>
  <c r="R67" i="26"/>
  <c r="R70" i="26"/>
  <c r="R73" i="26"/>
  <c r="R76" i="26"/>
  <c r="R79" i="26"/>
  <c r="R82" i="26"/>
  <c r="R85" i="26"/>
  <c r="R88" i="26"/>
  <c r="H4" i="27"/>
  <c r="I4" i="27" s="1"/>
  <c r="J4" i="27" s="1"/>
  <c r="K4" i="27" s="1"/>
  <c r="K5" i="27" s="1"/>
  <c r="K6" i="27" s="1"/>
  <c r="K7" i="27" s="1"/>
  <c r="K8" i="27" s="1"/>
  <c r="K9" i="27" s="1"/>
  <c r="K10" i="27" s="1"/>
  <c r="K11" i="27" s="1"/>
  <c r="H7" i="27"/>
  <c r="I7" i="27" s="1"/>
  <c r="J7" i="27" s="1"/>
  <c r="H8" i="27"/>
  <c r="I8" i="27" s="1"/>
  <c r="J8" i="27" s="1"/>
  <c r="H13" i="27"/>
  <c r="I13" i="27" s="1"/>
  <c r="J13" i="27" s="1"/>
  <c r="H16" i="27"/>
  <c r="I16" i="27" s="1"/>
  <c r="J16" i="27" s="1"/>
  <c r="H19" i="27"/>
  <c r="I19" i="27" s="1"/>
  <c r="J19" i="27" s="1"/>
  <c r="H22" i="27"/>
  <c r="I22" i="27" s="1"/>
  <c r="J22" i="27" s="1"/>
  <c r="H25" i="27"/>
  <c r="I25" i="27" s="1"/>
  <c r="J25" i="27" s="1"/>
  <c r="H28" i="27"/>
  <c r="I28" i="27" s="1"/>
  <c r="J28" i="27" s="1"/>
  <c r="H31" i="27"/>
  <c r="I31" i="27" s="1"/>
  <c r="J31" i="27" s="1"/>
  <c r="H34" i="27"/>
  <c r="I34" i="27" s="1"/>
  <c r="J34" i="27" s="1"/>
  <c r="H37" i="27"/>
  <c r="I37" i="27" s="1"/>
  <c r="J37" i="27" s="1"/>
  <c r="H40" i="27"/>
  <c r="I40" i="27" s="1"/>
  <c r="J40" i="27" s="1"/>
  <c r="H43" i="27"/>
  <c r="I43" i="27" s="1"/>
  <c r="J43" i="27" s="1"/>
  <c r="H46" i="27"/>
  <c r="I46" i="27" s="1"/>
  <c r="J46" i="27" s="1"/>
  <c r="H49" i="27"/>
  <c r="I49" i="27" s="1"/>
  <c r="J49" i="27" s="1"/>
  <c r="H52" i="27"/>
  <c r="I52" i="27" s="1"/>
  <c r="J52" i="27" s="1"/>
  <c r="H55" i="27"/>
  <c r="I55" i="27" s="1"/>
  <c r="J55" i="27" s="1"/>
  <c r="H58" i="27"/>
  <c r="I58" i="27" s="1"/>
  <c r="J58" i="27" s="1"/>
  <c r="H61" i="27"/>
  <c r="I61" i="27" s="1"/>
  <c r="J61" i="27" s="1"/>
  <c r="H64" i="27"/>
  <c r="I64" i="27" s="1"/>
  <c r="J64" i="27" s="1"/>
  <c r="H67" i="27"/>
  <c r="I67" i="27" s="1"/>
  <c r="J67" i="27" s="1"/>
  <c r="H70" i="27"/>
  <c r="I70" i="27" s="1"/>
  <c r="J70" i="27" s="1"/>
  <c r="H73" i="27"/>
  <c r="I73" i="27" s="1"/>
  <c r="J73" i="27" s="1"/>
  <c r="H76" i="27"/>
  <c r="I76" i="27" s="1"/>
  <c r="J76" i="27" s="1"/>
  <c r="H79" i="27"/>
  <c r="I79" i="27" s="1"/>
  <c r="J79" i="27" s="1"/>
  <c r="AE3" i="28"/>
  <c r="M4" i="28"/>
  <c r="U4" i="28" s="1"/>
  <c r="X4" i="28" s="1"/>
  <c r="M10" i="28"/>
  <c r="U10" i="28" s="1"/>
  <c r="M16" i="28"/>
  <c r="U16" i="28" s="1"/>
  <c r="M22" i="28"/>
  <c r="U22" i="28" s="1"/>
  <c r="M28" i="28"/>
  <c r="U28" i="28" s="1"/>
  <c r="M34" i="28"/>
  <c r="U34" i="28" s="1"/>
  <c r="M40" i="28"/>
  <c r="U40" i="28" s="1"/>
  <c r="M46" i="28"/>
  <c r="U46" i="28" s="1"/>
  <c r="M52" i="28"/>
  <c r="U52" i="28" s="1"/>
  <c r="M58" i="28"/>
  <c r="U58" i="28" s="1"/>
  <c r="M64" i="28"/>
  <c r="U64" i="28" s="1"/>
  <c r="H5" i="28"/>
  <c r="I5" i="28" s="1"/>
  <c r="J5" i="28" s="1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C8" i="28"/>
  <c r="R10" i="28"/>
  <c r="H11" i="28"/>
  <c r="I11" i="28" s="1"/>
  <c r="J11" i="28" s="1"/>
  <c r="R14" i="28"/>
  <c r="R16" i="28"/>
  <c r="R17" i="28"/>
  <c r="H20" i="28"/>
  <c r="I20" i="28" s="1"/>
  <c r="J20" i="28" s="1"/>
  <c r="R25" i="28"/>
  <c r="R26" i="28"/>
  <c r="H29" i="28"/>
  <c r="I29" i="28" s="1"/>
  <c r="J29" i="28" s="1"/>
  <c r="R34" i="28"/>
  <c r="R35" i="28"/>
  <c r="H38" i="28"/>
  <c r="I38" i="28" s="1"/>
  <c r="J38" i="28" s="1"/>
  <c r="R43" i="28"/>
  <c r="R44" i="28"/>
  <c r="H47" i="28"/>
  <c r="I47" i="28" s="1"/>
  <c r="J47" i="28" s="1"/>
  <c r="R52" i="28"/>
  <c r="R53" i="28"/>
  <c r="H56" i="28"/>
  <c r="I56" i="28" s="1"/>
  <c r="J56" i="28" s="1"/>
  <c r="R61" i="28"/>
  <c r="R62" i="28"/>
  <c r="H65" i="28"/>
  <c r="I65" i="28" s="1"/>
  <c r="J65" i="28" s="1"/>
  <c r="M5" i="29"/>
  <c r="U5" i="29" s="1"/>
  <c r="M14" i="29"/>
  <c r="U14" i="29" s="1"/>
  <c r="M23" i="29"/>
  <c r="U23" i="29" s="1"/>
  <c r="M32" i="29"/>
  <c r="U32" i="29" s="1"/>
  <c r="M41" i="29"/>
  <c r="U41" i="29" s="1"/>
  <c r="M50" i="29"/>
  <c r="U50" i="29" s="1"/>
  <c r="M59" i="29"/>
  <c r="U59" i="29" s="1"/>
  <c r="M68" i="29"/>
  <c r="U68" i="29" s="1"/>
  <c r="M77" i="29"/>
  <c r="U77" i="29" s="1"/>
  <c r="M86" i="29"/>
  <c r="U86" i="29" s="1"/>
  <c r="M95" i="29"/>
  <c r="U95" i="29" s="1"/>
  <c r="Z4" i="29"/>
  <c r="C8" i="29"/>
  <c r="M88" i="30"/>
  <c r="U88" i="30" s="1"/>
  <c r="M82" i="30"/>
  <c r="U82" i="30" s="1"/>
  <c r="M76" i="30"/>
  <c r="U76" i="30" s="1"/>
  <c r="M70" i="30"/>
  <c r="U70" i="30" s="1"/>
  <c r="M64" i="30"/>
  <c r="U64" i="30" s="1"/>
  <c r="M58" i="30"/>
  <c r="U58" i="30" s="1"/>
  <c r="M52" i="30"/>
  <c r="U52" i="30" s="1"/>
  <c r="M46" i="30"/>
  <c r="U46" i="30" s="1"/>
  <c r="M40" i="30"/>
  <c r="U40" i="30" s="1"/>
  <c r="M34" i="30"/>
  <c r="U34" i="30" s="1"/>
  <c r="M28" i="30"/>
  <c r="U28" i="30" s="1"/>
  <c r="M22" i="30"/>
  <c r="U22" i="30" s="1"/>
  <c r="M16" i="30"/>
  <c r="U16" i="30" s="1"/>
  <c r="M10" i="30"/>
  <c r="U10" i="30" s="1"/>
  <c r="M4" i="30"/>
  <c r="U4" i="30" s="1"/>
  <c r="X4" i="30" s="1"/>
  <c r="M86" i="30"/>
  <c r="U86" i="30" s="1"/>
  <c r="M80" i="30"/>
  <c r="U80" i="30" s="1"/>
  <c r="M74" i="30"/>
  <c r="U74" i="30" s="1"/>
  <c r="M68" i="30"/>
  <c r="U68" i="30" s="1"/>
  <c r="M62" i="30"/>
  <c r="U62" i="30" s="1"/>
  <c r="M56" i="30"/>
  <c r="U56" i="30" s="1"/>
  <c r="M50" i="30"/>
  <c r="U50" i="30" s="1"/>
  <c r="M44" i="30"/>
  <c r="U44" i="30" s="1"/>
  <c r="M38" i="30"/>
  <c r="U38" i="30" s="1"/>
  <c r="M32" i="30"/>
  <c r="U32" i="30" s="1"/>
  <c r="M26" i="30"/>
  <c r="U26" i="30" s="1"/>
  <c r="M20" i="30"/>
  <c r="U20" i="30" s="1"/>
  <c r="M14" i="30"/>
  <c r="U14" i="30" s="1"/>
  <c r="M8" i="30"/>
  <c r="U8" i="30" s="1"/>
  <c r="M12" i="30"/>
  <c r="U12" i="30" s="1"/>
  <c r="M21" i="30"/>
  <c r="U21" i="30" s="1"/>
  <c r="M30" i="30"/>
  <c r="U30" i="30" s="1"/>
  <c r="M39" i="30"/>
  <c r="U39" i="30" s="1"/>
  <c r="M48" i="30"/>
  <c r="U48" i="30" s="1"/>
  <c r="M57" i="30"/>
  <c r="U57" i="30" s="1"/>
  <c r="M66" i="30"/>
  <c r="U66" i="30" s="1"/>
  <c r="M75" i="30"/>
  <c r="U75" i="30" s="1"/>
  <c r="M84" i="30"/>
  <c r="U84" i="30" s="1"/>
  <c r="AE3" i="31"/>
  <c r="H18" i="31"/>
  <c r="I18" i="31" s="1"/>
  <c r="J18" i="31" s="1"/>
  <c r="H32" i="31"/>
  <c r="I32" i="31" s="1"/>
  <c r="J32" i="31" s="1"/>
  <c r="H41" i="31"/>
  <c r="I41" i="31" s="1"/>
  <c r="J41" i="31" s="1"/>
  <c r="H18" i="32"/>
  <c r="I18" i="32" s="1"/>
  <c r="J18" i="32" s="1"/>
  <c r="H36" i="32"/>
  <c r="I36" i="32" s="1"/>
  <c r="J36" i="32" s="1"/>
  <c r="H54" i="32"/>
  <c r="I54" i="32" s="1"/>
  <c r="J54" i="32" s="1"/>
  <c r="Z4" i="33"/>
  <c r="AH4" i="33"/>
  <c r="H4" i="34"/>
  <c r="I4" i="34" s="1"/>
  <c r="J4" i="34" s="1"/>
  <c r="K4" i="34" s="1"/>
  <c r="H33" i="34"/>
  <c r="I33" i="34" s="1"/>
  <c r="J33" i="34" s="1"/>
  <c r="H60" i="34"/>
  <c r="I60" i="34" s="1"/>
  <c r="J60" i="34" s="1"/>
  <c r="H87" i="34"/>
  <c r="I87" i="34" s="1"/>
  <c r="J87" i="34" s="1"/>
  <c r="AQ4" i="35"/>
  <c r="M9" i="14"/>
  <c r="U9" i="14" s="1"/>
  <c r="M15" i="14"/>
  <c r="U15" i="14" s="1"/>
  <c r="M7" i="16"/>
  <c r="U7" i="16" s="1"/>
  <c r="M13" i="16"/>
  <c r="U13" i="16" s="1"/>
  <c r="M19" i="16"/>
  <c r="U19" i="16" s="1"/>
  <c r="M9" i="17"/>
  <c r="U9" i="17" s="1"/>
  <c r="M15" i="17"/>
  <c r="U15" i="17" s="1"/>
  <c r="M9" i="22"/>
  <c r="U9" i="22" s="1"/>
  <c r="M15" i="22"/>
  <c r="U15" i="22" s="1"/>
  <c r="R6" i="22"/>
  <c r="R7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Q9" i="23"/>
  <c r="M7" i="24"/>
  <c r="U7" i="24" s="1"/>
  <c r="M13" i="24"/>
  <c r="U13" i="24" s="1"/>
  <c r="M19" i="24"/>
  <c r="U19" i="24" s="1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Y4" i="25"/>
  <c r="Z4" i="25" s="1"/>
  <c r="Q12" i="25"/>
  <c r="Q15" i="25"/>
  <c r="Q18" i="25"/>
  <c r="Q21" i="25"/>
  <c r="Q24" i="25"/>
  <c r="Q27" i="25"/>
  <c r="Q30" i="25"/>
  <c r="Q33" i="25"/>
  <c r="Q36" i="25"/>
  <c r="Q39" i="25"/>
  <c r="Q42" i="25"/>
  <c r="Q45" i="25"/>
  <c r="Q48" i="25"/>
  <c r="Q51" i="25"/>
  <c r="Q54" i="25"/>
  <c r="Q57" i="25"/>
  <c r="Q60" i="25"/>
  <c r="Q63" i="25"/>
  <c r="Q66" i="25"/>
  <c r="Q69" i="25"/>
  <c r="Q72" i="25"/>
  <c r="Q75" i="25"/>
  <c r="Q78" i="25"/>
  <c r="Q81" i="25"/>
  <c r="Q84" i="25"/>
  <c r="Q87" i="25"/>
  <c r="Q90" i="25"/>
  <c r="Q93" i="25"/>
  <c r="Q96" i="25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V4" i="26"/>
  <c r="Y4" i="26" s="1"/>
  <c r="Z4" i="26" s="1"/>
  <c r="V10" i="26"/>
  <c r="V14" i="26"/>
  <c r="V17" i="26"/>
  <c r="V20" i="26"/>
  <c r="V23" i="26"/>
  <c r="V26" i="26"/>
  <c r="V29" i="26"/>
  <c r="V32" i="26"/>
  <c r="V35" i="26"/>
  <c r="V38" i="26"/>
  <c r="V41" i="26"/>
  <c r="V44" i="26"/>
  <c r="V47" i="26"/>
  <c r="V50" i="26"/>
  <c r="V53" i="26"/>
  <c r="V56" i="26"/>
  <c r="V59" i="26"/>
  <c r="V62" i="26"/>
  <c r="V65" i="26"/>
  <c r="V68" i="26"/>
  <c r="V71" i="26"/>
  <c r="V74" i="26"/>
  <c r="V77" i="26"/>
  <c r="V80" i="26"/>
  <c r="V83" i="26"/>
  <c r="V86" i="26"/>
  <c r="V89" i="26"/>
  <c r="R6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M5" i="28"/>
  <c r="U5" i="28" s="1"/>
  <c r="M11" i="28"/>
  <c r="U11" i="28" s="1"/>
  <c r="M17" i="28"/>
  <c r="U17" i="28" s="1"/>
  <c r="M23" i="28"/>
  <c r="U23" i="28" s="1"/>
  <c r="M29" i="28"/>
  <c r="U29" i="28" s="1"/>
  <c r="M35" i="28"/>
  <c r="U35" i="28" s="1"/>
  <c r="M41" i="28"/>
  <c r="U41" i="28" s="1"/>
  <c r="M47" i="28"/>
  <c r="U47" i="28" s="1"/>
  <c r="M53" i="28"/>
  <c r="U53" i="28" s="1"/>
  <c r="M59" i="28"/>
  <c r="U59" i="28" s="1"/>
  <c r="M65" i="28"/>
  <c r="U65" i="28" s="1"/>
  <c r="R9" i="28"/>
  <c r="H18" i="28"/>
  <c r="I18" i="28" s="1"/>
  <c r="J18" i="28" s="1"/>
  <c r="H19" i="28"/>
  <c r="I19" i="28" s="1"/>
  <c r="J19" i="28" s="1"/>
  <c r="R24" i="28"/>
  <c r="H27" i="28"/>
  <c r="I27" i="28" s="1"/>
  <c r="J27" i="28" s="1"/>
  <c r="H28" i="28"/>
  <c r="I28" i="28" s="1"/>
  <c r="J28" i="28" s="1"/>
  <c r="R33" i="28"/>
  <c r="H36" i="28"/>
  <c r="I36" i="28" s="1"/>
  <c r="J36" i="28" s="1"/>
  <c r="H37" i="28"/>
  <c r="I37" i="28" s="1"/>
  <c r="J37" i="28" s="1"/>
  <c r="R42" i="28"/>
  <c r="H45" i="28"/>
  <c r="I45" i="28" s="1"/>
  <c r="J45" i="28" s="1"/>
  <c r="H46" i="28"/>
  <c r="I46" i="28" s="1"/>
  <c r="J46" i="28" s="1"/>
  <c r="R51" i="28"/>
  <c r="H54" i="28"/>
  <c r="I54" i="28" s="1"/>
  <c r="J54" i="28" s="1"/>
  <c r="H55" i="28"/>
  <c r="I55" i="28" s="1"/>
  <c r="J55" i="28" s="1"/>
  <c r="R60" i="28"/>
  <c r="H63" i="28"/>
  <c r="I63" i="28" s="1"/>
  <c r="J63" i="28" s="1"/>
  <c r="H64" i="28"/>
  <c r="I64" i="28" s="1"/>
  <c r="J64" i="28" s="1"/>
  <c r="R69" i="28"/>
  <c r="M7" i="29"/>
  <c r="U7" i="29" s="1"/>
  <c r="M15" i="29"/>
  <c r="U15" i="29" s="1"/>
  <c r="M25" i="29"/>
  <c r="U25" i="29" s="1"/>
  <c r="M33" i="29"/>
  <c r="U33" i="29" s="1"/>
  <c r="M43" i="29"/>
  <c r="U43" i="29" s="1"/>
  <c r="M51" i="29"/>
  <c r="U51" i="29" s="1"/>
  <c r="M61" i="29"/>
  <c r="U61" i="29" s="1"/>
  <c r="M69" i="29"/>
  <c r="U69" i="29" s="1"/>
  <c r="M79" i="29"/>
  <c r="U79" i="29" s="1"/>
  <c r="M87" i="29"/>
  <c r="U87" i="29" s="1"/>
  <c r="M97" i="29"/>
  <c r="U97" i="29" s="1"/>
  <c r="C9" i="29"/>
  <c r="H17" i="29"/>
  <c r="I17" i="29" s="1"/>
  <c r="J17" i="29" s="1"/>
  <c r="H23" i="29"/>
  <c r="I23" i="29" s="1"/>
  <c r="J23" i="29" s="1"/>
  <c r="H29" i="29"/>
  <c r="I29" i="29" s="1"/>
  <c r="J29" i="29" s="1"/>
  <c r="H35" i="29"/>
  <c r="I35" i="29" s="1"/>
  <c r="J35" i="29" s="1"/>
  <c r="H41" i="29"/>
  <c r="I41" i="29" s="1"/>
  <c r="J41" i="29" s="1"/>
  <c r="H47" i="29"/>
  <c r="I47" i="29" s="1"/>
  <c r="J47" i="29" s="1"/>
  <c r="H53" i="29"/>
  <c r="I53" i="29" s="1"/>
  <c r="J53" i="29" s="1"/>
  <c r="H59" i="29"/>
  <c r="I59" i="29" s="1"/>
  <c r="J59" i="29" s="1"/>
  <c r="H65" i="29"/>
  <c r="I65" i="29" s="1"/>
  <c r="J65" i="29" s="1"/>
  <c r="H71" i="29"/>
  <c r="I71" i="29" s="1"/>
  <c r="J71" i="29" s="1"/>
  <c r="H77" i="29"/>
  <c r="I77" i="29" s="1"/>
  <c r="J77" i="29" s="1"/>
  <c r="H83" i="29"/>
  <c r="I83" i="29" s="1"/>
  <c r="J83" i="29" s="1"/>
  <c r="H89" i="29"/>
  <c r="I89" i="29" s="1"/>
  <c r="J89" i="29" s="1"/>
  <c r="H95" i="29"/>
  <c r="I95" i="29" s="1"/>
  <c r="J95" i="29" s="1"/>
  <c r="M5" i="30"/>
  <c r="U5" i="30" s="1"/>
  <c r="M13" i="30"/>
  <c r="U13" i="30" s="1"/>
  <c r="M23" i="30"/>
  <c r="U23" i="30" s="1"/>
  <c r="M31" i="30"/>
  <c r="U31" i="30" s="1"/>
  <c r="M41" i="30"/>
  <c r="U41" i="30" s="1"/>
  <c r="M49" i="30"/>
  <c r="U49" i="30" s="1"/>
  <c r="M59" i="30"/>
  <c r="U59" i="30" s="1"/>
  <c r="M67" i="30"/>
  <c r="U67" i="30" s="1"/>
  <c r="M77" i="30"/>
  <c r="U77" i="30" s="1"/>
  <c r="M85" i="30"/>
  <c r="U85" i="30" s="1"/>
  <c r="B8" i="30"/>
  <c r="Q3" i="30" s="1"/>
  <c r="AG3" i="30" s="1"/>
  <c r="AP3" i="30" s="1"/>
  <c r="H4" i="31"/>
  <c r="I4" i="31" s="1"/>
  <c r="J4" i="31" s="1"/>
  <c r="K4" i="31" s="1"/>
  <c r="R4" i="31"/>
  <c r="AH4" i="31" s="1"/>
  <c r="AQ4" i="31" s="1"/>
  <c r="R9" i="31"/>
  <c r="V78" i="31"/>
  <c r="V75" i="31"/>
  <c r="V72" i="31"/>
  <c r="V69" i="31"/>
  <c r="V66" i="31"/>
  <c r="V63" i="31"/>
  <c r="V60" i="31"/>
  <c r="V57" i="31"/>
  <c r="V54" i="31"/>
  <c r="V51" i="31"/>
  <c r="V48" i="31"/>
  <c r="V45" i="31"/>
  <c r="V42" i="31"/>
  <c r="V39" i="31"/>
  <c r="V36" i="31"/>
  <c r="V33" i="31"/>
  <c r="V30" i="31"/>
  <c r="V27" i="31"/>
  <c r="V79" i="31"/>
  <c r="V76" i="31"/>
  <c r="V73" i="31"/>
  <c r="V70" i="31"/>
  <c r="V67" i="31"/>
  <c r="V64" i="31"/>
  <c r="V61" i="31"/>
  <c r="V58" i="31"/>
  <c r="V55" i="31"/>
  <c r="V52" i="31"/>
  <c r="V49" i="31"/>
  <c r="V46" i="31"/>
  <c r="V43" i="31"/>
  <c r="V40" i="31"/>
  <c r="V37" i="31"/>
  <c r="V34" i="31"/>
  <c r="V31" i="31"/>
  <c r="V28" i="31"/>
  <c r="V25" i="31"/>
  <c r="V22" i="31"/>
  <c r="V19" i="31"/>
  <c r="V16" i="31"/>
  <c r="V13" i="31"/>
  <c r="V8" i="31"/>
  <c r="V7" i="31"/>
  <c r="V77" i="31"/>
  <c r="V74" i="31"/>
  <c r="V71" i="31"/>
  <c r="V68" i="31"/>
  <c r="V65" i="31"/>
  <c r="V62" i="31"/>
  <c r="V59" i="31"/>
  <c r="V56" i="31"/>
  <c r="V53" i="31"/>
  <c r="V50" i="31"/>
  <c r="V47" i="31"/>
  <c r="V44" i="31"/>
  <c r="V41" i="31"/>
  <c r="V38" i="31"/>
  <c r="V35" i="31"/>
  <c r="V32" i="31"/>
  <c r="V29" i="31"/>
  <c r="V26" i="31"/>
  <c r="V23" i="31"/>
  <c r="V20" i="31"/>
  <c r="V17" i="31"/>
  <c r="V14" i="31"/>
  <c r="V10" i="31"/>
  <c r="V4" i="31"/>
  <c r="Y4" i="31" s="1"/>
  <c r="Z4" i="31" s="1"/>
  <c r="R10" i="31"/>
  <c r="R13" i="31"/>
  <c r="H16" i="31"/>
  <c r="I16" i="31" s="1"/>
  <c r="J16" i="31" s="1"/>
  <c r="H17" i="31"/>
  <c r="I17" i="31" s="1"/>
  <c r="J17" i="31" s="1"/>
  <c r="H25" i="31"/>
  <c r="I25" i="31" s="1"/>
  <c r="J25" i="31" s="1"/>
  <c r="H33" i="31"/>
  <c r="I33" i="31" s="1"/>
  <c r="J33" i="31" s="1"/>
  <c r="H42" i="31"/>
  <c r="I42" i="31" s="1"/>
  <c r="J42" i="31" s="1"/>
  <c r="H51" i="31"/>
  <c r="I51" i="31" s="1"/>
  <c r="J51" i="31" s="1"/>
  <c r="H60" i="31"/>
  <c r="I60" i="31" s="1"/>
  <c r="J60" i="31" s="1"/>
  <c r="H69" i="31"/>
  <c r="I69" i="31" s="1"/>
  <c r="J69" i="31" s="1"/>
  <c r="H78" i="31"/>
  <c r="I78" i="31" s="1"/>
  <c r="J78" i="31" s="1"/>
  <c r="H15" i="32"/>
  <c r="I15" i="32" s="1"/>
  <c r="J15" i="32" s="1"/>
  <c r="H33" i="32"/>
  <c r="I33" i="32" s="1"/>
  <c r="J33" i="32" s="1"/>
  <c r="H51" i="32"/>
  <c r="I51" i="32" s="1"/>
  <c r="J51" i="32" s="1"/>
  <c r="C9" i="33"/>
  <c r="H49" i="33" s="1"/>
  <c r="I49" i="33" s="1"/>
  <c r="J49" i="33" s="1"/>
  <c r="AE3" i="25"/>
  <c r="Q6" i="25"/>
  <c r="Q11" i="25"/>
  <c r="AE3" i="26"/>
  <c r="R6" i="26"/>
  <c r="R12" i="26"/>
  <c r="R15" i="26"/>
  <c r="R18" i="26"/>
  <c r="R21" i="26"/>
  <c r="R24" i="26"/>
  <c r="R27" i="26"/>
  <c r="R30" i="26"/>
  <c r="R33" i="26"/>
  <c r="R36" i="26"/>
  <c r="R39" i="26"/>
  <c r="R42" i="26"/>
  <c r="R45" i="26"/>
  <c r="R48" i="26"/>
  <c r="R51" i="26"/>
  <c r="R54" i="26"/>
  <c r="R57" i="26"/>
  <c r="R60" i="26"/>
  <c r="R63" i="26"/>
  <c r="R66" i="26"/>
  <c r="R69" i="26"/>
  <c r="R72" i="26"/>
  <c r="R75" i="26"/>
  <c r="R78" i="26"/>
  <c r="R81" i="26"/>
  <c r="R84" i="26"/>
  <c r="R87" i="26"/>
  <c r="R3" i="27"/>
  <c r="R5" i="27"/>
  <c r="R11" i="27"/>
  <c r="H12" i="27"/>
  <c r="I12" i="27" s="1"/>
  <c r="J12" i="27" s="1"/>
  <c r="H15" i="27"/>
  <c r="I15" i="27" s="1"/>
  <c r="J15" i="27" s="1"/>
  <c r="H18" i="27"/>
  <c r="I18" i="27" s="1"/>
  <c r="J18" i="27" s="1"/>
  <c r="H21" i="27"/>
  <c r="I21" i="27" s="1"/>
  <c r="J21" i="27" s="1"/>
  <c r="H24" i="27"/>
  <c r="I24" i="27" s="1"/>
  <c r="J24" i="27" s="1"/>
  <c r="H27" i="27"/>
  <c r="I27" i="27" s="1"/>
  <c r="J27" i="27" s="1"/>
  <c r="H30" i="27"/>
  <c r="I30" i="27" s="1"/>
  <c r="J30" i="27" s="1"/>
  <c r="H33" i="27"/>
  <c r="I33" i="27" s="1"/>
  <c r="J33" i="27" s="1"/>
  <c r="H36" i="27"/>
  <c r="I36" i="27" s="1"/>
  <c r="J36" i="27" s="1"/>
  <c r="H39" i="27"/>
  <c r="I39" i="27" s="1"/>
  <c r="J39" i="27" s="1"/>
  <c r="H42" i="27"/>
  <c r="I42" i="27" s="1"/>
  <c r="J42" i="27" s="1"/>
  <c r="H45" i="27"/>
  <c r="I45" i="27" s="1"/>
  <c r="J45" i="27" s="1"/>
  <c r="H48" i="27"/>
  <c r="I48" i="27" s="1"/>
  <c r="J48" i="27" s="1"/>
  <c r="H51" i="27"/>
  <c r="I51" i="27" s="1"/>
  <c r="J51" i="27" s="1"/>
  <c r="H54" i="27"/>
  <c r="I54" i="27" s="1"/>
  <c r="J54" i="27" s="1"/>
  <c r="H57" i="27"/>
  <c r="I57" i="27" s="1"/>
  <c r="J57" i="27" s="1"/>
  <c r="H60" i="27"/>
  <c r="I60" i="27" s="1"/>
  <c r="J60" i="27" s="1"/>
  <c r="H63" i="27"/>
  <c r="I63" i="27" s="1"/>
  <c r="J63" i="27" s="1"/>
  <c r="H66" i="27"/>
  <c r="I66" i="27" s="1"/>
  <c r="J66" i="27" s="1"/>
  <c r="H69" i="27"/>
  <c r="I69" i="27" s="1"/>
  <c r="J69" i="27" s="1"/>
  <c r="H72" i="27"/>
  <c r="I72" i="27" s="1"/>
  <c r="J72" i="27" s="1"/>
  <c r="H75" i="27"/>
  <c r="I75" i="27" s="1"/>
  <c r="J75" i="27" s="1"/>
  <c r="M6" i="28"/>
  <c r="U6" i="28" s="1"/>
  <c r="M12" i="28"/>
  <c r="U12" i="28" s="1"/>
  <c r="M18" i="28"/>
  <c r="U18" i="28" s="1"/>
  <c r="M24" i="28"/>
  <c r="U24" i="28" s="1"/>
  <c r="M30" i="28"/>
  <c r="U30" i="28" s="1"/>
  <c r="M36" i="28"/>
  <c r="U36" i="28" s="1"/>
  <c r="M42" i="28"/>
  <c r="U42" i="28" s="1"/>
  <c r="M48" i="28"/>
  <c r="U48" i="28" s="1"/>
  <c r="M54" i="28"/>
  <c r="U54" i="28" s="1"/>
  <c r="M60" i="28"/>
  <c r="U60" i="28" s="1"/>
  <c r="M66" i="28"/>
  <c r="U66" i="28" s="1"/>
  <c r="R7" i="28"/>
  <c r="R8" i="28"/>
  <c r="R13" i="28"/>
  <c r="H17" i="28"/>
  <c r="I17" i="28" s="1"/>
  <c r="J17" i="28" s="1"/>
  <c r="R22" i="28"/>
  <c r="R23" i="28"/>
  <c r="H26" i="28"/>
  <c r="I26" i="28" s="1"/>
  <c r="J26" i="28" s="1"/>
  <c r="R31" i="28"/>
  <c r="R32" i="28"/>
  <c r="H35" i="28"/>
  <c r="I35" i="28" s="1"/>
  <c r="J35" i="28" s="1"/>
  <c r="R40" i="28"/>
  <c r="R41" i="28"/>
  <c r="H44" i="28"/>
  <c r="I44" i="28" s="1"/>
  <c r="J44" i="28" s="1"/>
  <c r="R49" i="28"/>
  <c r="R50" i="28"/>
  <c r="H53" i="28"/>
  <c r="I53" i="28" s="1"/>
  <c r="J53" i="28" s="1"/>
  <c r="R58" i="28"/>
  <c r="R59" i="28"/>
  <c r="H62" i="28"/>
  <c r="I62" i="28" s="1"/>
  <c r="J62" i="28" s="1"/>
  <c r="R67" i="28"/>
  <c r="R68" i="28"/>
  <c r="M8" i="29"/>
  <c r="U8" i="29" s="1"/>
  <c r="M17" i="29"/>
  <c r="U17" i="29" s="1"/>
  <c r="M26" i="29"/>
  <c r="U26" i="29" s="1"/>
  <c r="M35" i="29"/>
  <c r="U35" i="29" s="1"/>
  <c r="M44" i="29"/>
  <c r="U44" i="29" s="1"/>
  <c r="M53" i="29"/>
  <c r="U53" i="29" s="1"/>
  <c r="M62" i="29"/>
  <c r="U62" i="29" s="1"/>
  <c r="M71" i="29"/>
  <c r="U71" i="29" s="1"/>
  <c r="M80" i="29"/>
  <c r="U80" i="29" s="1"/>
  <c r="M89" i="29"/>
  <c r="U89" i="29" s="1"/>
  <c r="M98" i="29"/>
  <c r="U98" i="29" s="1"/>
  <c r="Y4" i="29"/>
  <c r="M6" i="30"/>
  <c r="U6" i="30" s="1"/>
  <c r="M15" i="30"/>
  <c r="U15" i="30" s="1"/>
  <c r="M24" i="30"/>
  <c r="U24" i="30" s="1"/>
  <c r="M33" i="30"/>
  <c r="U33" i="30" s="1"/>
  <c r="M42" i="30"/>
  <c r="U42" i="30" s="1"/>
  <c r="M51" i="30"/>
  <c r="U51" i="30" s="1"/>
  <c r="M60" i="30"/>
  <c r="U60" i="30" s="1"/>
  <c r="M69" i="30"/>
  <c r="U69" i="30" s="1"/>
  <c r="M78" i="30"/>
  <c r="U78" i="30" s="1"/>
  <c r="M87" i="30"/>
  <c r="U87" i="30" s="1"/>
  <c r="C8" i="30"/>
  <c r="C9" i="30"/>
  <c r="H44" i="30" s="1"/>
  <c r="I44" i="30" s="1"/>
  <c r="J44" i="30" s="1"/>
  <c r="C8" i="31"/>
  <c r="H15" i="31"/>
  <c r="I15" i="31" s="1"/>
  <c r="J15" i="31" s="1"/>
  <c r="H24" i="31"/>
  <c r="I24" i="31" s="1"/>
  <c r="J24" i="31" s="1"/>
  <c r="H29" i="31"/>
  <c r="I29" i="31" s="1"/>
  <c r="J29" i="31" s="1"/>
  <c r="H38" i="31"/>
  <c r="I38" i="31" s="1"/>
  <c r="J38" i="31" s="1"/>
  <c r="H47" i="31"/>
  <c r="I47" i="31" s="1"/>
  <c r="J47" i="31" s="1"/>
  <c r="H12" i="32"/>
  <c r="I12" i="32" s="1"/>
  <c r="J12" i="32" s="1"/>
  <c r="H30" i="32"/>
  <c r="I30" i="32" s="1"/>
  <c r="J30" i="32" s="1"/>
  <c r="H48" i="32"/>
  <c r="I48" i="32" s="1"/>
  <c r="J48" i="32" s="1"/>
  <c r="H66" i="32"/>
  <c r="I66" i="32" s="1"/>
  <c r="J66" i="32" s="1"/>
  <c r="H19" i="33"/>
  <c r="I19" i="33" s="1"/>
  <c r="J19" i="33" s="1"/>
  <c r="AN3" i="34"/>
  <c r="H15" i="34"/>
  <c r="I15" i="34" s="1"/>
  <c r="J15" i="34" s="1"/>
  <c r="H42" i="34"/>
  <c r="I42" i="34" s="1"/>
  <c r="J42" i="34" s="1"/>
  <c r="H69" i="34"/>
  <c r="I69" i="34" s="1"/>
  <c r="J69" i="34" s="1"/>
  <c r="H4" i="35"/>
  <c r="I4" i="35" s="1"/>
  <c r="J4" i="35" s="1"/>
  <c r="K4" i="35" s="1"/>
  <c r="H11" i="35"/>
  <c r="I11" i="35" s="1"/>
  <c r="J11" i="35" s="1"/>
  <c r="M9" i="16"/>
  <c r="U9" i="16" s="1"/>
  <c r="M15" i="16"/>
  <c r="U15" i="16" s="1"/>
  <c r="AH3" i="23"/>
  <c r="AQ3" i="23" s="1"/>
  <c r="M9" i="24"/>
  <c r="U9" i="24" s="1"/>
  <c r="M15" i="24"/>
  <c r="U15" i="24" s="1"/>
  <c r="Q10" i="25"/>
  <c r="Q14" i="25"/>
  <c r="Q17" i="25"/>
  <c r="Q20" i="25"/>
  <c r="Q23" i="25"/>
  <c r="Q26" i="25"/>
  <c r="Q29" i="25"/>
  <c r="Q32" i="25"/>
  <c r="Q35" i="25"/>
  <c r="Q38" i="25"/>
  <c r="Q41" i="25"/>
  <c r="Q44" i="25"/>
  <c r="Q47" i="25"/>
  <c r="Q50" i="25"/>
  <c r="Q53" i="25"/>
  <c r="Q56" i="25"/>
  <c r="Q59" i="25"/>
  <c r="Q62" i="25"/>
  <c r="Q65" i="25"/>
  <c r="Q68" i="25"/>
  <c r="Q71" i="25"/>
  <c r="Q74" i="25"/>
  <c r="Q77" i="25"/>
  <c r="Q80" i="25"/>
  <c r="Q83" i="25"/>
  <c r="Q86" i="25"/>
  <c r="Q89" i="25"/>
  <c r="Q92" i="25"/>
  <c r="Q95" i="25"/>
  <c r="Q98" i="25"/>
  <c r="R5" i="26"/>
  <c r="V7" i="26"/>
  <c r="V8" i="26"/>
  <c r="V13" i="26"/>
  <c r="V16" i="26"/>
  <c r="V19" i="26"/>
  <c r="V22" i="26"/>
  <c r="V25" i="26"/>
  <c r="V28" i="26"/>
  <c r="V31" i="26"/>
  <c r="V34" i="26"/>
  <c r="V37" i="26"/>
  <c r="V40" i="26"/>
  <c r="V43" i="26"/>
  <c r="V46" i="26"/>
  <c r="V49" i="26"/>
  <c r="V52" i="26"/>
  <c r="V55" i="26"/>
  <c r="V58" i="26"/>
  <c r="V61" i="26"/>
  <c r="V64" i="26"/>
  <c r="V67" i="26"/>
  <c r="V70" i="26"/>
  <c r="V73" i="26"/>
  <c r="V76" i="26"/>
  <c r="V79" i="26"/>
  <c r="V82" i="26"/>
  <c r="V85" i="26"/>
  <c r="R4" i="27"/>
  <c r="C8" i="27"/>
  <c r="R10" i="27"/>
  <c r="R14" i="27"/>
  <c r="R17" i="27"/>
  <c r="R20" i="27"/>
  <c r="R23" i="27"/>
  <c r="R26" i="27"/>
  <c r="R29" i="27"/>
  <c r="R32" i="27"/>
  <c r="R35" i="27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R3" i="28"/>
  <c r="M7" i="28"/>
  <c r="U7" i="28" s="1"/>
  <c r="M13" i="28"/>
  <c r="U13" i="28" s="1"/>
  <c r="M19" i="28"/>
  <c r="U19" i="28" s="1"/>
  <c r="M25" i="28"/>
  <c r="U25" i="28" s="1"/>
  <c r="M31" i="28"/>
  <c r="U31" i="28" s="1"/>
  <c r="M37" i="28"/>
  <c r="U37" i="28" s="1"/>
  <c r="M43" i="28"/>
  <c r="U43" i="28" s="1"/>
  <c r="M49" i="28"/>
  <c r="U49" i="28" s="1"/>
  <c r="M55" i="28"/>
  <c r="U55" i="28" s="1"/>
  <c r="M61" i="28"/>
  <c r="U61" i="28" s="1"/>
  <c r="R21" i="28"/>
  <c r="H24" i="28"/>
  <c r="I24" i="28" s="1"/>
  <c r="J24" i="28" s="1"/>
  <c r="R30" i="28"/>
  <c r="H33" i="28"/>
  <c r="I33" i="28" s="1"/>
  <c r="J33" i="28" s="1"/>
  <c r="R39" i="28"/>
  <c r="H42" i="28"/>
  <c r="I42" i="28" s="1"/>
  <c r="J42" i="28" s="1"/>
  <c r="R48" i="28"/>
  <c r="H51" i="28"/>
  <c r="I51" i="28" s="1"/>
  <c r="J51" i="28" s="1"/>
  <c r="R57" i="28"/>
  <c r="H60" i="28"/>
  <c r="I60" i="28" s="1"/>
  <c r="J60" i="28" s="1"/>
  <c r="H69" i="28"/>
  <c r="I69" i="28" s="1"/>
  <c r="J69" i="28" s="1"/>
  <c r="M9" i="29"/>
  <c r="U9" i="29" s="1"/>
  <c r="M19" i="29"/>
  <c r="U19" i="29" s="1"/>
  <c r="M27" i="29"/>
  <c r="U27" i="29" s="1"/>
  <c r="M37" i="29"/>
  <c r="U37" i="29" s="1"/>
  <c r="M45" i="29"/>
  <c r="U45" i="29" s="1"/>
  <c r="M55" i="29"/>
  <c r="U55" i="29" s="1"/>
  <c r="M63" i="29"/>
  <c r="U63" i="29" s="1"/>
  <c r="M73" i="29"/>
  <c r="U73" i="29" s="1"/>
  <c r="M81" i="29"/>
  <c r="U81" i="29" s="1"/>
  <c r="M91" i="29"/>
  <c r="U91" i="29" s="1"/>
  <c r="H9" i="29"/>
  <c r="I9" i="29" s="1"/>
  <c r="J9" i="29" s="1"/>
  <c r="AI3" i="30"/>
  <c r="M7" i="30"/>
  <c r="U7" i="30" s="1"/>
  <c r="M17" i="30"/>
  <c r="U17" i="30" s="1"/>
  <c r="M25" i="30"/>
  <c r="U25" i="30" s="1"/>
  <c r="M35" i="30"/>
  <c r="U35" i="30" s="1"/>
  <c r="M43" i="30"/>
  <c r="U43" i="30" s="1"/>
  <c r="M53" i="30"/>
  <c r="U53" i="30" s="1"/>
  <c r="M61" i="30"/>
  <c r="U61" i="30" s="1"/>
  <c r="M71" i="30"/>
  <c r="U71" i="30" s="1"/>
  <c r="M79" i="30"/>
  <c r="U79" i="30" s="1"/>
  <c r="M89" i="30"/>
  <c r="U89" i="30" s="1"/>
  <c r="R79" i="31"/>
  <c r="R76" i="31"/>
  <c r="R73" i="31"/>
  <c r="R70" i="31"/>
  <c r="R67" i="31"/>
  <c r="R64" i="31"/>
  <c r="R61" i="31"/>
  <c r="R58" i="31"/>
  <c r="R55" i="31"/>
  <c r="R52" i="31"/>
  <c r="R49" i="31"/>
  <c r="R46" i="31"/>
  <c r="R43" i="31"/>
  <c r="R40" i="31"/>
  <c r="R37" i="31"/>
  <c r="R34" i="31"/>
  <c r="R31" i="31"/>
  <c r="R28" i="31"/>
  <c r="R77" i="31"/>
  <c r="R74" i="31"/>
  <c r="R71" i="31"/>
  <c r="R68" i="31"/>
  <c r="R65" i="31"/>
  <c r="R62" i="31"/>
  <c r="R59" i="31"/>
  <c r="R56" i="31"/>
  <c r="R53" i="31"/>
  <c r="R50" i="31"/>
  <c r="R47" i="31"/>
  <c r="R44" i="31"/>
  <c r="R41" i="31"/>
  <c r="R38" i="31"/>
  <c r="R35" i="31"/>
  <c r="R32" i="31"/>
  <c r="R29" i="31"/>
  <c r="R11" i="31"/>
  <c r="R5" i="31"/>
  <c r="R3" i="31"/>
  <c r="R6" i="31"/>
  <c r="H13" i="31"/>
  <c r="I13" i="31" s="1"/>
  <c r="J13" i="31" s="1"/>
  <c r="R19" i="31"/>
  <c r="H22" i="31"/>
  <c r="I22" i="31" s="1"/>
  <c r="J22" i="31" s="1"/>
  <c r="H26" i="31"/>
  <c r="I26" i="31" s="1"/>
  <c r="J26" i="31" s="1"/>
  <c r="H30" i="31"/>
  <c r="I30" i="31" s="1"/>
  <c r="J30" i="31" s="1"/>
  <c r="H39" i="31"/>
  <c r="I39" i="31" s="1"/>
  <c r="J39" i="31" s="1"/>
  <c r="H48" i="31"/>
  <c r="I48" i="31" s="1"/>
  <c r="J48" i="31" s="1"/>
  <c r="H57" i="31"/>
  <c r="I57" i="31" s="1"/>
  <c r="J57" i="31" s="1"/>
  <c r="H66" i="31"/>
  <c r="I66" i="31" s="1"/>
  <c r="J66" i="31" s="1"/>
  <c r="H75" i="31"/>
  <c r="I75" i="31" s="1"/>
  <c r="J75" i="31" s="1"/>
  <c r="H27" i="32"/>
  <c r="I27" i="32" s="1"/>
  <c r="J27" i="32" s="1"/>
  <c r="H45" i="32"/>
  <c r="I45" i="32" s="1"/>
  <c r="J45" i="32" s="1"/>
  <c r="H63" i="32"/>
  <c r="I63" i="32" s="1"/>
  <c r="J63" i="32" s="1"/>
  <c r="V11" i="33"/>
  <c r="V9" i="33"/>
  <c r="V8" i="33"/>
  <c r="V7" i="33"/>
  <c r="V96" i="33"/>
  <c r="V90" i="33"/>
  <c r="V84" i="33"/>
  <c r="V78" i="33"/>
  <c r="V72" i="33"/>
  <c r="V66" i="33"/>
  <c r="V60" i="33"/>
  <c r="V54" i="33"/>
  <c r="V48" i="33"/>
  <c r="V42" i="33"/>
  <c r="V36" i="33"/>
  <c r="V30" i="33"/>
  <c r="V24" i="33"/>
  <c r="V18" i="33"/>
  <c r="V12" i="33"/>
  <c r="V98" i="33"/>
  <c r="V97" i="33"/>
  <c r="V92" i="33"/>
  <c r="V91" i="33"/>
  <c r="V86" i="33"/>
  <c r="V85" i="33"/>
  <c r="V80" i="33"/>
  <c r="V79" i="33"/>
  <c r="V74" i="33"/>
  <c r="V73" i="33"/>
  <c r="V68" i="33"/>
  <c r="V67" i="33"/>
  <c r="V62" i="33"/>
  <c r="V61" i="33"/>
  <c r="V56" i="33"/>
  <c r="V55" i="33"/>
  <c r="V50" i="33"/>
  <c r="V49" i="33"/>
  <c r="V44" i="33"/>
  <c r="V43" i="33"/>
  <c r="V38" i="33"/>
  <c r="V37" i="33"/>
  <c r="V32" i="33"/>
  <c r="V31" i="33"/>
  <c r="V26" i="33"/>
  <c r="V25" i="33"/>
  <c r="V20" i="33"/>
  <c r="V19" i="33"/>
  <c r="V14" i="33"/>
  <c r="V13" i="33"/>
  <c r="V5" i="33"/>
  <c r="V93" i="33"/>
  <c r="V87" i="33"/>
  <c r="V81" i="33"/>
  <c r="V75" i="33"/>
  <c r="V69" i="33"/>
  <c r="V63" i="33"/>
  <c r="V57" i="33"/>
  <c r="V51" i="33"/>
  <c r="V95" i="33"/>
  <c r="V94" i="33"/>
  <c r="V89" i="33"/>
  <c r="V88" i="33"/>
  <c r="V83" i="33"/>
  <c r="V82" i="33"/>
  <c r="V77" i="33"/>
  <c r="V76" i="33"/>
  <c r="V71" i="33"/>
  <c r="V70" i="33"/>
  <c r="V65" i="33"/>
  <c r="V64" i="33"/>
  <c r="V59" i="33"/>
  <c r="V58" i="33"/>
  <c r="V53" i="33"/>
  <c r="V52" i="33"/>
  <c r="V47" i="33"/>
  <c r="V46" i="33"/>
  <c r="V41" i="33"/>
  <c r="V40" i="33"/>
  <c r="V35" i="33"/>
  <c r="V34" i="33"/>
  <c r="V29" i="33"/>
  <c r="V28" i="33"/>
  <c r="V23" i="33"/>
  <c r="V22" i="33"/>
  <c r="V17" i="33"/>
  <c r="V16" i="33"/>
  <c r="V10" i="33"/>
  <c r="V6" i="33"/>
  <c r="H48" i="33"/>
  <c r="I48" i="33" s="1"/>
  <c r="J48" i="33" s="1"/>
  <c r="V5" i="30"/>
  <c r="R7" i="30"/>
  <c r="R8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H28" i="31"/>
  <c r="I28" i="31" s="1"/>
  <c r="J28" i="31" s="1"/>
  <c r="H31" i="31"/>
  <c r="I31" i="31" s="1"/>
  <c r="J31" i="31" s="1"/>
  <c r="H34" i="31"/>
  <c r="I34" i="31" s="1"/>
  <c r="J34" i="31" s="1"/>
  <c r="H37" i="31"/>
  <c r="I37" i="31" s="1"/>
  <c r="J37" i="31" s="1"/>
  <c r="H40" i="31"/>
  <c r="I40" i="31" s="1"/>
  <c r="J40" i="31" s="1"/>
  <c r="H43" i="31"/>
  <c r="I43" i="31" s="1"/>
  <c r="J43" i="31" s="1"/>
  <c r="H46" i="31"/>
  <c r="I46" i="31" s="1"/>
  <c r="J46" i="31" s="1"/>
  <c r="H49" i="31"/>
  <c r="I49" i="31" s="1"/>
  <c r="J49" i="31" s="1"/>
  <c r="H52" i="31"/>
  <c r="I52" i="31" s="1"/>
  <c r="J52" i="31" s="1"/>
  <c r="H55" i="31"/>
  <c r="I55" i="31" s="1"/>
  <c r="J55" i="31" s="1"/>
  <c r="H58" i="31"/>
  <c r="I58" i="31" s="1"/>
  <c r="J58" i="31" s="1"/>
  <c r="H61" i="31"/>
  <c r="I61" i="31" s="1"/>
  <c r="J61" i="31" s="1"/>
  <c r="H64" i="31"/>
  <c r="I64" i="31" s="1"/>
  <c r="J64" i="31" s="1"/>
  <c r="H67" i="31"/>
  <c r="I67" i="31" s="1"/>
  <c r="J67" i="31" s="1"/>
  <c r="H70" i="31"/>
  <c r="I70" i="31" s="1"/>
  <c r="J70" i="31" s="1"/>
  <c r="H73" i="31"/>
  <c r="I73" i="31" s="1"/>
  <c r="J73" i="31" s="1"/>
  <c r="H76" i="31"/>
  <c r="I76" i="31" s="1"/>
  <c r="J76" i="31" s="1"/>
  <c r="H79" i="31"/>
  <c r="I79" i="31" s="1"/>
  <c r="J79" i="31" s="1"/>
  <c r="M4" i="32"/>
  <c r="U4" i="32" s="1"/>
  <c r="X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M64" i="32"/>
  <c r="U64" i="32" s="1"/>
  <c r="R4" i="32"/>
  <c r="H5" i="32"/>
  <c r="I5" i="32" s="1"/>
  <c r="J5" i="32" s="1"/>
  <c r="R10" i="32"/>
  <c r="H11" i="32"/>
  <c r="I11" i="32" s="1"/>
  <c r="J11" i="32" s="1"/>
  <c r="R14" i="32"/>
  <c r="R17" i="32"/>
  <c r="R20" i="32"/>
  <c r="R23" i="32"/>
  <c r="R26" i="32"/>
  <c r="R29" i="32"/>
  <c r="R32" i="32"/>
  <c r="R35" i="32"/>
  <c r="R38" i="32"/>
  <c r="R41" i="32"/>
  <c r="R44" i="32"/>
  <c r="R47" i="32"/>
  <c r="R50" i="32"/>
  <c r="R53" i="32"/>
  <c r="R56" i="32"/>
  <c r="R59" i="32"/>
  <c r="R62" i="32"/>
  <c r="R65" i="32"/>
  <c r="R69" i="32"/>
  <c r="M7" i="33"/>
  <c r="U7" i="33" s="1"/>
  <c r="M15" i="33"/>
  <c r="U15" i="33" s="1"/>
  <c r="M22" i="33"/>
  <c r="U22" i="33" s="1"/>
  <c r="M29" i="33"/>
  <c r="U29" i="33" s="1"/>
  <c r="M36" i="33"/>
  <c r="U36" i="33" s="1"/>
  <c r="M43" i="33"/>
  <c r="U43" i="33" s="1"/>
  <c r="M51" i="33"/>
  <c r="U51" i="33" s="1"/>
  <c r="M58" i="33"/>
  <c r="U58" i="33" s="1"/>
  <c r="M65" i="33"/>
  <c r="U65" i="33" s="1"/>
  <c r="M72" i="33"/>
  <c r="U72" i="33" s="1"/>
  <c r="M79" i="33"/>
  <c r="U79" i="33" s="1"/>
  <c r="M87" i="33"/>
  <c r="U87" i="33" s="1"/>
  <c r="H6" i="33"/>
  <c r="I6" i="33" s="1"/>
  <c r="J6" i="33" s="1"/>
  <c r="P3" i="34"/>
  <c r="AF3" i="34" s="1"/>
  <c r="AO3" i="34" s="1"/>
  <c r="AH3" i="34"/>
  <c r="AQ3" i="34" s="1"/>
  <c r="M4" i="34"/>
  <c r="U4" i="34" s="1"/>
  <c r="X4" i="34" s="1"/>
  <c r="M11" i="34"/>
  <c r="U11" i="34" s="1"/>
  <c r="M19" i="34"/>
  <c r="U19" i="34" s="1"/>
  <c r="M26" i="34"/>
  <c r="U26" i="34" s="1"/>
  <c r="M33" i="34"/>
  <c r="U33" i="34" s="1"/>
  <c r="M40" i="34"/>
  <c r="U40" i="34" s="1"/>
  <c r="M47" i="34"/>
  <c r="U47" i="34" s="1"/>
  <c r="M55" i="34"/>
  <c r="U55" i="34" s="1"/>
  <c r="M62" i="34"/>
  <c r="U62" i="34" s="1"/>
  <c r="M69" i="34"/>
  <c r="U69" i="34" s="1"/>
  <c r="M76" i="34"/>
  <c r="U76" i="34" s="1"/>
  <c r="M83" i="34"/>
  <c r="U83" i="34" s="1"/>
  <c r="H5" i="34"/>
  <c r="I5" i="34" s="1"/>
  <c r="J5" i="34" s="1"/>
  <c r="H6" i="34"/>
  <c r="I6" i="34" s="1"/>
  <c r="J6" i="34" s="1"/>
  <c r="V6" i="34"/>
  <c r="V19" i="34"/>
  <c r="V28" i="34"/>
  <c r="V37" i="34"/>
  <c r="V46" i="34"/>
  <c r="V55" i="34"/>
  <c r="V64" i="34"/>
  <c r="V73" i="34"/>
  <c r="V82" i="34"/>
  <c r="Z4" i="35"/>
  <c r="R77" i="35"/>
  <c r="R74" i="35"/>
  <c r="R71" i="35"/>
  <c r="R68" i="35"/>
  <c r="R65" i="35"/>
  <c r="R62" i="35"/>
  <c r="R59" i="35"/>
  <c r="R56" i="35"/>
  <c r="R53" i="35"/>
  <c r="R50" i="35"/>
  <c r="R47" i="35"/>
  <c r="R44" i="35"/>
  <c r="R41" i="35"/>
  <c r="R38" i="35"/>
  <c r="R35" i="35"/>
  <c r="R32" i="35"/>
  <c r="R29" i="35"/>
  <c r="R26" i="35"/>
  <c r="R78" i="35"/>
  <c r="R75" i="35"/>
  <c r="R72" i="35"/>
  <c r="R69" i="35"/>
  <c r="R66" i="35"/>
  <c r="R63" i="35"/>
  <c r="R60" i="35"/>
  <c r="R57" i="35"/>
  <c r="R54" i="35"/>
  <c r="R51" i="35"/>
  <c r="R48" i="35"/>
  <c r="R45" i="35"/>
  <c r="R42" i="35"/>
  <c r="R39" i="35"/>
  <c r="R36" i="35"/>
  <c r="R33" i="35"/>
  <c r="R30" i="35"/>
  <c r="R27" i="35"/>
  <c r="R9" i="35"/>
  <c r="R7" i="35"/>
  <c r="V77" i="35"/>
  <c r="V74" i="35"/>
  <c r="V71" i="35"/>
  <c r="V68" i="35"/>
  <c r="V65" i="35"/>
  <c r="V62" i="35"/>
  <c r="V59" i="35"/>
  <c r="V56" i="35"/>
  <c r="V53" i="35"/>
  <c r="V50" i="35"/>
  <c r="V47" i="35"/>
  <c r="V44" i="35"/>
  <c r="V41" i="35"/>
  <c r="V38" i="35"/>
  <c r="V78" i="35"/>
  <c r="V75" i="35"/>
  <c r="V72" i="35"/>
  <c r="V69" i="35"/>
  <c r="V66" i="35"/>
  <c r="V63" i="35"/>
  <c r="V60" i="35"/>
  <c r="V57" i="35"/>
  <c r="V54" i="35"/>
  <c r="V51" i="35"/>
  <c r="V48" i="35"/>
  <c r="V45" i="35"/>
  <c r="V42" i="35"/>
  <c r="V39" i="35"/>
  <c r="V36" i="35"/>
  <c r="V33" i="35"/>
  <c r="V30" i="35"/>
  <c r="V27" i="35"/>
  <c r="V24" i="35"/>
  <c r="V21" i="35"/>
  <c r="V18" i="35"/>
  <c r="V15" i="35"/>
  <c r="V12" i="35"/>
  <c r="V6" i="35"/>
  <c r="R11" i="35"/>
  <c r="H13" i="35"/>
  <c r="I13" i="35" s="1"/>
  <c r="J13" i="35" s="1"/>
  <c r="R16" i="35"/>
  <c r="H17" i="35"/>
  <c r="I17" i="35" s="1"/>
  <c r="J17" i="35" s="1"/>
  <c r="H22" i="35"/>
  <c r="I22" i="35" s="1"/>
  <c r="J22" i="35" s="1"/>
  <c r="R24" i="35"/>
  <c r="V37" i="35"/>
  <c r="V46" i="35"/>
  <c r="V55" i="35"/>
  <c r="V64" i="35"/>
  <c r="V73" i="35"/>
  <c r="M6" i="36"/>
  <c r="U6" i="36" s="1"/>
  <c r="M24" i="36"/>
  <c r="U24" i="36" s="1"/>
  <c r="M42" i="36"/>
  <c r="U42" i="36" s="1"/>
  <c r="M60" i="36"/>
  <c r="U60" i="36" s="1"/>
  <c r="H5" i="36"/>
  <c r="I5" i="36" s="1"/>
  <c r="J5" i="36" s="1"/>
  <c r="R8" i="36"/>
  <c r="R11" i="36"/>
  <c r="H4" i="37"/>
  <c r="I4" i="37" s="1"/>
  <c r="J4" i="37" s="1"/>
  <c r="K4" i="37" s="1"/>
  <c r="H8" i="37"/>
  <c r="I8" i="37" s="1"/>
  <c r="J8" i="37" s="1"/>
  <c r="H22" i="37"/>
  <c r="I22" i="37" s="1"/>
  <c r="J22" i="37" s="1"/>
  <c r="H31" i="37"/>
  <c r="I31" i="37" s="1"/>
  <c r="J31" i="37" s="1"/>
  <c r="H40" i="37"/>
  <c r="I40" i="37" s="1"/>
  <c r="J40" i="37" s="1"/>
  <c r="H49" i="37"/>
  <c r="I49" i="37" s="1"/>
  <c r="J49" i="37" s="1"/>
  <c r="H58" i="37"/>
  <c r="I58" i="37" s="1"/>
  <c r="J58" i="37" s="1"/>
  <c r="H67" i="37"/>
  <c r="I67" i="37" s="1"/>
  <c r="J67" i="37" s="1"/>
  <c r="H71" i="37"/>
  <c r="I71" i="37" s="1"/>
  <c r="J71" i="37" s="1"/>
  <c r="H76" i="37"/>
  <c r="I76" i="37" s="1"/>
  <c r="J76" i="37" s="1"/>
  <c r="H89" i="37"/>
  <c r="I89" i="37" s="1"/>
  <c r="J89" i="37" s="1"/>
  <c r="H94" i="37"/>
  <c r="I94" i="37" s="1"/>
  <c r="J94" i="37" s="1"/>
  <c r="R7" i="38"/>
  <c r="H13" i="38"/>
  <c r="I13" i="38" s="1"/>
  <c r="J13" i="38" s="1"/>
  <c r="R16" i="38"/>
  <c r="H20" i="38"/>
  <c r="I20" i="38" s="1"/>
  <c r="J20" i="38" s="1"/>
  <c r="H31" i="38"/>
  <c r="I31" i="38" s="1"/>
  <c r="J31" i="38" s="1"/>
  <c r="R34" i="38"/>
  <c r="H49" i="38"/>
  <c r="I49" i="38" s="1"/>
  <c r="J49" i="38" s="1"/>
  <c r="R52" i="38"/>
  <c r="H67" i="38"/>
  <c r="I67" i="38" s="1"/>
  <c r="J67" i="38" s="1"/>
  <c r="R70" i="38"/>
  <c r="H85" i="38"/>
  <c r="I85" i="38" s="1"/>
  <c r="J85" i="38" s="1"/>
  <c r="H15" i="39"/>
  <c r="I15" i="39" s="1"/>
  <c r="J15" i="39" s="1"/>
  <c r="H18" i="39"/>
  <c r="I18" i="39" s="1"/>
  <c r="J18" i="39" s="1"/>
  <c r="H26" i="39"/>
  <c r="I26" i="39" s="1"/>
  <c r="J26" i="39" s="1"/>
  <c r="H29" i="39"/>
  <c r="I29" i="39" s="1"/>
  <c r="J29" i="39" s="1"/>
  <c r="H27" i="40"/>
  <c r="I27" i="40" s="1"/>
  <c r="J27" i="40" s="1"/>
  <c r="H33" i="40"/>
  <c r="I33" i="40" s="1"/>
  <c r="J33" i="40" s="1"/>
  <c r="H4" i="41"/>
  <c r="I4" i="41" s="1"/>
  <c r="J4" i="41" s="1"/>
  <c r="K4" i="41" s="1"/>
  <c r="AQ4" i="41" s="1"/>
  <c r="H14" i="42"/>
  <c r="I14" i="42" s="1"/>
  <c r="J14" i="42" s="1"/>
  <c r="H69" i="43"/>
  <c r="I69" i="43" s="1"/>
  <c r="J69" i="43" s="1"/>
  <c r="V14" i="34"/>
  <c r="V18" i="34"/>
  <c r="V23" i="34"/>
  <c r="V27" i="34"/>
  <c r="V32" i="34"/>
  <c r="V36" i="34"/>
  <c r="V41" i="34"/>
  <c r="V45" i="34"/>
  <c r="V50" i="34"/>
  <c r="V54" i="34"/>
  <c r="V59" i="34"/>
  <c r="V63" i="34"/>
  <c r="V68" i="34"/>
  <c r="V72" i="34"/>
  <c r="V77" i="34"/>
  <c r="V81" i="34"/>
  <c r="V86" i="34"/>
  <c r="AN3" i="35"/>
  <c r="H43" i="35"/>
  <c r="I43" i="35" s="1"/>
  <c r="J43" i="35" s="1"/>
  <c r="H52" i="35"/>
  <c r="I52" i="35" s="1"/>
  <c r="J52" i="35" s="1"/>
  <c r="H61" i="35"/>
  <c r="I61" i="35" s="1"/>
  <c r="J61" i="35" s="1"/>
  <c r="H70" i="35"/>
  <c r="I70" i="35" s="1"/>
  <c r="J70" i="35" s="1"/>
  <c r="H79" i="35"/>
  <c r="I79" i="35" s="1"/>
  <c r="J79" i="35" s="1"/>
  <c r="H13" i="36"/>
  <c r="I13" i="36" s="1"/>
  <c r="J13" i="36" s="1"/>
  <c r="H14" i="36"/>
  <c r="I14" i="36" s="1"/>
  <c r="J14" i="36" s="1"/>
  <c r="H22" i="36"/>
  <c r="I22" i="36" s="1"/>
  <c r="J22" i="36" s="1"/>
  <c r="H23" i="36"/>
  <c r="I23" i="36" s="1"/>
  <c r="J23" i="36" s="1"/>
  <c r="H31" i="36"/>
  <c r="I31" i="36" s="1"/>
  <c r="J31" i="36" s="1"/>
  <c r="H32" i="36"/>
  <c r="I32" i="36" s="1"/>
  <c r="J32" i="36" s="1"/>
  <c r="H40" i="36"/>
  <c r="I40" i="36" s="1"/>
  <c r="J40" i="36" s="1"/>
  <c r="H41" i="36"/>
  <c r="I41" i="36" s="1"/>
  <c r="J41" i="36" s="1"/>
  <c r="H49" i="36"/>
  <c r="I49" i="36" s="1"/>
  <c r="J49" i="36" s="1"/>
  <c r="H50" i="36"/>
  <c r="I50" i="36" s="1"/>
  <c r="J50" i="36" s="1"/>
  <c r="H58" i="36"/>
  <c r="I58" i="36" s="1"/>
  <c r="J58" i="36" s="1"/>
  <c r="H59" i="36"/>
  <c r="I59" i="36" s="1"/>
  <c r="J59" i="36" s="1"/>
  <c r="H67" i="36"/>
  <c r="I67" i="36" s="1"/>
  <c r="J67" i="36" s="1"/>
  <c r="H68" i="36"/>
  <c r="I68" i="36" s="1"/>
  <c r="J68" i="36" s="1"/>
  <c r="H74" i="37"/>
  <c r="I74" i="37" s="1"/>
  <c r="J74" i="37" s="1"/>
  <c r="H79" i="37"/>
  <c r="I79" i="37" s="1"/>
  <c r="J79" i="37" s="1"/>
  <c r="H92" i="37"/>
  <c r="I92" i="37" s="1"/>
  <c r="J92" i="37" s="1"/>
  <c r="H97" i="37"/>
  <c r="I97" i="37" s="1"/>
  <c r="J97" i="37" s="1"/>
  <c r="H8" i="38"/>
  <c r="I8" i="38" s="1"/>
  <c r="J8" i="38" s="1"/>
  <c r="H10" i="38"/>
  <c r="I10" i="38" s="1"/>
  <c r="J10" i="38" s="1"/>
  <c r="H17" i="38"/>
  <c r="I17" i="38" s="1"/>
  <c r="J17" i="38" s="1"/>
  <c r="H28" i="38"/>
  <c r="I28" i="38" s="1"/>
  <c r="J28" i="38" s="1"/>
  <c r="H46" i="38"/>
  <c r="I46" i="38" s="1"/>
  <c r="J46" i="38" s="1"/>
  <c r="H64" i="38"/>
  <c r="I64" i="38" s="1"/>
  <c r="J64" i="38" s="1"/>
  <c r="H82" i="38"/>
  <c r="I82" i="38" s="1"/>
  <c r="J82" i="38" s="1"/>
  <c r="H21" i="39"/>
  <c r="I21" i="39" s="1"/>
  <c r="J21" i="39" s="1"/>
  <c r="H24" i="39"/>
  <c r="I24" i="39" s="1"/>
  <c r="J24" i="39" s="1"/>
  <c r="H43" i="39"/>
  <c r="I43" i="39" s="1"/>
  <c r="J43" i="39" s="1"/>
  <c r="H36" i="40"/>
  <c r="I36" i="40" s="1"/>
  <c r="J36" i="40" s="1"/>
  <c r="H42" i="40"/>
  <c r="I42" i="40" s="1"/>
  <c r="J42" i="40" s="1"/>
  <c r="H44" i="41"/>
  <c r="I44" i="41" s="1"/>
  <c r="J44" i="41" s="1"/>
  <c r="H62" i="41"/>
  <c r="I62" i="41" s="1"/>
  <c r="J62" i="41" s="1"/>
  <c r="H80" i="41"/>
  <c r="I80" i="41" s="1"/>
  <c r="J80" i="41" s="1"/>
  <c r="H98" i="41"/>
  <c r="I98" i="41" s="1"/>
  <c r="J98" i="41" s="1"/>
  <c r="H71" i="42"/>
  <c r="I71" i="42" s="1"/>
  <c r="J71" i="42" s="1"/>
  <c r="R12" i="30"/>
  <c r="R15" i="30"/>
  <c r="R18" i="30"/>
  <c r="R21" i="30"/>
  <c r="R24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9" i="30"/>
  <c r="R72" i="30"/>
  <c r="R75" i="30"/>
  <c r="R78" i="30"/>
  <c r="R81" i="30"/>
  <c r="R84" i="30"/>
  <c r="M6" i="32"/>
  <c r="U6" i="32" s="1"/>
  <c r="M12" i="32"/>
  <c r="U12" i="32" s="1"/>
  <c r="M18" i="32"/>
  <c r="U18" i="32" s="1"/>
  <c r="M24" i="32"/>
  <c r="U24" i="32" s="1"/>
  <c r="M30" i="32"/>
  <c r="U30" i="32" s="1"/>
  <c r="M36" i="32"/>
  <c r="U36" i="32" s="1"/>
  <c r="M42" i="32"/>
  <c r="U42" i="32" s="1"/>
  <c r="M48" i="32"/>
  <c r="U48" i="32" s="1"/>
  <c r="M54" i="32"/>
  <c r="U54" i="32" s="1"/>
  <c r="M60" i="32"/>
  <c r="U60" i="32" s="1"/>
  <c r="M66" i="32"/>
  <c r="U66" i="32" s="1"/>
  <c r="V5" i="32"/>
  <c r="R7" i="32"/>
  <c r="R8" i="32"/>
  <c r="V11" i="32"/>
  <c r="R13" i="32"/>
  <c r="R16" i="32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R58" i="32"/>
  <c r="R61" i="32"/>
  <c r="M98" i="33"/>
  <c r="U98" i="33" s="1"/>
  <c r="M92" i="33"/>
  <c r="U92" i="33" s="1"/>
  <c r="M86" i="33"/>
  <c r="U86" i="33" s="1"/>
  <c r="M80" i="33"/>
  <c r="U80" i="33" s="1"/>
  <c r="M74" i="33"/>
  <c r="U74" i="33" s="1"/>
  <c r="M68" i="33"/>
  <c r="U68" i="33" s="1"/>
  <c r="M62" i="33"/>
  <c r="U62" i="33" s="1"/>
  <c r="M56" i="33"/>
  <c r="U56" i="33" s="1"/>
  <c r="M50" i="33"/>
  <c r="U50" i="33" s="1"/>
  <c r="M44" i="33"/>
  <c r="U44" i="33" s="1"/>
  <c r="M38" i="33"/>
  <c r="U38" i="33" s="1"/>
  <c r="M32" i="33"/>
  <c r="U32" i="33" s="1"/>
  <c r="M26" i="33"/>
  <c r="U26" i="33" s="1"/>
  <c r="M20" i="33"/>
  <c r="U20" i="33" s="1"/>
  <c r="M14" i="33"/>
  <c r="U14" i="33" s="1"/>
  <c r="M8" i="33"/>
  <c r="U8" i="33" s="1"/>
  <c r="M10" i="33"/>
  <c r="U10" i="33" s="1"/>
  <c r="M17" i="33"/>
  <c r="U17" i="33" s="1"/>
  <c r="M24" i="33"/>
  <c r="U24" i="33" s="1"/>
  <c r="M31" i="33"/>
  <c r="U31" i="33" s="1"/>
  <c r="M39" i="33"/>
  <c r="U39" i="33" s="1"/>
  <c r="M46" i="33"/>
  <c r="U46" i="33" s="1"/>
  <c r="M53" i="33"/>
  <c r="U53" i="33" s="1"/>
  <c r="M60" i="33"/>
  <c r="U60" i="33" s="1"/>
  <c r="M67" i="33"/>
  <c r="U67" i="33" s="1"/>
  <c r="M75" i="33"/>
  <c r="U75" i="33" s="1"/>
  <c r="M82" i="33"/>
  <c r="U82" i="33" s="1"/>
  <c r="M89" i="33"/>
  <c r="U89" i="33" s="1"/>
  <c r="M96" i="33"/>
  <c r="U96" i="33" s="1"/>
  <c r="H55" i="33"/>
  <c r="I55" i="33" s="1"/>
  <c r="J55" i="33" s="1"/>
  <c r="H61" i="33"/>
  <c r="I61" i="33" s="1"/>
  <c r="J61" i="33" s="1"/>
  <c r="H67" i="33"/>
  <c r="I67" i="33" s="1"/>
  <c r="J67" i="33" s="1"/>
  <c r="H73" i="33"/>
  <c r="I73" i="33" s="1"/>
  <c r="J73" i="33" s="1"/>
  <c r="H79" i="33"/>
  <c r="I79" i="33" s="1"/>
  <c r="J79" i="33" s="1"/>
  <c r="H85" i="33"/>
  <c r="I85" i="33" s="1"/>
  <c r="J85" i="33" s="1"/>
  <c r="H91" i="33"/>
  <c r="I91" i="33" s="1"/>
  <c r="J91" i="33" s="1"/>
  <c r="H97" i="33"/>
  <c r="I97" i="33" s="1"/>
  <c r="J97" i="33" s="1"/>
  <c r="M7" i="34"/>
  <c r="U7" i="34" s="1"/>
  <c r="M14" i="34"/>
  <c r="U14" i="34" s="1"/>
  <c r="M21" i="34"/>
  <c r="U21" i="34" s="1"/>
  <c r="M28" i="34"/>
  <c r="U28" i="34" s="1"/>
  <c r="M35" i="34"/>
  <c r="U35" i="34" s="1"/>
  <c r="M43" i="34"/>
  <c r="U43" i="34" s="1"/>
  <c r="M50" i="34"/>
  <c r="U50" i="34" s="1"/>
  <c r="M57" i="34"/>
  <c r="U57" i="34" s="1"/>
  <c r="M64" i="34"/>
  <c r="U64" i="34" s="1"/>
  <c r="M71" i="34"/>
  <c r="U71" i="34" s="1"/>
  <c r="M79" i="34"/>
  <c r="U79" i="34" s="1"/>
  <c r="M86" i="34"/>
  <c r="U86" i="34" s="1"/>
  <c r="V4" i="34"/>
  <c r="Y4" i="34" s="1"/>
  <c r="R7" i="34"/>
  <c r="R8" i="34"/>
  <c r="R9" i="34"/>
  <c r="V13" i="34"/>
  <c r="V22" i="34"/>
  <c r="V31" i="34"/>
  <c r="V40" i="34"/>
  <c r="V49" i="34"/>
  <c r="V58" i="34"/>
  <c r="V67" i="34"/>
  <c r="V76" i="34"/>
  <c r="V85" i="34"/>
  <c r="H7" i="35"/>
  <c r="I7" i="35" s="1"/>
  <c r="J7" i="35" s="1"/>
  <c r="H10" i="35"/>
  <c r="I10" i="35" s="1"/>
  <c r="J10" i="35" s="1"/>
  <c r="H16" i="35"/>
  <c r="I16" i="35" s="1"/>
  <c r="J16" i="35" s="1"/>
  <c r="H20" i="35"/>
  <c r="I20" i="35" s="1"/>
  <c r="J20" i="35" s="1"/>
  <c r="H25" i="35"/>
  <c r="I25" i="35" s="1"/>
  <c r="J25" i="35" s="1"/>
  <c r="M12" i="36"/>
  <c r="U12" i="36" s="1"/>
  <c r="M30" i="36"/>
  <c r="U30" i="36" s="1"/>
  <c r="M48" i="36"/>
  <c r="U48" i="36" s="1"/>
  <c r="M66" i="36"/>
  <c r="U66" i="36" s="1"/>
  <c r="R5" i="36"/>
  <c r="H10" i="36"/>
  <c r="I10" i="36" s="1"/>
  <c r="J10" i="36" s="1"/>
  <c r="H11" i="37"/>
  <c r="I11" i="37" s="1"/>
  <c r="J11" i="37" s="1"/>
  <c r="H19" i="37"/>
  <c r="I19" i="37" s="1"/>
  <c r="J19" i="37" s="1"/>
  <c r="H28" i="37"/>
  <c r="I28" i="37" s="1"/>
  <c r="J28" i="37" s="1"/>
  <c r="H37" i="37"/>
  <c r="I37" i="37" s="1"/>
  <c r="J37" i="37" s="1"/>
  <c r="H46" i="37"/>
  <c r="I46" i="37" s="1"/>
  <c r="J46" i="37" s="1"/>
  <c r="H55" i="37"/>
  <c r="I55" i="37" s="1"/>
  <c r="J55" i="37" s="1"/>
  <c r="H64" i="37"/>
  <c r="I64" i="37" s="1"/>
  <c r="J64" i="37" s="1"/>
  <c r="H77" i="37"/>
  <c r="I77" i="37" s="1"/>
  <c r="J77" i="37" s="1"/>
  <c r="H82" i="37"/>
  <c r="I82" i="37" s="1"/>
  <c r="J82" i="37" s="1"/>
  <c r="H95" i="37"/>
  <c r="I95" i="37" s="1"/>
  <c r="J95" i="37" s="1"/>
  <c r="H5" i="38"/>
  <c r="I5" i="38" s="1"/>
  <c r="J5" i="38" s="1"/>
  <c r="R89" i="38"/>
  <c r="R86" i="38"/>
  <c r="R83" i="38"/>
  <c r="R80" i="38"/>
  <c r="R77" i="38"/>
  <c r="R74" i="38"/>
  <c r="R71" i="38"/>
  <c r="R68" i="38"/>
  <c r="R65" i="38"/>
  <c r="R62" i="38"/>
  <c r="R59" i="38"/>
  <c r="R56" i="38"/>
  <c r="R53" i="38"/>
  <c r="R50" i="38"/>
  <c r="R47" i="38"/>
  <c r="R44" i="38"/>
  <c r="R41" i="38"/>
  <c r="R38" i="38"/>
  <c r="R35" i="38"/>
  <c r="R32" i="38"/>
  <c r="R29" i="38"/>
  <c r="R26" i="38"/>
  <c r="R23" i="38"/>
  <c r="R20" i="38"/>
  <c r="R17" i="38"/>
  <c r="R14" i="38"/>
  <c r="R10" i="38"/>
  <c r="R4" i="38"/>
  <c r="R11" i="38"/>
  <c r="R5" i="38"/>
  <c r="R87" i="38"/>
  <c r="R84" i="38"/>
  <c r="R81" i="38"/>
  <c r="R78" i="38"/>
  <c r="R75" i="38"/>
  <c r="R72" i="38"/>
  <c r="R69" i="38"/>
  <c r="R66" i="38"/>
  <c r="R63" i="38"/>
  <c r="R60" i="38"/>
  <c r="R57" i="38"/>
  <c r="R54" i="38"/>
  <c r="R51" i="38"/>
  <c r="R48" i="38"/>
  <c r="R45" i="38"/>
  <c r="R42" i="38"/>
  <c r="R39" i="38"/>
  <c r="R36" i="38"/>
  <c r="R33" i="38"/>
  <c r="R30" i="38"/>
  <c r="R27" i="38"/>
  <c r="R24" i="38"/>
  <c r="R21" i="38"/>
  <c r="R18" i="38"/>
  <c r="R15" i="38"/>
  <c r="R12" i="38"/>
  <c r="R6" i="38"/>
  <c r="R9" i="38"/>
  <c r="R3" i="38"/>
  <c r="R8" i="38"/>
  <c r="H14" i="38"/>
  <c r="I14" i="38" s="1"/>
  <c r="J14" i="38" s="1"/>
  <c r="H25" i="38"/>
  <c r="I25" i="38" s="1"/>
  <c r="J25" i="38" s="1"/>
  <c r="R28" i="38"/>
  <c r="H43" i="38"/>
  <c r="I43" i="38" s="1"/>
  <c r="J43" i="38" s="1"/>
  <c r="R46" i="38"/>
  <c r="H61" i="38"/>
  <c r="I61" i="38" s="1"/>
  <c r="J61" i="38" s="1"/>
  <c r="R64" i="38"/>
  <c r="H79" i="38"/>
  <c r="I79" i="38" s="1"/>
  <c r="J79" i="38" s="1"/>
  <c r="R82" i="38"/>
  <c r="H27" i="39"/>
  <c r="I27" i="39" s="1"/>
  <c r="J27" i="39" s="1"/>
  <c r="H30" i="39"/>
  <c r="I30" i="39" s="1"/>
  <c r="J30" i="39" s="1"/>
  <c r="H49" i="39"/>
  <c r="I49" i="39" s="1"/>
  <c r="J49" i="39" s="1"/>
  <c r="H61" i="39"/>
  <c r="I61" i="39" s="1"/>
  <c r="J61" i="39" s="1"/>
  <c r="H7" i="40"/>
  <c r="I7" i="40" s="1"/>
  <c r="J7" i="40" s="1"/>
  <c r="H45" i="40"/>
  <c r="I45" i="40" s="1"/>
  <c r="J45" i="40" s="1"/>
  <c r="H51" i="40"/>
  <c r="I51" i="40" s="1"/>
  <c r="J51" i="40" s="1"/>
  <c r="H43" i="41"/>
  <c r="I43" i="41" s="1"/>
  <c r="J43" i="41" s="1"/>
  <c r="H61" i="41"/>
  <c r="I61" i="41" s="1"/>
  <c r="J61" i="41" s="1"/>
  <c r="H79" i="41"/>
  <c r="I79" i="41" s="1"/>
  <c r="J79" i="41" s="1"/>
  <c r="H97" i="41"/>
  <c r="I97" i="41" s="1"/>
  <c r="J97" i="41" s="1"/>
  <c r="H13" i="42"/>
  <c r="I13" i="42" s="1"/>
  <c r="J13" i="42" s="1"/>
  <c r="H23" i="42"/>
  <c r="I23" i="42" s="1"/>
  <c r="J23" i="42" s="1"/>
  <c r="H85" i="42"/>
  <c r="I85" i="42" s="1"/>
  <c r="J85" i="42" s="1"/>
  <c r="H15" i="45"/>
  <c r="I15" i="45" s="1"/>
  <c r="J15" i="45" s="1"/>
  <c r="AH3" i="32"/>
  <c r="AQ3" i="32" s="1"/>
  <c r="M7" i="32"/>
  <c r="U7" i="32" s="1"/>
  <c r="M13" i="32"/>
  <c r="U13" i="32" s="1"/>
  <c r="M19" i="32"/>
  <c r="U19" i="32" s="1"/>
  <c r="M25" i="32"/>
  <c r="U25" i="32" s="1"/>
  <c r="M31" i="32"/>
  <c r="U31" i="32" s="1"/>
  <c r="M37" i="32"/>
  <c r="U37" i="32" s="1"/>
  <c r="M43" i="32"/>
  <c r="U43" i="32" s="1"/>
  <c r="M49" i="32"/>
  <c r="U49" i="32" s="1"/>
  <c r="M55" i="32"/>
  <c r="U55" i="32" s="1"/>
  <c r="M61" i="32"/>
  <c r="U61" i="32" s="1"/>
  <c r="M67" i="32"/>
  <c r="U67" i="32" s="1"/>
  <c r="V10" i="32"/>
  <c r="V14" i="32"/>
  <c r="V17" i="32"/>
  <c r="V20" i="32"/>
  <c r="V23" i="32"/>
  <c r="V26" i="32"/>
  <c r="V29" i="32"/>
  <c r="V32" i="32"/>
  <c r="V35" i="32"/>
  <c r="V38" i="32"/>
  <c r="V41" i="32"/>
  <c r="V44" i="32"/>
  <c r="V47" i="32"/>
  <c r="V50" i="32"/>
  <c r="V53" i="32"/>
  <c r="V56" i="32"/>
  <c r="V59" i="32"/>
  <c r="V62" i="32"/>
  <c r="V65" i="32"/>
  <c r="V69" i="32"/>
  <c r="M8" i="34"/>
  <c r="U8" i="34" s="1"/>
  <c r="M15" i="34"/>
  <c r="U15" i="34" s="1"/>
  <c r="M22" i="34"/>
  <c r="U22" i="34" s="1"/>
  <c r="M29" i="34"/>
  <c r="U29" i="34" s="1"/>
  <c r="M37" i="34"/>
  <c r="U37" i="34" s="1"/>
  <c r="M44" i="34"/>
  <c r="U44" i="34" s="1"/>
  <c r="M51" i="34"/>
  <c r="U51" i="34" s="1"/>
  <c r="M58" i="34"/>
  <c r="U58" i="34" s="1"/>
  <c r="M65" i="34"/>
  <c r="U65" i="34" s="1"/>
  <c r="M73" i="34"/>
  <c r="U73" i="34" s="1"/>
  <c r="M80" i="34"/>
  <c r="U80" i="34" s="1"/>
  <c r="M87" i="34"/>
  <c r="U87" i="34" s="1"/>
  <c r="R89" i="34"/>
  <c r="R86" i="34"/>
  <c r="R83" i="34"/>
  <c r="R80" i="34"/>
  <c r="R77" i="34"/>
  <c r="R74" i="34"/>
  <c r="R71" i="34"/>
  <c r="R68" i="34"/>
  <c r="R65" i="34"/>
  <c r="R62" i="34"/>
  <c r="R59" i="34"/>
  <c r="R56" i="34"/>
  <c r="R53" i="34"/>
  <c r="R50" i="34"/>
  <c r="R47" i="34"/>
  <c r="R44" i="34"/>
  <c r="R41" i="34"/>
  <c r="R38" i="34"/>
  <c r="R35" i="34"/>
  <c r="R32" i="34"/>
  <c r="R29" i="34"/>
  <c r="R26" i="34"/>
  <c r="R23" i="34"/>
  <c r="R20" i="34"/>
  <c r="R17" i="34"/>
  <c r="R14" i="34"/>
  <c r="R10" i="34"/>
  <c r="R4" i="34"/>
  <c r="H11" i="34"/>
  <c r="I11" i="34" s="1"/>
  <c r="J11" i="34" s="1"/>
  <c r="V12" i="34"/>
  <c r="R15" i="34"/>
  <c r="V17" i="34"/>
  <c r="R19" i="34"/>
  <c r="V21" i="34"/>
  <c r="R24" i="34"/>
  <c r="V26" i="34"/>
  <c r="R28" i="34"/>
  <c r="V30" i="34"/>
  <c r="R33" i="34"/>
  <c r="V35" i="34"/>
  <c r="R37" i="34"/>
  <c r="V39" i="34"/>
  <c r="R42" i="34"/>
  <c r="V44" i="34"/>
  <c r="R46" i="34"/>
  <c r="V48" i="34"/>
  <c r="R51" i="34"/>
  <c r="V53" i="34"/>
  <c r="R55" i="34"/>
  <c r="V57" i="34"/>
  <c r="R60" i="34"/>
  <c r="V62" i="34"/>
  <c r="R64" i="34"/>
  <c r="V66" i="34"/>
  <c r="R69" i="34"/>
  <c r="V71" i="34"/>
  <c r="R73" i="34"/>
  <c r="V75" i="34"/>
  <c r="R78" i="34"/>
  <c r="V80" i="34"/>
  <c r="R82" i="34"/>
  <c r="V84" i="34"/>
  <c r="R87" i="34"/>
  <c r="V89" i="34"/>
  <c r="H37" i="35"/>
  <c r="I37" i="35" s="1"/>
  <c r="J37" i="35" s="1"/>
  <c r="H46" i="35"/>
  <c r="I46" i="35" s="1"/>
  <c r="J46" i="35" s="1"/>
  <c r="H55" i="35"/>
  <c r="I55" i="35" s="1"/>
  <c r="J55" i="35" s="1"/>
  <c r="H64" i="35"/>
  <c r="I64" i="35" s="1"/>
  <c r="J64" i="35" s="1"/>
  <c r="H73" i="35"/>
  <c r="I73" i="35" s="1"/>
  <c r="J73" i="35" s="1"/>
  <c r="H4" i="36"/>
  <c r="I4" i="36" s="1"/>
  <c r="J4" i="36" s="1"/>
  <c r="K4" i="36" s="1"/>
  <c r="K5" i="36" s="1"/>
  <c r="M15" i="36"/>
  <c r="U15" i="36" s="1"/>
  <c r="M33" i="36"/>
  <c r="U33" i="36" s="1"/>
  <c r="M51" i="36"/>
  <c r="U51" i="36" s="1"/>
  <c r="H7" i="36"/>
  <c r="I7" i="36" s="1"/>
  <c r="J7" i="36" s="1"/>
  <c r="R13" i="36"/>
  <c r="H19" i="36"/>
  <c r="I19" i="36" s="1"/>
  <c r="J19" i="36" s="1"/>
  <c r="H20" i="36"/>
  <c r="I20" i="36" s="1"/>
  <c r="J20" i="36" s="1"/>
  <c r="R22" i="36"/>
  <c r="H28" i="36"/>
  <c r="I28" i="36" s="1"/>
  <c r="J28" i="36" s="1"/>
  <c r="H29" i="36"/>
  <c r="I29" i="36" s="1"/>
  <c r="J29" i="36" s="1"/>
  <c r="R31" i="36"/>
  <c r="H37" i="36"/>
  <c r="I37" i="36" s="1"/>
  <c r="J37" i="36" s="1"/>
  <c r="H38" i="36"/>
  <c r="I38" i="36" s="1"/>
  <c r="J38" i="36" s="1"/>
  <c r="R40" i="36"/>
  <c r="H46" i="36"/>
  <c r="I46" i="36" s="1"/>
  <c r="J46" i="36" s="1"/>
  <c r="H47" i="36"/>
  <c r="I47" i="36" s="1"/>
  <c r="J47" i="36" s="1"/>
  <c r="R49" i="36"/>
  <c r="H55" i="36"/>
  <c r="I55" i="36" s="1"/>
  <c r="J55" i="36" s="1"/>
  <c r="H56" i="36"/>
  <c r="I56" i="36" s="1"/>
  <c r="J56" i="36" s="1"/>
  <c r="R58" i="36"/>
  <c r="H64" i="36"/>
  <c r="I64" i="36" s="1"/>
  <c r="J64" i="36" s="1"/>
  <c r="H65" i="36"/>
  <c r="I65" i="36" s="1"/>
  <c r="J65" i="36" s="1"/>
  <c r="Z4" i="37"/>
  <c r="H80" i="37"/>
  <c r="I80" i="37" s="1"/>
  <c r="J80" i="37" s="1"/>
  <c r="H85" i="37"/>
  <c r="I85" i="37" s="1"/>
  <c r="J85" i="37" s="1"/>
  <c r="H98" i="37"/>
  <c r="I98" i="37" s="1"/>
  <c r="J98" i="37" s="1"/>
  <c r="H11" i="38"/>
  <c r="I11" i="38" s="1"/>
  <c r="J11" i="38" s="1"/>
  <c r="H22" i="38"/>
  <c r="I22" i="38" s="1"/>
  <c r="J22" i="38" s="1"/>
  <c r="H40" i="38"/>
  <c r="I40" i="38" s="1"/>
  <c r="J40" i="38" s="1"/>
  <c r="H58" i="38"/>
  <c r="I58" i="38" s="1"/>
  <c r="J58" i="38" s="1"/>
  <c r="H76" i="38"/>
  <c r="I76" i="38" s="1"/>
  <c r="J76" i="38" s="1"/>
  <c r="AN3" i="40"/>
  <c r="H4" i="40"/>
  <c r="I4" i="40" s="1"/>
  <c r="J4" i="40" s="1"/>
  <c r="K4" i="40" s="1"/>
  <c r="H6" i="40"/>
  <c r="I6" i="40" s="1"/>
  <c r="J6" i="40" s="1"/>
  <c r="H54" i="40"/>
  <c r="I54" i="40" s="1"/>
  <c r="J54" i="40" s="1"/>
  <c r="H60" i="40"/>
  <c r="I60" i="40" s="1"/>
  <c r="J60" i="40" s="1"/>
  <c r="AH4" i="44"/>
  <c r="Z4" i="44"/>
  <c r="M8" i="32"/>
  <c r="U8" i="32" s="1"/>
  <c r="M14" i="32"/>
  <c r="U14" i="32" s="1"/>
  <c r="M20" i="32"/>
  <c r="U20" i="32" s="1"/>
  <c r="M26" i="32"/>
  <c r="U26" i="32" s="1"/>
  <c r="M32" i="32"/>
  <c r="U32" i="32" s="1"/>
  <c r="M38" i="32"/>
  <c r="U38" i="32" s="1"/>
  <c r="M44" i="32"/>
  <c r="U44" i="32" s="1"/>
  <c r="M50" i="32"/>
  <c r="U50" i="32" s="1"/>
  <c r="M56" i="32"/>
  <c r="U56" i="32" s="1"/>
  <c r="M62" i="32"/>
  <c r="U62" i="32" s="1"/>
  <c r="M68" i="32"/>
  <c r="U68" i="32" s="1"/>
  <c r="H67" i="32"/>
  <c r="I67" i="32" s="1"/>
  <c r="J67" i="32" s="1"/>
  <c r="H7" i="33"/>
  <c r="I7" i="33" s="1"/>
  <c r="J7" i="33" s="1"/>
  <c r="H8" i="33"/>
  <c r="I8" i="33" s="1"/>
  <c r="J8" i="33" s="1"/>
  <c r="H9" i="33"/>
  <c r="I9" i="33" s="1"/>
  <c r="J9" i="33" s="1"/>
  <c r="H11" i="33"/>
  <c r="I11" i="33" s="1"/>
  <c r="J11" i="33" s="1"/>
  <c r="M9" i="34"/>
  <c r="U9" i="34" s="1"/>
  <c r="M16" i="34"/>
  <c r="U16" i="34" s="1"/>
  <c r="M23" i="34"/>
  <c r="U23" i="34" s="1"/>
  <c r="M31" i="34"/>
  <c r="U31" i="34" s="1"/>
  <c r="M38" i="34"/>
  <c r="U38" i="34" s="1"/>
  <c r="M45" i="34"/>
  <c r="U45" i="34" s="1"/>
  <c r="M52" i="34"/>
  <c r="U52" i="34" s="1"/>
  <c r="M59" i="34"/>
  <c r="U59" i="34" s="1"/>
  <c r="M67" i="34"/>
  <c r="U67" i="34" s="1"/>
  <c r="M74" i="34"/>
  <c r="U74" i="34" s="1"/>
  <c r="M81" i="34"/>
  <c r="U81" i="34" s="1"/>
  <c r="V11" i="34"/>
  <c r="V16" i="34"/>
  <c r="V25" i="34"/>
  <c r="V34" i="34"/>
  <c r="V43" i="34"/>
  <c r="V52" i="34"/>
  <c r="V61" i="34"/>
  <c r="V70" i="34"/>
  <c r="V79" i="34"/>
  <c r="V88" i="34"/>
  <c r="H14" i="35"/>
  <c r="I14" i="35" s="1"/>
  <c r="J14" i="35" s="1"/>
  <c r="H23" i="35"/>
  <c r="I23" i="35" s="1"/>
  <c r="J23" i="35" s="1"/>
  <c r="H26" i="35"/>
  <c r="I26" i="35" s="1"/>
  <c r="J26" i="35" s="1"/>
  <c r="H8" i="36"/>
  <c r="I8" i="36" s="1"/>
  <c r="J8" i="36" s="1"/>
  <c r="H11" i="36"/>
  <c r="I11" i="36" s="1"/>
  <c r="J11" i="36" s="1"/>
  <c r="AI3" i="37"/>
  <c r="AN3" i="37"/>
  <c r="H16" i="37"/>
  <c r="I16" i="37" s="1"/>
  <c r="J16" i="37" s="1"/>
  <c r="H25" i="37"/>
  <c r="I25" i="37" s="1"/>
  <c r="J25" i="37" s="1"/>
  <c r="H34" i="37"/>
  <c r="I34" i="37" s="1"/>
  <c r="J34" i="37" s="1"/>
  <c r="H43" i="37"/>
  <c r="I43" i="37" s="1"/>
  <c r="J43" i="37" s="1"/>
  <c r="H52" i="37"/>
  <c r="I52" i="37" s="1"/>
  <c r="J52" i="37" s="1"/>
  <c r="H61" i="37"/>
  <c r="I61" i="37" s="1"/>
  <c r="J61" i="37" s="1"/>
  <c r="H70" i="37"/>
  <c r="I70" i="37" s="1"/>
  <c r="J70" i="37" s="1"/>
  <c r="H83" i="37"/>
  <c r="I83" i="37" s="1"/>
  <c r="J83" i="37" s="1"/>
  <c r="H88" i="37"/>
  <c r="I88" i="37" s="1"/>
  <c r="J88" i="37" s="1"/>
  <c r="H19" i="38"/>
  <c r="I19" i="38" s="1"/>
  <c r="J19" i="38" s="1"/>
  <c r="H26" i="38"/>
  <c r="I26" i="38" s="1"/>
  <c r="J26" i="38" s="1"/>
  <c r="H37" i="38"/>
  <c r="I37" i="38" s="1"/>
  <c r="J37" i="38" s="1"/>
  <c r="H55" i="38"/>
  <c r="I55" i="38" s="1"/>
  <c r="J55" i="38" s="1"/>
  <c r="H73" i="38"/>
  <c r="I73" i="38" s="1"/>
  <c r="J73" i="38" s="1"/>
  <c r="H14" i="39"/>
  <c r="I14" i="39" s="1"/>
  <c r="J14" i="39" s="1"/>
  <c r="H17" i="39"/>
  <c r="I17" i="39" s="1"/>
  <c r="J17" i="39" s="1"/>
  <c r="H34" i="39"/>
  <c r="I34" i="39" s="1"/>
  <c r="J34" i="39" s="1"/>
  <c r="H40" i="39"/>
  <c r="I40" i="39" s="1"/>
  <c r="J40" i="39" s="1"/>
  <c r="H73" i="39"/>
  <c r="I73" i="39" s="1"/>
  <c r="J73" i="39" s="1"/>
  <c r="H74" i="39"/>
  <c r="I74" i="39" s="1"/>
  <c r="J74" i="39" s="1"/>
  <c r="H15" i="40"/>
  <c r="I15" i="40" s="1"/>
  <c r="J15" i="40" s="1"/>
  <c r="H63" i="40"/>
  <c r="I63" i="40" s="1"/>
  <c r="J63" i="40" s="1"/>
  <c r="H7" i="41"/>
  <c r="I7" i="41" s="1"/>
  <c r="J7" i="41" s="1"/>
  <c r="H10" i="41"/>
  <c r="I10" i="41" s="1"/>
  <c r="J10" i="41" s="1"/>
  <c r="H22" i="42"/>
  <c r="I22" i="42" s="1"/>
  <c r="J22" i="42" s="1"/>
  <c r="H89" i="42"/>
  <c r="I89" i="42" s="1"/>
  <c r="J89" i="42" s="1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V13" i="32"/>
  <c r="V16" i="32"/>
  <c r="V19" i="32"/>
  <c r="V22" i="32"/>
  <c r="V25" i="32"/>
  <c r="V28" i="32"/>
  <c r="V31" i="32"/>
  <c r="V34" i="32"/>
  <c r="V37" i="32"/>
  <c r="V40" i="32"/>
  <c r="V43" i="32"/>
  <c r="V46" i="32"/>
  <c r="V49" i="32"/>
  <c r="V52" i="32"/>
  <c r="V55" i="32"/>
  <c r="V58" i="32"/>
  <c r="V61" i="32"/>
  <c r="V64" i="32"/>
  <c r="V67" i="32"/>
  <c r="M84" i="34"/>
  <c r="U84" i="34" s="1"/>
  <c r="M78" i="34"/>
  <c r="U78" i="34" s="1"/>
  <c r="M72" i="34"/>
  <c r="U72" i="34" s="1"/>
  <c r="M66" i="34"/>
  <c r="U66" i="34" s="1"/>
  <c r="M60" i="34"/>
  <c r="U60" i="34" s="1"/>
  <c r="M54" i="34"/>
  <c r="U54" i="34" s="1"/>
  <c r="M48" i="34"/>
  <c r="U48" i="34" s="1"/>
  <c r="M42" i="34"/>
  <c r="U42" i="34" s="1"/>
  <c r="M36" i="34"/>
  <c r="U36" i="34" s="1"/>
  <c r="M30" i="34"/>
  <c r="U30" i="34" s="1"/>
  <c r="M24" i="34"/>
  <c r="U24" i="34" s="1"/>
  <c r="M18" i="34"/>
  <c r="U18" i="34" s="1"/>
  <c r="M12" i="34"/>
  <c r="U12" i="34" s="1"/>
  <c r="M6" i="34"/>
  <c r="U6" i="34" s="1"/>
  <c r="M10" i="34"/>
  <c r="U10" i="34" s="1"/>
  <c r="M17" i="34"/>
  <c r="U17" i="34" s="1"/>
  <c r="M25" i="34"/>
  <c r="U25" i="34" s="1"/>
  <c r="M32" i="34"/>
  <c r="U32" i="34" s="1"/>
  <c r="M39" i="34"/>
  <c r="U39" i="34" s="1"/>
  <c r="M46" i="34"/>
  <c r="U46" i="34" s="1"/>
  <c r="M53" i="34"/>
  <c r="U53" i="34" s="1"/>
  <c r="M61" i="34"/>
  <c r="U61" i="34" s="1"/>
  <c r="M68" i="34"/>
  <c r="U68" i="34" s="1"/>
  <c r="M75" i="34"/>
  <c r="U75" i="34" s="1"/>
  <c r="M82" i="34"/>
  <c r="U82" i="34" s="1"/>
  <c r="M89" i="34"/>
  <c r="U89" i="34" s="1"/>
  <c r="V7" i="34"/>
  <c r="V8" i="34"/>
  <c r="V9" i="34"/>
  <c r="V10" i="34"/>
  <c r="R13" i="34"/>
  <c r="V15" i="34"/>
  <c r="R18" i="34"/>
  <c r="H19" i="34"/>
  <c r="I19" i="34" s="1"/>
  <c r="J19" i="34" s="1"/>
  <c r="V20" i="34"/>
  <c r="R22" i="34"/>
  <c r="V24" i="34"/>
  <c r="R27" i="34"/>
  <c r="H28" i="34"/>
  <c r="I28" i="34" s="1"/>
  <c r="J28" i="34" s="1"/>
  <c r="V29" i="34"/>
  <c r="R31" i="34"/>
  <c r="V33" i="34"/>
  <c r="R36" i="34"/>
  <c r="H37" i="34"/>
  <c r="I37" i="34" s="1"/>
  <c r="J37" i="34" s="1"/>
  <c r="V38" i="34"/>
  <c r="R40" i="34"/>
  <c r="V42" i="34"/>
  <c r="R45" i="34"/>
  <c r="H46" i="34"/>
  <c r="I46" i="34" s="1"/>
  <c r="J46" i="34" s="1"/>
  <c r="V47" i="34"/>
  <c r="R49" i="34"/>
  <c r="V51" i="34"/>
  <c r="R54" i="34"/>
  <c r="H55" i="34"/>
  <c r="I55" i="34" s="1"/>
  <c r="J55" i="34" s="1"/>
  <c r="V56" i="34"/>
  <c r="R58" i="34"/>
  <c r="V60" i="34"/>
  <c r="R63" i="34"/>
  <c r="H64" i="34"/>
  <c r="I64" i="34" s="1"/>
  <c r="J64" i="34" s="1"/>
  <c r="V65" i="34"/>
  <c r="R67" i="34"/>
  <c r="V69" i="34"/>
  <c r="R72" i="34"/>
  <c r="H73" i="34"/>
  <c r="I73" i="34" s="1"/>
  <c r="J73" i="34" s="1"/>
  <c r="V74" i="34"/>
  <c r="R76" i="34"/>
  <c r="V78" i="34"/>
  <c r="R81" i="34"/>
  <c r="H82" i="34"/>
  <c r="I82" i="34" s="1"/>
  <c r="J82" i="34" s="1"/>
  <c r="V83" i="34"/>
  <c r="R85" i="34"/>
  <c r="H28" i="35"/>
  <c r="I28" i="35" s="1"/>
  <c r="J28" i="35" s="1"/>
  <c r="H31" i="35"/>
  <c r="I31" i="35" s="1"/>
  <c r="J31" i="35" s="1"/>
  <c r="H34" i="35"/>
  <c r="I34" i="35" s="1"/>
  <c r="J34" i="35" s="1"/>
  <c r="H40" i="35"/>
  <c r="I40" i="35" s="1"/>
  <c r="J40" i="35" s="1"/>
  <c r="H49" i="35"/>
  <c r="I49" i="35" s="1"/>
  <c r="J49" i="35" s="1"/>
  <c r="H58" i="35"/>
  <c r="I58" i="35" s="1"/>
  <c r="J58" i="35" s="1"/>
  <c r="H67" i="35"/>
  <c r="I67" i="35" s="1"/>
  <c r="J67" i="35" s="1"/>
  <c r="H76" i="35"/>
  <c r="I76" i="35" s="1"/>
  <c r="J76" i="35" s="1"/>
  <c r="M67" i="36"/>
  <c r="U67" i="36" s="1"/>
  <c r="M61" i="36"/>
  <c r="U61" i="36" s="1"/>
  <c r="M55" i="36"/>
  <c r="U55" i="36" s="1"/>
  <c r="M49" i="36"/>
  <c r="U49" i="36" s="1"/>
  <c r="M43" i="36"/>
  <c r="U43" i="36" s="1"/>
  <c r="M37" i="36"/>
  <c r="U37" i="36" s="1"/>
  <c r="M31" i="36"/>
  <c r="U31" i="36" s="1"/>
  <c r="M25" i="36"/>
  <c r="U25" i="36" s="1"/>
  <c r="M19" i="36"/>
  <c r="U19" i="36" s="1"/>
  <c r="M13" i="36"/>
  <c r="U13" i="36" s="1"/>
  <c r="M7" i="36"/>
  <c r="U7" i="36" s="1"/>
  <c r="M65" i="36"/>
  <c r="U65" i="36" s="1"/>
  <c r="M59" i="36"/>
  <c r="U59" i="36" s="1"/>
  <c r="M53" i="36"/>
  <c r="U53" i="36" s="1"/>
  <c r="M47" i="36"/>
  <c r="U47" i="36" s="1"/>
  <c r="M41" i="36"/>
  <c r="U41" i="36" s="1"/>
  <c r="M35" i="36"/>
  <c r="U35" i="36" s="1"/>
  <c r="M29" i="36"/>
  <c r="U29" i="36" s="1"/>
  <c r="M23" i="36"/>
  <c r="U23" i="36" s="1"/>
  <c r="M17" i="36"/>
  <c r="U17" i="36" s="1"/>
  <c r="M11" i="36"/>
  <c r="U11" i="36" s="1"/>
  <c r="M5" i="36"/>
  <c r="U5" i="36" s="1"/>
  <c r="M64" i="36"/>
  <c r="U64" i="36" s="1"/>
  <c r="M58" i="36"/>
  <c r="U58" i="36" s="1"/>
  <c r="M52" i="36"/>
  <c r="U52" i="36" s="1"/>
  <c r="M46" i="36"/>
  <c r="U46" i="36" s="1"/>
  <c r="M40" i="36"/>
  <c r="U40" i="36" s="1"/>
  <c r="M34" i="36"/>
  <c r="U34" i="36" s="1"/>
  <c r="M28" i="36"/>
  <c r="U28" i="36" s="1"/>
  <c r="M22" i="36"/>
  <c r="U22" i="36" s="1"/>
  <c r="M16" i="36"/>
  <c r="U16" i="36" s="1"/>
  <c r="M10" i="36"/>
  <c r="U10" i="36" s="1"/>
  <c r="M4" i="36"/>
  <c r="U4" i="36" s="1"/>
  <c r="X4" i="36" s="1"/>
  <c r="M68" i="36"/>
  <c r="U68" i="36" s="1"/>
  <c r="M62" i="36"/>
  <c r="U62" i="36" s="1"/>
  <c r="M56" i="36"/>
  <c r="U56" i="36" s="1"/>
  <c r="M50" i="36"/>
  <c r="U50" i="36" s="1"/>
  <c r="M44" i="36"/>
  <c r="U44" i="36" s="1"/>
  <c r="M38" i="36"/>
  <c r="U38" i="36" s="1"/>
  <c r="M32" i="36"/>
  <c r="U32" i="36" s="1"/>
  <c r="M26" i="36"/>
  <c r="U26" i="36" s="1"/>
  <c r="M20" i="36"/>
  <c r="U20" i="36" s="1"/>
  <c r="M14" i="36"/>
  <c r="U14" i="36" s="1"/>
  <c r="M8" i="36"/>
  <c r="U8" i="36" s="1"/>
  <c r="M21" i="36"/>
  <c r="U21" i="36" s="1"/>
  <c r="M39" i="36"/>
  <c r="U39" i="36" s="1"/>
  <c r="M57" i="36"/>
  <c r="U57" i="36" s="1"/>
  <c r="R3" i="36"/>
  <c r="R9" i="36"/>
  <c r="R68" i="36"/>
  <c r="R65" i="36"/>
  <c r="R62" i="36"/>
  <c r="R59" i="36"/>
  <c r="R56" i="36"/>
  <c r="R53" i="36"/>
  <c r="R50" i="36"/>
  <c r="R47" i="36"/>
  <c r="R44" i="36"/>
  <c r="R41" i="36"/>
  <c r="R38" i="36"/>
  <c r="R35" i="36"/>
  <c r="R32" i="36"/>
  <c r="R29" i="36"/>
  <c r="R26" i="36"/>
  <c r="R23" i="36"/>
  <c r="R20" i="36"/>
  <c r="R17" i="36"/>
  <c r="R14" i="36"/>
  <c r="R10" i="36"/>
  <c r="R4" i="36"/>
  <c r="R69" i="36"/>
  <c r="R66" i="36"/>
  <c r="R63" i="36"/>
  <c r="R60" i="36"/>
  <c r="R57" i="36"/>
  <c r="R54" i="36"/>
  <c r="R51" i="36"/>
  <c r="R48" i="36"/>
  <c r="R45" i="36"/>
  <c r="R42" i="36"/>
  <c r="R39" i="36"/>
  <c r="R36" i="36"/>
  <c r="R33" i="36"/>
  <c r="R30" i="36"/>
  <c r="R27" i="36"/>
  <c r="R24" i="36"/>
  <c r="R21" i="36"/>
  <c r="R18" i="36"/>
  <c r="R15" i="36"/>
  <c r="R12" i="36"/>
  <c r="R6" i="36"/>
  <c r="R7" i="36"/>
  <c r="H16" i="36"/>
  <c r="I16" i="36" s="1"/>
  <c r="J16" i="36" s="1"/>
  <c r="H17" i="36"/>
  <c r="I17" i="36" s="1"/>
  <c r="J17" i="36" s="1"/>
  <c r="R19" i="36"/>
  <c r="H25" i="36"/>
  <c r="I25" i="36" s="1"/>
  <c r="J25" i="36" s="1"/>
  <c r="H26" i="36"/>
  <c r="I26" i="36" s="1"/>
  <c r="J26" i="36" s="1"/>
  <c r="R28" i="36"/>
  <c r="H34" i="36"/>
  <c r="I34" i="36" s="1"/>
  <c r="J34" i="36" s="1"/>
  <c r="H35" i="36"/>
  <c r="I35" i="36" s="1"/>
  <c r="J35" i="36" s="1"/>
  <c r="R37" i="36"/>
  <c r="H43" i="36"/>
  <c r="I43" i="36" s="1"/>
  <c r="J43" i="36" s="1"/>
  <c r="H44" i="36"/>
  <c r="I44" i="36" s="1"/>
  <c r="J44" i="36" s="1"/>
  <c r="R46" i="36"/>
  <c r="H52" i="36"/>
  <c r="I52" i="36" s="1"/>
  <c r="J52" i="36" s="1"/>
  <c r="H53" i="36"/>
  <c r="I53" i="36" s="1"/>
  <c r="J53" i="36" s="1"/>
  <c r="R55" i="36"/>
  <c r="H61" i="36"/>
  <c r="I61" i="36" s="1"/>
  <c r="J61" i="36" s="1"/>
  <c r="H62" i="36"/>
  <c r="I62" i="36" s="1"/>
  <c r="J62" i="36" s="1"/>
  <c r="R64" i="36"/>
  <c r="AH4" i="37"/>
  <c r="H7" i="37"/>
  <c r="I7" i="37" s="1"/>
  <c r="J7" i="37" s="1"/>
  <c r="H13" i="37"/>
  <c r="I13" i="37" s="1"/>
  <c r="J13" i="37" s="1"/>
  <c r="H68" i="37"/>
  <c r="I68" i="37" s="1"/>
  <c r="J68" i="37" s="1"/>
  <c r="H73" i="37"/>
  <c r="I73" i="37" s="1"/>
  <c r="J73" i="37" s="1"/>
  <c r="H86" i="37"/>
  <c r="I86" i="37" s="1"/>
  <c r="J86" i="37" s="1"/>
  <c r="H91" i="37"/>
  <c r="I91" i="37" s="1"/>
  <c r="J91" i="37" s="1"/>
  <c r="H7" i="38"/>
  <c r="I7" i="38" s="1"/>
  <c r="J7" i="38" s="1"/>
  <c r="H16" i="38"/>
  <c r="I16" i="38" s="1"/>
  <c r="J16" i="38" s="1"/>
  <c r="H23" i="38"/>
  <c r="I23" i="38" s="1"/>
  <c r="J23" i="38" s="1"/>
  <c r="H34" i="38"/>
  <c r="I34" i="38" s="1"/>
  <c r="J34" i="38" s="1"/>
  <c r="H52" i="38"/>
  <c r="I52" i="38" s="1"/>
  <c r="J52" i="38" s="1"/>
  <c r="H70" i="38"/>
  <c r="I70" i="38" s="1"/>
  <c r="J70" i="38" s="1"/>
  <c r="H88" i="38"/>
  <c r="I88" i="38" s="1"/>
  <c r="J88" i="38" s="1"/>
  <c r="H6" i="39"/>
  <c r="I6" i="39" s="1"/>
  <c r="J6" i="39" s="1"/>
  <c r="H10" i="39"/>
  <c r="I10" i="39" s="1"/>
  <c r="J10" i="39" s="1"/>
  <c r="H12" i="39"/>
  <c r="I12" i="39" s="1"/>
  <c r="J12" i="39" s="1"/>
  <c r="H20" i="39"/>
  <c r="I20" i="39" s="1"/>
  <c r="J20" i="39" s="1"/>
  <c r="H23" i="39"/>
  <c r="I23" i="39" s="1"/>
  <c r="J23" i="39" s="1"/>
  <c r="H52" i="39"/>
  <c r="I52" i="39" s="1"/>
  <c r="J52" i="39" s="1"/>
  <c r="H58" i="39"/>
  <c r="I58" i="39" s="1"/>
  <c r="J58" i="39" s="1"/>
  <c r="H71" i="39"/>
  <c r="I71" i="39" s="1"/>
  <c r="J71" i="39" s="1"/>
  <c r="H18" i="40"/>
  <c r="I18" i="40" s="1"/>
  <c r="J18" i="40" s="1"/>
  <c r="H24" i="40"/>
  <c r="I24" i="40" s="1"/>
  <c r="J24" i="40" s="1"/>
  <c r="H5" i="41"/>
  <c r="I5" i="41" s="1"/>
  <c r="J5" i="41" s="1"/>
  <c r="H67" i="42"/>
  <c r="I67" i="42" s="1"/>
  <c r="J67" i="42" s="1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H29" i="35"/>
  <c r="I29" i="35" s="1"/>
  <c r="J29" i="35" s="1"/>
  <c r="H32" i="35"/>
  <c r="I32" i="35" s="1"/>
  <c r="J32" i="35" s="1"/>
  <c r="H35" i="35"/>
  <c r="I35" i="35" s="1"/>
  <c r="J35" i="35" s="1"/>
  <c r="H38" i="35"/>
  <c r="I38" i="35" s="1"/>
  <c r="J38" i="35" s="1"/>
  <c r="H41" i="35"/>
  <c r="I41" i="35" s="1"/>
  <c r="J41" i="35" s="1"/>
  <c r="H44" i="35"/>
  <c r="I44" i="35" s="1"/>
  <c r="J44" i="35" s="1"/>
  <c r="H47" i="35"/>
  <c r="I47" i="35" s="1"/>
  <c r="J47" i="35" s="1"/>
  <c r="H50" i="35"/>
  <c r="I50" i="35" s="1"/>
  <c r="J50" i="35" s="1"/>
  <c r="H53" i="35"/>
  <c r="I53" i="35" s="1"/>
  <c r="J53" i="35" s="1"/>
  <c r="H56" i="35"/>
  <c r="I56" i="35" s="1"/>
  <c r="J56" i="35" s="1"/>
  <c r="H59" i="35"/>
  <c r="I59" i="35" s="1"/>
  <c r="J59" i="35" s="1"/>
  <c r="H62" i="35"/>
  <c r="I62" i="35" s="1"/>
  <c r="J62" i="35" s="1"/>
  <c r="H65" i="35"/>
  <c r="I65" i="35" s="1"/>
  <c r="J65" i="35" s="1"/>
  <c r="H68" i="35"/>
  <c r="I68" i="35" s="1"/>
  <c r="J68" i="35" s="1"/>
  <c r="H71" i="35"/>
  <c r="I71" i="35" s="1"/>
  <c r="J71" i="35" s="1"/>
  <c r="H74" i="35"/>
  <c r="I74" i="35" s="1"/>
  <c r="J74" i="35" s="1"/>
  <c r="H77" i="35"/>
  <c r="I77" i="35" s="1"/>
  <c r="J77" i="35" s="1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H5" i="37"/>
  <c r="I5" i="37" s="1"/>
  <c r="J5" i="37" s="1"/>
  <c r="V6" i="37"/>
  <c r="H10" i="37"/>
  <c r="I10" i="37" s="1"/>
  <c r="J10" i="37" s="1"/>
  <c r="V12" i="37"/>
  <c r="H14" i="37"/>
  <c r="I14" i="37" s="1"/>
  <c r="J14" i="37" s="1"/>
  <c r="V15" i="37"/>
  <c r="H17" i="37"/>
  <c r="I17" i="37" s="1"/>
  <c r="J17" i="37" s="1"/>
  <c r="V18" i="37"/>
  <c r="H20" i="37"/>
  <c r="I20" i="37" s="1"/>
  <c r="J20" i="37" s="1"/>
  <c r="V21" i="37"/>
  <c r="H23" i="37"/>
  <c r="I23" i="37" s="1"/>
  <c r="J23" i="37" s="1"/>
  <c r="V24" i="37"/>
  <c r="H26" i="37"/>
  <c r="I26" i="37" s="1"/>
  <c r="J26" i="37" s="1"/>
  <c r="V27" i="37"/>
  <c r="H29" i="37"/>
  <c r="I29" i="37" s="1"/>
  <c r="J29" i="37" s="1"/>
  <c r="V30" i="37"/>
  <c r="H32" i="37"/>
  <c r="I32" i="37" s="1"/>
  <c r="J32" i="37" s="1"/>
  <c r="V33" i="37"/>
  <c r="H35" i="37"/>
  <c r="I35" i="37" s="1"/>
  <c r="J35" i="37" s="1"/>
  <c r="V36" i="37"/>
  <c r="H38" i="37"/>
  <c r="I38" i="37" s="1"/>
  <c r="J38" i="37" s="1"/>
  <c r="V39" i="37"/>
  <c r="H41" i="37"/>
  <c r="I41" i="37" s="1"/>
  <c r="J41" i="37" s="1"/>
  <c r="V42" i="37"/>
  <c r="H44" i="37"/>
  <c r="I44" i="37" s="1"/>
  <c r="J44" i="37" s="1"/>
  <c r="V45" i="37"/>
  <c r="H47" i="37"/>
  <c r="I47" i="37" s="1"/>
  <c r="J47" i="37" s="1"/>
  <c r="V48" i="37"/>
  <c r="H50" i="37"/>
  <c r="I50" i="37" s="1"/>
  <c r="J50" i="37" s="1"/>
  <c r="V51" i="37"/>
  <c r="H53" i="37"/>
  <c r="I53" i="37" s="1"/>
  <c r="J53" i="37" s="1"/>
  <c r="V54" i="37"/>
  <c r="H56" i="37"/>
  <c r="I56" i="37" s="1"/>
  <c r="J56" i="37" s="1"/>
  <c r="V57" i="37"/>
  <c r="H59" i="37"/>
  <c r="I59" i="37" s="1"/>
  <c r="J59" i="37" s="1"/>
  <c r="V60" i="37"/>
  <c r="H62" i="37"/>
  <c r="I62" i="37" s="1"/>
  <c r="J62" i="37" s="1"/>
  <c r="V63" i="37"/>
  <c r="H65" i="37"/>
  <c r="I65" i="37" s="1"/>
  <c r="J65" i="37" s="1"/>
  <c r="V66" i="37"/>
  <c r="V69" i="37"/>
  <c r="V72" i="37"/>
  <c r="V75" i="37"/>
  <c r="V78" i="37"/>
  <c r="V81" i="37"/>
  <c r="V84" i="37"/>
  <c r="V87" i="37"/>
  <c r="V90" i="37"/>
  <c r="V93" i="37"/>
  <c r="V96" i="37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V6" i="38"/>
  <c r="V12" i="38"/>
  <c r="V15" i="38"/>
  <c r="V18" i="38"/>
  <c r="V21" i="38"/>
  <c r="V24" i="38"/>
  <c r="V27" i="38"/>
  <c r="H29" i="38"/>
  <c r="I29" i="38" s="1"/>
  <c r="J29" i="38" s="1"/>
  <c r="V30" i="38"/>
  <c r="H32" i="38"/>
  <c r="I32" i="38" s="1"/>
  <c r="J32" i="38" s="1"/>
  <c r="V33" i="38"/>
  <c r="H35" i="38"/>
  <c r="I35" i="38" s="1"/>
  <c r="J35" i="38" s="1"/>
  <c r="V36" i="38"/>
  <c r="H38" i="38"/>
  <c r="I38" i="38" s="1"/>
  <c r="J38" i="38" s="1"/>
  <c r="V39" i="38"/>
  <c r="H41" i="38"/>
  <c r="I41" i="38" s="1"/>
  <c r="J41" i="38" s="1"/>
  <c r="V42" i="38"/>
  <c r="H44" i="38"/>
  <c r="I44" i="38" s="1"/>
  <c r="J44" i="38" s="1"/>
  <c r="V45" i="38"/>
  <c r="H47" i="38"/>
  <c r="I47" i="38" s="1"/>
  <c r="J47" i="38" s="1"/>
  <c r="V48" i="38"/>
  <c r="H50" i="38"/>
  <c r="I50" i="38" s="1"/>
  <c r="J50" i="38" s="1"/>
  <c r="V51" i="38"/>
  <c r="H53" i="38"/>
  <c r="I53" i="38" s="1"/>
  <c r="J53" i="38" s="1"/>
  <c r="V54" i="38"/>
  <c r="H56" i="38"/>
  <c r="I56" i="38" s="1"/>
  <c r="J56" i="38" s="1"/>
  <c r="V57" i="38"/>
  <c r="H59" i="38"/>
  <c r="I59" i="38" s="1"/>
  <c r="J59" i="38" s="1"/>
  <c r="V60" i="38"/>
  <c r="H62" i="38"/>
  <c r="I62" i="38" s="1"/>
  <c r="J62" i="38" s="1"/>
  <c r="V63" i="38"/>
  <c r="H65" i="38"/>
  <c r="I65" i="38" s="1"/>
  <c r="J65" i="38" s="1"/>
  <c r="V66" i="38"/>
  <c r="H68" i="38"/>
  <c r="I68" i="38" s="1"/>
  <c r="J68" i="38" s="1"/>
  <c r="V69" i="38"/>
  <c r="H71" i="38"/>
  <c r="I71" i="38" s="1"/>
  <c r="J71" i="38" s="1"/>
  <c r="V72" i="38"/>
  <c r="H74" i="38"/>
  <c r="I74" i="38" s="1"/>
  <c r="J74" i="38" s="1"/>
  <c r="V75" i="38"/>
  <c r="H77" i="38"/>
  <c r="I77" i="38" s="1"/>
  <c r="J77" i="38" s="1"/>
  <c r="V78" i="38"/>
  <c r="H80" i="38"/>
  <c r="I80" i="38" s="1"/>
  <c r="J80" i="38" s="1"/>
  <c r="V81" i="38"/>
  <c r="H83" i="38"/>
  <c r="I83" i="38" s="1"/>
  <c r="J83" i="38" s="1"/>
  <c r="V84" i="38"/>
  <c r="H86" i="38"/>
  <c r="I86" i="38" s="1"/>
  <c r="J86" i="38" s="1"/>
  <c r="V87" i="38"/>
  <c r="H89" i="38"/>
  <c r="I89" i="38" s="1"/>
  <c r="J89" i="38" s="1"/>
  <c r="M4" i="39"/>
  <c r="U4" i="39" s="1"/>
  <c r="X4" i="39" s="1"/>
  <c r="M10" i="39"/>
  <c r="U10" i="39" s="1"/>
  <c r="M16" i="39"/>
  <c r="U16" i="39" s="1"/>
  <c r="M22" i="39"/>
  <c r="U22" i="39" s="1"/>
  <c r="M28" i="39"/>
  <c r="U28" i="39" s="1"/>
  <c r="M34" i="39"/>
  <c r="U34" i="39" s="1"/>
  <c r="M40" i="39"/>
  <c r="U40" i="39" s="1"/>
  <c r="M46" i="39"/>
  <c r="U46" i="39" s="1"/>
  <c r="M52" i="39"/>
  <c r="U52" i="39" s="1"/>
  <c r="M58" i="39"/>
  <c r="U58" i="39" s="1"/>
  <c r="M64" i="39"/>
  <c r="U64" i="39" s="1"/>
  <c r="M70" i="39"/>
  <c r="U70" i="39" s="1"/>
  <c r="M76" i="39"/>
  <c r="U76" i="39" s="1"/>
  <c r="V5" i="39"/>
  <c r="R78" i="39"/>
  <c r="R75" i="39"/>
  <c r="R72" i="39"/>
  <c r="R69" i="39"/>
  <c r="R66" i="39"/>
  <c r="R63" i="39"/>
  <c r="R60" i="39"/>
  <c r="R57" i="39"/>
  <c r="R54" i="39"/>
  <c r="R51" i="39"/>
  <c r="R48" i="39"/>
  <c r="R45" i="39"/>
  <c r="R42" i="39"/>
  <c r="R39" i="39"/>
  <c r="R36" i="39"/>
  <c r="R33" i="39"/>
  <c r="R7" i="39"/>
  <c r="R8" i="39"/>
  <c r="H9" i="39"/>
  <c r="I9" i="39" s="1"/>
  <c r="J9" i="39" s="1"/>
  <c r="V11" i="39"/>
  <c r="R13" i="39"/>
  <c r="R16" i="39"/>
  <c r="R19" i="39"/>
  <c r="R22" i="39"/>
  <c r="R25" i="39"/>
  <c r="R28" i="39"/>
  <c r="R31" i="39"/>
  <c r="V38" i="39"/>
  <c r="V47" i="39"/>
  <c r="V56" i="39"/>
  <c r="V65" i="39"/>
  <c r="V73" i="39"/>
  <c r="M6" i="40"/>
  <c r="U6" i="40" s="1"/>
  <c r="M14" i="40"/>
  <c r="U14" i="40" s="1"/>
  <c r="M24" i="40"/>
  <c r="U24" i="40" s="1"/>
  <c r="M32" i="40"/>
  <c r="U32" i="40" s="1"/>
  <c r="M42" i="40"/>
  <c r="U42" i="40" s="1"/>
  <c r="M50" i="40"/>
  <c r="U50" i="40" s="1"/>
  <c r="M60" i="40"/>
  <c r="U60" i="40" s="1"/>
  <c r="M68" i="40"/>
  <c r="U68" i="40" s="1"/>
  <c r="R68" i="40"/>
  <c r="R65" i="40"/>
  <c r="R62" i="40"/>
  <c r="R59" i="40"/>
  <c r="R56" i="40"/>
  <c r="R53" i="40"/>
  <c r="R50" i="40"/>
  <c r="R47" i="40"/>
  <c r="R44" i="40"/>
  <c r="R41" i="40"/>
  <c r="R38" i="40"/>
  <c r="R35" i="40"/>
  <c r="R32" i="40"/>
  <c r="R29" i="40"/>
  <c r="R26" i="40"/>
  <c r="R23" i="40"/>
  <c r="R20" i="40"/>
  <c r="R17" i="40"/>
  <c r="R14" i="40"/>
  <c r="R10" i="40"/>
  <c r="R4" i="40"/>
  <c r="R9" i="40"/>
  <c r="R6" i="40"/>
  <c r="R8" i="40"/>
  <c r="R13" i="40"/>
  <c r="H17" i="40"/>
  <c r="I17" i="40" s="1"/>
  <c r="J17" i="40" s="1"/>
  <c r="V17" i="40"/>
  <c r="R22" i="40"/>
  <c r="H26" i="40"/>
  <c r="I26" i="40" s="1"/>
  <c r="J26" i="40" s="1"/>
  <c r="V26" i="40"/>
  <c r="R31" i="40"/>
  <c r="H35" i="40"/>
  <c r="I35" i="40" s="1"/>
  <c r="J35" i="40" s="1"/>
  <c r="V35" i="40"/>
  <c r="R40" i="40"/>
  <c r="H44" i="40"/>
  <c r="I44" i="40" s="1"/>
  <c r="J44" i="40" s="1"/>
  <c r="V44" i="40"/>
  <c r="R49" i="40"/>
  <c r="H53" i="40"/>
  <c r="I53" i="40" s="1"/>
  <c r="J53" i="40" s="1"/>
  <c r="V53" i="40"/>
  <c r="R58" i="40"/>
  <c r="H62" i="40"/>
  <c r="I62" i="40" s="1"/>
  <c r="J62" i="40" s="1"/>
  <c r="H67" i="40"/>
  <c r="I67" i="40" s="1"/>
  <c r="J67" i="40" s="1"/>
  <c r="H68" i="40"/>
  <c r="I68" i="40" s="1"/>
  <c r="J68" i="40" s="1"/>
  <c r="AH3" i="41"/>
  <c r="AQ3" i="41" s="1"/>
  <c r="H46" i="41"/>
  <c r="I46" i="41" s="1"/>
  <c r="J46" i="41" s="1"/>
  <c r="H47" i="41"/>
  <c r="I47" i="41" s="1"/>
  <c r="J47" i="41" s="1"/>
  <c r="H64" i="41"/>
  <c r="I64" i="41" s="1"/>
  <c r="J64" i="41" s="1"/>
  <c r="H65" i="41"/>
  <c r="I65" i="41" s="1"/>
  <c r="J65" i="41" s="1"/>
  <c r="H82" i="41"/>
  <c r="I82" i="41" s="1"/>
  <c r="J82" i="41" s="1"/>
  <c r="H83" i="41"/>
  <c r="I83" i="41" s="1"/>
  <c r="J83" i="41" s="1"/>
  <c r="H5" i="42"/>
  <c r="I5" i="42" s="1"/>
  <c r="J5" i="42" s="1"/>
  <c r="R8" i="42"/>
  <c r="R11" i="42"/>
  <c r="H70" i="42"/>
  <c r="I70" i="42" s="1"/>
  <c r="J70" i="42" s="1"/>
  <c r="H74" i="42"/>
  <c r="I74" i="42" s="1"/>
  <c r="J74" i="42" s="1"/>
  <c r="H88" i="42"/>
  <c r="I88" i="42" s="1"/>
  <c r="J88" i="42" s="1"/>
  <c r="H14" i="43"/>
  <c r="I14" i="43" s="1"/>
  <c r="J14" i="43" s="1"/>
  <c r="H17" i="43"/>
  <c r="I17" i="43" s="1"/>
  <c r="J17" i="43" s="1"/>
  <c r="H20" i="43"/>
  <c r="I20" i="43" s="1"/>
  <c r="J20" i="43" s="1"/>
  <c r="H23" i="43"/>
  <c r="I23" i="43" s="1"/>
  <c r="J23" i="43" s="1"/>
  <c r="H26" i="43"/>
  <c r="I26" i="43" s="1"/>
  <c r="J26" i="43" s="1"/>
  <c r="H29" i="43"/>
  <c r="I29" i="43" s="1"/>
  <c r="J29" i="43" s="1"/>
  <c r="H32" i="43"/>
  <c r="I32" i="43" s="1"/>
  <c r="J32" i="43" s="1"/>
  <c r="H35" i="43"/>
  <c r="I35" i="43" s="1"/>
  <c r="J35" i="43" s="1"/>
  <c r="H38" i="43"/>
  <c r="I38" i="43" s="1"/>
  <c r="J38" i="43" s="1"/>
  <c r="H41" i="43"/>
  <c r="I41" i="43" s="1"/>
  <c r="J41" i="43" s="1"/>
  <c r="H44" i="43"/>
  <c r="I44" i="43" s="1"/>
  <c r="J44" i="43" s="1"/>
  <c r="H47" i="43"/>
  <c r="I47" i="43" s="1"/>
  <c r="J47" i="43" s="1"/>
  <c r="H50" i="43"/>
  <c r="I50" i="43" s="1"/>
  <c r="J50" i="43" s="1"/>
  <c r="H53" i="43"/>
  <c r="I53" i="43" s="1"/>
  <c r="J53" i="43" s="1"/>
  <c r="H56" i="43"/>
  <c r="I56" i="43" s="1"/>
  <c r="J56" i="43" s="1"/>
  <c r="H59" i="43"/>
  <c r="I59" i="43" s="1"/>
  <c r="J59" i="43" s="1"/>
  <c r="H62" i="43"/>
  <c r="I62" i="43" s="1"/>
  <c r="J62" i="43" s="1"/>
  <c r="H65" i="43"/>
  <c r="I65" i="43" s="1"/>
  <c r="J65" i="43" s="1"/>
  <c r="H72" i="43"/>
  <c r="I72" i="43" s="1"/>
  <c r="J72" i="43" s="1"/>
  <c r="H9" i="44"/>
  <c r="I9" i="44" s="1"/>
  <c r="J9" i="44" s="1"/>
  <c r="AH4" i="45"/>
  <c r="H21" i="45"/>
  <c r="I21" i="45" s="1"/>
  <c r="J21" i="45" s="1"/>
  <c r="AE3" i="36"/>
  <c r="V17" i="37"/>
  <c r="V20" i="37"/>
  <c r="V23" i="37"/>
  <c r="V26" i="37"/>
  <c r="V29" i="37"/>
  <c r="V32" i="37"/>
  <c r="V35" i="37"/>
  <c r="V38" i="37"/>
  <c r="V41" i="37"/>
  <c r="V44" i="37"/>
  <c r="V47" i="37"/>
  <c r="V50" i="37"/>
  <c r="V53" i="37"/>
  <c r="V56" i="37"/>
  <c r="V59" i="37"/>
  <c r="V62" i="37"/>
  <c r="V65" i="37"/>
  <c r="V68" i="37"/>
  <c r="V71" i="37"/>
  <c r="V74" i="37"/>
  <c r="V77" i="37"/>
  <c r="V80" i="37"/>
  <c r="V83" i="37"/>
  <c r="V86" i="37"/>
  <c r="V89" i="37"/>
  <c r="V92" i="37"/>
  <c r="V95" i="37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V10" i="38"/>
  <c r="V14" i="38"/>
  <c r="V17" i="38"/>
  <c r="V20" i="38"/>
  <c r="V23" i="38"/>
  <c r="V26" i="38"/>
  <c r="V29" i="38"/>
  <c r="V32" i="38"/>
  <c r="V35" i="38"/>
  <c r="V38" i="38"/>
  <c r="V41" i="38"/>
  <c r="V44" i="38"/>
  <c r="V47" i="38"/>
  <c r="V50" i="38"/>
  <c r="V53" i="38"/>
  <c r="V56" i="38"/>
  <c r="V59" i="38"/>
  <c r="V62" i="38"/>
  <c r="V65" i="38"/>
  <c r="V68" i="38"/>
  <c r="V71" i="38"/>
  <c r="V74" i="38"/>
  <c r="V77" i="38"/>
  <c r="V80" i="38"/>
  <c r="V83" i="38"/>
  <c r="V86" i="38"/>
  <c r="V77" i="39"/>
  <c r="V74" i="39"/>
  <c r="V71" i="39"/>
  <c r="V68" i="39"/>
  <c r="V41" i="39"/>
  <c r="V50" i="39"/>
  <c r="V59" i="39"/>
  <c r="V70" i="39"/>
  <c r="V72" i="39"/>
  <c r="V79" i="39"/>
  <c r="V68" i="40"/>
  <c r="V69" i="40"/>
  <c r="V66" i="40"/>
  <c r="V63" i="40"/>
  <c r="V60" i="40"/>
  <c r="V57" i="40"/>
  <c r="V54" i="40"/>
  <c r="V51" i="40"/>
  <c r="V48" i="40"/>
  <c r="V45" i="40"/>
  <c r="V42" i="40"/>
  <c r="V39" i="40"/>
  <c r="V36" i="40"/>
  <c r="V33" i="40"/>
  <c r="V30" i="40"/>
  <c r="V27" i="40"/>
  <c r="V24" i="40"/>
  <c r="V21" i="40"/>
  <c r="V18" i="40"/>
  <c r="V15" i="40"/>
  <c r="V12" i="40"/>
  <c r="V6" i="40"/>
  <c r="H14" i="40"/>
  <c r="I14" i="40" s="1"/>
  <c r="J14" i="40" s="1"/>
  <c r="V14" i="40"/>
  <c r="H23" i="40"/>
  <c r="I23" i="40" s="1"/>
  <c r="J23" i="40" s="1"/>
  <c r="V23" i="40"/>
  <c r="H32" i="40"/>
  <c r="I32" i="40" s="1"/>
  <c r="J32" i="40" s="1"/>
  <c r="V32" i="40"/>
  <c r="H41" i="40"/>
  <c r="I41" i="40" s="1"/>
  <c r="J41" i="40" s="1"/>
  <c r="V41" i="40"/>
  <c r="H50" i="40"/>
  <c r="I50" i="40" s="1"/>
  <c r="J50" i="40" s="1"/>
  <c r="V50" i="40"/>
  <c r="H59" i="40"/>
  <c r="I59" i="40" s="1"/>
  <c r="J59" i="40" s="1"/>
  <c r="V59" i="40"/>
  <c r="H8" i="41"/>
  <c r="I8" i="41" s="1"/>
  <c r="J8" i="41" s="1"/>
  <c r="H13" i="41"/>
  <c r="I13" i="41" s="1"/>
  <c r="J13" i="41" s="1"/>
  <c r="H14" i="41"/>
  <c r="I14" i="41" s="1"/>
  <c r="J14" i="41" s="1"/>
  <c r="H16" i="41"/>
  <c r="I16" i="41" s="1"/>
  <c r="J16" i="41" s="1"/>
  <c r="H17" i="41"/>
  <c r="I17" i="41" s="1"/>
  <c r="J17" i="41" s="1"/>
  <c r="H19" i="41"/>
  <c r="I19" i="41" s="1"/>
  <c r="J19" i="41" s="1"/>
  <c r="H20" i="41"/>
  <c r="I20" i="41" s="1"/>
  <c r="J20" i="41" s="1"/>
  <c r="H22" i="41"/>
  <c r="I22" i="41" s="1"/>
  <c r="J22" i="41" s="1"/>
  <c r="H23" i="41"/>
  <c r="I23" i="41" s="1"/>
  <c r="J23" i="41" s="1"/>
  <c r="H25" i="41"/>
  <c r="I25" i="41" s="1"/>
  <c r="J25" i="41" s="1"/>
  <c r="H26" i="41"/>
  <c r="I26" i="41" s="1"/>
  <c r="J26" i="41" s="1"/>
  <c r="H28" i="41"/>
  <c r="I28" i="41" s="1"/>
  <c r="J28" i="41" s="1"/>
  <c r="H29" i="41"/>
  <c r="I29" i="41" s="1"/>
  <c r="J29" i="41" s="1"/>
  <c r="H31" i="41"/>
  <c r="I31" i="41" s="1"/>
  <c r="J31" i="41" s="1"/>
  <c r="H32" i="41"/>
  <c r="I32" i="41" s="1"/>
  <c r="J32" i="41" s="1"/>
  <c r="H34" i="41"/>
  <c r="I34" i="41" s="1"/>
  <c r="J34" i="41" s="1"/>
  <c r="H35" i="41"/>
  <c r="I35" i="41" s="1"/>
  <c r="J35" i="41" s="1"/>
  <c r="H37" i="41"/>
  <c r="I37" i="41" s="1"/>
  <c r="J37" i="41" s="1"/>
  <c r="H38" i="41"/>
  <c r="I38" i="41" s="1"/>
  <c r="J38" i="41" s="1"/>
  <c r="H40" i="41"/>
  <c r="I40" i="41" s="1"/>
  <c r="J40" i="41" s="1"/>
  <c r="H41" i="41"/>
  <c r="I41" i="41" s="1"/>
  <c r="J41" i="41" s="1"/>
  <c r="H58" i="41"/>
  <c r="I58" i="41" s="1"/>
  <c r="J58" i="41" s="1"/>
  <c r="H59" i="41"/>
  <c r="I59" i="41" s="1"/>
  <c r="J59" i="41" s="1"/>
  <c r="H76" i="41"/>
  <c r="I76" i="41" s="1"/>
  <c r="J76" i="41" s="1"/>
  <c r="H77" i="41"/>
  <c r="I77" i="41" s="1"/>
  <c r="J77" i="41" s="1"/>
  <c r="H94" i="41"/>
  <c r="I94" i="41" s="1"/>
  <c r="J94" i="41" s="1"/>
  <c r="H95" i="41"/>
  <c r="I95" i="41" s="1"/>
  <c r="J95" i="41" s="1"/>
  <c r="H10" i="42"/>
  <c r="I10" i="42" s="1"/>
  <c r="J10" i="42" s="1"/>
  <c r="H28" i="42"/>
  <c r="I28" i="42" s="1"/>
  <c r="J28" i="42" s="1"/>
  <c r="H29" i="42"/>
  <c r="I29" i="42" s="1"/>
  <c r="J29" i="42" s="1"/>
  <c r="H34" i="42"/>
  <c r="I34" i="42" s="1"/>
  <c r="J34" i="42" s="1"/>
  <c r="H35" i="42"/>
  <c r="I35" i="42" s="1"/>
  <c r="J35" i="42" s="1"/>
  <c r="H40" i="42"/>
  <c r="I40" i="42" s="1"/>
  <c r="J40" i="42" s="1"/>
  <c r="H41" i="42"/>
  <c r="I41" i="42" s="1"/>
  <c r="J41" i="42" s="1"/>
  <c r="H46" i="42"/>
  <c r="I46" i="42" s="1"/>
  <c r="J46" i="42" s="1"/>
  <c r="H47" i="42"/>
  <c r="I47" i="42" s="1"/>
  <c r="J47" i="42" s="1"/>
  <c r="H52" i="42"/>
  <c r="I52" i="42" s="1"/>
  <c r="J52" i="42" s="1"/>
  <c r="H53" i="42"/>
  <c r="I53" i="42" s="1"/>
  <c r="J53" i="42" s="1"/>
  <c r="H58" i="42"/>
  <c r="I58" i="42" s="1"/>
  <c r="J58" i="42" s="1"/>
  <c r="H59" i="42"/>
  <c r="I59" i="42" s="1"/>
  <c r="J59" i="42" s="1"/>
  <c r="H64" i="42"/>
  <c r="I64" i="42" s="1"/>
  <c r="J64" i="42" s="1"/>
  <c r="H68" i="42"/>
  <c r="I68" i="42" s="1"/>
  <c r="J68" i="42" s="1"/>
  <c r="H82" i="42"/>
  <c r="I82" i="42" s="1"/>
  <c r="J82" i="42" s="1"/>
  <c r="H86" i="42"/>
  <c r="I86" i="42" s="1"/>
  <c r="J86" i="42" s="1"/>
  <c r="H10" i="43"/>
  <c r="I10" i="43" s="1"/>
  <c r="J10" i="43" s="1"/>
  <c r="H12" i="43"/>
  <c r="I12" i="43" s="1"/>
  <c r="J12" i="43" s="1"/>
  <c r="H15" i="43"/>
  <c r="I15" i="43" s="1"/>
  <c r="J15" i="43" s="1"/>
  <c r="H18" i="43"/>
  <c r="I18" i="43" s="1"/>
  <c r="J18" i="43" s="1"/>
  <c r="H21" i="43"/>
  <c r="I21" i="43" s="1"/>
  <c r="J21" i="43" s="1"/>
  <c r="H24" i="43"/>
  <c r="I24" i="43" s="1"/>
  <c r="J24" i="43" s="1"/>
  <c r="H27" i="43"/>
  <c r="I27" i="43" s="1"/>
  <c r="J27" i="43" s="1"/>
  <c r="H30" i="43"/>
  <c r="I30" i="43" s="1"/>
  <c r="J30" i="43" s="1"/>
  <c r="H33" i="43"/>
  <c r="I33" i="43" s="1"/>
  <c r="J33" i="43" s="1"/>
  <c r="H36" i="43"/>
  <c r="I36" i="43" s="1"/>
  <c r="J36" i="43" s="1"/>
  <c r="H39" i="43"/>
  <c r="I39" i="43" s="1"/>
  <c r="J39" i="43" s="1"/>
  <c r="H42" i="43"/>
  <c r="I42" i="43" s="1"/>
  <c r="J42" i="43" s="1"/>
  <c r="H45" i="43"/>
  <c r="I45" i="43" s="1"/>
  <c r="J45" i="43" s="1"/>
  <c r="H48" i="43"/>
  <c r="I48" i="43" s="1"/>
  <c r="J48" i="43" s="1"/>
  <c r="H51" i="43"/>
  <c r="I51" i="43" s="1"/>
  <c r="J51" i="43" s="1"/>
  <c r="H54" i="43"/>
  <c r="I54" i="43" s="1"/>
  <c r="J54" i="43" s="1"/>
  <c r="H57" i="43"/>
  <c r="I57" i="43" s="1"/>
  <c r="J57" i="43" s="1"/>
  <c r="H60" i="43"/>
  <c r="I60" i="43" s="1"/>
  <c r="J60" i="43" s="1"/>
  <c r="H63" i="43"/>
  <c r="I63" i="43" s="1"/>
  <c r="J63" i="43" s="1"/>
  <c r="H66" i="43"/>
  <c r="I66" i="43" s="1"/>
  <c r="J66" i="43" s="1"/>
  <c r="H77" i="43"/>
  <c r="I77" i="43" s="1"/>
  <c r="J77" i="43" s="1"/>
  <c r="AF4" i="45"/>
  <c r="W5" i="45"/>
  <c r="AG4" i="45"/>
  <c r="AE4" i="45"/>
  <c r="M4" i="38"/>
  <c r="U4" i="38" s="1"/>
  <c r="X4" i="38" s="1"/>
  <c r="M10" i="38"/>
  <c r="U10" i="38" s="1"/>
  <c r="M16" i="38"/>
  <c r="U16" i="38" s="1"/>
  <c r="M22" i="38"/>
  <c r="U22" i="38" s="1"/>
  <c r="M28" i="38"/>
  <c r="U28" i="38" s="1"/>
  <c r="M34" i="38"/>
  <c r="U34" i="38" s="1"/>
  <c r="M40" i="38"/>
  <c r="U40" i="38" s="1"/>
  <c r="M46" i="38"/>
  <c r="U46" i="38" s="1"/>
  <c r="M52" i="38"/>
  <c r="U52" i="38" s="1"/>
  <c r="M58" i="38"/>
  <c r="U58" i="38" s="1"/>
  <c r="M64" i="38"/>
  <c r="U64" i="38" s="1"/>
  <c r="M70" i="38"/>
  <c r="U70" i="38" s="1"/>
  <c r="M76" i="38"/>
  <c r="U76" i="38" s="1"/>
  <c r="M82" i="38"/>
  <c r="U82" i="38" s="1"/>
  <c r="M88" i="38"/>
  <c r="U88" i="38" s="1"/>
  <c r="AH3" i="39"/>
  <c r="AQ3" i="39" s="1"/>
  <c r="M7" i="39"/>
  <c r="U7" i="39" s="1"/>
  <c r="M13" i="39"/>
  <c r="U13" i="39" s="1"/>
  <c r="M19" i="39"/>
  <c r="U19" i="39" s="1"/>
  <c r="M25" i="39"/>
  <c r="U25" i="39" s="1"/>
  <c r="M31" i="39"/>
  <c r="U31" i="39" s="1"/>
  <c r="M37" i="39"/>
  <c r="U37" i="39" s="1"/>
  <c r="M43" i="39"/>
  <c r="U43" i="39" s="1"/>
  <c r="M49" i="39"/>
  <c r="U49" i="39" s="1"/>
  <c r="M55" i="39"/>
  <c r="U55" i="39" s="1"/>
  <c r="M61" i="39"/>
  <c r="U61" i="39" s="1"/>
  <c r="M67" i="39"/>
  <c r="U67" i="39" s="1"/>
  <c r="M73" i="39"/>
  <c r="U73" i="39" s="1"/>
  <c r="M79" i="39"/>
  <c r="U79" i="39" s="1"/>
  <c r="V7" i="39"/>
  <c r="V8" i="39"/>
  <c r="V13" i="39"/>
  <c r="V16" i="39"/>
  <c r="V19" i="39"/>
  <c r="V22" i="39"/>
  <c r="V25" i="39"/>
  <c r="V28" i="39"/>
  <c r="V31" i="39"/>
  <c r="H35" i="39"/>
  <c r="I35" i="39" s="1"/>
  <c r="J35" i="39" s="1"/>
  <c r="V36" i="39"/>
  <c r="V40" i="39"/>
  <c r="H44" i="39"/>
  <c r="I44" i="39" s="1"/>
  <c r="J44" i="39" s="1"/>
  <c r="V45" i="39"/>
  <c r="V49" i="39"/>
  <c r="H53" i="39"/>
  <c r="I53" i="39" s="1"/>
  <c r="J53" i="39" s="1"/>
  <c r="V54" i="39"/>
  <c r="V58" i="39"/>
  <c r="H62" i="39"/>
  <c r="I62" i="39" s="1"/>
  <c r="J62" i="39" s="1"/>
  <c r="V63" i="39"/>
  <c r="H70" i="39"/>
  <c r="I70" i="39" s="1"/>
  <c r="J70" i="39" s="1"/>
  <c r="H79" i="39"/>
  <c r="I79" i="39" s="1"/>
  <c r="J79" i="39" s="1"/>
  <c r="M9" i="40"/>
  <c r="U9" i="40" s="1"/>
  <c r="M19" i="40"/>
  <c r="U19" i="40" s="1"/>
  <c r="M27" i="40"/>
  <c r="U27" i="40" s="1"/>
  <c r="M37" i="40"/>
  <c r="U37" i="40" s="1"/>
  <c r="M45" i="40"/>
  <c r="U45" i="40" s="1"/>
  <c r="M55" i="40"/>
  <c r="U55" i="40" s="1"/>
  <c r="V4" i="40"/>
  <c r="Y4" i="40" s="1"/>
  <c r="H5" i="40"/>
  <c r="I5" i="40" s="1"/>
  <c r="J5" i="40" s="1"/>
  <c r="H8" i="40"/>
  <c r="I8" i="40" s="1"/>
  <c r="J8" i="40" s="1"/>
  <c r="V8" i="40"/>
  <c r="V11" i="40"/>
  <c r="H13" i="40"/>
  <c r="I13" i="40" s="1"/>
  <c r="J13" i="40" s="1"/>
  <c r="V13" i="40"/>
  <c r="H22" i="40"/>
  <c r="I22" i="40" s="1"/>
  <c r="J22" i="40" s="1"/>
  <c r="V22" i="40"/>
  <c r="H31" i="40"/>
  <c r="I31" i="40" s="1"/>
  <c r="J31" i="40" s="1"/>
  <c r="V31" i="40"/>
  <c r="H40" i="40"/>
  <c r="I40" i="40" s="1"/>
  <c r="J40" i="40" s="1"/>
  <c r="V40" i="40"/>
  <c r="H49" i="40"/>
  <c r="I49" i="40" s="1"/>
  <c r="J49" i="40" s="1"/>
  <c r="V49" i="40"/>
  <c r="H58" i="40"/>
  <c r="I58" i="40" s="1"/>
  <c r="J58" i="40" s="1"/>
  <c r="V58" i="40"/>
  <c r="H55" i="41"/>
  <c r="I55" i="41" s="1"/>
  <c r="J55" i="41" s="1"/>
  <c r="H56" i="41"/>
  <c r="I56" i="41" s="1"/>
  <c r="J56" i="41" s="1"/>
  <c r="H73" i="41"/>
  <c r="I73" i="41" s="1"/>
  <c r="J73" i="41" s="1"/>
  <c r="H74" i="41"/>
  <c r="I74" i="41" s="1"/>
  <c r="J74" i="41" s="1"/>
  <c r="H91" i="41"/>
  <c r="I91" i="41" s="1"/>
  <c r="J91" i="41" s="1"/>
  <c r="H92" i="41"/>
  <c r="I92" i="41" s="1"/>
  <c r="J92" i="41" s="1"/>
  <c r="H7" i="42"/>
  <c r="I7" i="42" s="1"/>
  <c r="J7" i="42" s="1"/>
  <c r="R13" i="42"/>
  <c r="H19" i="42"/>
  <c r="I19" i="42" s="1"/>
  <c r="J19" i="42" s="1"/>
  <c r="H20" i="42"/>
  <c r="I20" i="42" s="1"/>
  <c r="J20" i="42" s="1"/>
  <c r="H65" i="42"/>
  <c r="I65" i="42" s="1"/>
  <c r="J65" i="42" s="1"/>
  <c r="H79" i="42"/>
  <c r="I79" i="42" s="1"/>
  <c r="J79" i="42" s="1"/>
  <c r="H83" i="42"/>
  <c r="I83" i="42" s="1"/>
  <c r="J83" i="42" s="1"/>
  <c r="H74" i="43"/>
  <c r="I74" i="43" s="1"/>
  <c r="J74" i="43" s="1"/>
  <c r="AI3" i="45"/>
  <c r="AN3" i="45"/>
  <c r="H30" i="45"/>
  <c r="I30" i="45" s="1"/>
  <c r="J30" i="45" s="1"/>
  <c r="H31" i="45"/>
  <c r="I31" i="45" s="1"/>
  <c r="J31" i="45" s="1"/>
  <c r="H89" i="45"/>
  <c r="I89" i="45" s="1"/>
  <c r="J89" i="45" s="1"/>
  <c r="H10" i="40"/>
  <c r="I10" i="40" s="1"/>
  <c r="J10" i="40" s="1"/>
  <c r="H11" i="40"/>
  <c r="I11" i="40" s="1"/>
  <c r="J11" i="40" s="1"/>
  <c r="H20" i="40"/>
  <c r="I20" i="40" s="1"/>
  <c r="J20" i="40" s="1"/>
  <c r="H29" i="40"/>
  <c r="I29" i="40" s="1"/>
  <c r="J29" i="40" s="1"/>
  <c r="H38" i="40"/>
  <c r="I38" i="40" s="1"/>
  <c r="J38" i="40" s="1"/>
  <c r="H47" i="40"/>
  <c r="I47" i="40" s="1"/>
  <c r="J47" i="40" s="1"/>
  <c r="H56" i="40"/>
  <c r="I56" i="40" s="1"/>
  <c r="J56" i="40" s="1"/>
  <c r="H65" i="40"/>
  <c r="I65" i="40" s="1"/>
  <c r="J65" i="40" s="1"/>
  <c r="Z4" i="41"/>
  <c r="H11" i="41"/>
  <c r="I11" i="41" s="1"/>
  <c r="J11" i="41" s="1"/>
  <c r="H52" i="41"/>
  <c r="I52" i="41" s="1"/>
  <c r="J52" i="41" s="1"/>
  <c r="H53" i="41"/>
  <c r="I53" i="41" s="1"/>
  <c r="J53" i="41" s="1"/>
  <c r="H70" i="41"/>
  <c r="I70" i="41" s="1"/>
  <c r="J70" i="41" s="1"/>
  <c r="H71" i="41"/>
  <c r="I71" i="41" s="1"/>
  <c r="J71" i="41" s="1"/>
  <c r="H88" i="41"/>
  <c r="I88" i="41" s="1"/>
  <c r="J88" i="41" s="1"/>
  <c r="H89" i="41"/>
  <c r="I89" i="41" s="1"/>
  <c r="J89" i="41" s="1"/>
  <c r="H8" i="42"/>
  <c r="I8" i="42" s="1"/>
  <c r="J8" i="42" s="1"/>
  <c r="H11" i="42"/>
  <c r="I11" i="42" s="1"/>
  <c r="J11" i="42" s="1"/>
  <c r="H62" i="42"/>
  <c r="I62" i="42" s="1"/>
  <c r="J62" i="42" s="1"/>
  <c r="H76" i="42"/>
  <c r="I76" i="42" s="1"/>
  <c r="J76" i="42" s="1"/>
  <c r="H80" i="42"/>
  <c r="I80" i="42" s="1"/>
  <c r="J80" i="42" s="1"/>
  <c r="H71" i="43"/>
  <c r="I71" i="43" s="1"/>
  <c r="J71" i="43" s="1"/>
  <c r="H78" i="43"/>
  <c r="I78" i="43" s="1"/>
  <c r="J78" i="43" s="1"/>
  <c r="H4" i="44"/>
  <c r="I4" i="44" s="1"/>
  <c r="J4" i="44" s="1"/>
  <c r="K4" i="44" s="1"/>
  <c r="H14" i="44"/>
  <c r="I14" i="44" s="1"/>
  <c r="J14" i="44" s="1"/>
  <c r="H8" i="45"/>
  <c r="I8" i="45" s="1"/>
  <c r="J8" i="45" s="1"/>
  <c r="H19" i="45"/>
  <c r="I19" i="45" s="1"/>
  <c r="J19" i="45" s="1"/>
  <c r="H36" i="45"/>
  <c r="I36" i="45" s="1"/>
  <c r="J36" i="45" s="1"/>
  <c r="H45" i="45"/>
  <c r="I45" i="45" s="1"/>
  <c r="J45" i="45" s="1"/>
  <c r="H54" i="45"/>
  <c r="I54" i="45" s="1"/>
  <c r="J54" i="45" s="1"/>
  <c r="H63" i="45"/>
  <c r="I63" i="45" s="1"/>
  <c r="J63" i="45" s="1"/>
  <c r="H72" i="45"/>
  <c r="I72" i="45" s="1"/>
  <c r="J72" i="45" s="1"/>
  <c r="H81" i="45"/>
  <c r="I81" i="45" s="1"/>
  <c r="J81" i="45" s="1"/>
  <c r="H15" i="46"/>
  <c r="I15" i="46" s="1"/>
  <c r="J15" i="46" s="1"/>
  <c r="M6" i="38"/>
  <c r="U6" i="38" s="1"/>
  <c r="M12" i="38"/>
  <c r="U12" i="38" s="1"/>
  <c r="M18" i="38"/>
  <c r="U18" i="38" s="1"/>
  <c r="M24" i="38"/>
  <c r="U24" i="38" s="1"/>
  <c r="M30" i="38"/>
  <c r="U30" i="38" s="1"/>
  <c r="M36" i="38"/>
  <c r="U36" i="38" s="1"/>
  <c r="M42" i="38"/>
  <c r="U42" i="38" s="1"/>
  <c r="M48" i="38"/>
  <c r="U48" i="38" s="1"/>
  <c r="M54" i="38"/>
  <c r="U54" i="38" s="1"/>
  <c r="M60" i="38"/>
  <c r="U60" i="38" s="1"/>
  <c r="M66" i="38"/>
  <c r="U66" i="38" s="1"/>
  <c r="M72" i="38"/>
  <c r="U72" i="38" s="1"/>
  <c r="M78" i="38"/>
  <c r="U78" i="38" s="1"/>
  <c r="M9" i="39"/>
  <c r="U9" i="39" s="1"/>
  <c r="M15" i="39"/>
  <c r="U15" i="39" s="1"/>
  <c r="M21" i="39"/>
  <c r="U21" i="39" s="1"/>
  <c r="M27" i="39"/>
  <c r="U27" i="39" s="1"/>
  <c r="M33" i="39"/>
  <c r="U33" i="39" s="1"/>
  <c r="M39" i="39"/>
  <c r="U39" i="39" s="1"/>
  <c r="M45" i="39"/>
  <c r="U45" i="39" s="1"/>
  <c r="M51" i="39"/>
  <c r="U51" i="39" s="1"/>
  <c r="M57" i="39"/>
  <c r="U57" i="39" s="1"/>
  <c r="M63" i="39"/>
  <c r="U63" i="39" s="1"/>
  <c r="M69" i="39"/>
  <c r="U69" i="39" s="1"/>
  <c r="V6" i="39"/>
  <c r="V12" i="39"/>
  <c r="V15" i="39"/>
  <c r="V18" i="39"/>
  <c r="V21" i="39"/>
  <c r="V24" i="39"/>
  <c r="V27" i="39"/>
  <c r="V30" i="39"/>
  <c r="H32" i="39"/>
  <c r="I32" i="39" s="1"/>
  <c r="J32" i="39" s="1"/>
  <c r="V34" i="39"/>
  <c r="H38" i="39"/>
  <c r="I38" i="39" s="1"/>
  <c r="J38" i="39" s="1"/>
  <c r="V39" i="39"/>
  <c r="V43" i="39"/>
  <c r="H47" i="39"/>
  <c r="I47" i="39" s="1"/>
  <c r="J47" i="39" s="1"/>
  <c r="V48" i="39"/>
  <c r="V52" i="39"/>
  <c r="H56" i="39"/>
  <c r="I56" i="39" s="1"/>
  <c r="J56" i="39" s="1"/>
  <c r="V57" i="39"/>
  <c r="V61" i="39"/>
  <c r="H65" i="39"/>
  <c r="I65" i="39" s="1"/>
  <c r="J65" i="39" s="1"/>
  <c r="V66" i="39"/>
  <c r="H67" i="39"/>
  <c r="I67" i="39" s="1"/>
  <c r="J67" i="39" s="1"/>
  <c r="H76" i="39"/>
  <c r="I76" i="39" s="1"/>
  <c r="J76" i="39" s="1"/>
  <c r="M64" i="40"/>
  <c r="U64" i="40" s="1"/>
  <c r="M58" i="40"/>
  <c r="U58" i="40" s="1"/>
  <c r="M52" i="40"/>
  <c r="U52" i="40" s="1"/>
  <c r="M46" i="40"/>
  <c r="U46" i="40" s="1"/>
  <c r="M40" i="40"/>
  <c r="U40" i="40" s="1"/>
  <c r="M34" i="40"/>
  <c r="U34" i="40" s="1"/>
  <c r="M28" i="40"/>
  <c r="U28" i="40" s="1"/>
  <c r="M22" i="40"/>
  <c r="U22" i="40" s="1"/>
  <c r="M16" i="40"/>
  <c r="U16" i="40" s="1"/>
  <c r="M10" i="40"/>
  <c r="U10" i="40" s="1"/>
  <c r="M4" i="40"/>
  <c r="U4" i="40" s="1"/>
  <c r="X4" i="40" s="1"/>
  <c r="M65" i="40"/>
  <c r="U65" i="40" s="1"/>
  <c r="M59" i="40"/>
  <c r="U59" i="40" s="1"/>
  <c r="M53" i="40"/>
  <c r="U53" i="40" s="1"/>
  <c r="M47" i="40"/>
  <c r="U47" i="40" s="1"/>
  <c r="M41" i="40"/>
  <c r="U41" i="40" s="1"/>
  <c r="M35" i="40"/>
  <c r="U35" i="40" s="1"/>
  <c r="M29" i="40"/>
  <c r="U29" i="40" s="1"/>
  <c r="M23" i="40"/>
  <c r="U23" i="40" s="1"/>
  <c r="M17" i="40"/>
  <c r="U17" i="40" s="1"/>
  <c r="M11" i="40"/>
  <c r="U11" i="40" s="1"/>
  <c r="M5" i="40"/>
  <c r="U5" i="40" s="1"/>
  <c r="M13" i="40"/>
  <c r="U13" i="40" s="1"/>
  <c r="M21" i="40"/>
  <c r="U21" i="40" s="1"/>
  <c r="M31" i="40"/>
  <c r="U31" i="40" s="1"/>
  <c r="M39" i="40"/>
  <c r="U39" i="40" s="1"/>
  <c r="M49" i="40"/>
  <c r="U49" i="40" s="1"/>
  <c r="M57" i="40"/>
  <c r="U57" i="40" s="1"/>
  <c r="M67" i="40"/>
  <c r="U67" i="40" s="1"/>
  <c r="H19" i="40"/>
  <c r="I19" i="40" s="1"/>
  <c r="J19" i="40" s="1"/>
  <c r="V19" i="40"/>
  <c r="H28" i="40"/>
  <c r="I28" i="40" s="1"/>
  <c r="J28" i="40" s="1"/>
  <c r="V28" i="40"/>
  <c r="H37" i="40"/>
  <c r="I37" i="40" s="1"/>
  <c r="J37" i="40" s="1"/>
  <c r="V37" i="40"/>
  <c r="H46" i="40"/>
  <c r="I46" i="40" s="1"/>
  <c r="J46" i="40" s="1"/>
  <c r="V46" i="40"/>
  <c r="H55" i="40"/>
  <c r="I55" i="40" s="1"/>
  <c r="J55" i="40" s="1"/>
  <c r="V55" i="40"/>
  <c r="H64" i="40"/>
  <c r="I64" i="40" s="1"/>
  <c r="J64" i="40" s="1"/>
  <c r="V64" i="40"/>
  <c r="V67" i="40"/>
  <c r="AN3" i="41"/>
  <c r="AI3" i="41"/>
  <c r="H49" i="41"/>
  <c r="I49" i="41" s="1"/>
  <c r="J49" i="41" s="1"/>
  <c r="H50" i="41"/>
  <c r="I50" i="41" s="1"/>
  <c r="J50" i="41" s="1"/>
  <c r="H67" i="41"/>
  <c r="I67" i="41" s="1"/>
  <c r="J67" i="41" s="1"/>
  <c r="H68" i="41"/>
  <c r="I68" i="41" s="1"/>
  <c r="J68" i="41" s="1"/>
  <c r="H85" i="41"/>
  <c r="I85" i="41" s="1"/>
  <c r="J85" i="41" s="1"/>
  <c r="H86" i="41"/>
  <c r="I86" i="41" s="1"/>
  <c r="J86" i="41" s="1"/>
  <c r="R88" i="42"/>
  <c r="R85" i="42"/>
  <c r="R82" i="42"/>
  <c r="R79" i="42"/>
  <c r="R76" i="42"/>
  <c r="R73" i="42"/>
  <c r="R70" i="42"/>
  <c r="R67" i="42"/>
  <c r="R64" i="42"/>
  <c r="R9" i="42"/>
  <c r="R3" i="42"/>
  <c r="R89" i="42"/>
  <c r="R86" i="42"/>
  <c r="R83" i="42"/>
  <c r="R80" i="42"/>
  <c r="R77" i="42"/>
  <c r="R74" i="42"/>
  <c r="R71" i="42"/>
  <c r="R68" i="42"/>
  <c r="R65" i="42"/>
  <c r="R62" i="42"/>
  <c r="R59" i="42"/>
  <c r="R56" i="42"/>
  <c r="R53" i="42"/>
  <c r="R50" i="42"/>
  <c r="R47" i="42"/>
  <c r="R44" i="42"/>
  <c r="R41" i="42"/>
  <c r="R38" i="42"/>
  <c r="R35" i="42"/>
  <c r="R32" i="42"/>
  <c r="R29" i="42"/>
  <c r="R26" i="42"/>
  <c r="R23" i="42"/>
  <c r="R20" i="42"/>
  <c r="R17" i="42"/>
  <c r="R14" i="42"/>
  <c r="R10" i="42"/>
  <c r="R4" i="42"/>
  <c r="R87" i="42"/>
  <c r="R84" i="42"/>
  <c r="R81" i="42"/>
  <c r="R78" i="42"/>
  <c r="R75" i="42"/>
  <c r="R72" i="42"/>
  <c r="R69" i="42"/>
  <c r="R66" i="42"/>
  <c r="R63" i="42"/>
  <c r="R60" i="42"/>
  <c r="R57" i="42"/>
  <c r="R54" i="42"/>
  <c r="R51" i="42"/>
  <c r="R48" i="42"/>
  <c r="R45" i="42"/>
  <c r="R42" i="42"/>
  <c r="R39" i="42"/>
  <c r="R36" i="42"/>
  <c r="R33" i="42"/>
  <c r="R30" i="42"/>
  <c r="R27" i="42"/>
  <c r="R24" i="42"/>
  <c r="R21" i="42"/>
  <c r="R18" i="42"/>
  <c r="R15" i="42"/>
  <c r="R12" i="42"/>
  <c r="R6" i="42"/>
  <c r="R7" i="42"/>
  <c r="H16" i="42"/>
  <c r="I16" i="42" s="1"/>
  <c r="J16" i="42" s="1"/>
  <c r="H17" i="42"/>
  <c r="I17" i="42" s="1"/>
  <c r="J17" i="42" s="1"/>
  <c r="R19" i="42"/>
  <c r="H25" i="42"/>
  <c r="I25" i="42" s="1"/>
  <c r="J25" i="42" s="1"/>
  <c r="H26" i="42"/>
  <c r="I26" i="42" s="1"/>
  <c r="J26" i="42" s="1"/>
  <c r="H31" i="42"/>
  <c r="I31" i="42" s="1"/>
  <c r="J31" i="42" s="1"/>
  <c r="H32" i="42"/>
  <c r="I32" i="42" s="1"/>
  <c r="J32" i="42" s="1"/>
  <c r="H37" i="42"/>
  <c r="I37" i="42" s="1"/>
  <c r="J37" i="42" s="1"/>
  <c r="H38" i="42"/>
  <c r="I38" i="42" s="1"/>
  <c r="J38" i="42" s="1"/>
  <c r="H43" i="42"/>
  <c r="I43" i="42" s="1"/>
  <c r="J43" i="42" s="1"/>
  <c r="H44" i="42"/>
  <c r="I44" i="42" s="1"/>
  <c r="J44" i="42" s="1"/>
  <c r="H49" i="42"/>
  <c r="I49" i="42" s="1"/>
  <c r="J49" i="42" s="1"/>
  <c r="H50" i="42"/>
  <c r="I50" i="42" s="1"/>
  <c r="J50" i="42" s="1"/>
  <c r="H55" i="42"/>
  <c r="I55" i="42" s="1"/>
  <c r="J55" i="42" s="1"/>
  <c r="H56" i="42"/>
  <c r="I56" i="42" s="1"/>
  <c r="J56" i="42" s="1"/>
  <c r="H61" i="42"/>
  <c r="I61" i="42" s="1"/>
  <c r="J61" i="42" s="1"/>
  <c r="H73" i="42"/>
  <c r="I73" i="42" s="1"/>
  <c r="J73" i="42" s="1"/>
  <c r="H77" i="42"/>
  <c r="I77" i="42" s="1"/>
  <c r="J77" i="42" s="1"/>
  <c r="H6" i="43"/>
  <c r="I6" i="43" s="1"/>
  <c r="J6" i="43" s="1"/>
  <c r="H68" i="43"/>
  <c r="I68" i="43" s="1"/>
  <c r="J68" i="43" s="1"/>
  <c r="H75" i="43"/>
  <c r="I75" i="43" s="1"/>
  <c r="J75" i="43" s="1"/>
  <c r="H10" i="44"/>
  <c r="I10" i="44" s="1"/>
  <c r="J10" i="44" s="1"/>
  <c r="H17" i="44"/>
  <c r="I17" i="44" s="1"/>
  <c r="J17" i="44" s="1"/>
  <c r="H20" i="44"/>
  <c r="I20" i="44" s="1"/>
  <c r="J20" i="44" s="1"/>
  <c r="H23" i="44"/>
  <c r="I23" i="44" s="1"/>
  <c r="J23" i="44" s="1"/>
  <c r="H26" i="44"/>
  <c r="I26" i="44" s="1"/>
  <c r="J26" i="44" s="1"/>
  <c r="H29" i="44"/>
  <c r="I29" i="44" s="1"/>
  <c r="J29" i="44" s="1"/>
  <c r="H32" i="44"/>
  <c r="I32" i="44" s="1"/>
  <c r="J32" i="44" s="1"/>
  <c r="H35" i="44"/>
  <c r="I35" i="44" s="1"/>
  <c r="J35" i="44" s="1"/>
  <c r="H38" i="44"/>
  <c r="I38" i="44" s="1"/>
  <c r="J38" i="44" s="1"/>
  <c r="H41" i="44"/>
  <c r="I41" i="44" s="1"/>
  <c r="J41" i="44" s="1"/>
  <c r="H44" i="44"/>
  <c r="I44" i="44" s="1"/>
  <c r="J44" i="44" s="1"/>
  <c r="H47" i="44"/>
  <c r="I47" i="44" s="1"/>
  <c r="J47" i="44" s="1"/>
  <c r="H50" i="44"/>
  <c r="I50" i="44" s="1"/>
  <c r="J50" i="44" s="1"/>
  <c r="H53" i="44"/>
  <c r="I53" i="44" s="1"/>
  <c r="J53" i="44" s="1"/>
  <c r="H56" i="44"/>
  <c r="I56" i="44" s="1"/>
  <c r="J56" i="44" s="1"/>
  <c r="H59" i="44"/>
  <c r="I59" i="44" s="1"/>
  <c r="J59" i="44" s="1"/>
  <c r="H62" i="44"/>
  <c r="I62" i="44" s="1"/>
  <c r="J62" i="44" s="1"/>
  <c r="H65" i="44"/>
  <c r="I65" i="44" s="1"/>
  <c r="J65" i="44" s="1"/>
  <c r="H68" i="44"/>
  <c r="I68" i="44" s="1"/>
  <c r="J68" i="44" s="1"/>
  <c r="H4" i="45"/>
  <c r="I4" i="45" s="1"/>
  <c r="J4" i="45" s="1"/>
  <c r="K4" i="45" s="1"/>
  <c r="H12" i="45"/>
  <c r="I12" i="45" s="1"/>
  <c r="J12" i="45" s="1"/>
  <c r="H13" i="45"/>
  <c r="I13" i="45" s="1"/>
  <c r="J13" i="45" s="1"/>
  <c r="H24" i="45"/>
  <c r="I24" i="45" s="1"/>
  <c r="J24" i="45" s="1"/>
  <c r="H33" i="45"/>
  <c r="I33" i="45" s="1"/>
  <c r="J33" i="45" s="1"/>
  <c r="H42" i="45"/>
  <c r="I42" i="45" s="1"/>
  <c r="J42" i="45" s="1"/>
  <c r="H51" i="45"/>
  <c r="I51" i="45" s="1"/>
  <c r="J51" i="45" s="1"/>
  <c r="H7" i="46"/>
  <c r="I7" i="46" s="1"/>
  <c r="J7" i="46" s="1"/>
  <c r="H27" i="46"/>
  <c r="I27" i="46" s="1"/>
  <c r="J27" i="46" s="1"/>
  <c r="P3" i="40"/>
  <c r="AF3" i="40" s="1"/>
  <c r="AO3" i="40" s="1"/>
  <c r="M6" i="41"/>
  <c r="U6" i="41" s="1"/>
  <c r="M12" i="41"/>
  <c r="U12" i="41" s="1"/>
  <c r="M18" i="41"/>
  <c r="U18" i="41" s="1"/>
  <c r="M24" i="41"/>
  <c r="U24" i="41" s="1"/>
  <c r="M30" i="41"/>
  <c r="U30" i="41" s="1"/>
  <c r="M36" i="41"/>
  <c r="U36" i="41" s="1"/>
  <c r="M42" i="41"/>
  <c r="U42" i="41" s="1"/>
  <c r="M48" i="41"/>
  <c r="U48" i="41" s="1"/>
  <c r="M54" i="41"/>
  <c r="U54" i="41" s="1"/>
  <c r="M60" i="41"/>
  <c r="U60" i="41" s="1"/>
  <c r="M66" i="41"/>
  <c r="U66" i="41" s="1"/>
  <c r="M72" i="41"/>
  <c r="U72" i="41" s="1"/>
  <c r="M78" i="41"/>
  <c r="U78" i="41" s="1"/>
  <c r="M84" i="41"/>
  <c r="U84" i="41" s="1"/>
  <c r="M90" i="41"/>
  <c r="U90" i="41" s="1"/>
  <c r="M96" i="41"/>
  <c r="U96" i="41" s="1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M88" i="42"/>
  <c r="U88" i="42" s="1"/>
  <c r="R3" i="43"/>
  <c r="M7" i="43"/>
  <c r="U7" i="43" s="1"/>
  <c r="M13" i="43"/>
  <c r="U13" i="43" s="1"/>
  <c r="M19" i="43"/>
  <c r="U19" i="43" s="1"/>
  <c r="M25" i="43"/>
  <c r="U25" i="43" s="1"/>
  <c r="M31" i="43"/>
  <c r="U31" i="43" s="1"/>
  <c r="M37" i="43"/>
  <c r="U37" i="43" s="1"/>
  <c r="M43" i="43"/>
  <c r="U43" i="43" s="1"/>
  <c r="M49" i="43"/>
  <c r="U49" i="43" s="1"/>
  <c r="M55" i="43"/>
  <c r="U55" i="43" s="1"/>
  <c r="M61" i="43"/>
  <c r="U61" i="43" s="1"/>
  <c r="M67" i="43"/>
  <c r="U67" i="43" s="1"/>
  <c r="M73" i="43"/>
  <c r="U73" i="43" s="1"/>
  <c r="M79" i="43"/>
  <c r="U79" i="43" s="1"/>
  <c r="R5" i="43"/>
  <c r="V7" i="43"/>
  <c r="V8" i="43"/>
  <c r="R11" i="43"/>
  <c r="V13" i="43"/>
  <c r="V16" i="43"/>
  <c r="V19" i="43"/>
  <c r="V22" i="43"/>
  <c r="V25" i="43"/>
  <c r="V28" i="43"/>
  <c r="V31" i="43"/>
  <c r="V34" i="43"/>
  <c r="V37" i="43"/>
  <c r="V40" i="43"/>
  <c r="V43" i="43"/>
  <c r="V46" i="43"/>
  <c r="V49" i="43"/>
  <c r="V52" i="43"/>
  <c r="V55" i="43"/>
  <c r="V58" i="43"/>
  <c r="V61" i="43"/>
  <c r="V64" i="43"/>
  <c r="V67" i="43"/>
  <c r="V70" i="43"/>
  <c r="V73" i="43"/>
  <c r="V76" i="43"/>
  <c r="V79" i="43"/>
  <c r="M6" i="44"/>
  <c r="U6" i="44" s="1"/>
  <c r="M12" i="44"/>
  <c r="U12" i="44" s="1"/>
  <c r="M18" i="44"/>
  <c r="U18" i="44" s="1"/>
  <c r="M24" i="44"/>
  <c r="U24" i="44" s="1"/>
  <c r="M30" i="44"/>
  <c r="U30" i="44" s="1"/>
  <c r="M36" i="44"/>
  <c r="U36" i="44" s="1"/>
  <c r="M42" i="44"/>
  <c r="U42" i="44" s="1"/>
  <c r="M48" i="44"/>
  <c r="U48" i="44" s="1"/>
  <c r="M54" i="44"/>
  <c r="U54" i="44" s="1"/>
  <c r="M60" i="44"/>
  <c r="U60" i="44" s="1"/>
  <c r="M66" i="44"/>
  <c r="U66" i="44" s="1"/>
  <c r="V5" i="44"/>
  <c r="R7" i="44"/>
  <c r="R8" i="44"/>
  <c r="V11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M6" i="45"/>
  <c r="U6" i="45" s="1"/>
  <c r="M13" i="45"/>
  <c r="U13" i="45" s="1"/>
  <c r="M21" i="45"/>
  <c r="U21" i="45" s="1"/>
  <c r="M28" i="45"/>
  <c r="U28" i="45" s="1"/>
  <c r="M35" i="45"/>
  <c r="U35" i="45" s="1"/>
  <c r="M42" i="45"/>
  <c r="U42" i="45" s="1"/>
  <c r="M49" i="45"/>
  <c r="U49" i="45" s="1"/>
  <c r="M57" i="45"/>
  <c r="U57" i="45" s="1"/>
  <c r="M64" i="45"/>
  <c r="U64" i="45" s="1"/>
  <c r="M71" i="45"/>
  <c r="U71" i="45" s="1"/>
  <c r="M78" i="45"/>
  <c r="U78" i="45" s="1"/>
  <c r="M85" i="45"/>
  <c r="U85" i="45" s="1"/>
  <c r="M93" i="45"/>
  <c r="U93" i="45" s="1"/>
  <c r="V96" i="45"/>
  <c r="V93" i="45"/>
  <c r="V90" i="45"/>
  <c r="V87" i="45"/>
  <c r="V89" i="45"/>
  <c r="V97" i="45"/>
  <c r="V92" i="45"/>
  <c r="V88" i="45"/>
  <c r="V84" i="45"/>
  <c r="V81" i="45"/>
  <c r="V78" i="45"/>
  <c r="V75" i="45"/>
  <c r="V72" i="45"/>
  <c r="V69" i="45"/>
  <c r="V66" i="45"/>
  <c r="V63" i="45"/>
  <c r="V60" i="45"/>
  <c r="V57" i="45"/>
  <c r="V54" i="45"/>
  <c r="V51" i="45"/>
  <c r="V48" i="45"/>
  <c r="V45" i="45"/>
  <c r="V42" i="45"/>
  <c r="V39" i="45"/>
  <c r="V36" i="45"/>
  <c r="V33" i="45"/>
  <c r="V30" i="45"/>
  <c r="V27" i="45"/>
  <c r="V24" i="45"/>
  <c r="V21" i="45"/>
  <c r="V18" i="45"/>
  <c r="V15" i="45"/>
  <c r="V12" i="45"/>
  <c r="V19" i="45"/>
  <c r="V20" i="45"/>
  <c r="V34" i="45"/>
  <c r="V35" i="45"/>
  <c r="V43" i="45"/>
  <c r="V44" i="45"/>
  <c r="V52" i="45"/>
  <c r="V53" i="45"/>
  <c r="V61" i="45"/>
  <c r="V62" i="45"/>
  <c r="V70" i="45"/>
  <c r="V71" i="45"/>
  <c r="V79" i="45"/>
  <c r="V80" i="45"/>
  <c r="H93" i="45"/>
  <c r="I93" i="45" s="1"/>
  <c r="J93" i="45" s="1"/>
  <c r="H17" i="46"/>
  <c r="I17" i="46" s="1"/>
  <c r="J17" i="46" s="1"/>
  <c r="M8" i="41"/>
  <c r="U8" i="41" s="1"/>
  <c r="M14" i="41"/>
  <c r="U14" i="41" s="1"/>
  <c r="M20" i="41"/>
  <c r="U20" i="41" s="1"/>
  <c r="M26" i="41"/>
  <c r="U26" i="41" s="1"/>
  <c r="M32" i="41"/>
  <c r="U32" i="41" s="1"/>
  <c r="M38" i="41"/>
  <c r="U38" i="41" s="1"/>
  <c r="M44" i="41"/>
  <c r="U44" i="41" s="1"/>
  <c r="M50" i="41"/>
  <c r="U50" i="41" s="1"/>
  <c r="M56" i="41"/>
  <c r="U56" i="41" s="1"/>
  <c r="M62" i="41"/>
  <c r="U62" i="41" s="1"/>
  <c r="M68" i="41"/>
  <c r="U68" i="41" s="1"/>
  <c r="M74" i="41"/>
  <c r="U74" i="41" s="1"/>
  <c r="M80" i="41"/>
  <c r="U80" i="41" s="1"/>
  <c r="M86" i="41"/>
  <c r="U86" i="41" s="1"/>
  <c r="M92" i="41"/>
  <c r="U92" i="41" s="1"/>
  <c r="M98" i="41"/>
  <c r="U98" i="41" s="1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M75" i="43"/>
  <c r="U75" i="43" s="1"/>
  <c r="R9" i="43"/>
  <c r="V66" i="43"/>
  <c r="V69" i="43"/>
  <c r="V72" i="43"/>
  <c r="V75" i="43"/>
  <c r="M8" i="44"/>
  <c r="U8" i="44" s="1"/>
  <c r="M14" i="44"/>
  <c r="U14" i="44" s="1"/>
  <c r="M20" i="44"/>
  <c r="U20" i="44" s="1"/>
  <c r="M26" i="44"/>
  <c r="U26" i="44" s="1"/>
  <c r="M32" i="44"/>
  <c r="U32" i="44" s="1"/>
  <c r="M38" i="44"/>
  <c r="U38" i="44" s="1"/>
  <c r="M44" i="44"/>
  <c r="U44" i="44" s="1"/>
  <c r="M50" i="44"/>
  <c r="U50" i="44" s="1"/>
  <c r="M56" i="44"/>
  <c r="U56" i="44" s="1"/>
  <c r="M62" i="44"/>
  <c r="U62" i="44" s="1"/>
  <c r="M68" i="44"/>
  <c r="U68" i="44" s="1"/>
  <c r="M9" i="45"/>
  <c r="U9" i="45" s="1"/>
  <c r="M16" i="45"/>
  <c r="U16" i="45" s="1"/>
  <c r="M23" i="45"/>
  <c r="U23" i="45" s="1"/>
  <c r="M30" i="45"/>
  <c r="U30" i="45" s="1"/>
  <c r="M37" i="45"/>
  <c r="U37" i="45" s="1"/>
  <c r="M45" i="45"/>
  <c r="U45" i="45" s="1"/>
  <c r="M52" i="45"/>
  <c r="U52" i="45" s="1"/>
  <c r="M59" i="45"/>
  <c r="U59" i="45" s="1"/>
  <c r="M66" i="45"/>
  <c r="U66" i="45" s="1"/>
  <c r="M73" i="45"/>
  <c r="U73" i="45" s="1"/>
  <c r="M81" i="45"/>
  <c r="U81" i="45" s="1"/>
  <c r="M88" i="45"/>
  <c r="U88" i="45" s="1"/>
  <c r="V91" i="45"/>
  <c r="H26" i="46"/>
  <c r="I26" i="46" s="1"/>
  <c r="J26" i="46" s="1"/>
  <c r="H42" i="46"/>
  <c r="I42" i="46" s="1"/>
  <c r="J42" i="46" s="1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M4" i="43"/>
  <c r="U4" i="43" s="1"/>
  <c r="X4" i="43" s="1"/>
  <c r="M10" i="43"/>
  <c r="U10" i="43" s="1"/>
  <c r="M16" i="43"/>
  <c r="U16" i="43" s="1"/>
  <c r="M22" i="43"/>
  <c r="U22" i="43" s="1"/>
  <c r="M28" i="43"/>
  <c r="U28" i="43" s="1"/>
  <c r="M34" i="43"/>
  <c r="U34" i="43" s="1"/>
  <c r="M40" i="43"/>
  <c r="U40" i="43" s="1"/>
  <c r="M46" i="43"/>
  <c r="U46" i="43" s="1"/>
  <c r="M52" i="43"/>
  <c r="U52" i="43" s="1"/>
  <c r="M58" i="43"/>
  <c r="U58" i="43" s="1"/>
  <c r="M64" i="43"/>
  <c r="U64" i="43" s="1"/>
  <c r="M70" i="43"/>
  <c r="U70" i="43" s="1"/>
  <c r="M76" i="43"/>
  <c r="U76" i="43" s="1"/>
  <c r="R7" i="43"/>
  <c r="R8" i="43"/>
  <c r="R13" i="43"/>
  <c r="R16" i="43"/>
  <c r="R19" i="43"/>
  <c r="R22" i="43"/>
  <c r="R25" i="43"/>
  <c r="R28" i="43"/>
  <c r="R31" i="43"/>
  <c r="R34" i="43"/>
  <c r="R37" i="43"/>
  <c r="R40" i="43"/>
  <c r="R43" i="43"/>
  <c r="R46" i="43"/>
  <c r="R49" i="43"/>
  <c r="R52" i="43"/>
  <c r="R55" i="43"/>
  <c r="R58" i="43"/>
  <c r="R61" i="43"/>
  <c r="R64" i="43"/>
  <c r="R67" i="43"/>
  <c r="R70" i="43"/>
  <c r="R73" i="43"/>
  <c r="R76" i="43"/>
  <c r="R79" i="43"/>
  <c r="M9" i="44"/>
  <c r="U9" i="44" s="1"/>
  <c r="M15" i="44"/>
  <c r="U15" i="44" s="1"/>
  <c r="M21" i="44"/>
  <c r="U21" i="44" s="1"/>
  <c r="M27" i="44"/>
  <c r="U27" i="44" s="1"/>
  <c r="M33" i="44"/>
  <c r="U33" i="44" s="1"/>
  <c r="M39" i="44"/>
  <c r="U39" i="44" s="1"/>
  <c r="M45" i="44"/>
  <c r="U45" i="44" s="1"/>
  <c r="M51" i="44"/>
  <c r="U51" i="44" s="1"/>
  <c r="M57" i="44"/>
  <c r="U57" i="44" s="1"/>
  <c r="M63" i="44"/>
  <c r="U63" i="44" s="1"/>
  <c r="M69" i="44"/>
  <c r="U69" i="44" s="1"/>
  <c r="V19" i="44"/>
  <c r="V22" i="44"/>
  <c r="V25" i="44"/>
  <c r="V28" i="44"/>
  <c r="V31" i="44"/>
  <c r="V34" i="44"/>
  <c r="V37" i="44"/>
  <c r="V40" i="44"/>
  <c r="V43" i="44"/>
  <c r="V46" i="44"/>
  <c r="V49" i="44"/>
  <c r="V52" i="44"/>
  <c r="V55" i="44"/>
  <c r="V58" i="44"/>
  <c r="V61" i="44"/>
  <c r="V64" i="44"/>
  <c r="V67" i="44"/>
  <c r="M98" i="45"/>
  <c r="U98" i="45" s="1"/>
  <c r="M92" i="45"/>
  <c r="U92" i="45" s="1"/>
  <c r="M86" i="45"/>
  <c r="U86" i="45" s="1"/>
  <c r="M80" i="45"/>
  <c r="U80" i="45" s="1"/>
  <c r="M74" i="45"/>
  <c r="U74" i="45" s="1"/>
  <c r="M68" i="45"/>
  <c r="U68" i="45" s="1"/>
  <c r="M62" i="45"/>
  <c r="U62" i="45" s="1"/>
  <c r="M56" i="45"/>
  <c r="U56" i="45" s="1"/>
  <c r="M50" i="45"/>
  <c r="U50" i="45" s="1"/>
  <c r="M44" i="45"/>
  <c r="U44" i="45" s="1"/>
  <c r="M38" i="45"/>
  <c r="U38" i="45" s="1"/>
  <c r="M32" i="45"/>
  <c r="U32" i="45" s="1"/>
  <c r="M26" i="45"/>
  <c r="U26" i="45" s="1"/>
  <c r="M20" i="45"/>
  <c r="U20" i="45" s="1"/>
  <c r="M14" i="45"/>
  <c r="U14" i="45" s="1"/>
  <c r="M8" i="45"/>
  <c r="U8" i="45" s="1"/>
  <c r="M10" i="45"/>
  <c r="U10" i="45" s="1"/>
  <c r="M17" i="45"/>
  <c r="U17" i="45" s="1"/>
  <c r="M24" i="45"/>
  <c r="U24" i="45" s="1"/>
  <c r="M31" i="45"/>
  <c r="U31" i="45" s="1"/>
  <c r="M39" i="45"/>
  <c r="U39" i="45" s="1"/>
  <c r="M46" i="45"/>
  <c r="U46" i="45" s="1"/>
  <c r="M53" i="45"/>
  <c r="U53" i="45" s="1"/>
  <c r="M60" i="45"/>
  <c r="U60" i="45" s="1"/>
  <c r="M67" i="45"/>
  <c r="U67" i="45" s="1"/>
  <c r="M75" i="45"/>
  <c r="U75" i="45" s="1"/>
  <c r="M82" i="45"/>
  <c r="U82" i="45" s="1"/>
  <c r="M89" i="45"/>
  <c r="U89" i="45" s="1"/>
  <c r="M96" i="45"/>
  <c r="U96" i="45" s="1"/>
  <c r="Y5" i="45"/>
  <c r="H11" i="45"/>
  <c r="I11" i="45" s="1"/>
  <c r="J11" i="45" s="1"/>
  <c r="H28" i="45"/>
  <c r="I28" i="45" s="1"/>
  <c r="J28" i="45" s="1"/>
  <c r="H24" i="46"/>
  <c r="I24" i="46" s="1"/>
  <c r="J24" i="46" s="1"/>
  <c r="H25" i="46"/>
  <c r="I25" i="46" s="1"/>
  <c r="J25" i="46" s="1"/>
  <c r="AE3" i="44"/>
  <c r="V69" i="44"/>
  <c r="M5" i="41"/>
  <c r="U5" i="41" s="1"/>
  <c r="M11" i="41"/>
  <c r="U11" i="41" s="1"/>
  <c r="M17" i="41"/>
  <c r="U17" i="41" s="1"/>
  <c r="M23" i="41"/>
  <c r="U23" i="41" s="1"/>
  <c r="M29" i="41"/>
  <c r="U29" i="41" s="1"/>
  <c r="M35" i="41"/>
  <c r="U35" i="41" s="1"/>
  <c r="M41" i="41"/>
  <c r="U41" i="41" s="1"/>
  <c r="M47" i="41"/>
  <c r="U47" i="41" s="1"/>
  <c r="M53" i="41"/>
  <c r="U53" i="41" s="1"/>
  <c r="M59" i="41"/>
  <c r="U59" i="41" s="1"/>
  <c r="M65" i="41"/>
  <c r="U65" i="41" s="1"/>
  <c r="M71" i="41"/>
  <c r="U71" i="41" s="1"/>
  <c r="M77" i="41"/>
  <c r="U77" i="41" s="1"/>
  <c r="M83" i="41"/>
  <c r="U83" i="41" s="1"/>
  <c r="M89" i="41"/>
  <c r="U89" i="41" s="1"/>
  <c r="V41" i="41"/>
  <c r="V44" i="41"/>
  <c r="V47" i="41"/>
  <c r="V50" i="41"/>
  <c r="V53" i="41"/>
  <c r="V56" i="41"/>
  <c r="V59" i="41"/>
  <c r="V62" i="41"/>
  <c r="V65" i="41"/>
  <c r="V68" i="41"/>
  <c r="V71" i="41"/>
  <c r="V74" i="41"/>
  <c r="V77" i="41"/>
  <c r="V80" i="41"/>
  <c r="V83" i="41"/>
  <c r="V86" i="41"/>
  <c r="V89" i="41"/>
  <c r="V92" i="41"/>
  <c r="V95" i="4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V26" i="42"/>
  <c r="V29" i="42"/>
  <c r="V32" i="42"/>
  <c r="V35" i="42"/>
  <c r="V38" i="42"/>
  <c r="V41" i="42"/>
  <c r="V44" i="42"/>
  <c r="V47" i="42"/>
  <c r="V50" i="42"/>
  <c r="V53" i="42"/>
  <c r="V56" i="42"/>
  <c r="V59" i="42"/>
  <c r="V62" i="42"/>
  <c r="V65" i="42"/>
  <c r="V68" i="42"/>
  <c r="V71" i="42"/>
  <c r="V74" i="42"/>
  <c r="V77" i="42"/>
  <c r="V80" i="42"/>
  <c r="V83" i="42"/>
  <c r="V86" i="42"/>
  <c r="M6" i="43"/>
  <c r="U6" i="43" s="1"/>
  <c r="M12" i="43"/>
  <c r="U12" i="43" s="1"/>
  <c r="M18" i="43"/>
  <c r="U18" i="43" s="1"/>
  <c r="M24" i="43"/>
  <c r="U24" i="43" s="1"/>
  <c r="M30" i="43"/>
  <c r="U30" i="43" s="1"/>
  <c r="M36" i="43"/>
  <c r="U36" i="43" s="1"/>
  <c r="M42" i="43"/>
  <c r="U42" i="43" s="1"/>
  <c r="M48" i="43"/>
  <c r="U48" i="43" s="1"/>
  <c r="M54" i="43"/>
  <c r="U54" i="43" s="1"/>
  <c r="M60" i="43"/>
  <c r="U60" i="43" s="1"/>
  <c r="M66" i="43"/>
  <c r="U66" i="43" s="1"/>
  <c r="M72" i="43"/>
  <c r="U72" i="43" s="1"/>
  <c r="R6" i="43"/>
  <c r="R12" i="43"/>
  <c r="R15" i="43"/>
  <c r="R18" i="43"/>
  <c r="R21" i="43"/>
  <c r="R24" i="43"/>
  <c r="R27" i="43"/>
  <c r="R30" i="43"/>
  <c r="R33" i="43"/>
  <c r="R36" i="43"/>
  <c r="R39" i="43"/>
  <c r="R42" i="43"/>
  <c r="R45" i="43"/>
  <c r="R48" i="43"/>
  <c r="R51" i="43"/>
  <c r="R54" i="43"/>
  <c r="R57" i="43"/>
  <c r="R60" i="43"/>
  <c r="R63" i="43"/>
  <c r="R66" i="43"/>
  <c r="R69" i="43"/>
  <c r="R72" i="43"/>
  <c r="R75" i="43"/>
  <c r="M5" i="44"/>
  <c r="U5" i="44" s="1"/>
  <c r="M11" i="44"/>
  <c r="U11" i="44" s="1"/>
  <c r="M17" i="44"/>
  <c r="U17" i="44" s="1"/>
  <c r="M23" i="44"/>
  <c r="U23" i="44" s="1"/>
  <c r="M29" i="44"/>
  <c r="U29" i="44" s="1"/>
  <c r="M35" i="44"/>
  <c r="U35" i="44" s="1"/>
  <c r="M41" i="44"/>
  <c r="U41" i="44" s="1"/>
  <c r="M47" i="44"/>
  <c r="U47" i="44" s="1"/>
  <c r="M53" i="44"/>
  <c r="U53" i="44" s="1"/>
  <c r="M59" i="44"/>
  <c r="U59" i="44" s="1"/>
  <c r="V6" i="44"/>
  <c r="V12" i="44"/>
  <c r="V15" i="44"/>
  <c r="V18" i="44"/>
  <c r="V21" i="44"/>
  <c r="V24" i="44"/>
  <c r="V27" i="44"/>
  <c r="V30" i="44"/>
  <c r="V33" i="44"/>
  <c r="V36" i="44"/>
  <c r="V39" i="44"/>
  <c r="V42" i="44"/>
  <c r="V45" i="44"/>
  <c r="V48" i="44"/>
  <c r="V51" i="44"/>
  <c r="V54" i="44"/>
  <c r="V57" i="44"/>
  <c r="V60" i="44"/>
  <c r="V63" i="44"/>
  <c r="M5" i="45"/>
  <c r="U5" i="45" s="1"/>
  <c r="X5" i="45" s="1"/>
  <c r="AH5" i="45" s="1"/>
  <c r="M12" i="45"/>
  <c r="U12" i="45" s="1"/>
  <c r="M19" i="45"/>
  <c r="U19" i="45" s="1"/>
  <c r="M27" i="45"/>
  <c r="U27" i="45" s="1"/>
  <c r="M34" i="45"/>
  <c r="U34" i="45" s="1"/>
  <c r="M41" i="45"/>
  <c r="U41" i="45" s="1"/>
  <c r="M48" i="45"/>
  <c r="U48" i="45" s="1"/>
  <c r="M55" i="45"/>
  <c r="U55" i="45" s="1"/>
  <c r="M63" i="45"/>
  <c r="U63" i="45" s="1"/>
  <c r="M70" i="45"/>
  <c r="U70" i="45" s="1"/>
  <c r="M77" i="45"/>
  <c r="U77" i="45" s="1"/>
  <c r="M84" i="45"/>
  <c r="U84" i="45" s="1"/>
  <c r="M91" i="45"/>
  <c r="U91" i="45" s="1"/>
  <c r="H7" i="45"/>
  <c r="I7" i="45" s="1"/>
  <c r="J7" i="45" s="1"/>
  <c r="H22" i="45"/>
  <c r="I22" i="45" s="1"/>
  <c r="J22" i="45" s="1"/>
  <c r="AN3" i="46"/>
  <c r="H4" i="46"/>
  <c r="I4" i="46" s="1"/>
  <c r="J4" i="46" s="1"/>
  <c r="K4" i="46" s="1"/>
  <c r="R88" i="46"/>
  <c r="R85" i="46"/>
  <c r="R82" i="46"/>
  <c r="R79" i="46"/>
  <c r="R76" i="46"/>
  <c r="R73" i="46"/>
  <c r="R70" i="46"/>
  <c r="R67" i="46"/>
  <c r="R64" i="46"/>
  <c r="R61" i="46"/>
  <c r="R58" i="46"/>
  <c r="R55" i="46"/>
  <c r="R52" i="46"/>
  <c r="R49" i="46"/>
  <c r="R46" i="46"/>
  <c r="R89" i="46"/>
  <c r="R86" i="46"/>
  <c r="R83" i="46"/>
  <c r="R80" i="46"/>
  <c r="R77" i="46"/>
  <c r="R74" i="46"/>
  <c r="R71" i="46"/>
  <c r="R68" i="46"/>
  <c r="R65" i="46"/>
  <c r="R62" i="46"/>
  <c r="R59" i="46"/>
  <c r="R56" i="46"/>
  <c r="R53" i="46"/>
  <c r="R50" i="46"/>
  <c r="R47" i="46"/>
  <c r="R41" i="46"/>
  <c r="R38" i="46"/>
  <c r="R35" i="46"/>
  <c r="R32" i="46"/>
  <c r="R29" i="46"/>
  <c r="R26" i="46"/>
  <c r="R23" i="46"/>
  <c r="R20" i="46"/>
  <c r="R17" i="46"/>
  <c r="R14" i="46"/>
  <c r="R10" i="46"/>
  <c r="R4" i="46"/>
  <c r="AH4" i="46" s="1"/>
  <c r="AQ4" i="46" s="1"/>
  <c r="R9" i="46"/>
  <c r="R3" i="46"/>
  <c r="R84" i="46"/>
  <c r="R66" i="46"/>
  <c r="R48" i="46"/>
  <c r="R37" i="46"/>
  <c r="R28" i="46"/>
  <c r="R19" i="46"/>
  <c r="R11" i="46"/>
  <c r="R87" i="46"/>
  <c r="R69" i="46"/>
  <c r="R51" i="46"/>
  <c r="R39" i="46"/>
  <c r="R72" i="46"/>
  <c r="R54" i="46"/>
  <c r="R40" i="46"/>
  <c r="R75" i="46"/>
  <c r="R57" i="46"/>
  <c r="R42" i="46"/>
  <c r="R78" i="46"/>
  <c r="R60" i="46"/>
  <c r="R44" i="46"/>
  <c r="R43" i="46"/>
  <c r="R34" i="46"/>
  <c r="R25" i="46"/>
  <c r="R16" i="46"/>
  <c r="R81" i="46"/>
  <c r="R63" i="46"/>
  <c r="R45" i="46"/>
  <c r="R36" i="46"/>
  <c r="R27" i="46"/>
  <c r="R18" i="46"/>
  <c r="R8" i="46"/>
  <c r="R30" i="46"/>
  <c r="R31" i="46"/>
  <c r="H33" i="46"/>
  <c r="I33" i="46" s="1"/>
  <c r="J33" i="46" s="1"/>
  <c r="H34" i="46"/>
  <c r="I34" i="46" s="1"/>
  <c r="J34" i="46" s="1"/>
  <c r="H92" i="45"/>
  <c r="I92" i="45" s="1"/>
  <c r="J92" i="45" s="1"/>
  <c r="H98" i="45"/>
  <c r="I98" i="45" s="1"/>
  <c r="J98" i="45" s="1"/>
  <c r="M84" i="46"/>
  <c r="U84" i="46" s="1"/>
  <c r="M78" i="46"/>
  <c r="U78" i="46" s="1"/>
  <c r="M72" i="46"/>
  <c r="U72" i="46" s="1"/>
  <c r="M66" i="46"/>
  <c r="U66" i="46" s="1"/>
  <c r="M60" i="46"/>
  <c r="U60" i="46" s="1"/>
  <c r="M54" i="46"/>
  <c r="U54" i="46" s="1"/>
  <c r="M48" i="46"/>
  <c r="U48" i="46" s="1"/>
  <c r="M42" i="46"/>
  <c r="U42" i="46" s="1"/>
  <c r="M36" i="46"/>
  <c r="U36" i="46" s="1"/>
  <c r="M30" i="46"/>
  <c r="U30" i="46" s="1"/>
  <c r="M24" i="46"/>
  <c r="U24" i="46" s="1"/>
  <c r="M18" i="46"/>
  <c r="U18" i="46" s="1"/>
  <c r="M12" i="46"/>
  <c r="U12" i="46" s="1"/>
  <c r="M6" i="46"/>
  <c r="U6" i="46" s="1"/>
  <c r="M85" i="46"/>
  <c r="U85" i="46" s="1"/>
  <c r="M79" i="46"/>
  <c r="U79" i="46" s="1"/>
  <c r="M73" i="46"/>
  <c r="U73" i="46" s="1"/>
  <c r="M67" i="46"/>
  <c r="U67" i="46" s="1"/>
  <c r="M61" i="46"/>
  <c r="U61" i="46" s="1"/>
  <c r="M55" i="46"/>
  <c r="U55" i="46" s="1"/>
  <c r="M49" i="46"/>
  <c r="U49" i="46" s="1"/>
  <c r="M43" i="46"/>
  <c r="U43" i="46" s="1"/>
  <c r="M37" i="46"/>
  <c r="U37" i="46" s="1"/>
  <c r="M31" i="46"/>
  <c r="U31" i="46" s="1"/>
  <c r="M25" i="46"/>
  <c r="U25" i="46" s="1"/>
  <c r="M19" i="46"/>
  <c r="U19" i="46" s="1"/>
  <c r="M13" i="46"/>
  <c r="U13" i="46" s="1"/>
  <c r="M7" i="46"/>
  <c r="U7" i="46" s="1"/>
  <c r="M11" i="46"/>
  <c r="U11" i="46" s="1"/>
  <c r="M21" i="46"/>
  <c r="U21" i="46" s="1"/>
  <c r="M29" i="46"/>
  <c r="U29" i="46" s="1"/>
  <c r="M39" i="46"/>
  <c r="U39" i="46" s="1"/>
  <c r="M47" i="46"/>
  <c r="U47" i="46" s="1"/>
  <c r="M57" i="46"/>
  <c r="U57" i="46" s="1"/>
  <c r="M65" i="46"/>
  <c r="U65" i="46" s="1"/>
  <c r="M75" i="46"/>
  <c r="U75" i="46" s="1"/>
  <c r="M83" i="46"/>
  <c r="U83" i="46" s="1"/>
  <c r="Y4" i="46"/>
  <c r="Z4" i="46" s="1"/>
  <c r="H5" i="46"/>
  <c r="I5" i="46" s="1"/>
  <c r="J5" i="46" s="1"/>
  <c r="H50" i="46"/>
  <c r="I50" i="46" s="1"/>
  <c r="J50" i="46" s="1"/>
  <c r="H68" i="46"/>
  <c r="I68" i="46" s="1"/>
  <c r="J68" i="46" s="1"/>
  <c r="H86" i="46"/>
  <c r="I86" i="46" s="1"/>
  <c r="J86" i="46" s="1"/>
  <c r="V77" i="47"/>
  <c r="V74" i="47"/>
  <c r="V71" i="47"/>
  <c r="V68" i="47"/>
  <c r="V65" i="47"/>
  <c r="V62" i="47"/>
  <c r="V59" i="47"/>
  <c r="V56" i="47"/>
  <c r="V53" i="47"/>
  <c r="V50" i="47"/>
  <c r="V47" i="47"/>
  <c r="V44" i="47"/>
  <c r="V41" i="47"/>
  <c r="V38" i="47"/>
  <c r="V35" i="47"/>
  <c r="V32" i="47"/>
  <c r="V29" i="47"/>
  <c r="V26" i="47"/>
  <c r="V23" i="47"/>
  <c r="V20" i="47"/>
  <c r="V17" i="47"/>
  <c r="V14" i="47"/>
  <c r="V10" i="47"/>
  <c r="V4" i="47"/>
  <c r="Y4" i="47" s="1"/>
  <c r="V11" i="47"/>
  <c r="V5" i="47"/>
  <c r="V78" i="47"/>
  <c r="V75" i="47"/>
  <c r="V72" i="47"/>
  <c r="V69" i="47"/>
  <c r="V66" i="47"/>
  <c r="V63" i="47"/>
  <c r="V60" i="47"/>
  <c r="V57" i="47"/>
  <c r="V54" i="47"/>
  <c r="V51" i="47"/>
  <c r="V48" i="47"/>
  <c r="V45" i="47"/>
  <c r="V42" i="47"/>
  <c r="V39" i="47"/>
  <c r="V36" i="47"/>
  <c r="V33" i="47"/>
  <c r="V30" i="47"/>
  <c r="V27" i="47"/>
  <c r="V24" i="47"/>
  <c r="V21" i="47"/>
  <c r="V18" i="47"/>
  <c r="V15" i="47"/>
  <c r="V12" i="47"/>
  <c r="V6" i="47"/>
  <c r="V55" i="47"/>
  <c r="V52" i="47"/>
  <c r="V49" i="47"/>
  <c r="V46" i="47"/>
  <c r="V43" i="47"/>
  <c r="V40" i="47"/>
  <c r="V37" i="47"/>
  <c r="V34" i="47"/>
  <c r="V31" i="47"/>
  <c r="V28" i="47"/>
  <c r="V25" i="47"/>
  <c r="V22" i="47"/>
  <c r="V19" i="47"/>
  <c r="V16" i="47"/>
  <c r="V13" i="47"/>
  <c r="V79" i="47"/>
  <c r="V76" i="47"/>
  <c r="V73" i="47"/>
  <c r="V70" i="47"/>
  <c r="V67" i="47"/>
  <c r="V64" i="47"/>
  <c r="V61" i="47"/>
  <c r="V58" i="47"/>
  <c r="H21" i="47"/>
  <c r="I21" i="47" s="1"/>
  <c r="J21" i="47" s="1"/>
  <c r="H95" i="45"/>
  <c r="I95" i="45" s="1"/>
  <c r="J95" i="45" s="1"/>
  <c r="H10" i="46"/>
  <c r="I10" i="46" s="1"/>
  <c r="J10" i="46" s="1"/>
  <c r="H11" i="46"/>
  <c r="I11" i="46" s="1"/>
  <c r="J11" i="46" s="1"/>
  <c r="H20" i="46"/>
  <c r="I20" i="46" s="1"/>
  <c r="J20" i="46" s="1"/>
  <c r="H29" i="46"/>
  <c r="I29" i="46" s="1"/>
  <c r="J29" i="46" s="1"/>
  <c r="H38" i="46"/>
  <c r="I38" i="46" s="1"/>
  <c r="J38" i="46" s="1"/>
  <c r="H47" i="46"/>
  <c r="I47" i="46" s="1"/>
  <c r="J47" i="46" s="1"/>
  <c r="H65" i="46"/>
  <c r="I65" i="46" s="1"/>
  <c r="J65" i="46" s="1"/>
  <c r="H83" i="46"/>
  <c r="I83" i="46" s="1"/>
  <c r="J83" i="46" s="1"/>
  <c r="H4" i="47"/>
  <c r="I4" i="47" s="1"/>
  <c r="J4" i="47" s="1"/>
  <c r="K4" i="47" s="1"/>
  <c r="H18" i="47"/>
  <c r="I18" i="47" s="1"/>
  <c r="J18" i="47" s="1"/>
  <c r="H36" i="47"/>
  <c r="I36" i="47" s="1"/>
  <c r="J36" i="47" s="1"/>
  <c r="H54" i="47"/>
  <c r="I54" i="47" s="1"/>
  <c r="J54" i="47" s="1"/>
  <c r="H61" i="47"/>
  <c r="I61" i="47" s="1"/>
  <c r="J61" i="47" s="1"/>
  <c r="H70" i="47"/>
  <c r="I70" i="47" s="1"/>
  <c r="J70" i="47" s="1"/>
  <c r="H79" i="47"/>
  <c r="I79" i="47" s="1"/>
  <c r="J79" i="47" s="1"/>
  <c r="H12" i="48"/>
  <c r="I12" i="48" s="1"/>
  <c r="J12" i="48" s="1"/>
  <c r="H24" i="48"/>
  <c r="I24" i="48" s="1"/>
  <c r="J24" i="48" s="1"/>
  <c r="H36" i="48"/>
  <c r="I36" i="48" s="1"/>
  <c r="J36" i="48" s="1"/>
  <c r="H48" i="48"/>
  <c r="I48" i="48" s="1"/>
  <c r="J48" i="48" s="1"/>
  <c r="H62" i="46"/>
  <c r="I62" i="46" s="1"/>
  <c r="J62" i="46" s="1"/>
  <c r="H80" i="46"/>
  <c r="I80" i="46" s="1"/>
  <c r="J80" i="46" s="1"/>
  <c r="H11" i="47"/>
  <c r="I11" i="47" s="1"/>
  <c r="J11" i="47" s="1"/>
  <c r="H15" i="47"/>
  <c r="I15" i="47" s="1"/>
  <c r="J15" i="47" s="1"/>
  <c r="H33" i="47"/>
  <c r="I33" i="47" s="1"/>
  <c r="J33" i="47" s="1"/>
  <c r="H48" i="47"/>
  <c r="I48" i="47" s="1"/>
  <c r="J48" i="47" s="1"/>
  <c r="H51" i="47"/>
  <c r="I51" i="47" s="1"/>
  <c r="J51" i="47" s="1"/>
  <c r="H21" i="48"/>
  <c r="I21" i="48" s="1"/>
  <c r="J21" i="48" s="1"/>
  <c r="H33" i="48"/>
  <c r="I33" i="48" s="1"/>
  <c r="J33" i="48" s="1"/>
  <c r="H45" i="48"/>
  <c r="I45" i="48" s="1"/>
  <c r="J45" i="48" s="1"/>
  <c r="H35" i="46"/>
  <c r="I35" i="46" s="1"/>
  <c r="J35" i="46" s="1"/>
  <c r="H36" i="46"/>
  <c r="I36" i="46" s="1"/>
  <c r="J36" i="46" s="1"/>
  <c r="H59" i="46"/>
  <c r="I59" i="46" s="1"/>
  <c r="J59" i="46" s="1"/>
  <c r="H77" i="46"/>
  <c r="I77" i="46" s="1"/>
  <c r="J77" i="46" s="1"/>
  <c r="H12" i="47"/>
  <c r="I12" i="47" s="1"/>
  <c r="J12" i="47" s="1"/>
  <c r="H30" i="47"/>
  <c r="I30" i="47" s="1"/>
  <c r="J30" i="47" s="1"/>
  <c r="H45" i="47"/>
  <c r="I45" i="47" s="1"/>
  <c r="J45" i="47" s="1"/>
  <c r="H58" i="47"/>
  <c r="I58" i="47" s="1"/>
  <c r="J58" i="47" s="1"/>
  <c r="H67" i="47"/>
  <c r="I67" i="47" s="1"/>
  <c r="J67" i="47" s="1"/>
  <c r="H76" i="47"/>
  <c r="I76" i="47" s="1"/>
  <c r="J76" i="47" s="1"/>
  <c r="H56" i="46"/>
  <c r="I56" i="46" s="1"/>
  <c r="J56" i="46" s="1"/>
  <c r="H74" i="46"/>
  <c r="I74" i="46" s="1"/>
  <c r="J74" i="46" s="1"/>
  <c r="H6" i="47"/>
  <c r="I6" i="47" s="1"/>
  <c r="J6" i="47" s="1"/>
  <c r="H27" i="47"/>
  <c r="I27" i="47" s="1"/>
  <c r="J27" i="47" s="1"/>
  <c r="H42" i="47"/>
  <c r="I42" i="47" s="1"/>
  <c r="J42" i="47" s="1"/>
  <c r="H18" i="48"/>
  <c r="I18" i="48" s="1"/>
  <c r="J18" i="48" s="1"/>
  <c r="H30" i="48"/>
  <c r="I30" i="48" s="1"/>
  <c r="J30" i="48" s="1"/>
  <c r="H42" i="48"/>
  <c r="I42" i="48" s="1"/>
  <c r="J42" i="48" s="1"/>
  <c r="H54" i="48"/>
  <c r="I54" i="48" s="1"/>
  <c r="J54" i="48" s="1"/>
  <c r="H8" i="50"/>
  <c r="M10" i="46"/>
  <c r="U10" i="46" s="1"/>
  <c r="M20" i="46"/>
  <c r="U20" i="46" s="1"/>
  <c r="M28" i="46"/>
  <c r="U28" i="46" s="1"/>
  <c r="M38" i="46"/>
  <c r="U38" i="46" s="1"/>
  <c r="M46" i="46"/>
  <c r="U46" i="46" s="1"/>
  <c r="M56" i="46"/>
  <c r="U56" i="46" s="1"/>
  <c r="M64" i="46"/>
  <c r="U64" i="46" s="1"/>
  <c r="M74" i="46"/>
  <c r="U74" i="46" s="1"/>
  <c r="M82" i="46"/>
  <c r="U82" i="46" s="1"/>
  <c r="V87" i="46"/>
  <c r="V84" i="46"/>
  <c r="V81" i="46"/>
  <c r="V78" i="46"/>
  <c r="V75" i="46"/>
  <c r="V72" i="46"/>
  <c r="V69" i="46"/>
  <c r="V66" i="46"/>
  <c r="V63" i="46"/>
  <c r="V60" i="46"/>
  <c r="V57" i="46"/>
  <c r="V54" i="46"/>
  <c r="V51" i="46"/>
  <c r="V48" i="46"/>
  <c r="V45" i="46"/>
  <c r="V89" i="46"/>
  <c r="V86" i="46"/>
  <c r="V83" i="46"/>
  <c r="V80" i="46"/>
  <c r="V77" i="46"/>
  <c r="V74" i="46"/>
  <c r="V71" i="46"/>
  <c r="V68" i="46"/>
  <c r="V65" i="46"/>
  <c r="V62" i="46"/>
  <c r="V59" i="46"/>
  <c r="V56" i="46"/>
  <c r="V53" i="46"/>
  <c r="V50" i="46"/>
  <c r="V47" i="46"/>
  <c r="V88" i="46"/>
  <c r="V85" i="46"/>
  <c r="V82" i="46"/>
  <c r="V79" i="46"/>
  <c r="V76" i="46"/>
  <c r="V73" i="46"/>
  <c r="V70" i="46"/>
  <c r="V67" i="46"/>
  <c r="V64" i="46"/>
  <c r="V61" i="46"/>
  <c r="V58" i="46"/>
  <c r="V55" i="46"/>
  <c r="V52" i="46"/>
  <c r="V49" i="46"/>
  <c r="V46" i="46"/>
  <c r="V44" i="46"/>
  <c r="V42" i="46"/>
  <c r="V39" i="46"/>
  <c r="V36" i="46"/>
  <c r="V33" i="46"/>
  <c r="V30" i="46"/>
  <c r="V27" i="46"/>
  <c r="V24" i="46"/>
  <c r="V21" i="46"/>
  <c r="V18" i="46"/>
  <c r="V15" i="46"/>
  <c r="V12" i="46"/>
  <c r="V6" i="46"/>
  <c r="H14" i="46"/>
  <c r="I14" i="46" s="1"/>
  <c r="J14" i="46" s="1"/>
  <c r="V14" i="46"/>
  <c r="H23" i="46"/>
  <c r="I23" i="46" s="1"/>
  <c r="J23" i="46" s="1"/>
  <c r="V23" i="46"/>
  <c r="H32" i="46"/>
  <c r="I32" i="46" s="1"/>
  <c r="J32" i="46" s="1"/>
  <c r="V32" i="46"/>
  <c r="H41" i="46"/>
  <c r="I41" i="46" s="1"/>
  <c r="J41" i="46" s="1"/>
  <c r="V41" i="46"/>
  <c r="H53" i="46"/>
  <c r="I53" i="46" s="1"/>
  <c r="J53" i="46" s="1"/>
  <c r="H71" i="46"/>
  <c r="I71" i="46" s="1"/>
  <c r="J71" i="46" s="1"/>
  <c r="H89" i="46"/>
  <c r="I89" i="46" s="1"/>
  <c r="J89" i="46" s="1"/>
  <c r="H24" i="47"/>
  <c r="I24" i="47" s="1"/>
  <c r="J24" i="47" s="1"/>
  <c r="H39" i="47"/>
  <c r="I39" i="47" s="1"/>
  <c r="J39" i="47" s="1"/>
  <c r="H64" i="47"/>
  <c r="I64" i="47" s="1"/>
  <c r="J64" i="47" s="1"/>
  <c r="H73" i="47"/>
  <c r="I73" i="47" s="1"/>
  <c r="J73" i="47" s="1"/>
  <c r="H15" i="48"/>
  <c r="I15" i="48" s="1"/>
  <c r="J15" i="48" s="1"/>
  <c r="H27" i="48"/>
  <c r="I27" i="48" s="1"/>
  <c r="J27" i="48" s="1"/>
  <c r="H39" i="48"/>
  <c r="I39" i="48" s="1"/>
  <c r="J39" i="48" s="1"/>
  <c r="H51" i="48"/>
  <c r="I51" i="48" s="1"/>
  <c r="J51" i="48" s="1"/>
  <c r="H14" i="47"/>
  <c r="I14" i="47" s="1"/>
  <c r="J14" i="47" s="1"/>
  <c r="H17" i="47"/>
  <c r="I17" i="47" s="1"/>
  <c r="J17" i="47" s="1"/>
  <c r="H20" i="47"/>
  <c r="I20" i="47" s="1"/>
  <c r="J20" i="47" s="1"/>
  <c r="H22" i="47"/>
  <c r="I22" i="47" s="1"/>
  <c r="J22" i="47" s="1"/>
  <c r="H23" i="47"/>
  <c r="I23" i="47" s="1"/>
  <c r="J23" i="47" s="1"/>
  <c r="H25" i="47"/>
  <c r="I25" i="47" s="1"/>
  <c r="J25" i="47" s="1"/>
  <c r="H26" i="47"/>
  <c r="I26" i="47" s="1"/>
  <c r="J26" i="47" s="1"/>
  <c r="H28" i="47"/>
  <c r="I28" i="47" s="1"/>
  <c r="J28" i="47" s="1"/>
  <c r="H29" i="47"/>
  <c r="I29" i="47" s="1"/>
  <c r="J29" i="47" s="1"/>
  <c r="H31" i="47"/>
  <c r="I31" i="47" s="1"/>
  <c r="J31" i="47" s="1"/>
  <c r="H32" i="47"/>
  <c r="I32" i="47" s="1"/>
  <c r="J32" i="47" s="1"/>
  <c r="H34" i="47"/>
  <c r="I34" i="47" s="1"/>
  <c r="J34" i="47" s="1"/>
  <c r="H35" i="47"/>
  <c r="I35" i="47" s="1"/>
  <c r="J35" i="47" s="1"/>
  <c r="H37" i="47"/>
  <c r="I37" i="47" s="1"/>
  <c r="J37" i="47" s="1"/>
  <c r="H38" i="47"/>
  <c r="I38" i="47" s="1"/>
  <c r="J38" i="47" s="1"/>
  <c r="H40" i="47"/>
  <c r="I40" i="47" s="1"/>
  <c r="J40" i="47" s="1"/>
  <c r="H41" i="47"/>
  <c r="I41" i="47" s="1"/>
  <c r="J41" i="47" s="1"/>
  <c r="H43" i="47"/>
  <c r="I43" i="47" s="1"/>
  <c r="J43" i="47" s="1"/>
  <c r="H44" i="47"/>
  <c r="I44" i="47" s="1"/>
  <c r="J44" i="47" s="1"/>
  <c r="H46" i="47"/>
  <c r="I46" i="47" s="1"/>
  <c r="J46" i="47" s="1"/>
  <c r="H47" i="47"/>
  <c r="I47" i="47" s="1"/>
  <c r="J47" i="47" s="1"/>
  <c r="H49" i="47"/>
  <c r="I49" i="47" s="1"/>
  <c r="J49" i="47" s="1"/>
  <c r="H50" i="47"/>
  <c r="I50" i="47" s="1"/>
  <c r="J50" i="47" s="1"/>
  <c r="H52" i="47"/>
  <c r="I52" i="47" s="1"/>
  <c r="J52" i="47" s="1"/>
  <c r="H53" i="47"/>
  <c r="I53" i="47" s="1"/>
  <c r="J53" i="47" s="1"/>
  <c r="H55" i="47"/>
  <c r="I55" i="47" s="1"/>
  <c r="J55" i="47" s="1"/>
  <c r="H56" i="47"/>
  <c r="I56" i="47" s="1"/>
  <c r="J56" i="47" s="1"/>
  <c r="H6" i="48"/>
  <c r="I6" i="48" s="1"/>
  <c r="J6" i="48" s="1"/>
  <c r="O7" i="50"/>
  <c r="P7" i="50" s="1"/>
  <c r="O14" i="50"/>
  <c r="P14" i="50" s="1"/>
  <c r="H15" i="50"/>
  <c r="M19" i="53"/>
  <c r="U19" i="53" s="1"/>
  <c r="M13" i="53"/>
  <c r="U13" i="53" s="1"/>
  <c r="M7" i="53"/>
  <c r="U7" i="53" s="1"/>
  <c r="M18" i="53"/>
  <c r="U18" i="53" s="1"/>
  <c r="M12" i="53"/>
  <c r="U12" i="53" s="1"/>
  <c r="M6" i="53"/>
  <c r="U6" i="53" s="1"/>
  <c r="M23" i="53"/>
  <c r="U23" i="53" s="1"/>
  <c r="M17" i="53"/>
  <c r="U17" i="53" s="1"/>
  <c r="M11" i="53"/>
  <c r="U11" i="53" s="1"/>
  <c r="M5" i="53"/>
  <c r="U5" i="53" s="1"/>
  <c r="M22" i="53"/>
  <c r="U22" i="53" s="1"/>
  <c r="M16" i="53"/>
  <c r="U16" i="53" s="1"/>
  <c r="M10" i="53"/>
  <c r="U10" i="53" s="1"/>
  <c r="M4" i="53"/>
  <c r="U4" i="53" s="1"/>
  <c r="X4" i="53" s="1"/>
  <c r="AH4" i="53" s="1"/>
  <c r="M20" i="53"/>
  <c r="U20" i="53" s="1"/>
  <c r="M14" i="53"/>
  <c r="U14" i="53" s="1"/>
  <c r="M8" i="53"/>
  <c r="U8" i="53" s="1"/>
  <c r="O9" i="54"/>
  <c r="P9" i="54" s="1"/>
  <c r="O8" i="54"/>
  <c r="P8" i="54" s="1"/>
  <c r="O23" i="54"/>
  <c r="P23" i="54" s="1"/>
  <c r="O22" i="54"/>
  <c r="P22" i="54" s="1"/>
  <c r="O21" i="54"/>
  <c r="P21" i="54" s="1"/>
  <c r="O20" i="54"/>
  <c r="P20" i="54" s="1"/>
  <c r="O19" i="54"/>
  <c r="P19" i="54" s="1"/>
  <c r="O18" i="54"/>
  <c r="P18" i="54" s="1"/>
  <c r="O17" i="54"/>
  <c r="P17" i="54" s="1"/>
  <c r="O16" i="54"/>
  <c r="P16" i="54" s="1"/>
  <c r="O15" i="54"/>
  <c r="P15" i="54" s="1"/>
  <c r="O14" i="54"/>
  <c r="P14" i="54" s="1"/>
  <c r="O13" i="54"/>
  <c r="P13" i="54" s="1"/>
  <c r="O12" i="54"/>
  <c r="P12" i="54" s="1"/>
  <c r="O7" i="54"/>
  <c r="P7" i="54" s="1"/>
  <c r="O6" i="54"/>
  <c r="P6" i="54" s="1"/>
  <c r="O10" i="54"/>
  <c r="P10" i="54" s="1"/>
  <c r="O3" i="54"/>
  <c r="H8" i="55"/>
  <c r="O10" i="55"/>
  <c r="P10" i="55" s="1"/>
  <c r="O3" i="55"/>
  <c r="O9" i="55"/>
  <c r="P9" i="55" s="1"/>
  <c r="O8" i="55"/>
  <c r="P8" i="55" s="1"/>
  <c r="O11" i="55"/>
  <c r="P11" i="55" s="1"/>
  <c r="O5" i="55"/>
  <c r="P5" i="55" s="1"/>
  <c r="H16" i="55"/>
  <c r="O20" i="55"/>
  <c r="P20" i="55" s="1"/>
  <c r="H21" i="55"/>
  <c r="H4" i="56"/>
  <c r="H12" i="58"/>
  <c r="I12" i="58" s="1"/>
  <c r="J12" i="58" s="1"/>
  <c r="H15" i="58"/>
  <c r="I15" i="58" s="1"/>
  <c r="J15" i="58" s="1"/>
  <c r="H18" i="58"/>
  <c r="I18" i="58" s="1"/>
  <c r="J18" i="58" s="1"/>
  <c r="H21" i="58"/>
  <c r="I21" i="58" s="1"/>
  <c r="J21" i="58" s="1"/>
  <c r="H21" i="62"/>
  <c r="I21" i="62" s="1"/>
  <c r="J21" i="62" s="1"/>
  <c r="H13" i="63"/>
  <c r="H16" i="63"/>
  <c r="H6" i="65"/>
  <c r="I6" i="65" s="1"/>
  <c r="J6" i="65" s="1"/>
  <c r="O9" i="65"/>
  <c r="P9" i="65" s="1"/>
  <c r="O8" i="65"/>
  <c r="P8" i="65" s="1"/>
  <c r="O23" i="65"/>
  <c r="P23" i="65" s="1"/>
  <c r="O22" i="65"/>
  <c r="P22" i="65" s="1"/>
  <c r="O21" i="65"/>
  <c r="P21" i="65" s="1"/>
  <c r="O20" i="65"/>
  <c r="P20" i="65" s="1"/>
  <c r="O19" i="65"/>
  <c r="P19" i="65" s="1"/>
  <c r="O18" i="65"/>
  <c r="P18" i="65" s="1"/>
  <c r="O17" i="65"/>
  <c r="P17" i="65" s="1"/>
  <c r="O16" i="65"/>
  <c r="P16" i="65" s="1"/>
  <c r="O15" i="65"/>
  <c r="P15" i="65" s="1"/>
  <c r="O14" i="65"/>
  <c r="P14" i="65" s="1"/>
  <c r="O13" i="65"/>
  <c r="P13" i="65" s="1"/>
  <c r="O12" i="65"/>
  <c r="P12" i="65" s="1"/>
  <c r="O7" i="65"/>
  <c r="P7" i="65" s="1"/>
  <c r="O6" i="65"/>
  <c r="P6" i="65" s="1"/>
  <c r="O5" i="65"/>
  <c r="P5" i="65" s="1"/>
  <c r="O10" i="65"/>
  <c r="P10" i="65" s="1"/>
  <c r="O3" i="65"/>
  <c r="H7" i="66"/>
  <c r="I7" i="66" s="1"/>
  <c r="J7" i="66" s="1"/>
  <c r="H22" i="73"/>
  <c r="I22" i="73" s="1"/>
  <c r="J22" i="73" s="1"/>
  <c r="O10" i="50"/>
  <c r="P10" i="50" s="1"/>
  <c r="O3" i="50"/>
  <c r="O9" i="50"/>
  <c r="P9" i="50" s="1"/>
  <c r="O8" i="50"/>
  <c r="P8" i="50" s="1"/>
  <c r="O11" i="50"/>
  <c r="P11" i="50" s="1"/>
  <c r="O5" i="50"/>
  <c r="P5" i="50" s="1"/>
  <c r="H16" i="50"/>
  <c r="O20" i="50"/>
  <c r="P20" i="50" s="1"/>
  <c r="H21" i="50"/>
  <c r="H4" i="51"/>
  <c r="Q9" i="51"/>
  <c r="Q8" i="51"/>
  <c r="Q23" i="51"/>
  <c r="Q22" i="51"/>
  <c r="Q21" i="51"/>
  <c r="Q20" i="51"/>
  <c r="Q19" i="51"/>
  <c r="Q18" i="51"/>
  <c r="Q17" i="51"/>
  <c r="Q16" i="51"/>
  <c r="Q15" i="51"/>
  <c r="Q14" i="51"/>
  <c r="Q13" i="51"/>
  <c r="Q12" i="51"/>
  <c r="Q7" i="51"/>
  <c r="Q6" i="51"/>
  <c r="Q10" i="51"/>
  <c r="H11" i="53"/>
  <c r="I11" i="53" s="1"/>
  <c r="J11" i="53" s="1"/>
  <c r="H5" i="54"/>
  <c r="I5" i="54" s="1"/>
  <c r="J5" i="54" s="1"/>
  <c r="H7" i="54"/>
  <c r="I7" i="54" s="1"/>
  <c r="J7" i="54" s="1"/>
  <c r="H12" i="54"/>
  <c r="I12" i="54" s="1"/>
  <c r="J12" i="54" s="1"/>
  <c r="H14" i="54"/>
  <c r="I14" i="54" s="1"/>
  <c r="J14" i="54" s="1"/>
  <c r="H16" i="54"/>
  <c r="I16" i="54" s="1"/>
  <c r="J16" i="54" s="1"/>
  <c r="H18" i="54"/>
  <c r="I18" i="54" s="1"/>
  <c r="J18" i="54" s="1"/>
  <c r="H20" i="54"/>
  <c r="I20" i="54" s="1"/>
  <c r="J20" i="54" s="1"/>
  <c r="H22" i="54"/>
  <c r="I22" i="54" s="1"/>
  <c r="J22" i="54" s="1"/>
  <c r="H12" i="55"/>
  <c r="H17" i="55"/>
  <c r="H22" i="55"/>
  <c r="H9" i="56"/>
  <c r="H22" i="57"/>
  <c r="I22" i="57" s="1"/>
  <c r="J22" i="57" s="1"/>
  <c r="H8" i="60"/>
  <c r="H5" i="61"/>
  <c r="I5" i="61" s="1"/>
  <c r="J5" i="61" s="1"/>
  <c r="H13" i="62"/>
  <c r="I13" i="62" s="1"/>
  <c r="J13" i="62" s="1"/>
  <c r="H16" i="62"/>
  <c r="I16" i="62" s="1"/>
  <c r="J16" i="62" s="1"/>
  <c r="H9" i="63"/>
  <c r="H10" i="65"/>
  <c r="I10" i="65" s="1"/>
  <c r="J10" i="65" s="1"/>
  <c r="H7" i="71"/>
  <c r="H15" i="72"/>
  <c r="H18" i="72"/>
  <c r="H16" i="73"/>
  <c r="I16" i="73" s="1"/>
  <c r="J16" i="73" s="1"/>
  <c r="H52" i="73"/>
  <c r="I52" i="73" s="1"/>
  <c r="J52" i="73" s="1"/>
  <c r="H59" i="47"/>
  <c r="I59" i="47" s="1"/>
  <c r="J59" i="47" s="1"/>
  <c r="H62" i="47"/>
  <c r="I62" i="47" s="1"/>
  <c r="J62" i="47" s="1"/>
  <c r="H65" i="47"/>
  <c r="I65" i="47" s="1"/>
  <c r="J65" i="47" s="1"/>
  <c r="H68" i="47"/>
  <c r="I68" i="47" s="1"/>
  <c r="J68" i="47" s="1"/>
  <c r="H71" i="47"/>
  <c r="I71" i="47" s="1"/>
  <c r="J71" i="47" s="1"/>
  <c r="H74" i="47"/>
  <c r="I74" i="47" s="1"/>
  <c r="J74" i="47" s="1"/>
  <c r="H77" i="47"/>
  <c r="I77" i="47" s="1"/>
  <c r="J77" i="47" s="1"/>
  <c r="H7" i="48"/>
  <c r="I7" i="48" s="1"/>
  <c r="J7" i="48" s="1"/>
  <c r="H12" i="50"/>
  <c r="O15" i="50"/>
  <c r="P15" i="50" s="1"/>
  <c r="H17" i="50"/>
  <c r="H22" i="50"/>
  <c r="H8" i="51"/>
  <c r="H8" i="52"/>
  <c r="H10" i="52"/>
  <c r="H21" i="53"/>
  <c r="I21" i="53" s="1"/>
  <c r="J21" i="53" s="1"/>
  <c r="H23" i="53"/>
  <c r="I23" i="53" s="1"/>
  <c r="J23" i="53" s="1"/>
  <c r="H6" i="55"/>
  <c r="H13" i="55"/>
  <c r="H18" i="55"/>
  <c r="H23" i="55"/>
  <c r="AH3" i="56"/>
  <c r="AQ3" i="56" s="1"/>
  <c r="Q23" i="56"/>
  <c r="Q22" i="56"/>
  <c r="Q21" i="56"/>
  <c r="Q20" i="56"/>
  <c r="Q19" i="56"/>
  <c r="Q18" i="56"/>
  <c r="Q17" i="56"/>
  <c r="Q16" i="56"/>
  <c r="Q15" i="56"/>
  <c r="Q14" i="56"/>
  <c r="Q13" i="56"/>
  <c r="Q12" i="56"/>
  <c r="Q11" i="56"/>
  <c r="Q9" i="56"/>
  <c r="Q8" i="56"/>
  <c r="Q7" i="56"/>
  <c r="Q6" i="56"/>
  <c r="Q10" i="56"/>
  <c r="H11" i="56"/>
  <c r="AH4" i="57"/>
  <c r="H6" i="58"/>
  <c r="I6" i="58" s="1"/>
  <c r="J6" i="58" s="1"/>
  <c r="H13" i="58"/>
  <c r="I13" i="58" s="1"/>
  <c r="J13" i="58" s="1"/>
  <c r="H16" i="58"/>
  <c r="I16" i="58" s="1"/>
  <c r="J16" i="58" s="1"/>
  <c r="H19" i="58"/>
  <c r="I19" i="58" s="1"/>
  <c r="J19" i="58" s="1"/>
  <c r="H22" i="58"/>
  <c r="I22" i="58" s="1"/>
  <c r="J22" i="58" s="1"/>
  <c r="O23" i="60"/>
  <c r="P23" i="60" s="1"/>
  <c r="O22" i="60"/>
  <c r="P22" i="60" s="1"/>
  <c r="O21" i="60"/>
  <c r="P21" i="60" s="1"/>
  <c r="O20" i="60"/>
  <c r="P20" i="60" s="1"/>
  <c r="O19" i="60"/>
  <c r="P19" i="60" s="1"/>
  <c r="O18" i="60"/>
  <c r="P18" i="60" s="1"/>
  <c r="O17" i="60"/>
  <c r="P17" i="60" s="1"/>
  <c r="O16" i="60"/>
  <c r="P16" i="60" s="1"/>
  <c r="O15" i="60"/>
  <c r="P15" i="60" s="1"/>
  <c r="O14" i="60"/>
  <c r="P14" i="60" s="1"/>
  <c r="O13" i="60"/>
  <c r="P13" i="60" s="1"/>
  <c r="O12" i="60"/>
  <c r="P12" i="60" s="1"/>
  <c r="O7" i="60"/>
  <c r="P7" i="60" s="1"/>
  <c r="O6" i="60"/>
  <c r="P6" i="60" s="1"/>
  <c r="O11" i="60"/>
  <c r="P11" i="60" s="1"/>
  <c r="O5" i="60"/>
  <c r="P5" i="60" s="1"/>
  <c r="O8" i="60"/>
  <c r="P8" i="60" s="1"/>
  <c r="O10" i="60"/>
  <c r="P10" i="60" s="1"/>
  <c r="O3" i="60"/>
  <c r="O9" i="60"/>
  <c r="P9" i="60" s="1"/>
  <c r="H20" i="62"/>
  <c r="I20" i="62" s="1"/>
  <c r="J20" i="62" s="1"/>
  <c r="H23" i="62"/>
  <c r="I23" i="62" s="1"/>
  <c r="J23" i="62" s="1"/>
  <c r="H14" i="63"/>
  <c r="H17" i="63"/>
  <c r="O9" i="70"/>
  <c r="P9" i="70" s="1"/>
  <c r="O8" i="70"/>
  <c r="P8" i="70" s="1"/>
  <c r="O23" i="70"/>
  <c r="P23" i="70" s="1"/>
  <c r="O22" i="70"/>
  <c r="P22" i="70" s="1"/>
  <c r="O21" i="70"/>
  <c r="P21" i="70" s="1"/>
  <c r="O20" i="70"/>
  <c r="P20" i="70" s="1"/>
  <c r="O19" i="70"/>
  <c r="P19" i="70" s="1"/>
  <c r="O18" i="70"/>
  <c r="P18" i="70" s="1"/>
  <c r="O17" i="70"/>
  <c r="P17" i="70" s="1"/>
  <c r="O16" i="70"/>
  <c r="P16" i="70" s="1"/>
  <c r="O15" i="70"/>
  <c r="P15" i="70" s="1"/>
  <c r="O14" i="70"/>
  <c r="P14" i="70" s="1"/>
  <c r="O13" i="70"/>
  <c r="P13" i="70" s="1"/>
  <c r="O12" i="70"/>
  <c r="P12" i="70" s="1"/>
  <c r="O7" i="70"/>
  <c r="P7" i="70" s="1"/>
  <c r="O6" i="70"/>
  <c r="P6" i="70" s="1"/>
  <c r="O10" i="70"/>
  <c r="P10" i="70" s="1"/>
  <c r="O3" i="70"/>
  <c r="O11" i="70"/>
  <c r="P11" i="70" s="1"/>
  <c r="H46" i="73"/>
  <c r="I46" i="73" s="1"/>
  <c r="J46" i="73" s="1"/>
  <c r="H8" i="48"/>
  <c r="I8" i="48" s="1"/>
  <c r="J8" i="48" s="1"/>
  <c r="H13" i="48"/>
  <c r="I13" i="48" s="1"/>
  <c r="J13" i="48" s="1"/>
  <c r="H16" i="48"/>
  <c r="I16" i="48" s="1"/>
  <c r="J16" i="48" s="1"/>
  <c r="H19" i="48"/>
  <c r="I19" i="48" s="1"/>
  <c r="J19" i="48" s="1"/>
  <c r="H22" i="48"/>
  <c r="I22" i="48" s="1"/>
  <c r="J22" i="48" s="1"/>
  <c r="H25" i="48"/>
  <c r="I25" i="48" s="1"/>
  <c r="J25" i="48" s="1"/>
  <c r="H28" i="48"/>
  <c r="I28" i="48" s="1"/>
  <c r="J28" i="48" s="1"/>
  <c r="H31" i="48"/>
  <c r="I31" i="48" s="1"/>
  <c r="J31" i="48" s="1"/>
  <c r="H34" i="48"/>
  <c r="I34" i="48" s="1"/>
  <c r="J34" i="48" s="1"/>
  <c r="H37" i="48"/>
  <c r="I37" i="48" s="1"/>
  <c r="J37" i="48" s="1"/>
  <c r="H40" i="48"/>
  <c r="I40" i="48" s="1"/>
  <c r="J40" i="48" s="1"/>
  <c r="H43" i="48"/>
  <c r="I43" i="48" s="1"/>
  <c r="J43" i="48" s="1"/>
  <c r="H46" i="48"/>
  <c r="I46" i="48" s="1"/>
  <c r="J46" i="48" s="1"/>
  <c r="H49" i="48"/>
  <c r="I49" i="48" s="1"/>
  <c r="J49" i="48" s="1"/>
  <c r="H52" i="48"/>
  <c r="I52" i="48" s="1"/>
  <c r="J52" i="48" s="1"/>
  <c r="H55" i="48"/>
  <c r="I55" i="48" s="1"/>
  <c r="J55" i="48" s="1"/>
  <c r="H58" i="48"/>
  <c r="I58" i="48" s="1"/>
  <c r="J58" i="48" s="1"/>
  <c r="H61" i="48"/>
  <c r="I61" i="48" s="1"/>
  <c r="J61" i="48" s="1"/>
  <c r="H64" i="48"/>
  <c r="I64" i="48" s="1"/>
  <c r="J64" i="48" s="1"/>
  <c r="H67" i="48"/>
  <c r="I67" i="48" s="1"/>
  <c r="J67" i="48" s="1"/>
  <c r="K5" i="49"/>
  <c r="K6" i="49" s="1"/>
  <c r="K7" i="49" s="1"/>
  <c r="K8" i="49" s="1"/>
  <c r="K9" i="49" s="1"/>
  <c r="K10" i="49" s="1"/>
  <c r="H6" i="50"/>
  <c r="H13" i="50"/>
  <c r="O16" i="50"/>
  <c r="P16" i="50" s="1"/>
  <c r="H18" i="50"/>
  <c r="O21" i="50"/>
  <c r="P21" i="50" s="1"/>
  <c r="H23" i="50"/>
  <c r="H4" i="52"/>
  <c r="O8" i="53"/>
  <c r="P8" i="53" s="1"/>
  <c r="O23" i="53"/>
  <c r="P23" i="53" s="1"/>
  <c r="O22" i="53"/>
  <c r="P22" i="53" s="1"/>
  <c r="O21" i="53"/>
  <c r="P21" i="53" s="1"/>
  <c r="O20" i="53"/>
  <c r="P20" i="53" s="1"/>
  <c r="O19" i="53"/>
  <c r="P19" i="53" s="1"/>
  <c r="O18" i="53"/>
  <c r="P18" i="53" s="1"/>
  <c r="O17" i="53"/>
  <c r="P17" i="53" s="1"/>
  <c r="O16" i="53"/>
  <c r="P16" i="53" s="1"/>
  <c r="O15" i="53"/>
  <c r="P15" i="53" s="1"/>
  <c r="O14" i="53"/>
  <c r="P14" i="53" s="1"/>
  <c r="O13" i="53"/>
  <c r="P13" i="53" s="1"/>
  <c r="O12" i="53"/>
  <c r="P12" i="53" s="1"/>
  <c r="O7" i="53"/>
  <c r="P7" i="53" s="1"/>
  <c r="O6" i="53"/>
  <c r="P6" i="53" s="1"/>
  <c r="O5" i="53"/>
  <c r="P5" i="53" s="1"/>
  <c r="O11" i="53"/>
  <c r="P11" i="53" s="1"/>
  <c r="O3" i="53"/>
  <c r="O9" i="53"/>
  <c r="P9" i="53" s="1"/>
  <c r="R23" i="54"/>
  <c r="R22" i="54"/>
  <c r="R21" i="54"/>
  <c r="R20" i="54"/>
  <c r="R19" i="54"/>
  <c r="R18" i="54"/>
  <c r="R17" i="54"/>
  <c r="R16" i="54"/>
  <c r="R15" i="54"/>
  <c r="R14" i="54"/>
  <c r="R13" i="54"/>
  <c r="R12" i="54"/>
  <c r="R7" i="54"/>
  <c r="R6" i="54"/>
  <c r="R11" i="54"/>
  <c r="R5" i="54"/>
  <c r="R10" i="54"/>
  <c r="R3" i="54"/>
  <c r="R9" i="54"/>
  <c r="R4" i="54"/>
  <c r="H7" i="55"/>
  <c r="H14" i="55"/>
  <c r="H19" i="55"/>
  <c r="H8" i="56"/>
  <c r="H16" i="57"/>
  <c r="I16" i="57" s="1"/>
  <c r="J16" i="57" s="1"/>
  <c r="H4" i="61"/>
  <c r="I4" i="61" s="1"/>
  <c r="J4" i="61" s="1"/>
  <c r="K4" i="61" s="1"/>
  <c r="H7" i="61"/>
  <c r="I7" i="61" s="1"/>
  <c r="J7" i="61" s="1"/>
  <c r="H11" i="62"/>
  <c r="I11" i="62" s="1"/>
  <c r="J11" i="62" s="1"/>
  <c r="H12" i="62"/>
  <c r="I12" i="62" s="1"/>
  <c r="J12" i="62" s="1"/>
  <c r="H15" i="62"/>
  <c r="I15" i="62" s="1"/>
  <c r="J15" i="62" s="1"/>
  <c r="H19" i="62"/>
  <c r="I19" i="62" s="1"/>
  <c r="J19" i="62" s="1"/>
  <c r="H8" i="64"/>
  <c r="H7" i="67"/>
  <c r="H40" i="73"/>
  <c r="I40" i="73" s="1"/>
  <c r="J40" i="73" s="1"/>
  <c r="R68" i="48"/>
  <c r="R65" i="48"/>
  <c r="R62" i="48"/>
  <c r="R59" i="48"/>
  <c r="R56" i="48"/>
  <c r="R53" i="48"/>
  <c r="R50" i="48"/>
  <c r="R47" i="48"/>
  <c r="R44" i="48"/>
  <c r="R41" i="48"/>
  <c r="R38" i="48"/>
  <c r="R35" i="48"/>
  <c r="R32" i="48"/>
  <c r="R29" i="48"/>
  <c r="R26" i="48"/>
  <c r="R23" i="48"/>
  <c r="R20" i="48"/>
  <c r="R17" i="48"/>
  <c r="R14" i="48"/>
  <c r="R10" i="48"/>
  <c r="R4" i="48"/>
  <c r="R11" i="48"/>
  <c r="R5" i="48"/>
  <c r="R69" i="48"/>
  <c r="R66" i="48"/>
  <c r="R63" i="48"/>
  <c r="R60" i="48"/>
  <c r="R57" i="48"/>
  <c r="R54" i="48"/>
  <c r="R51" i="48"/>
  <c r="R48" i="48"/>
  <c r="R45" i="48"/>
  <c r="R42" i="48"/>
  <c r="R39" i="48"/>
  <c r="R36" i="48"/>
  <c r="R33" i="48"/>
  <c r="R30" i="48"/>
  <c r="R27" i="48"/>
  <c r="R24" i="48"/>
  <c r="R21" i="48"/>
  <c r="R18" i="48"/>
  <c r="R15" i="48"/>
  <c r="R12" i="48"/>
  <c r="R6" i="48"/>
  <c r="R3" i="48"/>
  <c r="R9" i="48"/>
  <c r="R8" i="48"/>
  <c r="R13" i="48"/>
  <c r="R16" i="48"/>
  <c r="R19" i="48"/>
  <c r="R22" i="48"/>
  <c r="R25" i="48"/>
  <c r="R28" i="48"/>
  <c r="R31" i="48"/>
  <c r="R34" i="48"/>
  <c r="R37" i="48"/>
  <c r="R40" i="48"/>
  <c r="R43" i="48"/>
  <c r="R46" i="48"/>
  <c r="R49" i="48"/>
  <c r="R52" i="48"/>
  <c r="R55" i="48"/>
  <c r="R58" i="48"/>
  <c r="R61" i="48"/>
  <c r="R64" i="48"/>
  <c r="R67" i="48"/>
  <c r="H7" i="50"/>
  <c r="O12" i="50"/>
  <c r="P12" i="50" s="1"/>
  <c r="H14" i="50"/>
  <c r="O17" i="50"/>
  <c r="P17" i="50" s="1"/>
  <c r="H19" i="50"/>
  <c r="O22" i="50"/>
  <c r="P22" i="50" s="1"/>
  <c r="Q5" i="51"/>
  <c r="Q11" i="51"/>
  <c r="H9" i="52"/>
  <c r="H4" i="53"/>
  <c r="I4" i="53" s="1"/>
  <c r="J4" i="53" s="1"/>
  <c r="K4" i="53" s="1"/>
  <c r="H10" i="53"/>
  <c r="I10" i="53" s="1"/>
  <c r="J10" i="53" s="1"/>
  <c r="H6" i="54"/>
  <c r="I6" i="54" s="1"/>
  <c r="J6" i="54" s="1"/>
  <c r="R8" i="54"/>
  <c r="H13" i="54"/>
  <c r="I13" i="54" s="1"/>
  <c r="J13" i="54" s="1"/>
  <c r="H15" i="54"/>
  <c r="I15" i="54" s="1"/>
  <c r="J15" i="54" s="1"/>
  <c r="H17" i="54"/>
  <c r="I17" i="54" s="1"/>
  <c r="J17" i="54" s="1"/>
  <c r="H19" i="54"/>
  <c r="I19" i="54" s="1"/>
  <c r="J19" i="54" s="1"/>
  <c r="H21" i="54"/>
  <c r="I21" i="54" s="1"/>
  <c r="J21" i="54" s="1"/>
  <c r="H23" i="54"/>
  <c r="I23" i="54" s="1"/>
  <c r="J23" i="54" s="1"/>
  <c r="H5" i="55"/>
  <c r="H11" i="55"/>
  <c r="H20" i="55"/>
  <c r="H7" i="57"/>
  <c r="I7" i="57" s="1"/>
  <c r="J7" i="57" s="1"/>
  <c r="H7" i="58"/>
  <c r="I7" i="58" s="1"/>
  <c r="J7" i="58" s="1"/>
  <c r="H14" i="58"/>
  <c r="I14" i="58" s="1"/>
  <c r="J14" i="58" s="1"/>
  <c r="H17" i="58"/>
  <c r="I17" i="58" s="1"/>
  <c r="J17" i="58" s="1"/>
  <c r="H20" i="58"/>
  <c r="I20" i="58" s="1"/>
  <c r="J20" i="58" s="1"/>
  <c r="H23" i="58"/>
  <c r="I23" i="58" s="1"/>
  <c r="J23" i="58" s="1"/>
  <c r="M19" i="60"/>
  <c r="U19" i="60" s="1"/>
  <c r="M13" i="60"/>
  <c r="U13" i="60" s="1"/>
  <c r="M7" i="60"/>
  <c r="U7" i="60" s="1"/>
  <c r="M18" i="60"/>
  <c r="U18" i="60" s="1"/>
  <c r="M12" i="60"/>
  <c r="U12" i="60" s="1"/>
  <c r="M6" i="60"/>
  <c r="U6" i="60" s="1"/>
  <c r="M23" i="60"/>
  <c r="U23" i="60" s="1"/>
  <c r="M17" i="60"/>
  <c r="U17" i="60" s="1"/>
  <c r="M11" i="60"/>
  <c r="U11" i="60" s="1"/>
  <c r="M5" i="60"/>
  <c r="U5" i="60" s="1"/>
  <c r="M22" i="60"/>
  <c r="U22" i="60" s="1"/>
  <c r="M10" i="60"/>
  <c r="U10" i="60" s="1"/>
  <c r="M21" i="60"/>
  <c r="U21" i="60" s="1"/>
  <c r="M9" i="60"/>
  <c r="U9" i="60" s="1"/>
  <c r="M20" i="60"/>
  <c r="U20" i="60" s="1"/>
  <c r="M8" i="60"/>
  <c r="U8" i="60" s="1"/>
  <c r="M16" i="60"/>
  <c r="U16" i="60" s="1"/>
  <c r="M4" i="60"/>
  <c r="U4" i="60" s="1"/>
  <c r="X4" i="60" s="1"/>
  <c r="AH4" i="60" s="1"/>
  <c r="M14" i="60"/>
  <c r="U14" i="60" s="1"/>
  <c r="R23" i="62"/>
  <c r="R22" i="62"/>
  <c r="R21" i="62"/>
  <c r="R20" i="62"/>
  <c r="R19" i="62"/>
  <c r="R18" i="62"/>
  <c r="R17" i="62"/>
  <c r="R16" i="62"/>
  <c r="R15" i="62"/>
  <c r="R14" i="62"/>
  <c r="R13" i="62"/>
  <c r="R12" i="62"/>
  <c r="R7" i="62"/>
  <c r="R6" i="62"/>
  <c r="R11" i="62"/>
  <c r="R5" i="62"/>
  <c r="R10" i="62"/>
  <c r="R3" i="62"/>
  <c r="R8" i="62"/>
  <c r="H18" i="62"/>
  <c r="I18" i="62" s="1"/>
  <c r="J18" i="62" s="1"/>
  <c r="H22" i="62"/>
  <c r="I22" i="62" s="1"/>
  <c r="J22" i="62" s="1"/>
  <c r="H12" i="63"/>
  <c r="H15" i="63"/>
  <c r="X5" i="66"/>
  <c r="AE4" i="66"/>
  <c r="AF4" i="66"/>
  <c r="AG4" i="66"/>
  <c r="H7" i="72"/>
  <c r="H34" i="73"/>
  <c r="I34" i="73" s="1"/>
  <c r="J34" i="73" s="1"/>
  <c r="H44" i="46"/>
  <c r="I44" i="46" s="1"/>
  <c r="J44" i="46" s="1"/>
  <c r="H9" i="47"/>
  <c r="I9" i="47" s="1"/>
  <c r="J9" i="47" s="1"/>
  <c r="H10" i="47"/>
  <c r="I10" i="47" s="1"/>
  <c r="J10" i="47" s="1"/>
  <c r="AN3" i="48"/>
  <c r="AE3" i="49"/>
  <c r="P3" i="49"/>
  <c r="AF3" i="49" s="1"/>
  <c r="AO3" i="49" s="1"/>
  <c r="H5" i="50"/>
  <c r="O6" i="50"/>
  <c r="P6" i="50" s="1"/>
  <c r="H11" i="50"/>
  <c r="O13" i="50"/>
  <c r="P13" i="50" s="1"/>
  <c r="O18" i="50"/>
  <c r="P18" i="50" s="1"/>
  <c r="H20" i="50"/>
  <c r="O23" i="50"/>
  <c r="P23" i="50" s="1"/>
  <c r="H22" i="53"/>
  <c r="I22" i="53" s="1"/>
  <c r="J22" i="53" s="1"/>
  <c r="H11" i="54"/>
  <c r="I11" i="54" s="1"/>
  <c r="J11" i="54" s="1"/>
  <c r="H15" i="55"/>
  <c r="H11" i="57"/>
  <c r="I11" i="57" s="1"/>
  <c r="J11" i="57" s="1"/>
  <c r="H8" i="59"/>
  <c r="M15" i="60"/>
  <c r="U15" i="60" s="1"/>
  <c r="AE3" i="61"/>
  <c r="P3" i="61"/>
  <c r="AF3" i="61" s="1"/>
  <c r="AO3" i="61" s="1"/>
  <c r="H5" i="62"/>
  <c r="I5" i="62" s="1"/>
  <c r="J5" i="62" s="1"/>
  <c r="R9" i="62"/>
  <c r="H14" i="62"/>
  <c r="I14" i="62" s="1"/>
  <c r="J14" i="62" s="1"/>
  <c r="H17" i="62"/>
  <c r="I17" i="62" s="1"/>
  <c r="J17" i="62" s="1"/>
  <c r="H15" i="67"/>
  <c r="H18" i="67"/>
  <c r="R23" i="70"/>
  <c r="R22" i="70"/>
  <c r="R21" i="70"/>
  <c r="R20" i="70"/>
  <c r="R19" i="70"/>
  <c r="R18" i="70"/>
  <c r="R17" i="70"/>
  <c r="R16" i="70"/>
  <c r="R15" i="70"/>
  <c r="R14" i="70"/>
  <c r="R13" i="70"/>
  <c r="R12" i="70"/>
  <c r="R7" i="70"/>
  <c r="R6" i="70"/>
  <c r="R11" i="70"/>
  <c r="R5" i="70"/>
  <c r="R10" i="70"/>
  <c r="R3" i="70"/>
  <c r="R9" i="70"/>
  <c r="R4" i="70"/>
  <c r="R8" i="70"/>
  <c r="X5" i="71"/>
  <c r="AE4" i="71"/>
  <c r="AF4" i="71"/>
  <c r="AG4" i="71"/>
  <c r="H28" i="73"/>
  <c r="I28" i="73" s="1"/>
  <c r="J28" i="73" s="1"/>
  <c r="R8" i="50"/>
  <c r="Q9" i="50"/>
  <c r="AH3" i="52"/>
  <c r="AQ3" i="52" s="1"/>
  <c r="M7" i="52"/>
  <c r="U7" i="52" s="1"/>
  <c r="M13" i="52"/>
  <c r="U13" i="52" s="1"/>
  <c r="M19" i="52"/>
  <c r="U19" i="52" s="1"/>
  <c r="Q11" i="52"/>
  <c r="R8" i="55"/>
  <c r="Q9" i="55"/>
  <c r="H6" i="57"/>
  <c r="I6" i="57" s="1"/>
  <c r="J6" i="57" s="1"/>
  <c r="O12" i="57"/>
  <c r="P12" i="57" s="1"/>
  <c r="H15" i="57"/>
  <c r="I15" i="57" s="1"/>
  <c r="J15" i="57" s="1"/>
  <c r="H21" i="57"/>
  <c r="I21" i="57" s="1"/>
  <c r="J21" i="57" s="1"/>
  <c r="Q10" i="59"/>
  <c r="Q9" i="59"/>
  <c r="Q8" i="59"/>
  <c r="Q16" i="59"/>
  <c r="Q22" i="59"/>
  <c r="H11" i="60"/>
  <c r="O9" i="61"/>
  <c r="P9" i="61" s="1"/>
  <c r="O8" i="61"/>
  <c r="P8" i="61" s="1"/>
  <c r="H13" i="61"/>
  <c r="I13" i="61" s="1"/>
  <c r="J13" i="61" s="1"/>
  <c r="O14" i="61"/>
  <c r="P14" i="61" s="1"/>
  <c r="H16" i="61"/>
  <c r="I16" i="61" s="1"/>
  <c r="J16" i="61" s="1"/>
  <c r="O17" i="61"/>
  <c r="P17" i="61" s="1"/>
  <c r="H19" i="61"/>
  <c r="I19" i="61" s="1"/>
  <c r="J19" i="61" s="1"/>
  <c r="O20" i="61"/>
  <c r="P20" i="61" s="1"/>
  <c r="H22" i="61"/>
  <c r="I22" i="61" s="1"/>
  <c r="J22" i="61" s="1"/>
  <c r="O23" i="61"/>
  <c r="P23" i="61" s="1"/>
  <c r="O10" i="62"/>
  <c r="P10" i="62" s="1"/>
  <c r="O3" i="62"/>
  <c r="O9" i="62"/>
  <c r="P9" i="62" s="1"/>
  <c r="O8" i="62"/>
  <c r="P8" i="62" s="1"/>
  <c r="M19" i="64"/>
  <c r="U19" i="64" s="1"/>
  <c r="M13" i="64"/>
  <c r="U13" i="64" s="1"/>
  <c r="M7" i="64"/>
  <c r="U7" i="64" s="1"/>
  <c r="M18" i="64"/>
  <c r="U18" i="64" s="1"/>
  <c r="M12" i="64"/>
  <c r="U12" i="64" s="1"/>
  <c r="M6" i="64"/>
  <c r="U6" i="64" s="1"/>
  <c r="M23" i="64"/>
  <c r="U23" i="64" s="1"/>
  <c r="M17" i="64"/>
  <c r="U17" i="64" s="1"/>
  <c r="M11" i="64"/>
  <c r="U11" i="64" s="1"/>
  <c r="M5" i="64"/>
  <c r="U5" i="64" s="1"/>
  <c r="M22" i="64"/>
  <c r="U22" i="64" s="1"/>
  <c r="M16" i="64"/>
  <c r="U16" i="64" s="1"/>
  <c r="M10" i="64"/>
  <c r="U10" i="64" s="1"/>
  <c r="M4" i="64"/>
  <c r="U4" i="64" s="1"/>
  <c r="X4" i="64" s="1"/>
  <c r="M20" i="64"/>
  <c r="U20" i="64" s="1"/>
  <c r="M14" i="64"/>
  <c r="U14" i="64" s="1"/>
  <c r="M8" i="64"/>
  <c r="U8" i="64" s="1"/>
  <c r="H4" i="65"/>
  <c r="I4" i="65" s="1"/>
  <c r="J4" i="65" s="1"/>
  <c r="K4" i="65" s="1"/>
  <c r="Y5" i="66"/>
  <c r="H6" i="66"/>
  <c r="I6" i="66" s="1"/>
  <c r="J6" i="66" s="1"/>
  <c r="H11" i="66"/>
  <c r="I11" i="66" s="1"/>
  <c r="J11" i="66" s="1"/>
  <c r="O13" i="66"/>
  <c r="P13" i="66" s="1"/>
  <c r="H14" i="66"/>
  <c r="I14" i="66" s="1"/>
  <c r="J14" i="66" s="1"/>
  <c r="O17" i="66"/>
  <c r="P17" i="66" s="1"/>
  <c r="H19" i="66"/>
  <c r="I19" i="66" s="1"/>
  <c r="J19" i="66" s="1"/>
  <c r="H23" i="66"/>
  <c r="I23" i="66" s="1"/>
  <c r="J23" i="66" s="1"/>
  <c r="H12" i="67"/>
  <c r="H23" i="67"/>
  <c r="H4" i="68"/>
  <c r="H8" i="68"/>
  <c r="M19" i="69"/>
  <c r="U19" i="69" s="1"/>
  <c r="M13" i="69"/>
  <c r="U13" i="69" s="1"/>
  <c r="M7" i="69"/>
  <c r="U7" i="69" s="1"/>
  <c r="M18" i="69"/>
  <c r="U18" i="69" s="1"/>
  <c r="M12" i="69"/>
  <c r="U12" i="69" s="1"/>
  <c r="M6" i="69"/>
  <c r="U6" i="69" s="1"/>
  <c r="M23" i="69"/>
  <c r="U23" i="69" s="1"/>
  <c r="M17" i="69"/>
  <c r="U17" i="69" s="1"/>
  <c r="M11" i="69"/>
  <c r="U11" i="69" s="1"/>
  <c r="M5" i="69"/>
  <c r="U5" i="69" s="1"/>
  <c r="M22" i="69"/>
  <c r="U22" i="69" s="1"/>
  <c r="M16" i="69"/>
  <c r="U16" i="69" s="1"/>
  <c r="M10" i="69"/>
  <c r="U10" i="69" s="1"/>
  <c r="M4" i="69"/>
  <c r="U4" i="69" s="1"/>
  <c r="X4" i="69" s="1"/>
  <c r="M20" i="69"/>
  <c r="U20" i="69" s="1"/>
  <c r="M14" i="69"/>
  <c r="U14" i="69" s="1"/>
  <c r="M8" i="69"/>
  <c r="U8" i="69" s="1"/>
  <c r="H9" i="69"/>
  <c r="I9" i="69" s="1"/>
  <c r="J9" i="69" s="1"/>
  <c r="H11" i="70"/>
  <c r="I11" i="70" s="1"/>
  <c r="J11" i="70" s="1"/>
  <c r="H14" i="70"/>
  <c r="I14" i="70" s="1"/>
  <c r="J14" i="70" s="1"/>
  <c r="H17" i="70"/>
  <c r="I17" i="70" s="1"/>
  <c r="J17" i="70" s="1"/>
  <c r="H20" i="70"/>
  <c r="I20" i="70" s="1"/>
  <c r="J20" i="70" s="1"/>
  <c r="H23" i="70"/>
  <c r="I23" i="70" s="1"/>
  <c r="J23" i="70" s="1"/>
  <c r="Y5" i="71"/>
  <c r="H6" i="71"/>
  <c r="H11" i="71"/>
  <c r="O13" i="71"/>
  <c r="P13" i="71" s="1"/>
  <c r="H14" i="71"/>
  <c r="O17" i="71"/>
  <c r="P17" i="71" s="1"/>
  <c r="H19" i="71"/>
  <c r="H23" i="71"/>
  <c r="H12" i="72"/>
  <c r="H23" i="72"/>
  <c r="H19" i="74"/>
  <c r="I19" i="74" s="1"/>
  <c r="J19" i="74" s="1"/>
  <c r="H28" i="74"/>
  <c r="I28" i="74" s="1"/>
  <c r="J28" i="74" s="1"/>
  <c r="H37" i="74"/>
  <c r="I37" i="74" s="1"/>
  <c r="J37" i="74" s="1"/>
  <c r="H46" i="74"/>
  <c r="I46" i="74" s="1"/>
  <c r="J46" i="74" s="1"/>
  <c r="H55" i="74"/>
  <c r="I55" i="74" s="1"/>
  <c r="J55" i="74" s="1"/>
  <c r="H79" i="74"/>
  <c r="I79" i="74" s="1"/>
  <c r="J79" i="74" s="1"/>
  <c r="H5" i="75"/>
  <c r="I5" i="75" s="1"/>
  <c r="J5" i="75" s="1"/>
  <c r="AH3" i="49"/>
  <c r="AQ3" i="49" s="1"/>
  <c r="AH3" i="50"/>
  <c r="AQ3" i="50" s="1"/>
  <c r="R10" i="50"/>
  <c r="Q11" i="50"/>
  <c r="M9" i="52"/>
  <c r="U9" i="52" s="1"/>
  <c r="M15" i="52"/>
  <c r="U15" i="52" s="1"/>
  <c r="M21" i="52"/>
  <c r="U21" i="52" s="1"/>
  <c r="O9" i="52"/>
  <c r="P9" i="52" s="1"/>
  <c r="V11" i="53"/>
  <c r="Y4" i="54"/>
  <c r="Z4" i="54" s="1"/>
  <c r="AH3" i="55"/>
  <c r="AQ3" i="55" s="1"/>
  <c r="R10" i="55"/>
  <c r="Q11" i="55"/>
  <c r="O10" i="57"/>
  <c r="P10" i="57" s="1"/>
  <c r="O9" i="57"/>
  <c r="P9" i="57" s="1"/>
  <c r="O8" i="57"/>
  <c r="P8" i="57" s="1"/>
  <c r="O14" i="57"/>
  <c r="P14" i="57" s="1"/>
  <c r="H17" i="57"/>
  <c r="I17" i="57" s="1"/>
  <c r="J17" i="57" s="1"/>
  <c r="O20" i="57"/>
  <c r="P20" i="57" s="1"/>
  <c r="H23" i="57"/>
  <c r="I23" i="57" s="1"/>
  <c r="J23" i="57" s="1"/>
  <c r="O23" i="59"/>
  <c r="P23" i="59" s="1"/>
  <c r="O22" i="59"/>
  <c r="P22" i="59" s="1"/>
  <c r="O21" i="59"/>
  <c r="P21" i="59" s="1"/>
  <c r="O20" i="59"/>
  <c r="P20" i="59" s="1"/>
  <c r="O19" i="59"/>
  <c r="P19" i="59" s="1"/>
  <c r="O18" i="59"/>
  <c r="P18" i="59" s="1"/>
  <c r="O17" i="59"/>
  <c r="P17" i="59" s="1"/>
  <c r="O16" i="59"/>
  <c r="P16" i="59" s="1"/>
  <c r="O15" i="59"/>
  <c r="P15" i="59" s="1"/>
  <c r="O14" i="59"/>
  <c r="P14" i="59" s="1"/>
  <c r="O13" i="59"/>
  <c r="P13" i="59" s="1"/>
  <c r="O12" i="59"/>
  <c r="P12" i="59" s="1"/>
  <c r="O7" i="59"/>
  <c r="P7" i="59" s="1"/>
  <c r="O6" i="59"/>
  <c r="P6" i="59" s="1"/>
  <c r="O11" i="59"/>
  <c r="P11" i="59" s="1"/>
  <c r="O5" i="59"/>
  <c r="P5" i="59" s="1"/>
  <c r="O10" i="59"/>
  <c r="P10" i="59" s="1"/>
  <c r="O3" i="59"/>
  <c r="M18" i="59"/>
  <c r="U18" i="59" s="1"/>
  <c r="M12" i="59"/>
  <c r="U12" i="59" s="1"/>
  <c r="M6" i="59"/>
  <c r="U6" i="59" s="1"/>
  <c r="M23" i="59"/>
  <c r="U23" i="59" s="1"/>
  <c r="M17" i="59"/>
  <c r="U17" i="59" s="1"/>
  <c r="M11" i="59"/>
  <c r="U11" i="59" s="1"/>
  <c r="M5" i="59"/>
  <c r="U5" i="59" s="1"/>
  <c r="M22" i="59"/>
  <c r="U22" i="59" s="1"/>
  <c r="M16" i="59"/>
  <c r="U16" i="59" s="1"/>
  <c r="M10" i="59"/>
  <c r="U10" i="59" s="1"/>
  <c r="M4" i="59"/>
  <c r="U4" i="59" s="1"/>
  <c r="X4" i="59" s="1"/>
  <c r="M15" i="59"/>
  <c r="U15" i="59" s="1"/>
  <c r="H9" i="59"/>
  <c r="Q12" i="59"/>
  <c r="Q18" i="59"/>
  <c r="O6" i="61"/>
  <c r="P6" i="61" s="1"/>
  <c r="H11" i="61"/>
  <c r="I11" i="61" s="1"/>
  <c r="J11" i="61" s="1"/>
  <c r="O12" i="61"/>
  <c r="P12" i="61" s="1"/>
  <c r="H14" i="61"/>
  <c r="I14" i="61" s="1"/>
  <c r="J14" i="61" s="1"/>
  <c r="O15" i="61"/>
  <c r="P15" i="61" s="1"/>
  <c r="H17" i="61"/>
  <c r="I17" i="61" s="1"/>
  <c r="J17" i="61" s="1"/>
  <c r="O18" i="61"/>
  <c r="P18" i="61" s="1"/>
  <c r="H20" i="61"/>
  <c r="I20" i="61" s="1"/>
  <c r="J20" i="61" s="1"/>
  <c r="O21" i="61"/>
  <c r="P21" i="61" s="1"/>
  <c r="H23" i="61"/>
  <c r="I23" i="61" s="1"/>
  <c r="J23" i="61" s="1"/>
  <c r="H6" i="62"/>
  <c r="I6" i="62" s="1"/>
  <c r="J6" i="62" s="1"/>
  <c r="H7" i="62"/>
  <c r="I7" i="62" s="1"/>
  <c r="J7" i="62" s="1"/>
  <c r="H4" i="63"/>
  <c r="M15" i="64"/>
  <c r="U15" i="64" s="1"/>
  <c r="H9" i="64"/>
  <c r="H12" i="65"/>
  <c r="I12" i="65" s="1"/>
  <c r="J12" i="65" s="1"/>
  <c r="H14" i="65"/>
  <c r="I14" i="65" s="1"/>
  <c r="J14" i="65" s="1"/>
  <c r="H16" i="65"/>
  <c r="I16" i="65" s="1"/>
  <c r="J16" i="65" s="1"/>
  <c r="H18" i="65"/>
  <c r="I18" i="65" s="1"/>
  <c r="J18" i="65" s="1"/>
  <c r="H20" i="65"/>
  <c r="I20" i="65" s="1"/>
  <c r="J20" i="65" s="1"/>
  <c r="H22" i="65"/>
  <c r="I22" i="65" s="1"/>
  <c r="J22" i="65" s="1"/>
  <c r="H5" i="66"/>
  <c r="I5" i="66" s="1"/>
  <c r="J5" i="66" s="1"/>
  <c r="O10" i="66"/>
  <c r="P10" i="66" s="1"/>
  <c r="O3" i="66"/>
  <c r="O9" i="66"/>
  <c r="P9" i="66" s="1"/>
  <c r="O8" i="66"/>
  <c r="P8" i="66" s="1"/>
  <c r="O11" i="66"/>
  <c r="P11" i="66" s="1"/>
  <c r="O5" i="66"/>
  <c r="P5" i="66" s="1"/>
  <c r="O14" i="66"/>
  <c r="P14" i="66" s="1"/>
  <c r="H15" i="66"/>
  <c r="I15" i="66" s="1"/>
  <c r="J15" i="66" s="1"/>
  <c r="O19" i="66"/>
  <c r="P19" i="66" s="1"/>
  <c r="H20" i="66"/>
  <c r="I20" i="66" s="1"/>
  <c r="J20" i="66" s="1"/>
  <c r="O23" i="66"/>
  <c r="P23" i="66" s="1"/>
  <c r="H13" i="67"/>
  <c r="H21" i="67"/>
  <c r="H9" i="68"/>
  <c r="M15" i="69"/>
  <c r="U15" i="69" s="1"/>
  <c r="H6" i="70"/>
  <c r="I6" i="70" s="1"/>
  <c r="J6" i="70" s="1"/>
  <c r="H12" i="70"/>
  <c r="I12" i="70" s="1"/>
  <c r="J12" i="70" s="1"/>
  <c r="H15" i="70"/>
  <c r="I15" i="70" s="1"/>
  <c r="J15" i="70" s="1"/>
  <c r="H18" i="70"/>
  <c r="I18" i="70" s="1"/>
  <c r="J18" i="70" s="1"/>
  <c r="H21" i="70"/>
  <c r="I21" i="70" s="1"/>
  <c r="J21" i="70" s="1"/>
  <c r="H5" i="71"/>
  <c r="O10" i="71"/>
  <c r="P10" i="71" s="1"/>
  <c r="O3" i="71"/>
  <c r="O9" i="71"/>
  <c r="P9" i="71" s="1"/>
  <c r="O8" i="71"/>
  <c r="P8" i="71" s="1"/>
  <c r="O11" i="71"/>
  <c r="P11" i="71" s="1"/>
  <c r="O5" i="71"/>
  <c r="P5" i="71" s="1"/>
  <c r="O14" i="71"/>
  <c r="P14" i="71" s="1"/>
  <c r="H15" i="71"/>
  <c r="O19" i="71"/>
  <c r="P19" i="71" s="1"/>
  <c r="H20" i="71"/>
  <c r="O23" i="71"/>
  <c r="P23" i="71" s="1"/>
  <c r="H13" i="72"/>
  <c r="H21" i="72"/>
  <c r="AH4" i="74"/>
  <c r="H15" i="74"/>
  <c r="I15" i="74" s="1"/>
  <c r="J15" i="74" s="1"/>
  <c r="H25" i="74"/>
  <c r="I25" i="74" s="1"/>
  <c r="J25" i="74" s="1"/>
  <c r="H34" i="74"/>
  <c r="I34" i="74" s="1"/>
  <c r="J34" i="74" s="1"/>
  <c r="H43" i="74"/>
  <c r="I43" i="74" s="1"/>
  <c r="J43" i="74" s="1"/>
  <c r="H52" i="74"/>
  <c r="I52" i="74" s="1"/>
  <c r="J52" i="74" s="1"/>
  <c r="H61" i="74"/>
  <c r="I61" i="74" s="1"/>
  <c r="J61" i="74" s="1"/>
  <c r="H88" i="74"/>
  <c r="I88" i="74" s="1"/>
  <c r="J88" i="74" s="1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75" i="47"/>
  <c r="U75" i="47" s="1"/>
  <c r="R9" i="47"/>
  <c r="M8" i="48"/>
  <c r="U8" i="48" s="1"/>
  <c r="M14" i="48"/>
  <c r="U14" i="48" s="1"/>
  <c r="M20" i="48"/>
  <c r="U20" i="48" s="1"/>
  <c r="M26" i="48"/>
  <c r="U26" i="48" s="1"/>
  <c r="M32" i="48"/>
  <c r="U32" i="48" s="1"/>
  <c r="M38" i="48"/>
  <c r="U38" i="48" s="1"/>
  <c r="M44" i="48"/>
  <c r="U44" i="48" s="1"/>
  <c r="M50" i="48"/>
  <c r="U50" i="48" s="1"/>
  <c r="M56" i="48"/>
  <c r="U56" i="48" s="1"/>
  <c r="M62" i="48"/>
  <c r="U62" i="48" s="1"/>
  <c r="M68" i="48"/>
  <c r="U68" i="48" s="1"/>
  <c r="M8" i="49"/>
  <c r="U8" i="49" s="1"/>
  <c r="M14" i="49"/>
  <c r="U14" i="49" s="1"/>
  <c r="M20" i="49"/>
  <c r="U20" i="49" s="1"/>
  <c r="Q9" i="49"/>
  <c r="Q10" i="49"/>
  <c r="R5" i="50"/>
  <c r="Q6" i="50"/>
  <c r="Q7" i="50"/>
  <c r="R11" i="50"/>
  <c r="Q12" i="50"/>
  <c r="Q13" i="50"/>
  <c r="Q14" i="50"/>
  <c r="Q15" i="50"/>
  <c r="Q16" i="50"/>
  <c r="Q17" i="50"/>
  <c r="Q18" i="50"/>
  <c r="Q19" i="50"/>
  <c r="Q20" i="50"/>
  <c r="Q21" i="50"/>
  <c r="Q22" i="50"/>
  <c r="Q23" i="50"/>
  <c r="M9" i="51"/>
  <c r="U9" i="51" s="1"/>
  <c r="M15" i="51"/>
  <c r="U15" i="51" s="1"/>
  <c r="M21" i="51"/>
  <c r="U21" i="51" s="1"/>
  <c r="R6" i="51"/>
  <c r="R7" i="51"/>
  <c r="O9" i="51"/>
  <c r="P9" i="51" s="1"/>
  <c r="R12" i="51"/>
  <c r="R13" i="51"/>
  <c r="R14" i="51"/>
  <c r="R15" i="51"/>
  <c r="R16" i="51"/>
  <c r="R17" i="51"/>
  <c r="R18" i="51"/>
  <c r="R19" i="51"/>
  <c r="R20" i="51"/>
  <c r="R21" i="51"/>
  <c r="R22" i="51"/>
  <c r="R23" i="51"/>
  <c r="O3" i="52"/>
  <c r="M4" i="52"/>
  <c r="U4" i="52" s="1"/>
  <c r="X4" i="52" s="1"/>
  <c r="M10" i="52"/>
  <c r="U10" i="52" s="1"/>
  <c r="M16" i="52"/>
  <c r="U16" i="52" s="1"/>
  <c r="M22" i="52"/>
  <c r="U22" i="52" s="1"/>
  <c r="Q8" i="52"/>
  <c r="O10" i="52"/>
  <c r="P10" i="52" s="1"/>
  <c r="V10" i="52"/>
  <c r="V5" i="53"/>
  <c r="V6" i="53"/>
  <c r="V7" i="53"/>
  <c r="Q10" i="53"/>
  <c r="V12" i="53"/>
  <c r="V13" i="53"/>
  <c r="V14" i="53"/>
  <c r="V15" i="53"/>
  <c r="V16" i="53"/>
  <c r="V17" i="53"/>
  <c r="V18" i="53"/>
  <c r="V19" i="53"/>
  <c r="V20" i="53"/>
  <c r="V21" i="53"/>
  <c r="V22" i="53"/>
  <c r="V23" i="53"/>
  <c r="Q11" i="54"/>
  <c r="R5" i="55"/>
  <c r="Q6" i="55"/>
  <c r="Q7" i="55"/>
  <c r="R11" i="55"/>
  <c r="Q12" i="55"/>
  <c r="Q13" i="55"/>
  <c r="Q14" i="55"/>
  <c r="Q15" i="55"/>
  <c r="Q16" i="55"/>
  <c r="Q17" i="55"/>
  <c r="Q18" i="55"/>
  <c r="Q19" i="55"/>
  <c r="Q20" i="55"/>
  <c r="Q21" i="55"/>
  <c r="Q22" i="55"/>
  <c r="Q23" i="55"/>
  <c r="O23" i="56"/>
  <c r="P23" i="56" s="1"/>
  <c r="O22" i="56"/>
  <c r="P22" i="56" s="1"/>
  <c r="O21" i="56"/>
  <c r="P21" i="56" s="1"/>
  <c r="O20" i="56"/>
  <c r="P20" i="56" s="1"/>
  <c r="O19" i="56"/>
  <c r="P19" i="56" s="1"/>
  <c r="O18" i="56"/>
  <c r="P18" i="56" s="1"/>
  <c r="O17" i="56"/>
  <c r="P17" i="56" s="1"/>
  <c r="O16" i="56"/>
  <c r="P16" i="56" s="1"/>
  <c r="O15" i="56"/>
  <c r="P15" i="56" s="1"/>
  <c r="O14" i="56"/>
  <c r="P14" i="56" s="1"/>
  <c r="O13" i="56"/>
  <c r="P13" i="56" s="1"/>
  <c r="O12" i="56"/>
  <c r="P12" i="56" s="1"/>
  <c r="M9" i="56"/>
  <c r="U9" i="56" s="1"/>
  <c r="M15" i="56"/>
  <c r="U15" i="56" s="1"/>
  <c r="M21" i="56"/>
  <c r="U21" i="56" s="1"/>
  <c r="O9" i="56"/>
  <c r="P9" i="56" s="1"/>
  <c r="V23" i="56"/>
  <c r="V22" i="56"/>
  <c r="V21" i="56"/>
  <c r="V20" i="56"/>
  <c r="V19" i="56"/>
  <c r="V18" i="56"/>
  <c r="V17" i="56"/>
  <c r="V16" i="56"/>
  <c r="V15" i="56"/>
  <c r="V14" i="56"/>
  <c r="V13" i="56"/>
  <c r="V12" i="56"/>
  <c r="O11" i="56"/>
  <c r="P11" i="56" s="1"/>
  <c r="Z4" i="57"/>
  <c r="O6" i="57"/>
  <c r="P6" i="57" s="1"/>
  <c r="Q8" i="57"/>
  <c r="Q23" i="57"/>
  <c r="Q22" i="57"/>
  <c r="Q21" i="57"/>
  <c r="Q20" i="57"/>
  <c r="Q19" i="57"/>
  <c r="Q18" i="57"/>
  <c r="Q17" i="57"/>
  <c r="Q16" i="57"/>
  <c r="Q15" i="57"/>
  <c r="Q14" i="57"/>
  <c r="Q13" i="57"/>
  <c r="Q12" i="57"/>
  <c r="Q7" i="57"/>
  <c r="Q6" i="57"/>
  <c r="Q5" i="57"/>
  <c r="H12" i="57"/>
  <c r="I12" i="57" s="1"/>
  <c r="J12" i="57" s="1"/>
  <c r="O15" i="57"/>
  <c r="P15" i="57" s="1"/>
  <c r="H18" i="57"/>
  <c r="I18" i="57" s="1"/>
  <c r="J18" i="57" s="1"/>
  <c r="O21" i="57"/>
  <c r="P21" i="57" s="1"/>
  <c r="M7" i="59"/>
  <c r="U7" i="59" s="1"/>
  <c r="M19" i="59"/>
  <c r="U19" i="59" s="1"/>
  <c r="Q7" i="59"/>
  <c r="V23" i="59"/>
  <c r="V22" i="59"/>
  <c r="V21" i="59"/>
  <c r="V20" i="59"/>
  <c r="V19" i="59"/>
  <c r="V18" i="59"/>
  <c r="V17" i="59"/>
  <c r="V16" i="59"/>
  <c r="V15" i="59"/>
  <c r="V14" i="59"/>
  <c r="V13" i="59"/>
  <c r="V12" i="59"/>
  <c r="V7" i="59"/>
  <c r="V6" i="59"/>
  <c r="V11" i="59"/>
  <c r="V5" i="59"/>
  <c r="V10" i="59"/>
  <c r="Q13" i="59"/>
  <c r="Q19" i="59"/>
  <c r="Z4" i="60"/>
  <c r="H9" i="60"/>
  <c r="V23" i="60"/>
  <c r="V22" i="60"/>
  <c r="V21" i="60"/>
  <c r="V20" i="60"/>
  <c r="V19" i="60"/>
  <c r="V18" i="60"/>
  <c r="V17" i="60"/>
  <c r="V16" i="60"/>
  <c r="V15" i="60"/>
  <c r="V14" i="60"/>
  <c r="V13" i="60"/>
  <c r="V12" i="60"/>
  <c r="V7" i="60"/>
  <c r="V6" i="60"/>
  <c r="V11" i="60"/>
  <c r="V5" i="60"/>
  <c r="M11" i="61"/>
  <c r="U11" i="61" s="1"/>
  <c r="O10" i="61"/>
  <c r="P10" i="61" s="1"/>
  <c r="Q8" i="62"/>
  <c r="Q23" i="62"/>
  <c r="Q22" i="62"/>
  <c r="Q21" i="62"/>
  <c r="Q20" i="62"/>
  <c r="Q19" i="62"/>
  <c r="Q18" i="62"/>
  <c r="Q17" i="62"/>
  <c r="Q16" i="62"/>
  <c r="Q15" i="62"/>
  <c r="Q14" i="62"/>
  <c r="Q13" i="62"/>
  <c r="Q12" i="62"/>
  <c r="Q7" i="62"/>
  <c r="Q6" i="62"/>
  <c r="O11" i="62"/>
  <c r="P11" i="62" s="1"/>
  <c r="O23" i="64"/>
  <c r="P23" i="64" s="1"/>
  <c r="O22" i="64"/>
  <c r="P22" i="64" s="1"/>
  <c r="O21" i="64"/>
  <c r="P21" i="64" s="1"/>
  <c r="O20" i="64"/>
  <c r="P20" i="64" s="1"/>
  <c r="O19" i="64"/>
  <c r="P19" i="64" s="1"/>
  <c r="O18" i="64"/>
  <c r="P18" i="64" s="1"/>
  <c r="O17" i="64"/>
  <c r="P17" i="64" s="1"/>
  <c r="O16" i="64"/>
  <c r="P16" i="64" s="1"/>
  <c r="O15" i="64"/>
  <c r="P15" i="64" s="1"/>
  <c r="O14" i="64"/>
  <c r="P14" i="64" s="1"/>
  <c r="O13" i="64"/>
  <c r="P13" i="64" s="1"/>
  <c r="O12" i="64"/>
  <c r="P12" i="64" s="1"/>
  <c r="O7" i="64"/>
  <c r="P7" i="64" s="1"/>
  <c r="O6" i="64"/>
  <c r="P6" i="64" s="1"/>
  <c r="O11" i="64"/>
  <c r="P11" i="64" s="1"/>
  <c r="O5" i="64"/>
  <c r="P5" i="64" s="1"/>
  <c r="O10" i="64"/>
  <c r="P10" i="64" s="1"/>
  <c r="O3" i="64"/>
  <c r="O8" i="64"/>
  <c r="P8" i="64" s="1"/>
  <c r="M21" i="64"/>
  <c r="U21" i="64" s="1"/>
  <c r="V23" i="64"/>
  <c r="V22" i="64"/>
  <c r="V21" i="64"/>
  <c r="V20" i="64"/>
  <c r="V19" i="64"/>
  <c r="V18" i="64"/>
  <c r="V17" i="64"/>
  <c r="V16" i="64"/>
  <c r="V15" i="64"/>
  <c r="V14" i="64"/>
  <c r="V13" i="64"/>
  <c r="V12" i="64"/>
  <c r="V7" i="64"/>
  <c r="V6" i="64"/>
  <c r="V11" i="64"/>
  <c r="V5" i="64"/>
  <c r="V10" i="64"/>
  <c r="V8" i="64"/>
  <c r="AQ4" i="65"/>
  <c r="Z4" i="65"/>
  <c r="H5" i="65"/>
  <c r="I5" i="65" s="1"/>
  <c r="J5" i="65" s="1"/>
  <c r="O7" i="66"/>
  <c r="P7" i="66" s="1"/>
  <c r="H12" i="66"/>
  <c r="I12" i="66" s="1"/>
  <c r="J12" i="66" s="1"/>
  <c r="H16" i="66"/>
  <c r="I16" i="66" s="1"/>
  <c r="J16" i="66" s="1"/>
  <c r="H16" i="67"/>
  <c r="H19" i="67"/>
  <c r="O8" i="69"/>
  <c r="P8" i="69" s="1"/>
  <c r="O23" i="69"/>
  <c r="P23" i="69" s="1"/>
  <c r="O22" i="69"/>
  <c r="P22" i="69" s="1"/>
  <c r="O21" i="69"/>
  <c r="P21" i="69" s="1"/>
  <c r="O20" i="69"/>
  <c r="P20" i="69" s="1"/>
  <c r="O19" i="69"/>
  <c r="P19" i="69" s="1"/>
  <c r="O18" i="69"/>
  <c r="P18" i="69" s="1"/>
  <c r="O17" i="69"/>
  <c r="P17" i="69" s="1"/>
  <c r="O16" i="69"/>
  <c r="P16" i="69" s="1"/>
  <c r="O15" i="69"/>
  <c r="P15" i="69" s="1"/>
  <c r="O14" i="69"/>
  <c r="P14" i="69" s="1"/>
  <c r="O13" i="69"/>
  <c r="P13" i="69" s="1"/>
  <c r="O12" i="69"/>
  <c r="P12" i="69" s="1"/>
  <c r="O7" i="69"/>
  <c r="P7" i="69" s="1"/>
  <c r="O6" i="69"/>
  <c r="P6" i="69" s="1"/>
  <c r="O5" i="69"/>
  <c r="P5" i="69" s="1"/>
  <c r="O11" i="69"/>
  <c r="P11" i="69" s="1"/>
  <c r="O3" i="69"/>
  <c r="O9" i="69"/>
  <c r="P9" i="69" s="1"/>
  <c r="M21" i="69"/>
  <c r="U21" i="69" s="1"/>
  <c r="H11" i="69"/>
  <c r="I11" i="69" s="1"/>
  <c r="J11" i="69" s="1"/>
  <c r="H10" i="70"/>
  <c r="I10" i="70" s="1"/>
  <c r="J10" i="70" s="1"/>
  <c r="O7" i="71"/>
  <c r="P7" i="71" s="1"/>
  <c r="H12" i="71"/>
  <c r="H16" i="71"/>
  <c r="H16" i="72"/>
  <c r="H19" i="72"/>
  <c r="AN3" i="74"/>
  <c r="H10" i="75"/>
  <c r="I10" i="75" s="1"/>
  <c r="J10" i="75" s="1"/>
  <c r="H47" i="77"/>
  <c r="I47" i="77" s="1"/>
  <c r="J47" i="77" s="1"/>
  <c r="AE3" i="47"/>
  <c r="M4" i="47"/>
  <c r="U4" i="47" s="1"/>
  <c r="X4" i="47" s="1"/>
  <c r="Z4" i="47" s="1"/>
  <c r="M10" i="47"/>
  <c r="U10" i="47" s="1"/>
  <c r="M16" i="47"/>
  <c r="U16" i="47" s="1"/>
  <c r="M22" i="47"/>
  <c r="U22" i="47" s="1"/>
  <c r="M28" i="47"/>
  <c r="U28" i="47" s="1"/>
  <c r="M34" i="47"/>
  <c r="U34" i="47" s="1"/>
  <c r="M40" i="47"/>
  <c r="U40" i="47" s="1"/>
  <c r="M46" i="47"/>
  <c r="U46" i="47" s="1"/>
  <c r="M52" i="47"/>
  <c r="U52" i="47" s="1"/>
  <c r="M58" i="47"/>
  <c r="U58" i="47" s="1"/>
  <c r="M64" i="47"/>
  <c r="U64" i="47" s="1"/>
  <c r="M70" i="47"/>
  <c r="U70" i="47" s="1"/>
  <c r="M76" i="47"/>
  <c r="U76" i="47" s="1"/>
  <c r="R7" i="47"/>
  <c r="R8" i="47"/>
  <c r="R13" i="47"/>
  <c r="R16" i="47"/>
  <c r="R19" i="47"/>
  <c r="R22" i="47"/>
  <c r="R25" i="47"/>
  <c r="R28" i="47"/>
  <c r="R31" i="47"/>
  <c r="R34" i="47"/>
  <c r="R37" i="47"/>
  <c r="R40" i="47"/>
  <c r="R43" i="47"/>
  <c r="R46" i="47"/>
  <c r="R49" i="47"/>
  <c r="R52" i="47"/>
  <c r="R55" i="47"/>
  <c r="R58" i="47"/>
  <c r="R61" i="47"/>
  <c r="R64" i="47"/>
  <c r="R67" i="47"/>
  <c r="R70" i="47"/>
  <c r="R73" i="47"/>
  <c r="R76" i="47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V7" i="48"/>
  <c r="V8" i="48"/>
  <c r="V13" i="48"/>
  <c r="V16" i="48"/>
  <c r="V19" i="48"/>
  <c r="V22" i="48"/>
  <c r="V25" i="48"/>
  <c r="V28" i="48"/>
  <c r="V31" i="48"/>
  <c r="V34" i="48"/>
  <c r="V37" i="48"/>
  <c r="V40" i="48"/>
  <c r="V43" i="48"/>
  <c r="V46" i="48"/>
  <c r="V49" i="48"/>
  <c r="V52" i="48"/>
  <c r="V55" i="48"/>
  <c r="V58" i="48"/>
  <c r="V61" i="48"/>
  <c r="V64" i="48"/>
  <c r="M9" i="49"/>
  <c r="U9" i="49" s="1"/>
  <c r="M15" i="49"/>
  <c r="U15" i="49" s="1"/>
  <c r="M21" i="49"/>
  <c r="U21" i="49" s="1"/>
  <c r="O5" i="49"/>
  <c r="P5" i="49" s="1"/>
  <c r="O6" i="49"/>
  <c r="P6" i="49" s="1"/>
  <c r="O7" i="49"/>
  <c r="P7" i="49" s="1"/>
  <c r="Q11" i="49"/>
  <c r="Q12" i="49"/>
  <c r="Q13" i="49"/>
  <c r="Q14" i="49"/>
  <c r="Q15" i="49"/>
  <c r="Q16" i="49"/>
  <c r="Q17" i="49"/>
  <c r="Q18" i="49"/>
  <c r="Q19" i="49"/>
  <c r="Q20" i="49"/>
  <c r="Q21" i="49"/>
  <c r="Q22" i="49"/>
  <c r="M9" i="50"/>
  <c r="U9" i="50" s="1"/>
  <c r="M15" i="50"/>
  <c r="U15" i="50" s="1"/>
  <c r="M21" i="50"/>
  <c r="U21" i="50" s="1"/>
  <c r="R6" i="50"/>
  <c r="R7" i="50"/>
  <c r="R12" i="50"/>
  <c r="R13" i="50"/>
  <c r="R14" i="50"/>
  <c r="R15" i="50"/>
  <c r="R16" i="50"/>
  <c r="R17" i="50"/>
  <c r="R18" i="50"/>
  <c r="R19" i="50"/>
  <c r="R20" i="50"/>
  <c r="R21" i="50"/>
  <c r="R22" i="50"/>
  <c r="O3" i="51"/>
  <c r="M4" i="51"/>
  <c r="U4" i="51" s="1"/>
  <c r="X4" i="51" s="1"/>
  <c r="M10" i="51"/>
  <c r="U10" i="51" s="1"/>
  <c r="M16" i="51"/>
  <c r="U16" i="51" s="1"/>
  <c r="M22" i="51"/>
  <c r="U22" i="51" s="1"/>
  <c r="O10" i="51"/>
  <c r="P10" i="51" s="1"/>
  <c r="V10" i="51"/>
  <c r="M5" i="52"/>
  <c r="U5" i="52" s="1"/>
  <c r="M11" i="52"/>
  <c r="U11" i="52" s="1"/>
  <c r="M17" i="52"/>
  <c r="U17" i="52" s="1"/>
  <c r="M23" i="52"/>
  <c r="U23" i="52" s="1"/>
  <c r="O5" i="52"/>
  <c r="P5" i="52" s="1"/>
  <c r="V5" i="52"/>
  <c r="R8" i="52"/>
  <c r="Q9" i="52"/>
  <c r="O11" i="52"/>
  <c r="P11" i="52" s="1"/>
  <c r="V11" i="52"/>
  <c r="Q11" i="53"/>
  <c r="M8" i="54"/>
  <c r="U8" i="54" s="1"/>
  <c r="M14" i="54"/>
  <c r="U14" i="54" s="1"/>
  <c r="M20" i="54"/>
  <c r="U20" i="54" s="1"/>
  <c r="Q6" i="54"/>
  <c r="Q7" i="54"/>
  <c r="Q12" i="54"/>
  <c r="Q13" i="54"/>
  <c r="Q14" i="54"/>
  <c r="Q15" i="54"/>
  <c r="Q16" i="54"/>
  <c r="Q17" i="54"/>
  <c r="Q18" i="54"/>
  <c r="Q19" i="54"/>
  <c r="Q20" i="54"/>
  <c r="Q21" i="54"/>
  <c r="Q22" i="54"/>
  <c r="M9" i="55"/>
  <c r="U9" i="55" s="1"/>
  <c r="M15" i="55"/>
  <c r="U15" i="55" s="1"/>
  <c r="M21" i="55"/>
  <c r="U21" i="55" s="1"/>
  <c r="R6" i="55"/>
  <c r="R7" i="55"/>
  <c r="R12" i="55"/>
  <c r="R13" i="55"/>
  <c r="R14" i="55"/>
  <c r="R15" i="55"/>
  <c r="R16" i="55"/>
  <c r="R17" i="55"/>
  <c r="R18" i="55"/>
  <c r="R19" i="55"/>
  <c r="R20" i="55"/>
  <c r="R21" i="55"/>
  <c r="R22" i="55"/>
  <c r="O3" i="56"/>
  <c r="M4" i="56"/>
  <c r="U4" i="56" s="1"/>
  <c r="X4" i="56" s="1"/>
  <c r="M10" i="56"/>
  <c r="U10" i="56" s="1"/>
  <c r="M16" i="56"/>
  <c r="U16" i="56" s="1"/>
  <c r="M22" i="56"/>
  <c r="U22" i="56" s="1"/>
  <c r="O10" i="56"/>
  <c r="P10" i="56" s="1"/>
  <c r="V10" i="56"/>
  <c r="R11" i="56"/>
  <c r="R12" i="56"/>
  <c r="R15" i="56"/>
  <c r="R18" i="56"/>
  <c r="R21" i="56"/>
  <c r="AN3" i="57"/>
  <c r="O7" i="57"/>
  <c r="P7" i="57" s="1"/>
  <c r="Q10" i="57"/>
  <c r="O11" i="57"/>
  <c r="P11" i="57" s="1"/>
  <c r="H13" i="57"/>
  <c r="I13" i="57" s="1"/>
  <c r="J13" i="57" s="1"/>
  <c r="O16" i="57"/>
  <c r="P16" i="57" s="1"/>
  <c r="H19" i="57"/>
  <c r="I19" i="57" s="1"/>
  <c r="J19" i="57" s="1"/>
  <c r="O22" i="57"/>
  <c r="P22" i="57" s="1"/>
  <c r="Q9" i="58"/>
  <c r="Q8" i="58"/>
  <c r="Q10" i="58"/>
  <c r="H4" i="59"/>
  <c r="M8" i="59"/>
  <c r="U8" i="59" s="1"/>
  <c r="M20" i="59"/>
  <c r="U20" i="59" s="1"/>
  <c r="O8" i="59"/>
  <c r="P8" i="59" s="1"/>
  <c r="Q14" i="59"/>
  <c r="Q20" i="59"/>
  <c r="H4" i="60"/>
  <c r="H5" i="60"/>
  <c r="H10" i="60"/>
  <c r="M20" i="61"/>
  <c r="U20" i="61" s="1"/>
  <c r="M14" i="61"/>
  <c r="U14" i="61" s="1"/>
  <c r="M8" i="61"/>
  <c r="U8" i="61" s="1"/>
  <c r="M19" i="61"/>
  <c r="U19" i="61" s="1"/>
  <c r="M13" i="61"/>
  <c r="U13" i="61" s="1"/>
  <c r="M7" i="61"/>
  <c r="U7" i="61" s="1"/>
  <c r="M18" i="61"/>
  <c r="U18" i="61" s="1"/>
  <c r="M12" i="61"/>
  <c r="U12" i="61" s="1"/>
  <c r="M6" i="61"/>
  <c r="U6" i="61" s="1"/>
  <c r="M15" i="61"/>
  <c r="U15" i="61" s="1"/>
  <c r="H6" i="61"/>
  <c r="I6" i="61" s="1"/>
  <c r="J6" i="61" s="1"/>
  <c r="H12" i="61"/>
  <c r="I12" i="61" s="1"/>
  <c r="J12" i="61" s="1"/>
  <c r="O13" i="61"/>
  <c r="P13" i="61" s="1"/>
  <c r="H15" i="61"/>
  <c r="I15" i="61" s="1"/>
  <c r="J15" i="61" s="1"/>
  <c r="O16" i="61"/>
  <c r="P16" i="61" s="1"/>
  <c r="H18" i="61"/>
  <c r="I18" i="61" s="1"/>
  <c r="J18" i="61" s="1"/>
  <c r="O19" i="61"/>
  <c r="P19" i="61" s="1"/>
  <c r="H21" i="61"/>
  <c r="I21" i="61" s="1"/>
  <c r="J21" i="61" s="1"/>
  <c r="O22" i="61"/>
  <c r="P22" i="61" s="1"/>
  <c r="O5" i="62"/>
  <c r="P5" i="62" s="1"/>
  <c r="H8" i="62"/>
  <c r="I8" i="62" s="1"/>
  <c r="J8" i="62" s="1"/>
  <c r="Q10" i="62"/>
  <c r="O12" i="62"/>
  <c r="P12" i="62" s="1"/>
  <c r="O13" i="62"/>
  <c r="P13" i="62" s="1"/>
  <c r="O14" i="62"/>
  <c r="P14" i="62" s="1"/>
  <c r="O15" i="62"/>
  <c r="P15" i="62" s="1"/>
  <c r="O16" i="62"/>
  <c r="P16" i="62" s="1"/>
  <c r="O17" i="62"/>
  <c r="P17" i="62" s="1"/>
  <c r="O18" i="62"/>
  <c r="P18" i="62" s="1"/>
  <c r="O19" i="62"/>
  <c r="P19" i="62" s="1"/>
  <c r="O20" i="62"/>
  <c r="P20" i="62" s="1"/>
  <c r="O21" i="62"/>
  <c r="P21" i="62" s="1"/>
  <c r="O22" i="62"/>
  <c r="P22" i="62" s="1"/>
  <c r="O23" i="62"/>
  <c r="P23" i="62" s="1"/>
  <c r="Q9" i="63"/>
  <c r="Q8" i="63"/>
  <c r="Q10" i="63"/>
  <c r="Q21" i="63"/>
  <c r="H4" i="64"/>
  <c r="O9" i="64"/>
  <c r="P9" i="64" s="1"/>
  <c r="H10" i="64"/>
  <c r="H13" i="66"/>
  <c r="I13" i="66" s="1"/>
  <c r="J13" i="66" s="1"/>
  <c r="O15" i="66"/>
  <c r="P15" i="66" s="1"/>
  <c r="H17" i="66"/>
  <c r="I17" i="66" s="1"/>
  <c r="J17" i="66" s="1"/>
  <c r="O20" i="66"/>
  <c r="P20" i="66" s="1"/>
  <c r="H21" i="66"/>
  <c r="I21" i="66" s="1"/>
  <c r="J21" i="66" s="1"/>
  <c r="Q9" i="67"/>
  <c r="Q8" i="67"/>
  <c r="Q23" i="67"/>
  <c r="Q22" i="67"/>
  <c r="Q21" i="67"/>
  <c r="Q20" i="67"/>
  <c r="Q19" i="67"/>
  <c r="Q18" i="67"/>
  <c r="Q17" i="67"/>
  <c r="Q16" i="67"/>
  <c r="Q15" i="67"/>
  <c r="Q14" i="67"/>
  <c r="Q13" i="67"/>
  <c r="Q12" i="67"/>
  <c r="Q7" i="67"/>
  <c r="Q6" i="67"/>
  <c r="Q10" i="67"/>
  <c r="H14" i="67"/>
  <c r="H22" i="67"/>
  <c r="H4" i="69"/>
  <c r="I4" i="69" s="1"/>
  <c r="J4" i="69" s="1"/>
  <c r="K4" i="69" s="1"/>
  <c r="Z4" i="70"/>
  <c r="H7" i="70"/>
  <c r="I7" i="70" s="1"/>
  <c r="J7" i="70" s="1"/>
  <c r="H13" i="70"/>
  <c r="I13" i="70" s="1"/>
  <c r="J13" i="70" s="1"/>
  <c r="H16" i="70"/>
  <c r="I16" i="70" s="1"/>
  <c r="J16" i="70" s="1"/>
  <c r="H19" i="70"/>
  <c r="I19" i="70" s="1"/>
  <c r="J19" i="70" s="1"/>
  <c r="H22" i="70"/>
  <c r="I22" i="70" s="1"/>
  <c r="J22" i="70" s="1"/>
  <c r="H13" i="71"/>
  <c r="O15" i="71"/>
  <c r="P15" i="71" s="1"/>
  <c r="H17" i="71"/>
  <c r="O20" i="71"/>
  <c r="P20" i="71" s="1"/>
  <c r="H21" i="71"/>
  <c r="Q9" i="72"/>
  <c r="Q8" i="72"/>
  <c r="Q23" i="72"/>
  <c r="Q22" i="72"/>
  <c r="Q21" i="72"/>
  <c r="Q20" i="72"/>
  <c r="Q19" i="72"/>
  <c r="Q18" i="72"/>
  <c r="Q17" i="72"/>
  <c r="Q16" i="72"/>
  <c r="Q15" i="72"/>
  <c r="Q14" i="72"/>
  <c r="Q13" i="72"/>
  <c r="Q12" i="72"/>
  <c r="Q7" i="72"/>
  <c r="Q6" i="72"/>
  <c r="Q10" i="72"/>
  <c r="H14" i="72"/>
  <c r="H22" i="72"/>
  <c r="H9" i="73"/>
  <c r="I9" i="73" s="1"/>
  <c r="J9" i="73" s="1"/>
  <c r="K9" i="73" s="1"/>
  <c r="H13" i="73"/>
  <c r="I13" i="73" s="1"/>
  <c r="J13" i="73" s="1"/>
  <c r="H19" i="73"/>
  <c r="I19" i="73" s="1"/>
  <c r="J19" i="73" s="1"/>
  <c r="H25" i="73"/>
  <c r="I25" i="73" s="1"/>
  <c r="J25" i="73" s="1"/>
  <c r="H31" i="73"/>
  <c r="I31" i="73" s="1"/>
  <c r="J31" i="73" s="1"/>
  <c r="H37" i="73"/>
  <c r="I37" i="73" s="1"/>
  <c r="J37" i="73" s="1"/>
  <c r="H43" i="73"/>
  <c r="I43" i="73" s="1"/>
  <c r="J43" i="73" s="1"/>
  <c r="H49" i="73"/>
  <c r="I49" i="73" s="1"/>
  <c r="J49" i="73" s="1"/>
  <c r="H22" i="74"/>
  <c r="I22" i="74" s="1"/>
  <c r="J22" i="74" s="1"/>
  <c r="H31" i="74"/>
  <c r="I31" i="74" s="1"/>
  <c r="J31" i="74" s="1"/>
  <c r="H40" i="74"/>
  <c r="I40" i="74" s="1"/>
  <c r="J40" i="74" s="1"/>
  <c r="H49" i="74"/>
  <c r="I49" i="74" s="1"/>
  <c r="J49" i="74" s="1"/>
  <c r="H70" i="74"/>
  <c r="I70" i="74" s="1"/>
  <c r="J70" i="74" s="1"/>
  <c r="M5" i="47"/>
  <c r="U5" i="47" s="1"/>
  <c r="M11" i="47"/>
  <c r="U11" i="47" s="1"/>
  <c r="M17" i="47"/>
  <c r="U17" i="47" s="1"/>
  <c r="M23" i="47"/>
  <c r="U23" i="47" s="1"/>
  <c r="M29" i="47"/>
  <c r="U29" i="47" s="1"/>
  <c r="M35" i="47"/>
  <c r="U35" i="47" s="1"/>
  <c r="M41" i="47"/>
  <c r="U41" i="47" s="1"/>
  <c r="M47" i="47"/>
  <c r="U47" i="47" s="1"/>
  <c r="M53" i="47"/>
  <c r="U53" i="47" s="1"/>
  <c r="M59" i="47"/>
  <c r="U59" i="47" s="1"/>
  <c r="M65" i="47"/>
  <c r="U65" i="47" s="1"/>
  <c r="M71" i="47"/>
  <c r="U71" i="47" s="1"/>
  <c r="M4" i="48"/>
  <c r="U4" i="48" s="1"/>
  <c r="X4" i="48" s="1"/>
  <c r="M10" i="48"/>
  <c r="U10" i="48" s="1"/>
  <c r="M16" i="48"/>
  <c r="U16" i="48" s="1"/>
  <c r="M22" i="48"/>
  <c r="U22" i="48" s="1"/>
  <c r="M28" i="48"/>
  <c r="U28" i="48" s="1"/>
  <c r="M34" i="48"/>
  <c r="U34" i="48" s="1"/>
  <c r="M40" i="48"/>
  <c r="U40" i="48" s="1"/>
  <c r="M46" i="48"/>
  <c r="U46" i="48" s="1"/>
  <c r="M52" i="48"/>
  <c r="U52" i="48" s="1"/>
  <c r="M58" i="48"/>
  <c r="U58" i="48" s="1"/>
  <c r="M4" i="49"/>
  <c r="U4" i="49" s="1"/>
  <c r="X4" i="49" s="1"/>
  <c r="M10" i="49"/>
  <c r="U10" i="49" s="1"/>
  <c r="M16" i="49"/>
  <c r="U16" i="49" s="1"/>
  <c r="M4" i="50"/>
  <c r="U4" i="50" s="1"/>
  <c r="X4" i="50" s="1"/>
  <c r="M10" i="50"/>
  <c r="U10" i="50" s="1"/>
  <c r="M16" i="50"/>
  <c r="U16" i="50" s="1"/>
  <c r="M5" i="51"/>
  <c r="U5" i="51" s="1"/>
  <c r="M11" i="51"/>
  <c r="U11" i="51" s="1"/>
  <c r="M17" i="51"/>
  <c r="U17" i="51" s="1"/>
  <c r="O5" i="51"/>
  <c r="P5" i="51" s="1"/>
  <c r="M6" i="52"/>
  <c r="U6" i="52" s="1"/>
  <c r="M12" i="52"/>
  <c r="U12" i="52" s="1"/>
  <c r="O6" i="52"/>
  <c r="P6" i="52" s="1"/>
  <c r="V6" i="52"/>
  <c r="O7" i="52"/>
  <c r="P7" i="52" s="1"/>
  <c r="V7" i="52"/>
  <c r="O12" i="52"/>
  <c r="P12" i="52" s="1"/>
  <c r="V12" i="52"/>
  <c r="O13" i="52"/>
  <c r="P13" i="52" s="1"/>
  <c r="V13" i="52"/>
  <c r="O14" i="52"/>
  <c r="P14" i="52" s="1"/>
  <c r="V14" i="52"/>
  <c r="O15" i="52"/>
  <c r="P15" i="52" s="1"/>
  <c r="V15" i="52"/>
  <c r="O16" i="52"/>
  <c r="P16" i="52" s="1"/>
  <c r="V16" i="52"/>
  <c r="O17" i="52"/>
  <c r="P17" i="52" s="1"/>
  <c r="V17" i="52"/>
  <c r="O18" i="52"/>
  <c r="P18" i="52" s="1"/>
  <c r="V18" i="52"/>
  <c r="O19" i="52"/>
  <c r="P19" i="52" s="1"/>
  <c r="V19" i="52"/>
  <c r="O20" i="52"/>
  <c r="P20" i="52" s="1"/>
  <c r="V20" i="52"/>
  <c r="O21" i="52"/>
  <c r="P21" i="52" s="1"/>
  <c r="V21" i="52"/>
  <c r="O22" i="52"/>
  <c r="P22" i="52" s="1"/>
  <c r="V22" i="52"/>
  <c r="AH3" i="53"/>
  <c r="AQ3" i="53" s="1"/>
  <c r="Q12" i="53"/>
  <c r="Q13" i="53"/>
  <c r="Q14" i="53"/>
  <c r="Q15" i="53"/>
  <c r="Q16" i="53"/>
  <c r="Q17" i="53"/>
  <c r="Q18" i="53"/>
  <c r="Q19" i="53"/>
  <c r="Q20" i="53"/>
  <c r="Q21" i="53"/>
  <c r="Q22" i="53"/>
  <c r="M9" i="54"/>
  <c r="U9" i="54" s="1"/>
  <c r="M15" i="54"/>
  <c r="U15" i="54" s="1"/>
  <c r="M4" i="55"/>
  <c r="U4" i="55" s="1"/>
  <c r="X4" i="55" s="1"/>
  <c r="M10" i="55"/>
  <c r="U10" i="55" s="1"/>
  <c r="M16" i="55"/>
  <c r="U16" i="55" s="1"/>
  <c r="M5" i="56"/>
  <c r="U5" i="56" s="1"/>
  <c r="M11" i="56"/>
  <c r="U11" i="56" s="1"/>
  <c r="M17" i="56"/>
  <c r="U17" i="56" s="1"/>
  <c r="O5" i="56"/>
  <c r="P5" i="56" s="1"/>
  <c r="Y4" i="57"/>
  <c r="H5" i="57"/>
  <c r="I5" i="57" s="1"/>
  <c r="J5" i="57" s="1"/>
  <c r="H14" i="57"/>
  <c r="I14" i="57" s="1"/>
  <c r="J14" i="57" s="1"/>
  <c r="O17" i="57"/>
  <c r="P17" i="57" s="1"/>
  <c r="H20" i="57"/>
  <c r="I20" i="57" s="1"/>
  <c r="J20" i="57" s="1"/>
  <c r="O23" i="57"/>
  <c r="P23" i="57" s="1"/>
  <c r="H8" i="58"/>
  <c r="I8" i="58" s="1"/>
  <c r="J8" i="58" s="1"/>
  <c r="M9" i="59"/>
  <c r="U9" i="59" s="1"/>
  <c r="M21" i="59"/>
  <c r="U21" i="59" s="1"/>
  <c r="Q5" i="59"/>
  <c r="Q11" i="59"/>
  <c r="Q15" i="59"/>
  <c r="Q21" i="59"/>
  <c r="V10" i="60"/>
  <c r="M4" i="61"/>
  <c r="U4" i="61" s="1"/>
  <c r="X4" i="61" s="1"/>
  <c r="AH4" i="61" s="1"/>
  <c r="AQ4" i="61" s="1"/>
  <c r="M16" i="61"/>
  <c r="U16" i="61" s="1"/>
  <c r="Y4" i="61"/>
  <c r="O5" i="61"/>
  <c r="P5" i="61" s="1"/>
  <c r="O7" i="61"/>
  <c r="P7" i="61" s="1"/>
  <c r="O11" i="61"/>
  <c r="P11" i="61" s="1"/>
  <c r="O6" i="62"/>
  <c r="P6" i="62" s="1"/>
  <c r="O7" i="62"/>
  <c r="P7" i="62" s="1"/>
  <c r="Q11" i="62"/>
  <c r="H8" i="63"/>
  <c r="Q18" i="63"/>
  <c r="Q20" i="63"/>
  <c r="V9" i="64"/>
  <c r="H7" i="65"/>
  <c r="I7" i="65" s="1"/>
  <c r="J7" i="65" s="1"/>
  <c r="H11" i="65"/>
  <c r="I11" i="65" s="1"/>
  <c r="J11" i="65" s="1"/>
  <c r="H13" i="65"/>
  <c r="I13" i="65" s="1"/>
  <c r="J13" i="65" s="1"/>
  <c r="H15" i="65"/>
  <c r="I15" i="65" s="1"/>
  <c r="J15" i="65" s="1"/>
  <c r="H17" i="65"/>
  <c r="I17" i="65" s="1"/>
  <c r="J17" i="65" s="1"/>
  <c r="H19" i="65"/>
  <c r="I19" i="65" s="1"/>
  <c r="J19" i="65" s="1"/>
  <c r="H21" i="65"/>
  <c r="I21" i="65" s="1"/>
  <c r="J21" i="65" s="1"/>
  <c r="H23" i="65"/>
  <c r="I23" i="65" s="1"/>
  <c r="J23" i="65" s="1"/>
  <c r="O12" i="66"/>
  <c r="P12" i="66" s="1"/>
  <c r="O16" i="66"/>
  <c r="P16" i="66" s="1"/>
  <c r="H18" i="66"/>
  <c r="I18" i="66" s="1"/>
  <c r="J18" i="66" s="1"/>
  <c r="H22" i="66"/>
  <c r="I22" i="66" s="1"/>
  <c r="J22" i="66" s="1"/>
  <c r="H6" i="67"/>
  <c r="H8" i="67"/>
  <c r="Q11" i="67"/>
  <c r="O11" i="67"/>
  <c r="P11" i="67" s="1"/>
  <c r="O5" i="67"/>
  <c r="P5" i="67" s="1"/>
  <c r="O10" i="67"/>
  <c r="P10" i="67" s="1"/>
  <c r="O3" i="67"/>
  <c r="O9" i="67"/>
  <c r="P9" i="67" s="1"/>
  <c r="O8" i="67"/>
  <c r="P8" i="67" s="1"/>
  <c r="O23" i="67"/>
  <c r="P23" i="67" s="1"/>
  <c r="O22" i="67"/>
  <c r="P22" i="67" s="1"/>
  <c r="O21" i="67"/>
  <c r="P21" i="67" s="1"/>
  <c r="O20" i="67"/>
  <c r="P20" i="67" s="1"/>
  <c r="O19" i="67"/>
  <c r="P19" i="67" s="1"/>
  <c r="O18" i="67"/>
  <c r="P18" i="67" s="1"/>
  <c r="O17" i="67"/>
  <c r="P17" i="67" s="1"/>
  <c r="O16" i="67"/>
  <c r="P16" i="67" s="1"/>
  <c r="O15" i="67"/>
  <c r="P15" i="67" s="1"/>
  <c r="O14" i="67"/>
  <c r="P14" i="67" s="1"/>
  <c r="O13" i="67"/>
  <c r="P13" i="67" s="1"/>
  <c r="O12" i="67"/>
  <c r="P12" i="67" s="1"/>
  <c r="O7" i="67"/>
  <c r="P7" i="67" s="1"/>
  <c r="O6" i="67"/>
  <c r="P6" i="67" s="1"/>
  <c r="H17" i="67"/>
  <c r="H20" i="67"/>
  <c r="H10" i="69"/>
  <c r="I10" i="69" s="1"/>
  <c r="J10" i="69" s="1"/>
  <c r="H5" i="70"/>
  <c r="I5" i="70" s="1"/>
  <c r="J5" i="70" s="1"/>
  <c r="O12" i="71"/>
  <c r="P12" i="71" s="1"/>
  <c r="O16" i="71"/>
  <c r="P16" i="71" s="1"/>
  <c r="H18" i="71"/>
  <c r="H22" i="71"/>
  <c r="H6" i="72"/>
  <c r="H8" i="72"/>
  <c r="O11" i="72"/>
  <c r="P11" i="72" s="1"/>
  <c r="O5" i="72"/>
  <c r="P5" i="72" s="1"/>
  <c r="O10" i="72"/>
  <c r="P10" i="72" s="1"/>
  <c r="O3" i="72"/>
  <c r="O9" i="72"/>
  <c r="P9" i="72" s="1"/>
  <c r="O8" i="72"/>
  <c r="P8" i="72" s="1"/>
  <c r="O23" i="72"/>
  <c r="P23" i="72" s="1"/>
  <c r="O22" i="72"/>
  <c r="P22" i="72" s="1"/>
  <c r="O21" i="72"/>
  <c r="P21" i="72" s="1"/>
  <c r="O20" i="72"/>
  <c r="P20" i="72" s="1"/>
  <c r="O19" i="72"/>
  <c r="P19" i="72" s="1"/>
  <c r="O18" i="72"/>
  <c r="P18" i="72" s="1"/>
  <c r="O17" i="72"/>
  <c r="P17" i="72" s="1"/>
  <c r="O16" i="72"/>
  <c r="P16" i="72" s="1"/>
  <c r="O15" i="72"/>
  <c r="P15" i="72" s="1"/>
  <c r="O14" i="72"/>
  <c r="P14" i="72" s="1"/>
  <c r="O13" i="72"/>
  <c r="P13" i="72" s="1"/>
  <c r="O12" i="72"/>
  <c r="P12" i="72" s="1"/>
  <c r="O7" i="72"/>
  <c r="P7" i="72" s="1"/>
  <c r="O6" i="72"/>
  <c r="P6" i="72" s="1"/>
  <c r="H17" i="72"/>
  <c r="H20" i="72"/>
  <c r="P3" i="73"/>
  <c r="AF3" i="73" s="1"/>
  <c r="AO3" i="73" s="1"/>
  <c r="AE3" i="73"/>
  <c r="H9" i="74"/>
  <c r="I9" i="74" s="1"/>
  <c r="J9" i="74" s="1"/>
  <c r="H10" i="74"/>
  <c r="I10" i="74" s="1"/>
  <c r="J10" i="74" s="1"/>
  <c r="H12" i="74"/>
  <c r="I12" i="74" s="1"/>
  <c r="J12" i="74" s="1"/>
  <c r="Q12" i="64"/>
  <c r="Q13" i="64"/>
  <c r="Q14" i="64"/>
  <c r="Q15" i="64"/>
  <c r="Q16" i="64"/>
  <c r="Q17" i="64"/>
  <c r="Q18" i="64"/>
  <c r="Q19" i="64"/>
  <c r="Q20" i="64"/>
  <c r="Q21" i="64"/>
  <c r="Q22" i="64"/>
  <c r="Q23" i="64"/>
  <c r="M9" i="65"/>
  <c r="U9" i="65" s="1"/>
  <c r="M15" i="65"/>
  <c r="U15" i="65" s="1"/>
  <c r="M21" i="65"/>
  <c r="U21" i="65" s="1"/>
  <c r="R8" i="66"/>
  <c r="R9" i="67"/>
  <c r="AH3" i="68"/>
  <c r="AQ3" i="68" s="1"/>
  <c r="Q11" i="68"/>
  <c r="M4" i="70"/>
  <c r="U4" i="70" s="1"/>
  <c r="X4" i="70" s="1"/>
  <c r="AH4" i="70" s="1"/>
  <c r="M10" i="70"/>
  <c r="U10" i="70" s="1"/>
  <c r="M16" i="70"/>
  <c r="U16" i="70" s="1"/>
  <c r="M22" i="70"/>
  <c r="U22" i="70" s="1"/>
  <c r="R8" i="71"/>
  <c r="R9" i="72"/>
  <c r="AH3" i="73"/>
  <c r="AQ3" i="73" s="1"/>
  <c r="Q96" i="73"/>
  <c r="Q93" i="73"/>
  <c r="Q90" i="73"/>
  <c r="Q87" i="73"/>
  <c r="Q84" i="73"/>
  <c r="Q81" i="73"/>
  <c r="Q78" i="73"/>
  <c r="Q75" i="73"/>
  <c r="Q72" i="73"/>
  <c r="Q69" i="73"/>
  <c r="Q66" i="73"/>
  <c r="Q63" i="73"/>
  <c r="Q60" i="73"/>
  <c r="Q57" i="73"/>
  <c r="Q54" i="73"/>
  <c r="Q9" i="73"/>
  <c r="H10" i="73"/>
  <c r="I10" i="73" s="1"/>
  <c r="J10" i="73" s="1"/>
  <c r="Q13" i="73"/>
  <c r="H14" i="73"/>
  <c r="I14" i="73" s="1"/>
  <c r="J14" i="73" s="1"/>
  <c r="Q16" i="73"/>
  <c r="H17" i="73"/>
  <c r="I17" i="73" s="1"/>
  <c r="J17" i="73" s="1"/>
  <c r="Q19" i="73"/>
  <c r="H20" i="73"/>
  <c r="I20" i="73" s="1"/>
  <c r="J20" i="73" s="1"/>
  <c r="Q22" i="73"/>
  <c r="H23" i="73"/>
  <c r="I23" i="73" s="1"/>
  <c r="J23" i="73" s="1"/>
  <c r="Q25" i="73"/>
  <c r="H26" i="73"/>
  <c r="I26" i="73" s="1"/>
  <c r="J26" i="73" s="1"/>
  <c r="Q28" i="73"/>
  <c r="H29" i="73"/>
  <c r="I29" i="73" s="1"/>
  <c r="J29" i="73" s="1"/>
  <c r="Q31" i="73"/>
  <c r="H32" i="73"/>
  <c r="I32" i="73" s="1"/>
  <c r="J32" i="73" s="1"/>
  <c r="Q34" i="73"/>
  <c r="H35" i="73"/>
  <c r="I35" i="73" s="1"/>
  <c r="J35" i="73" s="1"/>
  <c r="Q37" i="73"/>
  <c r="H38" i="73"/>
  <c r="I38" i="73" s="1"/>
  <c r="J38" i="73" s="1"/>
  <c r="Q40" i="73"/>
  <c r="H41" i="73"/>
  <c r="I41" i="73" s="1"/>
  <c r="J41" i="73" s="1"/>
  <c r="Q43" i="73"/>
  <c r="H44" i="73"/>
  <c r="I44" i="73" s="1"/>
  <c r="J44" i="73" s="1"/>
  <c r="Q46" i="73"/>
  <c r="H47" i="73"/>
  <c r="I47" i="73" s="1"/>
  <c r="J47" i="73" s="1"/>
  <c r="Q49" i="73"/>
  <c r="H50" i="73"/>
  <c r="I50" i="73" s="1"/>
  <c r="J50" i="73" s="1"/>
  <c r="Q52" i="73"/>
  <c r="H56" i="73"/>
  <c r="I56" i="73" s="1"/>
  <c r="J56" i="73" s="1"/>
  <c r="H62" i="73"/>
  <c r="I62" i="73" s="1"/>
  <c r="J62" i="73" s="1"/>
  <c r="H68" i="73"/>
  <c r="I68" i="73" s="1"/>
  <c r="J68" i="73" s="1"/>
  <c r="H74" i="73"/>
  <c r="I74" i="73" s="1"/>
  <c r="J74" i="73" s="1"/>
  <c r="H80" i="73"/>
  <c r="I80" i="73" s="1"/>
  <c r="J80" i="73" s="1"/>
  <c r="H86" i="73"/>
  <c r="I86" i="73" s="1"/>
  <c r="J86" i="73" s="1"/>
  <c r="H92" i="73"/>
  <c r="I92" i="73" s="1"/>
  <c r="J92" i="73" s="1"/>
  <c r="H98" i="73"/>
  <c r="I98" i="73" s="1"/>
  <c r="J98" i="73" s="1"/>
  <c r="H4" i="74"/>
  <c r="I4" i="74" s="1"/>
  <c r="J4" i="74" s="1"/>
  <c r="K4" i="74" s="1"/>
  <c r="Z4" i="74"/>
  <c r="H8" i="74"/>
  <c r="I8" i="74" s="1"/>
  <c r="J8" i="74" s="1"/>
  <c r="H65" i="74"/>
  <c r="I65" i="74" s="1"/>
  <c r="J65" i="74" s="1"/>
  <c r="H74" i="74"/>
  <c r="I74" i="74" s="1"/>
  <c r="J74" i="74" s="1"/>
  <c r="H83" i="74"/>
  <c r="I83" i="74" s="1"/>
  <c r="J83" i="74" s="1"/>
  <c r="H4" i="75"/>
  <c r="I4" i="75" s="1"/>
  <c r="J4" i="75" s="1"/>
  <c r="K4" i="75" s="1"/>
  <c r="K5" i="75" s="1"/>
  <c r="H7" i="75"/>
  <c r="I7" i="75" s="1"/>
  <c r="J7" i="75" s="1"/>
  <c r="H53" i="75"/>
  <c r="I53" i="75" s="1"/>
  <c r="J53" i="75" s="1"/>
  <c r="H62" i="75"/>
  <c r="I62" i="75" s="1"/>
  <c r="J62" i="75" s="1"/>
  <c r="H71" i="75"/>
  <c r="I71" i="75" s="1"/>
  <c r="J71" i="75" s="1"/>
  <c r="H76" i="75"/>
  <c r="I76" i="75" s="1"/>
  <c r="J76" i="75" s="1"/>
  <c r="H18" i="76"/>
  <c r="I18" i="76" s="1"/>
  <c r="J18" i="76" s="1"/>
  <c r="H34" i="76"/>
  <c r="I34" i="76" s="1"/>
  <c r="J34" i="76" s="1"/>
  <c r="H45" i="76"/>
  <c r="I45" i="76" s="1"/>
  <c r="J45" i="76" s="1"/>
  <c r="H29" i="77"/>
  <c r="I29" i="77" s="1"/>
  <c r="J29" i="77" s="1"/>
  <c r="H87" i="77"/>
  <c r="I87" i="77" s="1"/>
  <c r="J87" i="77" s="1"/>
  <c r="H58" i="78"/>
  <c r="I58" i="78" s="1"/>
  <c r="J58" i="78" s="1"/>
  <c r="H74" i="78"/>
  <c r="I74" i="78" s="1"/>
  <c r="J74" i="78" s="1"/>
  <c r="AH3" i="57"/>
  <c r="AQ3" i="57" s="1"/>
  <c r="M7" i="57"/>
  <c r="U7" i="57" s="1"/>
  <c r="M13" i="57"/>
  <c r="U13" i="57" s="1"/>
  <c r="M19" i="57"/>
  <c r="U19" i="57" s="1"/>
  <c r="M9" i="58"/>
  <c r="U9" i="58" s="1"/>
  <c r="M15" i="58"/>
  <c r="U15" i="58" s="1"/>
  <c r="M21" i="58"/>
  <c r="U21" i="58" s="1"/>
  <c r="R6" i="58"/>
  <c r="R7" i="58"/>
  <c r="O9" i="58"/>
  <c r="P9" i="58" s="1"/>
  <c r="R12" i="58"/>
  <c r="R13" i="58"/>
  <c r="R14" i="58"/>
  <c r="R15" i="58"/>
  <c r="R16" i="58"/>
  <c r="R17" i="58"/>
  <c r="R18" i="58"/>
  <c r="R19" i="58"/>
  <c r="R20" i="58"/>
  <c r="R21" i="58"/>
  <c r="R22" i="58"/>
  <c r="R23" i="58"/>
  <c r="R8" i="60"/>
  <c r="Q9" i="60"/>
  <c r="Q11" i="61"/>
  <c r="M14" i="62"/>
  <c r="U14" i="62" s="1"/>
  <c r="M20" i="62"/>
  <c r="U20" i="62" s="1"/>
  <c r="M9" i="63"/>
  <c r="U9" i="63" s="1"/>
  <c r="M15" i="63"/>
  <c r="U15" i="63" s="1"/>
  <c r="M21" i="63"/>
  <c r="U21" i="63" s="1"/>
  <c r="R6" i="63"/>
  <c r="R7" i="63"/>
  <c r="O9" i="63"/>
  <c r="P9" i="63" s="1"/>
  <c r="R12" i="63"/>
  <c r="R13" i="63"/>
  <c r="R14" i="63"/>
  <c r="R15" i="63"/>
  <c r="R16" i="63"/>
  <c r="R17" i="63"/>
  <c r="R18" i="63"/>
  <c r="R19" i="63"/>
  <c r="R20" i="63"/>
  <c r="R21" i="63"/>
  <c r="R22" i="63"/>
  <c r="R23" i="63"/>
  <c r="Q8" i="64"/>
  <c r="M5" i="65"/>
  <c r="U5" i="65" s="1"/>
  <c r="M11" i="65"/>
  <c r="U11" i="65" s="1"/>
  <c r="M17" i="65"/>
  <c r="U17" i="65" s="1"/>
  <c r="M23" i="65"/>
  <c r="U23" i="65" s="1"/>
  <c r="V5" i="65"/>
  <c r="V6" i="65"/>
  <c r="V7" i="65"/>
  <c r="V12" i="65"/>
  <c r="V13" i="65"/>
  <c r="V14" i="65"/>
  <c r="V15" i="65"/>
  <c r="V16" i="65"/>
  <c r="V17" i="65"/>
  <c r="V18" i="65"/>
  <c r="V19" i="65"/>
  <c r="V20" i="65"/>
  <c r="V21" i="65"/>
  <c r="V22" i="65"/>
  <c r="V23" i="65"/>
  <c r="R3" i="66"/>
  <c r="R10" i="66"/>
  <c r="Q11" i="66"/>
  <c r="R5" i="67"/>
  <c r="R11" i="67"/>
  <c r="M9" i="68"/>
  <c r="U9" i="68" s="1"/>
  <c r="M15" i="68"/>
  <c r="U15" i="68" s="1"/>
  <c r="M21" i="68"/>
  <c r="U21" i="68" s="1"/>
  <c r="O9" i="68"/>
  <c r="P9" i="68" s="1"/>
  <c r="R20" i="68"/>
  <c r="R21" i="68"/>
  <c r="R22" i="68"/>
  <c r="R23" i="68"/>
  <c r="V11" i="69"/>
  <c r="M6" i="70"/>
  <c r="U6" i="70" s="1"/>
  <c r="M12" i="70"/>
  <c r="U12" i="70" s="1"/>
  <c r="M18" i="70"/>
  <c r="U18" i="70" s="1"/>
  <c r="V6" i="70"/>
  <c r="V7" i="70"/>
  <c r="V12" i="70"/>
  <c r="V13" i="70"/>
  <c r="V14" i="70"/>
  <c r="V15" i="70"/>
  <c r="V16" i="70"/>
  <c r="V17" i="70"/>
  <c r="V18" i="70"/>
  <c r="V19" i="70"/>
  <c r="V20" i="70"/>
  <c r="V21" i="70"/>
  <c r="V22" i="70"/>
  <c r="V23" i="70"/>
  <c r="R3" i="71"/>
  <c r="R10" i="71"/>
  <c r="Q11" i="71"/>
  <c r="R5" i="72"/>
  <c r="R11" i="72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Q12" i="73"/>
  <c r="Q15" i="73"/>
  <c r="Q18" i="73"/>
  <c r="Q21" i="73"/>
  <c r="Q24" i="73"/>
  <c r="Q27" i="73"/>
  <c r="Q30" i="73"/>
  <c r="Q33" i="73"/>
  <c r="Q36" i="73"/>
  <c r="Q39" i="73"/>
  <c r="Q42" i="73"/>
  <c r="Q45" i="73"/>
  <c r="Q48" i="73"/>
  <c r="Q51" i="73"/>
  <c r="Q55" i="73"/>
  <c r="Q61" i="73"/>
  <c r="Q67" i="73"/>
  <c r="Q73" i="73"/>
  <c r="Q79" i="73"/>
  <c r="Q85" i="73"/>
  <c r="Q91" i="73"/>
  <c r="Q97" i="73"/>
  <c r="H13" i="74"/>
  <c r="I13" i="74" s="1"/>
  <c r="J13" i="74" s="1"/>
  <c r="H14" i="74"/>
  <c r="I14" i="74" s="1"/>
  <c r="J14" i="74" s="1"/>
  <c r="H17" i="74"/>
  <c r="I17" i="74" s="1"/>
  <c r="J17" i="74" s="1"/>
  <c r="H20" i="74"/>
  <c r="I20" i="74" s="1"/>
  <c r="J20" i="74" s="1"/>
  <c r="H23" i="74"/>
  <c r="I23" i="74" s="1"/>
  <c r="J23" i="74" s="1"/>
  <c r="H26" i="74"/>
  <c r="I26" i="74" s="1"/>
  <c r="J26" i="74" s="1"/>
  <c r="H29" i="74"/>
  <c r="I29" i="74" s="1"/>
  <c r="J29" i="74" s="1"/>
  <c r="H32" i="74"/>
  <c r="I32" i="74" s="1"/>
  <c r="J32" i="74" s="1"/>
  <c r="H35" i="74"/>
  <c r="I35" i="74" s="1"/>
  <c r="J35" i="74" s="1"/>
  <c r="H38" i="74"/>
  <c r="I38" i="74" s="1"/>
  <c r="J38" i="74" s="1"/>
  <c r="H41" i="74"/>
  <c r="I41" i="74" s="1"/>
  <c r="J41" i="74" s="1"/>
  <c r="H44" i="74"/>
  <c r="I44" i="74" s="1"/>
  <c r="J44" i="74" s="1"/>
  <c r="H47" i="74"/>
  <c r="I47" i="74" s="1"/>
  <c r="J47" i="74" s="1"/>
  <c r="H50" i="74"/>
  <c r="I50" i="74" s="1"/>
  <c r="J50" i="74" s="1"/>
  <c r="H53" i="74"/>
  <c r="I53" i="74" s="1"/>
  <c r="J53" i="74" s="1"/>
  <c r="H56" i="74"/>
  <c r="I56" i="74" s="1"/>
  <c r="J56" i="74" s="1"/>
  <c r="H59" i="74"/>
  <c r="I59" i="74" s="1"/>
  <c r="J59" i="74" s="1"/>
  <c r="H62" i="74"/>
  <c r="I62" i="74" s="1"/>
  <c r="J62" i="74" s="1"/>
  <c r="H71" i="74"/>
  <c r="I71" i="74" s="1"/>
  <c r="J71" i="74" s="1"/>
  <c r="H80" i="74"/>
  <c r="I80" i="74" s="1"/>
  <c r="J80" i="74" s="1"/>
  <c r="H89" i="74"/>
  <c r="I89" i="74" s="1"/>
  <c r="J89" i="74" s="1"/>
  <c r="H8" i="75"/>
  <c r="I8" i="75" s="1"/>
  <c r="J8" i="75" s="1"/>
  <c r="H13" i="75"/>
  <c r="I13" i="75" s="1"/>
  <c r="J13" i="75" s="1"/>
  <c r="H16" i="75"/>
  <c r="I16" i="75" s="1"/>
  <c r="J16" i="75" s="1"/>
  <c r="H19" i="75"/>
  <c r="I19" i="75" s="1"/>
  <c r="J19" i="75" s="1"/>
  <c r="H22" i="75"/>
  <c r="I22" i="75" s="1"/>
  <c r="J22" i="75" s="1"/>
  <c r="H34" i="75"/>
  <c r="I34" i="75" s="1"/>
  <c r="J34" i="75" s="1"/>
  <c r="H37" i="75"/>
  <c r="I37" i="75" s="1"/>
  <c r="J37" i="75" s="1"/>
  <c r="H40" i="75"/>
  <c r="I40" i="75" s="1"/>
  <c r="J40" i="75" s="1"/>
  <c r="H43" i="75"/>
  <c r="I43" i="75" s="1"/>
  <c r="J43" i="75" s="1"/>
  <c r="H46" i="75"/>
  <c r="I46" i="75" s="1"/>
  <c r="J46" i="75" s="1"/>
  <c r="H50" i="75"/>
  <c r="I50" i="75" s="1"/>
  <c r="J50" i="75" s="1"/>
  <c r="H59" i="75"/>
  <c r="I59" i="75" s="1"/>
  <c r="J59" i="75" s="1"/>
  <c r="H68" i="75"/>
  <c r="I68" i="75" s="1"/>
  <c r="J68" i="75" s="1"/>
  <c r="AO3" i="76"/>
  <c r="H16" i="76"/>
  <c r="I16" i="76" s="1"/>
  <c r="J16" i="76" s="1"/>
  <c r="H27" i="76"/>
  <c r="I27" i="76" s="1"/>
  <c r="J27" i="76" s="1"/>
  <c r="H43" i="76"/>
  <c r="I43" i="76" s="1"/>
  <c r="J43" i="76" s="1"/>
  <c r="H15" i="77"/>
  <c r="I15" i="77" s="1"/>
  <c r="J15" i="77" s="1"/>
  <c r="H69" i="77"/>
  <c r="I69" i="77" s="1"/>
  <c r="J69" i="77" s="1"/>
  <c r="H85" i="78"/>
  <c r="I85" i="78" s="1"/>
  <c r="J85" i="78" s="1"/>
  <c r="M8" i="57"/>
  <c r="U8" i="57" s="1"/>
  <c r="M14" i="57"/>
  <c r="U14" i="57" s="1"/>
  <c r="M20" i="57"/>
  <c r="U20" i="57" s="1"/>
  <c r="O3" i="58"/>
  <c r="M4" i="58"/>
  <c r="U4" i="58" s="1"/>
  <c r="X4" i="58" s="1"/>
  <c r="M10" i="58"/>
  <c r="U10" i="58" s="1"/>
  <c r="M16" i="58"/>
  <c r="U16" i="58" s="1"/>
  <c r="O10" i="58"/>
  <c r="P10" i="58" s="1"/>
  <c r="V10" i="58"/>
  <c r="R8" i="59"/>
  <c r="R9" i="60"/>
  <c r="Q10" i="60"/>
  <c r="AH3" i="61"/>
  <c r="AQ3" i="61" s="1"/>
  <c r="Q12" i="61"/>
  <c r="Q13" i="61"/>
  <c r="Q14" i="61"/>
  <c r="Q15" i="61"/>
  <c r="Q16" i="61"/>
  <c r="Q17" i="61"/>
  <c r="Q18" i="61"/>
  <c r="Q19" i="61"/>
  <c r="Q20" i="61"/>
  <c r="Q21" i="61"/>
  <c r="Q22" i="61"/>
  <c r="M9" i="62"/>
  <c r="U9" i="62" s="1"/>
  <c r="M15" i="62"/>
  <c r="U15" i="62" s="1"/>
  <c r="M21" i="62"/>
  <c r="U21" i="62" s="1"/>
  <c r="O3" i="63"/>
  <c r="M4" i="63"/>
  <c r="U4" i="63" s="1"/>
  <c r="X4" i="63" s="1"/>
  <c r="M10" i="63"/>
  <c r="U10" i="63" s="1"/>
  <c r="M16" i="63"/>
  <c r="U16" i="63" s="1"/>
  <c r="M22" i="63"/>
  <c r="U22" i="63" s="1"/>
  <c r="O10" i="63"/>
  <c r="P10" i="63" s="1"/>
  <c r="V10" i="63"/>
  <c r="R8" i="64"/>
  <c r="Q9" i="64"/>
  <c r="M6" i="65"/>
  <c r="U6" i="65" s="1"/>
  <c r="M12" i="65"/>
  <c r="U12" i="65" s="1"/>
  <c r="M18" i="65"/>
  <c r="U18" i="65" s="1"/>
  <c r="Q11" i="65"/>
  <c r="R5" i="66"/>
  <c r="Q6" i="66"/>
  <c r="Q7" i="66"/>
  <c r="R11" i="66"/>
  <c r="Q12" i="66"/>
  <c r="Q13" i="66"/>
  <c r="Q14" i="66"/>
  <c r="Q15" i="66"/>
  <c r="Q16" i="66"/>
  <c r="Q17" i="66"/>
  <c r="Q18" i="66"/>
  <c r="Q19" i="66"/>
  <c r="Q20" i="66"/>
  <c r="Q21" i="66"/>
  <c r="Q22" i="66"/>
  <c r="M9" i="67"/>
  <c r="U9" i="67" s="1"/>
  <c r="M15" i="67"/>
  <c r="U15" i="67" s="1"/>
  <c r="M21" i="67"/>
  <c r="U21" i="67" s="1"/>
  <c r="R6" i="67"/>
  <c r="R7" i="67"/>
  <c r="R12" i="67"/>
  <c r="R13" i="67"/>
  <c r="R14" i="67"/>
  <c r="R15" i="67"/>
  <c r="R16" i="67"/>
  <c r="R17" i="67"/>
  <c r="R18" i="67"/>
  <c r="R19" i="67"/>
  <c r="R20" i="67"/>
  <c r="R21" i="67"/>
  <c r="R22" i="67"/>
  <c r="R23" i="67"/>
  <c r="O3" i="68"/>
  <c r="M4" i="68"/>
  <c r="U4" i="68" s="1"/>
  <c r="X4" i="68" s="1"/>
  <c r="M10" i="68"/>
  <c r="U10" i="68" s="1"/>
  <c r="M16" i="68"/>
  <c r="U16" i="68" s="1"/>
  <c r="M22" i="68"/>
  <c r="U22" i="68" s="1"/>
  <c r="Q8" i="68"/>
  <c r="O10" i="68"/>
  <c r="P10" i="68" s="1"/>
  <c r="V10" i="68"/>
  <c r="V5" i="69"/>
  <c r="V6" i="69"/>
  <c r="V7" i="69"/>
  <c r="V12" i="69"/>
  <c r="V13" i="69"/>
  <c r="V14" i="69"/>
  <c r="V15" i="69"/>
  <c r="V16" i="69"/>
  <c r="V17" i="69"/>
  <c r="V18" i="69"/>
  <c r="V19" i="69"/>
  <c r="V20" i="69"/>
  <c r="V21" i="69"/>
  <c r="V22" i="69"/>
  <c r="M7" i="70"/>
  <c r="U7" i="70" s="1"/>
  <c r="M13" i="70"/>
  <c r="U13" i="70" s="1"/>
  <c r="M19" i="70"/>
  <c r="U19" i="70" s="1"/>
  <c r="Q11" i="70"/>
  <c r="R5" i="71"/>
  <c r="Q6" i="71"/>
  <c r="Q7" i="71"/>
  <c r="R11" i="71"/>
  <c r="Q12" i="71"/>
  <c r="Q13" i="71"/>
  <c r="Q14" i="71"/>
  <c r="Q15" i="71"/>
  <c r="Q16" i="71"/>
  <c r="Q17" i="71"/>
  <c r="Q18" i="71"/>
  <c r="Q19" i="71"/>
  <c r="Q20" i="71"/>
  <c r="Q21" i="71"/>
  <c r="Q22" i="71"/>
  <c r="M9" i="72"/>
  <c r="U9" i="72" s="1"/>
  <c r="M15" i="72"/>
  <c r="U15" i="72" s="1"/>
  <c r="M21" i="72"/>
  <c r="U21" i="72" s="1"/>
  <c r="R6" i="72"/>
  <c r="R7" i="72"/>
  <c r="R12" i="72"/>
  <c r="R13" i="72"/>
  <c r="R14" i="72"/>
  <c r="R15" i="72"/>
  <c r="R16" i="72"/>
  <c r="R17" i="72"/>
  <c r="R18" i="72"/>
  <c r="R19" i="72"/>
  <c r="R20" i="72"/>
  <c r="R21" i="72"/>
  <c r="R22" i="72"/>
  <c r="R23" i="72"/>
  <c r="M4" i="73"/>
  <c r="U4" i="73" s="1"/>
  <c r="X4" i="73" s="1"/>
  <c r="Z4" i="73" s="1"/>
  <c r="M10" i="73"/>
  <c r="U10" i="73" s="1"/>
  <c r="M16" i="73"/>
  <c r="U16" i="73" s="1"/>
  <c r="M22" i="73"/>
  <c r="U22" i="73" s="1"/>
  <c r="M28" i="73"/>
  <c r="U28" i="73" s="1"/>
  <c r="M34" i="73"/>
  <c r="U34" i="73" s="1"/>
  <c r="M40" i="73"/>
  <c r="U40" i="73" s="1"/>
  <c r="M46" i="73"/>
  <c r="U46" i="73" s="1"/>
  <c r="M52" i="73"/>
  <c r="U52" i="73" s="1"/>
  <c r="M58" i="73"/>
  <c r="U58" i="73" s="1"/>
  <c r="M64" i="73"/>
  <c r="U64" i="73" s="1"/>
  <c r="M70" i="73"/>
  <c r="U70" i="73" s="1"/>
  <c r="M76" i="73"/>
  <c r="U76" i="73" s="1"/>
  <c r="M82" i="73"/>
  <c r="U82" i="73" s="1"/>
  <c r="M88" i="73"/>
  <c r="U88" i="73" s="1"/>
  <c r="M94" i="73"/>
  <c r="U94" i="73" s="1"/>
  <c r="Q6" i="73"/>
  <c r="Q11" i="73"/>
  <c r="H59" i="73"/>
  <c r="I59" i="73" s="1"/>
  <c r="J59" i="73" s="1"/>
  <c r="H65" i="73"/>
  <c r="I65" i="73" s="1"/>
  <c r="J65" i="73" s="1"/>
  <c r="H71" i="73"/>
  <c r="I71" i="73" s="1"/>
  <c r="J71" i="73" s="1"/>
  <c r="H77" i="73"/>
  <c r="I77" i="73" s="1"/>
  <c r="J77" i="73" s="1"/>
  <c r="H83" i="73"/>
  <c r="I83" i="73" s="1"/>
  <c r="J83" i="73" s="1"/>
  <c r="H89" i="73"/>
  <c r="I89" i="73" s="1"/>
  <c r="J89" i="73" s="1"/>
  <c r="H95" i="73"/>
  <c r="I95" i="73" s="1"/>
  <c r="J95" i="73" s="1"/>
  <c r="H5" i="74"/>
  <c r="I5" i="74" s="1"/>
  <c r="J5" i="74" s="1"/>
  <c r="V7" i="74"/>
  <c r="V19" i="74"/>
  <c r="V22" i="74"/>
  <c r="V25" i="74"/>
  <c r="V28" i="74"/>
  <c r="V31" i="74"/>
  <c r="V34" i="74"/>
  <c r="V37" i="74"/>
  <c r="V40" i="74"/>
  <c r="V43" i="74"/>
  <c r="V46" i="74"/>
  <c r="V49" i="74"/>
  <c r="V52" i="74"/>
  <c r="V55" i="74"/>
  <c r="V58" i="74"/>
  <c r="V61" i="74"/>
  <c r="H67" i="74"/>
  <c r="I67" i="74" s="1"/>
  <c r="J67" i="74" s="1"/>
  <c r="V70" i="74"/>
  <c r="H76" i="74"/>
  <c r="I76" i="74" s="1"/>
  <c r="J76" i="74" s="1"/>
  <c r="V79" i="74"/>
  <c r="H85" i="74"/>
  <c r="I85" i="74" s="1"/>
  <c r="J85" i="74" s="1"/>
  <c r="H11" i="75"/>
  <c r="I11" i="75" s="1"/>
  <c r="J11" i="75" s="1"/>
  <c r="H14" i="75"/>
  <c r="I14" i="75" s="1"/>
  <c r="J14" i="75" s="1"/>
  <c r="H17" i="75"/>
  <c r="I17" i="75" s="1"/>
  <c r="J17" i="75" s="1"/>
  <c r="H20" i="75"/>
  <c r="I20" i="75" s="1"/>
  <c r="J20" i="75" s="1"/>
  <c r="H23" i="75"/>
  <c r="I23" i="75" s="1"/>
  <c r="J23" i="75" s="1"/>
  <c r="H26" i="75"/>
  <c r="I26" i="75" s="1"/>
  <c r="J26" i="75" s="1"/>
  <c r="H29" i="75"/>
  <c r="I29" i="75" s="1"/>
  <c r="J29" i="75" s="1"/>
  <c r="H32" i="75"/>
  <c r="I32" i="75" s="1"/>
  <c r="J32" i="75" s="1"/>
  <c r="H35" i="75"/>
  <c r="I35" i="75" s="1"/>
  <c r="J35" i="75" s="1"/>
  <c r="H38" i="75"/>
  <c r="I38" i="75" s="1"/>
  <c r="J38" i="75" s="1"/>
  <c r="H41" i="75"/>
  <c r="I41" i="75" s="1"/>
  <c r="J41" i="75" s="1"/>
  <c r="H44" i="75"/>
  <c r="I44" i="75" s="1"/>
  <c r="J44" i="75" s="1"/>
  <c r="H47" i="75"/>
  <c r="I47" i="75" s="1"/>
  <c r="J47" i="75" s="1"/>
  <c r="H83" i="77"/>
  <c r="I83" i="77" s="1"/>
  <c r="J83" i="77" s="1"/>
  <c r="M9" i="57"/>
  <c r="U9" i="57" s="1"/>
  <c r="M15" i="57"/>
  <c r="U15" i="57" s="1"/>
  <c r="O5" i="58"/>
  <c r="P5" i="58" s="1"/>
  <c r="AH3" i="60"/>
  <c r="AQ3" i="60" s="1"/>
  <c r="M4" i="62"/>
  <c r="U4" i="62" s="1"/>
  <c r="X4" i="62" s="1"/>
  <c r="M10" i="62"/>
  <c r="U10" i="62" s="1"/>
  <c r="M16" i="62"/>
  <c r="U16" i="62" s="1"/>
  <c r="M5" i="63"/>
  <c r="U5" i="63" s="1"/>
  <c r="M11" i="63"/>
  <c r="U11" i="63" s="1"/>
  <c r="M17" i="63"/>
  <c r="U17" i="63" s="1"/>
  <c r="O5" i="63"/>
  <c r="P5" i="63" s="1"/>
  <c r="Q10" i="64"/>
  <c r="AH3" i="65"/>
  <c r="AQ3" i="65" s="1"/>
  <c r="M7" i="65"/>
  <c r="U7" i="65" s="1"/>
  <c r="M13" i="65"/>
  <c r="U13" i="65" s="1"/>
  <c r="M19" i="65"/>
  <c r="U19" i="65" s="1"/>
  <c r="Q12" i="65"/>
  <c r="Q13" i="65"/>
  <c r="Q14" i="65"/>
  <c r="Q15" i="65"/>
  <c r="Q16" i="65"/>
  <c r="Q17" i="65"/>
  <c r="Q18" i="65"/>
  <c r="Q19" i="65"/>
  <c r="Q20" i="65"/>
  <c r="Q21" i="65"/>
  <c r="Q22" i="65"/>
  <c r="M9" i="66"/>
  <c r="U9" i="66" s="1"/>
  <c r="M15" i="66"/>
  <c r="U15" i="66" s="1"/>
  <c r="R6" i="66"/>
  <c r="R7" i="66"/>
  <c r="R12" i="66"/>
  <c r="R13" i="66"/>
  <c r="R14" i="66"/>
  <c r="R15" i="66"/>
  <c r="R16" i="66"/>
  <c r="R17" i="66"/>
  <c r="R18" i="66"/>
  <c r="R19" i="66"/>
  <c r="R20" i="66"/>
  <c r="R21" i="66"/>
  <c r="R22" i="66"/>
  <c r="M4" i="67"/>
  <c r="U4" i="67" s="1"/>
  <c r="X4" i="67" s="1"/>
  <c r="M10" i="67"/>
  <c r="U10" i="67" s="1"/>
  <c r="M16" i="67"/>
  <c r="U16" i="67" s="1"/>
  <c r="M5" i="68"/>
  <c r="U5" i="68" s="1"/>
  <c r="M11" i="68"/>
  <c r="U11" i="68" s="1"/>
  <c r="M17" i="68"/>
  <c r="U17" i="68" s="1"/>
  <c r="O5" i="68"/>
  <c r="P5" i="68" s="1"/>
  <c r="V5" i="68"/>
  <c r="Q9" i="68"/>
  <c r="M8" i="70"/>
  <c r="U8" i="70" s="1"/>
  <c r="M14" i="70"/>
  <c r="U14" i="70" s="1"/>
  <c r="M20" i="70"/>
  <c r="U20" i="70" s="1"/>
  <c r="Q6" i="70"/>
  <c r="Q7" i="70"/>
  <c r="Q12" i="70"/>
  <c r="Q13" i="70"/>
  <c r="Q14" i="70"/>
  <c r="Q15" i="70"/>
  <c r="Q16" i="70"/>
  <c r="Q17" i="70"/>
  <c r="Q18" i="70"/>
  <c r="Q19" i="70"/>
  <c r="Q20" i="70"/>
  <c r="Q21" i="70"/>
  <c r="Q22" i="70"/>
  <c r="M9" i="71"/>
  <c r="U9" i="71" s="1"/>
  <c r="M15" i="71"/>
  <c r="U15" i="71" s="1"/>
  <c r="R6" i="71"/>
  <c r="R7" i="71"/>
  <c r="R12" i="71"/>
  <c r="R13" i="71"/>
  <c r="R14" i="71"/>
  <c r="R15" i="71"/>
  <c r="R16" i="71"/>
  <c r="R17" i="71"/>
  <c r="R18" i="71"/>
  <c r="R19" i="71"/>
  <c r="R20" i="71"/>
  <c r="R21" i="71"/>
  <c r="R22" i="71"/>
  <c r="M4" i="72"/>
  <c r="U4" i="72" s="1"/>
  <c r="X4" i="72" s="1"/>
  <c r="M10" i="72"/>
  <c r="U10" i="72" s="1"/>
  <c r="M16" i="72"/>
  <c r="U16" i="72" s="1"/>
  <c r="M5" i="73"/>
  <c r="U5" i="73" s="1"/>
  <c r="M11" i="73"/>
  <c r="U11" i="73" s="1"/>
  <c r="M17" i="73"/>
  <c r="U17" i="73" s="1"/>
  <c r="M23" i="73"/>
  <c r="U23" i="73" s="1"/>
  <c r="M29" i="73"/>
  <c r="U29" i="73" s="1"/>
  <c r="M35" i="73"/>
  <c r="U35" i="73" s="1"/>
  <c r="M41" i="73"/>
  <c r="U41" i="73" s="1"/>
  <c r="M47" i="73"/>
  <c r="U47" i="73" s="1"/>
  <c r="M53" i="73"/>
  <c r="U53" i="73" s="1"/>
  <c r="M59" i="73"/>
  <c r="U59" i="73" s="1"/>
  <c r="M65" i="73"/>
  <c r="U65" i="73" s="1"/>
  <c r="M71" i="73"/>
  <c r="U71" i="73" s="1"/>
  <c r="M77" i="73"/>
  <c r="U77" i="73" s="1"/>
  <c r="M83" i="73"/>
  <c r="U83" i="73" s="1"/>
  <c r="M89" i="73"/>
  <c r="U89" i="73" s="1"/>
  <c r="Q10" i="73"/>
  <c r="Q14" i="73"/>
  <c r="Q17" i="73"/>
  <c r="Q20" i="73"/>
  <c r="Q23" i="73"/>
  <c r="Q26" i="73"/>
  <c r="Q29" i="73"/>
  <c r="Q32" i="73"/>
  <c r="Q35" i="73"/>
  <c r="Q38" i="73"/>
  <c r="Q41" i="73"/>
  <c r="Q44" i="73"/>
  <c r="Q47" i="73"/>
  <c r="Q50" i="73"/>
  <c r="Q53" i="73"/>
  <c r="Q59" i="73"/>
  <c r="H60" i="73"/>
  <c r="I60" i="73" s="1"/>
  <c r="J60" i="73" s="1"/>
  <c r="Q65" i="73"/>
  <c r="H66" i="73"/>
  <c r="I66" i="73" s="1"/>
  <c r="J66" i="73" s="1"/>
  <c r="Q71" i="73"/>
  <c r="H72" i="73"/>
  <c r="I72" i="73" s="1"/>
  <c r="J72" i="73" s="1"/>
  <c r="Q77" i="73"/>
  <c r="H78" i="73"/>
  <c r="I78" i="73" s="1"/>
  <c r="J78" i="73" s="1"/>
  <c r="Q83" i="73"/>
  <c r="H84" i="73"/>
  <c r="I84" i="73" s="1"/>
  <c r="J84" i="73" s="1"/>
  <c r="Q89" i="73"/>
  <c r="H90" i="73"/>
  <c r="I90" i="73" s="1"/>
  <c r="J90" i="73" s="1"/>
  <c r="Q95" i="73"/>
  <c r="H6" i="74"/>
  <c r="I6" i="74" s="1"/>
  <c r="J6" i="74" s="1"/>
  <c r="H7" i="74"/>
  <c r="I7" i="74" s="1"/>
  <c r="J7" i="74" s="1"/>
  <c r="H16" i="74"/>
  <c r="I16" i="74" s="1"/>
  <c r="J16" i="74" s="1"/>
  <c r="H68" i="74"/>
  <c r="I68" i="74" s="1"/>
  <c r="J68" i="74" s="1"/>
  <c r="H77" i="74"/>
  <c r="I77" i="74" s="1"/>
  <c r="J77" i="74" s="1"/>
  <c r="H86" i="74"/>
  <c r="I86" i="74" s="1"/>
  <c r="J86" i="74" s="1"/>
  <c r="H56" i="75"/>
  <c r="I56" i="75" s="1"/>
  <c r="J56" i="75" s="1"/>
  <c r="H65" i="75"/>
  <c r="I65" i="75" s="1"/>
  <c r="J65" i="75" s="1"/>
  <c r="H74" i="75"/>
  <c r="I74" i="75" s="1"/>
  <c r="J74" i="75" s="1"/>
  <c r="H25" i="76"/>
  <c r="I25" i="76" s="1"/>
  <c r="J25" i="76" s="1"/>
  <c r="H36" i="76"/>
  <c r="I36" i="76" s="1"/>
  <c r="J36" i="76" s="1"/>
  <c r="H33" i="77"/>
  <c r="I33" i="77" s="1"/>
  <c r="J33" i="77" s="1"/>
  <c r="H51" i="77"/>
  <c r="I51" i="77" s="1"/>
  <c r="J51" i="77" s="1"/>
  <c r="H11" i="78"/>
  <c r="I11" i="78" s="1"/>
  <c r="J11" i="78" s="1"/>
  <c r="H47" i="78"/>
  <c r="I47" i="78" s="1"/>
  <c r="J47" i="78" s="1"/>
  <c r="H28" i="79"/>
  <c r="I28" i="79" s="1"/>
  <c r="J28" i="79" s="1"/>
  <c r="AH3" i="64"/>
  <c r="AQ3" i="64" s="1"/>
  <c r="M8" i="65"/>
  <c r="U8" i="65" s="1"/>
  <c r="M14" i="65"/>
  <c r="U14" i="65" s="1"/>
  <c r="AH3" i="69"/>
  <c r="AQ3" i="69" s="1"/>
  <c r="M9" i="70"/>
  <c r="U9" i="70" s="1"/>
  <c r="M15" i="70"/>
  <c r="U15" i="70" s="1"/>
  <c r="H97" i="73"/>
  <c r="I97" i="73" s="1"/>
  <c r="J97" i="73" s="1"/>
  <c r="H94" i="73"/>
  <c r="I94" i="73" s="1"/>
  <c r="J94" i="73" s="1"/>
  <c r="H91" i="73"/>
  <c r="I91" i="73" s="1"/>
  <c r="J91" i="73" s="1"/>
  <c r="H88" i="73"/>
  <c r="I88" i="73" s="1"/>
  <c r="J88" i="73" s="1"/>
  <c r="H85" i="73"/>
  <c r="I85" i="73" s="1"/>
  <c r="J85" i="73" s="1"/>
  <c r="H82" i="73"/>
  <c r="I82" i="73" s="1"/>
  <c r="J82" i="73" s="1"/>
  <c r="H79" i="73"/>
  <c r="I79" i="73" s="1"/>
  <c r="J79" i="73" s="1"/>
  <c r="H76" i="73"/>
  <c r="I76" i="73" s="1"/>
  <c r="J76" i="73" s="1"/>
  <c r="H73" i="73"/>
  <c r="I73" i="73" s="1"/>
  <c r="J73" i="73" s="1"/>
  <c r="H70" i="73"/>
  <c r="I70" i="73" s="1"/>
  <c r="J70" i="73" s="1"/>
  <c r="H67" i="73"/>
  <c r="I67" i="73" s="1"/>
  <c r="J67" i="73" s="1"/>
  <c r="H64" i="73"/>
  <c r="I64" i="73" s="1"/>
  <c r="J64" i="73" s="1"/>
  <c r="H61" i="73"/>
  <c r="I61" i="73" s="1"/>
  <c r="J61" i="73" s="1"/>
  <c r="H58" i="73"/>
  <c r="I58" i="73" s="1"/>
  <c r="J58" i="73" s="1"/>
  <c r="H55" i="73"/>
  <c r="I55" i="73" s="1"/>
  <c r="J55" i="73" s="1"/>
  <c r="H11" i="73"/>
  <c r="I11" i="73" s="1"/>
  <c r="J11" i="73" s="1"/>
  <c r="Q58" i="73"/>
  <c r="Q64" i="73"/>
  <c r="Q70" i="73"/>
  <c r="Q76" i="73"/>
  <c r="Q82" i="73"/>
  <c r="Q88" i="73"/>
  <c r="Q94" i="73"/>
  <c r="V89" i="74"/>
  <c r="V86" i="74"/>
  <c r="V83" i="74"/>
  <c r="V80" i="74"/>
  <c r="V77" i="74"/>
  <c r="V74" i="74"/>
  <c r="V71" i="74"/>
  <c r="V68" i="74"/>
  <c r="V65" i="74"/>
  <c r="V62" i="74"/>
  <c r="V59" i="74"/>
  <c r="V56" i="74"/>
  <c r="V53" i="74"/>
  <c r="V50" i="74"/>
  <c r="V47" i="74"/>
  <c r="V44" i="74"/>
  <c r="V41" i="74"/>
  <c r="V38" i="74"/>
  <c r="V35" i="74"/>
  <c r="V32" i="74"/>
  <c r="V29" i="74"/>
  <c r="V26" i="74"/>
  <c r="V23" i="74"/>
  <c r="V20" i="74"/>
  <c r="V17" i="74"/>
  <c r="V14" i="74"/>
  <c r="V10" i="74"/>
  <c r="V4" i="74"/>
  <c r="Y4" i="74" s="1"/>
  <c r="V11" i="74"/>
  <c r="V5" i="74"/>
  <c r="V87" i="74"/>
  <c r="V84" i="74"/>
  <c r="V81" i="74"/>
  <c r="V78" i="74"/>
  <c r="V75" i="74"/>
  <c r="V72" i="74"/>
  <c r="V69" i="74"/>
  <c r="V66" i="74"/>
  <c r="V63" i="74"/>
  <c r="V60" i="74"/>
  <c r="V57" i="74"/>
  <c r="V54" i="74"/>
  <c r="V51" i="74"/>
  <c r="V48" i="74"/>
  <c r="V45" i="74"/>
  <c r="V42" i="74"/>
  <c r="V39" i="74"/>
  <c r="V36" i="74"/>
  <c r="V33" i="74"/>
  <c r="V30" i="74"/>
  <c r="V27" i="74"/>
  <c r="V24" i="74"/>
  <c r="V21" i="74"/>
  <c r="V18" i="74"/>
  <c r="V15" i="74"/>
  <c r="V12" i="74"/>
  <c r="V6" i="74"/>
  <c r="H64" i="74"/>
  <c r="I64" i="74" s="1"/>
  <c r="J64" i="74" s="1"/>
  <c r="V67" i="74"/>
  <c r="H73" i="74"/>
  <c r="I73" i="74" s="1"/>
  <c r="J73" i="74" s="1"/>
  <c r="V76" i="74"/>
  <c r="H82" i="74"/>
  <c r="I82" i="74" s="1"/>
  <c r="J82" i="74" s="1"/>
  <c r="V85" i="74"/>
  <c r="P3" i="75"/>
  <c r="AF3" i="75" s="1"/>
  <c r="AO3" i="75" s="1"/>
  <c r="AE3" i="75"/>
  <c r="H65" i="77"/>
  <c r="I65" i="77" s="1"/>
  <c r="J65" i="77" s="1"/>
  <c r="R63" i="74"/>
  <c r="R66" i="74"/>
  <c r="R69" i="74"/>
  <c r="R72" i="74"/>
  <c r="R75" i="74"/>
  <c r="R78" i="74"/>
  <c r="R81" i="74"/>
  <c r="R84" i="74"/>
  <c r="R87" i="74"/>
  <c r="R48" i="75"/>
  <c r="R51" i="75"/>
  <c r="R54" i="75"/>
  <c r="R57" i="75"/>
  <c r="R60" i="75"/>
  <c r="R63" i="75"/>
  <c r="R66" i="75"/>
  <c r="R69" i="75"/>
  <c r="R72" i="75"/>
  <c r="R75" i="75"/>
  <c r="R76" i="75"/>
  <c r="V18" i="76"/>
  <c r="V20" i="76"/>
  <c r="V27" i="76"/>
  <c r="V29" i="76"/>
  <c r="V36" i="76"/>
  <c r="V38" i="76"/>
  <c r="H48" i="76"/>
  <c r="I48" i="76" s="1"/>
  <c r="J48" i="76" s="1"/>
  <c r="H51" i="76"/>
  <c r="I51" i="76" s="1"/>
  <c r="J51" i="76" s="1"/>
  <c r="H54" i="76"/>
  <c r="I54" i="76" s="1"/>
  <c r="J54" i="76" s="1"/>
  <c r="H57" i="76"/>
  <c r="I57" i="76" s="1"/>
  <c r="J57" i="76" s="1"/>
  <c r="H60" i="76"/>
  <c r="I60" i="76" s="1"/>
  <c r="J60" i="76" s="1"/>
  <c r="H63" i="76"/>
  <c r="I63" i="76" s="1"/>
  <c r="J63" i="76" s="1"/>
  <c r="H66" i="76"/>
  <c r="I66" i="76" s="1"/>
  <c r="J66" i="76" s="1"/>
  <c r="H69" i="76"/>
  <c r="I69" i="76" s="1"/>
  <c r="J69" i="76" s="1"/>
  <c r="H5" i="77"/>
  <c r="I5" i="77" s="1"/>
  <c r="J5" i="77" s="1"/>
  <c r="H10" i="77"/>
  <c r="I10" i="77" s="1"/>
  <c r="J10" i="77" s="1"/>
  <c r="H26" i="77"/>
  <c r="I26" i="77" s="1"/>
  <c r="J26" i="77" s="1"/>
  <c r="H44" i="77"/>
  <c r="I44" i="77" s="1"/>
  <c r="J44" i="77" s="1"/>
  <c r="H62" i="77"/>
  <c r="I62" i="77" s="1"/>
  <c r="J62" i="77" s="1"/>
  <c r="V64" i="77"/>
  <c r="H80" i="77"/>
  <c r="I80" i="77" s="1"/>
  <c r="J80" i="77" s="1"/>
  <c r="V82" i="77"/>
  <c r="H18" i="78"/>
  <c r="I18" i="78" s="1"/>
  <c r="J18" i="78" s="1"/>
  <c r="H27" i="78"/>
  <c r="I27" i="78" s="1"/>
  <c r="J27" i="78" s="1"/>
  <c r="Z4" i="79"/>
  <c r="AH4" i="79"/>
  <c r="H22" i="79"/>
  <c r="I22" i="79" s="1"/>
  <c r="J22" i="79" s="1"/>
  <c r="R32" i="79"/>
  <c r="H58" i="79"/>
  <c r="I58" i="79" s="1"/>
  <c r="J58" i="79" s="1"/>
  <c r="H11" i="82"/>
  <c r="I11" i="82" s="1"/>
  <c r="J11" i="82" s="1"/>
  <c r="R62" i="74"/>
  <c r="R65" i="74"/>
  <c r="R68" i="74"/>
  <c r="R71" i="74"/>
  <c r="R74" i="74"/>
  <c r="R77" i="74"/>
  <c r="R80" i="74"/>
  <c r="R83" i="74"/>
  <c r="R86" i="74"/>
  <c r="R89" i="74"/>
  <c r="R50" i="75"/>
  <c r="R53" i="75"/>
  <c r="R56" i="75"/>
  <c r="R59" i="75"/>
  <c r="R62" i="75"/>
  <c r="R65" i="75"/>
  <c r="R68" i="75"/>
  <c r="R71" i="75"/>
  <c r="R74" i="75"/>
  <c r="V76" i="75"/>
  <c r="R79" i="75"/>
  <c r="V69" i="76"/>
  <c r="V66" i="76"/>
  <c r="V63" i="76"/>
  <c r="V60" i="76"/>
  <c r="V57" i="76"/>
  <c r="V54" i="76"/>
  <c r="V51" i="76"/>
  <c r="V48" i="76"/>
  <c r="V67" i="76"/>
  <c r="V64" i="76"/>
  <c r="V61" i="76"/>
  <c r="V58" i="76"/>
  <c r="V55" i="76"/>
  <c r="V52" i="76"/>
  <c r="V49" i="76"/>
  <c r="V46" i="76"/>
  <c r="V43" i="76"/>
  <c r="V40" i="76"/>
  <c r="V37" i="76"/>
  <c r="V34" i="76"/>
  <c r="V31" i="76"/>
  <c r="V28" i="76"/>
  <c r="V25" i="76"/>
  <c r="V22" i="76"/>
  <c r="V19" i="76"/>
  <c r="V16" i="76"/>
  <c r="V13" i="76"/>
  <c r="V8" i="76"/>
  <c r="V7" i="76"/>
  <c r="V15" i="76"/>
  <c r="V17" i="76"/>
  <c r="V24" i="76"/>
  <c r="V26" i="76"/>
  <c r="V33" i="76"/>
  <c r="V35" i="76"/>
  <c r="V42" i="76"/>
  <c r="V44" i="76"/>
  <c r="R49" i="76"/>
  <c r="R52" i="76"/>
  <c r="R55" i="76"/>
  <c r="R58" i="76"/>
  <c r="R61" i="76"/>
  <c r="R64" i="76"/>
  <c r="H14" i="77"/>
  <c r="I14" i="77" s="1"/>
  <c r="J14" i="77" s="1"/>
  <c r="H32" i="77"/>
  <c r="I32" i="77" s="1"/>
  <c r="J32" i="77" s="1"/>
  <c r="H50" i="77"/>
  <c r="I50" i="77" s="1"/>
  <c r="J50" i="77" s="1"/>
  <c r="V52" i="77"/>
  <c r="H68" i="77"/>
  <c r="I68" i="77" s="1"/>
  <c r="J68" i="77" s="1"/>
  <c r="V70" i="77"/>
  <c r="H86" i="77"/>
  <c r="I86" i="77" s="1"/>
  <c r="J86" i="77" s="1"/>
  <c r="V88" i="77"/>
  <c r="H98" i="77"/>
  <c r="I98" i="77" s="1"/>
  <c r="J98" i="77" s="1"/>
  <c r="AE3" i="78"/>
  <c r="H5" i="78"/>
  <c r="I5" i="78" s="1"/>
  <c r="J5" i="78" s="1"/>
  <c r="H15" i="78"/>
  <c r="I15" i="78" s="1"/>
  <c r="J15" i="78" s="1"/>
  <c r="H24" i="78"/>
  <c r="I24" i="78" s="1"/>
  <c r="J24" i="78" s="1"/>
  <c r="H13" i="79"/>
  <c r="I13" i="79" s="1"/>
  <c r="J13" i="79" s="1"/>
  <c r="H34" i="79"/>
  <c r="I34" i="79" s="1"/>
  <c r="J34" i="79" s="1"/>
  <c r="R44" i="79"/>
  <c r="H64" i="83"/>
  <c r="I64" i="83" s="1"/>
  <c r="J64" i="83" s="1"/>
  <c r="AH3" i="74"/>
  <c r="AQ3" i="74" s="1"/>
  <c r="M7" i="74"/>
  <c r="U7" i="74" s="1"/>
  <c r="M13" i="74"/>
  <c r="U13" i="74" s="1"/>
  <c r="M19" i="74"/>
  <c r="U19" i="74" s="1"/>
  <c r="M25" i="74"/>
  <c r="U25" i="74" s="1"/>
  <c r="M31" i="74"/>
  <c r="U31" i="74" s="1"/>
  <c r="M37" i="74"/>
  <c r="U37" i="74" s="1"/>
  <c r="M43" i="74"/>
  <c r="U43" i="74" s="1"/>
  <c r="M49" i="74"/>
  <c r="U49" i="74" s="1"/>
  <c r="M55" i="74"/>
  <c r="U55" i="74" s="1"/>
  <c r="M61" i="74"/>
  <c r="U61" i="74" s="1"/>
  <c r="M67" i="74"/>
  <c r="U67" i="74" s="1"/>
  <c r="M73" i="74"/>
  <c r="U73" i="74" s="1"/>
  <c r="M79" i="74"/>
  <c r="U79" i="74" s="1"/>
  <c r="M85" i="74"/>
  <c r="U85" i="74" s="1"/>
  <c r="R9" i="74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M75" i="75"/>
  <c r="U75" i="75" s="1"/>
  <c r="V6" i="75"/>
  <c r="R9" i="75"/>
  <c r="V12" i="75"/>
  <c r="V15" i="75"/>
  <c r="V18" i="75"/>
  <c r="V21" i="75"/>
  <c r="V24" i="75"/>
  <c r="V27" i="75"/>
  <c r="V30" i="75"/>
  <c r="V33" i="75"/>
  <c r="V36" i="75"/>
  <c r="V39" i="75"/>
  <c r="V42" i="75"/>
  <c r="V45" i="75"/>
  <c r="V48" i="75"/>
  <c r="V51" i="75"/>
  <c r="V54" i="75"/>
  <c r="V57" i="75"/>
  <c r="V60" i="75"/>
  <c r="V63" i="75"/>
  <c r="V66" i="75"/>
  <c r="V69" i="75"/>
  <c r="V72" i="75"/>
  <c r="V75" i="75"/>
  <c r="V79" i="75"/>
  <c r="R68" i="76"/>
  <c r="R65" i="76"/>
  <c r="R62" i="76"/>
  <c r="R59" i="76"/>
  <c r="R56" i="76"/>
  <c r="R53" i="76"/>
  <c r="R50" i="76"/>
  <c r="R47" i="76"/>
  <c r="R44" i="76"/>
  <c r="R41" i="76"/>
  <c r="R38" i="76"/>
  <c r="R35" i="76"/>
  <c r="R32" i="76"/>
  <c r="R29" i="76"/>
  <c r="R26" i="76"/>
  <c r="R23" i="76"/>
  <c r="R20" i="76"/>
  <c r="R17" i="76"/>
  <c r="R14" i="76"/>
  <c r="R10" i="76"/>
  <c r="R4" i="76"/>
  <c r="R11" i="76"/>
  <c r="R5" i="76"/>
  <c r="R6" i="76"/>
  <c r="R12" i="76"/>
  <c r="H15" i="76"/>
  <c r="I15" i="76" s="1"/>
  <c r="J15" i="76" s="1"/>
  <c r="R19" i="76"/>
  <c r="R21" i="76"/>
  <c r="H24" i="76"/>
  <c r="I24" i="76" s="1"/>
  <c r="J24" i="76" s="1"/>
  <c r="R28" i="76"/>
  <c r="R30" i="76"/>
  <c r="H33" i="76"/>
  <c r="I33" i="76" s="1"/>
  <c r="J33" i="76" s="1"/>
  <c r="R37" i="76"/>
  <c r="R39" i="76"/>
  <c r="H42" i="76"/>
  <c r="I42" i="76" s="1"/>
  <c r="J42" i="76" s="1"/>
  <c r="R46" i="76"/>
  <c r="R48" i="76"/>
  <c r="R51" i="76"/>
  <c r="R54" i="76"/>
  <c r="R57" i="76"/>
  <c r="R60" i="76"/>
  <c r="R63" i="76"/>
  <c r="R66" i="76"/>
  <c r="R69" i="76"/>
  <c r="P3" i="77"/>
  <c r="AF3" i="77" s="1"/>
  <c r="AO3" i="77" s="1"/>
  <c r="AE3" i="77"/>
  <c r="H17" i="77"/>
  <c r="I17" i="77" s="1"/>
  <c r="J17" i="77" s="1"/>
  <c r="H18" i="77"/>
  <c r="I18" i="77" s="1"/>
  <c r="J18" i="77" s="1"/>
  <c r="V19" i="77"/>
  <c r="H35" i="77"/>
  <c r="I35" i="77" s="1"/>
  <c r="J35" i="77" s="1"/>
  <c r="H36" i="77"/>
  <c r="I36" i="77" s="1"/>
  <c r="J36" i="77" s="1"/>
  <c r="V37" i="77"/>
  <c r="H53" i="77"/>
  <c r="I53" i="77" s="1"/>
  <c r="J53" i="77" s="1"/>
  <c r="H54" i="77"/>
  <c r="I54" i="77" s="1"/>
  <c r="J54" i="77" s="1"/>
  <c r="V55" i="77"/>
  <c r="H71" i="77"/>
  <c r="I71" i="77" s="1"/>
  <c r="J71" i="77" s="1"/>
  <c r="H72" i="77"/>
  <c r="I72" i="77" s="1"/>
  <c r="J72" i="77" s="1"/>
  <c r="V73" i="77"/>
  <c r="H89" i="77"/>
  <c r="I89" i="77" s="1"/>
  <c r="J89" i="77" s="1"/>
  <c r="H90" i="77"/>
  <c r="I90" i="77" s="1"/>
  <c r="J90" i="77" s="1"/>
  <c r="H4" i="78"/>
  <c r="I4" i="78" s="1"/>
  <c r="J4" i="78" s="1"/>
  <c r="K4" i="78" s="1"/>
  <c r="K5" i="78" s="1"/>
  <c r="K6" i="78" s="1"/>
  <c r="H40" i="78"/>
  <c r="I40" i="78" s="1"/>
  <c r="J40" i="78" s="1"/>
  <c r="H56" i="78"/>
  <c r="I56" i="78" s="1"/>
  <c r="J56" i="78" s="1"/>
  <c r="H67" i="78"/>
  <c r="I67" i="78" s="1"/>
  <c r="J67" i="78" s="1"/>
  <c r="H83" i="78"/>
  <c r="I83" i="78" s="1"/>
  <c r="J83" i="78" s="1"/>
  <c r="H40" i="79"/>
  <c r="I40" i="79" s="1"/>
  <c r="J40" i="79" s="1"/>
  <c r="P3" i="81"/>
  <c r="AF3" i="81" s="1"/>
  <c r="AO3" i="81" s="1"/>
  <c r="AE3" i="81"/>
  <c r="AG4" i="83"/>
  <c r="AF4" i="83"/>
  <c r="AE4" i="83"/>
  <c r="W5" i="83"/>
  <c r="M8" i="74"/>
  <c r="U8" i="74" s="1"/>
  <c r="M14" i="74"/>
  <c r="U14" i="74" s="1"/>
  <c r="M20" i="74"/>
  <c r="U20" i="74" s="1"/>
  <c r="M26" i="74"/>
  <c r="U26" i="74" s="1"/>
  <c r="M32" i="74"/>
  <c r="U32" i="74" s="1"/>
  <c r="M38" i="74"/>
  <c r="U38" i="74" s="1"/>
  <c r="M44" i="74"/>
  <c r="U44" i="74" s="1"/>
  <c r="M50" i="74"/>
  <c r="U50" i="74" s="1"/>
  <c r="M56" i="74"/>
  <c r="U56" i="74" s="1"/>
  <c r="M62" i="74"/>
  <c r="U62" i="74" s="1"/>
  <c r="M68" i="74"/>
  <c r="U68" i="74" s="1"/>
  <c r="M74" i="74"/>
  <c r="U74" i="74" s="1"/>
  <c r="M80" i="74"/>
  <c r="U80" i="74" s="1"/>
  <c r="M86" i="74"/>
  <c r="U86" i="74" s="1"/>
  <c r="R7" i="74"/>
  <c r="R8" i="74"/>
  <c r="R13" i="74"/>
  <c r="R16" i="74"/>
  <c r="R19" i="74"/>
  <c r="R22" i="74"/>
  <c r="R25" i="74"/>
  <c r="R28" i="74"/>
  <c r="R31" i="74"/>
  <c r="R34" i="74"/>
  <c r="R37" i="74"/>
  <c r="R40" i="74"/>
  <c r="R43" i="74"/>
  <c r="R46" i="74"/>
  <c r="R49" i="74"/>
  <c r="R52" i="74"/>
  <c r="R55" i="74"/>
  <c r="R58" i="74"/>
  <c r="R61" i="74"/>
  <c r="R64" i="74"/>
  <c r="R67" i="74"/>
  <c r="R70" i="74"/>
  <c r="R73" i="74"/>
  <c r="R76" i="74"/>
  <c r="R79" i="74"/>
  <c r="R82" i="74"/>
  <c r="R85" i="74"/>
  <c r="M4" i="75"/>
  <c r="U4" i="75" s="1"/>
  <c r="X4" i="75" s="1"/>
  <c r="Z4" i="75" s="1"/>
  <c r="M10" i="75"/>
  <c r="U10" i="75" s="1"/>
  <c r="M16" i="75"/>
  <c r="U16" i="75" s="1"/>
  <c r="M22" i="75"/>
  <c r="U22" i="75" s="1"/>
  <c r="M28" i="75"/>
  <c r="U28" i="75" s="1"/>
  <c r="M34" i="75"/>
  <c r="U34" i="75" s="1"/>
  <c r="M40" i="75"/>
  <c r="U40" i="75" s="1"/>
  <c r="M46" i="75"/>
  <c r="U46" i="75" s="1"/>
  <c r="M52" i="75"/>
  <c r="U52" i="75" s="1"/>
  <c r="M58" i="75"/>
  <c r="U58" i="75" s="1"/>
  <c r="M64" i="75"/>
  <c r="U64" i="75" s="1"/>
  <c r="M70" i="75"/>
  <c r="U70" i="75" s="1"/>
  <c r="M76" i="75"/>
  <c r="U76" i="75" s="1"/>
  <c r="V5" i="75"/>
  <c r="R7" i="75"/>
  <c r="R8" i="75"/>
  <c r="V11" i="75"/>
  <c r="R13" i="75"/>
  <c r="R16" i="75"/>
  <c r="R19" i="75"/>
  <c r="R22" i="75"/>
  <c r="R25" i="75"/>
  <c r="R28" i="75"/>
  <c r="R31" i="75"/>
  <c r="R34" i="75"/>
  <c r="R37" i="75"/>
  <c r="R40" i="75"/>
  <c r="R43" i="75"/>
  <c r="R46" i="75"/>
  <c r="R49" i="75"/>
  <c r="R52" i="75"/>
  <c r="R55" i="75"/>
  <c r="R58" i="75"/>
  <c r="R61" i="75"/>
  <c r="R64" i="75"/>
  <c r="R67" i="75"/>
  <c r="R70" i="75"/>
  <c r="R73" i="75"/>
  <c r="R77" i="75"/>
  <c r="H79" i="75"/>
  <c r="I79" i="75" s="1"/>
  <c r="J79" i="75" s="1"/>
  <c r="R3" i="76"/>
  <c r="V6" i="76"/>
  <c r="H7" i="76"/>
  <c r="I7" i="76" s="1"/>
  <c r="J7" i="76" s="1"/>
  <c r="H8" i="76"/>
  <c r="I8" i="76" s="1"/>
  <c r="J8" i="76" s="1"/>
  <c r="H9" i="76"/>
  <c r="I9" i="76" s="1"/>
  <c r="J9" i="76" s="1"/>
  <c r="V9" i="76"/>
  <c r="V12" i="76"/>
  <c r="H13" i="76"/>
  <c r="I13" i="76" s="1"/>
  <c r="J13" i="76" s="1"/>
  <c r="V14" i="76"/>
  <c r="V21" i="76"/>
  <c r="H22" i="76"/>
  <c r="I22" i="76" s="1"/>
  <c r="J22" i="76" s="1"/>
  <c r="V23" i="76"/>
  <c r="V30" i="76"/>
  <c r="V32" i="76"/>
  <c r="V39" i="76"/>
  <c r="V41" i="76"/>
  <c r="Y4" i="77"/>
  <c r="V98" i="77"/>
  <c r="V95" i="77"/>
  <c r="V92" i="77"/>
  <c r="V89" i="77"/>
  <c r="V86" i="77"/>
  <c r="V83" i="77"/>
  <c r="V80" i="77"/>
  <c r="V77" i="77"/>
  <c r="V74" i="77"/>
  <c r="V71" i="77"/>
  <c r="V68" i="77"/>
  <c r="V65" i="77"/>
  <c r="V62" i="77"/>
  <c r="V59" i="77"/>
  <c r="V56" i="77"/>
  <c r="V53" i="77"/>
  <c r="V50" i="77"/>
  <c r="V47" i="77"/>
  <c r="V44" i="77"/>
  <c r="V41" i="77"/>
  <c r="V38" i="77"/>
  <c r="V35" i="77"/>
  <c r="V32" i="77"/>
  <c r="V29" i="77"/>
  <c r="V26" i="77"/>
  <c r="V23" i="77"/>
  <c r="V20" i="77"/>
  <c r="V17" i="77"/>
  <c r="V14" i="77"/>
  <c r="V10" i="77"/>
  <c r="V5" i="77"/>
  <c r="V11" i="77"/>
  <c r="V96" i="77"/>
  <c r="V93" i="77"/>
  <c r="V90" i="77"/>
  <c r="V87" i="77"/>
  <c r="V84" i="77"/>
  <c r="V81" i="77"/>
  <c r="V78" i="77"/>
  <c r="V75" i="77"/>
  <c r="V72" i="77"/>
  <c r="V69" i="77"/>
  <c r="V66" i="77"/>
  <c r="V63" i="77"/>
  <c r="V60" i="77"/>
  <c r="V57" i="77"/>
  <c r="V54" i="77"/>
  <c r="V51" i="77"/>
  <c r="V48" i="77"/>
  <c r="V45" i="77"/>
  <c r="V42" i="77"/>
  <c r="V39" i="77"/>
  <c r="V36" i="77"/>
  <c r="V33" i="77"/>
  <c r="V30" i="77"/>
  <c r="V27" i="77"/>
  <c r="V24" i="77"/>
  <c r="V21" i="77"/>
  <c r="V18" i="77"/>
  <c r="V15" i="77"/>
  <c r="V12" i="77"/>
  <c r="V6" i="77"/>
  <c r="H20" i="77"/>
  <c r="I20" i="77" s="1"/>
  <c r="J20" i="77" s="1"/>
  <c r="V22" i="77"/>
  <c r="H38" i="77"/>
  <c r="I38" i="77" s="1"/>
  <c r="J38" i="77" s="1"/>
  <c r="V40" i="77"/>
  <c r="H56" i="77"/>
  <c r="I56" i="77" s="1"/>
  <c r="J56" i="77" s="1"/>
  <c r="V58" i="77"/>
  <c r="H74" i="77"/>
  <c r="I74" i="77" s="1"/>
  <c r="J74" i="77" s="1"/>
  <c r="V76" i="77"/>
  <c r="H92" i="77"/>
  <c r="I92" i="77" s="1"/>
  <c r="J92" i="77" s="1"/>
  <c r="V94" i="77"/>
  <c r="V89" i="78"/>
  <c r="V86" i="78"/>
  <c r="V83" i="78"/>
  <c r="V80" i="78"/>
  <c r="V77" i="78"/>
  <c r="V74" i="78"/>
  <c r="V71" i="78"/>
  <c r="V68" i="78"/>
  <c r="V65" i="78"/>
  <c r="V62" i="78"/>
  <c r="V59" i="78"/>
  <c r="V56" i="78"/>
  <c r="V53" i="78"/>
  <c r="V50" i="78"/>
  <c r="V47" i="78"/>
  <c r="V44" i="78"/>
  <c r="V41" i="78"/>
  <c r="V38" i="78"/>
  <c r="V35" i="78"/>
  <c r="V32" i="78"/>
  <c r="V11" i="78"/>
  <c r="V5" i="78"/>
  <c r="V88" i="78"/>
  <c r="V81" i="78"/>
  <c r="V79" i="78"/>
  <c r="V72" i="78"/>
  <c r="V70" i="78"/>
  <c r="V63" i="78"/>
  <c r="V61" i="78"/>
  <c r="V54" i="78"/>
  <c r="V52" i="78"/>
  <c r="V45" i="78"/>
  <c r="V43" i="78"/>
  <c r="V36" i="78"/>
  <c r="V34" i="78"/>
  <c r="V30" i="78"/>
  <c r="V27" i="78"/>
  <c r="V24" i="78"/>
  <c r="V21" i="78"/>
  <c r="V18" i="78"/>
  <c r="V15" i="78"/>
  <c r="V12" i="78"/>
  <c r="V6" i="78"/>
  <c r="V84" i="78"/>
  <c r="V82" i="78"/>
  <c r="V75" i="78"/>
  <c r="V73" i="78"/>
  <c r="V66" i="78"/>
  <c r="V64" i="78"/>
  <c r="V57" i="78"/>
  <c r="V55" i="78"/>
  <c r="V48" i="78"/>
  <c r="V46" i="78"/>
  <c r="V39" i="78"/>
  <c r="V37" i="78"/>
  <c r="V31" i="78"/>
  <c r="V28" i="78"/>
  <c r="V25" i="78"/>
  <c r="V22" i="78"/>
  <c r="V19" i="78"/>
  <c r="V16" i="78"/>
  <c r="V13" i="78"/>
  <c r="V8" i="78"/>
  <c r="V7" i="78"/>
  <c r="V87" i="78"/>
  <c r="V85" i="78"/>
  <c r="V78" i="78"/>
  <c r="V76" i="78"/>
  <c r="V69" i="78"/>
  <c r="V67" i="78"/>
  <c r="V60" i="78"/>
  <c r="V58" i="78"/>
  <c r="V51" i="78"/>
  <c r="V49" i="78"/>
  <c r="V42" i="78"/>
  <c r="V40" i="78"/>
  <c r="V33" i="78"/>
  <c r="V29" i="78"/>
  <c r="V26" i="78"/>
  <c r="V23" i="78"/>
  <c r="V20" i="78"/>
  <c r="V17" i="78"/>
  <c r="V14" i="78"/>
  <c r="V10" i="78"/>
  <c r="V4" i="78"/>
  <c r="Y4" i="78" s="1"/>
  <c r="H12" i="78"/>
  <c r="I12" i="78" s="1"/>
  <c r="J12" i="78" s="1"/>
  <c r="H21" i="78"/>
  <c r="I21" i="78" s="1"/>
  <c r="J21" i="78" s="1"/>
  <c r="H30" i="78"/>
  <c r="I30" i="78" s="1"/>
  <c r="J30" i="78" s="1"/>
  <c r="R78" i="79"/>
  <c r="R75" i="79"/>
  <c r="R72" i="79"/>
  <c r="R69" i="79"/>
  <c r="R66" i="79"/>
  <c r="R63" i="79"/>
  <c r="R60" i="79"/>
  <c r="R57" i="79"/>
  <c r="R54" i="79"/>
  <c r="R51" i="79"/>
  <c r="R48" i="79"/>
  <c r="R45" i="79"/>
  <c r="R42" i="79"/>
  <c r="R39" i="79"/>
  <c r="R36" i="79"/>
  <c r="R33" i="79"/>
  <c r="R30" i="79"/>
  <c r="R27" i="79"/>
  <c r="R24" i="79"/>
  <c r="R21" i="79"/>
  <c r="R18" i="79"/>
  <c r="R15" i="79"/>
  <c r="R12" i="79"/>
  <c r="R6" i="79"/>
  <c r="R79" i="79"/>
  <c r="R76" i="79"/>
  <c r="R73" i="79"/>
  <c r="R70" i="79"/>
  <c r="R67" i="79"/>
  <c r="R64" i="79"/>
  <c r="R61" i="79"/>
  <c r="R58" i="79"/>
  <c r="R55" i="79"/>
  <c r="R52" i="79"/>
  <c r="R49" i="79"/>
  <c r="R46" i="79"/>
  <c r="R43" i="79"/>
  <c r="R40" i="79"/>
  <c r="R37" i="79"/>
  <c r="R34" i="79"/>
  <c r="R31" i="79"/>
  <c r="R28" i="79"/>
  <c r="R25" i="79"/>
  <c r="R22" i="79"/>
  <c r="R19" i="79"/>
  <c r="R16" i="79"/>
  <c r="R13" i="79"/>
  <c r="R77" i="79"/>
  <c r="R74" i="79"/>
  <c r="R71" i="79"/>
  <c r="R68" i="79"/>
  <c r="R65" i="79"/>
  <c r="R62" i="79"/>
  <c r="R59" i="79"/>
  <c r="R9" i="79"/>
  <c r="R3" i="79"/>
  <c r="R53" i="79"/>
  <c r="R47" i="79"/>
  <c r="R41" i="79"/>
  <c r="R35" i="79"/>
  <c r="R29" i="79"/>
  <c r="R23" i="79"/>
  <c r="R17" i="79"/>
  <c r="R14" i="79"/>
  <c r="R4" i="79"/>
  <c r="R11" i="79"/>
  <c r="R10" i="79"/>
  <c r="R5" i="79"/>
  <c r="R20" i="79"/>
  <c r="H46" i="79"/>
  <c r="I46" i="79" s="1"/>
  <c r="J46" i="79" s="1"/>
  <c r="R56" i="79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5" i="75"/>
  <c r="U5" i="75" s="1"/>
  <c r="M11" i="75"/>
  <c r="U11" i="75" s="1"/>
  <c r="M17" i="75"/>
  <c r="U17" i="75" s="1"/>
  <c r="M23" i="75"/>
  <c r="U23" i="75" s="1"/>
  <c r="M29" i="75"/>
  <c r="U29" i="75" s="1"/>
  <c r="M35" i="75"/>
  <c r="U35" i="75" s="1"/>
  <c r="M41" i="75"/>
  <c r="U41" i="75" s="1"/>
  <c r="M47" i="75"/>
  <c r="U47" i="75" s="1"/>
  <c r="M53" i="75"/>
  <c r="U53" i="75" s="1"/>
  <c r="M59" i="75"/>
  <c r="U59" i="75" s="1"/>
  <c r="M65" i="75"/>
  <c r="U65" i="75" s="1"/>
  <c r="M71" i="75"/>
  <c r="U71" i="75" s="1"/>
  <c r="V4" i="75"/>
  <c r="Y4" i="75" s="1"/>
  <c r="V10" i="75"/>
  <c r="V14" i="75"/>
  <c r="V17" i="75"/>
  <c r="V20" i="75"/>
  <c r="V23" i="75"/>
  <c r="V26" i="75"/>
  <c r="V29" i="75"/>
  <c r="V32" i="75"/>
  <c r="V35" i="75"/>
  <c r="V38" i="75"/>
  <c r="V41" i="75"/>
  <c r="V44" i="75"/>
  <c r="V47" i="75"/>
  <c r="V50" i="75"/>
  <c r="V53" i="75"/>
  <c r="V56" i="75"/>
  <c r="V59" i="75"/>
  <c r="V62" i="75"/>
  <c r="V65" i="75"/>
  <c r="V68" i="75"/>
  <c r="V71" i="75"/>
  <c r="V74" i="75"/>
  <c r="V4" i="76"/>
  <c r="Y4" i="76" s="1"/>
  <c r="V5" i="76"/>
  <c r="H6" i="76"/>
  <c r="I6" i="76" s="1"/>
  <c r="J6" i="76" s="1"/>
  <c r="V10" i="76"/>
  <c r="H11" i="76"/>
  <c r="I11" i="76" s="1"/>
  <c r="J11" i="76" s="1"/>
  <c r="V11" i="76"/>
  <c r="H12" i="76"/>
  <c r="I12" i="76" s="1"/>
  <c r="J12" i="76" s="1"/>
  <c r="R16" i="76"/>
  <c r="R18" i="76"/>
  <c r="H21" i="76"/>
  <c r="I21" i="76" s="1"/>
  <c r="J21" i="76" s="1"/>
  <c r="R25" i="76"/>
  <c r="R27" i="76"/>
  <c r="H30" i="76"/>
  <c r="I30" i="76" s="1"/>
  <c r="J30" i="76" s="1"/>
  <c r="R34" i="76"/>
  <c r="R36" i="76"/>
  <c r="H39" i="76"/>
  <c r="I39" i="76" s="1"/>
  <c r="J39" i="76" s="1"/>
  <c r="R43" i="76"/>
  <c r="R45" i="76"/>
  <c r="V47" i="76"/>
  <c r="V50" i="76"/>
  <c r="V53" i="76"/>
  <c r="V56" i="76"/>
  <c r="V59" i="76"/>
  <c r="V62" i="76"/>
  <c r="V65" i="76"/>
  <c r="V68" i="76"/>
  <c r="H23" i="77"/>
  <c r="I23" i="77" s="1"/>
  <c r="J23" i="77" s="1"/>
  <c r="V25" i="77"/>
  <c r="H41" i="77"/>
  <c r="I41" i="77" s="1"/>
  <c r="J41" i="77" s="1"/>
  <c r="H42" i="77"/>
  <c r="I42" i="77" s="1"/>
  <c r="J42" i="77" s="1"/>
  <c r="V43" i="77"/>
  <c r="H59" i="77"/>
  <c r="I59" i="77" s="1"/>
  <c r="J59" i="77" s="1"/>
  <c r="H60" i="77"/>
  <c r="I60" i="77" s="1"/>
  <c r="J60" i="77" s="1"/>
  <c r="V61" i="77"/>
  <c r="H77" i="77"/>
  <c r="I77" i="77" s="1"/>
  <c r="J77" i="77" s="1"/>
  <c r="V79" i="77"/>
  <c r="H95" i="77"/>
  <c r="I95" i="77" s="1"/>
  <c r="J95" i="77" s="1"/>
  <c r="H96" i="77"/>
  <c r="I96" i="77" s="1"/>
  <c r="J96" i="77" s="1"/>
  <c r="V97" i="77"/>
  <c r="X4" i="78"/>
  <c r="H6" i="78"/>
  <c r="I6" i="78" s="1"/>
  <c r="J6" i="78" s="1"/>
  <c r="H38" i="78"/>
  <c r="I38" i="78" s="1"/>
  <c r="J38" i="78" s="1"/>
  <c r="H49" i="78"/>
  <c r="I49" i="78" s="1"/>
  <c r="J49" i="78" s="1"/>
  <c r="H65" i="78"/>
  <c r="I65" i="78" s="1"/>
  <c r="J65" i="78" s="1"/>
  <c r="H76" i="78"/>
  <c r="I76" i="78" s="1"/>
  <c r="J76" i="78" s="1"/>
  <c r="H16" i="79"/>
  <c r="I16" i="79" s="1"/>
  <c r="J16" i="79" s="1"/>
  <c r="R26" i="79"/>
  <c r="H52" i="79"/>
  <c r="I52" i="79" s="1"/>
  <c r="J52" i="79" s="1"/>
  <c r="H73" i="79"/>
  <c r="I73" i="79" s="1"/>
  <c r="J73" i="79" s="1"/>
  <c r="P3" i="80"/>
  <c r="AF3" i="80" s="1"/>
  <c r="AO3" i="80" s="1"/>
  <c r="AE3" i="80"/>
  <c r="M9" i="78"/>
  <c r="U9" i="78" s="1"/>
  <c r="M15" i="78"/>
  <c r="U15" i="78" s="1"/>
  <c r="M21" i="78"/>
  <c r="U21" i="78" s="1"/>
  <c r="M27" i="78"/>
  <c r="U27" i="78" s="1"/>
  <c r="M33" i="78"/>
  <c r="U33" i="78" s="1"/>
  <c r="M39" i="78"/>
  <c r="U39" i="78" s="1"/>
  <c r="M45" i="78"/>
  <c r="U45" i="78" s="1"/>
  <c r="M51" i="78"/>
  <c r="U51" i="78" s="1"/>
  <c r="M57" i="78"/>
  <c r="U57" i="78" s="1"/>
  <c r="M63" i="78"/>
  <c r="U63" i="78" s="1"/>
  <c r="M69" i="78"/>
  <c r="U69" i="78" s="1"/>
  <c r="M75" i="78"/>
  <c r="U75" i="78" s="1"/>
  <c r="M81" i="78"/>
  <c r="U81" i="78" s="1"/>
  <c r="M87" i="78"/>
  <c r="U87" i="78" s="1"/>
  <c r="M78" i="79"/>
  <c r="U78" i="79" s="1"/>
  <c r="M72" i="79"/>
  <c r="U72" i="79" s="1"/>
  <c r="M66" i="79"/>
  <c r="U66" i="79" s="1"/>
  <c r="M60" i="79"/>
  <c r="U60" i="79" s="1"/>
  <c r="M54" i="79"/>
  <c r="U54" i="79" s="1"/>
  <c r="M48" i="79"/>
  <c r="U48" i="79" s="1"/>
  <c r="M42" i="79"/>
  <c r="U42" i="79" s="1"/>
  <c r="M36" i="79"/>
  <c r="U36" i="79" s="1"/>
  <c r="M30" i="79"/>
  <c r="U30" i="79" s="1"/>
  <c r="M24" i="79"/>
  <c r="U24" i="79" s="1"/>
  <c r="M18" i="79"/>
  <c r="U18" i="79" s="1"/>
  <c r="M12" i="79"/>
  <c r="U12" i="79" s="1"/>
  <c r="M6" i="79"/>
  <c r="U6" i="79" s="1"/>
  <c r="M77" i="79"/>
  <c r="U77" i="79" s="1"/>
  <c r="M71" i="79"/>
  <c r="U71" i="79" s="1"/>
  <c r="M65" i="79"/>
  <c r="U65" i="79" s="1"/>
  <c r="M59" i="79"/>
  <c r="U59" i="79" s="1"/>
  <c r="M53" i="79"/>
  <c r="U53" i="79" s="1"/>
  <c r="M47" i="79"/>
  <c r="U47" i="79" s="1"/>
  <c r="M41" i="79"/>
  <c r="U41" i="79" s="1"/>
  <c r="M35" i="79"/>
  <c r="U35" i="79" s="1"/>
  <c r="M29" i="79"/>
  <c r="U29" i="79" s="1"/>
  <c r="M23" i="79"/>
  <c r="U23" i="79" s="1"/>
  <c r="M17" i="79"/>
  <c r="U17" i="79" s="1"/>
  <c r="M11" i="79"/>
  <c r="U11" i="79" s="1"/>
  <c r="M5" i="79"/>
  <c r="U5" i="79" s="1"/>
  <c r="M13" i="79"/>
  <c r="U13" i="79" s="1"/>
  <c r="M21" i="79"/>
  <c r="U21" i="79" s="1"/>
  <c r="M31" i="79"/>
  <c r="U31" i="79" s="1"/>
  <c r="M39" i="79"/>
  <c r="U39" i="79" s="1"/>
  <c r="M49" i="79"/>
  <c r="U49" i="79" s="1"/>
  <c r="M57" i="79"/>
  <c r="U57" i="79" s="1"/>
  <c r="M67" i="79"/>
  <c r="U67" i="79" s="1"/>
  <c r="M75" i="79"/>
  <c r="U75" i="79" s="1"/>
  <c r="H76" i="79"/>
  <c r="I76" i="79" s="1"/>
  <c r="J76" i="79" s="1"/>
  <c r="H6" i="80"/>
  <c r="I6" i="80" s="1"/>
  <c r="J6" i="80" s="1"/>
  <c r="H42" i="80"/>
  <c r="I42" i="80" s="1"/>
  <c r="J42" i="80" s="1"/>
  <c r="H54" i="80"/>
  <c r="I54" i="80" s="1"/>
  <c r="J54" i="80" s="1"/>
  <c r="H66" i="80"/>
  <c r="I66" i="80" s="1"/>
  <c r="J66" i="80" s="1"/>
  <c r="H73" i="85"/>
  <c r="I73" i="85" s="1"/>
  <c r="J73" i="85" s="1"/>
  <c r="M5" i="78"/>
  <c r="U5" i="78" s="1"/>
  <c r="M11" i="78"/>
  <c r="U11" i="78" s="1"/>
  <c r="M17" i="78"/>
  <c r="U17" i="78" s="1"/>
  <c r="M23" i="78"/>
  <c r="U23" i="78" s="1"/>
  <c r="M29" i="78"/>
  <c r="U29" i="78" s="1"/>
  <c r="M35" i="78"/>
  <c r="U35" i="78" s="1"/>
  <c r="M41" i="78"/>
  <c r="U41" i="78" s="1"/>
  <c r="M47" i="78"/>
  <c r="U47" i="78" s="1"/>
  <c r="M53" i="78"/>
  <c r="U53" i="78" s="1"/>
  <c r="M59" i="78"/>
  <c r="U59" i="78" s="1"/>
  <c r="M65" i="78"/>
  <c r="U65" i="78" s="1"/>
  <c r="M71" i="78"/>
  <c r="U71" i="78" s="1"/>
  <c r="M77" i="78"/>
  <c r="U77" i="78" s="1"/>
  <c r="M83" i="78"/>
  <c r="U83" i="78" s="1"/>
  <c r="M89" i="78"/>
  <c r="U89" i="78" s="1"/>
  <c r="M69" i="79"/>
  <c r="U69" i="79" s="1"/>
  <c r="M79" i="79"/>
  <c r="U79" i="79" s="1"/>
  <c r="H9" i="79"/>
  <c r="I9" i="79" s="1"/>
  <c r="J9" i="79" s="1"/>
  <c r="H70" i="79"/>
  <c r="I70" i="79" s="1"/>
  <c r="J70" i="79" s="1"/>
  <c r="H39" i="80"/>
  <c r="I39" i="80" s="1"/>
  <c r="J39" i="80" s="1"/>
  <c r="H51" i="80"/>
  <c r="I51" i="80" s="1"/>
  <c r="J51" i="80" s="1"/>
  <c r="H63" i="80"/>
  <c r="I63" i="80" s="1"/>
  <c r="J63" i="80" s="1"/>
  <c r="H61" i="81"/>
  <c r="I61" i="81" s="1"/>
  <c r="J61" i="81" s="1"/>
  <c r="H62" i="81"/>
  <c r="I62" i="81" s="1"/>
  <c r="J62" i="81" s="1"/>
  <c r="H63" i="81"/>
  <c r="I63" i="81" s="1"/>
  <c r="J63" i="81" s="1"/>
  <c r="H70" i="85"/>
  <c r="I70" i="85" s="1"/>
  <c r="J70" i="85" s="1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69" i="76"/>
  <c r="U69" i="76" s="1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M6" i="78"/>
  <c r="U6" i="78" s="1"/>
  <c r="M12" i="78"/>
  <c r="U12" i="78" s="1"/>
  <c r="M18" i="78"/>
  <c r="U18" i="78" s="1"/>
  <c r="M24" i="78"/>
  <c r="U24" i="78" s="1"/>
  <c r="M30" i="78"/>
  <c r="U30" i="78" s="1"/>
  <c r="M36" i="78"/>
  <c r="U36" i="78" s="1"/>
  <c r="M42" i="78"/>
  <c r="U42" i="78" s="1"/>
  <c r="M48" i="78"/>
  <c r="U48" i="78" s="1"/>
  <c r="M54" i="78"/>
  <c r="U54" i="78" s="1"/>
  <c r="M60" i="78"/>
  <c r="U60" i="78" s="1"/>
  <c r="M66" i="78"/>
  <c r="U66" i="78" s="1"/>
  <c r="M72" i="78"/>
  <c r="U72" i="78" s="1"/>
  <c r="M78" i="78"/>
  <c r="U78" i="78" s="1"/>
  <c r="M84" i="78"/>
  <c r="U84" i="78" s="1"/>
  <c r="R4" i="78"/>
  <c r="R10" i="78"/>
  <c r="R14" i="78"/>
  <c r="R17" i="78"/>
  <c r="R20" i="78"/>
  <c r="R23" i="78"/>
  <c r="R26" i="78"/>
  <c r="R29" i="78"/>
  <c r="R32" i="78"/>
  <c r="R34" i="78"/>
  <c r="H37" i="78"/>
  <c r="I37" i="78" s="1"/>
  <c r="J37" i="78" s="1"/>
  <c r="R41" i="78"/>
  <c r="R43" i="78"/>
  <c r="H46" i="78"/>
  <c r="I46" i="78" s="1"/>
  <c r="J46" i="78" s="1"/>
  <c r="R50" i="78"/>
  <c r="R52" i="78"/>
  <c r="H55" i="78"/>
  <c r="I55" i="78" s="1"/>
  <c r="J55" i="78" s="1"/>
  <c r="R59" i="78"/>
  <c r="R61" i="78"/>
  <c r="H64" i="78"/>
  <c r="I64" i="78" s="1"/>
  <c r="J64" i="78" s="1"/>
  <c r="R68" i="78"/>
  <c r="R70" i="78"/>
  <c r="H73" i="78"/>
  <c r="I73" i="78" s="1"/>
  <c r="J73" i="78" s="1"/>
  <c r="R77" i="78"/>
  <c r="R79" i="78"/>
  <c r="H82" i="78"/>
  <c r="I82" i="78" s="1"/>
  <c r="J82" i="78" s="1"/>
  <c r="R86" i="78"/>
  <c r="R88" i="78"/>
  <c r="H4" i="79"/>
  <c r="I4" i="79" s="1"/>
  <c r="J4" i="79" s="1"/>
  <c r="K4" i="79" s="1"/>
  <c r="M8" i="79"/>
  <c r="U8" i="79" s="1"/>
  <c r="M16" i="79"/>
  <c r="U16" i="79" s="1"/>
  <c r="M26" i="79"/>
  <c r="U26" i="79" s="1"/>
  <c r="M34" i="79"/>
  <c r="U34" i="79" s="1"/>
  <c r="M44" i="79"/>
  <c r="U44" i="79" s="1"/>
  <c r="M52" i="79"/>
  <c r="U52" i="79" s="1"/>
  <c r="M62" i="79"/>
  <c r="U62" i="79" s="1"/>
  <c r="M70" i="79"/>
  <c r="U70" i="79" s="1"/>
  <c r="H5" i="79"/>
  <c r="I5" i="79" s="1"/>
  <c r="J5" i="79" s="1"/>
  <c r="H7" i="79"/>
  <c r="I7" i="79" s="1"/>
  <c r="J7" i="79" s="1"/>
  <c r="H8" i="79"/>
  <c r="I8" i="79" s="1"/>
  <c r="J8" i="79" s="1"/>
  <c r="H17" i="79"/>
  <c r="I17" i="79" s="1"/>
  <c r="J17" i="79" s="1"/>
  <c r="H23" i="79"/>
  <c r="I23" i="79" s="1"/>
  <c r="J23" i="79" s="1"/>
  <c r="H29" i="79"/>
  <c r="I29" i="79" s="1"/>
  <c r="J29" i="79" s="1"/>
  <c r="H35" i="79"/>
  <c r="I35" i="79" s="1"/>
  <c r="J35" i="79" s="1"/>
  <c r="H41" i="79"/>
  <c r="I41" i="79" s="1"/>
  <c r="J41" i="79" s="1"/>
  <c r="H47" i="79"/>
  <c r="I47" i="79" s="1"/>
  <c r="J47" i="79" s="1"/>
  <c r="H53" i="79"/>
  <c r="I53" i="79" s="1"/>
  <c r="J53" i="79" s="1"/>
  <c r="H59" i="79"/>
  <c r="I59" i="79" s="1"/>
  <c r="J59" i="79" s="1"/>
  <c r="H67" i="79"/>
  <c r="I67" i="79" s="1"/>
  <c r="J67" i="79" s="1"/>
  <c r="H12" i="80"/>
  <c r="I12" i="80" s="1"/>
  <c r="J12" i="80" s="1"/>
  <c r="H15" i="80"/>
  <c r="I15" i="80" s="1"/>
  <c r="J15" i="80" s="1"/>
  <c r="H18" i="80"/>
  <c r="I18" i="80" s="1"/>
  <c r="J18" i="80" s="1"/>
  <c r="H21" i="80"/>
  <c r="I21" i="80" s="1"/>
  <c r="J21" i="80" s="1"/>
  <c r="H24" i="80"/>
  <c r="I24" i="80" s="1"/>
  <c r="J24" i="80" s="1"/>
  <c r="H27" i="80"/>
  <c r="I27" i="80" s="1"/>
  <c r="J27" i="80" s="1"/>
  <c r="H30" i="80"/>
  <c r="I30" i="80" s="1"/>
  <c r="J30" i="80" s="1"/>
  <c r="H33" i="80"/>
  <c r="I33" i="80" s="1"/>
  <c r="J33" i="80" s="1"/>
  <c r="H36" i="80"/>
  <c r="I36" i="80" s="1"/>
  <c r="J36" i="80" s="1"/>
  <c r="H48" i="80"/>
  <c r="I48" i="80" s="1"/>
  <c r="J48" i="80" s="1"/>
  <c r="H60" i="80"/>
  <c r="I60" i="80" s="1"/>
  <c r="J60" i="80" s="1"/>
  <c r="H10" i="81"/>
  <c r="I10" i="81" s="1"/>
  <c r="J10" i="81" s="1"/>
  <c r="H57" i="82"/>
  <c r="I57" i="82" s="1"/>
  <c r="J57" i="82" s="1"/>
  <c r="H75" i="82"/>
  <c r="I75" i="82" s="1"/>
  <c r="J75" i="82" s="1"/>
  <c r="M4" i="76"/>
  <c r="U4" i="76" s="1"/>
  <c r="X4" i="76" s="1"/>
  <c r="M10" i="76"/>
  <c r="U10" i="76" s="1"/>
  <c r="M16" i="76"/>
  <c r="U16" i="76" s="1"/>
  <c r="M22" i="76"/>
  <c r="U22" i="76" s="1"/>
  <c r="M28" i="76"/>
  <c r="U28" i="76" s="1"/>
  <c r="M34" i="76"/>
  <c r="U34" i="76" s="1"/>
  <c r="M40" i="76"/>
  <c r="U40" i="76" s="1"/>
  <c r="M46" i="76"/>
  <c r="U46" i="76" s="1"/>
  <c r="M52" i="76"/>
  <c r="U52" i="76" s="1"/>
  <c r="M58" i="76"/>
  <c r="U58" i="76" s="1"/>
  <c r="M4" i="77"/>
  <c r="U4" i="77" s="1"/>
  <c r="X4" i="77" s="1"/>
  <c r="M10" i="77"/>
  <c r="U10" i="77" s="1"/>
  <c r="M16" i="77"/>
  <c r="U16" i="77" s="1"/>
  <c r="M22" i="77"/>
  <c r="U22" i="77" s="1"/>
  <c r="M28" i="77"/>
  <c r="U28" i="77" s="1"/>
  <c r="M34" i="77"/>
  <c r="U34" i="77" s="1"/>
  <c r="M40" i="77"/>
  <c r="U40" i="77" s="1"/>
  <c r="M46" i="77"/>
  <c r="U46" i="77" s="1"/>
  <c r="M52" i="77"/>
  <c r="U52" i="77" s="1"/>
  <c r="M58" i="77"/>
  <c r="U58" i="77" s="1"/>
  <c r="M64" i="77"/>
  <c r="U64" i="77" s="1"/>
  <c r="M70" i="77"/>
  <c r="U70" i="77" s="1"/>
  <c r="M76" i="77"/>
  <c r="U76" i="77" s="1"/>
  <c r="M82" i="77"/>
  <c r="U82" i="77" s="1"/>
  <c r="M88" i="77"/>
  <c r="U88" i="77" s="1"/>
  <c r="R3" i="78"/>
  <c r="M7" i="78"/>
  <c r="U7" i="78" s="1"/>
  <c r="M13" i="78"/>
  <c r="U13" i="78" s="1"/>
  <c r="M19" i="78"/>
  <c r="U19" i="78" s="1"/>
  <c r="M25" i="78"/>
  <c r="U25" i="78" s="1"/>
  <c r="M31" i="78"/>
  <c r="U31" i="78" s="1"/>
  <c r="M37" i="78"/>
  <c r="U37" i="78" s="1"/>
  <c r="M43" i="78"/>
  <c r="U43" i="78" s="1"/>
  <c r="M49" i="78"/>
  <c r="U49" i="78" s="1"/>
  <c r="M55" i="78"/>
  <c r="U55" i="78" s="1"/>
  <c r="M61" i="78"/>
  <c r="U61" i="78" s="1"/>
  <c r="M67" i="78"/>
  <c r="U67" i="78" s="1"/>
  <c r="M73" i="78"/>
  <c r="U73" i="78" s="1"/>
  <c r="M79" i="78"/>
  <c r="U79" i="78" s="1"/>
  <c r="M85" i="78"/>
  <c r="U85" i="78" s="1"/>
  <c r="M9" i="79"/>
  <c r="U9" i="79" s="1"/>
  <c r="M19" i="79"/>
  <c r="U19" i="79" s="1"/>
  <c r="M27" i="79"/>
  <c r="U27" i="79" s="1"/>
  <c r="M37" i="79"/>
  <c r="U37" i="79" s="1"/>
  <c r="M45" i="79"/>
  <c r="U45" i="79" s="1"/>
  <c r="M55" i="79"/>
  <c r="U55" i="79" s="1"/>
  <c r="M63" i="79"/>
  <c r="U63" i="79" s="1"/>
  <c r="M73" i="79"/>
  <c r="U73" i="79" s="1"/>
  <c r="H19" i="79"/>
  <c r="I19" i="79" s="1"/>
  <c r="J19" i="79" s="1"/>
  <c r="H25" i="79"/>
  <c r="I25" i="79" s="1"/>
  <c r="J25" i="79" s="1"/>
  <c r="H31" i="79"/>
  <c r="I31" i="79" s="1"/>
  <c r="J31" i="79" s="1"/>
  <c r="H37" i="79"/>
  <c r="I37" i="79" s="1"/>
  <c r="J37" i="79" s="1"/>
  <c r="H43" i="79"/>
  <c r="I43" i="79" s="1"/>
  <c r="J43" i="79" s="1"/>
  <c r="H49" i="79"/>
  <c r="I49" i="79" s="1"/>
  <c r="J49" i="79" s="1"/>
  <c r="H55" i="79"/>
  <c r="I55" i="79" s="1"/>
  <c r="J55" i="79" s="1"/>
  <c r="H64" i="79"/>
  <c r="I64" i="79" s="1"/>
  <c r="J64" i="79" s="1"/>
  <c r="H69" i="80"/>
  <c r="I69" i="80" s="1"/>
  <c r="J69" i="80" s="1"/>
  <c r="Y4" i="81"/>
  <c r="H48" i="81"/>
  <c r="I48" i="81" s="1"/>
  <c r="J48" i="81" s="1"/>
  <c r="H49" i="81"/>
  <c r="I49" i="81" s="1"/>
  <c r="J49" i="81" s="1"/>
  <c r="H57" i="81"/>
  <c r="I57" i="81" s="1"/>
  <c r="J57" i="81" s="1"/>
  <c r="H58" i="81"/>
  <c r="I58" i="81" s="1"/>
  <c r="J58" i="81" s="1"/>
  <c r="H96" i="81"/>
  <c r="I96" i="81" s="1"/>
  <c r="J96" i="81" s="1"/>
  <c r="H5" i="83"/>
  <c r="I5" i="83" s="1"/>
  <c r="J5" i="83" s="1"/>
  <c r="H12" i="83"/>
  <c r="I12" i="83" s="1"/>
  <c r="J12" i="83" s="1"/>
  <c r="H15" i="83"/>
  <c r="I15" i="83" s="1"/>
  <c r="J15" i="83" s="1"/>
  <c r="H18" i="83"/>
  <c r="I18" i="83" s="1"/>
  <c r="J18" i="83" s="1"/>
  <c r="H21" i="83"/>
  <c r="I21" i="83" s="1"/>
  <c r="J21" i="83" s="1"/>
  <c r="H24" i="83"/>
  <c r="I24" i="83" s="1"/>
  <c r="J24" i="83" s="1"/>
  <c r="H27" i="83"/>
  <c r="I27" i="83" s="1"/>
  <c r="J27" i="83" s="1"/>
  <c r="H30" i="83"/>
  <c r="I30" i="83" s="1"/>
  <c r="J30" i="83" s="1"/>
  <c r="H33" i="83"/>
  <c r="I33" i="83" s="1"/>
  <c r="J33" i="83" s="1"/>
  <c r="H36" i="83"/>
  <c r="I36" i="83" s="1"/>
  <c r="J36" i="83" s="1"/>
  <c r="H39" i="83"/>
  <c r="I39" i="83" s="1"/>
  <c r="J39" i="83" s="1"/>
  <c r="H42" i="83"/>
  <c r="I42" i="83" s="1"/>
  <c r="J42" i="83" s="1"/>
  <c r="H45" i="83"/>
  <c r="I45" i="83" s="1"/>
  <c r="J45" i="83" s="1"/>
  <c r="H48" i="83"/>
  <c r="I48" i="83" s="1"/>
  <c r="J48" i="83" s="1"/>
  <c r="H51" i="83"/>
  <c r="I51" i="83" s="1"/>
  <c r="J51" i="83" s="1"/>
  <c r="H54" i="83"/>
  <c r="I54" i="83" s="1"/>
  <c r="J54" i="83" s="1"/>
  <c r="H76" i="85"/>
  <c r="I76" i="85" s="1"/>
  <c r="J76" i="85" s="1"/>
  <c r="M8" i="78"/>
  <c r="U8" i="78" s="1"/>
  <c r="M14" i="78"/>
  <c r="U14" i="78" s="1"/>
  <c r="M20" i="78"/>
  <c r="U20" i="78" s="1"/>
  <c r="M26" i="78"/>
  <c r="U26" i="78" s="1"/>
  <c r="M32" i="78"/>
  <c r="U32" i="78" s="1"/>
  <c r="M38" i="78"/>
  <c r="U38" i="78" s="1"/>
  <c r="M44" i="78"/>
  <c r="U44" i="78" s="1"/>
  <c r="M50" i="78"/>
  <c r="U50" i="78" s="1"/>
  <c r="M56" i="78"/>
  <c r="U56" i="78" s="1"/>
  <c r="M62" i="78"/>
  <c r="U62" i="78" s="1"/>
  <c r="M68" i="78"/>
  <c r="U68" i="78" s="1"/>
  <c r="M74" i="78"/>
  <c r="U74" i="78" s="1"/>
  <c r="M80" i="78"/>
  <c r="U80" i="78" s="1"/>
  <c r="R87" i="78"/>
  <c r="R84" i="78"/>
  <c r="R81" i="78"/>
  <c r="R78" i="78"/>
  <c r="R75" i="78"/>
  <c r="R72" i="78"/>
  <c r="R69" i="78"/>
  <c r="R66" i="78"/>
  <c r="R63" i="78"/>
  <c r="R60" i="78"/>
  <c r="R57" i="78"/>
  <c r="R54" i="78"/>
  <c r="R51" i="78"/>
  <c r="R48" i="78"/>
  <c r="R45" i="78"/>
  <c r="R42" i="78"/>
  <c r="R39" i="78"/>
  <c r="R36" i="78"/>
  <c r="R33" i="78"/>
  <c r="R7" i="78"/>
  <c r="R8" i="78"/>
  <c r="R13" i="78"/>
  <c r="R16" i="78"/>
  <c r="R19" i="78"/>
  <c r="R22" i="78"/>
  <c r="R25" i="78"/>
  <c r="R28" i="78"/>
  <c r="R31" i="78"/>
  <c r="H34" i="78"/>
  <c r="I34" i="78" s="1"/>
  <c r="J34" i="78" s="1"/>
  <c r="R38" i="78"/>
  <c r="R40" i="78"/>
  <c r="H43" i="78"/>
  <c r="I43" i="78" s="1"/>
  <c r="J43" i="78" s="1"/>
  <c r="R47" i="78"/>
  <c r="R49" i="78"/>
  <c r="H52" i="78"/>
  <c r="I52" i="78" s="1"/>
  <c r="J52" i="78" s="1"/>
  <c r="R56" i="78"/>
  <c r="R58" i="78"/>
  <c r="H61" i="78"/>
  <c r="I61" i="78" s="1"/>
  <c r="J61" i="78" s="1"/>
  <c r="R65" i="78"/>
  <c r="R67" i="78"/>
  <c r="H70" i="78"/>
  <c r="I70" i="78" s="1"/>
  <c r="J70" i="78" s="1"/>
  <c r="R74" i="78"/>
  <c r="R76" i="78"/>
  <c r="H79" i="78"/>
  <c r="I79" i="78" s="1"/>
  <c r="J79" i="78" s="1"/>
  <c r="R83" i="78"/>
  <c r="R85" i="78"/>
  <c r="H88" i="78"/>
  <c r="I88" i="78" s="1"/>
  <c r="J88" i="78" s="1"/>
  <c r="M10" i="79"/>
  <c r="U10" i="79" s="1"/>
  <c r="M20" i="79"/>
  <c r="U20" i="79" s="1"/>
  <c r="M28" i="79"/>
  <c r="U28" i="79" s="1"/>
  <c r="M38" i="79"/>
  <c r="U38" i="79" s="1"/>
  <c r="M46" i="79"/>
  <c r="U46" i="79" s="1"/>
  <c r="M56" i="79"/>
  <c r="U56" i="79" s="1"/>
  <c r="M64" i="79"/>
  <c r="U64" i="79" s="1"/>
  <c r="M74" i="79"/>
  <c r="U74" i="79" s="1"/>
  <c r="H61" i="79"/>
  <c r="I61" i="79" s="1"/>
  <c r="J61" i="79" s="1"/>
  <c r="H79" i="79"/>
  <c r="I79" i="79" s="1"/>
  <c r="J79" i="79" s="1"/>
  <c r="H45" i="80"/>
  <c r="I45" i="80" s="1"/>
  <c r="J45" i="80" s="1"/>
  <c r="H57" i="80"/>
  <c r="I57" i="80" s="1"/>
  <c r="J57" i="80" s="1"/>
  <c r="Z4" i="81"/>
  <c r="H5" i="81"/>
  <c r="I5" i="81" s="1"/>
  <c r="J5" i="81" s="1"/>
  <c r="H9" i="81"/>
  <c r="I9" i="81" s="1"/>
  <c r="J9" i="81" s="1"/>
  <c r="H11" i="81"/>
  <c r="I11" i="81" s="1"/>
  <c r="J11" i="81" s="1"/>
  <c r="H21" i="81"/>
  <c r="I21" i="81" s="1"/>
  <c r="J21" i="81" s="1"/>
  <c r="H22" i="81"/>
  <c r="I22" i="81" s="1"/>
  <c r="J22" i="81" s="1"/>
  <c r="H30" i="81"/>
  <c r="I30" i="81" s="1"/>
  <c r="J30" i="81" s="1"/>
  <c r="H31" i="81"/>
  <c r="I31" i="81" s="1"/>
  <c r="J31" i="81" s="1"/>
  <c r="H39" i="81"/>
  <c r="I39" i="81" s="1"/>
  <c r="J39" i="81" s="1"/>
  <c r="H40" i="81"/>
  <c r="I40" i="81" s="1"/>
  <c r="J40" i="81" s="1"/>
  <c r="H87" i="81"/>
  <c r="I87" i="81" s="1"/>
  <c r="J87" i="81" s="1"/>
  <c r="P3" i="82"/>
  <c r="AF3" i="82" s="1"/>
  <c r="AO3" i="82" s="1"/>
  <c r="AE3" i="82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6" i="82"/>
  <c r="U86" i="82" s="1"/>
  <c r="M80" i="82"/>
  <c r="U80" i="82" s="1"/>
  <c r="M74" i="82"/>
  <c r="U74" i="82" s="1"/>
  <c r="M68" i="82"/>
  <c r="U68" i="82" s="1"/>
  <c r="M62" i="82"/>
  <c r="U62" i="82" s="1"/>
  <c r="M56" i="82"/>
  <c r="U56" i="82" s="1"/>
  <c r="M50" i="82"/>
  <c r="U50" i="82" s="1"/>
  <c r="M44" i="82"/>
  <c r="U44" i="82" s="1"/>
  <c r="M38" i="82"/>
  <c r="U38" i="82" s="1"/>
  <c r="M32" i="82"/>
  <c r="U32" i="82" s="1"/>
  <c r="M26" i="82"/>
  <c r="U26" i="82" s="1"/>
  <c r="M20" i="82"/>
  <c r="U20" i="82" s="1"/>
  <c r="M14" i="82"/>
  <c r="U14" i="82" s="1"/>
  <c r="M8" i="82"/>
  <c r="U8" i="82" s="1"/>
  <c r="M87" i="82"/>
  <c r="U87" i="82" s="1"/>
  <c r="M69" i="82"/>
  <c r="U69" i="82" s="1"/>
  <c r="M51" i="82"/>
  <c r="U51" i="82" s="1"/>
  <c r="M33" i="82"/>
  <c r="U33" i="82" s="1"/>
  <c r="M15" i="82"/>
  <c r="U15" i="82" s="1"/>
  <c r="M82" i="82"/>
  <c r="U82" i="82" s="1"/>
  <c r="M64" i="82"/>
  <c r="U64" i="82" s="1"/>
  <c r="M46" i="82"/>
  <c r="U46" i="82" s="1"/>
  <c r="M28" i="82"/>
  <c r="U28" i="82" s="1"/>
  <c r="M10" i="82"/>
  <c r="U10" i="82" s="1"/>
  <c r="M81" i="82"/>
  <c r="U81" i="82" s="1"/>
  <c r="M63" i="82"/>
  <c r="U63" i="82" s="1"/>
  <c r="M45" i="82"/>
  <c r="U45" i="82" s="1"/>
  <c r="M27" i="82"/>
  <c r="U27" i="82" s="1"/>
  <c r="M9" i="82"/>
  <c r="U9" i="82" s="1"/>
  <c r="M76" i="82"/>
  <c r="U76" i="82" s="1"/>
  <c r="M58" i="82"/>
  <c r="U58" i="82" s="1"/>
  <c r="M40" i="82"/>
  <c r="U40" i="82" s="1"/>
  <c r="M22" i="82"/>
  <c r="U22" i="82" s="1"/>
  <c r="M4" i="82"/>
  <c r="U4" i="82" s="1"/>
  <c r="X4" i="82" s="1"/>
  <c r="Z4" i="82" s="1"/>
  <c r="M88" i="82"/>
  <c r="U88" i="82" s="1"/>
  <c r="M70" i="82"/>
  <c r="U70" i="82" s="1"/>
  <c r="M52" i="82"/>
  <c r="U52" i="82" s="1"/>
  <c r="M34" i="82"/>
  <c r="U34" i="82" s="1"/>
  <c r="M16" i="82"/>
  <c r="U16" i="82" s="1"/>
  <c r="H16" i="84"/>
  <c r="I16" i="84" s="1"/>
  <c r="J16" i="84" s="1"/>
  <c r="H10" i="85"/>
  <c r="I10" i="85" s="1"/>
  <c r="J10" i="85" s="1"/>
  <c r="R7" i="80"/>
  <c r="R8" i="80"/>
  <c r="R13" i="80"/>
  <c r="R16" i="80"/>
  <c r="R19" i="80"/>
  <c r="R22" i="80"/>
  <c r="R25" i="80"/>
  <c r="R28" i="80"/>
  <c r="R31" i="80"/>
  <c r="R34" i="80"/>
  <c r="R37" i="80"/>
  <c r="R40" i="80"/>
  <c r="R43" i="80"/>
  <c r="R46" i="80"/>
  <c r="R49" i="80"/>
  <c r="R52" i="80"/>
  <c r="R55" i="80"/>
  <c r="R58" i="80"/>
  <c r="R61" i="80"/>
  <c r="R64" i="80"/>
  <c r="R67" i="80"/>
  <c r="V96" i="81"/>
  <c r="V93" i="81"/>
  <c r="V90" i="81"/>
  <c r="V87" i="81"/>
  <c r="V84" i="81"/>
  <c r="V81" i="81"/>
  <c r="V78" i="81"/>
  <c r="V75" i="81"/>
  <c r="V72" i="81"/>
  <c r="V69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98" i="81"/>
  <c r="V95" i="81"/>
  <c r="V92" i="81"/>
  <c r="V89" i="81"/>
  <c r="V86" i="81"/>
  <c r="V83" i="81"/>
  <c r="V80" i="81"/>
  <c r="H14" i="81"/>
  <c r="I14" i="81" s="1"/>
  <c r="J14" i="81" s="1"/>
  <c r="H23" i="81"/>
  <c r="I23" i="81" s="1"/>
  <c r="J23" i="81" s="1"/>
  <c r="H32" i="81"/>
  <c r="I32" i="81" s="1"/>
  <c r="J32" i="81" s="1"/>
  <c r="H41" i="81"/>
  <c r="I41" i="81" s="1"/>
  <c r="J41" i="81" s="1"/>
  <c r="H50" i="81"/>
  <c r="I50" i="81" s="1"/>
  <c r="J50" i="81" s="1"/>
  <c r="H59" i="81"/>
  <c r="I59" i="81" s="1"/>
  <c r="J59" i="81" s="1"/>
  <c r="H65" i="81"/>
  <c r="I65" i="81" s="1"/>
  <c r="J65" i="81" s="1"/>
  <c r="V67" i="81"/>
  <c r="V68" i="81"/>
  <c r="H77" i="81"/>
  <c r="I77" i="81" s="1"/>
  <c r="J77" i="81" s="1"/>
  <c r="H86" i="81"/>
  <c r="I86" i="81" s="1"/>
  <c r="J86" i="81" s="1"/>
  <c r="H95" i="81"/>
  <c r="I95" i="81" s="1"/>
  <c r="J95" i="81" s="1"/>
  <c r="H4" i="82"/>
  <c r="I4" i="82" s="1"/>
  <c r="J4" i="82" s="1"/>
  <c r="K4" i="82" s="1"/>
  <c r="H6" i="82"/>
  <c r="I6" i="82" s="1"/>
  <c r="J6" i="82" s="1"/>
  <c r="H18" i="82"/>
  <c r="I18" i="82" s="1"/>
  <c r="J18" i="82" s="1"/>
  <c r="H27" i="82"/>
  <c r="I27" i="82" s="1"/>
  <c r="J27" i="82" s="1"/>
  <c r="H36" i="82"/>
  <c r="I36" i="82" s="1"/>
  <c r="J36" i="82" s="1"/>
  <c r="H45" i="82"/>
  <c r="I45" i="82" s="1"/>
  <c r="J45" i="82" s="1"/>
  <c r="H54" i="82"/>
  <c r="I54" i="82" s="1"/>
  <c r="J54" i="82" s="1"/>
  <c r="H60" i="82"/>
  <c r="I60" i="82" s="1"/>
  <c r="J60" i="82" s="1"/>
  <c r="H78" i="82"/>
  <c r="I78" i="82" s="1"/>
  <c r="J78" i="82" s="1"/>
  <c r="H73" i="83"/>
  <c r="I73" i="83" s="1"/>
  <c r="J73" i="83" s="1"/>
  <c r="H19" i="84"/>
  <c r="I19" i="84" s="1"/>
  <c r="J19" i="84" s="1"/>
  <c r="H25" i="84"/>
  <c r="I25" i="84" s="1"/>
  <c r="J25" i="84" s="1"/>
  <c r="H28" i="84"/>
  <c r="I28" i="84" s="1"/>
  <c r="J28" i="84" s="1"/>
  <c r="H34" i="84"/>
  <c r="I34" i="84" s="1"/>
  <c r="J34" i="84" s="1"/>
  <c r="AH4" i="85"/>
  <c r="Z4" i="85"/>
  <c r="H60" i="88"/>
  <c r="I60" i="88" s="1"/>
  <c r="J60" i="88" s="1"/>
  <c r="R6" i="80"/>
  <c r="R12" i="80"/>
  <c r="R15" i="80"/>
  <c r="R18" i="80"/>
  <c r="R21" i="80"/>
  <c r="R24" i="80"/>
  <c r="R27" i="80"/>
  <c r="R30" i="80"/>
  <c r="R33" i="80"/>
  <c r="R36" i="80"/>
  <c r="R39" i="80"/>
  <c r="R42" i="80"/>
  <c r="R45" i="80"/>
  <c r="R48" i="80"/>
  <c r="R51" i="80"/>
  <c r="R54" i="80"/>
  <c r="R57" i="80"/>
  <c r="R60" i="80"/>
  <c r="R63" i="80"/>
  <c r="R66" i="80"/>
  <c r="R69" i="80"/>
  <c r="H17" i="81"/>
  <c r="I17" i="81" s="1"/>
  <c r="J17" i="81" s="1"/>
  <c r="H26" i="81"/>
  <c r="I26" i="81" s="1"/>
  <c r="J26" i="81" s="1"/>
  <c r="H35" i="81"/>
  <c r="I35" i="81" s="1"/>
  <c r="J35" i="81" s="1"/>
  <c r="H44" i="81"/>
  <c r="I44" i="81" s="1"/>
  <c r="J44" i="81" s="1"/>
  <c r="H53" i="81"/>
  <c r="I53" i="81" s="1"/>
  <c r="J53" i="81" s="1"/>
  <c r="V61" i="81"/>
  <c r="V62" i="81"/>
  <c r="H83" i="81"/>
  <c r="I83" i="81" s="1"/>
  <c r="J83" i="81" s="1"/>
  <c r="H92" i="81"/>
  <c r="I92" i="81" s="1"/>
  <c r="J92" i="81" s="1"/>
  <c r="H12" i="82"/>
  <c r="I12" i="82" s="1"/>
  <c r="J12" i="82" s="1"/>
  <c r="H21" i="82"/>
  <c r="I21" i="82" s="1"/>
  <c r="J21" i="82" s="1"/>
  <c r="H30" i="82"/>
  <c r="I30" i="82" s="1"/>
  <c r="J30" i="82" s="1"/>
  <c r="H39" i="82"/>
  <c r="I39" i="82" s="1"/>
  <c r="J39" i="82" s="1"/>
  <c r="H48" i="82"/>
  <c r="I48" i="82" s="1"/>
  <c r="J48" i="82" s="1"/>
  <c r="H72" i="82"/>
  <c r="I72" i="82" s="1"/>
  <c r="J72" i="82" s="1"/>
  <c r="V74" i="82"/>
  <c r="H87" i="82"/>
  <c r="I87" i="82" s="1"/>
  <c r="J87" i="82" s="1"/>
  <c r="H43" i="84"/>
  <c r="I43" i="84" s="1"/>
  <c r="J43" i="84" s="1"/>
  <c r="V10" i="79"/>
  <c r="V14" i="79"/>
  <c r="V17" i="79"/>
  <c r="V20" i="79"/>
  <c r="V23" i="79"/>
  <c r="V26" i="79"/>
  <c r="V29" i="79"/>
  <c r="V32" i="79"/>
  <c r="V35" i="79"/>
  <c r="V38" i="79"/>
  <c r="V41" i="79"/>
  <c r="V44" i="79"/>
  <c r="V47" i="79"/>
  <c r="V50" i="79"/>
  <c r="V53" i="79"/>
  <c r="V56" i="79"/>
  <c r="V59" i="79"/>
  <c r="V62" i="79"/>
  <c r="V65" i="79"/>
  <c r="V68" i="79"/>
  <c r="V71" i="79"/>
  <c r="V74" i="79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R5" i="80"/>
  <c r="V7" i="80"/>
  <c r="V8" i="80"/>
  <c r="R11" i="80"/>
  <c r="V13" i="80"/>
  <c r="V16" i="80"/>
  <c r="V19" i="80"/>
  <c r="V22" i="80"/>
  <c r="V25" i="80"/>
  <c r="V28" i="80"/>
  <c r="V31" i="80"/>
  <c r="V34" i="80"/>
  <c r="V37" i="80"/>
  <c r="V40" i="80"/>
  <c r="V43" i="80"/>
  <c r="V46" i="80"/>
  <c r="V49" i="80"/>
  <c r="V52" i="80"/>
  <c r="V55" i="80"/>
  <c r="V58" i="80"/>
  <c r="V61" i="80"/>
  <c r="V64" i="80"/>
  <c r="V67" i="80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M93" i="81"/>
  <c r="U93" i="81" s="1"/>
  <c r="V6" i="81"/>
  <c r="V12" i="81"/>
  <c r="V17" i="81"/>
  <c r="V22" i="81"/>
  <c r="V26" i="81"/>
  <c r="V31" i="81"/>
  <c r="V35" i="81"/>
  <c r="V40" i="81"/>
  <c r="V44" i="81"/>
  <c r="V49" i="81"/>
  <c r="V53" i="81"/>
  <c r="V58" i="81"/>
  <c r="H74" i="81"/>
  <c r="I74" i="81" s="1"/>
  <c r="J74" i="81" s="1"/>
  <c r="V85" i="81"/>
  <c r="V94" i="81"/>
  <c r="V10" i="82"/>
  <c r="V17" i="82"/>
  <c r="V26" i="82"/>
  <c r="V35" i="82"/>
  <c r="V44" i="82"/>
  <c r="V53" i="82"/>
  <c r="H69" i="82"/>
  <c r="I69" i="82" s="1"/>
  <c r="J69" i="82" s="1"/>
  <c r="V71" i="82"/>
  <c r="X5" i="83"/>
  <c r="AH5" i="83" s="1"/>
  <c r="H38" i="84"/>
  <c r="I38" i="84" s="1"/>
  <c r="J38" i="84" s="1"/>
  <c r="H61" i="84"/>
  <c r="I61" i="84" s="1"/>
  <c r="J61" i="84" s="1"/>
  <c r="H5" i="85"/>
  <c r="I5" i="85" s="1"/>
  <c r="J5" i="85" s="1"/>
  <c r="H10" i="88"/>
  <c r="I10" i="88" s="1"/>
  <c r="J10" i="88" s="1"/>
  <c r="M4" i="80"/>
  <c r="U4" i="80" s="1"/>
  <c r="X4" i="80" s="1"/>
  <c r="M10" i="80"/>
  <c r="U10" i="80" s="1"/>
  <c r="M16" i="80"/>
  <c r="U16" i="80" s="1"/>
  <c r="M22" i="80"/>
  <c r="U22" i="80" s="1"/>
  <c r="M28" i="80"/>
  <c r="U28" i="80" s="1"/>
  <c r="M34" i="80"/>
  <c r="U34" i="80" s="1"/>
  <c r="M40" i="80"/>
  <c r="U40" i="80" s="1"/>
  <c r="M46" i="80"/>
  <c r="U46" i="80" s="1"/>
  <c r="M52" i="80"/>
  <c r="U52" i="80" s="1"/>
  <c r="M58" i="80"/>
  <c r="U58" i="80" s="1"/>
  <c r="R4" i="80"/>
  <c r="R10" i="80"/>
  <c r="R14" i="80"/>
  <c r="R17" i="80"/>
  <c r="R20" i="80"/>
  <c r="R23" i="80"/>
  <c r="R26" i="80"/>
  <c r="R29" i="80"/>
  <c r="R32" i="80"/>
  <c r="R35" i="80"/>
  <c r="R38" i="80"/>
  <c r="R41" i="80"/>
  <c r="R44" i="80"/>
  <c r="R47" i="80"/>
  <c r="R50" i="80"/>
  <c r="R53" i="80"/>
  <c r="R56" i="80"/>
  <c r="R59" i="80"/>
  <c r="R62" i="80"/>
  <c r="R65" i="80"/>
  <c r="R68" i="80"/>
  <c r="M4" i="81"/>
  <c r="U4" i="81" s="1"/>
  <c r="X4" i="81" s="1"/>
  <c r="M10" i="81"/>
  <c r="U10" i="81" s="1"/>
  <c r="M16" i="81"/>
  <c r="U16" i="81" s="1"/>
  <c r="M22" i="81"/>
  <c r="U22" i="81" s="1"/>
  <c r="M28" i="81"/>
  <c r="U28" i="81" s="1"/>
  <c r="M34" i="81"/>
  <c r="U34" i="81" s="1"/>
  <c r="M40" i="81"/>
  <c r="U40" i="81" s="1"/>
  <c r="M46" i="81"/>
  <c r="U46" i="81" s="1"/>
  <c r="M52" i="81"/>
  <c r="U52" i="81" s="1"/>
  <c r="M58" i="81"/>
  <c r="U58" i="81" s="1"/>
  <c r="M64" i="81"/>
  <c r="U64" i="81" s="1"/>
  <c r="M70" i="81"/>
  <c r="U70" i="81" s="1"/>
  <c r="M76" i="81"/>
  <c r="U76" i="81" s="1"/>
  <c r="M82" i="81"/>
  <c r="U82" i="81" s="1"/>
  <c r="M88" i="81"/>
  <c r="U88" i="81" s="1"/>
  <c r="V11" i="81"/>
  <c r="H16" i="81"/>
  <c r="I16" i="81" s="1"/>
  <c r="J16" i="81" s="1"/>
  <c r="H20" i="81"/>
  <c r="I20" i="81" s="1"/>
  <c r="J20" i="81" s="1"/>
  <c r="H25" i="81"/>
  <c r="I25" i="81" s="1"/>
  <c r="J25" i="81" s="1"/>
  <c r="H29" i="81"/>
  <c r="I29" i="81" s="1"/>
  <c r="J29" i="81" s="1"/>
  <c r="H34" i="81"/>
  <c r="I34" i="81" s="1"/>
  <c r="J34" i="81" s="1"/>
  <c r="H38" i="81"/>
  <c r="I38" i="81" s="1"/>
  <c r="J38" i="81" s="1"/>
  <c r="H43" i="81"/>
  <c r="I43" i="81" s="1"/>
  <c r="J43" i="81" s="1"/>
  <c r="H47" i="81"/>
  <c r="I47" i="81" s="1"/>
  <c r="J47" i="81" s="1"/>
  <c r="H52" i="81"/>
  <c r="I52" i="81" s="1"/>
  <c r="J52" i="81" s="1"/>
  <c r="H56" i="81"/>
  <c r="I56" i="81" s="1"/>
  <c r="J56" i="81" s="1"/>
  <c r="H71" i="81"/>
  <c r="I71" i="81" s="1"/>
  <c r="J71" i="81" s="1"/>
  <c r="H73" i="81"/>
  <c r="I73" i="81" s="1"/>
  <c r="J73" i="81" s="1"/>
  <c r="V73" i="81"/>
  <c r="V74" i="81"/>
  <c r="H75" i="81"/>
  <c r="I75" i="81" s="1"/>
  <c r="J75" i="81" s="1"/>
  <c r="H80" i="81"/>
  <c r="I80" i="81" s="1"/>
  <c r="J80" i="81" s="1"/>
  <c r="H84" i="81"/>
  <c r="I84" i="81" s="1"/>
  <c r="J84" i="81" s="1"/>
  <c r="H89" i="81"/>
  <c r="I89" i="81" s="1"/>
  <c r="J89" i="81" s="1"/>
  <c r="H93" i="81"/>
  <c r="I93" i="81" s="1"/>
  <c r="J93" i="81" s="1"/>
  <c r="H98" i="81"/>
  <c r="I98" i="81" s="1"/>
  <c r="J98" i="81" s="1"/>
  <c r="V87" i="82"/>
  <c r="V84" i="82"/>
  <c r="V81" i="82"/>
  <c r="V78" i="82"/>
  <c r="V75" i="82"/>
  <c r="V72" i="82"/>
  <c r="V69" i="82"/>
  <c r="V66" i="82"/>
  <c r="V63" i="82"/>
  <c r="V60" i="82"/>
  <c r="V57" i="82"/>
  <c r="V54" i="82"/>
  <c r="V51" i="82"/>
  <c r="V48" i="82"/>
  <c r="V45" i="82"/>
  <c r="V42" i="82"/>
  <c r="V39" i="82"/>
  <c r="V36" i="82"/>
  <c r="V33" i="82"/>
  <c r="V30" i="82"/>
  <c r="V27" i="82"/>
  <c r="V24" i="82"/>
  <c r="V21" i="82"/>
  <c r="V18" i="82"/>
  <c r="V15" i="82"/>
  <c r="V12" i="82"/>
  <c r="V6" i="82"/>
  <c r="V88" i="82"/>
  <c r="V85" i="82"/>
  <c r="V82" i="82"/>
  <c r="V79" i="82"/>
  <c r="V76" i="82"/>
  <c r="V73" i="82"/>
  <c r="V70" i="82"/>
  <c r="V67" i="82"/>
  <c r="V64" i="82"/>
  <c r="V61" i="82"/>
  <c r="V58" i="82"/>
  <c r="V55" i="82"/>
  <c r="V52" i="82"/>
  <c r="V49" i="82"/>
  <c r="V46" i="82"/>
  <c r="V43" i="82"/>
  <c r="V40" i="82"/>
  <c r="V37" i="82"/>
  <c r="V34" i="82"/>
  <c r="V31" i="82"/>
  <c r="V28" i="82"/>
  <c r="V25" i="82"/>
  <c r="V22" i="82"/>
  <c r="V19" i="82"/>
  <c r="V16" i="82"/>
  <c r="V13" i="82"/>
  <c r="V8" i="82"/>
  <c r="V7" i="82"/>
  <c r="V11" i="82"/>
  <c r="V5" i="82"/>
  <c r="H15" i="82"/>
  <c r="I15" i="82" s="1"/>
  <c r="J15" i="82" s="1"/>
  <c r="H24" i="82"/>
  <c r="I24" i="82" s="1"/>
  <c r="J24" i="82" s="1"/>
  <c r="H33" i="82"/>
  <c r="I33" i="82" s="1"/>
  <c r="J33" i="82" s="1"/>
  <c r="H42" i="82"/>
  <c r="I42" i="82" s="1"/>
  <c r="J42" i="82" s="1"/>
  <c r="H51" i="82"/>
  <c r="I51" i="82" s="1"/>
  <c r="J51" i="82" s="1"/>
  <c r="H66" i="82"/>
  <c r="I66" i="82" s="1"/>
  <c r="J66" i="82" s="1"/>
  <c r="V68" i="82"/>
  <c r="H84" i="82"/>
  <c r="I84" i="82" s="1"/>
  <c r="J84" i="82" s="1"/>
  <c r="AI3" i="83"/>
  <c r="H6" i="83"/>
  <c r="I6" i="83" s="1"/>
  <c r="J6" i="83" s="1"/>
  <c r="AH4" i="84"/>
  <c r="AQ4" i="84" s="1"/>
  <c r="H37" i="84"/>
  <c r="I37" i="84" s="1"/>
  <c r="J37" i="84" s="1"/>
  <c r="V36" i="80"/>
  <c r="V39" i="80"/>
  <c r="V42" i="80"/>
  <c r="V45" i="80"/>
  <c r="V48" i="80"/>
  <c r="V51" i="80"/>
  <c r="V54" i="80"/>
  <c r="V57" i="80"/>
  <c r="V60" i="80"/>
  <c r="V63" i="80"/>
  <c r="V66" i="80"/>
  <c r="V5" i="81"/>
  <c r="V10" i="81"/>
  <c r="V16" i="81"/>
  <c r="V20" i="81"/>
  <c r="V25" i="81"/>
  <c r="V29" i="81"/>
  <c r="V34" i="81"/>
  <c r="V38" i="81"/>
  <c r="V43" i="81"/>
  <c r="V47" i="81"/>
  <c r="V52" i="81"/>
  <c r="V56" i="81"/>
  <c r="H68" i="81"/>
  <c r="I68" i="81" s="1"/>
  <c r="J68" i="81" s="1"/>
  <c r="V70" i="81"/>
  <c r="V71" i="81"/>
  <c r="V76" i="81"/>
  <c r="V77" i="81"/>
  <c r="V82" i="81"/>
  <c r="V91" i="81"/>
  <c r="H5" i="82"/>
  <c r="I5" i="82" s="1"/>
  <c r="J5" i="82" s="1"/>
  <c r="H63" i="82"/>
  <c r="I63" i="82" s="1"/>
  <c r="J63" i="82" s="1"/>
  <c r="H81" i="82"/>
  <c r="I81" i="82" s="1"/>
  <c r="J81" i="82" s="1"/>
  <c r="H11" i="83"/>
  <c r="I11" i="83" s="1"/>
  <c r="J11" i="83" s="1"/>
  <c r="H20" i="84"/>
  <c r="I20" i="84" s="1"/>
  <c r="J20" i="84" s="1"/>
  <c r="H29" i="84"/>
  <c r="I29" i="84" s="1"/>
  <c r="J29" i="84" s="1"/>
  <c r="H52" i="84"/>
  <c r="I52" i="84" s="1"/>
  <c r="J52" i="84" s="1"/>
  <c r="H10" i="86"/>
  <c r="I10" i="86" s="1"/>
  <c r="J10" i="86" s="1"/>
  <c r="R7" i="82"/>
  <c r="R8" i="82"/>
  <c r="R13" i="82"/>
  <c r="R16" i="82"/>
  <c r="R19" i="82"/>
  <c r="R22" i="82"/>
  <c r="R25" i="82"/>
  <c r="R28" i="82"/>
  <c r="R31" i="82"/>
  <c r="R34" i="82"/>
  <c r="R37" i="82"/>
  <c r="R40" i="82"/>
  <c r="R43" i="82"/>
  <c r="R46" i="82"/>
  <c r="R49" i="82"/>
  <c r="R52" i="82"/>
  <c r="R55" i="82"/>
  <c r="R58" i="82"/>
  <c r="R61" i="82"/>
  <c r="R64" i="82"/>
  <c r="R67" i="82"/>
  <c r="R70" i="82"/>
  <c r="R73" i="82"/>
  <c r="R76" i="82"/>
  <c r="R79" i="82"/>
  <c r="R82" i="82"/>
  <c r="R85" i="82"/>
  <c r="R88" i="82"/>
  <c r="V5" i="83"/>
  <c r="Y5" i="83" s="1"/>
  <c r="R7" i="83"/>
  <c r="R8" i="83"/>
  <c r="V11" i="83"/>
  <c r="R13" i="83"/>
  <c r="R16" i="83"/>
  <c r="R19" i="83"/>
  <c r="R22" i="83"/>
  <c r="R25" i="83"/>
  <c r="R28" i="83"/>
  <c r="R31" i="83"/>
  <c r="R34" i="83"/>
  <c r="R37" i="83"/>
  <c r="R40" i="83"/>
  <c r="R43" i="83"/>
  <c r="R46" i="83"/>
  <c r="R49" i="83"/>
  <c r="R52" i="83"/>
  <c r="R55" i="83"/>
  <c r="R62" i="83"/>
  <c r="R63" i="83"/>
  <c r="H66" i="83"/>
  <c r="I66" i="83" s="1"/>
  <c r="J66" i="83" s="1"/>
  <c r="V66" i="83"/>
  <c r="R71" i="83"/>
  <c r="R72" i="83"/>
  <c r="H75" i="83"/>
  <c r="I75" i="83" s="1"/>
  <c r="J75" i="83" s="1"/>
  <c r="AE3" i="84"/>
  <c r="Z4" i="84"/>
  <c r="H10" i="84"/>
  <c r="I10" i="84" s="1"/>
  <c r="J10" i="84" s="1"/>
  <c r="H12" i="84"/>
  <c r="I12" i="84" s="1"/>
  <c r="J12" i="84" s="1"/>
  <c r="R18" i="84"/>
  <c r="H21" i="84"/>
  <c r="I21" i="84" s="1"/>
  <c r="J21" i="84" s="1"/>
  <c r="R27" i="84"/>
  <c r="H30" i="84"/>
  <c r="I30" i="84" s="1"/>
  <c r="J30" i="84" s="1"/>
  <c r="R36" i="84"/>
  <c r="H39" i="84"/>
  <c r="I39" i="84" s="1"/>
  <c r="J39" i="84" s="1"/>
  <c r="R46" i="84"/>
  <c r="H51" i="84"/>
  <c r="I51" i="84" s="1"/>
  <c r="J51" i="84" s="1"/>
  <c r="R55" i="84"/>
  <c r="H60" i="84"/>
  <c r="I60" i="84" s="1"/>
  <c r="J60" i="84" s="1"/>
  <c r="H69" i="84"/>
  <c r="I69" i="84" s="1"/>
  <c r="J69" i="84" s="1"/>
  <c r="H12" i="85"/>
  <c r="I12" i="85" s="1"/>
  <c r="J12" i="85" s="1"/>
  <c r="H15" i="85"/>
  <c r="I15" i="85" s="1"/>
  <c r="J15" i="85" s="1"/>
  <c r="H18" i="85"/>
  <c r="I18" i="85" s="1"/>
  <c r="J18" i="85" s="1"/>
  <c r="H21" i="85"/>
  <c r="I21" i="85" s="1"/>
  <c r="J21" i="85" s="1"/>
  <c r="H24" i="85"/>
  <c r="I24" i="85" s="1"/>
  <c r="J24" i="85" s="1"/>
  <c r="H27" i="85"/>
  <c r="I27" i="85" s="1"/>
  <c r="J27" i="85" s="1"/>
  <c r="H30" i="85"/>
  <c r="I30" i="85" s="1"/>
  <c r="J30" i="85" s="1"/>
  <c r="H33" i="85"/>
  <c r="I33" i="85" s="1"/>
  <c r="J33" i="85" s="1"/>
  <c r="H36" i="85"/>
  <c r="I36" i="85" s="1"/>
  <c r="J36" i="85" s="1"/>
  <c r="H39" i="85"/>
  <c r="I39" i="85" s="1"/>
  <c r="J39" i="85" s="1"/>
  <c r="H42" i="85"/>
  <c r="I42" i="85" s="1"/>
  <c r="J42" i="85" s="1"/>
  <c r="H45" i="85"/>
  <c r="I45" i="85" s="1"/>
  <c r="J45" i="85" s="1"/>
  <c r="H48" i="85"/>
  <c r="I48" i="85" s="1"/>
  <c r="J48" i="85" s="1"/>
  <c r="H51" i="85"/>
  <c r="I51" i="85" s="1"/>
  <c r="J51" i="85" s="1"/>
  <c r="H54" i="85"/>
  <c r="I54" i="85" s="1"/>
  <c r="J54" i="85" s="1"/>
  <c r="H57" i="85"/>
  <c r="I57" i="85" s="1"/>
  <c r="J57" i="85" s="1"/>
  <c r="H60" i="85"/>
  <c r="I60" i="85" s="1"/>
  <c r="J60" i="85" s="1"/>
  <c r="H63" i="85"/>
  <c r="I63" i="85" s="1"/>
  <c r="J63" i="85" s="1"/>
  <c r="H66" i="85"/>
  <c r="I66" i="85" s="1"/>
  <c r="J66" i="85" s="1"/>
  <c r="H69" i="85"/>
  <c r="I69" i="85" s="1"/>
  <c r="J69" i="85" s="1"/>
  <c r="H72" i="85"/>
  <c r="I72" i="85" s="1"/>
  <c r="J72" i="85" s="1"/>
  <c r="H75" i="85"/>
  <c r="I75" i="85" s="1"/>
  <c r="J75" i="85" s="1"/>
  <c r="H78" i="85"/>
  <c r="I78" i="85" s="1"/>
  <c r="J78" i="85" s="1"/>
  <c r="H98" i="85"/>
  <c r="I98" i="85" s="1"/>
  <c r="J98" i="85" s="1"/>
  <c r="H11" i="86"/>
  <c r="I11" i="86" s="1"/>
  <c r="J11" i="86" s="1"/>
  <c r="H16" i="89"/>
  <c r="I16" i="89" s="1"/>
  <c r="J16" i="89" s="1"/>
  <c r="H25" i="89"/>
  <c r="I25" i="89" s="1"/>
  <c r="J25" i="89" s="1"/>
  <c r="H34" i="89"/>
  <c r="I34" i="89" s="1"/>
  <c r="J34" i="89" s="1"/>
  <c r="H43" i="89"/>
  <c r="I43" i="89" s="1"/>
  <c r="J43" i="89" s="1"/>
  <c r="R84" i="82"/>
  <c r="R87" i="82"/>
  <c r="V77" i="83"/>
  <c r="V74" i="83"/>
  <c r="V71" i="83"/>
  <c r="V68" i="83"/>
  <c r="V65" i="83"/>
  <c r="V62" i="83"/>
  <c r="V59" i="83"/>
  <c r="V79" i="83"/>
  <c r="V76" i="83"/>
  <c r="V73" i="83"/>
  <c r="V70" i="83"/>
  <c r="V67" i="83"/>
  <c r="V64" i="83"/>
  <c r="V61" i="83"/>
  <c r="V58" i="83"/>
  <c r="H57" i="83"/>
  <c r="I57" i="83" s="1"/>
  <c r="J57" i="83" s="1"/>
  <c r="H63" i="83"/>
  <c r="I63" i="83" s="1"/>
  <c r="J63" i="83" s="1"/>
  <c r="V63" i="83"/>
  <c r="H72" i="83"/>
  <c r="I72" i="83" s="1"/>
  <c r="J72" i="83" s="1"/>
  <c r="V72" i="83"/>
  <c r="H4" i="84"/>
  <c r="I4" i="84" s="1"/>
  <c r="J4" i="84" s="1"/>
  <c r="K4" i="84" s="1"/>
  <c r="H18" i="84"/>
  <c r="I18" i="84" s="1"/>
  <c r="J18" i="84" s="1"/>
  <c r="H27" i="84"/>
  <c r="I27" i="84" s="1"/>
  <c r="J27" i="84" s="1"/>
  <c r="H36" i="84"/>
  <c r="I36" i="84" s="1"/>
  <c r="J36" i="84" s="1"/>
  <c r="H48" i="84"/>
  <c r="I48" i="84" s="1"/>
  <c r="J48" i="84" s="1"/>
  <c r="H57" i="84"/>
  <c r="I57" i="84" s="1"/>
  <c r="J57" i="84" s="1"/>
  <c r="H66" i="84"/>
  <c r="I66" i="84" s="1"/>
  <c r="J66" i="84" s="1"/>
  <c r="H80" i="85"/>
  <c r="I80" i="85" s="1"/>
  <c r="J80" i="85" s="1"/>
  <c r="H96" i="85"/>
  <c r="I96" i="85" s="1"/>
  <c r="J96" i="85" s="1"/>
  <c r="AH3" i="86"/>
  <c r="AQ3" i="86" s="1"/>
  <c r="P3" i="87"/>
  <c r="AF3" i="87" s="1"/>
  <c r="AO3" i="87" s="1"/>
  <c r="AE3" i="87"/>
  <c r="H7" i="87"/>
  <c r="I7" i="87" s="1"/>
  <c r="J7" i="87" s="1"/>
  <c r="H13" i="89"/>
  <c r="I13" i="89" s="1"/>
  <c r="J13" i="89" s="1"/>
  <c r="H22" i="89"/>
  <c r="I22" i="89" s="1"/>
  <c r="J22" i="89" s="1"/>
  <c r="H31" i="89"/>
  <c r="I31" i="89" s="1"/>
  <c r="J31" i="89" s="1"/>
  <c r="H40" i="89"/>
  <c r="I40" i="89" s="1"/>
  <c r="J40" i="89" s="1"/>
  <c r="R5" i="82"/>
  <c r="R11" i="82"/>
  <c r="AH3" i="83"/>
  <c r="AQ3" i="83" s="1"/>
  <c r="V7" i="83"/>
  <c r="V8" i="83"/>
  <c r="R11" i="83"/>
  <c r="V13" i="83"/>
  <c r="V16" i="83"/>
  <c r="V19" i="83"/>
  <c r="V22" i="83"/>
  <c r="V25" i="83"/>
  <c r="V28" i="83"/>
  <c r="V31" i="83"/>
  <c r="V34" i="83"/>
  <c r="V37" i="83"/>
  <c r="V40" i="83"/>
  <c r="V43" i="83"/>
  <c r="V46" i="83"/>
  <c r="V49" i="83"/>
  <c r="V52" i="83"/>
  <c r="V55" i="83"/>
  <c r="V57" i="83"/>
  <c r="R58" i="83"/>
  <c r="H61" i="83"/>
  <c r="I61" i="83" s="1"/>
  <c r="J61" i="83" s="1"/>
  <c r="H62" i="83"/>
  <c r="I62" i="83" s="1"/>
  <c r="J62" i="83" s="1"/>
  <c r="R67" i="83"/>
  <c r="H70" i="83"/>
  <c r="I70" i="83" s="1"/>
  <c r="J70" i="83" s="1"/>
  <c r="H71" i="83"/>
  <c r="I71" i="83" s="1"/>
  <c r="J71" i="83" s="1"/>
  <c r="R76" i="83"/>
  <c r="H79" i="83"/>
  <c r="I79" i="83" s="1"/>
  <c r="J79" i="83" s="1"/>
  <c r="R68" i="84"/>
  <c r="R65" i="84"/>
  <c r="R62" i="84"/>
  <c r="R59" i="84"/>
  <c r="R56" i="84"/>
  <c r="R53" i="84"/>
  <c r="R50" i="84"/>
  <c r="R47" i="84"/>
  <c r="R44" i="84"/>
  <c r="R11" i="84"/>
  <c r="R5" i="84"/>
  <c r="R69" i="84"/>
  <c r="R66" i="84"/>
  <c r="R63" i="84"/>
  <c r="R60" i="84"/>
  <c r="R57" i="84"/>
  <c r="R54" i="84"/>
  <c r="R51" i="84"/>
  <c r="R48" i="84"/>
  <c r="R45" i="84"/>
  <c r="R9" i="84"/>
  <c r="R6" i="84"/>
  <c r="R8" i="84"/>
  <c r="R13" i="84"/>
  <c r="R14" i="84"/>
  <c r="H17" i="84"/>
  <c r="I17" i="84" s="1"/>
  <c r="J17" i="84" s="1"/>
  <c r="R22" i="84"/>
  <c r="R23" i="84"/>
  <c r="H26" i="84"/>
  <c r="I26" i="84" s="1"/>
  <c r="J26" i="84" s="1"/>
  <c r="R31" i="84"/>
  <c r="R32" i="84"/>
  <c r="H35" i="84"/>
  <c r="I35" i="84" s="1"/>
  <c r="J35" i="84" s="1"/>
  <c r="R40" i="84"/>
  <c r="R41" i="84"/>
  <c r="H49" i="84"/>
  <c r="I49" i="84" s="1"/>
  <c r="J49" i="84" s="1"/>
  <c r="H58" i="84"/>
  <c r="I58" i="84" s="1"/>
  <c r="J58" i="84" s="1"/>
  <c r="H67" i="84"/>
  <c r="I67" i="84" s="1"/>
  <c r="J67" i="84" s="1"/>
  <c r="H6" i="85"/>
  <c r="I6" i="85" s="1"/>
  <c r="J6" i="85" s="1"/>
  <c r="H11" i="85"/>
  <c r="I11" i="85" s="1"/>
  <c r="J11" i="85" s="1"/>
  <c r="H92" i="85"/>
  <c r="I92" i="85" s="1"/>
  <c r="J92" i="85" s="1"/>
  <c r="H94" i="85"/>
  <c r="I94" i="85" s="1"/>
  <c r="J94" i="85" s="1"/>
  <c r="R4" i="82"/>
  <c r="R10" i="82"/>
  <c r="R14" i="82"/>
  <c r="R17" i="82"/>
  <c r="R20" i="82"/>
  <c r="R23" i="82"/>
  <c r="R26" i="82"/>
  <c r="R29" i="82"/>
  <c r="R32" i="82"/>
  <c r="R35" i="82"/>
  <c r="R38" i="82"/>
  <c r="R41" i="82"/>
  <c r="R44" i="82"/>
  <c r="R47" i="82"/>
  <c r="R50" i="82"/>
  <c r="R53" i="82"/>
  <c r="R56" i="82"/>
  <c r="R59" i="82"/>
  <c r="R62" i="82"/>
  <c r="R65" i="82"/>
  <c r="R68" i="82"/>
  <c r="R71" i="82"/>
  <c r="R74" i="82"/>
  <c r="R77" i="82"/>
  <c r="R80" i="82"/>
  <c r="R83" i="82"/>
  <c r="R86" i="82"/>
  <c r="R89" i="82"/>
  <c r="M8" i="83"/>
  <c r="U8" i="83" s="1"/>
  <c r="M14" i="83"/>
  <c r="U14" i="83" s="1"/>
  <c r="M20" i="83"/>
  <c r="U20" i="83" s="1"/>
  <c r="M26" i="83"/>
  <c r="U26" i="83" s="1"/>
  <c r="M32" i="83"/>
  <c r="U32" i="83" s="1"/>
  <c r="M38" i="83"/>
  <c r="U38" i="83" s="1"/>
  <c r="M44" i="83"/>
  <c r="U44" i="83" s="1"/>
  <c r="M50" i="83"/>
  <c r="U50" i="83" s="1"/>
  <c r="M56" i="83"/>
  <c r="U56" i="83" s="1"/>
  <c r="M62" i="83"/>
  <c r="U62" i="83" s="1"/>
  <c r="M68" i="83"/>
  <c r="U68" i="83" s="1"/>
  <c r="M74" i="83"/>
  <c r="U74" i="83" s="1"/>
  <c r="R4" i="83"/>
  <c r="R10" i="83"/>
  <c r="R14" i="83"/>
  <c r="R17" i="83"/>
  <c r="R20" i="83"/>
  <c r="R23" i="83"/>
  <c r="R26" i="83"/>
  <c r="R29" i="83"/>
  <c r="R32" i="83"/>
  <c r="R35" i="83"/>
  <c r="R38" i="83"/>
  <c r="R41" i="83"/>
  <c r="R44" i="83"/>
  <c r="R47" i="83"/>
  <c r="R50" i="83"/>
  <c r="R53" i="83"/>
  <c r="H56" i="83"/>
  <c r="I56" i="83" s="1"/>
  <c r="J56" i="83" s="1"/>
  <c r="H60" i="83"/>
  <c r="I60" i="83" s="1"/>
  <c r="J60" i="83" s="1"/>
  <c r="V60" i="83"/>
  <c r="R65" i="83"/>
  <c r="R66" i="83"/>
  <c r="H69" i="83"/>
  <c r="I69" i="83" s="1"/>
  <c r="J69" i="83" s="1"/>
  <c r="V69" i="83"/>
  <c r="R74" i="83"/>
  <c r="R75" i="83"/>
  <c r="H78" i="83"/>
  <c r="I78" i="83" s="1"/>
  <c r="J78" i="83" s="1"/>
  <c r="V78" i="83"/>
  <c r="R3" i="84"/>
  <c r="V67" i="84"/>
  <c r="V64" i="84"/>
  <c r="V61" i="84"/>
  <c r="V58" i="84"/>
  <c r="V55" i="84"/>
  <c r="V52" i="84"/>
  <c r="V49" i="84"/>
  <c r="V46" i="84"/>
  <c r="V43" i="84"/>
  <c r="V40" i="84"/>
  <c r="V37" i="84"/>
  <c r="V34" i="84"/>
  <c r="V31" i="84"/>
  <c r="V28" i="84"/>
  <c r="V25" i="84"/>
  <c r="V22" i="84"/>
  <c r="V19" i="84"/>
  <c r="V16" i="84"/>
  <c r="V13" i="84"/>
  <c r="V8" i="84"/>
  <c r="V7" i="84"/>
  <c r="V68" i="84"/>
  <c r="V65" i="84"/>
  <c r="V62" i="84"/>
  <c r="V59" i="84"/>
  <c r="V56" i="84"/>
  <c r="V53" i="84"/>
  <c r="V50" i="84"/>
  <c r="V47" i="84"/>
  <c r="V44" i="84"/>
  <c r="V69" i="84"/>
  <c r="V66" i="84"/>
  <c r="V63" i="84"/>
  <c r="V60" i="84"/>
  <c r="V57" i="84"/>
  <c r="V54" i="84"/>
  <c r="V51" i="84"/>
  <c r="V48" i="84"/>
  <c r="V45" i="84"/>
  <c r="V42" i="84"/>
  <c r="V39" i="84"/>
  <c r="V36" i="84"/>
  <c r="V33" i="84"/>
  <c r="V30" i="84"/>
  <c r="V27" i="84"/>
  <c r="V24" i="84"/>
  <c r="V21" i="84"/>
  <c r="V18" i="84"/>
  <c r="V15" i="84"/>
  <c r="V12" i="84"/>
  <c r="V6" i="84"/>
  <c r="R10" i="84"/>
  <c r="R12" i="84"/>
  <c r="H15" i="84"/>
  <c r="I15" i="84" s="1"/>
  <c r="J15" i="84" s="1"/>
  <c r="R21" i="84"/>
  <c r="H24" i="84"/>
  <c r="I24" i="84" s="1"/>
  <c r="J24" i="84" s="1"/>
  <c r="R30" i="84"/>
  <c r="H33" i="84"/>
  <c r="I33" i="84" s="1"/>
  <c r="J33" i="84" s="1"/>
  <c r="R39" i="84"/>
  <c r="H42" i="84"/>
  <c r="I42" i="84" s="1"/>
  <c r="J42" i="84" s="1"/>
  <c r="H45" i="84"/>
  <c r="I45" i="84" s="1"/>
  <c r="J45" i="84" s="1"/>
  <c r="R49" i="84"/>
  <c r="H54" i="84"/>
  <c r="I54" i="84" s="1"/>
  <c r="J54" i="84" s="1"/>
  <c r="R58" i="84"/>
  <c r="H63" i="84"/>
  <c r="I63" i="84" s="1"/>
  <c r="J63" i="84" s="1"/>
  <c r="R67" i="84"/>
  <c r="AE3" i="85"/>
  <c r="P3" i="85"/>
  <c r="AF3" i="85" s="1"/>
  <c r="AO3" i="85" s="1"/>
  <c r="H14" i="85"/>
  <c r="I14" i="85" s="1"/>
  <c r="J14" i="85" s="1"/>
  <c r="H17" i="85"/>
  <c r="I17" i="85" s="1"/>
  <c r="J17" i="85" s="1"/>
  <c r="H20" i="85"/>
  <c r="I20" i="85" s="1"/>
  <c r="J20" i="85" s="1"/>
  <c r="H23" i="85"/>
  <c r="I23" i="85" s="1"/>
  <c r="J23" i="85" s="1"/>
  <c r="H26" i="85"/>
  <c r="I26" i="85" s="1"/>
  <c r="J26" i="85" s="1"/>
  <c r="H29" i="85"/>
  <c r="I29" i="85" s="1"/>
  <c r="J29" i="85" s="1"/>
  <c r="H32" i="85"/>
  <c r="I32" i="85" s="1"/>
  <c r="J32" i="85" s="1"/>
  <c r="H35" i="85"/>
  <c r="I35" i="85" s="1"/>
  <c r="J35" i="85" s="1"/>
  <c r="H38" i="85"/>
  <c r="I38" i="85" s="1"/>
  <c r="J38" i="85" s="1"/>
  <c r="H41" i="85"/>
  <c r="I41" i="85" s="1"/>
  <c r="J41" i="85" s="1"/>
  <c r="H44" i="85"/>
  <c r="I44" i="85" s="1"/>
  <c r="J44" i="85" s="1"/>
  <c r="H47" i="85"/>
  <c r="I47" i="85" s="1"/>
  <c r="J47" i="85" s="1"/>
  <c r="H50" i="85"/>
  <c r="I50" i="85" s="1"/>
  <c r="J50" i="85" s="1"/>
  <c r="H53" i="85"/>
  <c r="I53" i="85" s="1"/>
  <c r="J53" i="85" s="1"/>
  <c r="H56" i="85"/>
  <c r="I56" i="85" s="1"/>
  <c r="J56" i="85" s="1"/>
  <c r="H59" i="85"/>
  <c r="I59" i="85" s="1"/>
  <c r="J59" i="85" s="1"/>
  <c r="H62" i="85"/>
  <c r="I62" i="85" s="1"/>
  <c r="J62" i="85" s="1"/>
  <c r="H65" i="85"/>
  <c r="I65" i="85" s="1"/>
  <c r="J65" i="85" s="1"/>
  <c r="H68" i="85"/>
  <c r="I68" i="85" s="1"/>
  <c r="J68" i="85" s="1"/>
  <c r="H71" i="85"/>
  <c r="I71" i="85" s="1"/>
  <c r="J71" i="85" s="1"/>
  <c r="H74" i="85"/>
  <c r="I74" i="85" s="1"/>
  <c r="J74" i="85" s="1"/>
  <c r="H77" i="85"/>
  <c r="I77" i="85" s="1"/>
  <c r="J77" i="85" s="1"/>
  <c r="V79" i="85"/>
  <c r="H11" i="88"/>
  <c r="I11" i="88" s="1"/>
  <c r="J11" i="88" s="1"/>
  <c r="H19" i="89"/>
  <c r="I19" i="89" s="1"/>
  <c r="J19" i="89" s="1"/>
  <c r="H28" i="89"/>
  <c r="I28" i="89" s="1"/>
  <c r="J28" i="89" s="1"/>
  <c r="H37" i="89"/>
  <c r="I37" i="89" s="1"/>
  <c r="J37" i="89" s="1"/>
  <c r="H46" i="89"/>
  <c r="I46" i="89" s="1"/>
  <c r="J46" i="89" s="1"/>
  <c r="AH3" i="82"/>
  <c r="AQ3" i="82" s="1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V6" i="83"/>
  <c r="R9" i="83"/>
  <c r="V12" i="83"/>
  <c r="V15" i="83"/>
  <c r="V18" i="83"/>
  <c r="V21" i="83"/>
  <c r="V24" i="83"/>
  <c r="V27" i="83"/>
  <c r="V30" i="83"/>
  <c r="V33" i="83"/>
  <c r="V36" i="83"/>
  <c r="V39" i="83"/>
  <c r="V42" i="83"/>
  <c r="V45" i="83"/>
  <c r="V48" i="83"/>
  <c r="V51" i="83"/>
  <c r="V54" i="83"/>
  <c r="V56" i="83"/>
  <c r="H58" i="83"/>
  <c r="I58" i="83" s="1"/>
  <c r="J58" i="83" s="1"/>
  <c r="R64" i="83"/>
  <c r="H67" i="83"/>
  <c r="I67" i="83" s="1"/>
  <c r="J67" i="83" s="1"/>
  <c r="H76" i="83"/>
  <c r="I76" i="83" s="1"/>
  <c r="J76" i="83" s="1"/>
  <c r="H6" i="84"/>
  <c r="I6" i="84" s="1"/>
  <c r="J6" i="84" s="1"/>
  <c r="H14" i="84"/>
  <c r="I14" i="84" s="1"/>
  <c r="J14" i="84" s="1"/>
  <c r="R19" i="84"/>
  <c r="R20" i="84"/>
  <c r="H23" i="84"/>
  <c r="I23" i="84" s="1"/>
  <c r="J23" i="84" s="1"/>
  <c r="R28" i="84"/>
  <c r="R29" i="84"/>
  <c r="H32" i="84"/>
  <c r="I32" i="84" s="1"/>
  <c r="J32" i="84" s="1"/>
  <c r="R37" i="84"/>
  <c r="R38" i="84"/>
  <c r="H41" i="84"/>
  <c r="I41" i="84" s="1"/>
  <c r="J41" i="84" s="1"/>
  <c r="H46" i="84"/>
  <c r="I46" i="84" s="1"/>
  <c r="J46" i="84" s="1"/>
  <c r="H55" i="84"/>
  <c r="I55" i="84" s="1"/>
  <c r="J55" i="84" s="1"/>
  <c r="H64" i="84"/>
  <c r="I64" i="84" s="1"/>
  <c r="J64" i="84" s="1"/>
  <c r="V97" i="85"/>
  <c r="V94" i="85"/>
  <c r="V91" i="85"/>
  <c r="V88" i="85"/>
  <c r="V85" i="85"/>
  <c r="V82" i="85"/>
  <c r="V98" i="85"/>
  <c r="V95" i="85"/>
  <c r="V92" i="85"/>
  <c r="V89" i="85"/>
  <c r="V86" i="85"/>
  <c r="V83" i="85"/>
  <c r="V80" i="85"/>
  <c r="V90" i="85"/>
  <c r="V11" i="85"/>
  <c r="V87" i="85"/>
  <c r="V78" i="85"/>
  <c r="V75" i="85"/>
  <c r="V72" i="85"/>
  <c r="V69" i="85"/>
  <c r="V66" i="85"/>
  <c r="V63" i="85"/>
  <c r="V60" i="85"/>
  <c r="V57" i="85"/>
  <c r="V54" i="85"/>
  <c r="V51" i="85"/>
  <c r="V48" i="85"/>
  <c r="V45" i="85"/>
  <c r="V42" i="85"/>
  <c r="V39" i="85"/>
  <c r="V36" i="85"/>
  <c r="V33" i="85"/>
  <c r="V30" i="85"/>
  <c r="V27" i="85"/>
  <c r="V24" i="85"/>
  <c r="V21" i="85"/>
  <c r="V18" i="85"/>
  <c r="V15" i="85"/>
  <c r="V12" i="85"/>
  <c r="V6" i="85"/>
  <c r="V84" i="85"/>
  <c r="V81" i="85"/>
  <c r="V76" i="85"/>
  <c r="V73" i="85"/>
  <c r="V70" i="85"/>
  <c r="V67" i="85"/>
  <c r="V64" i="85"/>
  <c r="V61" i="85"/>
  <c r="V58" i="85"/>
  <c r="V55" i="85"/>
  <c r="V52" i="85"/>
  <c r="V49" i="85"/>
  <c r="V46" i="85"/>
  <c r="V43" i="85"/>
  <c r="V40" i="85"/>
  <c r="V37" i="85"/>
  <c r="V34" i="85"/>
  <c r="V31" i="85"/>
  <c r="V28" i="85"/>
  <c r="V25" i="85"/>
  <c r="V22" i="85"/>
  <c r="V19" i="85"/>
  <c r="V16" i="85"/>
  <c r="V13" i="85"/>
  <c r="V8" i="85"/>
  <c r="V7" i="85"/>
  <c r="V93" i="85"/>
  <c r="V77" i="85"/>
  <c r="V74" i="85"/>
  <c r="V71" i="85"/>
  <c r="V68" i="85"/>
  <c r="V65" i="85"/>
  <c r="V62" i="85"/>
  <c r="V59" i="85"/>
  <c r="V56" i="85"/>
  <c r="V53" i="85"/>
  <c r="V50" i="85"/>
  <c r="V47" i="85"/>
  <c r="V44" i="85"/>
  <c r="V41" i="85"/>
  <c r="V38" i="85"/>
  <c r="V35" i="85"/>
  <c r="V32" i="85"/>
  <c r="V29" i="85"/>
  <c r="V26" i="85"/>
  <c r="V23" i="85"/>
  <c r="V20" i="85"/>
  <c r="V17" i="85"/>
  <c r="V14" i="85"/>
  <c r="V10" i="85"/>
  <c r="V5" i="85"/>
  <c r="H36" i="88"/>
  <c r="I36" i="88" s="1"/>
  <c r="J36" i="88" s="1"/>
  <c r="M5" i="84"/>
  <c r="U5" i="84" s="1"/>
  <c r="M11" i="84"/>
  <c r="U11" i="84" s="1"/>
  <c r="M17" i="84"/>
  <c r="U17" i="84" s="1"/>
  <c r="M23" i="84"/>
  <c r="U23" i="84" s="1"/>
  <c r="M29" i="84"/>
  <c r="U29" i="84" s="1"/>
  <c r="M35" i="84"/>
  <c r="U35" i="84" s="1"/>
  <c r="M41" i="84"/>
  <c r="U41" i="84" s="1"/>
  <c r="M47" i="84"/>
  <c r="U47" i="84" s="1"/>
  <c r="M53" i="84"/>
  <c r="U53" i="84" s="1"/>
  <c r="M59" i="84"/>
  <c r="U59" i="84" s="1"/>
  <c r="M65" i="84"/>
  <c r="U65" i="84" s="1"/>
  <c r="H44" i="84"/>
  <c r="I44" i="84" s="1"/>
  <c r="J44" i="84" s="1"/>
  <c r="H47" i="84"/>
  <c r="I47" i="84" s="1"/>
  <c r="J47" i="84" s="1"/>
  <c r="H50" i="84"/>
  <c r="I50" i="84" s="1"/>
  <c r="J50" i="84" s="1"/>
  <c r="H53" i="84"/>
  <c r="I53" i="84" s="1"/>
  <c r="J53" i="84" s="1"/>
  <c r="H56" i="84"/>
  <c r="I56" i="84" s="1"/>
  <c r="J56" i="84" s="1"/>
  <c r="H59" i="84"/>
  <c r="I59" i="84" s="1"/>
  <c r="J59" i="84" s="1"/>
  <c r="H62" i="84"/>
  <c r="I62" i="84" s="1"/>
  <c r="J62" i="84" s="1"/>
  <c r="H65" i="84"/>
  <c r="I65" i="84" s="1"/>
  <c r="J65" i="84" s="1"/>
  <c r="H68" i="84"/>
  <c r="I68" i="84" s="1"/>
  <c r="J68" i="84" s="1"/>
  <c r="H4" i="85"/>
  <c r="I4" i="85" s="1"/>
  <c r="J4" i="85" s="1"/>
  <c r="K4" i="85" s="1"/>
  <c r="K5" i="85" s="1"/>
  <c r="K6" i="85" s="1"/>
  <c r="K7" i="85" s="1"/>
  <c r="M5" i="85"/>
  <c r="U5" i="85" s="1"/>
  <c r="M11" i="85"/>
  <c r="U11" i="85" s="1"/>
  <c r="M17" i="85"/>
  <c r="U17" i="85" s="1"/>
  <c r="M23" i="85"/>
  <c r="U23" i="85" s="1"/>
  <c r="M29" i="85"/>
  <c r="U29" i="85" s="1"/>
  <c r="M35" i="85"/>
  <c r="U35" i="85" s="1"/>
  <c r="M41" i="85"/>
  <c r="U41" i="85" s="1"/>
  <c r="M47" i="85"/>
  <c r="U47" i="85" s="1"/>
  <c r="M53" i="85"/>
  <c r="U53" i="85" s="1"/>
  <c r="M59" i="85"/>
  <c r="U59" i="85" s="1"/>
  <c r="M65" i="85"/>
  <c r="U65" i="85" s="1"/>
  <c r="M71" i="85"/>
  <c r="U71" i="85" s="1"/>
  <c r="M77" i="85"/>
  <c r="U77" i="85" s="1"/>
  <c r="M83" i="85"/>
  <c r="U83" i="85" s="1"/>
  <c r="M89" i="85"/>
  <c r="U89" i="85" s="1"/>
  <c r="M95" i="85"/>
  <c r="U95" i="85" s="1"/>
  <c r="H7" i="85"/>
  <c r="I7" i="85" s="1"/>
  <c r="J7" i="85" s="1"/>
  <c r="H8" i="85"/>
  <c r="I8" i="85" s="1"/>
  <c r="J8" i="85" s="1"/>
  <c r="H13" i="85"/>
  <c r="I13" i="85" s="1"/>
  <c r="J13" i="85" s="1"/>
  <c r="H16" i="85"/>
  <c r="I16" i="85" s="1"/>
  <c r="J16" i="85" s="1"/>
  <c r="H19" i="85"/>
  <c r="I19" i="85" s="1"/>
  <c r="J19" i="85" s="1"/>
  <c r="H22" i="85"/>
  <c r="I22" i="85" s="1"/>
  <c r="J22" i="85" s="1"/>
  <c r="H25" i="85"/>
  <c r="I25" i="85" s="1"/>
  <c r="J25" i="85" s="1"/>
  <c r="H28" i="85"/>
  <c r="I28" i="85" s="1"/>
  <c r="J28" i="85" s="1"/>
  <c r="H31" i="85"/>
  <c r="I31" i="85" s="1"/>
  <c r="J31" i="85" s="1"/>
  <c r="H34" i="85"/>
  <c r="I34" i="85" s="1"/>
  <c r="J34" i="85" s="1"/>
  <c r="H37" i="85"/>
  <c r="I37" i="85" s="1"/>
  <c r="J37" i="85" s="1"/>
  <c r="H40" i="85"/>
  <c r="I40" i="85" s="1"/>
  <c r="J40" i="85" s="1"/>
  <c r="H43" i="85"/>
  <c r="I43" i="85" s="1"/>
  <c r="J43" i="85" s="1"/>
  <c r="H46" i="85"/>
  <c r="I46" i="85" s="1"/>
  <c r="J46" i="85" s="1"/>
  <c r="H49" i="85"/>
  <c r="I49" i="85" s="1"/>
  <c r="J49" i="85" s="1"/>
  <c r="H52" i="85"/>
  <c r="I52" i="85" s="1"/>
  <c r="J52" i="85" s="1"/>
  <c r="H55" i="85"/>
  <c r="I55" i="85" s="1"/>
  <c r="J55" i="85" s="1"/>
  <c r="H58" i="85"/>
  <c r="I58" i="85" s="1"/>
  <c r="J58" i="85" s="1"/>
  <c r="H61" i="85"/>
  <c r="I61" i="85" s="1"/>
  <c r="J61" i="85" s="1"/>
  <c r="H64" i="85"/>
  <c r="I64" i="85" s="1"/>
  <c r="J64" i="85" s="1"/>
  <c r="H67" i="85"/>
  <c r="I67" i="85" s="1"/>
  <c r="J67" i="85" s="1"/>
  <c r="H79" i="85"/>
  <c r="I79" i="85" s="1"/>
  <c r="J79" i="85" s="1"/>
  <c r="H91" i="85"/>
  <c r="I91" i="85" s="1"/>
  <c r="J91" i="85" s="1"/>
  <c r="H93" i="85"/>
  <c r="I93" i="85" s="1"/>
  <c r="J93" i="85" s="1"/>
  <c r="H8" i="86"/>
  <c r="I8" i="86" s="1"/>
  <c r="J8" i="86" s="1"/>
  <c r="H9" i="86"/>
  <c r="I9" i="86" s="1"/>
  <c r="J9" i="86" s="1"/>
  <c r="M78" i="87"/>
  <c r="U78" i="87" s="1"/>
  <c r="M72" i="87"/>
  <c r="U72" i="87" s="1"/>
  <c r="M66" i="87"/>
  <c r="U66" i="87" s="1"/>
  <c r="M60" i="87"/>
  <c r="U60" i="87" s="1"/>
  <c r="M54" i="87"/>
  <c r="U54" i="87" s="1"/>
  <c r="M48" i="87"/>
  <c r="U48" i="87" s="1"/>
  <c r="M42" i="87"/>
  <c r="U42" i="87" s="1"/>
  <c r="M36" i="87"/>
  <c r="U36" i="87" s="1"/>
  <c r="M30" i="87"/>
  <c r="U30" i="87" s="1"/>
  <c r="M24" i="87"/>
  <c r="U24" i="87" s="1"/>
  <c r="M18" i="87"/>
  <c r="U18" i="87" s="1"/>
  <c r="M12" i="87"/>
  <c r="U12" i="87" s="1"/>
  <c r="M6" i="87"/>
  <c r="U6" i="87" s="1"/>
  <c r="M77" i="87"/>
  <c r="U77" i="87" s="1"/>
  <c r="M71" i="87"/>
  <c r="U71" i="87" s="1"/>
  <c r="M65" i="87"/>
  <c r="U65" i="87" s="1"/>
  <c r="M59" i="87"/>
  <c r="U59" i="87" s="1"/>
  <c r="M53" i="87"/>
  <c r="U53" i="87" s="1"/>
  <c r="M47" i="87"/>
  <c r="U47" i="87" s="1"/>
  <c r="M41" i="87"/>
  <c r="U41" i="87" s="1"/>
  <c r="M35" i="87"/>
  <c r="U35" i="87" s="1"/>
  <c r="M29" i="87"/>
  <c r="U29" i="87" s="1"/>
  <c r="M23" i="87"/>
  <c r="U23" i="87" s="1"/>
  <c r="M17" i="87"/>
  <c r="U17" i="87" s="1"/>
  <c r="M11" i="87"/>
  <c r="U11" i="87" s="1"/>
  <c r="M5" i="87"/>
  <c r="U5" i="87" s="1"/>
  <c r="M76" i="87"/>
  <c r="U76" i="87" s="1"/>
  <c r="M70" i="87"/>
  <c r="U70" i="87" s="1"/>
  <c r="M64" i="87"/>
  <c r="U64" i="87" s="1"/>
  <c r="M58" i="87"/>
  <c r="U58" i="87" s="1"/>
  <c r="M52" i="87"/>
  <c r="U52" i="87" s="1"/>
  <c r="M46" i="87"/>
  <c r="U46" i="87" s="1"/>
  <c r="M40" i="87"/>
  <c r="U40" i="87" s="1"/>
  <c r="M34" i="87"/>
  <c r="U34" i="87" s="1"/>
  <c r="M28" i="87"/>
  <c r="U28" i="87" s="1"/>
  <c r="M22" i="87"/>
  <c r="U22" i="87" s="1"/>
  <c r="M16" i="87"/>
  <c r="U16" i="87" s="1"/>
  <c r="M10" i="87"/>
  <c r="U10" i="87" s="1"/>
  <c r="M4" i="87"/>
  <c r="U4" i="87" s="1"/>
  <c r="X4" i="87" s="1"/>
  <c r="M75" i="87"/>
  <c r="U75" i="87" s="1"/>
  <c r="M69" i="87"/>
  <c r="U69" i="87" s="1"/>
  <c r="M79" i="87"/>
  <c r="U79" i="87" s="1"/>
  <c r="M73" i="87"/>
  <c r="U73" i="87" s="1"/>
  <c r="M67" i="87"/>
  <c r="U67" i="87" s="1"/>
  <c r="M15" i="87"/>
  <c r="U15" i="87" s="1"/>
  <c r="M27" i="87"/>
  <c r="U27" i="87" s="1"/>
  <c r="M39" i="87"/>
  <c r="U39" i="87" s="1"/>
  <c r="M51" i="87"/>
  <c r="U51" i="87" s="1"/>
  <c r="M63" i="87"/>
  <c r="U63" i="87" s="1"/>
  <c r="H9" i="87"/>
  <c r="I9" i="87" s="1"/>
  <c r="J9" i="87" s="1"/>
  <c r="H13" i="87"/>
  <c r="I13" i="87" s="1"/>
  <c r="J13" i="87" s="1"/>
  <c r="H16" i="87"/>
  <c r="I16" i="87" s="1"/>
  <c r="J16" i="87" s="1"/>
  <c r="H19" i="87"/>
  <c r="I19" i="87" s="1"/>
  <c r="J19" i="87" s="1"/>
  <c r="H22" i="87"/>
  <c r="I22" i="87" s="1"/>
  <c r="J22" i="87" s="1"/>
  <c r="H25" i="87"/>
  <c r="I25" i="87" s="1"/>
  <c r="J25" i="87" s="1"/>
  <c r="H28" i="87"/>
  <c r="I28" i="87" s="1"/>
  <c r="J28" i="87" s="1"/>
  <c r="H31" i="87"/>
  <c r="I31" i="87" s="1"/>
  <c r="J31" i="87" s="1"/>
  <c r="H34" i="87"/>
  <c r="I34" i="87" s="1"/>
  <c r="J34" i="87" s="1"/>
  <c r="H37" i="87"/>
  <c r="I37" i="87" s="1"/>
  <c r="J37" i="87" s="1"/>
  <c r="H58" i="89"/>
  <c r="I58" i="89" s="1"/>
  <c r="J58" i="89" s="1"/>
  <c r="H60" i="89"/>
  <c r="I60" i="89" s="1"/>
  <c r="J60" i="89" s="1"/>
  <c r="H27" i="90"/>
  <c r="I27" i="90" s="1"/>
  <c r="J27" i="90" s="1"/>
  <c r="AH3" i="85"/>
  <c r="AQ3" i="85" s="1"/>
  <c r="H81" i="85"/>
  <c r="I81" i="85" s="1"/>
  <c r="J81" i="85" s="1"/>
  <c r="H97" i="85"/>
  <c r="I97" i="85" s="1"/>
  <c r="J97" i="85" s="1"/>
  <c r="H14" i="87"/>
  <c r="I14" i="87" s="1"/>
  <c r="J14" i="87" s="1"/>
  <c r="H17" i="87"/>
  <c r="I17" i="87" s="1"/>
  <c r="J17" i="87" s="1"/>
  <c r="H20" i="87"/>
  <c r="I20" i="87" s="1"/>
  <c r="J20" i="87" s="1"/>
  <c r="H23" i="87"/>
  <c r="I23" i="87" s="1"/>
  <c r="J23" i="87" s="1"/>
  <c r="H26" i="87"/>
  <c r="I26" i="87" s="1"/>
  <c r="J26" i="87" s="1"/>
  <c r="H29" i="87"/>
  <c r="I29" i="87" s="1"/>
  <c r="J29" i="87" s="1"/>
  <c r="H32" i="87"/>
  <c r="I32" i="87" s="1"/>
  <c r="J32" i="87" s="1"/>
  <c r="H35" i="87"/>
  <c r="I35" i="87" s="1"/>
  <c r="J35" i="87" s="1"/>
  <c r="H38" i="87"/>
  <c r="I38" i="87" s="1"/>
  <c r="J38" i="87" s="1"/>
  <c r="H41" i="87"/>
  <c r="I41" i="87" s="1"/>
  <c r="J41" i="87" s="1"/>
  <c r="H44" i="87"/>
  <c r="I44" i="87" s="1"/>
  <c r="J44" i="87" s="1"/>
  <c r="H47" i="87"/>
  <c r="I47" i="87" s="1"/>
  <c r="J47" i="87" s="1"/>
  <c r="H50" i="87"/>
  <c r="I50" i="87" s="1"/>
  <c r="J50" i="87" s="1"/>
  <c r="H53" i="87"/>
  <c r="I53" i="87" s="1"/>
  <c r="J53" i="87" s="1"/>
  <c r="H56" i="87"/>
  <c r="I56" i="87" s="1"/>
  <c r="J56" i="87" s="1"/>
  <c r="H59" i="87"/>
  <c r="I59" i="87" s="1"/>
  <c r="J59" i="87" s="1"/>
  <c r="H62" i="87"/>
  <c r="I62" i="87" s="1"/>
  <c r="J62" i="87" s="1"/>
  <c r="H65" i="87"/>
  <c r="I65" i="87" s="1"/>
  <c r="J65" i="87" s="1"/>
  <c r="H68" i="87"/>
  <c r="I68" i="87" s="1"/>
  <c r="J68" i="87" s="1"/>
  <c r="H71" i="87"/>
  <c r="I71" i="87" s="1"/>
  <c r="J71" i="87" s="1"/>
  <c r="H74" i="87"/>
  <c r="I74" i="87" s="1"/>
  <c r="J74" i="87" s="1"/>
  <c r="H77" i="87"/>
  <c r="I77" i="87" s="1"/>
  <c r="J77" i="87" s="1"/>
  <c r="H82" i="85"/>
  <c r="I82" i="85" s="1"/>
  <c r="J82" i="85" s="1"/>
  <c r="H84" i="85"/>
  <c r="I84" i="85" s="1"/>
  <c r="J84" i="85" s="1"/>
  <c r="H4" i="87"/>
  <c r="I4" i="87" s="1"/>
  <c r="J4" i="87" s="1"/>
  <c r="K4" i="87" s="1"/>
  <c r="H12" i="88"/>
  <c r="I12" i="88" s="1"/>
  <c r="J12" i="88" s="1"/>
  <c r="H20" i="88"/>
  <c r="I20" i="88" s="1"/>
  <c r="J20" i="88" s="1"/>
  <c r="H21" i="88"/>
  <c r="I21" i="88" s="1"/>
  <c r="J21" i="88" s="1"/>
  <c r="H29" i="88"/>
  <c r="I29" i="88" s="1"/>
  <c r="J29" i="88" s="1"/>
  <c r="H30" i="88"/>
  <c r="I30" i="88" s="1"/>
  <c r="J30" i="88" s="1"/>
  <c r="H39" i="88"/>
  <c r="I39" i="88" s="1"/>
  <c r="J39" i="88" s="1"/>
  <c r="H42" i="88"/>
  <c r="I42" i="88" s="1"/>
  <c r="J42" i="88" s="1"/>
  <c r="H45" i="88"/>
  <c r="I45" i="88" s="1"/>
  <c r="J45" i="88" s="1"/>
  <c r="H48" i="88"/>
  <c r="I48" i="88" s="1"/>
  <c r="J48" i="88" s="1"/>
  <c r="H51" i="88"/>
  <c r="I51" i="88" s="1"/>
  <c r="J51" i="88" s="1"/>
  <c r="H59" i="89"/>
  <c r="I59" i="89" s="1"/>
  <c r="J59" i="89" s="1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H85" i="85"/>
  <c r="I85" i="85" s="1"/>
  <c r="J85" i="85" s="1"/>
  <c r="H86" i="85"/>
  <c r="I86" i="85" s="1"/>
  <c r="J86" i="85" s="1"/>
  <c r="H87" i="85"/>
  <c r="I87" i="85" s="1"/>
  <c r="J87" i="85" s="1"/>
  <c r="H13" i="86"/>
  <c r="I13" i="86" s="1"/>
  <c r="J13" i="86" s="1"/>
  <c r="H14" i="86"/>
  <c r="I14" i="86" s="1"/>
  <c r="J14" i="86" s="1"/>
  <c r="H16" i="86"/>
  <c r="I16" i="86" s="1"/>
  <c r="J16" i="86" s="1"/>
  <c r="H17" i="86"/>
  <c r="I17" i="86" s="1"/>
  <c r="J17" i="86" s="1"/>
  <c r="H19" i="86"/>
  <c r="I19" i="86" s="1"/>
  <c r="J19" i="86" s="1"/>
  <c r="H20" i="86"/>
  <c r="I20" i="86" s="1"/>
  <c r="J20" i="86" s="1"/>
  <c r="H22" i="86"/>
  <c r="I22" i="86" s="1"/>
  <c r="J22" i="86" s="1"/>
  <c r="H23" i="86"/>
  <c r="I23" i="86" s="1"/>
  <c r="J23" i="86" s="1"/>
  <c r="H25" i="86"/>
  <c r="I25" i="86" s="1"/>
  <c r="J25" i="86" s="1"/>
  <c r="H26" i="86"/>
  <c r="I26" i="86" s="1"/>
  <c r="J26" i="86" s="1"/>
  <c r="H28" i="86"/>
  <c r="I28" i="86" s="1"/>
  <c r="J28" i="86" s="1"/>
  <c r="H29" i="86"/>
  <c r="I29" i="86" s="1"/>
  <c r="J29" i="86" s="1"/>
  <c r="H31" i="86"/>
  <c r="I31" i="86" s="1"/>
  <c r="J31" i="86" s="1"/>
  <c r="H32" i="86"/>
  <c r="I32" i="86" s="1"/>
  <c r="J32" i="86" s="1"/>
  <c r="H34" i="86"/>
  <c r="I34" i="86" s="1"/>
  <c r="J34" i="86" s="1"/>
  <c r="H35" i="86"/>
  <c r="I35" i="86" s="1"/>
  <c r="J35" i="86" s="1"/>
  <c r="H37" i="86"/>
  <c r="I37" i="86" s="1"/>
  <c r="J37" i="86" s="1"/>
  <c r="H38" i="86"/>
  <c r="I38" i="86" s="1"/>
  <c r="J38" i="86" s="1"/>
  <c r="H40" i="86"/>
  <c r="I40" i="86" s="1"/>
  <c r="J40" i="86" s="1"/>
  <c r="H41" i="86"/>
  <c r="I41" i="86" s="1"/>
  <c r="J41" i="86" s="1"/>
  <c r="H43" i="86"/>
  <c r="I43" i="86" s="1"/>
  <c r="J43" i="86" s="1"/>
  <c r="H44" i="86"/>
  <c r="I44" i="86" s="1"/>
  <c r="J44" i="86" s="1"/>
  <c r="H46" i="86"/>
  <c r="I46" i="86" s="1"/>
  <c r="J46" i="86" s="1"/>
  <c r="H47" i="86"/>
  <c r="I47" i="86" s="1"/>
  <c r="J47" i="86" s="1"/>
  <c r="H49" i="86"/>
  <c r="I49" i="86" s="1"/>
  <c r="J49" i="86" s="1"/>
  <c r="H50" i="86"/>
  <c r="I50" i="86" s="1"/>
  <c r="J50" i="86" s="1"/>
  <c r="H52" i="86"/>
  <c r="I52" i="86" s="1"/>
  <c r="J52" i="86" s="1"/>
  <c r="H53" i="86"/>
  <c r="I53" i="86" s="1"/>
  <c r="J53" i="86" s="1"/>
  <c r="H55" i="86"/>
  <c r="I55" i="86" s="1"/>
  <c r="J55" i="86" s="1"/>
  <c r="H56" i="86"/>
  <c r="I56" i="86" s="1"/>
  <c r="J56" i="86" s="1"/>
  <c r="H58" i="86"/>
  <c r="I58" i="86" s="1"/>
  <c r="J58" i="86" s="1"/>
  <c r="H59" i="86"/>
  <c r="I59" i="86" s="1"/>
  <c r="J59" i="86" s="1"/>
  <c r="H61" i="86"/>
  <c r="I61" i="86" s="1"/>
  <c r="J61" i="86" s="1"/>
  <c r="H62" i="86"/>
  <c r="I62" i="86" s="1"/>
  <c r="J62" i="86" s="1"/>
  <c r="H64" i="86"/>
  <c r="I64" i="86" s="1"/>
  <c r="J64" i="86" s="1"/>
  <c r="H65" i="86"/>
  <c r="I65" i="86" s="1"/>
  <c r="J65" i="86" s="1"/>
  <c r="H67" i="86"/>
  <c r="I67" i="86" s="1"/>
  <c r="J67" i="86" s="1"/>
  <c r="H68" i="86"/>
  <c r="I68" i="86" s="1"/>
  <c r="J68" i="86" s="1"/>
  <c r="H70" i="86"/>
  <c r="I70" i="86" s="1"/>
  <c r="J70" i="86" s="1"/>
  <c r="H71" i="86"/>
  <c r="I71" i="86" s="1"/>
  <c r="J71" i="86" s="1"/>
  <c r="H73" i="86"/>
  <c r="I73" i="86" s="1"/>
  <c r="J73" i="86" s="1"/>
  <c r="H74" i="86"/>
  <c r="I74" i="86" s="1"/>
  <c r="J74" i="86" s="1"/>
  <c r="H76" i="86"/>
  <c r="I76" i="86" s="1"/>
  <c r="J76" i="86" s="1"/>
  <c r="H77" i="86"/>
  <c r="I77" i="86" s="1"/>
  <c r="J77" i="86" s="1"/>
  <c r="H79" i="86"/>
  <c r="I79" i="86" s="1"/>
  <c r="J79" i="86" s="1"/>
  <c r="H80" i="86"/>
  <c r="I80" i="86" s="1"/>
  <c r="J80" i="86" s="1"/>
  <c r="H82" i="86"/>
  <c r="I82" i="86" s="1"/>
  <c r="J82" i="86" s="1"/>
  <c r="H83" i="86"/>
  <c r="I83" i="86" s="1"/>
  <c r="J83" i="86" s="1"/>
  <c r="H85" i="86"/>
  <c r="I85" i="86" s="1"/>
  <c r="J85" i="86" s="1"/>
  <c r="H86" i="86"/>
  <c r="I86" i="86" s="1"/>
  <c r="J86" i="86" s="1"/>
  <c r="H88" i="86"/>
  <c r="I88" i="86" s="1"/>
  <c r="J88" i="86" s="1"/>
  <c r="H89" i="86"/>
  <c r="I89" i="86" s="1"/>
  <c r="J89" i="86" s="1"/>
  <c r="H8" i="87"/>
  <c r="I8" i="87" s="1"/>
  <c r="J8" i="87" s="1"/>
  <c r="H10" i="87"/>
  <c r="I10" i="87" s="1"/>
  <c r="J10" i="87" s="1"/>
  <c r="AE3" i="88"/>
  <c r="P3" i="88"/>
  <c r="AF3" i="88" s="1"/>
  <c r="AO3" i="88" s="1"/>
  <c r="H88" i="85"/>
  <c r="I88" i="85" s="1"/>
  <c r="J88" i="85" s="1"/>
  <c r="H90" i="85"/>
  <c r="I90" i="85" s="1"/>
  <c r="J90" i="85" s="1"/>
  <c r="H7" i="86"/>
  <c r="I7" i="86" s="1"/>
  <c r="J7" i="86" s="1"/>
  <c r="H14" i="88"/>
  <c r="I14" i="88" s="1"/>
  <c r="J14" i="88" s="1"/>
  <c r="H23" i="88"/>
  <c r="I23" i="88" s="1"/>
  <c r="J23" i="88" s="1"/>
  <c r="H32" i="88"/>
  <c r="I32" i="88" s="1"/>
  <c r="J32" i="88" s="1"/>
  <c r="H69" i="88"/>
  <c r="I69" i="88" s="1"/>
  <c r="J69" i="88" s="1"/>
  <c r="H9" i="89"/>
  <c r="I9" i="89" s="1"/>
  <c r="J9" i="89" s="1"/>
  <c r="V69" i="88"/>
  <c r="V66" i="88"/>
  <c r="V63" i="88"/>
  <c r="V60" i="88"/>
  <c r="V57" i="88"/>
  <c r="V54" i="88"/>
  <c r="V51" i="88"/>
  <c r="V48" i="88"/>
  <c r="V45" i="88"/>
  <c r="V42" i="88"/>
  <c r="V39" i="88"/>
  <c r="V36" i="88"/>
  <c r="V67" i="88"/>
  <c r="V64" i="88"/>
  <c r="V61" i="88"/>
  <c r="V58" i="88"/>
  <c r="V55" i="88"/>
  <c r="V52" i="88"/>
  <c r="V68" i="88"/>
  <c r="V65" i="88"/>
  <c r="V62" i="88"/>
  <c r="V59" i="88"/>
  <c r="V56" i="88"/>
  <c r="V53" i="88"/>
  <c r="V50" i="88"/>
  <c r="V47" i="88"/>
  <c r="V44" i="88"/>
  <c r="V41" i="88"/>
  <c r="V38" i="88"/>
  <c r="V35" i="88"/>
  <c r="V32" i="88"/>
  <c r="V29" i="88"/>
  <c r="V26" i="88"/>
  <c r="V23" i="88"/>
  <c r="V20" i="88"/>
  <c r="V17" i="88"/>
  <c r="V14" i="88"/>
  <c r="V10" i="88"/>
  <c r="V4" i="88"/>
  <c r="Y4" i="88" s="1"/>
  <c r="H13" i="88"/>
  <c r="I13" i="88" s="1"/>
  <c r="J13" i="88" s="1"/>
  <c r="H22" i="88"/>
  <c r="I22" i="88" s="1"/>
  <c r="J22" i="88" s="1"/>
  <c r="H31" i="88"/>
  <c r="I31" i="88" s="1"/>
  <c r="J31" i="88" s="1"/>
  <c r="H34" i="88"/>
  <c r="I34" i="88" s="1"/>
  <c r="J34" i="88" s="1"/>
  <c r="V34" i="88"/>
  <c r="H59" i="88"/>
  <c r="I59" i="88" s="1"/>
  <c r="J59" i="88" s="1"/>
  <c r="H68" i="88"/>
  <c r="I68" i="88" s="1"/>
  <c r="J68" i="88" s="1"/>
  <c r="H4" i="89"/>
  <c r="I4" i="89" s="1"/>
  <c r="J4" i="89" s="1"/>
  <c r="K4" i="89" s="1"/>
  <c r="H66" i="89"/>
  <c r="I66" i="89" s="1"/>
  <c r="J66" i="89" s="1"/>
  <c r="H82" i="89"/>
  <c r="I82" i="89" s="1"/>
  <c r="J82" i="89" s="1"/>
  <c r="H90" i="89"/>
  <c r="I90" i="89" s="1"/>
  <c r="J90" i="89" s="1"/>
  <c r="H92" i="89"/>
  <c r="I92" i="89" s="1"/>
  <c r="J92" i="89" s="1"/>
  <c r="AH3" i="88"/>
  <c r="AQ3" i="88" s="1"/>
  <c r="M67" i="88"/>
  <c r="U67" i="88" s="1"/>
  <c r="M61" i="88"/>
  <c r="U61" i="88" s="1"/>
  <c r="M55" i="88"/>
  <c r="U55" i="88" s="1"/>
  <c r="M49" i="88"/>
  <c r="U49" i="88" s="1"/>
  <c r="M43" i="88"/>
  <c r="U43" i="88" s="1"/>
  <c r="M37" i="88"/>
  <c r="U37" i="88" s="1"/>
  <c r="M31" i="88"/>
  <c r="U31" i="88" s="1"/>
  <c r="M25" i="88"/>
  <c r="U25" i="88" s="1"/>
  <c r="M19" i="88"/>
  <c r="U19" i="88" s="1"/>
  <c r="M13" i="88"/>
  <c r="U13" i="88" s="1"/>
  <c r="M7" i="88"/>
  <c r="U7" i="88" s="1"/>
  <c r="M10" i="88"/>
  <c r="U10" i="88" s="1"/>
  <c r="M17" i="88"/>
  <c r="U17" i="88" s="1"/>
  <c r="M24" i="88"/>
  <c r="U24" i="88" s="1"/>
  <c r="M32" i="88"/>
  <c r="U32" i="88" s="1"/>
  <c r="M39" i="88"/>
  <c r="U39" i="88" s="1"/>
  <c r="M46" i="88"/>
  <c r="U46" i="88" s="1"/>
  <c r="M53" i="88"/>
  <c r="U53" i="88" s="1"/>
  <c r="M60" i="88"/>
  <c r="U60" i="88" s="1"/>
  <c r="M68" i="88"/>
  <c r="U68" i="88" s="1"/>
  <c r="H16" i="88"/>
  <c r="I16" i="88" s="1"/>
  <c r="J16" i="88" s="1"/>
  <c r="H25" i="88"/>
  <c r="I25" i="88" s="1"/>
  <c r="J25" i="88" s="1"/>
  <c r="H37" i="88"/>
  <c r="I37" i="88" s="1"/>
  <c r="J37" i="88" s="1"/>
  <c r="H38" i="88"/>
  <c r="I38" i="88" s="1"/>
  <c r="J38" i="88" s="1"/>
  <c r="H40" i="88"/>
  <c r="I40" i="88" s="1"/>
  <c r="J40" i="88" s="1"/>
  <c r="H41" i="88"/>
  <c r="I41" i="88" s="1"/>
  <c r="J41" i="88" s="1"/>
  <c r="H43" i="88"/>
  <c r="I43" i="88" s="1"/>
  <c r="J43" i="88" s="1"/>
  <c r="H44" i="88"/>
  <c r="I44" i="88" s="1"/>
  <c r="J44" i="88" s="1"/>
  <c r="H46" i="88"/>
  <c r="I46" i="88" s="1"/>
  <c r="J46" i="88" s="1"/>
  <c r="H47" i="88"/>
  <c r="I47" i="88" s="1"/>
  <c r="J47" i="88" s="1"/>
  <c r="H49" i="88"/>
  <c r="I49" i="88" s="1"/>
  <c r="J49" i="88" s="1"/>
  <c r="H50" i="88"/>
  <c r="I50" i="88" s="1"/>
  <c r="J50" i="88" s="1"/>
  <c r="H56" i="88"/>
  <c r="I56" i="88" s="1"/>
  <c r="J56" i="88" s="1"/>
  <c r="H65" i="88"/>
  <c r="I65" i="88" s="1"/>
  <c r="J65" i="88" s="1"/>
  <c r="H7" i="89"/>
  <c r="I7" i="89" s="1"/>
  <c r="J7" i="89" s="1"/>
  <c r="H84" i="89"/>
  <c r="I84" i="89" s="1"/>
  <c r="J84" i="89" s="1"/>
  <c r="M8" i="86"/>
  <c r="U8" i="86" s="1"/>
  <c r="M14" i="86"/>
  <c r="U14" i="86" s="1"/>
  <c r="M20" i="86"/>
  <c r="U20" i="86" s="1"/>
  <c r="M26" i="86"/>
  <c r="U26" i="86" s="1"/>
  <c r="M32" i="86"/>
  <c r="U32" i="86" s="1"/>
  <c r="M38" i="86"/>
  <c r="U38" i="86" s="1"/>
  <c r="M44" i="86"/>
  <c r="U44" i="86" s="1"/>
  <c r="M50" i="86"/>
  <c r="U50" i="86" s="1"/>
  <c r="M56" i="86"/>
  <c r="U56" i="86" s="1"/>
  <c r="M62" i="86"/>
  <c r="U62" i="86" s="1"/>
  <c r="M68" i="86"/>
  <c r="U68" i="86" s="1"/>
  <c r="M74" i="86"/>
  <c r="U74" i="86" s="1"/>
  <c r="M80" i="86"/>
  <c r="U80" i="86" s="1"/>
  <c r="M86" i="86"/>
  <c r="U86" i="86" s="1"/>
  <c r="R7" i="86"/>
  <c r="R8" i="86"/>
  <c r="V11" i="86"/>
  <c r="R13" i="86"/>
  <c r="R16" i="86"/>
  <c r="R19" i="86"/>
  <c r="R22" i="86"/>
  <c r="R25" i="86"/>
  <c r="R28" i="86"/>
  <c r="R31" i="86"/>
  <c r="R34" i="86"/>
  <c r="R37" i="86"/>
  <c r="R40" i="86"/>
  <c r="R43" i="86"/>
  <c r="R46" i="86"/>
  <c r="R49" i="86"/>
  <c r="R52" i="86"/>
  <c r="R55" i="86"/>
  <c r="R58" i="86"/>
  <c r="R61" i="86"/>
  <c r="R64" i="86"/>
  <c r="R67" i="86"/>
  <c r="R70" i="86"/>
  <c r="R73" i="86"/>
  <c r="R76" i="86"/>
  <c r="R79" i="86"/>
  <c r="R82" i="86"/>
  <c r="R85" i="86"/>
  <c r="R88" i="86"/>
  <c r="V5" i="87"/>
  <c r="R7" i="87"/>
  <c r="R8" i="87"/>
  <c r="V11" i="87"/>
  <c r="R13" i="87"/>
  <c r="R16" i="87"/>
  <c r="R19" i="87"/>
  <c r="R22" i="87"/>
  <c r="R25" i="87"/>
  <c r="R28" i="87"/>
  <c r="R31" i="87"/>
  <c r="R34" i="87"/>
  <c r="R37" i="87"/>
  <c r="R40" i="87"/>
  <c r="R43" i="87"/>
  <c r="R46" i="87"/>
  <c r="R49" i="87"/>
  <c r="R52" i="87"/>
  <c r="R55" i="87"/>
  <c r="R58" i="87"/>
  <c r="R61" i="87"/>
  <c r="R64" i="87"/>
  <c r="R67" i="87"/>
  <c r="R70" i="87"/>
  <c r="R73" i="87"/>
  <c r="R76" i="87"/>
  <c r="R79" i="87"/>
  <c r="M4" i="88"/>
  <c r="U4" i="88" s="1"/>
  <c r="X4" i="88" s="1"/>
  <c r="M11" i="88"/>
  <c r="U11" i="88" s="1"/>
  <c r="M18" i="88"/>
  <c r="U18" i="88" s="1"/>
  <c r="M26" i="88"/>
  <c r="U26" i="88" s="1"/>
  <c r="M33" i="88"/>
  <c r="U33" i="88" s="1"/>
  <c r="M40" i="88"/>
  <c r="U40" i="88" s="1"/>
  <c r="M47" i="88"/>
  <c r="U47" i="88" s="1"/>
  <c r="M54" i="88"/>
  <c r="U54" i="88" s="1"/>
  <c r="M62" i="88"/>
  <c r="U62" i="88" s="1"/>
  <c r="M69" i="88"/>
  <c r="U69" i="88" s="1"/>
  <c r="R67" i="88"/>
  <c r="R64" i="88"/>
  <c r="R61" i="88"/>
  <c r="R58" i="88"/>
  <c r="R55" i="88"/>
  <c r="R52" i="88"/>
  <c r="R68" i="88"/>
  <c r="R65" i="88"/>
  <c r="R62" i="88"/>
  <c r="R59" i="88"/>
  <c r="R56" i="88"/>
  <c r="R53" i="88"/>
  <c r="R50" i="88"/>
  <c r="R47" i="88"/>
  <c r="R44" i="88"/>
  <c r="R41" i="88"/>
  <c r="R38" i="88"/>
  <c r="R7" i="88"/>
  <c r="R8" i="88"/>
  <c r="V11" i="88"/>
  <c r="V12" i="88"/>
  <c r="R14" i="88"/>
  <c r="V16" i="88"/>
  <c r="R19" i="88"/>
  <c r="V21" i="88"/>
  <c r="R23" i="88"/>
  <c r="V25" i="88"/>
  <c r="R28" i="88"/>
  <c r="V30" i="88"/>
  <c r="R32" i="88"/>
  <c r="R35" i="88"/>
  <c r="H57" i="88"/>
  <c r="I57" i="88" s="1"/>
  <c r="J57" i="88" s="1"/>
  <c r="H66" i="88"/>
  <c r="I66" i="88" s="1"/>
  <c r="J66" i="88" s="1"/>
  <c r="H14" i="89"/>
  <c r="I14" i="89" s="1"/>
  <c r="J14" i="89" s="1"/>
  <c r="H17" i="89"/>
  <c r="I17" i="89" s="1"/>
  <c r="J17" i="89" s="1"/>
  <c r="H20" i="89"/>
  <c r="I20" i="89" s="1"/>
  <c r="J20" i="89" s="1"/>
  <c r="H23" i="89"/>
  <c r="I23" i="89" s="1"/>
  <c r="J23" i="89" s="1"/>
  <c r="H26" i="89"/>
  <c r="I26" i="89" s="1"/>
  <c r="J26" i="89" s="1"/>
  <c r="H29" i="89"/>
  <c r="I29" i="89" s="1"/>
  <c r="J29" i="89" s="1"/>
  <c r="H32" i="89"/>
  <c r="I32" i="89" s="1"/>
  <c r="J32" i="89" s="1"/>
  <c r="H35" i="89"/>
  <c r="I35" i="89" s="1"/>
  <c r="J35" i="89" s="1"/>
  <c r="H38" i="89"/>
  <c r="I38" i="89" s="1"/>
  <c r="J38" i="89" s="1"/>
  <c r="H41" i="89"/>
  <c r="I41" i="89" s="1"/>
  <c r="J41" i="89" s="1"/>
  <c r="H44" i="89"/>
  <c r="I44" i="89" s="1"/>
  <c r="J44" i="89" s="1"/>
  <c r="H54" i="89"/>
  <c r="I54" i="89" s="1"/>
  <c r="J54" i="89" s="1"/>
  <c r="H76" i="89"/>
  <c r="I76" i="89" s="1"/>
  <c r="J76" i="89" s="1"/>
  <c r="H77" i="89"/>
  <c r="I77" i="89" s="1"/>
  <c r="J77" i="89" s="1"/>
  <c r="H78" i="89"/>
  <c r="I78" i="89" s="1"/>
  <c r="J78" i="89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M87" i="86"/>
  <c r="U87" i="86" s="1"/>
  <c r="V10" i="86"/>
  <c r="V14" i="86"/>
  <c r="V17" i="86"/>
  <c r="V20" i="86"/>
  <c r="V23" i="86"/>
  <c r="V26" i="86"/>
  <c r="V29" i="86"/>
  <c r="V32" i="86"/>
  <c r="V35" i="86"/>
  <c r="V38" i="86"/>
  <c r="V41" i="86"/>
  <c r="V44" i="86"/>
  <c r="V47" i="86"/>
  <c r="V50" i="86"/>
  <c r="V53" i="86"/>
  <c r="V56" i="86"/>
  <c r="V59" i="86"/>
  <c r="V62" i="86"/>
  <c r="V65" i="86"/>
  <c r="V68" i="86"/>
  <c r="V71" i="86"/>
  <c r="V74" i="86"/>
  <c r="V77" i="86"/>
  <c r="V80" i="86"/>
  <c r="V83" i="86"/>
  <c r="V86" i="86"/>
  <c r="V4" i="87"/>
  <c r="Y4" i="87" s="1"/>
  <c r="V10" i="87"/>
  <c r="V14" i="87"/>
  <c r="V17" i="87"/>
  <c r="V20" i="87"/>
  <c r="V23" i="87"/>
  <c r="V26" i="87"/>
  <c r="V29" i="87"/>
  <c r="V32" i="87"/>
  <c r="V35" i="87"/>
  <c r="V38" i="87"/>
  <c r="V41" i="87"/>
  <c r="V44" i="87"/>
  <c r="V47" i="87"/>
  <c r="V50" i="87"/>
  <c r="V53" i="87"/>
  <c r="V56" i="87"/>
  <c r="V59" i="87"/>
  <c r="V62" i="87"/>
  <c r="V65" i="87"/>
  <c r="V68" i="87"/>
  <c r="V71" i="87"/>
  <c r="V74" i="87"/>
  <c r="M5" i="88"/>
  <c r="U5" i="88" s="1"/>
  <c r="M12" i="88"/>
  <c r="U12" i="88" s="1"/>
  <c r="M20" i="88"/>
  <c r="U20" i="88" s="1"/>
  <c r="M27" i="88"/>
  <c r="U27" i="88" s="1"/>
  <c r="M34" i="88"/>
  <c r="U34" i="88" s="1"/>
  <c r="M41" i="88"/>
  <c r="U41" i="88" s="1"/>
  <c r="M48" i="88"/>
  <c r="U48" i="88" s="1"/>
  <c r="M56" i="88"/>
  <c r="U56" i="88" s="1"/>
  <c r="M63" i="88"/>
  <c r="U63" i="88" s="1"/>
  <c r="H7" i="88"/>
  <c r="I7" i="88" s="1"/>
  <c r="J7" i="88" s="1"/>
  <c r="H8" i="88"/>
  <c r="I8" i="88" s="1"/>
  <c r="J8" i="88" s="1"/>
  <c r="V9" i="88"/>
  <c r="R18" i="88"/>
  <c r="H19" i="88"/>
  <c r="I19" i="88" s="1"/>
  <c r="J19" i="88" s="1"/>
  <c r="R27" i="88"/>
  <c r="H28" i="88"/>
  <c r="I28" i="88" s="1"/>
  <c r="J28" i="88" s="1"/>
  <c r="R34" i="88"/>
  <c r="H53" i="88"/>
  <c r="I53" i="88" s="1"/>
  <c r="J53" i="88" s="1"/>
  <c r="R57" i="88"/>
  <c r="H62" i="88"/>
  <c r="I62" i="88" s="1"/>
  <c r="J62" i="88" s="1"/>
  <c r="R66" i="88"/>
  <c r="P3" i="89"/>
  <c r="AF3" i="89" s="1"/>
  <c r="AO3" i="89" s="1"/>
  <c r="AE3" i="89"/>
  <c r="H5" i="89"/>
  <c r="I5" i="89" s="1"/>
  <c r="J5" i="89" s="1"/>
  <c r="H48" i="89"/>
  <c r="I48" i="89" s="1"/>
  <c r="J48" i="89" s="1"/>
  <c r="H64" i="89"/>
  <c r="I64" i="89" s="1"/>
  <c r="J64" i="89" s="1"/>
  <c r="M4" i="86"/>
  <c r="U4" i="86" s="1"/>
  <c r="X4" i="86" s="1"/>
  <c r="M10" i="86"/>
  <c r="U10" i="86" s="1"/>
  <c r="M16" i="86"/>
  <c r="U16" i="86" s="1"/>
  <c r="M22" i="86"/>
  <c r="U22" i="86" s="1"/>
  <c r="M28" i="86"/>
  <c r="U28" i="86" s="1"/>
  <c r="M34" i="86"/>
  <c r="U34" i="86" s="1"/>
  <c r="M40" i="86"/>
  <c r="U40" i="86" s="1"/>
  <c r="M46" i="86"/>
  <c r="U46" i="86" s="1"/>
  <c r="M52" i="86"/>
  <c r="U52" i="86" s="1"/>
  <c r="M58" i="86"/>
  <c r="U58" i="86" s="1"/>
  <c r="M64" i="86"/>
  <c r="U64" i="86" s="1"/>
  <c r="M70" i="86"/>
  <c r="U70" i="86" s="1"/>
  <c r="M76" i="86"/>
  <c r="U76" i="86" s="1"/>
  <c r="M82" i="86"/>
  <c r="U82" i="86" s="1"/>
  <c r="R12" i="86"/>
  <c r="R15" i="86"/>
  <c r="R18" i="86"/>
  <c r="R21" i="86"/>
  <c r="R24" i="86"/>
  <c r="R27" i="86"/>
  <c r="R30" i="86"/>
  <c r="R33" i="86"/>
  <c r="R36" i="86"/>
  <c r="R39" i="86"/>
  <c r="R42" i="86"/>
  <c r="R45" i="86"/>
  <c r="R48" i="86"/>
  <c r="R51" i="86"/>
  <c r="R54" i="86"/>
  <c r="R57" i="86"/>
  <c r="R60" i="86"/>
  <c r="R63" i="86"/>
  <c r="R66" i="86"/>
  <c r="R69" i="86"/>
  <c r="R72" i="86"/>
  <c r="R75" i="86"/>
  <c r="R78" i="86"/>
  <c r="R81" i="86"/>
  <c r="R84" i="86"/>
  <c r="R12" i="87"/>
  <c r="R15" i="87"/>
  <c r="R18" i="87"/>
  <c r="R21" i="87"/>
  <c r="R24" i="87"/>
  <c r="R27" i="87"/>
  <c r="R30" i="87"/>
  <c r="R33" i="87"/>
  <c r="R36" i="87"/>
  <c r="R39" i="87"/>
  <c r="R42" i="87"/>
  <c r="R45" i="87"/>
  <c r="R48" i="87"/>
  <c r="R51" i="87"/>
  <c r="R54" i="87"/>
  <c r="R57" i="87"/>
  <c r="R60" i="87"/>
  <c r="R63" i="87"/>
  <c r="R66" i="87"/>
  <c r="R69" i="87"/>
  <c r="R72" i="87"/>
  <c r="R75" i="87"/>
  <c r="H4" i="88"/>
  <c r="I4" i="88" s="1"/>
  <c r="J4" i="88" s="1"/>
  <c r="K4" i="88" s="1"/>
  <c r="M6" i="88"/>
  <c r="U6" i="88" s="1"/>
  <c r="M14" i="88"/>
  <c r="U14" i="88" s="1"/>
  <c r="M21" i="88"/>
  <c r="U21" i="88" s="1"/>
  <c r="M28" i="88"/>
  <c r="U28" i="88" s="1"/>
  <c r="M35" i="88"/>
  <c r="U35" i="88" s="1"/>
  <c r="M42" i="88"/>
  <c r="U42" i="88" s="1"/>
  <c r="M50" i="88"/>
  <c r="U50" i="88" s="1"/>
  <c r="M57" i="88"/>
  <c r="U57" i="88" s="1"/>
  <c r="M64" i="88"/>
  <c r="U64" i="88" s="1"/>
  <c r="V7" i="88"/>
  <c r="V8" i="88"/>
  <c r="R13" i="88"/>
  <c r="V15" i="88"/>
  <c r="R17" i="88"/>
  <c r="V19" i="88"/>
  <c r="R22" i="88"/>
  <c r="V24" i="88"/>
  <c r="R26" i="88"/>
  <c r="V28" i="88"/>
  <c r="R31" i="88"/>
  <c r="V33" i="88"/>
  <c r="H35" i="88"/>
  <c r="I35" i="88" s="1"/>
  <c r="J35" i="88" s="1"/>
  <c r="R37" i="88"/>
  <c r="R39" i="88"/>
  <c r="R40" i="88"/>
  <c r="R42" i="88"/>
  <c r="R43" i="88"/>
  <c r="R45" i="88"/>
  <c r="R46" i="88"/>
  <c r="R48" i="88"/>
  <c r="R49" i="88"/>
  <c r="H54" i="88"/>
  <c r="I54" i="88" s="1"/>
  <c r="J54" i="88" s="1"/>
  <c r="H63" i="88"/>
  <c r="I63" i="88" s="1"/>
  <c r="J63" i="88" s="1"/>
  <c r="H8" i="89"/>
  <c r="I8" i="89" s="1"/>
  <c r="J8" i="89" s="1"/>
  <c r="H10" i="89"/>
  <c r="I10" i="89" s="1"/>
  <c r="J10" i="89" s="1"/>
  <c r="H93" i="89"/>
  <c r="I93" i="89" s="1"/>
  <c r="J93" i="89" s="1"/>
  <c r="H6" i="90"/>
  <c r="I6" i="90" s="1"/>
  <c r="J6" i="90" s="1"/>
  <c r="H18" i="90"/>
  <c r="I18" i="90" s="1"/>
  <c r="J18" i="90" s="1"/>
  <c r="H52" i="88"/>
  <c r="I52" i="88" s="1"/>
  <c r="J52" i="88" s="1"/>
  <c r="H55" i="88"/>
  <c r="I55" i="88" s="1"/>
  <c r="J55" i="88" s="1"/>
  <c r="H58" i="88"/>
  <c r="I58" i="88" s="1"/>
  <c r="J58" i="88" s="1"/>
  <c r="H61" i="88"/>
  <c r="I61" i="88" s="1"/>
  <c r="J61" i="88" s="1"/>
  <c r="H64" i="88"/>
  <c r="I64" i="88" s="1"/>
  <c r="J64" i="88" s="1"/>
  <c r="H67" i="88"/>
  <c r="I67" i="88" s="1"/>
  <c r="J67" i="88" s="1"/>
  <c r="AH3" i="89"/>
  <c r="AQ3" i="89" s="1"/>
  <c r="M7" i="89"/>
  <c r="U7" i="89" s="1"/>
  <c r="M13" i="89"/>
  <c r="U13" i="89" s="1"/>
  <c r="M19" i="89"/>
  <c r="U19" i="89" s="1"/>
  <c r="M25" i="89"/>
  <c r="U25" i="89" s="1"/>
  <c r="M31" i="89"/>
  <c r="U31" i="89" s="1"/>
  <c r="M37" i="89"/>
  <c r="U37" i="89" s="1"/>
  <c r="M43" i="89"/>
  <c r="U43" i="89" s="1"/>
  <c r="M49" i="89"/>
  <c r="U49" i="89" s="1"/>
  <c r="M55" i="89"/>
  <c r="U55" i="89" s="1"/>
  <c r="M61" i="89"/>
  <c r="U61" i="89" s="1"/>
  <c r="M67" i="89"/>
  <c r="U67" i="89" s="1"/>
  <c r="M73" i="89"/>
  <c r="U73" i="89" s="1"/>
  <c r="M79" i="89"/>
  <c r="U79" i="89" s="1"/>
  <c r="M85" i="89"/>
  <c r="U85" i="89" s="1"/>
  <c r="M91" i="89"/>
  <c r="U91" i="89" s="1"/>
  <c r="M97" i="89"/>
  <c r="U97" i="89" s="1"/>
  <c r="H6" i="89"/>
  <c r="I6" i="89" s="1"/>
  <c r="J6" i="89" s="1"/>
  <c r="V7" i="89"/>
  <c r="V8" i="89"/>
  <c r="H12" i="89"/>
  <c r="I12" i="89" s="1"/>
  <c r="J12" i="89" s="1"/>
  <c r="V13" i="89"/>
  <c r="H15" i="89"/>
  <c r="I15" i="89" s="1"/>
  <c r="J15" i="89" s="1"/>
  <c r="V16" i="89"/>
  <c r="H18" i="89"/>
  <c r="I18" i="89" s="1"/>
  <c r="J18" i="89" s="1"/>
  <c r="V19" i="89"/>
  <c r="H21" i="89"/>
  <c r="I21" i="89" s="1"/>
  <c r="J21" i="89" s="1"/>
  <c r="V22" i="89"/>
  <c r="H24" i="89"/>
  <c r="I24" i="89" s="1"/>
  <c r="J24" i="89" s="1"/>
  <c r="V25" i="89"/>
  <c r="H27" i="89"/>
  <c r="I27" i="89" s="1"/>
  <c r="J27" i="89" s="1"/>
  <c r="V28" i="89"/>
  <c r="H30" i="89"/>
  <c r="I30" i="89" s="1"/>
  <c r="J30" i="89" s="1"/>
  <c r="V31" i="89"/>
  <c r="H33" i="89"/>
  <c r="I33" i="89" s="1"/>
  <c r="J33" i="89" s="1"/>
  <c r="V34" i="89"/>
  <c r="H36" i="89"/>
  <c r="I36" i="89" s="1"/>
  <c r="J36" i="89" s="1"/>
  <c r="V37" i="89"/>
  <c r="H39" i="89"/>
  <c r="I39" i="89" s="1"/>
  <c r="J39" i="89" s="1"/>
  <c r="V40" i="89"/>
  <c r="H42" i="89"/>
  <c r="I42" i="89" s="1"/>
  <c r="J42" i="89" s="1"/>
  <c r="V43" i="89"/>
  <c r="H45" i="89"/>
  <c r="I45" i="89" s="1"/>
  <c r="J45" i="89" s="1"/>
  <c r="V46" i="89"/>
  <c r="V47" i="89"/>
  <c r="H62" i="89"/>
  <c r="I62" i="89" s="1"/>
  <c r="J62" i="89" s="1"/>
  <c r="V64" i="89"/>
  <c r="V65" i="89"/>
  <c r="H80" i="89"/>
  <c r="I80" i="89" s="1"/>
  <c r="J80" i="89" s="1"/>
  <c r="V82" i="89"/>
  <c r="V83" i="89"/>
  <c r="V91" i="89"/>
  <c r="V92" i="89"/>
  <c r="H4" i="90"/>
  <c r="I4" i="90" s="1"/>
  <c r="J4" i="90" s="1"/>
  <c r="K4" i="90" s="1"/>
  <c r="M10" i="90"/>
  <c r="U10" i="90" s="1"/>
  <c r="M22" i="90"/>
  <c r="U22" i="90" s="1"/>
  <c r="M34" i="90"/>
  <c r="U34" i="90" s="1"/>
  <c r="M51" i="90"/>
  <c r="U51" i="90" s="1"/>
  <c r="M69" i="90"/>
  <c r="U69" i="90" s="1"/>
  <c r="V20" i="90"/>
  <c r="H30" i="90"/>
  <c r="I30" i="90" s="1"/>
  <c r="J30" i="90" s="1"/>
  <c r="V32" i="90"/>
  <c r="H45" i="90"/>
  <c r="I45" i="90" s="1"/>
  <c r="J45" i="90" s="1"/>
  <c r="H54" i="90"/>
  <c r="I54" i="90" s="1"/>
  <c r="J54" i="90" s="1"/>
  <c r="H65" i="90"/>
  <c r="I65" i="90" s="1"/>
  <c r="J65" i="90" s="1"/>
  <c r="H89" i="90"/>
  <c r="I89" i="90" s="1"/>
  <c r="J89" i="90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M93" i="89"/>
  <c r="U93" i="89" s="1"/>
  <c r="V6" i="89"/>
  <c r="V12" i="89"/>
  <c r="V15" i="89"/>
  <c r="V18" i="89"/>
  <c r="V21" i="89"/>
  <c r="V24" i="89"/>
  <c r="V27" i="89"/>
  <c r="V30" i="89"/>
  <c r="V33" i="89"/>
  <c r="V36" i="89"/>
  <c r="V39" i="89"/>
  <c r="V42" i="89"/>
  <c r="V45" i="89"/>
  <c r="H56" i="89"/>
  <c r="I56" i="89" s="1"/>
  <c r="J56" i="89" s="1"/>
  <c r="V58" i="89"/>
  <c r="V59" i="89"/>
  <c r="H74" i="89"/>
  <c r="I74" i="89" s="1"/>
  <c r="J74" i="89" s="1"/>
  <c r="V76" i="89"/>
  <c r="V77" i="89"/>
  <c r="V85" i="89"/>
  <c r="V86" i="89"/>
  <c r="V94" i="89"/>
  <c r="V95" i="89"/>
  <c r="M85" i="90"/>
  <c r="U85" i="90" s="1"/>
  <c r="M79" i="90"/>
  <c r="U79" i="90" s="1"/>
  <c r="M73" i="90"/>
  <c r="U73" i="90" s="1"/>
  <c r="M67" i="90"/>
  <c r="U67" i="90" s="1"/>
  <c r="M61" i="90"/>
  <c r="U61" i="90" s="1"/>
  <c r="M55" i="90"/>
  <c r="U55" i="90" s="1"/>
  <c r="M49" i="90"/>
  <c r="U49" i="90" s="1"/>
  <c r="M43" i="90"/>
  <c r="U43" i="90" s="1"/>
  <c r="M37" i="90"/>
  <c r="U37" i="90" s="1"/>
  <c r="M31" i="90"/>
  <c r="U31" i="90" s="1"/>
  <c r="M25" i="90"/>
  <c r="U25" i="90" s="1"/>
  <c r="M19" i="90"/>
  <c r="U19" i="90" s="1"/>
  <c r="M13" i="90"/>
  <c r="U13" i="90" s="1"/>
  <c r="M7" i="90"/>
  <c r="U7" i="90" s="1"/>
  <c r="M84" i="90"/>
  <c r="U84" i="90" s="1"/>
  <c r="M78" i="90"/>
  <c r="U78" i="90" s="1"/>
  <c r="M72" i="90"/>
  <c r="U72" i="90" s="1"/>
  <c r="M66" i="90"/>
  <c r="U66" i="90" s="1"/>
  <c r="M60" i="90"/>
  <c r="U60" i="90" s="1"/>
  <c r="M54" i="90"/>
  <c r="U54" i="90" s="1"/>
  <c r="M48" i="90"/>
  <c r="U48" i="90" s="1"/>
  <c r="M42" i="90"/>
  <c r="U42" i="90" s="1"/>
  <c r="M36" i="90"/>
  <c r="U36" i="90" s="1"/>
  <c r="M30" i="90"/>
  <c r="U30" i="90" s="1"/>
  <c r="M24" i="90"/>
  <c r="U24" i="90" s="1"/>
  <c r="M18" i="90"/>
  <c r="U18" i="90" s="1"/>
  <c r="M12" i="90"/>
  <c r="U12" i="90" s="1"/>
  <c r="M6" i="90"/>
  <c r="U6" i="90" s="1"/>
  <c r="M89" i="90"/>
  <c r="U89" i="90" s="1"/>
  <c r="M83" i="90"/>
  <c r="U83" i="90" s="1"/>
  <c r="M77" i="90"/>
  <c r="U77" i="90" s="1"/>
  <c r="M71" i="90"/>
  <c r="U71" i="90" s="1"/>
  <c r="M65" i="90"/>
  <c r="U65" i="90" s="1"/>
  <c r="M59" i="90"/>
  <c r="U59" i="90" s="1"/>
  <c r="M53" i="90"/>
  <c r="U53" i="90" s="1"/>
  <c r="M47" i="90"/>
  <c r="U47" i="90" s="1"/>
  <c r="M41" i="90"/>
  <c r="U41" i="90" s="1"/>
  <c r="M35" i="90"/>
  <c r="U35" i="90" s="1"/>
  <c r="M29" i="90"/>
  <c r="U29" i="90" s="1"/>
  <c r="M23" i="90"/>
  <c r="U23" i="90" s="1"/>
  <c r="M17" i="90"/>
  <c r="U17" i="90" s="1"/>
  <c r="M11" i="90"/>
  <c r="U11" i="90" s="1"/>
  <c r="M5" i="90"/>
  <c r="U5" i="90" s="1"/>
  <c r="M86" i="90"/>
  <c r="U86" i="90" s="1"/>
  <c r="M80" i="90"/>
  <c r="U80" i="90" s="1"/>
  <c r="M74" i="90"/>
  <c r="U74" i="90" s="1"/>
  <c r="M68" i="90"/>
  <c r="U68" i="90" s="1"/>
  <c r="M62" i="90"/>
  <c r="U62" i="90" s="1"/>
  <c r="M56" i="90"/>
  <c r="U56" i="90" s="1"/>
  <c r="M50" i="90"/>
  <c r="U50" i="90" s="1"/>
  <c r="M44" i="90"/>
  <c r="U44" i="90" s="1"/>
  <c r="M15" i="90"/>
  <c r="U15" i="90" s="1"/>
  <c r="M27" i="90"/>
  <c r="U27" i="90" s="1"/>
  <c r="M39" i="90"/>
  <c r="U39" i="90" s="1"/>
  <c r="M57" i="90"/>
  <c r="U57" i="90" s="1"/>
  <c r="M75" i="90"/>
  <c r="U75" i="90" s="1"/>
  <c r="V4" i="90"/>
  <c r="Y4" i="90" s="1"/>
  <c r="V14" i="90"/>
  <c r="H24" i="90"/>
  <c r="I24" i="90" s="1"/>
  <c r="J24" i="90" s="1"/>
  <c r="V26" i="90"/>
  <c r="H42" i="90"/>
  <c r="I42" i="90" s="1"/>
  <c r="J42" i="90" s="1"/>
  <c r="H51" i="90"/>
  <c r="I51" i="90" s="1"/>
  <c r="J51" i="90" s="1"/>
  <c r="H62" i="90"/>
  <c r="I62" i="90" s="1"/>
  <c r="J62" i="90" s="1"/>
  <c r="H86" i="90"/>
  <c r="I86" i="90" s="1"/>
  <c r="J86" i="90" s="1"/>
  <c r="M4" i="89"/>
  <c r="U4" i="89" s="1"/>
  <c r="X4" i="89" s="1"/>
  <c r="M10" i="89"/>
  <c r="U10" i="89" s="1"/>
  <c r="M16" i="89"/>
  <c r="U16" i="89" s="1"/>
  <c r="M22" i="89"/>
  <c r="U22" i="89" s="1"/>
  <c r="M28" i="89"/>
  <c r="U28" i="89" s="1"/>
  <c r="M34" i="89"/>
  <c r="U34" i="89" s="1"/>
  <c r="M40" i="89"/>
  <c r="U40" i="89" s="1"/>
  <c r="M46" i="89"/>
  <c r="U46" i="89" s="1"/>
  <c r="M52" i="89"/>
  <c r="U52" i="89" s="1"/>
  <c r="M58" i="89"/>
  <c r="U58" i="89" s="1"/>
  <c r="M64" i="89"/>
  <c r="U64" i="89" s="1"/>
  <c r="M70" i="89"/>
  <c r="U70" i="89" s="1"/>
  <c r="M76" i="89"/>
  <c r="U76" i="89" s="1"/>
  <c r="M82" i="89"/>
  <c r="U82" i="89" s="1"/>
  <c r="M88" i="89"/>
  <c r="U88" i="89" s="1"/>
  <c r="M94" i="89"/>
  <c r="U94" i="89" s="1"/>
  <c r="V11" i="89"/>
  <c r="H53" i="89"/>
  <c r="I53" i="89" s="1"/>
  <c r="J53" i="89" s="1"/>
  <c r="H55" i="89"/>
  <c r="I55" i="89" s="1"/>
  <c r="J55" i="89" s="1"/>
  <c r="V55" i="89"/>
  <c r="V56" i="89"/>
  <c r="H57" i="89"/>
  <c r="I57" i="89" s="1"/>
  <c r="J57" i="89" s="1"/>
  <c r="H71" i="89"/>
  <c r="I71" i="89" s="1"/>
  <c r="J71" i="89" s="1"/>
  <c r="H73" i="89"/>
  <c r="I73" i="89" s="1"/>
  <c r="J73" i="89" s="1"/>
  <c r="V73" i="89"/>
  <c r="V74" i="89"/>
  <c r="H75" i="89"/>
  <c r="I75" i="89" s="1"/>
  <c r="J75" i="89" s="1"/>
  <c r="H86" i="89"/>
  <c r="I86" i="89" s="1"/>
  <c r="J86" i="89" s="1"/>
  <c r="M4" i="90"/>
  <c r="U4" i="90" s="1"/>
  <c r="X4" i="90" s="1"/>
  <c r="M16" i="90"/>
  <c r="U16" i="90" s="1"/>
  <c r="M28" i="90"/>
  <c r="U28" i="90" s="1"/>
  <c r="M40" i="90"/>
  <c r="U40" i="90" s="1"/>
  <c r="M58" i="90"/>
  <c r="U58" i="90" s="1"/>
  <c r="M76" i="90"/>
  <c r="U76" i="90" s="1"/>
  <c r="V9" i="90"/>
  <c r="H12" i="90"/>
  <c r="I12" i="90" s="1"/>
  <c r="J12" i="90" s="1"/>
  <c r="H21" i="90"/>
  <c r="I21" i="90" s="1"/>
  <c r="J21" i="90" s="1"/>
  <c r="V23" i="90"/>
  <c r="H39" i="90"/>
  <c r="I39" i="90" s="1"/>
  <c r="J39" i="90" s="1"/>
  <c r="V41" i="90"/>
  <c r="V50" i="90"/>
  <c r="V59" i="90"/>
  <c r="M5" i="89"/>
  <c r="U5" i="89" s="1"/>
  <c r="M11" i="89"/>
  <c r="U11" i="89" s="1"/>
  <c r="M17" i="89"/>
  <c r="U17" i="89" s="1"/>
  <c r="M23" i="89"/>
  <c r="U23" i="89" s="1"/>
  <c r="M29" i="89"/>
  <c r="U29" i="89" s="1"/>
  <c r="M35" i="89"/>
  <c r="U35" i="89" s="1"/>
  <c r="M41" i="89"/>
  <c r="U41" i="89" s="1"/>
  <c r="M47" i="89"/>
  <c r="U47" i="89" s="1"/>
  <c r="M53" i="89"/>
  <c r="U53" i="89" s="1"/>
  <c r="M59" i="89"/>
  <c r="U59" i="89" s="1"/>
  <c r="M65" i="89"/>
  <c r="U65" i="89" s="1"/>
  <c r="M71" i="89"/>
  <c r="U71" i="89" s="1"/>
  <c r="M77" i="89"/>
  <c r="U77" i="89" s="1"/>
  <c r="M83" i="89"/>
  <c r="U83" i="89" s="1"/>
  <c r="M89" i="89"/>
  <c r="U89" i="89" s="1"/>
  <c r="M95" i="89"/>
  <c r="U95" i="89" s="1"/>
  <c r="V5" i="89"/>
  <c r="V10" i="89"/>
  <c r="V14" i="89"/>
  <c r="V17" i="89"/>
  <c r="V20" i="89"/>
  <c r="V23" i="89"/>
  <c r="V26" i="89"/>
  <c r="V29" i="89"/>
  <c r="V32" i="89"/>
  <c r="V35" i="89"/>
  <c r="V38" i="89"/>
  <c r="V41" i="89"/>
  <c r="V44" i="89"/>
  <c r="H50" i="89"/>
  <c r="I50" i="89" s="1"/>
  <c r="J50" i="89" s="1"/>
  <c r="H52" i="89"/>
  <c r="I52" i="89" s="1"/>
  <c r="J52" i="89" s="1"/>
  <c r="V52" i="89"/>
  <c r="V53" i="89"/>
  <c r="H68" i="89"/>
  <c r="I68" i="89" s="1"/>
  <c r="J68" i="89" s="1"/>
  <c r="V70" i="89"/>
  <c r="V71" i="89"/>
  <c r="V88" i="89"/>
  <c r="V89" i="89"/>
  <c r="M8" i="90"/>
  <c r="U8" i="90" s="1"/>
  <c r="M20" i="90"/>
  <c r="U20" i="90" s="1"/>
  <c r="M32" i="90"/>
  <c r="U32" i="90" s="1"/>
  <c r="M45" i="90"/>
  <c r="U45" i="90" s="1"/>
  <c r="M63" i="90"/>
  <c r="U63" i="90" s="1"/>
  <c r="M81" i="90"/>
  <c r="U81" i="90" s="1"/>
  <c r="V10" i="90"/>
  <c r="V17" i="90"/>
  <c r="H36" i="90"/>
  <c r="I36" i="90" s="1"/>
  <c r="J36" i="90" s="1"/>
  <c r="H48" i="90"/>
  <c r="I48" i="90" s="1"/>
  <c r="J48" i="90" s="1"/>
  <c r="H57" i="90"/>
  <c r="I57" i="90" s="1"/>
  <c r="J57" i="90" s="1"/>
  <c r="H75" i="90"/>
  <c r="I75" i="90" s="1"/>
  <c r="J75" i="90" s="1"/>
  <c r="H83" i="90"/>
  <c r="I83" i="90" s="1"/>
  <c r="J83" i="90" s="1"/>
  <c r="P3" i="91"/>
  <c r="AF3" i="91" s="1"/>
  <c r="AO3" i="91" s="1"/>
  <c r="AE3" i="91"/>
  <c r="H12" i="91"/>
  <c r="I12" i="91" s="1"/>
  <c r="J12" i="91" s="1"/>
  <c r="M6" i="89"/>
  <c r="U6" i="89" s="1"/>
  <c r="M12" i="89"/>
  <c r="U12" i="89" s="1"/>
  <c r="M18" i="89"/>
  <c r="U18" i="89" s="1"/>
  <c r="M24" i="89"/>
  <c r="U24" i="89" s="1"/>
  <c r="M30" i="89"/>
  <c r="U30" i="89" s="1"/>
  <c r="M36" i="89"/>
  <c r="U36" i="89" s="1"/>
  <c r="M42" i="89"/>
  <c r="U42" i="89" s="1"/>
  <c r="M48" i="89"/>
  <c r="U48" i="89" s="1"/>
  <c r="M54" i="89"/>
  <c r="U54" i="89" s="1"/>
  <c r="M60" i="89"/>
  <c r="U60" i="89" s="1"/>
  <c r="M66" i="89"/>
  <c r="U66" i="89" s="1"/>
  <c r="M72" i="89"/>
  <c r="U72" i="89" s="1"/>
  <c r="M78" i="89"/>
  <c r="U78" i="89" s="1"/>
  <c r="M84" i="89"/>
  <c r="U84" i="89" s="1"/>
  <c r="M90" i="89"/>
  <c r="U90" i="89" s="1"/>
  <c r="V96" i="89"/>
  <c r="V93" i="89"/>
  <c r="V90" i="89"/>
  <c r="V87" i="89"/>
  <c r="V84" i="89"/>
  <c r="V81" i="89"/>
  <c r="V78" i="89"/>
  <c r="V75" i="89"/>
  <c r="V72" i="89"/>
  <c r="V69" i="89"/>
  <c r="V66" i="89"/>
  <c r="V63" i="89"/>
  <c r="V60" i="89"/>
  <c r="V57" i="89"/>
  <c r="V54" i="89"/>
  <c r="V51" i="89"/>
  <c r="V48" i="89"/>
  <c r="H47" i="89"/>
  <c r="I47" i="89" s="1"/>
  <c r="J47" i="89" s="1"/>
  <c r="V49" i="89"/>
  <c r="V50" i="89"/>
  <c r="H65" i="89"/>
  <c r="I65" i="89" s="1"/>
  <c r="J65" i="89" s="1"/>
  <c r="V67" i="89"/>
  <c r="V68" i="89"/>
  <c r="H83" i="89"/>
  <c r="I83" i="89" s="1"/>
  <c r="J83" i="89" s="1"/>
  <c r="H89" i="89"/>
  <c r="I89" i="89" s="1"/>
  <c r="J89" i="89" s="1"/>
  <c r="H98" i="89"/>
  <c r="I98" i="89" s="1"/>
  <c r="J98" i="89" s="1"/>
  <c r="V98" i="89"/>
  <c r="V89" i="90"/>
  <c r="V86" i="90"/>
  <c r="V83" i="90"/>
  <c r="V80" i="90"/>
  <c r="V77" i="90"/>
  <c r="V74" i="90"/>
  <c r="V71" i="90"/>
  <c r="V68" i="90"/>
  <c r="V87" i="90"/>
  <c r="V84" i="90"/>
  <c r="V81" i="90"/>
  <c r="V88" i="90"/>
  <c r="V85" i="90"/>
  <c r="V82" i="90"/>
  <c r="V73" i="90"/>
  <c r="V64" i="90"/>
  <c r="V61" i="90"/>
  <c r="V78" i="90"/>
  <c r="V69" i="90"/>
  <c r="V79" i="90"/>
  <c r="V70" i="90"/>
  <c r="V66" i="90"/>
  <c r="V65" i="90"/>
  <c r="V62" i="90"/>
  <c r="V57" i="90"/>
  <c r="V54" i="90"/>
  <c r="V51" i="90"/>
  <c r="V48" i="90"/>
  <c r="V45" i="90"/>
  <c r="V42" i="90"/>
  <c r="V39" i="90"/>
  <c r="V36" i="90"/>
  <c r="V33" i="90"/>
  <c r="V30" i="90"/>
  <c r="V27" i="90"/>
  <c r="V24" i="90"/>
  <c r="V21" i="90"/>
  <c r="V18" i="90"/>
  <c r="V15" i="90"/>
  <c r="V12" i="90"/>
  <c r="V6" i="90"/>
  <c r="V63" i="90"/>
  <c r="V76" i="90"/>
  <c r="V75" i="90"/>
  <c r="V67" i="90"/>
  <c r="V60" i="90"/>
  <c r="V58" i="90"/>
  <c r="V55" i="90"/>
  <c r="V52" i="90"/>
  <c r="V49" i="90"/>
  <c r="V46" i="90"/>
  <c r="V43" i="90"/>
  <c r="V40" i="90"/>
  <c r="V37" i="90"/>
  <c r="V34" i="90"/>
  <c r="V31" i="90"/>
  <c r="V28" i="90"/>
  <c r="V25" i="90"/>
  <c r="V22" i="90"/>
  <c r="V19" i="90"/>
  <c r="V16" i="90"/>
  <c r="V13" i="90"/>
  <c r="V8" i="90"/>
  <c r="V7" i="90"/>
  <c r="V72" i="90"/>
  <c r="V11" i="90"/>
  <c r="V5" i="90"/>
  <c r="H15" i="90"/>
  <c r="I15" i="90" s="1"/>
  <c r="J15" i="90" s="1"/>
  <c r="H33" i="90"/>
  <c r="I33" i="90" s="1"/>
  <c r="J33" i="90" s="1"/>
  <c r="V35" i="90"/>
  <c r="V47" i="90"/>
  <c r="V56" i="90"/>
  <c r="H4" i="91"/>
  <c r="I4" i="91" s="1"/>
  <c r="J4" i="91" s="1"/>
  <c r="K4" i="91" s="1"/>
  <c r="R88" i="90"/>
  <c r="R85" i="90"/>
  <c r="R82" i="90"/>
  <c r="R79" i="90"/>
  <c r="R76" i="90"/>
  <c r="R73" i="90"/>
  <c r="R70" i="90"/>
  <c r="R67" i="90"/>
  <c r="R78" i="90"/>
  <c r="R69" i="90"/>
  <c r="R87" i="90"/>
  <c r="R84" i="90"/>
  <c r="R81" i="90"/>
  <c r="R74" i="90"/>
  <c r="R64" i="90"/>
  <c r="R61" i="90"/>
  <c r="R75" i="90"/>
  <c r="R7" i="90"/>
  <c r="R8" i="90"/>
  <c r="H9" i="90"/>
  <c r="I9" i="90" s="1"/>
  <c r="J9" i="90" s="1"/>
  <c r="R13" i="90"/>
  <c r="R16" i="90"/>
  <c r="R19" i="90"/>
  <c r="R22" i="90"/>
  <c r="R25" i="90"/>
  <c r="R28" i="90"/>
  <c r="R31" i="90"/>
  <c r="R34" i="90"/>
  <c r="R37" i="90"/>
  <c r="R40" i="90"/>
  <c r="R43" i="90"/>
  <c r="R46" i="90"/>
  <c r="R49" i="90"/>
  <c r="R52" i="90"/>
  <c r="R55" i="90"/>
  <c r="R58" i="90"/>
  <c r="H66" i="90"/>
  <c r="I66" i="90" s="1"/>
  <c r="J66" i="90" s="1"/>
  <c r="R71" i="90"/>
  <c r="R72" i="90"/>
  <c r="H76" i="90"/>
  <c r="I76" i="90" s="1"/>
  <c r="J76" i="90" s="1"/>
  <c r="R80" i="90"/>
  <c r="H7" i="91"/>
  <c r="I7" i="91" s="1"/>
  <c r="J7" i="91" s="1"/>
  <c r="H9" i="91"/>
  <c r="I9" i="91" s="1"/>
  <c r="J9" i="91" s="1"/>
  <c r="R42" i="90"/>
  <c r="R45" i="90"/>
  <c r="R48" i="90"/>
  <c r="R51" i="90"/>
  <c r="R54" i="90"/>
  <c r="R57" i="90"/>
  <c r="H60" i="90"/>
  <c r="I60" i="90" s="1"/>
  <c r="J60" i="90" s="1"/>
  <c r="R63" i="90"/>
  <c r="R83" i="90"/>
  <c r="R86" i="90"/>
  <c r="R89" i="90"/>
  <c r="V74" i="91"/>
  <c r="V71" i="91"/>
  <c r="V68" i="91"/>
  <c r="V65" i="91"/>
  <c r="V62" i="91"/>
  <c r="V59" i="91"/>
  <c r="V56" i="91"/>
  <c r="V53" i="91"/>
  <c r="V50" i="91"/>
  <c r="V47" i="91"/>
  <c r="V44" i="91"/>
  <c r="V41" i="91"/>
  <c r="V38" i="91"/>
  <c r="V35" i="91"/>
  <c r="V32" i="91"/>
  <c r="V29" i="91"/>
  <c r="V26" i="91"/>
  <c r="V23" i="91"/>
  <c r="V20" i="91"/>
  <c r="V17" i="91"/>
  <c r="V14" i="91"/>
  <c r="V10" i="91"/>
  <c r="V4" i="91"/>
  <c r="Y4" i="91" s="1"/>
  <c r="V77" i="91"/>
  <c r="V11" i="91"/>
  <c r="V5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V24" i="91"/>
  <c r="V21" i="91"/>
  <c r="V18" i="91"/>
  <c r="V15" i="91"/>
  <c r="V12" i="91"/>
  <c r="V6" i="91"/>
  <c r="V78" i="91"/>
  <c r="V79" i="91"/>
  <c r="V70" i="91"/>
  <c r="V61" i="91"/>
  <c r="V52" i="91"/>
  <c r="V43" i="91"/>
  <c r="V34" i="91"/>
  <c r="V31" i="91"/>
  <c r="V28" i="91"/>
  <c r="V25" i="91"/>
  <c r="V22" i="91"/>
  <c r="V19" i="91"/>
  <c r="V16" i="91"/>
  <c r="V9" i="91"/>
  <c r="V73" i="91"/>
  <c r="V64" i="91"/>
  <c r="V55" i="91"/>
  <c r="V46" i="91"/>
  <c r="V37" i="91"/>
  <c r="V76" i="91"/>
  <c r="V67" i="91"/>
  <c r="V58" i="91"/>
  <c r="V13" i="91"/>
  <c r="H14" i="91"/>
  <c r="I14" i="91" s="1"/>
  <c r="J14" i="91" s="1"/>
  <c r="R5" i="90"/>
  <c r="R11" i="90"/>
  <c r="R62" i="90"/>
  <c r="R66" i="90"/>
  <c r="H82" i="90"/>
  <c r="I82" i="90" s="1"/>
  <c r="J82" i="90" s="1"/>
  <c r="H85" i="90"/>
  <c r="I85" i="90" s="1"/>
  <c r="J85" i="90" s="1"/>
  <c r="H88" i="90"/>
  <c r="I88" i="90" s="1"/>
  <c r="J88" i="90" s="1"/>
  <c r="R4" i="90"/>
  <c r="R10" i="90"/>
  <c r="R14" i="90"/>
  <c r="R17" i="90"/>
  <c r="R20" i="90"/>
  <c r="R23" i="90"/>
  <c r="R26" i="90"/>
  <c r="R29" i="90"/>
  <c r="R32" i="90"/>
  <c r="R35" i="90"/>
  <c r="R38" i="90"/>
  <c r="R41" i="90"/>
  <c r="R44" i="90"/>
  <c r="R47" i="90"/>
  <c r="R50" i="90"/>
  <c r="R53" i="90"/>
  <c r="R56" i="90"/>
  <c r="R59" i="90"/>
  <c r="H63" i="90"/>
  <c r="I63" i="90" s="1"/>
  <c r="J63" i="90" s="1"/>
  <c r="R65" i="90"/>
  <c r="R68" i="90"/>
  <c r="H71" i="90"/>
  <c r="I71" i="90" s="1"/>
  <c r="J71" i="90" s="1"/>
  <c r="R77" i="90"/>
  <c r="H80" i="90"/>
  <c r="I80" i="90" s="1"/>
  <c r="J80" i="90" s="1"/>
  <c r="V40" i="91"/>
  <c r="AH3" i="90"/>
  <c r="AQ3" i="90" s="1"/>
  <c r="R9" i="90"/>
  <c r="H74" i="90"/>
  <c r="I74" i="90" s="1"/>
  <c r="J74" i="90" s="1"/>
  <c r="H70" i="90"/>
  <c r="I70" i="90" s="1"/>
  <c r="J70" i="90" s="1"/>
  <c r="H79" i="90"/>
  <c r="I79" i="90" s="1"/>
  <c r="J79" i="90" s="1"/>
  <c r="H11" i="91"/>
  <c r="I11" i="91" s="1"/>
  <c r="J11" i="91" s="1"/>
  <c r="H16" i="91"/>
  <c r="I16" i="91" s="1"/>
  <c r="J16" i="91" s="1"/>
  <c r="H19" i="91"/>
  <c r="I19" i="91" s="1"/>
  <c r="J19" i="91" s="1"/>
  <c r="H22" i="91"/>
  <c r="I22" i="91" s="1"/>
  <c r="J22" i="91" s="1"/>
  <c r="H25" i="91"/>
  <c r="I25" i="91" s="1"/>
  <c r="J25" i="91" s="1"/>
  <c r="H28" i="91"/>
  <c r="I28" i="91" s="1"/>
  <c r="J28" i="91" s="1"/>
  <c r="H37" i="91"/>
  <c r="I37" i="91" s="1"/>
  <c r="J37" i="91" s="1"/>
  <c r="H41" i="91"/>
  <c r="I41" i="91" s="1"/>
  <c r="J41" i="91" s="1"/>
  <c r="H46" i="91"/>
  <c r="I46" i="91" s="1"/>
  <c r="J46" i="91" s="1"/>
  <c r="H50" i="91"/>
  <c r="I50" i="91" s="1"/>
  <c r="J50" i="91" s="1"/>
  <c r="H55" i="91"/>
  <c r="I55" i="91" s="1"/>
  <c r="J55" i="91" s="1"/>
  <c r="H59" i="91"/>
  <c r="I59" i="91" s="1"/>
  <c r="J59" i="91" s="1"/>
  <c r="H64" i="91"/>
  <c r="I64" i="91" s="1"/>
  <c r="J64" i="91" s="1"/>
  <c r="H68" i="91"/>
  <c r="I68" i="91" s="1"/>
  <c r="J68" i="91" s="1"/>
  <c r="H73" i="91"/>
  <c r="I73" i="91" s="1"/>
  <c r="J73" i="91" s="1"/>
  <c r="H69" i="90"/>
  <c r="I69" i="90" s="1"/>
  <c r="J69" i="90" s="1"/>
  <c r="H78" i="90"/>
  <c r="I78" i="90" s="1"/>
  <c r="J78" i="90" s="1"/>
  <c r="H6" i="91"/>
  <c r="I6" i="91" s="1"/>
  <c r="J6" i="91" s="1"/>
  <c r="H10" i="91"/>
  <c r="I10" i="91" s="1"/>
  <c r="J10" i="91" s="1"/>
  <c r="P3" i="92"/>
  <c r="AF3" i="92" s="1"/>
  <c r="AO3" i="92" s="1"/>
  <c r="AE3" i="92"/>
  <c r="H15" i="92"/>
  <c r="I15" i="92" s="1"/>
  <c r="J15" i="92" s="1"/>
  <c r="H5" i="92"/>
  <c r="I5" i="92" s="1"/>
  <c r="J5" i="92" s="1"/>
  <c r="H73" i="90"/>
  <c r="I73" i="90" s="1"/>
  <c r="J73" i="90" s="1"/>
  <c r="H13" i="91"/>
  <c r="I13" i="91" s="1"/>
  <c r="J13" i="91" s="1"/>
  <c r="H38" i="91"/>
  <c r="I38" i="91" s="1"/>
  <c r="J38" i="91" s="1"/>
  <c r="H47" i="91"/>
  <c r="I47" i="91" s="1"/>
  <c r="J47" i="91" s="1"/>
  <c r="H56" i="91"/>
  <c r="I56" i="91" s="1"/>
  <c r="J56" i="91" s="1"/>
  <c r="H65" i="91"/>
  <c r="I65" i="91" s="1"/>
  <c r="J65" i="91" s="1"/>
  <c r="H74" i="91"/>
  <c r="I74" i="91" s="1"/>
  <c r="J74" i="91" s="1"/>
  <c r="H78" i="91"/>
  <c r="I78" i="91" s="1"/>
  <c r="J78" i="91" s="1"/>
  <c r="H31" i="91"/>
  <c r="I31" i="91" s="1"/>
  <c r="J31" i="91" s="1"/>
  <c r="H34" i="91"/>
  <c r="I34" i="91" s="1"/>
  <c r="J34" i="91" s="1"/>
  <c r="H43" i="91"/>
  <c r="I43" i="91" s="1"/>
  <c r="J43" i="91" s="1"/>
  <c r="H52" i="91"/>
  <c r="I52" i="91" s="1"/>
  <c r="J52" i="91" s="1"/>
  <c r="H61" i="91"/>
  <c r="I61" i="91" s="1"/>
  <c r="J61" i="91" s="1"/>
  <c r="H70" i="91"/>
  <c r="I70" i="91" s="1"/>
  <c r="J70" i="91" s="1"/>
  <c r="H46" i="92"/>
  <c r="I46" i="92" s="1"/>
  <c r="J46" i="92" s="1"/>
  <c r="G94" i="96"/>
  <c r="G94" i="95"/>
  <c r="G94" i="94"/>
  <c r="G94" i="92"/>
  <c r="G94" i="91"/>
  <c r="G94" i="93"/>
  <c r="H8" i="91"/>
  <c r="I8" i="91" s="1"/>
  <c r="J8" i="91" s="1"/>
  <c r="H17" i="91"/>
  <c r="I17" i="91" s="1"/>
  <c r="J17" i="91" s="1"/>
  <c r="H20" i="91"/>
  <c r="I20" i="91" s="1"/>
  <c r="J20" i="91" s="1"/>
  <c r="H23" i="91"/>
  <c r="I23" i="91" s="1"/>
  <c r="J23" i="91" s="1"/>
  <c r="H26" i="91"/>
  <c r="I26" i="91" s="1"/>
  <c r="J26" i="91" s="1"/>
  <c r="H29" i="91"/>
  <c r="I29" i="91" s="1"/>
  <c r="J29" i="91" s="1"/>
  <c r="H32" i="91"/>
  <c r="I32" i="91" s="1"/>
  <c r="J32" i="91" s="1"/>
  <c r="H35" i="91"/>
  <c r="I35" i="91" s="1"/>
  <c r="J35" i="91" s="1"/>
  <c r="H44" i="91"/>
  <c r="I44" i="91" s="1"/>
  <c r="J44" i="91" s="1"/>
  <c r="H53" i="91"/>
  <c r="I53" i="91" s="1"/>
  <c r="J53" i="91" s="1"/>
  <c r="H62" i="91"/>
  <c r="I62" i="91" s="1"/>
  <c r="J62" i="91" s="1"/>
  <c r="H71" i="91"/>
  <c r="I71" i="91" s="1"/>
  <c r="J71" i="91" s="1"/>
  <c r="H10" i="92"/>
  <c r="I10" i="92" s="1"/>
  <c r="J10" i="92" s="1"/>
  <c r="H12" i="92"/>
  <c r="I12" i="92" s="1"/>
  <c r="J12" i="92" s="1"/>
  <c r="H40" i="91"/>
  <c r="I40" i="91" s="1"/>
  <c r="J40" i="91" s="1"/>
  <c r="H49" i="91"/>
  <c r="I49" i="91" s="1"/>
  <c r="J49" i="91" s="1"/>
  <c r="H58" i="91"/>
  <c r="I58" i="91" s="1"/>
  <c r="J58" i="91" s="1"/>
  <c r="H67" i="91"/>
  <c r="I67" i="91" s="1"/>
  <c r="J67" i="91" s="1"/>
  <c r="H76" i="91"/>
  <c r="I76" i="91" s="1"/>
  <c r="J76" i="91" s="1"/>
  <c r="R36" i="91"/>
  <c r="R39" i="91"/>
  <c r="R42" i="91"/>
  <c r="R45" i="91"/>
  <c r="R48" i="91"/>
  <c r="R51" i="91"/>
  <c r="R54" i="91"/>
  <c r="R57" i="91"/>
  <c r="R60" i="91"/>
  <c r="R63" i="91"/>
  <c r="R66" i="91"/>
  <c r="R69" i="91"/>
  <c r="R72" i="91"/>
  <c r="R75" i="91"/>
  <c r="R78" i="91"/>
  <c r="H9" i="92"/>
  <c r="I9" i="92" s="1"/>
  <c r="J9" i="92" s="1"/>
  <c r="H55" i="92"/>
  <c r="I55" i="92" s="1"/>
  <c r="J55" i="92" s="1"/>
  <c r="H63" i="92"/>
  <c r="I63" i="92" s="1"/>
  <c r="J63" i="92" s="1"/>
  <c r="R35" i="91"/>
  <c r="R38" i="91"/>
  <c r="R41" i="91"/>
  <c r="R44" i="91"/>
  <c r="R47" i="91"/>
  <c r="R50" i="91"/>
  <c r="R53" i="91"/>
  <c r="R56" i="91"/>
  <c r="R59" i="91"/>
  <c r="R62" i="91"/>
  <c r="R65" i="91"/>
  <c r="R68" i="91"/>
  <c r="R71" i="91"/>
  <c r="R74" i="91"/>
  <c r="H14" i="92"/>
  <c r="I14" i="92" s="1"/>
  <c r="J14" i="92" s="1"/>
  <c r="H17" i="92"/>
  <c r="I17" i="92" s="1"/>
  <c r="J17" i="92" s="1"/>
  <c r="V55" i="92"/>
  <c r="V57" i="92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H77" i="91"/>
  <c r="I77" i="91" s="1"/>
  <c r="J77" i="91" s="1"/>
  <c r="R79" i="91"/>
  <c r="M67" i="92"/>
  <c r="U67" i="92" s="1"/>
  <c r="M61" i="92"/>
  <c r="U61" i="92" s="1"/>
  <c r="M55" i="92"/>
  <c r="U55" i="92" s="1"/>
  <c r="M49" i="92"/>
  <c r="U49" i="92" s="1"/>
  <c r="M43" i="92"/>
  <c r="U43" i="92" s="1"/>
  <c r="M37" i="92"/>
  <c r="U37" i="92" s="1"/>
  <c r="M31" i="92"/>
  <c r="U31" i="92" s="1"/>
  <c r="M25" i="92"/>
  <c r="U25" i="92" s="1"/>
  <c r="M19" i="92"/>
  <c r="U19" i="92" s="1"/>
  <c r="M13" i="92"/>
  <c r="U13" i="92" s="1"/>
  <c r="M7" i="92"/>
  <c r="U7" i="92" s="1"/>
  <c r="M66" i="92"/>
  <c r="U66" i="92" s="1"/>
  <c r="M60" i="92"/>
  <c r="U60" i="92" s="1"/>
  <c r="M54" i="92"/>
  <c r="U54" i="92" s="1"/>
  <c r="M48" i="92"/>
  <c r="U48" i="92" s="1"/>
  <c r="M42" i="92"/>
  <c r="U42" i="92" s="1"/>
  <c r="M36" i="92"/>
  <c r="U36" i="92" s="1"/>
  <c r="M30" i="92"/>
  <c r="U30" i="92" s="1"/>
  <c r="M24" i="92"/>
  <c r="U24" i="92" s="1"/>
  <c r="M18" i="92"/>
  <c r="U18" i="92" s="1"/>
  <c r="M12" i="92"/>
  <c r="U12" i="92" s="1"/>
  <c r="M6" i="92"/>
  <c r="U6" i="92" s="1"/>
  <c r="M65" i="92"/>
  <c r="U65" i="92" s="1"/>
  <c r="M59" i="92"/>
  <c r="U59" i="92" s="1"/>
  <c r="M11" i="92"/>
  <c r="U11" i="92" s="1"/>
  <c r="M21" i="92"/>
  <c r="U21" i="92" s="1"/>
  <c r="M29" i="92"/>
  <c r="U29" i="92" s="1"/>
  <c r="M39" i="92"/>
  <c r="U39" i="92" s="1"/>
  <c r="M47" i="92"/>
  <c r="U47" i="92" s="1"/>
  <c r="M57" i="92"/>
  <c r="U57" i="92" s="1"/>
  <c r="M69" i="92"/>
  <c r="U69" i="92" s="1"/>
  <c r="H6" i="92"/>
  <c r="I6" i="92" s="1"/>
  <c r="J6" i="92" s="1"/>
  <c r="V46" i="92"/>
  <c r="H54" i="92"/>
  <c r="I54" i="92" s="1"/>
  <c r="J54" i="92" s="1"/>
  <c r="H56" i="92"/>
  <c r="I56" i="92" s="1"/>
  <c r="J56" i="92" s="1"/>
  <c r="H29" i="93"/>
  <c r="I29" i="93" s="1"/>
  <c r="J29" i="93" s="1"/>
  <c r="M4" i="91"/>
  <c r="U4" i="91" s="1"/>
  <c r="X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R7" i="91"/>
  <c r="R8" i="91"/>
  <c r="R13" i="91"/>
  <c r="R16" i="91"/>
  <c r="R19" i="91"/>
  <c r="R22" i="91"/>
  <c r="R25" i="91"/>
  <c r="R28" i="91"/>
  <c r="R31" i="91"/>
  <c r="R34" i="91"/>
  <c r="R37" i="91"/>
  <c r="R40" i="91"/>
  <c r="R43" i="91"/>
  <c r="R46" i="91"/>
  <c r="R49" i="91"/>
  <c r="R52" i="91"/>
  <c r="R55" i="91"/>
  <c r="R58" i="91"/>
  <c r="R61" i="91"/>
  <c r="R64" i="91"/>
  <c r="R67" i="91"/>
  <c r="R70" i="91"/>
  <c r="R73" i="91"/>
  <c r="R76" i="91"/>
  <c r="M4" i="92"/>
  <c r="U4" i="92" s="1"/>
  <c r="X4" i="92" s="1"/>
  <c r="M14" i="92"/>
  <c r="U14" i="92" s="1"/>
  <c r="M22" i="92"/>
  <c r="U22" i="92" s="1"/>
  <c r="M32" i="92"/>
  <c r="U32" i="92" s="1"/>
  <c r="M40" i="92"/>
  <c r="U40" i="92" s="1"/>
  <c r="M50" i="92"/>
  <c r="U50" i="92" s="1"/>
  <c r="M58" i="92"/>
  <c r="U58" i="92" s="1"/>
  <c r="H19" i="92"/>
  <c r="I19" i="92" s="1"/>
  <c r="J19" i="92" s="1"/>
  <c r="H20" i="92"/>
  <c r="I20" i="92" s="1"/>
  <c r="J20" i="92" s="1"/>
  <c r="H21" i="92"/>
  <c r="I21" i="92" s="1"/>
  <c r="J21" i="92" s="1"/>
  <c r="H22" i="92"/>
  <c r="I22" i="92" s="1"/>
  <c r="J22" i="92" s="1"/>
  <c r="H27" i="92"/>
  <c r="I27" i="92" s="1"/>
  <c r="J27" i="92" s="1"/>
  <c r="H28" i="92"/>
  <c r="I28" i="92" s="1"/>
  <c r="J28" i="92" s="1"/>
  <c r="H29" i="92"/>
  <c r="I29" i="92" s="1"/>
  <c r="J29" i="92" s="1"/>
  <c r="H30" i="92"/>
  <c r="I30" i="92" s="1"/>
  <c r="J30" i="92" s="1"/>
  <c r="H31" i="92"/>
  <c r="I31" i="92" s="1"/>
  <c r="J31" i="92" s="1"/>
  <c r="H36" i="92"/>
  <c r="I36" i="92" s="1"/>
  <c r="J36" i="92" s="1"/>
  <c r="H37" i="92"/>
  <c r="I37" i="92" s="1"/>
  <c r="J37" i="92" s="1"/>
  <c r="H38" i="92"/>
  <c r="I38" i="92" s="1"/>
  <c r="J38" i="92" s="1"/>
  <c r="H40" i="92"/>
  <c r="I40" i="92" s="1"/>
  <c r="J40" i="92" s="1"/>
  <c r="H45" i="92"/>
  <c r="I45" i="92" s="1"/>
  <c r="J45" i="92" s="1"/>
  <c r="H47" i="92"/>
  <c r="I47" i="92" s="1"/>
  <c r="J47" i="92" s="1"/>
  <c r="H69" i="92"/>
  <c r="I69" i="92" s="1"/>
  <c r="J69" i="92" s="1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M5" i="92"/>
  <c r="U5" i="92" s="1"/>
  <c r="M15" i="92"/>
  <c r="U15" i="92" s="1"/>
  <c r="M23" i="92"/>
  <c r="U23" i="92" s="1"/>
  <c r="M33" i="92"/>
  <c r="U33" i="92" s="1"/>
  <c r="M41" i="92"/>
  <c r="U41" i="92" s="1"/>
  <c r="M51" i="92"/>
  <c r="U51" i="92" s="1"/>
  <c r="M62" i="92"/>
  <c r="U62" i="92" s="1"/>
  <c r="V69" i="92"/>
  <c r="V68" i="92"/>
  <c r="V65" i="92"/>
  <c r="V62" i="92"/>
  <c r="V59" i="92"/>
  <c r="V56" i="92"/>
  <c r="V53" i="92"/>
  <c r="V50" i="92"/>
  <c r="V47" i="92"/>
  <c r="V44" i="92"/>
  <c r="V41" i="92"/>
  <c r="V38" i="92"/>
  <c r="V35" i="92"/>
  <c r="V32" i="92"/>
  <c r="V29" i="92"/>
  <c r="V26" i="92"/>
  <c r="V23" i="92"/>
  <c r="V20" i="92"/>
  <c r="V58" i="92"/>
  <c r="V49" i="92"/>
  <c r="V60" i="92"/>
  <c r="V51" i="92"/>
  <c r="V42" i="92"/>
  <c r="V33" i="92"/>
  <c r="V24" i="92"/>
  <c r="V17" i="92"/>
  <c r="V14" i="92"/>
  <c r="V10" i="92"/>
  <c r="V4" i="92"/>
  <c r="Y4" i="92" s="1"/>
  <c r="Z4" i="92" s="1"/>
  <c r="V61" i="92"/>
  <c r="V52" i="92"/>
  <c r="V43" i="92"/>
  <c r="V34" i="92"/>
  <c r="V25" i="92"/>
  <c r="V11" i="92"/>
  <c r="V5" i="92"/>
  <c r="V67" i="92"/>
  <c r="V66" i="92"/>
  <c r="V64" i="92"/>
  <c r="V63" i="92"/>
  <c r="V54" i="92"/>
  <c r="V45" i="92"/>
  <c r="V36" i="92"/>
  <c r="V27" i="92"/>
  <c r="V15" i="92"/>
  <c r="V12" i="92"/>
  <c r="V6" i="92"/>
  <c r="H17" i="93"/>
  <c r="I17" i="93" s="1"/>
  <c r="J17" i="93" s="1"/>
  <c r="M96" i="93"/>
  <c r="U96" i="93" s="1"/>
  <c r="M90" i="93"/>
  <c r="U90" i="93" s="1"/>
  <c r="M84" i="93"/>
  <c r="U84" i="93" s="1"/>
  <c r="M78" i="93"/>
  <c r="U78" i="93" s="1"/>
  <c r="M72" i="93"/>
  <c r="U72" i="93" s="1"/>
  <c r="M66" i="93"/>
  <c r="U66" i="93" s="1"/>
  <c r="M60" i="93"/>
  <c r="U60" i="93" s="1"/>
  <c r="M54" i="93"/>
  <c r="U54" i="93" s="1"/>
  <c r="M48" i="93"/>
  <c r="U48" i="93" s="1"/>
  <c r="M42" i="93"/>
  <c r="U42" i="93" s="1"/>
  <c r="M36" i="93"/>
  <c r="U36" i="93" s="1"/>
  <c r="M30" i="93"/>
  <c r="U30" i="93" s="1"/>
  <c r="M24" i="93"/>
  <c r="U24" i="93" s="1"/>
  <c r="M18" i="93"/>
  <c r="U18" i="93" s="1"/>
  <c r="M12" i="93"/>
  <c r="U12" i="93" s="1"/>
  <c r="M6" i="93"/>
  <c r="U6" i="93" s="1"/>
  <c r="M95" i="93"/>
  <c r="U95" i="93" s="1"/>
  <c r="M89" i="93"/>
  <c r="U89" i="93" s="1"/>
  <c r="M83" i="93"/>
  <c r="U83" i="93" s="1"/>
  <c r="M77" i="93"/>
  <c r="U77" i="93" s="1"/>
  <c r="M71" i="93"/>
  <c r="U71" i="93" s="1"/>
  <c r="M65" i="93"/>
  <c r="U65" i="93" s="1"/>
  <c r="M59" i="93"/>
  <c r="U59" i="93" s="1"/>
  <c r="M53" i="93"/>
  <c r="U53" i="93" s="1"/>
  <c r="M47" i="93"/>
  <c r="U47" i="93" s="1"/>
  <c r="M41" i="93"/>
  <c r="U41" i="93" s="1"/>
  <c r="M35" i="93"/>
  <c r="U35" i="93" s="1"/>
  <c r="M29" i="93"/>
  <c r="U29" i="93" s="1"/>
  <c r="M23" i="93"/>
  <c r="U23" i="93" s="1"/>
  <c r="M17" i="93"/>
  <c r="U17" i="93" s="1"/>
  <c r="M11" i="93"/>
  <c r="U11" i="93" s="1"/>
  <c r="M5" i="93"/>
  <c r="U5" i="93" s="1"/>
  <c r="M94" i="93"/>
  <c r="U94" i="93" s="1"/>
  <c r="M88" i="93"/>
  <c r="U88" i="93" s="1"/>
  <c r="M82" i="93"/>
  <c r="U82" i="93" s="1"/>
  <c r="M76" i="93"/>
  <c r="U76" i="93" s="1"/>
  <c r="M70" i="93"/>
  <c r="U70" i="93" s="1"/>
  <c r="M64" i="93"/>
  <c r="U64" i="93" s="1"/>
  <c r="M58" i="93"/>
  <c r="U58" i="93" s="1"/>
  <c r="M52" i="93"/>
  <c r="U52" i="93" s="1"/>
  <c r="M46" i="93"/>
  <c r="U46" i="93" s="1"/>
  <c r="M40" i="93"/>
  <c r="U40" i="93" s="1"/>
  <c r="M34" i="93"/>
  <c r="U34" i="93" s="1"/>
  <c r="M28" i="93"/>
  <c r="U28" i="93" s="1"/>
  <c r="M22" i="93"/>
  <c r="U22" i="93" s="1"/>
  <c r="M16" i="93"/>
  <c r="U16" i="93" s="1"/>
  <c r="M10" i="93"/>
  <c r="U10" i="93" s="1"/>
  <c r="M4" i="93"/>
  <c r="U4" i="93" s="1"/>
  <c r="X4" i="93" s="1"/>
  <c r="M97" i="93"/>
  <c r="U97" i="93" s="1"/>
  <c r="M91" i="93"/>
  <c r="U91" i="93" s="1"/>
  <c r="M85" i="93"/>
  <c r="U85" i="93" s="1"/>
  <c r="M79" i="93"/>
  <c r="U79" i="93" s="1"/>
  <c r="M73" i="93"/>
  <c r="U73" i="93" s="1"/>
  <c r="M67" i="93"/>
  <c r="U67" i="93" s="1"/>
  <c r="M61" i="93"/>
  <c r="U61" i="93" s="1"/>
  <c r="M55" i="93"/>
  <c r="U55" i="93" s="1"/>
  <c r="M49" i="93"/>
  <c r="U49" i="93" s="1"/>
  <c r="M43" i="93"/>
  <c r="U43" i="93" s="1"/>
  <c r="M37" i="93"/>
  <c r="U37" i="93" s="1"/>
  <c r="M31" i="93"/>
  <c r="U31" i="93" s="1"/>
  <c r="M25" i="93"/>
  <c r="U25" i="93" s="1"/>
  <c r="M19" i="93"/>
  <c r="U19" i="93" s="1"/>
  <c r="M13" i="93"/>
  <c r="U13" i="93" s="1"/>
  <c r="M7" i="93"/>
  <c r="U7" i="93" s="1"/>
  <c r="M21" i="93"/>
  <c r="U21" i="93" s="1"/>
  <c r="M39" i="93"/>
  <c r="U39" i="93" s="1"/>
  <c r="M57" i="93"/>
  <c r="U57" i="93" s="1"/>
  <c r="M75" i="93"/>
  <c r="U75" i="93" s="1"/>
  <c r="M93" i="93"/>
  <c r="U93" i="93" s="1"/>
  <c r="H9" i="93"/>
  <c r="I9" i="93" s="1"/>
  <c r="J9" i="93" s="1"/>
  <c r="H42" i="93"/>
  <c r="I42" i="93" s="1"/>
  <c r="J42" i="93" s="1"/>
  <c r="H60" i="93"/>
  <c r="I60" i="93" s="1"/>
  <c r="J60" i="93" s="1"/>
  <c r="H85" i="93"/>
  <c r="I85" i="93" s="1"/>
  <c r="J85" i="93" s="1"/>
  <c r="AE3" i="94"/>
  <c r="P3" i="94"/>
  <c r="AF3" i="94" s="1"/>
  <c r="AO3" i="94" s="1"/>
  <c r="R23" i="92"/>
  <c r="R32" i="92"/>
  <c r="R41" i="92"/>
  <c r="R50" i="92"/>
  <c r="M9" i="93"/>
  <c r="U9" i="93" s="1"/>
  <c r="M27" i="93"/>
  <c r="U27" i="93" s="1"/>
  <c r="M45" i="93"/>
  <c r="U45" i="93" s="1"/>
  <c r="M63" i="93"/>
  <c r="U63" i="93" s="1"/>
  <c r="M81" i="93"/>
  <c r="U81" i="93" s="1"/>
  <c r="H15" i="93"/>
  <c r="I15" i="93" s="1"/>
  <c r="J15" i="93" s="1"/>
  <c r="H37" i="93"/>
  <c r="I37" i="93" s="1"/>
  <c r="J37" i="93" s="1"/>
  <c r="H38" i="93"/>
  <c r="I38" i="93" s="1"/>
  <c r="J38" i="93" s="1"/>
  <c r="R67" i="92"/>
  <c r="R64" i="92"/>
  <c r="R61" i="92"/>
  <c r="R58" i="92"/>
  <c r="R55" i="92"/>
  <c r="R52" i="92"/>
  <c r="R49" i="92"/>
  <c r="R46" i="92"/>
  <c r="R43" i="92"/>
  <c r="R40" i="92"/>
  <c r="R37" i="92"/>
  <c r="R34" i="92"/>
  <c r="R31" i="92"/>
  <c r="R28" i="92"/>
  <c r="R25" i="92"/>
  <c r="R22" i="92"/>
  <c r="R19" i="92"/>
  <c r="R68" i="92"/>
  <c r="R65" i="92"/>
  <c r="R7" i="92"/>
  <c r="R8" i="92"/>
  <c r="R13" i="92"/>
  <c r="R16" i="92"/>
  <c r="R18" i="92"/>
  <c r="R21" i="92"/>
  <c r="H25" i="92"/>
  <c r="I25" i="92" s="1"/>
  <c r="J25" i="92" s="1"/>
  <c r="H26" i="92"/>
  <c r="I26" i="92" s="1"/>
  <c r="J26" i="92" s="1"/>
  <c r="R30" i="92"/>
  <c r="H34" i="92"/>
  <c r="I34" i="92" s="1"/>
  <c r="J34" i="92" s="1"/>
  <c r="H35" i="92"/>
  <c r="I35" i="92" s="1"/>
  <c r="J35" i="92" s="1"/>
  <c r="R39" i="92"/>
  <c r="H43" i="92"/>
  <c r="I43" i="92" s="1"/>
  <c r="J43" i="92" s="1"/>
  <c r="H44" i="92"/>
  <c r="I44" i="92" s="1"/>
  <c r="J44" i="92" s="1"/>
  <c r="R48" i="92"/>
  <c r="H52" i="92"/>
  <c r="I52" i="92" s="1"/>
  <c r="J52" i="92" s="1"/>
  <c r="H53" i="92"/>
  <c r="I53" i="92" s="1"/>
  <c r="J53" i="92" s="1"/>
  <c r="R57" i="92"/>
  <c r="H61" i="92"/>
  <c r="I61" i="92" s="1"/>
  <c r="J61" i="92" s="1"/>
  <c r="H62" i="92"/>
  <c r="I62" i="92" s="1"/>
  <c r="J62" i="92" s="1"/>
  <c r="H64" i="92"/>
  <c r="I64" i="92" s="1"/>
  <c r="J64" i="92" s="1"/>
  <c r="H67" i="92"/>
  <c r="I67" i="92" s="1"/>
  <c r="J67" i="92" s="1"/>
  <c r="R69" i="92"/>
  <c r="M14" i="93"/>
  <c r="U14" i="93" s="1"/>
  <c r="M32" i="93"/>
  <c r="U32" i="93" s="1"/>
  <c r="M50" i="93"/>
  <c r="U50" i="93" s="1"/>
  <c r="M68" i="93"/>
  <c r="U68" i="93" s="1"/>
  <c r="M86" i="93"/>
  <c r="U86" i="93" s="1"/>
  <c r="H10" i="93"/>
  <c r="I10" i="93" s="1"/>
  <c r="J10" i="93" s="1"/>
  <c r="H12" i="93"/>
  <c r="I12" i="93" s="1"/>
  <c r="J12" i="93" s="1"/>
  <c r="H26" i="93"/>
  <c r="I26" i="93" s="1"/>
  <c r="J26" i="93" s="1"/>
  <c r="H32" i="93"/>
  <c r="I32" i="93" s="1"/>
  <c r="J32" i="93" s="1"/>
  <c r="H55" i="93"/>
  <c r="I55" i="93" s="1"/>
  <c r="J55" i="93" s="1"/>
  <c r="H72" i="93"/>
  <c r="I72" i="93" s="1"/>
  <c r="J72" i="93" s="1"/>
  <c r="AH3" i="92"/>
  <c r="AQ3" i="92" s="1"/>
  <c r="R20" i="92"/>
  <c r="R29" i="92"/>
  <c r="R38" i="92"/>
  <c r="R47" i="92"/>
  <c r="R56" i="92"/>
  <c r="M15" i="93"/>
  <c r="U15" i="93" s="1"/>
  <c r="M33" i="93"/>
  <c r="U33" i="93" s="1"/>
  <c r="M51" i="93"/>
  <c r="U51" i="93" s="1"/>
  <c r="M69" i="93"/>
  <c r="U69" i="93" s="1"/>
  <c r="M87" i="93"/>
  <c r="U87" i="93" s="1"/>
  <c r="H24" i="94"/>
  <c r="I24" i="94" s="1"/>
  <c r="J24" i="94" s="1"/>
  <c r="H30" i="94"/>
  <c r="I30" i="94" s="1"/>
  <c r="J30" i="94" s="1"/>
  <c r="H49" i="92"/>
  <c r="I49" i="92" s="1"/>
  <c r="J49" i="92" s="1"/>
  <c r="H58" i="92"/>
  <c r="I58" i="92" s="1"/>
  <c r="J58" i="92" s="1"/>
  <c r="R63" i="92"/>
  <c r="P3" i="93"/>
  <c r="AF3" i="93" s="1"/>
  <c r="AO3" i="93" s="1"/>
  <c r="AE3" i="93"/>
  <c r="M20" i="93"/>
  <c r="U20" i="93" s="1"/>
  <c r="M38" i="93"/>
  <c r="U38" i="93" s="1"/>
  <c r="M56" i="93"/>
  <c r="U56" i="93" s="1"/>
  <c r="M74" i="93"/>
  <c r="U74" i="93" s="1"/>
  <c r="M92" i="93"/>
  <c r="U92" i="93" s="1"/>
  <c r="H6" i="93"/>
  <c r="I6" i="93" s="1"/>
  <c r="J6" i="93" s="1"/>
  <c r="H35" i="93"/>
  <c r="I35" i="93" s="1"/>
  <c r="J35" i="93" s="1"/>
  <c r="H76" i="93"/>
  <c r="I76" i="93" s="1"/>
  <c r="J76" i="93" s="1"/>
  <c r="AH3" i="93"/>
  <c r="AQ3" i="93" s="1"/>
  <c r="V13" i="93"/>
  <c r="V16" i="93"/>
  <c r="V19" i="93"/>
  <c r="V22" i="93"/>
  <c r="V25" i="93"/>
  <c r="V28" i="93"/>
  <c r="V31" i="93"/>
  <c r="V34" i="93"/>
  <c r="V42" i="93"/>
  <c r="H45" i="93"/>
  <c r="I45" i="93" s="1"/>
  <c r="J45" i="93" s="1"/>
  <c r="V47" i="93"/>
  <c r="V60" i="93"/>
  <c r="H63" i="93"/>
  <c r="I63" i="93" s="1"/>
  <c r="J63" i="93" s="1"/>
  <c r="H69" i="93"/>
  <c r="I69" i="93" s="1"/>
  <c r="J69" i="93" s="1"/>
  <c r="H75" i="93"/>
  <c r="I75" i="93" s="1"/>
  <c r="J75" i="93" s="1"/>
  <c r="V81" i="93"/>
  <c r="H84" i="93"/>
  <c r="I84" i="93" s="1"/>
  <c r="J84" i="93" s="1"/>
  <c r="V90" i="93"/>
  <c r="H93" i="93"/>
  <c r="I93" i="93" s="1"/>
  <c r="J93" i="93" s="1"/>
  <c r="H15" i="94"/>
  <c r="I15" i="94" s="1"/>
  <c r="J15" i="94" s="1"/>
  <c r="H17" i="94"/>
  <c r="I17" i="94" s="1"/>
  <c r="J17" i="94" s="1"/>
  <c r="H18" i="94"/>
  <c r="I18" i="94" s="1"/>
  <c r="J18" i="94" s="1"/>
  <c r="H79" i="94"/>
  <c r="I79" i="94" s="1"/>
  <c r="J79" i="94" s="1"/>
  <c r="H39" i="93"/>
  <c r="I39" i="93" s="1"/>
  <c r="J39" i="93" s="1"/>
  <c r="H57" i="93"/>
  <c r="I57" i="93" s="1"/>
  <c r="J57" i="93" s="1"/>
  <c r="H81" i="93"/>
  <c r="I81" i="93" s="1"/>
  <c r="J81" i="93" s="1"/>
  <c r="H90" i="93"/>
  <c r="I90" i="93" s="1"/>
  <c r="J90" i="93" s="1"/>
  <c r="H82" i="94"/>
  <c r="I82" i="94" s="1"/>
  <c r="J82" i="94" s="1"/>
  <c r="V51" i="93"/>
  <c r="H52" i="93"/>
  <c r="I52" i="93" s="1"/>
  <c r="J52" i="93" s="1"/>
  <c r="H54" i="93"/>
  <c r="I54" i="93" s="1"/>
  <c r="J54" i="93" s="1"/>
  <c r="V56" i="93"/>
  <c r="V66" i="93"/>
  <c r="H73" i="93"/>
  <c r="I73" i="93" s="1"/>
  <c r="J73" i="93" s="1"/>
  <c r="H82" i="93"/>
  <c r="I82" i="93" s="1"/>
  <c r="J82" i="93" s="1"/>
  <c r="H91" i="93"/>
  <c r="I91" i="93" s="1"/>
  <c r="J91" i="93" s="1"/>
  <c r="H6" i="94"/>
  <c r="I6" i="94" s="1"/>
  <c r="J6" i="94" s="1"/>
  <c r="H36" i="93"/>
  <c r="I36" i="93" s="1"/>
  <c r="J36" i="93" s="1"/>
  <c r="H51" i="93"/>
  <c r="I51" i="93" s="1"/>
  <c r="J51" i="93" s="1"/>
  <c r="H67" i="93"/>
  <c r="I67" i="93" s="1"/>
  <c r="J67" i="93" s="1"/>
  <c r="V75" i="93"/>
  <c r="H78" i="93"/>
  <c r="I78" i="93" s="1"/>
  <c r="J78" i="93" s="1"/>
  <c r="V84" i="93"/>
  <c r="H87" i="93"/>
  <c r="I87" i="93" s="1"/>
  <c r="J87" i="93" s="1"/>
  <c r="H96" i="93"/>
  <c r="I96" i="93" s="1"/>
  <c r="J96" i="93" s="1"/>
  <c r="H83" i="94"/>
  <c r="I83" i="94" s="1"/>
  <c r="J83" i="94" s="1"/>
  <c r="V97" i="93"/>
  <c r="V94" i="93"/>
  <c r="V91" i="93"/>
  <c r="V88" i="93"/>
  <c r="V85" i="93"/>
  <c r="V82" i="93"/>
  <c r="V79" i="93"/>
  <c r="V76" i="93"/>
  <c r="V73" i="93"/>
  <c r="V70" i="93"/>
  <c r="V67" i="93"/>
  <c r="V64" i="93"/>
  <c r="V61" i="93"/>
  <c r="V58" i="93"/>
  <c r="V55" i="93"/>
  <c r="V52" i="93"/>
  <c r="V49" i="93"/>
  <c r="V46" i="93"/>
  <c r="V43" i="93"/>
  <c r="V40" i="93"/>
  <c r="V37" i="93"/>
  <c r="V98" i="93"/>
  <c r="V95" i="93"/>
  <c r="V92" i="93"/>
  <c r="V89" i="93"/>
  <c r="V86" i="93"/>
  <c r="V83" i="93"/>
  <c r="V80" i="93"/>
  <c r="V77" i="93"/>
  <c r="V74" i="93"/>
  <c r="V71" i="93"/>
  <c r="V68" i="93"/>
  <c r="V65" i="93"/>
  <c r="V36" i="93"/>
  <c r="V45" i="93"/>
  <c r="H46" i="93"/>
  <c r="I46" i="93" s="1"/>
  <c r="J46" i="93" s="1"/>
  <c r="H48" i="93"/>
  <c r="I48" i="93" s="1"/>
  <c r="J48" i="93" s="1"/>
  <c r="V50" i="93"/>
  <c r="V63" i="93"/>
  <c r="H64" i="93"/>
  <c r="I64" i="93" s="1"/>
  <c r="J64" i="93" s="1"/>
  <c r="H66" i="93"/>
  <c r="I66" i="93" s="1"/>
  <c r="J66" i="93" s="1"/>
  <c r="H70" i="93"/>
  <c r="I70" i="93" s="1"/>
  <c r="J70" i="93" s="1"/>
  <c r="V72" i="93"/>
  <c r="H79" i="93"/>
  <c r="I79" i="93" s="1"/>
  <c r="J79" i="93" s="1"/>
  <c r="H88" i="93"/>
  <c r="I88" i="93" s="1"/>
  <c r="J88" i="93" s="1"/>
  <c r="H97" i="93"/>
  <c r="I97" i="93" s="1"/>
  <c r="J97" i="93" s="1"/>
  <c r="H13" i="94"/>
  <c r="I13" i="94" s="1"/>
  <c r="J13" i="94" s="1"/>
  <c r="H32" i="94"/>
  <c r="I32" i="94" s="1"/>
  <c r="J32" i="94" s="1"/>
  <c r="H37" i="94"/>
  <c r="I37" i="94" s="1"/>
  <c r="J37" i="94" s="1"/>
  <c r="H40" i="94"/>
  <c r="I40" i="94" s="1"/>
  <c r="J40" i="94" s="1"/>
  <c r="H43" i="94"/>
  <c r="I43" i="94" s="1"/>
  <c r="J43" i="94" s="1"/>
  <c r="H46" i="94"/>
  <c r="I46" i="94" s="1"/>
  <c r="J46" i="94" s="1"/>
  <c r="H49" i="94"/>
  <c r="I49" i="94" s="1"/>
  <c r="J49" i="94" s="1"/>
  <c r="H52" i="94"/>
  <c r="I52" i="94" s="1"/>
  <c r="J52" i="94" s="1"/>
  <c r="H55" i="94"/>
  <c r="I55" i="94" s="1"/>
  <c r="J55" i="94" s="1"/>
  <c r="H58" i="94"/>
  <c r="I58" i="94" s="1"/>
  <c r="J58" i="94" s="1"/>
  <c r="H61" i="94"/>
  <c r="I61" i="94" s="1"/>
  <c r="J61" i="94" s="1"/>
  <c r="H74" i="94"/>
  <c r="I74" i="94" s="1"/>
  <c r="J74" i="94" s="1"/>
  <c r="H89" i="94"/>
  <c r="I89" i="94" s="1"/>
  <c r="J89" i="94" s="1"/>
  <c r="P3" i="95"/>
  <c r="AF3" i="95" s="1"/>
  <c r="AO3" i="95" s="1"/>
  <c r="AE3" i="95"/>
  <c r="H10" i="94"/>
  <c r="I10" i="94" s="1"/>
  <c r="J10" i="94" s="1"/>
  <c r="H14" i="94"/>
  <c r="I14" i="94" s="1"/>
  <c r="J14" i="94" s="1"/>
  <c r="H20" i="94"/>
  <c r="I20" i="94" s="1"/>
  <c r="J20" i="94" s="1"/>
  <c r="H26" i="94"/>
  <c r="I26" i="94" s="1"/>
  <c r="J26" i="94" s="1"/>
  <c r="AH4" i="95"/>
  <c r="M88" i="94"/>
  <c r="U88" i="94" s="1"/>
  <c r="M82" i="94"/>
  <c r="U82" i="94" s="1"/>
  <c r="M76" i="94"/>
  <c r="U76" i="94" s="1"/>
  <c r="M70" i="94"/>
  <c r="U70" i="94" s="1"/>
  <c r="M64" i="94"/>
  <c r="U64" i="94" s="1"/>
  <c r="M58" i="94"/>
  <c r="U58" i="94" s="1"/>
  <c r="M52" i="94"/>
  <c r="U52" i="94" s="1"/>
  <c r="M46" i="94"/>
  <c r="U46" i="94" s="1"/>
  <c r="M40" i="94"/>
  <c r="U40" i="94" s="1"/>
  <c r="M34" i="94"/>
  <c r="U34" i="94" s="1"/>
  <c r="M28" i="94"/>
  <c r="U28" i="94" s="1"/>
  <c r="M22" i="94"/>
  <c r="U22" i="94" s="1"/>
  <c r="M16" i="94"/>
  <c r="U16" i="94" s="1"/>
  <c r="M10" i="94"/>
  <c r="U10" i="94" s="1"/>
  <c r="M4" i="94"/>
  <c r="U4" i="94" s="1"/>
  <c r="X4" i="94" s="1"/>
  <c r="M89" i="94"/>
  <c r="U89" i="94" s="1"/>
  <c r="M83" i="94"/>
  <c r="U83" i="94" s="1"/>
  <c r="M77" i="94"/>
  <c r="U77" i="94" s="1"/>
  <c r="M71" i="94"/>
  <c r="U71" i="94" s="1"/>
  <c r="M65" i="94"/>
  <c r="U65" i="94" s="1"/>
  <c r="M59" i="94"/>
  <c r="U59" i="94" s="1"/>
  <c r="M53" i="94"/>
  <c r="U53" i="94" s="1"/>
  <c r="M47" i="94"/>
  <c r="U47" i="94" s="1"/>
  <c r="M41" i="94"/>
  <c r="U41" i="94" s="1"/>
  <c r="M35" i="94"/>
  <c r="U35" i="94" s="1"/>
  <c r="M29" i="94"/>
  <c r="U29" i="94" s="1"/>
  <c r="M23" i="94"/>
  <c r="U23" i="94" s="1"/>
  <c r="M17" i="94"/>
  <c r="U17" i="94" s="1"/>
  <c r="M11" i="94"/>
  <c r="U11" i="94" s="1"/>
  <c r="M5" i="94"/>
  <c r="U5" i="94" s="1"/>
  <c r="M13" i="94"/>
  <c r="U13" i="94" s="1"/>
  <c r="M21" i="94"/>
  <c r="U21" i="94" s="1"/>
  <c r="M31" i="94"/>
  <c r="U31" i="94" s="1"/>
  <c r="M39" i="94"/>
  <c r="U39" i="94" s="1"/>
  <c r="M49" i="94"/>
  <c r="U49" i="94" s="1"/>
  <c r="M57" i="94"/>
  <c r="U57" i="94" s="1"/>
  <c r="M67" i="94"/>
  <c r="U67" i="94" s="1"/>
  <c r="M75" i="94"/>
  <c r="U75" i="94" s="1"/>
  <c r="M85" i="94"/>
  <c r="U85" i="94" s="1"/>
  <c r="R87" i="94"/>
  <c r="R84" i="94"/>
  <c r="R81" i="94"/>
  <c r="R78" i="94"/>
  <c r="R75" i="94"/>
  <c r="R82" i="94"/>
  <c r="R71" i="94"/>
  <c r="R68" i="94"/>
  <c r="R65" i="94"/>
  <c r="R62" i="94"/>
  <c r="R59" i="94"/>
  <c r="R56" i="94"/>
  <c r="R53" i="94"/>
  <c r="R50" i="94"/>
  <c r="R47" i="94"/>
  <c r="R44" i="94"/>
  <c r="R41" i="94"/>
  <c r="R38" i="94"/>
  <c r="R35" i="94"/>
  <c r="R83" i="94"/>
  <c r="R74" i="94"/>
  <c r="R73" i="94"/>
  <c r="R85" i="94"/>
  <c r="R76" i="94"/>
  <c r="R72" i="94"/>
  <c r="R69" i="94"/>
  <c r="R66" i="94"/>
  <c r="R63" i="94"/>
  <c r="R60" i="94"/>
  <c r="R57" i="94"/>
  <c r="R54" i="94"/>
  <c r="R51" i="94"/>
  <c r="R48" i="94"/>
  <c r="R45" i="94"/>
  <c r="R42" i="94"/>
  <c r="R39" i="94"/>
  <c r="R36" i="94"/>
  <c r="R33" i="94"/>
  <c r="R30" i="94"/>
  <c r="R27" i="94"/>
  <c r="R24" i="94"/>
  <c r="R21" i="94"/>
  <c r="R18" i="94"/>
  <c r="R15" i="94"/>
  <c r="R12" i="94"/>
  <c r="R6" i="94"/>
  <c r="R88" i="94"/>
  <c r="R79" i="94"/>
  <c r="R34" i="94"/>
  <c r="R89" i="94"/>
  <c r="R86" i="94"/>
  <c r="R80" i="94"/>
  <c r="R77" i="94"/>
  <c r="R31" i="94"/>
  <c r="R28" i="94"/>
  <c r="R25" i="94"/>
  <c r="R22" i="94"/>
  <c r="R19" i="94"/>
  <c r="R16" i="94"/>
  <c r="R32" i="94"/>
  <c r="R11" i="94"/>
  <c r="R5" i="94"/>
  <c r="R8" i="94"/>
  <c r="R9" i="94"/>
  <c r="H12" i="94"/>
  <c r="I12" i="94" s="1"/>
  <c r="J12" i="94" s="1"/>
  <c r="R17" i="94"/>
  <c r="R20" i="94"/>
  <c r="H21" i="94"/>
  <c r="I21" i="94" s="1"/>
  <c r="J21" i="94" s="1"/>
  <c r="R26" i="94"/>
  <c r="H27" i="94"/>
  <c r="I27" i="94" s="1"/>
  <c r="J27" i="94" s="1"/>
  <c r="R37" i="94"/>
  <c r="R40" i="94"/>
  <c r="R43" i="94"/>
  <c r="R46" i="94"/>
  <c r="R49" i="94"/>
  <c r="R52" i="94"/>
  <c r="R55" i="94"/>
  <c r="R58" i="94"/>
  <c r="R61" i="94"/>
  <c r="R64" i="94"/>
  <c r="R67" i="94"/>
  <c r="R70" i="94"/>
  <c r="H80" i="94"/>
  <c r="I80" i="94" s="1"/>
  <c r="J80" i="94" s="1"/>
  <c r="H88" i="94"/>
  <c r="I88" i="94" s="1"/>
  <c r="J88" i="94" s="1"/>
  <c r="H4" i="94"/>
  <c r="I4" i="94" s="1"/>
  <c r="J4" i="94" s="1"/>
  <c r="K4" i="94" s="1"/>
  <c r="V13" i="94"/>
  <c r="V16" i="94"/>
  <c r="V19" i="94"/>
  <c r="V22" i="94"/>
  <c r="V25" i="94"/>
  <c r="V28" i="94"/>
  <c r="V31" i="94"/>
  <c r="H33" i="94"/>
  <c r="I33" i="94" s="1"/>
  <c r="J33" i="94" s="1"/>
  <c r="H36" i="94"/>
  <c r="I36" i="94" s="1"/>
  <c r="J36" i="94" s="1"/>
  <c r="H39" i="94"/>
  <c r="I39" i="94" s="1"/>
  <c r="J39" i="94" s="1"/>
  <c r="H42" i="94"/>
  <c r="I42" i="94" s="1"/>
  <c r="J42" i="94" s="1"/>
  <c r="H45" i="94"/>
  <c r="I45" i="94" s="1"/>
  <c r="J45" i="94" s="1"/>
  <c r="H48" i="94"/>
  <c r="I48" i="94" s="1"/>
  <c r="J48" i="94" s="1"/>
  <c r="H51" i="94"/>
  <c r="I51" i="94" s="1"/>
  <c r="J51" i="94" s="1"/>
  <c r="H54" i="94"/>
  <c r="I54" i="94" s="1"/>
  <c r="J54" i="94" s="1"/>
  <c r="H57" i="94"/>
  <c r="I57" i="94" s="1"/>
  <c r="J57" i="94" s="1"/>
  <c r="H60" i="94"/>
  <c r="I60" i="94" s="1"/>
  <c r="J60" i="94" s="1"/>
  <c r="H63" i="94"/>
  <c r="I63" i="94" s="1"/>
  <c r="J63" i="94" s="1"/>
  <c r="H66" i="94"/>
  <c r="I66" i="94" s="1"/>
  <c r="J66" i="94" s="1"/>
  <c r="H69" i="94"/>
  <c r="I69" i="94" s="1"/>
  <c r="J69" i="94" s="1"/>
  <c r="H72" i="94"/>
  <c r="I72" i="94" s="1"/>
  <c r="J72" i="94" s="1"/>
  <c r="V32" i="94"/>
  <c r="V29" i="94"/>
  <c r="V36" i="94"/>
  <c r="V39" i="94"/>
  <c r="V42" i="94"/>
  <c r="V45" i="94"/>
  <c r="V48" i="94"/>
  <c r="V51" i="94"/>
  <c r="V54" i="94"/>
  <c r="V57" i="94"/>
  <c r="V60" i="94"/>
  <c r="V63" i="94"/>
  <c r="V66" i="94"/>
  <c r="V69" i="94"/>
  <c r="V72" i="94"/>
  <c r="V73" i="94"/>
  <c r="V74" i="94"/>
  <c r="V82" i="94"/>
  <c r="V87" i="94"/>
  <c r="V84" i="94"/>
  <c r="V81" i="94"/>
  <c r="V78" i="94"/>
  <c r="V75" i="94"/>
  <c r="V85" i="94"/>
  <c r="V76" i="94"/>
  <c r="V86" i="94"/>
  <c r="V77" i="94"/>
  <c r="V70" i="94"/>
  <c r="V67" i="94"/>
  <c r="V64" i="94"/>
  <c r="V61" i="94"/>
  <c r="V58" i="94"/>
  <c r="V55" i="94"/>
  <c r="V52" i="94"/>
  <c r="V49" i="94"/>
  <c r="V46" i="94"/>
  <c r="V43" i="94"/>
  <c r="V40" i="94"/>
  <c r="V37" i="94"/>
  <c r="V34" i="94"/>
  <c r="V88" i="94"/>
  <c r="V79" i="94"/>
  <c r="V38" i="94"/>
  <c r="V41" i="94"/>
  <c r="V44" i="94"/>
  <c r="V47" i="94"/>
  <c r="V50" i="94"/>
  <c r="V53" i="94"/>
  <c r="V56" i="94"/>
  <c r="V59" i="94"/>
  <c r="V62" i="94"/>
  <c r="V65" i="94"/>
  <c r="V68" i="94"/>
  <c r="V71" i="94"/>
  <c r="V80" i="94"/>
  <c r="V89" i="94"/>
  <c r="H10" i="95"/>
  <c r="I10" i="95" s="1"/>
  <c r="J10" i="95" s="1"/>
  <c r="H20" i="95"/>
  <c r="I20" i="95" s="1"/>
  <c r="J20" i="95" s="1"/>
  <c r="H24" i="95"/>
  <c r="I24" i="95" s="1"/>
  <c r="J24" i="95" s="1"/>
  <c r="H13" i="95"/>
  <c r="I13" i="95" s="1"/>
  <c r="J13" i="95" s="1"/>
  <c r="H21" i="95"/>
  <c r="I21" i="95" s="1"/>
  <c r="J21" i="95" s="1"/>
  <c r="H26" i="95"/>
  <c r="I26" i="95" s="1"/>
  <c r="J26" i="95" s="1"/>
  <c r="H71" i="95"/>
  <c r="I71" i="95" s="1"/>
  <c r="J71" i="95" s="1"/>
  <c r="H77" i="94"/>
  <c r="I77" i="94" s="1"/>
  <c r="J77" i="94" s="1"/>
  <c r="H86" i="94"/>
  <c r="I86" i="94" s="1"/>
  <c r="J86" i="94" s="1"/>
  <c r="R77" i="95"/>
  <c r="R76" i="95"/>
  <c r="R75" i="95"/>
  <c r="R78" i="95"/>
  <c r="R79" i="95"/>
  <c r="R74" i="95"/>
  <c r="R71" i="95"/>
  <c r="R72" i="95"/>
  <c r="R70" i="95"/>
  <c r="R67" i="95"/>
  <c r="R64" i="95"/>
  <c r="R61" i="95"/>
  <c r="R58" i="95"/>
  <c r="R55" i="95"/>
  <c r="R52" i="95"/>
  <c r="R49" i="95"/>
  <c r="R68" i="95"/>
  <c r="R65" i="95"/>
  <c r="R62" i="95"/>
  <c r="R59" i="95"/>
  <c r="R56" i="95"/>
  <c r="R53" i="95"/>
  <c r="R50" i="95"/>
  <c r="R63" i="95"/>
  <c r="R60" i="95"/>
  <c r="R54" i="95"/>
  <c r="R46" i="95"/>
  <c r="R43" i="95"/>
  <c r="R40" i="95"/>
  <c r="R37" i="95"/>
  <c r="R34" i="95"/>
  <c r="R31" i="95"/>
  <c r="R28" i="95"/>
  <c r="R25" i="95"/>
  <c r="R22" i="95"/>
  <c r="R73" i="95"/>
  <c r="R66" i="95"/>
  <c r="R51" i="95"/>
  <c r="R21" i="95"/>
  <c r="R19" i="95"/>
  <c r="R14" i="95"/>
  <c r="R8" i="95"/>
  <c r="R69" i="95"/>
  <c r="R23" i="95"/>
  <c r="R15" i="95"/>
  <c r="R9" i="95"/>
  <c r="R47" i="95"/>
  <c r="R45" i="95"/>
  <c r="R44" i="95"/>
  <c r="R42" i="95"/>
  <c r="R41" i="95"/>
  <c r="R39" i="95"/>
  <c r="R38" i="95"/>
  <c r="R36" i="95"/>
  <c r="R35" i="95"/>
  <c r="R33" i="95"/>
  <c r="R32" i="95"/>
  <c r="R30" i="95"/>
  <c r="R24" i="95"/>
  <c r="R16" i="95"/>
  <c r="R10" i="95"/>
  <c r="R6" i="95"/>
  <c r="R48" i="95"/>
  <c r="R29" i="95"/>
  <c r="R20" i="95"/>
  <c r="R18" i="95"/>
  <c r="R7" i="95"/>
  <c r="V78" i="95"/>
  <c r="V75" i="95"/>
  <c r="V79" i="95"/>
  <c r="V76" i="95"/>
  <c r="V73" i="95"/>
  <c r="V68" i="95"/>
  <c r="V69" i="95"/>
  <c r="V66" i="95"/>
  <c r="V63" i="95"/>
  <c r="V60" i="95"/>
  <c r="V77" i="95"/>
  <c r="V74" i="95"/>
  <c r="V71" i="95"/>
  <c r="V70" i="95"/>
  <c r="V56" i="95"/>
  <c r="V58" i="95"/>
  <c r="V57" i="95"/>
  <c r="V49" i="95"/>
  <c r="V48" i="95"/>
  <c r="V47" i="95"/>
  <c r="V44" i="95"/>
  <c r="V41" i="95"/>
  <c r="V38" i="95"/>
  <c r="V35" i="95"/>
  <c r="V32" i="95"/>
  <c r="V29" i="95"/>
  <c r="V26" i="95"/>
  <c r="V23" i="95"/>
  <c r="V20" i="95"/>
  <c r="V17" i="95"/>
  <c r="V14" i="95"/>
  <c r="V10" i="95"/>
  <c r="V72" i="95"/>
  <c r="V67" i="95"/>
  <c r="V50" i="95"/>
  <c r="V65" i="95"/>
  <c r="V62" i="95"/>
  <c r="V59" i="95"/>
  <c r="V55" i="95"/>
  <c r="V54" i="95"/>
  <c r="V46" i="95"/>
  <c r="V43" i="95"/>
  <c r="V40" i="95"/>
  <c r="V37" i="95"/>
  <c r="V34" i="95"/>
  <c r="V31" i="95"/>
  <c r="V51" i="95"/>
  <c r="V45" i="95"/>
  <c r="V42" i="95"/>
  <c r="V39" i="95"/>
  <c r="V36" i="95"/>
  <c r="V33" i="95"/>
  <c r="V30" i="95"/>
  <c r="V25" i="95"/>
  <c r="V16" i="95"/>
  <c r="V12" i="95"/>
  <c r="V11" i="95"/>
  <c r="V53" i="95"/>
  <c r="V27" i="95"/>
  <c r="V64" i="95"/>
  <c r="V28" i="95"/>
  <c r="V18" i="95"/>
  <c r="V13" i="95"/>
  <c r="V52" i="95"/>
  <c r="V24" i="95"/>
  <c r="V9" i="95"/>
  <c r="V6" i="95"/>
  <c r="R13" i="95"/>
  <c r="V15" i="95"/>
  <c r="H18" i="95"/>
  <c r="I18" i="95" s="1"/>
  <c r="J18" i="95" s="1"/>
  <c r="Z4" i="95"/>
  <c r="H17" i="95"/>
  <c r="I17" i="95" s="1"/>
  <c r="J17" i="95" s="1"/>
  <c r="V19" i="95"/>
  <c r="V21" i="95"/>
  <c r="H22" i="95"/>
  <c r="I22" i="95" s="1"/>
  <c r="J22" i="95" s="1"/>
  <c r="R26" i="95"/>
  <c r="H29" i="95"/>
  <c r="I29" i="95" s="1"/>
  <c r="J29" i="95" s="1"/>
  <c r="R57" i="95"/>
  <c r="V61" i="95"/>
  <c r="M9" i="95"/>
  <c r="U9" i="95" s="1"/>
  <c r="M15" i="95"/>
  <c r="U15" i="95" s="1"/>
  <c r="M21" i="95"/>
  <c r="U21" i="95" s="1"/>
  <c r="M27" i="95"/>
  <c r="U27" i="95" s="1"/>
  <c r="M33" i="95"/>
  <c r="U33" i="95" s="1"/>
  <c r="M39" i="95"/>
  <c r="U39" i="95" s="1"/>
  <c r="M45" i="95"/>
  <c r="U45" i="95" s="1"/>
  <c r="M51" i="95"/>
  <c r="U51" i="95" s="1"/>
  <c r="M57" i="95"/>
  <c r="U57" i="95" s="1"/>
  <c r="M63" i="95"/>
  <c r="U63" i="95" s="1"/>
  <c r="M69" i="95"/>
  <c r="U69" i="95" s="1"/>
  <c r="M75" i="95"/>
  <c r="U75" i="95" s="1"/>
  <c r="H8" i="95"/>
  <c r="I8" i="95" s="1"/>
  <c r="J8" i="95" s="1"/>
  <c r="H9" i="95"/>
  <c r="I9" i="95" s="1"/>
  <c r="J9" i="95" s="1"/>
  <c r="H15" i="95"/>
  <c r="I15" i="95" s="1"/>
  <c r="J15" i="95" s="1"/>
  <c r="H19" i="95"/>
  <c r="I19" i="95" s="1"/>
  <c r="J19" i="95" s="1"/>
  <c r="H30" i="95"/>
  <c r="I30" i="95" s="1"/>
  <c r="J30" i="95" s="1"/>
  <c r="H31" i="95"/>
  <c r="I31" i="95" s="1"/>
  <c r="J31" i="95" s="1"/>
  <c r="H33" i="95"/>
  <c r="I33" i="95" s="1"/>
  <c r="J33" i="95" s="1"/>
  <c r="H34" i="95"/>
  <c r="I34" i="95" s="1"/>
  <c r="J34" i="95" s="1"/>
  <c r="H36" i="95"/>
  <c r="I36" i="95" s="1"/>
  <c r="J36" i="95" s="1"/>
  <c r="H37" i="95"/>
  <c r="I37" i="95" s="1"/>
  <c r="J37" i="95" s="1"/>
  <c r="H39" i="95"/>
  <c r="I39" i="95" s="1"/>
  <c r="J39" i="95" s="1"/>
  <c r="H40" i="95"/>
  <c r="I40" i="95" s="1"/>
  <c r="J40" i="95" s="1"/>
  <c r="H42" i="95"/>
  <c r="I42" i="95" s="1"/>
  <c r="J42" i="95" s="1"/>
  <c r="H43" i="95"/>
  <c r="I43" i="95" s="1"/>
  <c r="J43" i="95" s="1"/>
  <c r="H45" i="95"/>
  <c r="I45" i="95" s="1"/>
  <c r="J45" i="95" s="1"/>
  <c r="H46" i="95"/>
  <c r="I46" i="95" s="1"/>
  <c r="J46" i="95" s="1"/>
  <c r="M72" i="95"/>
  <c r="U72" i="95" s="1"/>
  <c r="H28" i="95"/>
  <c r="I28" i="95" s="1"/>
  <c r="J28" i="95" s="1"/>
  <c r="H51" i="95"/>
  <c r="I51" i="95" s="1"/>
  <c r="J51" i="95" s="1"/>
  <c r="H16" i="95"/>
  <c r="I16" i="95" s="1"/>
  <c r="J16" i="95" s="1"/>
  <c r="H74" i="95"/>
  <c r="I74" i="95" s="1"/>
  <c r="J74" i="95" s="1"/>
  <c r="H25" i="95"/>
  <c r="I25" i="95" s="1"/>
  <c r="J25" i="95" s="1"/>
  <c r="H60" i="95"/>
  <c r="I60" i="95" s="1"/>
  <c r="J60" i="95" s="1"/>
  <c r="H75" i="95"/>
  <c r="I75" i="95" s="1"/>
  <c r="J75" i="95" s="1"/>
  <c r="H66" i="95"/>
  <c r="I66" i="95" s="1"/>
  <c r="J66" i="95" s="1"/>
  <c r="H79" i="95"/>
  <c r="I79" i="95" s="1"/>
  <c r="J79" i="95" s="1"/>
  <c r="M20" i="96"/>
  <c r="U20" i="96" s="1"/>
  <c r="M38" i="96"/>
  <c r="U38" i="96" s="1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65" i="96"/>
  <c r="U65" i="96" s="1"/>
  <c r="M59" i="96"/>
  <c r="U59" i="96" s="1"/>
  <c r="M53" i="96"/>
  <c r="U53" i="96" s="1"/>
  <c r="M47" i="96"/>
  <c r="U47" i="96" s="1"/>
  <c r="M41" i="96"/>
  <c r="U41" i="96" s="1"/>
  <c r="M35" i="96"/>
  <c r="U35" i="96" s="1"/>
  <c r="M29" i="96"/>
  <c r="U29" i="96" s="1"/>
  <c r="M23" i="96"/>
  <c r="U23" i="96" s="1"/>
  <c r="M17" i="96"/>
  <c r="U17" i="96" s="1"/>
  <c r="M11" i="96"/>
  <c r="U11" i="96" s="1"/>
  <c r="M5" i="96"/>
  <c r="U5" i="96" s="1"/>
  <c r="M63" i="96"/>
  <c r="U63" i="96" s="1"/>
  <c r="M54" i="96"/>
  <c r="U54" i="96" s="1"/>
  <c r="M45" i="96"/>
  <c r="U45" i="96" s="1"/>
  <c r="M36" i="96"/>
  <c r="U36" i="96" s="1"/>
  <c r="M27" i="96"/>
  <c r="U27" i="96" s="1"/>
  <c r="M18" i="96"/>
  <c r="U18" i="96" s="1"/>
  <c r="M9" i="96"/>
  <c r="U9" i="96" s="1"/>
  <c r="M62" i="96"/>
  <c r="U62" i="96" s="1"/>
  <c r="M52" i="96"/>
  <c r="U52" i="96" s="1"/>
  <c r="M44" i="96"/>
  <c r="U44" i="96" s="1"/>
  <c r="M34" i="96"/>
  <c r="U34" i="96" s="1"/>
  <c r="M26" i="96"/>
  <c r="U26" i="96" s="1"/>
  <c r="M16" i="96"/>
  <c r="U16" i="96" s="1"/>
  <c r="M8" i="96"/>
  <c r="U8" i="96" s="1"/>
  <c r="M69" i="96"/>
  <c r="U69" i="96" s="1"/>
  <c r="M60" i="96"/>
  <c r="U60" i="96" s="1"/>
  <c r="M51" i="96"/>
  <c r="U51" i="96" s="1"/>
  <c r="M42" i="96"/>
  <c r="U42" i="96" s="1"/>
  <c r="M33" i="96"/>
  <c r="U33" i="96" s="1"/>
  <c r="M24" i="96"/>
  <c r="U24" i="96" s="1"/>
  <c r="M15" i="96"/>
  <c r="U15" i="96" s="1"/>
  <c r="M6" i="96"/>
  <c r="U6" i="96" s="1"/>
  <c r="M21" i="96"/>
  <c r="U21" i="96" s="1"/>
  <c r="M39" i="96"/>
  <c r="U39" i="96" s="1"/>
  <c r="M57" i="96"/>
  <c r="U57" i="96" s="1"/>
  <c r="H11" i="96"/>
  <c r="I11" i="96" s="1"/>
  <c r="J11" i="96" s="1"/>
  <c r="M4" i="96"/>
  <c r="U4" i="96" s="1"/>
  <c r="X4" i="96" s="1"/>
  <c r="M22" i="96"/>
  <c r="U22" i="96" s="1"/>
  <c r="M40" i="96"/>
  <c r="U40" i="96" s="1"/>
  <c r="M58" i="96"/>
  <c r="U58" i="96" s="1"/>
  <c r="H46" i="96"/>
  <c r="I46" i="96" s="1"/>
  <c r="J46" i="96" s="1"/>
  <c r="H72" i="95"/>
  <c r="I72" i="95" s="1"/>
  <c r="J72" i="95" s="1"/>
  <c r="H77" i="95"/>
  <c r="I77" i="95" s="1"/>
  <c r="J77" i="95" s="1"/>
  <c r="M10" i="96"/>
  <c r="U10" i="96" s="1"/>
  <c r="M28" i="96"/>
  <c r="U28" i="96" s="1"/>
  <c r="M46" i="96"/>
  <c r="U46" i="96" s="1"/>
  <c r="M64" i="96"/>
  <c r="U64" i="96" s="1"/>
  <c r="H8" i="96"/>
  <c r="I8" i="96" s="1"/>
  <c r="J8" i="96" s="1"/>
  <c r="R17" i="96"/>
  <c r="H20" i="96"/>
  <c r="I20" i="96" s="1"/>
  <c r="J20" i="96" s="1"/>
  <c r="R67" i="96"/>
  <c r="R64" i="96"/>
  <c r="R61" i="96"/>
  <c r="R58" i="96"/>
  <c r="R66" i="96"/>
  <c r="R59" i="96"/>
  <c r="R57" i="96"/>
  <c r="R54" i="96"/>
  <c r="R62" i="96"/>
  <c r="R60" i="96"/>
  <c r="R55" i="96"/>
  <c r="R52" i="96"/>
  <c r="R69" i="96"/>
  <c r="R65" i="96"/>
  <c r="R63" i="96"/>
  <c r="R50" i="96"/>
  <c r="R48" i="96"/>
  <c r="R45" i="96"/>
  <c r="R42" i="96"/>
  <c r="R39" i="96"/>
  <c r="R53" i="96"/>
  <c r="R51" i="96"/>
  <c r="R49" i="96"/>
  <c r="R46" i="96"/>
  <c r="R43" i="96"/>
  <c r="R40" i="96"/>
  <c r="R68" i="96"/>
  <c r="R56" i="96"/>
  <c r="R34" i="96"/>
  <c r="R31" i="96"/>
  <c r="R28" i="96"/>
  <c r="R25" i="96"/>
  <c r="R22" i="96"/>
  <c r="R19" i="96"/>
  <c r="R16" i="96"/>
  <c r="R13" i="96"/>
  <c r="R37" i="96"/>
  <c r="R47" i="96"/>
  <c r="R44" i="96"/>
  <c r="R41" i="96"/>
  <c r="R38" i="96"/>
  <c r="R35" i="96"/>
  <c r="R32" i="96"/>
  <c r="R33" i="96"/>
  <c r="R20" i="96"/>
  <c r="R18" i="96"/>
  <c r="R3" i="96"/>
  <c r="R30" i="96"/>
  <c r="R29" i="96"/>
  <c r="R26" i="96"/>
  <c r="R23" i="96"/>
  <c r="R21" i="96"/>
  <c r="R14" i="96"/>
  <c r="R12" i="96"/>
  <c r="R9" i="96"/>
  <c r="R6" i="96"/>
  <c r="R7" i="96"/>
  <c r="H10" i="96"/>
  <c r="I10" i="96" s="1"/>
  <c r="J10" i="96" s="1"/>
  <c r="R27" i="96"/>
  <c r="H4" i="96"/>
  <c r="I4" i="96" s="1"/>
  <c r="J4" i="96" s="1"/>
  <c r="K4" i="96" s="1"/>
  <c r="R4" i="96"/>
  <c r="R8" i="96"/>
  <c r="H78" i="95"/>
  <c r="I78" i="95" s="1"/>
  <c r="J78" i="95" s="1"/>
  <c r="R15" i="96"/>
  <c r="R36" i="96"/>
  <c r="H43" i="96"/>
  <c r="I43" i="96" s="1"/>
  <c r="J43" i="96" s="1"/>
  <c r="H7" i="96"/>
  <c r="I7" i="96" s="1"/>
  <c r="J7" i="96" s="1"/>
  <c r="H40" i="96"/>
  <c r="I40" i="96" s="1"/>
  <c r="J40" i="96" s="1"/>
  <c r="H56" i="96"/>
  <c r="I56" i="96" s="1"/>
  <c r="J56" i="96" s="1"/>
  <c r="V68" i="96"/>
  <c r="V69" i="96"/>
  <c r="V66" i="96"/>
  <c r="V63" i="96"/>
  <c r="V60" i="96"/>
  <c r="V57" i="96"/>
  <c r="V64" i="96"/>
  <c r="V62" i="96"/>
  <c r="V56" i="96"/>
  <c r="V53" i="96"/>
  <c r="V50" i="96"/>
  <c r="V67" i="96"/>
  <c r="V65" i="96"/>
  <c r="V58" i="96"/>
  <c r="V54" i="96"/>
  <c r="V51" i="96"/>
  <c r="V61" i="96"/>
  <c r="V59" i="96"/>
  <c r="V55" i="96"/>
  <c r="V52" i="96"/>
  <c r="V47" i="96"/>
  <c r="V44" i="96"/>
  <c r="V41" i="96"/>
  <c r="V38" i="96"/>
  <c r="V48" i="96"/>
  <c r="V45" i="96"/>
  <c r="V49" i="96"/>
  <c r="V46" i="96"/>
  <c r="V43" i="96"/>
  <c r="V40" i="96"/>
  <c r="V36" i="96"/>
  <c r="V33" i="96"/>
  <c r="V30" i="96"/>
  <c r="V27" i="96"/>
  <c r="V24" i="96"/>
  <c r="V21" i="96"/>
  <c r="V18" i="96"/>
  <c r="V15" i="96"/>
  <c r="V12" i="96"/>
  <c r="V42" i="96"/>
  <c r="V39" i="96"/>
  <c r="V37" i="96"/>
  <c r="V35" i="96"/>
  <c r="V32" i="96"/>
  <c r="V29" i="96"/>
  <c r="V26" i="96"/>
  <c r="V23" i="96"/>
  <c r="V13" i="96"/>
  <c r="V20" i="96"/>
  <c r="H23" i="96"/>
  <c r="I23" i="96" s="1"/>
  <c r="J23" i="96" s="1"/>
  <c r="H26" i="96"/>
  <c r="I26" i="96" s="1"/>
  <c r="J26" i="96" s="1"/>
  <c r="H29" i="96"/>
  <c r="I29" i="96" s="1"/>
  <c r="J29" i="96" s="1"/>
  <c r="V31" i="96"/>
  <c r="V6" i="96"/>
  <c r="H17" i="96"/>
  <c r="I17" i="96" s="1"/>
  <c r="J17" i="96" s="1"/>
  <c r="H32" i="96"/>
  <c r="I32" i="96" s="1"/>
  <c r="J32" i="96" s="1"/>
  <c r="H33" i="96"/>
  <c r="I33" i="96" s="1"/>
  <c r="J33" i="96" s="1"/>
  <c r="V4" i="96"/>
  <c r="Y4" i="96" s="1"/>
  <c r="V10" i="96"/>
  <c r="H14" i="96"/>
  <c r="I14" i="96" s="1"/>
  <c r="J14" i="96" s="1"/>
  <c r="V22" i="96"/>
  <c r="V25" i="96"/>
  <c r="V28" i="96"/>
  <c r="H35" i="96"/>
  <c r="I35" i="96" s="1"/>
  <c r="J35" i="96" s="1"/>
  <c r="H47" i="96"/>
  <c r="I47" i="96" s="1"/>
  <c r="J47" i="96" s="1"/>
  <c r="H50" i="96"/>
  <c r="I50" i="96" s="1"/>
  <c r="J50" i="96" s="1"/>
  <c r="H51" i="96"/>
  <c r="I51" i="96" s="1"/>
  <c r="J51" i="96" s="1"/>
  <c r="H57" i="96"/>
  <c r="I57" i="96" s="1"/>
  <c r="J57" i="96" s="1"/>
  <c r="H37" i="96"/>
  <c r="I37" i="96" s="1"/>
  <c r="J37" i="96" s="1"/>
  <c r="H49" i="96"/>
  <c r="I49" i="96" s="1"/>
  <c r="J49" i="96" s="1"/>
  <c r="H55" i="96"/>
  <c r="I55" i="96" s="1"/>
  <c r="J55" i="96" s="1"/>
  <c r="H52" i="96"/>
  <c r="I52" i="96" s="1"/>
  <c r="J52" i="96" s="1"/>
  <c r="H53" i="96"/>
  <c r="I53" i="96" s="1"/>
  <c r="J53" i="96" s="1"/>
  <c r="H66" i="96"/>
  <c r="I66" i="96" s="1"/>
  <c r="J66" i="96" s="1"/>
  <c r="H60" i="96"/>
  <c r="I60" i="96" s="1"/>
  <c r="J60" i="96" s="1"/>
  <c r="H59" i="96"/>
  <c r="I59" i="96" s="1"/>
  <c r="J59" i="96" s="1"/>
  <c r="H54" i="96"/>
  <c r="I54" i="96" s="1"/>
  <c r="J54" i="96" s="1"/>
  <c r="H65" i="96"/>
  <c r="I65" i="96" s="1"/>
  <c r="J65" i="96" s="1"/>
  <c r="H68" i="96"/>
  <c r="I68" i="96" s="1"/>
  <c r="J68" i="96" s="1"/>
  <c r="H62" i="96"/>
  <c r="I62" i="96" s="1"/>
  <c r="J62" i="96" s="1"/>
  <c r="Z4" i="90" l="1"/>
  <c r="AI3" i="19"/>
  <c r="AI3" i="11"/>
  <c r="AI3" i="35"/>
  <c r="W5" i="47"/>
  <c r="AG4" i="47"/>
  <c r="AP4" i="47" s="1"/>
  <c r="AF4" i="47"/>
  <c r="AO4" i="47" s="1"/>
  <c r="AE4" i="47"/>
  <c r="AF4" i="31"/>
  <c r="AO4" i="31" s="1"/>
  <c r="W5" i="31"/>
  <c r="AG4" i="31"/>
  <c r="AP4" i="31" s="1"/>
  <c r="AE4" i="31"/>
  <c r="I12" i="19"/>
  <c r="J12" i="19" s="1"/>
  <c r="AF4" i="13"/>
  <c r="AE4" i="13"/>
  <c r="W5" i="13"/>
  <c r="AG4" i="13"/>
  <c r="I8" i="24"/>
  <c r="J8" i="24" s="1"/>
  <c r="I19" i="7"/>
  <c r="J19" i="7" s="1"/>
  <c r="I12" i="2"/>
  <c r="J12" i="2" s="1"/>
  <c r="W5" i="92"/>
  <c r="AG4" i="92"/>
  <c r="AF4" i="92"/>
  <c r="AE4" i="92"/>
  <c r="K10" i="73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W5" i="54"/>
  <c r="AG4" i="54"/>
  <c r="AE4" i="54"/>
  <c r="AF4" i="54"/>
  <c r="AG4" i="46"/>
  <c r="AP4" i="46" s="1"/>
  <c r="AE4" i="46"/>
  <c r="W5" i="46"/>
  <c r="AF4" i="46"/>
  <c r="AO4" i="46" s="1"/>
  <c r="AF4" i="26"/>
  <c r="AO4" i="26" s="1"/>
  <c r="AE4" i="26"/>
  <c r="W5" i="26"/>
  <c r="AG4" i="26"/>
  <c r="AP4" i="26" s="1"/>
  <c r="W5" i="21"/>
  <c r="AG4" i="21"/>
  <c r="AF4" i="21"/>
  <c r="AE4" i="21"/>
  <c r="I23" i="12"/>
  <c r="J23" i="12" s="1"/>
  <c r="AF4" i="22"/>
  <c r="AO4" i="22" s="1"/>
  <c r="W5" i="22"/>
  <c r="AG4" i="22"/>
  <c r="AP4" i="22" s="1"/>
  <c r="AE4" i="22"/>
  <c r="W5" i="25"/>
  <c r="AG4" i="25"/>
  <c r="AP4" i="25" s="1"/>
  <c r="AF4" i="25"/>
  <c r="AO4" i="25" s="1"/>
  <c r="AE4" i="25"/>
  <c r="K6" i="26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I8" i="3"/>
  <c r="J8" i="3" s="1"/>
  <c r="I18" i="15"/>
  <c r="J18" i="15" s="1"/>
  <c r="AF4" i="17"/>
  <c r="W5" i="17"/>
  <c r="AG4" i="17"/>
  <c r="AE4" i="17"/>
  <c r="I11" i="20"/>
  <c r="J11" i="20" s="1"/>
  <c r="AG4" i="90"/>
  <c r="AP4" i="90" s="1"/>
  <c r="AF4" i="90"/>
  <c r="AO4" i="90" s="1"/>
  <c r="AE4" i="90"/>
  <c r="W5" i="90"/>
  <c r="K6" i="25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I23" i="8"/>
  <c r="J23" i="8" s="1"/>
  <c r="I7" i="23"/>
  <c r="J7" i="23" s="1"/>
  <c r="W5" i="14"/>
  <c r="AG4" i="14"/>
  <c r="AF4" i="14"/>
  <c r="AE4" i="14"/>
  <c r="I10" i="4"/>
  <c r="J10" i="4" s="1"/>
  <c r="I7" i="11"/>
  <c r="J7" i="11" s="1"/>
  <c r="AN3" i="94"/>
  <c r="AI3" i="94"/>
  <c r="AH4" i="92"/>
  <c r="AQ4" i="92" s="1"/>
  <c r="H94" i="93"/>
  <c r="I94" i="93" s="1"/>
  <c r="J94" i="93" s="1"/>
  <c r="AN3" i="91"/>
  <c r="AI3" i="91"/>
  <c r="AI3" i="88"/>
  <c r="AN3" i="88"/>
  <c r="K8" i="85"/>
  <c r="AR3" i="83"/>
  <c r="AH4" i="76"/>
  <c r="Z4" i="76"/>
  <c r="AO4" i="83"/>
  <c r="AQ4" i="79"/>
  <c r="AN3" i="75"/>
  <c r="AI3" i="75"/>
  <c r="Z4" i="63"/>
  <c r="AH4" i="63"/>
  <c r="Z4" i="58"/>
  <c r="AH4" i="58"/>
  <c r="W5" i="75"/>
  <c r="AG4" i="75"/>
  <c r="AP4" i="75" s="1"/>
  <c r="AE4" i="75"/>
  <c r="AF4" i="75"/>
  <c r="AO4" i="75" s="1"/>
  <c r="AH4" i="55"/>
  <c r="Z4" i="55"/>
  <c r="I17" i="71"/>
  <c r="J17" i="71" s="1"/>
  <c r="I10" i="60"/>
  <c r="J10" i="60" s="1"/>
  <c r="I19" i="72"/>
  <c r="J19" i="72" s="1"/>
  <c r="P3" i="69"/>
  <c r="AF3" i="69" s="1"/>
  <c r="AO3" i="69" s="1"/>
  <c r="AE3" i="69"/>
  <c r="I19" i="67"/>
  <c r="J19" i="67" s="1"/>
  <c r="AG4" i="57"/>
  <c r="AE4" i="57"/>
  <c r="AF4" i="57"/>
  <c r="W5" i="57"/>
  <c r="I13" i="72"/>
  <c r="J13" i="72" s="1"/>
  <c r="I9" i="64"/>
  <c r="J9" i="64" s="1"/>
  <c r="I23" i="71"/>
  <c r="J23" i="71" s="1"/>
  <c r="I23" i="67"/>
  <c r="J23" i="67" s="1"/>
  <c r="AI4" i="71"/>
  <c r="AH3" i="70"/>
  <c r="AQ3" i="70" s="1"/>
  <c r="AI3" i="61"/>
  <c r="AN3" i="61"/>
  <c r="I12" i="63"/>
  <c r="J12" i="63" s="1"/>
  <c r="I11" i="55"/>
  <c r="J11" i="55" s="1"/>
  <c r="I19" i="50"/>
  <c r="J19" i="50" s="1"/>
  <c r="I18" i="50"/>
  <c r="J18" i="50" s="1"/>
  <c r="I14" i="63"/>
  <c r="J14" i="63" s="1"/>
  <c r="AQ4" i="57"/>
  <c r="I13" i="55"/>
  <c r="J13" i="55" s="1"/>
  <c r="I8" i="52"/>
  <c r="J8" i="52" s="1"/>
  <c r="I12" i="55"/>
  <c r="J12" i="55" s="1"/>
  <c r="I4" i="56"/>
  <c r="J4" i="56" s="1"/>
  <c r="K4" i="56" s="1"/>
  <c r="I8" i="55"/>
  <c r="J8" i="55" s="1"/>
  <c r="I15" i="50"/>
  <c r="J15" i="50" s="1"/>
  <c r="AH4" i="40"/>
  <c r="AQ4" i="40" s="1"/>
  <c r="AR3" i="45"/>
  <c r="AH4" i="38"/>
  <c r="AI4" i="45"/>
  <c r="AN4" i="45"/>
  <c r="Z4" i="34"/>
  <c r="AH4" i="34"/>
  <c r="AQ4" i="34" s="1"/>
  <c r="AR3" i="30"/>
  <c r="AH3" i="27"/>
  <c r="AQ3" i="27" s="1"/>
  <c r="H8" i="29"/>
  <c r="I8" i="29" s="1"/>
  <c r="J8" i="29" s="1"/>
  <c r="H4" i="29"/>
  <c r="I4" i="29" s="1"/>
  <c r="J4" i="29" s="1"/>
  <c r="K4" i="29" s="1"/>
  <c r="H97" i="29"/>
  <c r="I97" i="29" s="1"/>
  <c r="J97" i="29" s="1"/>
  <c r="H94" i="29"/>
  <c r="I94" i="29" s="1"/>
  <c r="J94" i="29" s="1"/>
  <c r="H91" i="29"/>
  <c r="I91" i="29" s="1"/>
  <c r="J91" i="29" s="1"/>
  <c r="H88" i="29"/>
  <c r="I88" i="29" s="1"/>
  <c r="J88" i="29" s="1"/>
  <c r="H85" i="29"/>
  <c r="I85" i="29" s="1"/>
  <c r="J85" i="29" s="1"/>
  <c r="H82" i="29"/>
  <c r="I82" i="29" s="1"/>
  <c r="J82" i="29" s="1"/>
  <c r="H79" i="29"/>
  <c r="I79" i="29" s="1"/>
  <c r="J79" i="29" s="1"/>
  <c r="H76" i="29"/>
  <c r="I76" i="29" s="1"/>
  <c r="J76" i="29" s="1"/>
  <c r="H73" i="29"/>
  <c r="I73" i="29" s="1"/>
  <c r="J73" i="29" s="1"/>
  <c r="H70" i="29"/>
  <c r="I70" i="29" s="1"/>
  <c r="J70" i="29" s="1"/>
  <c r="H67" i="29"/>
  <c r="I67" i="29" s="1"/>
  <c r="J67" i="29" s="1"/>
  <c r="H64" i="29"/>
  <c r="I64" i="29" s="1"/>
  <c r="J64" i="29" s="1"/>
  <c r="H61" i="29"/>
  <c r="I61" i="29" s="1"/>
  <c r="J61" i="29" s="1"/>
  <c r="H58" i="29"/>
  <c r="I58" i="29" s="1"/>
  <c r="J58" i="29" s="1"/>
  <c r="H55" i="29"/>
  <c r="I55" i="29" s="1"/>
  <c r="J55" i="29" s="1"/>
  <c r="H52" i="29"/>
  <c r="I52" i="29" s="1"/>
  <c r="J52" i="29" s="1"/>
  <c r="H49" i="29"/>
  <c r="I49" i="29" s="1"/>
  <c r="J49" i="29" s="1"/>
  <c r="H46" i="29"/>
  <c r="I46" i="29" s="1"/>
  <c r="J46" i="29" s="1"/>
  <c r="H43" i="29"/>
  <c r="I43" i="29" s="1"/>
  <c r="J43" i="29" s="1"/>
  <c r="H40" i="29"/>
  <c r="I40" i="29" s="1"/>
  <c r="J40" i="29" s="1"/>
  <c r="H37" i="29"/>
  <c r="I37" i="29" s="1"/>
  <c r="J37" i="29" s="1"/>
  <c r="H34" i="29"/>
  <c r="I34" i="29" s="1"/>
  <c r="J34" i="29" s="1"/>
  <c r="H31" i="29"/>
  <c r="I31" i="29" s="1"/>
  <c r="J31" i="29" s="1"/>
  <c r="H28" i="29"/>
  <c r="I28" i="29" s="1"/>
  <c r="J28" i="29" s="1"/>
  <c r="H25" i="29"/>
  <c r="I25" i="29" s="1"/>
  <c r="J25" i="29" s="1"/>
  <c r="H22" i="29"/>
  <c r="I22" i="29" s="1"/>
  <c r="J22" i="29" s="1"/>
  <c r="H19" i="29"/>
  <c r="I19" i="29" s="1"/>
  <c r="J19" i="29" s="1"/>
  <c r="H16" i="29"/>
  <c r="I16" i="29" s="1"/>
  <c r="J16" i="29" s="1"/>
  <c r="H13" i="29"/>
  <c r="I13" i="29" s="1"/>
  <c r="J13" i="29" s="1"/>
  <c r="H7" i="29"/>
  <c r="I7" i="29" s="1"/>
  <c r="J7" i="29" s="1"/>
  <c r="H96" i="29"/>
  <c r="I96" i="29" s="1"/>
  <c r="J96" i="29" s="1"/>
  <c r="H93" i="29"/>
  <c r="I93" i="29" s="1"/>
  <c r="J93" i="29" s="1"/>
  <c r="H90" i="29"/>
  <c r="I90" i="29" s="1"/>
  <c r="J90" i="29" s="1"/>
  <c r="H87" i="29"/>
  <c r="I87" i="29" s="1"/>
  <c r="J87" i="29" s="1"/>
  <c r="H84" i="29"/>
  <c r="I84" i="29" s="1"/>
  <c r="J84" i="29" s="1"/>
  <c r="H81" i="29"/>
  <c r="I81" i="29" s="1"/>
  <c r="J81" i="29" s="1"/>
  <c r="H78" i="29"/>
  <c r="I78" i="29" s="1"/>
  <c r="J78" i="29" s="1"/>
  <c r="H75" i="29"/>
  <c r="I75" i="29" s="1"/>
  <c r="J75" i="29" s="1"/>
  <c r="H72" i="29"/>
  <c r="I72" i="29" s="1"/>
  <c r="J72" i="29" s="1"/>
  <c r="H69" i="29"/>
  <c r="I69" i="29" s="1"/>
  <c r="J69" i="29" s="1"/>
  <c r="H66" i="29"/>
  <c r="I66" i="29" s="1"/>
  <c r="J66" i="29" s="1"/>
  <c r="H63" i="29"/>
  <c r="I63" i="29" s="1"/>
  <c r="J63" i="29" s="1"/>
  <c r="H60" i="29"/>
  <c r="I60" i="29" s="1"/>
  <c r="J60" i="29" s="1"/>
  <c r="H57" i="29"/>
  <c r="I57" i="29" s="1"/>
  <c r="J57" i="29" s="1"/>
  <c r="H54" i="29"/>
  <c r="I54" i="29" s="1"/>
  <c r="J54" i="29" s="1"/>
  <c r="H51" i="29"/>
  <c r="I51" i="29" s="1"/>
  <c r="J51" i="29" s="1"/>
  <c r="H48" i="29"/>
  <c r="I48" i="29" s="1"/>
  <c r="J48" i="29" s="1"/>
  <c r="H45" i="29"/>
  <c r="I45" i="29" s="1"/>
  <c r="J45" i="29" s="1"/>
  <c r="H42" i="29"/>
  <c r="I42" i="29" s="1"/>
  <c r="J42" i="29" s="1"/>
  <c r="H39" i="29"/>
  <c r="I39" i="29" s="1"/>
  <c r="J39" i="29" s="1"/>
  <c r="H36" i="29"/>
  <c r="I36" i="29" s="1"/>
  <c r="J36" i="29" s="1"/>
  <c r="H33" i="29"/>
  <c r="I33" i="29" s="1"/>
  <c r="J33" i="29" s="1"/>
  <c r="H30" i="29"/>
  <c r="I30" i="29" s="1"/>
  <c r="J30" i="29" s="1"/>
  <c r="H27" i="29"/>
  <c r="I27" i="29" s="1"/>
  <c r="J27" i="29" s="1"/>
  <c r="H24" i="29"/>
  <c r="I24" i="29" s="1"/>
  <c r="J24" i="29" s="1"/>
  <c r="H21" i="29"/>
  <c r="I21" i="29" s="1"/>
  <c r="J21" i="29" s="1"/>
  <c r="H18" i="29"/>
  <c r="I18" i="29" s="1"/>
  <c r="J18" i="29" s="1"/>
  <c r="H15" i="29"/>
  <c r="I15" i="29" s="1"/>
  <c r="J15" i="29" s="1"/>
  <c r="H12" i="29"/>
  <c r="I12" i="29" s="1"/>
  <c r="J12" i="29" s="1"/>
  <c r="H6" i="29"/>
  <c r="I6" i="29" s="1"/>
  <c r="J6" i="29" s="1"/>
  <c r="H11" i="29"/>
  <c r="I11" i="29" s="1"/>
  <c r="J11" i="29" s="1"/>
  <c r="H10" i="29"/>
  <c r="I10" i="29" s="1"/>
  <c r="J10" i="29" s="1"/>
  <c r="H25" i="33"/>
  <c r="I25" i="33" s="1"/>
  <c r="J25" i="33" s="1"/>
  <c r="Q11" i="29"/>
  <c r="Q98" i="29"/>
  <c r="Q96" i="29"/>
  <c r="Q95" i="29"/>
  <c r="Q93" i="29"/>
  <c r="Q92" i="29"/>
  <c r="Q90" i="29"/>
  <c r="Q89" i="29"/>
  <c r="Q87" i="29"/>
  <c r="Q86" i="29"/>
  <c r="Q84" i="29"/>
  <c r="Q83" i="29"/>
  <c r="Q81" i="29"/>
  <c r="Q80" i="29"/>
  <c r="Q78" i="29"/>
  <c r="Q77" i="29"/>
  <c r="Q75" i="29"/>
  <c r="Q74" i="29"/>
  <c r="Q72" i="29"/>
  <c r="Q71" i="29"/>
  <c r="Q69" i="29"/>
  <c r="Q68" i="29"/>
  <c r="Q66" i="29"/>
  <c r="Q65" i="29"/>
  <c r="Q63" i="29"/>
  <c r="Q62" i="29"/>
  <c r="Q60" i="29"/>
  <c r="Q59" i="29"/>
  <c r="Q57" i="29"/>
  <c r="Q56" i="29"/>
  <c r="Q54" i="29"/>
  <c r="Q53" i="29"/>
  <c r="Q51" i="29"/>
  <c r="Q50" i="29"/>
  <c r="Q48" i="29"/>
  <c r="Q47" i="29"/>
  <c r="Q45" i="29"/>
  <c r="Q44" i="29"/>
  <c r="Q42" i="29"/>
  <c r="Q41" i="29"/>
  <c r="Q39" i="29"/>
  <c r="Q38" i="29"/>
  <c r="Q36" i="29"/>
  <c r="Q35" i="29"/>
  <c r="Q33" i="29"/>
  <c r="Q32" i="29"/>
  <c r="Q30" i="29"/>
  <c r="Q29" i="29"/>
  <c r="Q27" i="29"/>
  <c r="Q26" i="29"/>
  <c r="Q24" i="29"/>
  <c r="Q23" i="29"/>
  <c r="Q21" i="29"/>
  <c r="Q20" i="29"/>
  <c r="Q18" i="29"/>
  <c r="Q17" i="29"/>
  <c r="Q15" i="29"/>
  <c r="Q14" i="29"/>
  <c r="Q12" i="29"/>
  <c r="Q6" i="29"/>
  <c r="Q5" i="29"/>
  <c r="Q10" i="29"/>
  <c r="Q9" i="29"/>
  <c r="Q8" i="29"/>
  <c r="Q97" i="29"/>
  <c r="Q94" i="29"/>
  <c r="Q91" i="29"/>
  <c r="Q88" i="29"/>
  <c r="Q85" i="29"/>
  <c r="Q82" i="29"/>
  <c r="Q79" i="29"/>
  <c r="Q76" i="29"/>
  <c r="Q73" i="29"/>
  <c r="Q70" i="29"/>
  <c r="Q67" i="29"/>
  <c r="Q64" i="29"/>
  <c r="Q61" i="29"/>
  <c r="Q58" i="29"/>
  <c r="Q55" i="29"/>
  <c r="Q52" i="29"/>
  <c r="Q49" i="29"/>
  <c r="Q46" i="29"/>
  <c r="Q43" i="29"/>
  <c r="Q40" i="29"/>
  <c r="Q37" i="29"/>
  <c r="Q34" i="29"/>
  <c r="Q31" i="29"/>
  <c r="Q28" i="29"/>
  <c r="Q25" i="29"/>
  <c r="Q22" i="29"/>
  <c r="Q19" i="29"/>
  <c r="Q16" i="29"/>
  <c r="Q13" i="29"/>
  <c r="Q7" i="29"/>
  <c r="Q67" i="28"/>
  <c r="Q64" i="28"/>
  <c r="Q61" i="28"/>
  <c r="Q58" i="28"/>
  <c r="Q55" i="28"/>
  <c r="Q52" i="28"/>
  <c r="Q49" i="28"/>
  <c r="Q46" i="28"/>
  <c r="Q43" i="28"/>
  <c r="Q40" i="28"/>
  <c r="Q37" i="28"/>
  <c r="Q34" i="28"/>
  <c r="Q31" i="28"/>
  <c r="Q28" i="28"/>
  <c r="Q25" i="28"/>
  <c r="Q22" i="28"/>
  <c r="Q19" i="28"/>
  <c r="Q16" i="28"/>
  <c r="Q68" i="28"/>
  <c r="Q65" i="28"/>
  <c r="Q62" i="28"/>
  <c r="Q59" i="28"/>
  <c r="Q56" i="28"/>
  <c r="Q53" i="28"/>
  <c r="Q50" i="28"/>
  <c r="Q47" i="28"/>
  <c r="Q44" i="28"/>
  <c r="Q41" i="28"/>
  <c r="Q38" i="28"/>
  <c r="Q35" i="28"/>
  <c r="Q32" i="28"/>
  <c r="Q29" i="28"/>
  <c r="Q26" i="28"/>
  <c r="Q23" i="28"/>
  <c r="Q20" i="28"/>
  <c r="Q17" i="28"/>
  <c r="Q15" i="28"/>
  <c r="Q12" i="28"/>
  <c r="Q6" i="28"/>
  <c r="Q66" i="28"/>
  <c r="Q57" i="28"/>
  <c r="Q48" i="28"/>
  <c r="Q39" i="28"/>
  <c r="Q30" i="28"/>
  <c r="Q21" i="28"/>
  <c r="Q13" i="28"/>
  <c r="Q8" i="28"/>
  <c r="Q7" i="28"/>
  <c r="Q69" i="28"/>
  <c r="Q60" i="28"/>
  <c r="Q51" i="28"/>
  <c r="Q42" i="28"/>
  <c r="Q33" i="28"/>
  <c r="Q24" i="28"/>
  <c r="Q9" i="28"/>
  <c r="Q14" i="28"/>
  <c r="Q10" i="28"/>
  <c r="Q63" i="28"/>
  <c r="Q54" i="28"/>
  <c r="Q45" i="28"/>
  <c r="Q36" i="28"/>
  <c r="Q27" i="28"/>
  <c r="Q18" i="28"/>
  <c r="Q11" i="28"/>
  <c r="Q5" i="28"/>
  <c r="K12" i="27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H42" i="33"/>
  <c r="I42" i="33" s="1"/>
  <c r="J42" i="33" s="1"/>
  <c r="Q69" i="36"/>
  <c r="Q66" i="36"/>
  <c r="Q63" i="36"/>
  <c r="Q60" i="36"/>
  <c r="Q57" i="36"/>
  <c r="Q54" i="36"/>
  <c r="Q51" i="36"/>
  <c r="Q48" i="36"/>
  <c r="Q45" i="36"/>
  <c r="Q42" i="36"/>
  <c r="Q39" i="36"/>
  <c r="Q36" i="36"/>
  <c r="Q33" i="36"/>
  <c r="Q30" i="36"/>
  <c r="Q27" i="36"/>
  <c r="Q24" i="36"/>
  <c r="Q21" i="36"/>
  <c r="Q18" i="36"/>
  <c r="Q15" i="36"/>
  <c r="Q12" i="36"/>
  <c r="Q6" i="36"/>
  <c r="Q67" i="36"/>
  <c r="Q64" i="36"/>
  <c r="Q61" i="36"/>
  <c r="Q58" i="36"/>
  <c r="Q55" i="36"/>
  <c r="Q52" i="36"/>
  <c r="Q49" i="36"/>
  <c r="Q46" i="36"/>
  <c r="Q43" i="36"/>
  <c r="Q40" i="36"/>
  <c r="Q37" i="36"/>
  <c r="Q34" i="36"/>
  <c r="Q31" i="36"/>
  <c r="Q28" i="36"/>
  <c r="Q25" i="36"/>
  <c r="Q22" i="36"/>
  <c r="Q19" i="36"/>
  <c r="Q16" i="36"/>
  <c r="Q13" i="36"/>
  <c r="Q8" i="36"/>
  <c r="Q7" i="36"/>
  <c r="Q9" i="36"/>
  <c r="Q11" i="36"/>
  <c r="Q5" i="36"/>
  <c r="Q65" i="36"/>
  <c r="Q56" i="36"/>
  <c r="Q47" i="36"/>
  <c r="Q38" i="36"/>
  <c r="Q29" i="36"/>
  <c r="Q20" i="36"/>
  <c r="Q10" i="36"/>
  <c r="Q68" i="36"/>
  <c r="Q59" i="36"/>
  <c r="Q50" i="36"/>
  <c r="Q41" i="36"/>
  <c r="Q32" i="36"/>
  <c r="Q23" i="36"/>
  <c r="Q14" i="36"/>
  <c r="Q62" i="36"/>
  <c r="Q53" i="36"/>
  <c r="Q44" i="36"/>
  <c r="Q35" i="36"/>
  <c r="Q26" i="36"/>
  <c r="Q17" i="36"/>
  <c r="Q87" i="42"/>
  <c r="Q84" i="42"/>
  <c r="Q81" i="42"/>
  <c r="Q78" i="42"/>
  <c r="Q75" i="42"/>
  <c r="Q72" i="42"/>
  <c r="Q69" i="42"/>
  <c r="Q66" i="42"/>
  <c r="Q63" i="42"/>
  <c r="Q60" i="42"/>
  <c r="Q57" i="42"/>
  <c r="Q54" i="42"/>
  <c r="Q51" i="42"/>
  <c r="Q48" i="42"/>
  <c r="Q45" i="42"/>
  <c r="Q42" i="42"/>
  <c r="Q39" i="42"/>
  <c r="Q36" i="42"/>
  <c r="Q33" i="42"/>
  <c r="Q30" i="42"/>
  <c r="Q27" i="42"/>
  <c r="Q24" i="42"/>
  <c r="Q21" i="42"/>
  <c r="Q18" i="42"/>
  <c r="Q15" i="42"/>
  <c r="Q12" i="42"/>
  <c r="Q6" i="42"/>
  <c r="Q88" i="42"/>
  <c r="Q85" i="42"/>
  <c r="Q82" i="42"/>
  <c r="Q79" i="42"/>
  <c r="Q76" i="42"/>
  <c r="Q73" i="42"/>
  <c r="Q70" i="42"/>
  <c r="Q67" i="42"/>
  <c r="Q64" i="42"/>
  <c r="Q61" i="42"/>
  <c r="Q58" i="42"/>
  <c r="Q55" i="42"/>
  <c r="Q52" i="42"/>
  <c r="Q49" i="42"/>
  <c r="Q46" i="42"/>
  <c r="Q43" i="42"/>
  <c r="Q40" i="42"/>
  <c r="Q37" i="42"/>
  <c r="Q34" i="42"/>
  <c r="Q31" i="42"/>
  <c r="Q28" i="42"/>
  <c r="Q25" i="42"/>
  <c r="Q22" i="42"/>
  <c r="Q19" i="42"/>
  <c r="Q16" i="42"/>
  <c r="Q13" i="42"/>
  <c r="Q8" i="42"/>
  <c r="Q7" i="42"/>
  <c r="Q9" i="42"/>
  <c r="Q11" i="42"/>
  <c r="Q5" i="42"/>
  <c r="Q80" i="42"/>
  <c r="Q62" i="42"/>
  <c r="Q20" i="42"/>
  <c r="Q83" i="42"/>
  <c r="Q65" i="42"/>
  <c r="Q59" i="42"/>
  <c r="Q53" i="42"/>
  <c r="Q47" i="42"/>
  <c r="Q41" i="42"/>
  <c r="Q35" i="42"/>
  <c r="Q29" i="42"/>
  <c r="Q10" i="42"/>
  <c r="Q86" i="42"/>
  <c r="Q68" i="42"/>
  <c r="Q23" i="42"/>
  <c r="Q14" i="42"/>
  <c r="Q89" i="42"/>
  <c r="Q71" i="42"/>
  <c r="Q77" i="42"/>
  <c r="Q74" i="42"/>
  <c r="Q38" i="42"/>
  <c r="Q26" i="42"/>
  <c r="Q17" i="42"/>
  <c r="Q56" i="42"/>
  <c r="Q44" i="42"/>
  <c r="Q32" i="42"/>
  <c r="Q50" i="42"/>
  <c r="Q9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4" i="48"/>
  <c r="Q10" i="48"/>
  <c r="Q11" i="48"/>
  <c r="Q5" i="48"/>
  <c r="Q69" i="48"/>
  <c r="Q66" i="48"/>
  <c r="Q63" i="48"/>
  <c r="Q60" i="48"/>
  <c r="Q57" i="48"/>
  <c r="Q54" i="48"/>
  <c r="Q51" i="48"/>
  <c r="Q48" i="48"/>
  <c r="Q45" i="48"/>
  <c r="Q42" i="48"/>
  <c r="Q39" i="48"/>
  <c r="Q36" i="48"/>
  <c r="Q33" i="48"/>
  <c r="Q30" i="48"/>
  <c r="Q27" i="48"/>
  <c r="Q24" i="48"/>
  <c r="Q21" i="48"/>
  <c r="Q18" i="48"/>
  <c r="Q15" i="48"/>
  <c r="Q12" i="48"/>
  <c r="Q6" i="48"/>
  <c r="Q67" i="48"/>
  <c r="Q64" i="48"/>
  <c r="Q61" i="48"/>
  <c r="Q58" i="48"/>
  <c r="Q55" i="48"/>
  <c r="Q52" i="48"/>
  <c r="Q49" i="48"/>
  <c r="Q46" i="48"/>
  <c r="Q43" i="48"/>
  <c r="Q40" i="48"/>
  <c r="Q37" i="48"/>
  <c r="Q34" i="48"/>
  <c r="Q31" i="48"/>
  <c r="Q28" i="48"/>
  <c r="Q25" i="48"/>
  <c r="Q22" i="48"/>
  <c r="Q19" i="48"/>
  <c r="Q16" i="48"/>
  <c r="Q13" i="48"/>
  <c r="Q8" i="48"/>
  <c r="Q7" i="48"/>
  <c r="Q67" i="76"/>
  <c r="Q64" i="76"/>
  <c r="Q61" i="76"/>
  <c r="Q58" i="76"/>
  <c r="Q55" i="76"/>
  <c r="Q52" i="76"/>
  <c r="Q49" i="76"/>
  <c r="Q9" i="76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Q10" i="76"/>
  <c r="Q45" i="76"/>
  <c r="Q43" i="76"/>
  <c r="Q36" i="76"/>
  <c r="Q34" i="76"/>
  <c r="Q27" i="76"/>
  <c r="Q25" i="76"/>
  <c r="Q18" i="76"/>
  <c r="Q16" i="76"/>
  <c r="Q11" i="76"/>
  <c r="Q5" i="76"/>
  <c r="Q69" i="76"/>
  <c r="Q66" i="76"/>
  <c r="Q63" i="76"/>
  <c r="Q60" i="76"/>
  <c r="Q57" i="76"/>
  <c r="Q54" i="76"/>
  <c r="Q51" i="76"/>
  <c r="Q48" i="76"/>
  <c r="Q46" i="76"/>
  <c r="Q39" i="76"/>
  <c r="Q37" i="76"/>
  <c r="Q30" i="76"/>
  <c r="Q28" i="76"/>
  <c r="Q21" i="76"/>
  <c r="Q19" i="76"/>
  <c r="Q12" i="76"/>
  <c r="Q6" i="76"/>
  <c r="Q42" i="76"/>
  <c r="Q40" i="76"/>
  <c r="Q33" i="76"/>
  <c r="Q31" i="76"/>
  <c r="Q24" i="76"/>
  <c r="Q22" i="76"/>
  <c r="Q15" i="76"/>
  <c r="Q13" i="76"/>
  <c r="Q8" i="76"/>
  <c r="Q7" i="76"/>
  <c r="Q11" i="87"/>
  <c r="Q5" i="87"/>
  <c r="Q78" i="87"/>
  <c r="Q75" i="87"/>
  <c r="Q72" i="87"/>
  <c r="Q69" i="87"/>
  <c r="Q66" i="87"/>
  <c r="Q63" i="87"/>
  <c r="Q60" i="87"/>
  <c r="Q57" i="87"/>
  <c r="Q54" i="87"/>
  <c r="Q51" i="87"/>
  <c r="Q48" i="87"/>
  <c r="Q45" i="87"/>
  <c r="Q42" i="87"/>
  <c r="Q39" i="87"/>
  <c r="Q36" i="87"/>
  <c r="Q33" i="87"/>
  <c r="Q30" i="87"/>
  <c r="Q27" i="87"/>
  <c r="Q24" i="87"/>
  <c r="Q21" i="87"/>
  <c r="Q18" i="87"/>
  <c r="Q15" i="87"/>
  <c r="Q12" i="87"/>
  <c r="Q6" i="87"/>
  <c r="Q79" i="87"/>
  <c r="Q76" i="87"/>
  <c r="Q73" i="87"/>
  <c r="Q70" i="87"/>
  <c r="Q67" i="87"/>
  <c r="Q64" i="87"/>
  <c r="Q61" i="87"/>
  <c r="Q58" i="87"/>
  <c r="Q55" i="87"/>
  <c r="Q52" i="87"/>
  <c r="Q49" i="87"/>
  <c r="Q46" i="87"/>
  <c r="Q43" i="87"/>
  <c r="Q40" i="87"/>
  <c r="Q37" i="87"/>
  <c r="Q34" i="87"/>
  <c r="Q31" i="87"/>
  <c r="Q28" i="87"/>
  <c r="Q25" i="87"/>
  <c r="Q22" i="87"/>
  <c r="Q19" i="87"/>
  <c r="Q16" i="87"/>
  <c r="Q13" i="87"/>
  <c r="Q8" i="87"/>
  <c r="Q7" i="87"/>
  <c r="Q77" i="87"/>
  <c r="Q74" i="87"/>
  <c r="Q71" i="87"/>
  <c r="Q68" i="87"/>
  <c r="Q65" i="87"/>
  <c r="Q62" i="87"/>
  <c r="Q59" i="87"/>
  <c r="Q56" i="87"/>
  <c r="Q53" i="87"/>
  <c r="Q50" i="87"/>
  <c r="Q47" i="87"/>
  <c r="Q44" i="87"/>
  <c r="Q41" i="87"/>
  <c r="Q38" i="87"/>
  <c r="Q35" i="87"/>
  <c r="Q32" i="87"/>
  <c r="Q29" i="87"/>
  <c r="Q26" i="87"/>
  <c r="Q23" i="87"/>
  <c r="Q20" i="87"/>
  <c r="Q17" i="87"/>
  <c r="Q14" i="87"/>
  <c r="Q10" i="87"/>
  <c r="Q9" i="87"/>
  <c r="Q87" i="90"/>
  <c r="Q84" i="90"/>
  <c r="Q81" i="90"/>
  <c r="Q78" i="90"/>
  <c r="Q75" i="90"/>
  <c r="Q72" i="90"/>
  <c r="Q69" i="90"/>
  <c r="Q88" i="90"/>
  <c r="Q85" i="90"/>
  <c r="Q82" i="90"/>
  <c r="Q79" i="90"/>
  <c r="Q77" i="90"/>
  <c r="Q70" i="90"/>
  <c r="Q68" i="90"/>
  <c r="Q65" i="90"/>
  <c r="Q62" i="90"/>
  <c r="Q89" i="90"/>
  <c r="Q86" i="90"/>
  <c r="Q83" i="90"/>
  <c r="Q76" i="90"/>
  <c r="Q74" i="90"/>
  <c r="Q64" i="90"/>
  <c r="Q80" i="90"/>
  <c r="Q71" i="90"/>
  <c r="Q58" i="90"/>
  <c r="Q55" i="90"/>
  <c r="Q52" i="90"/>
  <c r="Q49" i="90"/>
  <c r="Q46" i="90"/>
  <c r="Q43" i="90"/>
  <c r="Q40" i="90"/>
  <c r="Q37" i="90"/>
  <c r="Q34" i="90"/>
  <c r="Q31" i="90"/>
  <c r="Q28" i="90"/>
  <c r="Q25" i="90"/>
  <c r="Q22" i="90"/>
  <c r="Q19" i="90"/>
  <c r="Q16" i="90"/>
  <c r="Q13" i="90"/>
  <c r="Q8" i="90"/>
  <c r="Q7" i="90"/>
  <c r="Q9" i="90"/>
  <c r="Q61" i="90"/>
  <c r="Q59" i="90"/>
  <c r="Q56" i="90"/>
  <c r="Q53" i="90"/>
  <c r="Q50" i="90"/>
  <c r="Q47" i="90"/>
  <c r="Q44" i="90"/>
  <c r="Q41" i="90"/>
  <c r="Q38" i="90"/>
  <c r="Q35" i="90"/>
  <c r="Q32" i="90"/>
  <c r="Q29" i="90"/>
  <c r="Q26" i="90"/>
  <c r="Q23" i="90"/>
  <c r="Q20" i="90"/>
  <c r="Q17" i="90"/>
  <c r="Q14" i="90"/>
  <c r="Q10" i="90"/>
  <c r="Q67" i="90"/>
  <c r="Q66" i="90"/>
  <c r="Q60" i="90"/>
  <c r="Q57" i="90"/>
  <c r="Q48" i="90"/>
  <c r="Q36" i="90"/>
  <c r="Q39" i="90"/>
  <c r="Q21" i="90"/>
  <c r="Q12" i="90"/>
  <c r="Q11" i="90"/>
  <c r="Q73" i="90"/>
  <c r="Q63" i="90"/>
  <c r="Q51" i="90"/>
  <c r="Q42" i="90"/>
  <c r="Q24" i="90"/>
  <c r="Q27" i="90"/>
  <c r="Q18" i="90"/>
  <c r="Q6" i="90"/>
  <c r="Q5" i="90"/>
  <c r="Q33" i="90"/>
  <c r="Q15" i="90"/>
  <c r="Q45" i="90"/>
  <c r="Q30" i="90"/>
  <c r="Q54" i="90"/>
  <c r="X5" i="31"/>
  <c r="AH5" i="31" s="1"/>
  <c r="H75" i="35"/>
  <c r="I75" i="35" s="1"/>
  <c r="J75" i="35" s="1"/>
  <c r="H66" i="35"/>
  <c r="I66" i="35" s="1"/>
  <c r="J66" i="35" s="1"/>
  <c r="H57" i="35"/>
  <c r="I57" i="35" s="1"/>
  <c r="J57" i="35" s="1"/>
  <c r="H48" i="35"/>
  <c r="I48" i="35" s="1"/>
  <c r="J48" i="35" s="1"/>
  <c r="H39" i="35"/>
  <c r="I39" i="35" s="1"/>
  <c r="J39" i="35" s="1"/>
  <c r="H36" i="35"/>
  <c r="I36" i="35" s="1"/>
  <c r="J36" i="35" s="1"/>
  <c r="H33" i="35"/>
  <c r="I33" i="35" s="1"/>
  <c r="J33" i="35" s="1"/>
  <c r="H30" i="35"/>
  <c r="I30" i="35" s="1"/>
  <c r="J30" i="35" s="1"/>
  <c r="H27" i="35"/>
  <c r="I27" i="35" s="1"/>
  <c r="J27" i="35" s="1"/>
  <c r="H19" i="35"/>
  <c r="I19" i="35" s="1"/>
  <c r="J19" i="35" s="1"/>
  <c r="H5" i="35"/>
  <c r="I5" i="35" s="1"/>
  <c r="J5" i="35" s="1"/>
  <c r="H72" i="35"/>
  <c r="I72" i="35" s="1"/>
  <c r="J72" i="35" s="1"/>
  <c r="H63" i="35"/>
  <c r="I63" i="35" s="1"/>
  <c r="J63" i="35" s="1"/>
  <c r="H54" i="35"/>
  <c r="I54" i="35" s="1"/>
  <c r="J54" i="35" s="1"/>
  <c r="H45" i="35"/>
  <c r="I45" i="35" s="1"/>
  <c r="J45" i="35" s="1"/>
  <c r="H24" i="35"/>
  <c r="I24" i="35" s="1"/>
  <c r="J24" i="35" s="1"/>
  <c r="H15" i="35"/>
  <c r="I15" i="35" s="1"/>
  <c r="J15" i="35" s="1"/>
  <c r="H9" i="35"/>
  <c r="I9" i="35" s="1"/>
  <c r="J9" i="35" s="1"/>
  <c r="H8" i="35"/>
  <c r="I8" i="35" s="1"/>
  <c r="J8" i="35" s="1"/>
  <c r="H6" i="35"/>
  <c r="I6" i="35" s="1"/>
  <c r="J6" i="35" s="1"/>
  <c r="H78" i="35"/>
  <c r="I78" i="35" s="1"/>
  <c r="J78" i="35" s="1"/>
  <c r="H69" i="35"/>
  <c r="I69" i="35" s="1"/>
  <c r="J69" i="35" s="1"/>
  <c r="H60" i="35"/>
  <c r="I60" i="35" s="1"/>
  <c r="J60" i="35" s="1"/>
  <c r="H51" i="35"/>
  <c r="I51" i="35" s="1"/>
  <c r="J51" i="35" s="1"/>
  <c r="H42" i="35"/>
  <c r="I42" i="35" s="1"/>
  <c r="J42" i="35" s="1"/>
  <c r="H21" i="35"/>
  <c r="I21" i="35" s="1"/>
  <c r="J21" i="35" s="1"/>
  <c r="H12" i="35"/>
  <c r="I12" i="35" s="1"/>
  <c r="J12" i="35" s="1"/>
  <c r="H68" i="32"/>
  <c r="I68" i="32" s="1"/>
  <c r="J68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6" i="32"/>
  <c r="I16" i="32" s="1"/>
  <c r="J16" i="32" s="1"/>
  <c r="H13" i="32"/>
  <c r="I13" i="32" s="1"/>
  <c r="J13" i="32" s="1"/>
  <c r="H8" i="32"/>
  <c r="I8" i="32" s="1"/>
  <c r="J8" i="32" s="1"/>
  <c r="H7" i="32"/>
  <c r="I7" i="32" s="1"/>
  <c r="J7" i="32" s="1"/>
  <c r="H59" i="32"/>
  <c r="I59" i="32" s="1"/>
  <c r="J59" i="32" s="1"/>
  <c r="H41" i="32"/>
  <c r="I41" i="32" s="1"/>
  <c r="J41" i="32" s="1"/>
  <c r="H23" i="32"/>
  <c r="I23" i="32" s="1"/>
  <c r="J23" i="32" s="1"/>
  <c r="H10" i="32"/>
  <c r="I10" i="32" s="1"/>
  <c r="J10" i="32" s="1"/>
  <c r="H4" i="32"/>
  <c r="I4" i="32" s="1"/>
  <c r="J4" i="32" s="1"/>
  <c r="K4" i="32" s="1"/>
  <c r="H62" i="32"/>
  <c r="I62" i="32" s="1"/>
  <c r="J62" i="32" s="1"/>
  <c r="H44" i="32"/>
  <c r="I44" i="32" s="1"/>
  <c r="J44" i="32" s="1"/>
  <c r="H26" i="32"/>
  <c r="I26" i="32" s="1"/>
  <c r="J26" i="32" s="1"/>
  <c r="H65" i="32"/>
  <c r="I65" i="32" s="1"/>
  <c r="J65" i="32" s="1"/>
  <c r="H47" i="32"/>
  <c r="I47" i="32" s="1"/>
  <c r="J47" i="32" s="1"/>
  <c r="H29" i="32"/>
  <c r="I29" i="32" s="1"/>
  <c r="J29" i="32" s="1"/>
  <c r="H50" i="32"/>
  <c r="I50" i="32" s="1"/>
  <c r="J50" i="32" s="1"/>
  <c r="H32" i="32"/>
  <c r="I32" i="32" s="1"/>
  <c r="J32" i="32" s="1"/>
  <c r="H14" i="32"/>
  <c r="I14" i="32" s="1"/>
  <c r="J14" i="32" s="1"/>
  <c r="H53" i="32"/>
  <c r="I53" i="32" s="1"/>
  <c r="J53" i="32" s="1"/>
  <c r="H35" i="32"/>
  <c r="I35" i="32" s="1"/>
  <c r="J35" i="32" s="1"/>
  <c r="H17" i="32"/>
  <c r="I17" i="32" s="1"/>
  <c r="J17" i="32" s="1"/>
  <c r="H56" i="32"/>
  <c r="I56" i="32" s="1"/>
  <c r="J56" i="32" s="1"/>
  <c r="H38" i="32"/>
  <c r="I38" i="32" s="1"/>
  <c r="J38" i="32" s="1"/>
  <c r="H20" i="32"/>
  <c r="I20" i="32" s="1"/>
  <c r="J20" i="32" s="1"/>
  <c r="H11" i="44"/>
  <c r="I11" i="44" s="1"/>
  <c r="J11" i="44" s="1"/>
  <c r="H5" i="44"/>
  <c r="I5" i="44" s="1"/>
  <c r="J5" i="44" s="1"/>
  <c r="H69" i="44"/>
  <c r="I69" i="44" s="1"/>
  <c r="J69" i="44" s="1"/>
  <c r="H66" i="44"/>
  <c r="I66" i="44" s="1"/>
  <c r="J66" i="44" s="1"/>
  <c r="H63" i="44"/>
  <c r="I63" i="44" s="1"/>
  <c r="J63" i="44" s="1"/>
  <c r="H60" i="44"/>
  <c r="I60" i="44" s="1"/>
  <c r="J60" i="44" s="1"/>
  <c r="H57" i="44"/>
  <c r="I57" i="44" s="1"/>
  <c r="J57" i="44" s="1"/>
  <c r="H54" i="44"/>
  <c r="I54" i="44" s="1"/>
  <c r="J54" i="44" s="1"/>
  <c r="H51" i="44"/>
  <c r="I51" i="44" s="1"/>
  <c r="J51" i="44" s="1"/>
  <c r="H48" i="44"/>
  <c r="I48" i="44" s="1"/>
  <c r="J48" i="44" s="1"/>
  <c r="H45" i="44"/>
  <c r="I45" i="44" s="1"/>
  <c r="J45" i="44" s="1"/>
  <c r="H42" i="44"/>
  <c r="I42" i="44" s="1"/>
  <c r="J42" i="44" s="1"/>
  <c r="H39" i="44"/>
  <c r="I39" i="44" s="1"/>
  <c r="J39" i="44" s="1"/>
  <c r="H36" i="44"/>
  <c r="I36" i="44" s="1"/>
  <c r="J36" i="44" s="1"/>
  <c r="H33" i="44"/>
  <c r="I33" i="44" s="1"/>
  <c r="J33" i="44" s="1"/>
  <c r="H30" i="44"/>
  <c r="I30" i="44" s="1"/>
  <c r="J30" i="44" s="1"/>
  <c r="H27" i="44"/>
  <c r="I27" i="44" s="1"/>
  <c r="J27" i="44" s="1"/>
  <c r="H24" i="44"/>
  <c r="I24" i="44" s="1"/>
  <c r="J24" i="44" s="1"/>
  <c r="H21" i="44"/>
  <c r="I21" i="44" s="1"/>
  <c r="J21" i="44" s="1"/>
  <c r="H18" i="44"/>
  <c r="I18" i="44" s="1"/>
  <c r="J18" i="44" s="1"/>
  <c r="H15" i="44"/>
  <c r="I15" i="44" s="1"/>
  <c r="J15" i="44" s="1"/>
  <c r="H12" i="44"/>
  <c r="I12" i="44" s="1"/>
  <c r="J12" i="44" s="1"/>
  <c r="H6" i="44"/>
  <c r="I6" i="44" s="1"/>
  <c r="J6" i="44" s="1"/>
  <c r="H67" i="44"/>
  <c r="I67" i="44" s="1"/>
  <c r="J67" i="44" s="1"/>
  <c r="H64" i="44"/>
  <c r="I64" i="44" s="1"/>
  <c r="J64" i="44" s="1"/>
  <c r="H61" i="44"/>
  <c r="I61" i="44" s="1"/>
  <c r="J61" i="44" s="1"/>
  <c r="H58" i="44"/>
  <c r="I58" i="44" s="1"/>
  <c r="J58" i="44" s="1"/>
  <c r="H55" i="44"/>
  <c r="I55" i="44" s="1"/>
  <c r="J55" i="44" s="1"/>
  <c r="H52" i="44"/>
  <c r="I52" i="44" s="1"/>
  <c r="J52" i="44" s="1"/>
  <c r="H49" i="44"/>
  <c r="I49" i="44" s="1"/>
  <c r="J49" i="44" s="1"/>
  <c r="H46" i="44"/>
  <c r="I46" i="44" s="1"/>
  <c r="J46" i="44" s="1"/>
  <c r="H43" i="44"/>
  <c r="I43" i="44" s="1"/>
  <c r="J43" i="44" s="1"/>
  <c r="H40" i="44"/>
  <c r="I40" i="44" s="1"/>
  <c r="J40" i="44" s="1"/>
  <c r="H37" i="44"/>
  <c r="I37" i="44" s="1"/>
  <c r="J37" i="44" s="1"/>
  <c r="H34" i="44"/>
  <c r="I34" i="44" s="1"/>
  <c r="J34" i="44" s="1"/>
  <c r="H31" i="44"/>
  <c r="I31" i="44" s="1"/>
  <c r="J31" i="44" s="1"/>
  <c r="H28" i="44"/>
  <c r="I28" i="44" s="1"/>
  <c r="J28" i="44" s="1"/>
  <c r="H25" i="44"/>
  <c r="I25" i="44" s="1"/>
  <c r="J25" i="44" s="1"/>
  <c r="H22" i="44"/>
  <c r="I22" i="44" s="1"/>
  <c r="J22" i="44" s="1"/>
  <c r="H19" i="44"/>
  <c r="I19" i="44" s="1"/>
  <c r="J19" i="44" s="1"/>
  <c r="H8" i="44"/>
  <c r="I8" i="44" s="1"/>
  <c r="J8" i="44" s="1"/>
  <c r="H16" i="44"/>
  <c r="I16" i="44" s="1"/>
  <c r="J16" i="44" s="1"/>
  <c r="H13" i="44"/>
  <c r="I13" i="44" s="1"/>
  <c r="J13" i="44" s="1"/>
  <c r="H7" i="44"/>
  <c r="I7" i="44" s="1"/>
  <c r="J7" i="44" s="1"/>
  <c r="H58" i="74"/>
  <c r="I58" i="74" s="1"/>
  <c r="J58" i="74" s="1"/>
  <c r="H60" i="74"/>
  <c r="I60" i="74" s="1"/>
  <c r="J60" i="74" s="1"/>
  <c r="H57" i="74"/>
  <c r="I57" i="74" s="1"/>
  <c r="J57" i="74" s="1"/>
  <c r="H54" i="74"/>
  <c r="I54" i="74" s="1"/>
  <c r="J54" i="74" s="1"/>
  <c r="H51" i="74"/>
  <c r="I51" i="74" s="1"/>
  <c r="J51" i="74" s="1"/>
  <c r="H48" i="74"/>
  <c r="I48" i="74" s="1"/>
  <c r="J48" i="74" s="1"/>
  <c r="H45" i="74"/>
  <c r="I45" i="74" s="1"/>
  <c r="J45" i="74" s="1"/>
  <c r="H42" i="74"/>
  <c r="I42" i="74" s="1"/>
  <c r="J42" i="74" s="1"/>
  <c r="H39" i="74"/>
  <c r="I39" i="74" s="1"/>
  <c r="J39" i="74" s="1"/>
  <c r="H36" i="74"/>
  <c r="I36" i="74" s="1"/>
  <c r="J36" i="74" s="1"/>
  <c r="H33" i="74"/>
  <c r="I33" i="74" s="1"/>
  <c r="J33" i="74" s="1"/>
  <c r="H30" i="74"/>
  <c r="I30" i="74" s="1"/>
  <c r="J30" i="74" s="1"/>
  <c r="H27" i="74"/>
  <c r="I27" i="74" s="1"/>
  <c r="J27" i="74" s="1"/>
  <c r="H24" i="74"/>
  <c r="I24" i="74" s="1"/>
  <c r="J24" i="74" s="1"/>
  <c r="H21" i="74"/>
  <c r="I21" i="74" s="1"/>
  <c r="J21" i="74" s="1"/>
  <c r="H18" i="74"/>
  <c r="I18" i="74" s="1"/>
  <c r="J18" i="74" s="1"/>
  <c r="H81" i="74"/>
  <c r="I81" i="74" s="1"/>
  <c r="J81" i="74" s="1"/>
  <c r="H72" i="74"/>
  <c r="I72" i="74" s="1"/>
  <c r="J72" i="74" s="1"/>
  <c r="H63" i="74"/>
  <c r="I63" i="74" s="1"/>
  <c r="J63" i="74" s="1"/>
  <c r="H84" i="74"/>
  <c r="I84" i="74" s="1"/>
  <c r="J84" i="74" s="1"/>
  <c r="H75" i="74"/>
  <c r="I75" i="74" s="1"/>
  <c r="J75" i="74" s="1"/>
  <c r="H66" i="74"/>
  <c r="I66" i="74" s="1"/>
  <c r="J66" i="74" s="1"/>
  <c r="H87" i="74"/>
  <c r="I87" i="74" s="1"/>
  <c r="J87" i="74" s="1"/>
  <c r="H78" i="74"/>
  <c r="I78" i="74" s="1"/>
  <c r="J78" i="74" s="1"/>
  <c r="H69" i="74"/>
  <c r="I69" i="74" s="1"/>
  <c r="J69" i="74" s="1"/>
  <c r="H11" i="74"/>
  <c r="I11" i="74" s="1"/>
  <c r="J11" i="74" s="1"/>
  <c r="H68" i="80"/>
  <c r="I68" i="80" s="1"/>
  <c r="J68" i="80" s="1"/>
  <c r="H65" i="80"/>
  <c r="I65" i="80" s="1"/>
  <c r="J65" i="80" s="1"/>
  <c r="H62" i="80"/>
  <c r="I62" i="80" s="1"/>
  <c r="J62" i="80" s="1"/>
  <c r="H59" i="80"/>
  <c r="I59" i="80" s="1"/>
  <c r="J59" i="80" s="1"/>
  <c r="H56" i="80"/>
  <c r="I56" i="80" s="1"/>
  <c r="J56" i="80" s="1"/>
  <c r="H53" i="80"/>
  <c r="I53" i="80" s="1"/>
  <c r="J53" i="80" s="1"/>
  <c r="H50" i="80"/>
  <c r="I50" i="80" s="1"/>
  <c r="J50" i="80" s="1"/>
  <c r="H47" i="80"/>
  <c r="I47" i="80" s="1"/>
  <c r="J47" i="80" s="1"/>
  <c r="H44" i="80"/>
  <c r="I44" i="80" s="1"/>
  <c r="J44" i="80" s="1"/>
  <c r="H41" i="80"/>
  <c r="I41" i="80" s="1"/>
  <c r="J41" i="80" s="1"/>
  <c r="H38" i="80"/>
  <c r="I38" i="80" s="1"/>
  <c r="J38" i="80" s="1"/>
  <c r="H35" i="80"/>
  <c r="I35" i="80" s="1"/>
  <c r="J35" i="80" s="1"/>
  <c r="H32" i="80"/>
  <c r="I32" i="80" s="1"/>
  <c r="J32" i="80" s="1"/>
  <c r="H29" i="80"/>
  <c r="I29" i="80" s="1"/>
  <c r="J29" i="80" s="1"/>
  <c r="H26" i="80"/>
  <c r="I26" i="80" s="1"/>
  <c r="J26" i="80" s="1"/>
  <c r="H23" i="80"/>
  <c r="I23" i="80" s="1"/>
  <c r="J23" i="80" s="1"/>
  <c r="H20" i="80"/>
  <c r="I20" i="80" s="1"/>
  <c r="J20" i="80" s="1"/>
  <c r="H17" i="80"/>
  <c r="I17" i="80" s="1"/>
  <c r="J17" i="80" s="1"/>
  <c r="H14" i="80"/>
  <c r="I14" i="80" s="1"/>
  <c r="J14" i="80" s="1"/>
  <c r="H10" i="80"/>
  <c r="I10" i="80" s="1"/>
  <c r="J10" i="80" s="1"/>
  <c r="H4" i="80"/>
  <c r="I4" i="80" s="1"/>
  <c r="J4" i="80" s="1"/>
  <c r="K4" i="80" s="1"/>
  <c r="H11" i="80"/>
  <c r="I11" i="80" s="1"/>
  <c r="J11" i="80" s="1"/>
  <c r="H5" i="80"/>
  <c r="I5" i="80" s="1"/>
  <c r="J5" i="80" s="1"/>
  <c r="H9" i="80"/>
  <c r="I9" i="80" s="1"/>
  <c r="J9" i="80" s="1"/>
  <c r="H61" i="80"/>
  <c r="I61" i="80" s="1"/>
  <c r="J61" i="80" s="1"/>
  <c r="H49" i="80"/>
  <c r="I49" i="80" s="1"/>
  <c r="J49" i="80" s="1"/>
  <c r="H37" i="80"/>
  <c r="I37" i="80" s="1"/>
  <c r="J37" i="80" s="1"/>
  <c r="H8" i="80"/>
  <c r="I8" i="80" s="1"/>
  <c r="J8" i="80" s="1"/>
  <c r="H64" i="80"/>
  <c r="I64" i="80" s="1"/>
  <c r="J64" i="80" s="1"/>
  <c r="H52" i="80"/>
  <c r="I52" i="80" s="1"/>
  <c r="J52" i="80" s="1"/>
  <c r="H40" i="80"/>
  <c r="I40" i="80" s="1"/>
  <c r="J40" i="80" s="1"/>
  <c r="H7" i="80"/>
  <c r="I7" i="80" s="1"/>
  <c r="J7" i="80" s="1"/>
  <c r="H67" i="80"/>
  <c r="I67" i="80" s="1"/>
  <c r="J67" i="80" s="1"/>
  <c r="H55" i="80"/>
  <c r="I55" i="80" s="1"/>
  <c r="J55" i="80" s="1"/>
  <c r="H43" i="80"/>
  <c r="I43" i="80" s="1"/>
  <c r="J43" i="80" s="1"/>
  <c r="H34" i="80"/>
  <c r="I34" i="80" s="1"/>
  <c r="J34" i="80" s="1"/>
  <c r="H31" i="80"/>
  <c r="I31" i="80" s="1"/>
  <c r="J31" i="80" s="1"/>
  <c r="H28" i="80"/>
  <c r="I28" i="80" s="1"/>
  <c r="J28" i="80" s="1"/>
  <c r="H25" i="80"/>
  <c r="I25" i="80" s="1"/>
  <c r="J25" i="80" s="1"/>
  <c r="H22" i="80"/>
  <c r="I22" i="80" s="1"/>
  <c r="J22" i="80" s="1"/>
  <c r="H19" i="80"/>
  <c r="I19" i="80" s="1"/>
  <c r="J19" i="80" s="1"/>
  <c r="H16" i="80"/>
  <c r="I16" i="80" s="1"/>
  <c r="J16" i="80" s="1"/>
  <c r="H13" i="80"/>
  <c r="I13" i="80" s="1"/>
  <c r="J13" i="80" s="1"/>
  <c r="H58" i="80"/>
  <c r="I58" i="80" s="1"/>
  <c r="J58" i="80" s="1"/>
  <c r="H46" i="80"/>
  <c r="I46" i="80" s="1"/>
  <c r="J46" i="80" s="1"/>
  <c r="H87" i="86"/>
  <c r="I87" i="86" s="1"/>
  <c r="J87" i="86" s="1"/>
  <c r="H84" i="86"/>
  <c r="I84" i="86" s="1"/>
  <c r="J84" i="86" s="1"/>
  <c r="H81" i="86"/>
  <c r="I81" i="86" s="1"/>
  <c r="J81" i="86" s="1"/>
  <c r="H78" i="86"/>
  <c r="I78" i="86" s="1"/>
  <c r="J78" i="86" s="1"/>
  <c r="H75" i="86"/>
  <c r="I75" i="86" s="1"/>
  <c r="J75" i="86" s="1"/>
  <c r="H72" i="86"/>
  <c r="I72" i="86" s="1"/>
  <c r="J72" i="86" s="1"/>
  <c r="H69" i="86"/>
  <c r="I69" i="86" s="1"/>
  <c r="J69" i="86" s="1"/>
  <c r="H66" i="86"/>
  <c r="I66" i="86" s="1"/>
  <c r="J66" i="86" s="1"/>
  <c r="H63" i="86"/>
  <c r="I63" i="86" s="1"/>
  <c r="J63" i="86" s="1"/>
  <c r="H60" i="86"/>
  <c r="I60" i="86" s="1"/>
  <c r="J60" i="86" s="1"/>
  <c r="H57" i="86"/>
  <c r="I57" i="86" s="1"/>
  <c r="J57" i="86" s="1"/>
  <c r="H54" i="86"/>
  <c r="I54" i="86" s="1"/>
  <c r="J54" i="86" s="1"/>
  <c r="H51" i="86"/>
  <c r="I51" i="86" s="1"/>
  <c r="J51" i="86" s="1"/>
  <c r="H48" i="86"/>
  <c r="I48" i="86" s="1"/>
  <c r="J48" i="86" s="1"/>
  <c r="H45" i="86"/>
  <c r="I45" i="86" s="1"/>
  <c r="J45" i="86" s="1"/>
  <c r="H42" i="86"/>
  <c r="I42" i="86" s="1"/>
  <c r="J42" i="86" s="1"/>
  <c r="H39" i="86"/>
  <c r="I39" i="86" s="1"/>
  <c r="J39" i="86" s="1"/>
  <c r="H36" i="86"/>
  <c r="I36" i="86" s="1"/>
  <c r="J36" i="86" s="1"/>
  <c r="H33" i="86"/>
  <c r="I33" i="86" s="1"/>
  <c r="J33" i="86" s="1"/>
  <c r="H30" i="86"/>
  <c r="I30" i="86" s="1"/>
  <c r="J30" i="86" s="1"/>
  <c r="H27" i="86"/>
  <c r="I27" i="86" s="1"/>
  <c r="J27" i="86" s="1"/>
  <c r="H24" i="86"/>
  <c r="I24" i="86" s="1"/>
  <c r="J24" i="86" s="1"/>
  <c r="H21" i="86"/>
  <c r="I21" i="86" s="1"/>
  <c r="J21" i="86" s="1"/>
  <c r="H18" i="86"/>
  <c r="I18" i="86" s="1"/>
  <c r="J18" i="86" s="1"/>
  <c r="H15" i="86"/>
  <c r="I15" i="86" s="1"/>
  <c r="J15" i="86" s="1"/>
  <c r="H12" i="86"/>
  <c r="I12" i="86" s="1"/>
  <c r="J12" i="86" s="1"/>
  <c r="H6" i="86"/>
  <c r="I6" i="86" s="1"/>
  <c r="J6" i="86" s="1"/>
  <c r="H5" i="86"/>
  <c r="I5" i="86" s="1"/>
  <c r="J5" i="86" s="1"/>
  <c r="H4" i="86"/>
  <c r="I4" i="86" s="1"/>
  <c r="J4" i="86" s="1"/>
  <c r="K4" i="86" s="1"/>
  <c r="H68" i="93"/>
  <c r="I68" i="93" s="1"/>
  <c r="J68" i="93" s="1"/>
  <c r="H47" i="93"/>
  <c r="I47" i="93" s="1"/>
  <c r="J47" i="93" s="1"/>
  <c r="H92" i="93"/>
  <c r="I92" i="93" s="1"/>
  <c r="J92" i="93" s="1"/>
  <c r="H83" i="93"/>
  <c r="I83" i="93" s="1"/>
  <c r="J83" i="93" s="1"/>
  <c r="H74" i="93"/>
  <c r="I74" i="93" s="1"/>
  <c r="J74" i="93" s="1"/>
  <c r="H65" i="93"/>
  <c r="I65" i="93" s="1"/>
  <c r="J65" i="93" s="1"/>
  <c r="H50" i="93"/>
  <c r="I50" i="93" s="1"/>
  <c r="J50" i="93" s="1"/>
  <c r="H49" i="93"/>
  <c r="I49" i="93" s="1"/>
  <c r="J49" i="93" s="1"/>
  <c r="H34" i="93"/>
  <c r="I34" i="93" s="1"/>
  <c r="J34" i="93" s="1"/>
  <c r="H31" i="93"/>
  <c r="I31" i="93" s="1"/>
  <c r="J31" i="93" s="1"/>
  <c r="H28" i="93"/>
  <c r="I28" i="93" s="1"/>
  <c r="J28" i="93" s="1"/>
  <c r="H25" i="93"/>
  <c r="I25" i="93" s="1"/>
  <c r="J25" i="93" s="1"/>
  <c r="H22" i="93"/>
  <c r="I22" i="93" s="1"/>
  <c r="J22" i="93" s="1"/>
  <c r="H19" i="93"/>
  <c r="I19" i="93" s="1"/>
  <c r="J19" i="93" s="1"/>
  <c r="H16" i="93"/>
  <c r="I16" i="93" s="1"/>
  <c r="J16" i="93" s="1"/>
  <c r="H13" i="93"/>
  <c r="I13" i="93" s="1"/>
  <c r="J13" i="93" s="1"/>
  <c r="H8" i="93"/>
  <c r="I8" i="93" s="1"/>
  <c r="J8" i="93" s="1"/>
  <c r="H7" i="93"/>
  <c r="I7" i="93" s="1"/>
  <c r="J7" i="93" s="1"/>
  <c r="H4" i="93"/>
  <c r="I4" i="93" s="1"/>
  <c r="J4" i="93" s="1"/>
  <c r="K4" i="93" s="1"/>
  <c r="H53" i="93"/>
  <c r="I53" i="93" s="1"/>
  <c r="J53" i="93" s="1"/>
  <c r="H95" i="93"/>
  <c r="I95" i="93" s="1"/>
  <c r="J95" i="93" s="1"/>
  <c r="H86" i="93"/>
  <c r="I86" i="93" s="1"/>
  <c r="J86" i="93" s="1"/>
  <c r="H77" i="93"/>
  <c r="I77" i="93" s="1"/>
  <c r="J77" i="93" s="1"/>
  <c r="H56" i="93"/>
  <c r="I56" i="93" s="1"/>
  <c r="J56" i="93" s="1"/>
  <c r="H98" i="93"/>
  <c r="I98" i="93" s="1"/>
  <c r="J98" i="93" s="1"/>
  <c r="H89" i="93"/>
  <c r="I89" i="93" s="1"/>
  <c r="J89" i="93" s="1"/>
  <c r="H80" i="93"/>
  <c r="I80" i="93" s="1"/>
  <c r="J80" i="93" s="1"/>
  <c r="H71" i="93"/>
  <c r="I71" i="93" s="1"/>
  <c r="J71" i="93" s="1"/>
  <c r="H62" i="93"/>
  <c r="I62" i="93" s="1"/>
  <c r="J62" i="93" s="1"/>
  <c r="H61" i="93"/>
  <c r="I61" i="93" s="1"/>
  <c r="J61" i="93" s="1"/>
  <c r="H44" i="93"/>
  <c r="I44" i="93" s="1"/>
  <c r="J44" i="93" s="1"/>
  <c r="H43" i="93"/>
  <c r="I43" i="93" s="1"/>
  <c r="J43" i="93" s="1"/>
  <c r="H33" i="93"/>
  <c r="I33" i="93" s="1"/>
  <c r="J33" i="93" s="1"/>
  <c r="H30" i="93"/>
  <c r="I30" i="93" s="1"/>
  <c r="J30" i="93" s="1"/>
  <c r="H27" i="93"/>
  <c r="I27" i="93" s="1"/>
  <c r="J27" i="93" s="1"/>
  <c r="H24" i="93"/>
  <c r="I24" i="93" s="1"/>
  <c r="J24" i="93" s="1"/>
  <c r="H21" i="93"/>
  <c r="I21" i="93" s="1"/>
  <c r="J21" i="93" s="1"/>
  <c r="H18" i="93"/>
  <c r="I18" i="93" s="1"/>
  <c r="J18" i="93" s="1"/>
  <c r="H59" i="93"/>
  <c r="I59" i="93" s="1"/>
  <c r="J59" i="93" s="1"/>
  <c r="H41" i="93"/>
  <c r="I41" i="93" s="1"/>
  <c r="J41" i="93" s="1"/>
  <c r="H20" i="93"/>
  <c r="I20" i="93" s="1"/>
  <c r="J20" i="93" s="1"/>
  <c r="H11" i="93"/>
  <c r="I11" i="93" s="1"/>
  <c r="J11" i="93" s="1"/>
  <c r="H58" i="93"/>
  <c r="I58" i="93" s="1"/>
  <c r="J58" i="93" s="1"/>
  <c r="H40" i="93"/>
  <c r="I40" i="93" s="1"/>
  <c r="J40" i="93" s="1"/>
  <c r="H23" i="93"/>
  <c r="I23" i="93" s="1"/>
  <c r="J23" i="93" s="1"/>
  <c r="H5" i="93"/>
  <c r="I5" i="93" s="1"/>
  <c r="J5" i="93" s="1"/>
  <c r="H14" i="93"/>
  <c r="I14" i="93" s="1"/>
  <c r="J14" i="93" s="1"/>
  <c r="AH4" i="24"/>
  <c r="Z4" i="24"/>
  <c r="I17" i="24"/>
  <c r="J17" i="24" s="1"/>
  <c r="I17" i="23"/>
  <c r="J17" i="23" s="1"/>
  <c r="W5" i="20"/>
  <c r="AG4" i="20"/>
  <c r="AE4" i="20"/>
  <c r="AF4" i="20"/>
  <c r="I7" i="15"/>
  <c r="J7" i="15" s="1"/>
  <c r="I12" i="24"/>
  <c r="J12" i="24" s="1"/>
  <c r="H19" i="16"/>
  <c r="H13" i="16"/>
  <c r="H18" i="16"/>
  <c r="H12" i="16"/>
  <c r="H23" i="16"/>
  <c r="H17" i="16"/>
  <c r="H7" i="16"/>
  <c r="H9" i="16"/>
  <c r="H4" i="16"/>
  <c r="H10" i="16"/>
  <c r="H23" i="18"/>
  <c r="I23" i="18" s="1"/>
  <c r="J23" i="18" s="1"/>
  <c r="H22" i="18"/>
  <c r="I22" i="18" s="1"/>
  <c r="J22" i="18" s="1"/>
  <c r="H21" i="18"/>
  <c r="I21" i="18" s="1"/>
  <c r="J21" i="18" s="1"/>
  <c r="H20" i="18"/>
  <c r="I20" i="18" s="1"/>
  <c r="J20" i="18" s="1"/>
  <c r="H19" i="18"/>
  <c r="I19" i="18" s="1"/>
  <c r="J19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7" i="18"/>
  <c r="I7" i="18" s="1"/>
  <c r="J7" i="18" s="1"/>
  <c r="H6" i="18"/>
  <c r="I6" i="18" s="1"/>
  <c r="J6" i="18" s="1"/>
  <c r="H8" i="18"/>
  <c r="I8" i="18" s="1"/>
  <c r="J8" i="18" s="1"/>
  <c r="H4" i="18"/>
  <c r="I4" i="18" s="1"/>
  <c r="J4" i="18" s="1"/>
  <c r="K4" i="18" s="1"/>
  <c r="H9" i="18"/>
  <c r="I9" i="18" s="1"/>
  <c r="J9" i="18" s="1"/>
  <c r="H9" i="51"/>
  <c r="H23" i="51"/>
  <c r="H22" i="51"/>
  <c r="H21" i="51"/>
  <c r="H20" i="51"/>
  <c r="H19" i="51"/>
  <c r="H18" i="51"/>
  <c r="H17" i="51"/>
  <c r="H16" i="51"/>
  <c r="H15" i="51"/>
  <c r="H14" i="51"/>
  <c r="H13" i="51"/>
  <c r="H12" i="51"/>
  <c r="H7" i="51"/>
  <c r="H6" i="51"/>
  <c r="H10" i="51"/>
  <c r="H11" i="51"/>
  <c r="H5" i="51"/>
  <c r="H20" i="53"/>
  <c r="I20" i="53" s="1"/>
  <c r="J20" i="53" s="1"/>
  <c r="H19" i="53"/>
  <c r="I19" i="53" s="1"/>
  <c r="J19" i="53" s="1"/>
  <c r="H18" i="53"/>
  <c r="I18" i="53" s="1"/>
  <c r="J18" i="53" s="1"/>
  <c r="H17" i="53"/>
  <c r="I17" i="53" s="1"/>
  <c r="J17" i="53" s="1"/>
  <c r="H16" i="53"/>
  <c r="I16" i="53" s="1"/>
  <c r="J16" i="53" s="1"/>
  <c r="H15" i="53"/>
  <c r="I15" i="53" s="1"/>
  <c r="J15" i="53" s="1"/>
  <c r="H14" i="53"/>
  <c r="I14" i="53" s="1"/>
  <c r="J14" i="53" s="1"/>
  <c r="H13" i="53"/>
  <c r="I13" i="53" s="1"/>
  <c r="J13" i="53" s="1"/>
  <c r="H12" i="53"/>
  <c r="I12" i="53" s="1"/>
  <c r="J12" i="53" s="1"/>
  <c r="H7" i="53"/>
  <c r="I7" i="53" s="1"/>
  <c r="J7" i="53" s="1"/>
  <c r="H6" i="53"/>
  <c r="I6" i="53" s="1"/>
  <c r="J6" i="53" s="1"/>
  <c r="H5" i="53"/>
  <c r="I5" i="53" s="1"/>
  <c r="J5" i="53" s="1"/>
  <c r="K5" i="53" s="1"/>
  <c r="H9" i="53"/>
  <c r="I9" i="53" s="1"/>
  <c r="J9" i="53" s="1"/>
  <c r="H8" i="53"/>
  <c r="I8" i="53" s="1"/>
  <c r="J8" i="53" s="1"/>
  <c r="H9" i="61"/>
  <c r="I9" i="61" s="1"/>
  <c r="J9" i="61" s="1"/>
  <c r="H10" i="61"/>
  <c r="I10" i="61" s="1"/>
  <c r="J10" i="61" s="1"/>
  <c r="H8" i="61"/>
  <c r="I8" i="61" s="1"/>
  <c r="J8" i="61" s="1"/>
  <c r="H5" i="16"/>
  <c r="AH4" i="27"/>
  <c r="AQ4" i="27" s="1"/>
  <c r="H20" i="24"/>
  <c r="H6" i="24"/>
  <c r="H4" i="23"/>
  <c r="H14" i="15"/>
  <c r="I4" i="11"/>
  <c r="J4" i="11" s="1"/>
  <c r="K4" i="11" s="1"/>
  <c r="H53" i="30"/>
  <c r="I53" i="30" s="1"/>
  <c r="J53" i="30" s="1"/>
  <c r="Z5" i="27"/>
  <c r="H21" i="24"/>
  <c r="H7" i="24"/>
  <c r="I9" i="11"/>
  <c r="J9" i="11" s="1"/>
  <c r="AH3" i="4"/>
  <c r="AQ3" i="4" s="1"/>
  <c r="H22" i="24"/>
  <c r="H4" i="15"/>
  <c r="H20" i="10"/>
  <c r="I20" i="10" s="1"/>
  <c r="J20" i="10" s="1"/>
  <c r="H5" i="10"/>
  <c r="I5" i="10" s="1"/>
  <c r="J5" i="10" s="1"/>
  <c r="H21" i="7"/>
  <c r="H13" i="2"/>
  <c r="H20" i="16"/>
  <c r="H7" i="12"/>
  <c r="Z4" i="11"/>
  <c r="H20" i="8"/>
  <c r="W5" i="7"/>
  <c r="AG4" i="7"/>
  <c r="AF4" i="7"/>
  <c r="AE4" i="7"/>
  <c r="AI3" i="6"/>
  <c r="H8" i="5"/>
  <c r="I8" i="5" s="1"/>
  <c r="J8" i="5" s="1"/>
  <c r="H20" i="2"/>
  <c r="H22" i="16"/>
  <c r="H10" i="12"/>
  <c r="H23" i="7"/>
  <c r="H6" i="7"/>
  <c r="H20" i="13"/>
  <c r="I20" i="13" s="1"/>
  <c r="J20" i="13" s="1"/>
  <c r="H17" i="7"/>
  <c r="H22" i="2"/>
  <c r="H6" i="16"/>
  <c r="H19" i="10"/>
  <c r="I19" i="10" s="1"/>
  <c r="J19" i="10" s="1"/>
  <c r="H11" i="2"/>
  <c r="Z4" i="15"/>
  <c r="H6" i="13"/>
  <c r="I6" i="13" s="1"/>
  <c r="J6" i="13" s="1"/>
  <c r="AH4" i="96"/>
  <c r="AQ4" i="96" s="1"/>
  <c r="AE4" i="95"/>
  <c r="W5" i="95"/>
  <c r="AG4" i="95"/>
  <c r="AF4" i="95"/>
  <c r="AN3" i="93"/>
  <c r="AI3" i="93"/>
  <c r="AH4" i="91"/>
  <c r="AQ4" i="91" s="1"/>
  <c r="AH4" i="88"/>
  <c r="AQ4" i="88" s="1"/>
  <c r="K5" i="89"/>
  <c r="Z4" i="88"/>
  <c r="AN3" i="84"/>
  <c r="AQ4" i="85"/>
  <c r="AH3" i="79"/>
  <c r="AE4" i="79"/>
  <c r="W5" i="79"/>
  <c r="AF4" i="79"/>
  <c r="AO4" i="79" s="1"/>
  <c r="AG4" i="79"/>
  <c r="AP4" i="79" s="1"/>
  <c r="AH4" i="67"/>
  <c r="Z4" i="67"/>
  <c r="P3" i="63"/>
  <c r="AF3" i="63" s="1"/>
  <c r="AO3" i="63" s="1"/>
  <c r="AE3" i="63"/>
  <c r="P3" i="58"/>
  <c r="AF3" i="58" s="1"/>
  <c r="AO3" i="58" s="1"/>
  <c r="AE3" i="58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I22" i="71"/>
  <c r="J22" i="71" s="1"/>
  <c r="AH4" i="50"/>
  <c r="Z4" i="50"/>
  <c r="I14" i="72"/>
  <c r="J14" i="72" s="1"/>
  <c r="W5" i="70"/>
  <c r="AG4" i="70"/>
  <c r="AE4" i="70"/>
  <c r="AF4" i="70"/>
  <c r="I10" i="64"/>
  <c r="J10" i="64" s="1"/>
  <c r="I4" i="59"/>
  <c r="J4" i="59" s="1"/>
  <c r="K4" i="59" s="1"/>
  <c r="AH4" i="56"/>
  <c r="AQ4" i="56" s="1"/>
  <c r="Z4" i="56"/>
  <c r="I16" i="72"/>
  <c r="J16" i="72" s="1"/>
  <c r="I16" i="67"/>
  <c r="J16" i="67" s="1"/>
  <c r="I9" i="60"/>
  <c r="J9" i="60" s="1"/>
  <c r="I20" i="71"/>
  <c r="J20" i="71" s="1"/>
  <c r="AE3" i="66"/>
  <c r="P3" i="66"/>
  <c r="AF3" i="66" s="1"/>
  <c r="AO3" i="66" s="1"/>
  <c r="I9" i="59"/>
  <c r="J9" i="59" s="1"/>
  <c r="I12" i="72"/>
  <c r="J12" i="72" s="1"/>
  <c r="K5" i="65"/>
  <c r="I18" i="67"/>
  <c r="J18" i="67" s="1"/>
  <c r="AI4" i="66"/>
  <c r="AH3" i="48"/>
  <c r="I7" i="67"/>
  <c r="J7" i="67" s="1"/>
  <c r="K5" i="61"/>
  <c r="K11" i="49"/>
  <c r="I6" i="55"/>
  <c r="J6" i="55" s="1"/>
  <c r="I17" i="50"/>
  <c r="J17" i="50" s="1"/>
  <c r="I7" i="71"/>
  <c r="J7" i="71" s="1"/>
  <c r="I9" i="63"/>
  <c r="J9" i="63" s="1"/>
  <c r="I8" i="60"/>
  <c r="J8" i="60" s="1"/>
  <c r="I21" i="55"/>
  <c r="J21" i="55" s="1"/>
  <c r="K5" i="46"/>
  <c r="AH3" i="43"/>
  <c r="AQ3" i="43" s="1"/>
  <c r="AH4" i="42"/>
  <c r="Z4" i="42"/>
  <c r="AP4" i="45"/>
  <c r="AH3" i="36"/>
  <c r="AQ3" i="36" s="1"/>
  <c r="AQ4" i="44"/>
  <c r="AF4" i="37"/>
  <c r="AO4" i="37" s="1"/>
  <c r="W5" i="37"/>
  <c r="AG4" i="37"/>
  <c r="AP4" i="37" s="1"/>
  <c r="AE4" i="37"/>
  <c r="Z4" i="38"/>
  <c r="H94" i="33"/>
  <c r="I94" i="33" s="1"/>
  <c r="J94" i="33" s="1"/>
  <c r="H88" i="33"/>
  <c r="I88" i="33" s="1"/>
  <c r="J88" i="33" s="1"/>
  <c r="H82" i="33"/>
  <c r="I82" i="33" s="1"/>
  <c r="J82" i="33" s="1"/>
  <c r="H76" i="33"/>
  <c r="I76" i="33" s="1"/>
  <c r="J76" i="33" s="1"/>
  <c r="H70" i="33"/>
  <c r="I70" i="33" s="1"/>
  <c r="J70" i="33" s="1"/>
  <c r="H64" i="33"/>
  <c r="I64" i="33" s="1"/>
  <c r="J64" i="33" s="1"/>
  <c r="H58" i="33"/>
  <c r="I58" i="33" s="1"/>
  <c r="J58" i="33" s="1"/>
  <c r="H52" i="33"/>
  <c r="I52" i="33" s="1"/>
  <c r="J52" i="33" s="1"/>
  <c r="H46" i="33"/>
  <c r="I46" i="33" s="1"/>
  <c r="J46" i="33" s="1"/>
  <c r="H40" i="33"/>
  <c r="I40" i="33" s="1"/>
  <c r="J40" i="33" s="1"/>
  <c r="H34" i="33"/>
  <c r="I34" i="33" s="1"/>
  <c r="J34" i="33" s="1"/>
  <c r="H28" i="33"/>
  <c r="I28" i="33" s="1"/>
  <c r="J28" i="33" s="1"/>
  <c r="H22" i="33"/>
  <c r="I22" i="33" s="1"/>
  <c r="J22" i="33" s="1"/>
  <c r="H16" i="33"/>
  <c r="I16" i="33" s="1"/>
  <c r="J16" i="33" s="1"/>
  <c r="H4" i="33"/>
  <c r="I4" i="33" s="1"/>
  <c r="J4" i="33" s="1"/>
  <c r="K4" i="33" s="1"/>
  <c r="H95" i="33"/>
  <c r="I95" i="33" s="1"/>
  <c r="J95" i="33" s="1"/>
  <c r="H90" i="33"/>
  <c r="I90" i="33" s="1"/>
  <c r="J90" i="33" s="1"/>
  <c r="H89" i="33"/>
  <c r="I89" i="33" s="1"/>
  <c r="J89" i="33" s="1"/>
  <c r="H84" i="33"/>
  <c r="I84" i="33" s="1"/>
  <c r="J84" i="33" s="1"/>
  <c r="H83" i="33"/>
  <c r="I83" i="33" s="1"/>
  <c r="J83" i="33" s="1"/>
  <c r="H78" i="33"/>
  <c r="I78" i="33" s="1"/>
  <c r="J78" i="33" s="1"/>
  <c r="H77" i="33"/>
  <c r="I77" i="33" s="1"/>
  <c r="J77" i="33" s="1"/>
  <c r="H71" i="33"/>
  <c r="I71" i="33" s="1"/>
  <c r="J71" i="33" s="1"/>
  <c r="H66" i="33"/>
  <c r="I66" i="33" s="1"/>
  <c r="J66" i="33" s="1"/>
  <c r="H65" i="33"/>
  <c r="I65" i="33" s="1"/>
  <c r="J65" i="33" s="1"/>
  <c r="H59" i="33"/>
  <c r="I59" i="33" s="1"/>
  <c r="J59" i="33" s="1"/>
  <c r="H54" i="33"/>
  <c r="I54" i="33" s="1"/>
  <c r="J54" i="33" s="1"/>
  <c r="H53" i="33"/>
  <c r="I53" i="33" s="1"/>
  <c r="J53" i="33" s="1"/>
  <c r="H47" i="33"/>
  <c r="I47" i="33" s="1"/>
  <c r="J47" i="33" s="1"/>
  <c r="H41" i="33"/>
  <c r="I41" i="33" s="1"/>
  <c r="J41" i="33" s="1"/>
  <c r="H36" i="33"/>
  <c r="I36" i="33" s="1"/>
  <c r="J36" i="33" s="1"/>
  <c r="H35" i="33"/>
  <c r="I35" i="33" s="1"/>
  <c r="J35" i="33" s="1"/>
  <c r="H29" i="33"/>
  <c r="I29" i="33" s="1"/>
  <c r="J29" i="33" s="1"/>
  <c r="H24" i="33"/>
  <c r="I24" i="33" s="1"/>
  <c r="J24" i="33" s="1"/>
  <c r="H23" i="33"/>
  <c r="I23" i="33" s="1"/>
  <c r="J23" i="33" s="1"/>
  <c r="H17" i="33"/>
  <c r="I17" i="33" s="1"/>
  <c r="J17" i="33" s="1"/>
  <c r="H12" i="33"/>
  <c r="I12" i="33" s="1"/>
  <c r="J12" i="33" s="1"/>
  <c r="H10" i="33"/>
  <c r="I10" i="33" s="1"/>
  <c r="J10" i="33" s="1"/>
  <c r="H98" i="33"/>
  <c r="I98" i="33" s="1"/>
  <c r="J98" i="33" s="1"/>
  <c r="H93" i="33"/>
  <c r="I93" i="33" s="1"/>
  <c r="J93" i="33" s="1"/>
  <c r="H92" i="33"/>
  <c r="I92" i="33" s="1"/>
  <c r="J92" i="33" s="1"/>
  <c r="H87" i="33"/>
  <c r="I87" i="33" s="1"/>
  <c r="J87" i="33" s="1"/>
  <c r="H86" i="33"/>
  <c r="I86" i="33" s="1"/>
  <c r="J86" i="33" s="1"/>
  <c r="H81" i="33"/>
  <c r="I81" i="33" s="1"/>
  <c r="J81" i="33" s="1"/>
  <c r="H80" i="33"/>
  <c r="I80" i="33" s="1"/>
  <c r="J80" i="33" s="1"/>
  <c r="H75" i="33"/>
  <c r="I75" i="33" s="1"/>
  <c r="J75" i="33" s="1"/>
  <c r="H74" i="33"/>
  <c r="I74" i="33" s="1"/>
  <c r="J74" i="33" s="1"/>
  <c r="H69" i="33"/>
  <c r="I69" i="33" s="1"/>
  <c r="J69" i="33" s="1"/>
  <c r="H68" i="33"/>
  <c r="I68" i="33" s="1"/>
  <c r="J68" i="33" s="1"/>
  <c r="H63" i="33"/>
  <c r="I63" i="33" s="1"/>
  <c r="J63" i="33" s="1"/>
  <c r="H62" i="33"/>
  <c r="I62" i="33" s="1"/>
  <c r="J62" i="33" s="1"/>
  <c r="H57" i="33"/>
  <c r="I57" i="33" s="1"/>
  <c r="J57" i="33" s="1"/>
  <c r="H56" i="33"/>
  <c r="I56" i="33" s="1"/>
  <c r="J56" i="33" s="1"/>
  <c r="H51" i="33"/>
  <c r="I51" i="33" s="1"/>
  <c r="J51" i="33" s="1"/>
  <c r="H50" i="33"/>
  <c r="I50" i="33" s="1"/>
  <c r="J50" i="33" s="1"/>
  <c r="H5" i="33"/>
  <c r="I5" i="33" s="1"/>
  <c r="J5" i="33" s="1"/>
  <c r="H44" i="33"/>
  <c r="I44" i="33" s="1"/>
  <c r="J44" i="33" s="1"/>
  <c r="H33" i="33"/>
  <c r="I33" i="33" s="1"/>
  <c r="J33" i="33" s="1"/>
  <c r="H26" i="33"/>
  <c r="I26" i="33" s="1"/>
  <c r="J26" i="33" s="1"/>
  <c r="H15" i="33"/>
  <c r="I15" i="33" s="1"/>
  <c r="J15" i="33" s="1"/>
  <c r="H39" i="33"/>
  <c r="I39" i="33" s="1"/>
  <c r="J39" i="33" s="1"/>
  <c r="H32" i="33"/>
  <c r="I32" i="33" s="1"/>
  <c r="J32" i="33" s="1"/>
  <c r="H21" i="33"/>
  <c r="I21" i="33" s="1"/>
  <c r="J21" i="33" s="1"/>
  <c r="H14" i="33"/>
  <c r="I14" i="33" s="1"/>
  <c r="J14" i="33" s="1"/>
  <c r="H45" i="33"/>
  <c r="I45" i="33" s="1"/>
  <c r="J45" i="33" s="1"/>
  <c r="H38" i="33"/>
  <c r="I38" i="33" s="1"/>
  <c r="J38" i="33" s="1"/>
  <c r="H27" i="33"/>
  <c r="I27" i="33" s="1"/>
  <c r="J27" i="33" s="1"/>
  <c r="H20" i="33"/>
  <c r="I20" i="33" s="1"/>
  <c r="J20" i="33" s="1"/>
  <c r="K5" i="34"/>
  <c r="AH4" i="28"/>
  <c r="AQ4" i="28" s="1"/>
  <c r="Z4" i="28"/>
  <c r="Q11" i="43"/>
  <c r="Q5" i="43"/>
  <c r="Q78" i="43"/>
  <c r="Q75" i="43"/>
  <c r="Q72" i="43"/>
  <c r="Q69" i="43"/>
  <c r="Q66" i="43"/>
  <c r="Q63" i="43"/>
  <c r="Q60" i="43"/>
  <c r="Q57" i="43"/>
  <c r="Q54" i="43"/>
  <c r="Q51" i="43"/>
  <c r="Q48" i="43"/>
  <c r="Q45" i="43"/>
  <c r="Q42" i="43"/>
  <c r="Q39" i="43"/>
  <c r="Q36" i="43"/>
  <c r="Q33" i="43"/>
  <c r="Q30" i="43"/>
  <c r="Q27" i="43"/>
  <c r="Q24" i="43"/>
  <c r="Q21" i="43"/>
  <c r="Q18" i="43"/>
  <c r="Q15" i="43"/>
  <c r="Q12" i="43"/>
  <c r="Q6" i="43"/>
  <c r="Q79" i="43"/>
  <c r="Q76" i="43"/>
  <c r="Q73" i="43"/>
  <c r="Q70" i="43"/>
  <c r="Q67" i="43"/>
  <c r="Q64" i="43"/>
  <c r="Q61" i="43"/>
  <c r="Q58" i="43"/>
  <c r="Q55" i="43"/>
  <c r="Q52" i="43"/>
  <c r="Q49" i="43"/>
  <c r="Q46" i="43"/>
  <c r="Q43" i="43"/>
  <c r="Q40" i="43"/>
  <c r="Q37" i="43"/>
  <c r="Q34" i="43"/>
  <c r="Q31" i="43"/>
  <c r="Q28" i="43"/>
  <c r="Q25" i="43"/>
  <c r="Q22" i="43"/>
  <c r="Q19" i="43"/>
  <c r="Q16" i="43"/>
  <c r="Q13" i="43"/>
  <c r="Q8" i="43"/>
  <c r="Q7" i="43"/>
  <c r="Q77" i="43"/>
  <c r="Q74" i="43"/>
  <c r="Q71" i="43"/>
  <c r="Q68" i="43"/>
  <c r="Q65" i="43"/>
  <c r="Q62" i="43"/>
  <c r="Q59" i="43"/>
  <c r="Q56" i="43"/>
  <c r="Q53" i="43"/>
  <c r="Q50" i="43"/>
  <c r="Q47" i="43"/>
  <c r="Q44" i="43"/>
  <c r="Q41" i="43"/>
  <c r="Q38" i="43"/>
  <c r="Q35" i="43"/>
  <c r="Q32" i="43"/>
  <c r="Q29" i="43"/>
  <c r="Q26" i="43"/>
  <c r="Q23" i="43"/>
  <c r="Q20" i="43"/>
  <c r="Q17" i="43"/>
  <c r="Q14" i="43"/>
  <c r="Q10" i="43"/>
  <c r="Q9" i="43"/>
  <c r="Q69" i="44"/>
  <c r="Q67" i="44"/>
  <c r="Q64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Q8" i="44"/>
  <c r="Q7" i="44"/>
  <c r="Q9" i="44"/>
  <c r="Q68" i="44"/>
  <c r="Q65" i="44"/>
  <c r="Q62" i="44"/>
  <c r="Q59" i="44"/>
  <c r="Q56" i="44"/>
  <c r="Q53" i="44"/>
  <c r="Q50" i="44"/>
  <c r="Q47" i="44"/>
  <c r="Q44" i="44"/>
  <c r="Q41" i="44"/>
  <c r="Q38" i="44"/>
  <c r="Q35" i="44"/>
  <c r="Q32" i="44"/>
  <c r="Q29" i="44"/>
  <c r="Q26" i="44"/>
  <c r="Q23" i="44"/>
  <c r="Q20" i="44"/>
  <c r="Q17" i="44"/>
  <c r="Q14" i="44"/>
  <c r="Q10" i="44"/>
  <c r="Q11" i="44"/>
  <c r="Q5" i="44"/>
  <c r="Q6" i="44"/>
  <c r="Q66" i="44"/>
  <c r="Q63" i="44"/>
  <c r="Q60" i="44"/>
  <c r="Q57" i="44"/>
  <c r="Q54" i="44"/>
  <c r="Q51" i="44"/>
  <c r="Q48" i="44"/>
  <c r="Q45" i="44"/>
  <c r="Q42" i="44"/>
  <c r="Q39" i="44"/>
  <c r="Q36" i="44"/>
  <c r="Q33" i="44"/>
  <c r="Q30" i="44"/>
  <c r="Q27" i="44"/>
  <c r="Q24" i="44"/>
  <c r="Q21" i="44"/>
  <c r="Q18" i="44"/>
  <c r="Q12" i="44"/>
  <c r="Q15" i="44"/>
  <c r="Q87" i="74"/>
  <c r="Q84" i="74"/>
  <c r="Q81" i="74"/>
  <c r="Q78" i="74"/>
  <c r="Q75" i="74"/>
  <c r="Q72" i="74"/>
  <c r="Q69" i="74"/>
  <c r="Q66" i="74"/>
  <c r="Q63" i="74"/>
  <c r="Q60" i="74"/>
  <c r="Q57" i="74"/>
  <c r="Q54" i="74"/>
  <c r="Q51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6" i="74"/>
  <c r="Q88" i="74"/>
  <c r="Q85" i="74"/>
  <c r="Q82" i="74"/>
  <c r="Q79" i="74"/>
  <c r="Q76" i="74"/>
  <c r="Q73" i="74"/>
  <c r="Q70" i="74"/>
  <c r="Q67" i="74"/>
  <c r="Q64" i="74"/>
  <c r="Q61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8" i="74"/>
  <c r="Q7" i="74"/>
  <c r="Q86" i="74"/>
  <c r="Q77" i="74"/>
  <c r="Q68" i="74"/>
  <c r="Q14" i="74"/>
  <c r="Q9" i="74"/>
  <c r="Q5" i="74"/>
  <c r="Q89" i="74"/>
  <c r="Q80" i="74"/>
  <c r="Q71" i="74"/>
  <c r="Q62" i="74"/>
  <c r="Q5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0" i="74"/>
  <c r="Q11" i="74"/>
  <c r="Q74" i="74"/>
  <c r="Q65" i="74"/>
  <c r="Q83" i="74"/>
  <c r="Q97" i="81"/>
  <c r="Q94" i="81"/>
  <c r="Q91" i="81"/>
  <c r="Q88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96" i="81"/>
  <c r="Q93" i="81"/>
  <c r="Q90" i="81"/>
  <c r="Q87" i="81"/>
  <c r="Q84" i="81"/>
  <c r="Q81" i="81"/>
  <c r="Q62" i="81"/>
  <c r="Q12" i="81"/>
  <c r="Q6" i="81"/>
  <c r="Q92" i="81"/>
  <c r="Q83" i="81"/>
  <c r="Q65" i="81"/>
  <c r="Q63" i="81"/>
  <c r="Q59" i="81"/>
  <c r="Q54" i="81"/>
  <c r="Q50" i="81"/>
  <c r="Q45" i="81"/>
  <c r="Q41" i="81"/>
  <c r="Q36" i="81"/>
  <c r="Q32" i="81"/>
  <c r="Q27" i="81"/>
  <c r="Q23" i="81"/>
  <c r="Q18" i="81"/>
  <c r="Q14" i="81"/>
  <c r="Q77" i="81"/>
  <c r="Q68" i="81"/>
  <c r="Q66" i="81"/>
  <c r="Q13" i="81"/>
  <c r="Q8" i="81"/>
  <c r="Q7" i="81"/>
  <c r="Q95" i="81"/>
  <c r="Q86" i="81"/>
  <c r="Q78" i="81"/>
  <c r="Q71" i="81"/>
  <c r="Q69" i="81"/>
  <c r="Q60" i="81"/>
  <c r="Q56" i="81"/>
  <c r="Q51" i="81"/>
  <c r="Q47" i="81"/>
  <c r="Q42" i="81"/>
  <c r="Q38" i="81"/>
  <c r="Q33" i="81"/>
  <c r="Q29" i="81"/>
  <c r="Q24" i="81"/>
  <c r="Q20" i="81"/>
  <c r="Q15" i="81"/>
  <c r="Q9" i="81"/>
  <c r="Q98" i="81"/>
  <c r="Q89" i="81"/>
  <c r="Q80" i="81"/>
  <c r="Q75" i="81"/>
  <c r="Q57" i="81"/>
  <c r="Q53" i="81"/>
  <c r="Q48" i="81"/>
  <c r="Q44" i="81"/>
  <c r="Q39" i="81"/>
  <c r="Q35" i="81"/>
  <c r="Q30" i="81"/>
  <c r="Q26" i="81"/>
  <c r="Q21" i="81"/>
  <c r="Q17" i="81"/>
  <c r="Q11" i="81"/>
  <c r="Q72" i="81"/>
  <c r="Q10" i="81"/>
  <c r="Q74" i="81"/>
  <c r="Q5" i="81"/>
  <c r="Q98" i="85"/>
  <c r="Q95" i="85"/>
  <c r="Q92" i="85"/>
  <c r="Q89" i="85"/>
  <c r="Q86" i="85"/>
  <c r="Q83" i="85"/>
  <c r="Q80" i="85"/>
  <c r="Q96" i="85"/>
  <c r="Q93" i="85"/>
  <c r="Q90" i="85"/>
  <c r="Q87" i="85"/>
  <c r="Q84" i="85"/>
  <c r="Q81" i="85"/>
  <c r="Q82" i="85"/>
  <c r="Q97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13" i="85"/>
  <c r="Q8" i="85"/>
  <c r="Q7" i="85"/>
  <c r="Q94" i="85"/>
  <c r="Q9" i="85"/>
  <c r="Q91" i="85"/>
  <c r="Q77" i="85"/>
  <c r="Q74" i="85"/>
  <c r="Q71" i="85"/>
  <c r="Q68" i="85"/>
  <c r="Q65" i="85"/>
  <c r="Q62" i="85"/>
  <c r="Q59" i="85"/>
  <c r="Q56" i="85"/>
  <c r="Q53" i="85"/>
  <c r="Q50" i="85"/>
  <c r="Q47" i="85"/>
  <c r="Q44" i="85"/>
  <c r="Q41" i="85"/>
  <c r="Q38" i="85"/>
  <c r="Q35" i="85"/>
  <c r="Q32" i="85"/>
  <c r="Q29" i="85"/>
  <c r="Q26" i="85"/>
  <c r="Q23" i="85"/>
  <c r="Q20" i="85"/>
  <c r="Q17" i="85"/>
  <c r="Q14" i="85"/>
  <c r="Q10" i="85"/>
  <c r="Q5" i="85"/>
  <c r="Q85" i="85"/>
  <c r="Q78" i="85"/>
  <c r="Q75" i="85"/>
  <c r="Q72" i="85"/>
  <c r="Q69" i="85"/>
  <c r="Q66" i="85"/>
  <c r="Q63" i="85"/>
  <c r="Q60" i="85"/>
  <c r="Q57" i="85"/>
  <c r="Q54" i="85"/>
  <c r="Q51" i="85"/>
  <c r="Q48" i="85"/>
  <c r="Q45" i="85"/>
  <c r="Q42" i="85"/>
  <c r="Q39" i="85"/>
  <c r="Q36" i="85"/>
  <c r="Q33" i="85"/>
  <c r="Q30" i="85"/>
  <c r="Q27" i="85"/>
  <c r="Q24" i="85"/>
  <c r="Q21" i="85"/>
  <c r="Q18" i="85"/>
  <c r="Q15" i="85"/>
  <c r="Q12" i="85"/>
  <c r="Q6" i="85"/>
  <c r="Q88" i="85"/>
  <c r="Q11" i="85"/>
  <c r="Q69" i="92"/>
  <c r="Q66" i="92"/>
  <c r="Q63" i="92"/>
  <c r="Q60" i="92"/>
  <c r="Q57" i="92"/>
  <c r="Q54" i="92"/>
  <c r="Q51" i="92"/>
  <c r="Q48" i="92"/>
  <c r="Q45" i="92"/>
  <c r="Q42" i="92"/>
  <c r="Q39" i="92"/>
  <c r="Q36" i="92"/>
  <c r="Q33" i="92"/>
  <c r="Q30" i="92"/>
  <c r="Q27" i="92"/>
  <c r="Q24" i="92"/>
  <c r="Q21" i="92"/>
  <c r="Q18" i="92"/>
  <c r="Q62" i="92"/>
  <c r="Q55" i="92"/>
  <c r="Q53" i="92"/>
  <c r="Q46" i="92"/>
  <c r="Q15" i="92"/>
  <c r="Q12" i="92"/>
  <c r="Q6" i="92"/>
  <c r="Q68" i="92"/>
  <c r="Q58" i="92"/>
  <c r="Q56" i="92"/>
  <c r="Q49" i="92"/>
  <c r="Q47" i="92"/>
  <c r="Q40" i="92"/>
  <c r="Q38" i="92"/>
  <c r="Q31" i="92"/>
  <c r="Q29" i="92"/>
  <c r="Q22" i="92"/>
  <c r="Q20" i="92"/>
  <c r="Q16" i="92"/>
  <c r="Q13" i="92"/>
  <c r="Q8" i="92"/>
  <c r="Q7" i="92"/>
  <c r="Q67" i="92"/>
  <c r="Q65" i="92"/>
  <c r="Q64" i="92"/>
  <c r="Q44" i="92"/>
  <c r="Q37" i="92"/>
  <c r="Q35" i="92"/>
  <c r="Q28" i="92"/>
  <c r="Q26" i="92"/>
  <c r="Q19" i="92"/>
  <c r="Q50" i="92"/>
  <c r="Q17" i="92"/>
  <c r="Q14" i="92"/>
  <c r="Q59" i="92"/>
  <c r="Q10" i="92"/>
  <c r="Q9" i="92"/>
  <c r="Q5" i="92"/>
  <c r="Q61" i="92"/>
  <c r="Q41" i="92"/>
  <c r="Q32" i="92"/>
  <c r="Q23" i="92"/>
  <c r="Q11" i="92"/>
  <c r="Q52" i="92"/>
  <c r="Q43" i="92"/>
  <c r="Q34" i="92"/>
  <c r="Q25" i="92"/>
  <c r="H83" i="34"/>
  <c r="I83" i="34" s="1"/>
  <c r="J83" i="34" s="1"/>
  <c r="H74" i="34"/>
  <c r="I74" i="34" s="1"/>
  <c r="J74" i="34" s="1"/>
  <c r="H65" i="34"/>
  <c r="I65" i="34" s="1"/>
  <c r="J65" i="34" s="1"/>
  <c r="H56" i="34"/>
  <c r="I56" i="34" s="1"/>
  <c r="J56" i="34" s="1"/>
  <c r="H47" i="34"/>
  <c r="I47" i="34" s="1"/>
  <c r="J47" i="34" s="1"/>
  <c r="H38" i="34"/>
  <c r="I38" i="34" s="1"/>
  <c r="J38" i="34" s="1"/>
  <c r="H29" i="34"/>
  <c r="I29" i="34" s="1"/>
  <c r="J29" i="34" s="1"/>
  <c r="H20" i="34"/>
  <c r="I20" i="34" s="1"/>
  <c r="J20" i="34" s="1"/>
  <c r="H10" i="34"/>
  <c r="I10" i="34" s="1"/>
  <c r="J10" i="34" s="1"/>
  <c r="H9" i="34"/>
  <c r="I9" i="34" s="1"/>
  <c r="J9" i="34" s="1"/>
  <c r="H8" i="34"/>
  <c r="I8" i="34" s="1"/>
  <c r="J8" i="34" s="1"/>
  <c r="H7" i="34"/>
  <c r="I7" i="34" s="1"/>
  <c r="J7" i="34" s="1"/>
  <c r="H88" i="34"/>
  <c r="I88" i="34" s="1"/>
  <c r="J88" i="34" s="1"/>
  <c r="H84" i="34"/>
  <c r="I84" i="34" s="1"/>
  <c r="J84" i="34" s="1"/>
  <c r="H79" i="34"/>
  <c r="I79" i="34" s="1"/>
  <c r="J79" i="34" s="1"/>
  <c r="H75" i="34"/>
  <c r="I75" i="34" s="1"/>
  <c r="J75" i="34" s="1"/>
  <c r="H70" i="34"/>
  <c r="I70" i="34" s="1"/>
  <c r="J70" i="34" s="1"/>
  <c r="H66" i="34"/>
  <c r="I66" i="34" s="1"/>
  <c r="J66" i="34" s="1"/>
  <c r="H61" i="34"/>
  <c r="I61" i="34" s="1"/>
  <c r="J61" i="34" s="1"/>
  <c r="H57" i="34"/>
  <c r="I57" i="34" s="1"/>
  <c r="J57" i="34" s="1"/>
  <c r="H52" i="34"/>
  <c r="I52" i="34" s="1"/>
  <c r="J52" i="34" s="1"/>
  <c r="H48" i="34"/>
  <c r="I48" i="34" s="1"/>
  <c r="J48" i="34" s="1"/>
  <c r="H43" i="34"/>
  <c r="I43" i="34" s="1"/>
  <c r="J43" i="34" s="1"/>
  <c r="H39" i="34"/>
  <c r="I39" i="34" s="1"/>
  <c r="J39" i="34" s="1"/>
  <c r="H34" i="34"/>
  <c r="I34" i="34" s="1"/>
  <c r="J34" i="34" s="1"/>
  <c r="H30" i="34"/>
  <c r="I30" i="34" s="1"/>
  <c r="J30" i="34" s="1"/>
  <c r="H25" i="34"/>
  <c r="I25" i="34" s="1"/>
  <c r="J25" i="34" s="1"/>
  <c r="H21" i="34"/>
  <c r="I21" i="34" s="1"/>
  <c r="J21" i="34" s="1"/>
  <c r="H16" i="34"/>
  <c r="I16" i="34" s="1"/>
  <c r="J16" i="34" s="1"/>
  <c r="H12" i="34"/>
  <c r="I12" i="34" s="1"/>
  <c r="J12" i="34" s="1"/>
  <c r="H89" i="34"/>
  <c r="I89" i="34" s="1"/>
  <c r="J89" i="34" s="1"/>
  <c r="H80" i="34"/>
  <c r="I80" i="34" s="1"/>
  <c r="J80" i="34" s="1"/>
  <c r="H71" i="34"/>
  <c r="I71" i="34" s="1"/>
  <c r="J71" i="34" s="1"/>
  <c r="H62" i="34"/>
  <c r="I62" i="34" s="1"/>
  <c r="J62" i="34" s="1"/>
  <c r="H53" i="34"/>
  <c r="I53" i="34" s="1"/>
  <c r="J53" i="34" s="1"/>
  <c r="H44" i="34"/>
  <c r="I44" i="34" s="1"/>
  <c r="J44" i="34" s="1"/>
  <c r="H35" i="34"/>
  <c r="I35" i="34" s="1"/>
  <c r="J35" i="34" s="1"/>
  <c r="H26" i="34"/>
  <c r="I26" i="34" s="1"/>
  <c r="J26" i="34" s="1"/>
  <c r="H17" i="34"/>
  <c r="I17" i="34" s="1"/>
  <c r="J17" i="34" s="1"/>
  <c r="H85" i="34"/>
  <c r="I85" i="34" s="1"/>
  <c r="J85" i="34" s="1"/>
  <c r="H81" i="34"/>
  <c r="I81" i="34" s="1"/>
  <c r="J81" i="34" s="1"/>
  <c r="H76" i="34"/>
  <c r="I76" i="34" s="1"/>
  <c r="J76" i="34" s="1"/>
  <c r="H72" i="34"/>
  <c r="I72" i="34" s="1"/>
  <c r="J72" i="34" s="1"/>
  <c r="H67" i="34"/>
  <c r="I67" i="34" s="1"/>
  <c r="J67" i="34" s="1"/>
  <c r="H63" i="34"/>
  <c r="I63" i="34" s="1"/>
  <c r="J63" i="34" s="1"/>
  <c r="H58" i="34"/>
  <c r="I58" i="34" s="1"/>
  <c r="J58" i="34" s="1"/>
  <c r="H54" i="34"/>
  <c r="I54" i="34" s="1"/>
  <c r="J54" i="34" s="1"/>
  <c r="H49" i="34"/>
  <c r="I49" i="34" s="1"/>
  <c r="J49" i="34" s="1"/>
  <c r="H45" i="34"/>
  <c r="I45" i="34" s="1"/>
  <c r="J45" i="34" s="1"/>
  <c r="H40" i="34"/>
  <c r="I40" i="34" s="1"/>
  <c r="J40" i="34" s="1"/>
  <c r="H36" i="34"/>
  <c r="I36" i="34" s="1"/>
  <c r="J36" i="34" s="1"/>
  <c r="H31" i="34"/>
  <c r="I31" i="34" s="1"/>
  <c r="J31" i="34" s="1"/>
  <c r="H27" i="34"/>
  <c r="I27" i="34" s="1"/>
  <c r="J27" i="34" s="1"/>
  <c r="H22" i="34"/>
  <c r="I22" i="34" s="1"/>
  <c r="J22" i="34" s="1"/>
  <c r="H18" i="34"/>
  <c r="I18" i="34" s="1"/>
  <c r="J18" i="34" s="1"/>
  <c r="H13" i="34"/>
  <c r="I13" i="34" s="1"/>
  <c r="J13" i="34" s="1"/>
  <c r="H86" i="34"/>
  <c r="I86" i="34" s="1"/>
  <c r="J86" i="34" s="1"/>
  <c r="H77" i="34"/>
  <c r="I77" i="34" s="1"/>
  <c r="J77" i="34" s="1"/>
  <c r="H68" i="34"/>
  <c r="I68" i="34" s="1"/>
  <c r="J68" i="34" s="1"/>
  <c r="H59" i="34"/>
  <c r="I59" i="34" s="1"/>
  <c r="J59" i="34" s="1"/>
  <c r="H50" i="34"/>
  <c r="I50" i="34" s="1"/>
  <c r="J50" i="34" s="1"/>
  <c r="H41" i="34"/>
  <c r="I41" i="34" s="1"/>
  <c r="J41" i="34" s="1"/>
  <c r="H32" i="34"/>
  <c r="I32" i="34" s="1"/>
  <c r="J32" i="34" s="1"/>
  <c r="H23" i="34"/>
  <c r="I23" i="34" s="1"/>
  <c r="J23" i="34" s="1"/>
  <c r="H14" i="34"/>
  <c r="I14" i="34" s="1"/>
  <c r="J14" i="34" s="1"/>
  <c r="H96" i="37"/>
  <c r="I96" i="37" s="1"/>
  <c r="J96" i="37" s="1"/>
  <c r="H93" i="37"/>
  <c r="I93" i="37" s="1"/>
  <c r="J93" i="37" s="1"/>
  <c r="H90" i="37"/>
  <c r="I90" i="37" s="1"/>
  <c r="J90" i="37" s="1"/>
  <c r="H87" i="37"/>
  <c r="I87" i="37" s="1"/>
  <c r="J87" i="37" s="1"/>
  <c r="H84" i="37"/>
  <c r="I84" i="37" s="1"/>
  <c r="J84" i="37" s="1"/>
  <c r="H81" i="37"/>
  <c r="I81" i="37" s="1"/>
  <c r="J81" i="37" s="1"/>
  <c r="H78" i="37"/>
  <c r="I78" i="37" s="1"/>
  <c r="J78" i="37" s="1"/>
  <c r="H75" i="37"/>
  <c r="I75" i="37" s="1"/>
  <c r="J75" i="37" s="1"/>
  <c r="H72" i="37"/>
  <c r="I72" i="37" s="1"/>
  <c r="J72" i="37" s="1"/>
  <c r="H69" i="37"/>
  <c r="I69" i="37" s="1"/>
  <c r="J69" i="37" s="1"/>
  <c r="H66" i="37"/>
  <c r="I66" i="37" s="1"/>
  <c r="J66" i="37" s="1"/>
  <c r="H57" i="37"/>
  <c r="I57" i="37" s="1"/>
  <c r="J57" i="37" s="1"/>
  <c r="H48" i="37"/>
  <c r="I48" i="37" s="1"/>
  <c r="J48" i="37" s="1"/>
  <c r="H39" i="37"/>
  <c r="I39" i="37" s="1"/>
  <c r="J39" i="37" s="1"/>
  <c r="H30" i="37"/>
  <c r="I30" i="37" s="1"/>
  <c r="J30" i="37" s="1"/>
  <c r="H21" i="37"/>
  <c r="I21" i="37" s="1"/>
  <c r="J21" i="37" s="1"/>
  <c r="H12" i="37"/>
  <c r="I12" i="37" s="1"/>
  <c r="J12" i="37" s="1"/>
  <c r="H6" i="37"/>
  <c r="I6" i="37" s="1"/>
  <c r="J6" i="37" s="1"/>
  <c r="H60" i="37"/>
  <c r="I60" i="37" s="1"/>
  <c r="J60" i="37" s="1"/>
  <c r="H51" i="37"/>
  <c r="I51" i="37" s="1"/>
  <c r="J51" i="37" s="1"/>
  <c r="H42" i="37"/>
  <c r="I42" i="37" s="1"/>
  <c r="J42" i="37" s="1"/>
  <c r="H33" i="37"/>
  <c r="I33" i="37" s="1"/>
  <c r="J33" i="37" s="1"/>
  <c r="H24" i="37"/>
  <c r="I24" i="37" s="1"/>
  <c r="J24" i="37" s="1"/>
  <c r="H15" i="37"/>
  <c r="I15" i="37" s="1"/>
  <c r="J15" i="37" s="1"/>
  <c r="H9" i="37"/>
  <c r="I9" i="37" s="1"/>
  <c r="J9" i="37" s="1"/>
  <c r="H63" i="37"/>
  <c r="I63" i="37" s="1"/>
  <c r="J63" i="37" s="1"/>
  <c r="H54" i="37"/>
  <c r="I54" i="37" s="1"/>
  <c r="J54" i="37" s="1"/>
  <c r="H45" i="37"/>
  <c r="I45" i="37" s="1"/>
  <c r="J45" i="37" s="1"/>
  <c r="H36" i="37"/>
  <c r="I36" i="37" s="1"/>
  <c r="J36" i="37" s="1"/>
  <c r="H27" i="37"/>
  <c r="I27" i="37" s="1"/>
  <c r="J27" i="37" s="1"/>
  <c r="H18" i="37"/>
  <c r="I18" i="37" s="1"/>
  <c r="J18" i="37" s="1"/>
  <c r="H97" i="45"/>
  <c r="I97" i="45" s="1"/>
  <c r="J97" i="45" s="1"/>
  <c r="H87" i="45"/>
  <c r="I87" i="45" s="1"/>
  <c r="J87" i="45" s="1"/>
  <c r="H88" i="45"/>
  <c r="I88" i="45" s="1"/>
  <c r="J88" i="45" s="1"/>
  <c r="H86" i="45"/>
  <c r="I86" i="45" s="1"/>
  <c r="J86" i="45" s="1"/>
  <c r="H83" i="45"/>
  <c r="I83" i="45" s="1"/>
  <c r="J83" i="45" s="1"/>
  <c r="H80" i="45"/>
  <c r="I80" i="45" s="1"/>
  <c r="J80" i="45" s="1"/>
  <c r="H77" i="45"/>
  <c r="I77" i="45" s="1"/>
  <c r="J77" i="45" s="1"/>
  <c r="H74" i="45"/>
  <c r="I74" i="45" s="1"/>
  <c r="J74" i="45" s="1"/>
  <c r="H71" i="45"/>
  <c r="I71" i="45" s="1"/>
  <c r="J71" i="45" s="1"/>
  <c r="H68" i="45"/>
  <c r="I68" i="45" s="1"/>
  <c r="J68" i="45" s="1"/>
  <c r="H65" i="45"/>
  <c r="I65" i="45" s="1"/>
  <c r="J65" i="45" s="1"/>
  <c r="H62" i="45"/>
  <c r="I62" i="45" s="1"/>
  <c r="J62" i="45" s="1"/>
  <c r="H59" i="45"/>
  <c r="I59" i="45" s="1"/>
  <c r="J59" i="45" s="1"/>
  <c r="H56" i="45"/>
  <c r="I56" i="45" s="1"/>
  <c r="J56" i="45" s="1"/>
  <c r="H53" i="45"/>
  <c r="I53" i="45" s="1"/>
  <c r="J53" i="45" s="1"/>
  <c r="H50" i="45"/>
  <c r="I50" i="45" s="1"/>
  <c r="J50" i="45" s="1"/>
  <c r="H47" i="45"/>
  <c r="I47" i="45" s="1"/>
  <c r="J47" i="45" s="1"/>
  <c r="H44" i="45"/>
  <c r="I44" i="45" s="1"/>
  <c r="J44" i="45" s="1"/>
  <c r="H41" i="45"/>
  <c r="I41" i="45" s="1"/>
  <c r="J41" i="45" s="1"/>
  <c r="H38" i="45"/>
  <c r="I38" i="45" s="1"/>
  <c r="J38" i="45" s="1"/>
  <c r="H35" i="45"/>
  <c r="I35" i="45" s="1"/>
  <c r="J35" i="45" s="1"/>
  <c r="H32" i="45"/>
  <c r="I32" i="45" s="1"/>
  <c r="J32" i="45" s="1"/>
  <c r="H29" i="45"/>
  <c r="I29" i="45" s="1"/>
  <c r="J29" i="45" s="1"/>
  <c r="H26" i="45"/>
  <c r="I26" i="45" s="1"/>
  <c r="J26" i="45" s="1"/>
  <c r="H23" i="45"/>
  <c r="I23" i="45" s="1"/>
  <c r="J23" i="45" s="1"/>
  <c r="H20" i="45"/>
  <c r="I20" i="45" s="1"/>
  <c r="J20" i="45" s="1"/>
  <c r="H17" i="45"/>
  <c r="I17" i="45" s="1"/>
  <c r="J17" i="45" s="1"/>
  <c r="H14" i="45"/>
  <c r="I14" i="45" s="1"/>
  <c r="J14" i="45" s="1"/>
  <c r="H10" i="45"/>
  <c r="I10" i="45" s="1"/>
  <c r="J10" i="45" s="1"/>
  <c r="H90" i="45"/>
  <c r="I90" i="45" s="1"/>
  <c r="J90" i="45" s="1"/>
  <c r="H85" i="45"/>
  <c r="I85" i="45" s="1"/>
  <c r="J85" i="45" s="1"/>
  <c r="H84" i="45"/>
  <c r="I84" i="45" s="1"/>
  <c r="J84" i="45" s="1"/>
  <c r="H76" i="45"/>
  <c r="I76" i="45" s="1"/>
  <c r="J76" i="45" s="1"/>
  <c r="H75" i="45"/>
  <c r="I75" i="45" s="1"/>
  <c r="J75" i="45" s="1"/>
  <c r="H67" i="45"/>
  <c r="I67" i="45" s="1"/>
  <c r="J67" i="45" s="1"/>
  <c r="H66" i="45"/>
  <c r="I66" i="45" s="1"/>
  <c r="J66" i="45" s="1"/>
  <c r="H58" i="45"/>
  <c r="I58" i="45" s="1"/>
  <c r="J58" i="45" s="1"/>
  <c r="H57" i="45"/>
  <c r="I57" i="45" s="1"/>
  <c r="J57" i="45" s="1"/>
  <c r="H49" i="45"/>
  <c r="I49" i="45" s="1"/>
  <c r="J49" i="45" s="1"/>
  <c r="H48" i="45"/>
  <c r="I48" i="45" s="1"/>
  <c r="J48" i="45" s="1"/>
  <c r="H40" i="45"/>
  <c r="I40" i="45" s="1"/>
  <c r="J40" i="45" s="1"/>
  <c r="H39" i="45"/>
  <c r="I39" i="45" s="1"/>
  <c r="J39" i="45" s="1"/>
  <c r="H27" i="45"/>
  <c r="I27" i="45" s="1"/>
  <c r="J27" i="45" s="1"/>
  <c r="H25" i="45"/>
  <c r="I25" i="45" s="1"/>
  <c r="J25" i="45" s="1"/>
  <c r="H96" i="45"/>
  <c r="I96" i="45" s="1"/>
  <c r="J96" i="45" s="1"/>
  <c r="H94" i="45"/>
  <c r="I94" i="45" s="1"/>
  <c r="J94" i="45" s="1"/>
  <c r="H91" i="45"/>
  <c r="I91" i="45" s="1"/>
  <c r="J91" i="45" s="1"/>
  <c r="H82" i="45"/>
  <c r="I82" i="45" s="1"/>
  <c r="J82" i="45" s="1"/>
  <c r="H73" i="45"/>
  <c r="I73" i="45" s="1"/>
  <c r="J73" i="45" s="1"/>
  <c r="H64" i="45"/>
  <c r="I64" i="45" s="1"/>
  <c r="J64" i="45" s="1"/>
  <c r="H55" i="45"/>
  <c r="I55" i="45" s="1"/>
  <c r="J55" i="45" s="1"/>
  <c r="H46" i="45"/>
  <c r="I46" i="45" s="1"/>
  <c r="J46" i="45" s="1"/>
  <c r="H37" i="45"/>
  <c r="I37" i="45" s="1"/>
  <c r="J37" i="45" s="1"/>
  <c r="H79" i="45"/>
  <c r="I79" i="45" s="1"/>
  <c r="J79" i="45" s="1"/>
  <c r="H78" i="45"/>
  <c r="I78" i="45" s="1"/>
  <c r="J78" i="45" s="1"/>
  <c r="H70" i="45"/>
  <c r="I70" i="45" s="1"/>
  <c r="J70" i="45" s="1"/>
  <c r="H69" i="45"/>
  <c r="I69" i="45" s="1"/>
  <c r="J69" i="45" s="1"/>
  <c r="H61" i="45"/>
  <c r="I61" i="45" s="1"/>
  <c r="J61" i="45" s="1"/>
  <c r="H60" i="45"/>
  <c r="I60" i="45" s="1"/>
  <c r="J60" i="45" s="1"/>
  <c r="H52" i="45"/>
  <c r="I52" i="45" s="1"/>
  <c r="J52" i="45" s="1"/>
  <c r="H43" i="45"/>
  <c r="I43" i="45" s="1"/>
  <c r="J43" i="45" s="1"/>
  <c r="H34" i="45"/>
  <c r="I34" i="45" s="1"/>
  <c r="J34" i="45" s="1"/>
  <c r="H18" i="45"/>
  <c r="I18" i="45" s="1"/>
  <c r="J18" i="45" s="1"/>
  <c r="H5" i="45"/>
  <c r="I5" i="45" s="1"/>
  <c r="J5" i="45" s="1"/>
  <c r="K5" i="45" s="1"/>
  <c r="H16" i="45"/>
  <c r="I16" i="45" s="1"/>
  <c r="J16" i="45" s="1"/>
  <c r="H9" i="45"/>
  <c r="I9" i="45" s="1"/>
  <c r="J9" i="45" s="1"/>
  <c r="H6" i="45"/>
  <c r="I6" i="45" s="1"/>
  <c r="J6" i="45" s="1"/>
  <c r="H97" i="77"/>
  <c r="I97" i="77" s="1"/>
  <c r="J97" i="77" s="1"/>
  <c r="H94" i="77"/>
  <c r="I94" i="77" s="1"/>
  <c r="J94" i="77" s="1"/>
  <c r="H91" i="77"/>
  <c r="I91" i="77" s="1"/>
  <c r="J91" i="77" s="1"/>
  <c r="H88" i="77"/>
  <c r="I88" i="77" s="1"/>
  <c r="J88" i="77" s="1"/>
  <c r="H85" i="77"/>
  <c r="I85" i="77" s="1"/>
  <c r="J85" i="77" s="1"/>
  <c r="H82" i="77"/>
  <c r="I82" i="77" s="1"/>
  <c r="J82" i="77" s="1"/>
  <c r="H79" i="77"/>
  <c r="I79" i="77" s="1"/>
  <c r="J79" i="77" s="1"/>
  <c r="H76" i="77"/>
  <c r="I76" i="77" s="1"/>
  <c r="J76" i="77" s="1"/>
  <c r="H73" i="77"/>
  <c r="I73" i="77" s="1"/>
  <c r="J73" i="77" s="1"/>
  <c r="H70" i="77"/>
  <c r="I70" i="77" s="1"/>
  <c r="J70" i="77" s="1"/>
  <c r="H67" i="77"/>
  <c r="I67" i="77" s="1"/>
  <c r="J67" i="77" s="1"/>
  <c r="H64" i="77"/>
  <c r="I64" i="77" s="1"/>
  <c r="J64" i="77" s="1"/>
  <c r="H61" i="77"/>
  <c r="I61" i="77" s="1"/>
  <c r="J61" i="77" s="1"/>
  <c r="H58" i="77"/>
  <c r="I58" i="77" s="1"/>
  <c r="J58" i="77" s="1"/>
  <c r="H55" i="77"/>
  <c r="I55" i="77" s="1"/>
  <c r="J55" i="77" s="1"/>
  <c r="H52" i="77"/>
  <c r="I52" i="77" s="1"/>
  <c r="J52" i="77" s="1"/>
  <c r="H49" i="77"/>
  <c r="I49" i="77" s="1"/>
  <c r="J49" i="77" s="1"/>
  <c r="H46" i="77"/>
  <c r="I46" i="77" s="1"/>
  <c r="J46" i="77" s="1"/>
  <c r="H43" i="77"/>
  <c r="I43" i="77" s="1"/>
  <c r="J43" i="77" s="1"/>
  <c r="H40" i="77"/>
  <c r="I40" i="77" s="1"/>
  <c r="J40" i="77" s="1"/>
  <c r="H37" i="77"/>
  <c r="I37" i="77" s="1"/>
  <c r="J37" i="77" s="1"/>
  <c r="H34" i="77"/>
  <c r="I34" i="77" s="1"/>
  <c r="J34" i="77" s="1"/>
  <c r="H31" i="77"/>
  <c r="I31" i="77" s="1"/>
  <c r="J31" i="77" s="1"/>
  <c r="H28" i="77"/>
  <c r="I28" i="77" s="1"/>
  <c r="J28" i="77" s="1"/>
  <c r="H25" i="77"/>
  <c r="I25" i="77" s="1"/>
  <c r="J25" i="77" s="1"/>
  <c r="H22" i="77"/>
  <c r="I22" i="77" s="1"/>
  <c r="J22" i="77" s="1"/>
  <c r="H19" i="77"/>
  <c r="I19" i="77" s="1"/>
  <c r="J19" i="77" s="1"/>
  <c r="H16" i="77"/>
  <c r="I16" i="77" s="1"/>
  <c r="J16" i="77" s="1"/>
  <c r="H13" i="77"/>
  <c r="I13" i="77" s="1"/>
  <c r="J13" i="77" s="1"/>
  <c r="H8" i="77"/>
  <c r="I8" i="77" s="1"/>
  <c r="J8" i="77" s="1"/>
  <c r="H7" i="77"/>
  <c r="I7" i="77" s="1"/>
  <c r="J7" i="77" s="1"/>
  <c r="H4" i="77"/>
  <c r="I4" i="77" s="1"/>
  <c r="J4" i="77" s="1"/>
  <c r="K4" i="77" s="1"/>
  <c r="H9" i="77"/>
  <c r="I9" i="77" s="1"/>
  <c r="J9" i="77" s="1"/>
  <c r="H78" i="77"/>
  <c r="I78" i="77" s="1"/>
  <c r="J78" i="77" s="1"/>
  <c r="H24" i="77"/>
  <c r="I24" i="77" s="1"/>
  <c r="J24" i="77" s="1"/>
  <c r="H93" i="77"/>
  <c r="I93" i="77" s="1"/>
  <c r="J93" i="77" s="1"/>
  <c r="H75" i="77"/>
  <c r="I75" i="77" s="1"/>
  <c r="J75" i="77" s="1"/>
  <c r="H57" i="77"/>
  <c r="I57" i="77" s="1"/>
  <c r="J57" i="77" s="1"/>
  <c r="H39" i="77"/>
  <c r="I39" i="77" s="1"/>
  <c r="J39" i="77" s="1"/>
  <c r="H21" i="77"/>
  <c r="I21" i="77" s="1"/>
  <c r="J21" i="77" s="1"/>
  <c r="H81" i="77"/>
  <c r="I81" i="77" s="1"/>
  <c r="J81" i="77" s="1"/>
  <c r="H63" i="77"/>
  <c r="I63" i="77" s="1"/>
  <c r="J63" i="77" s="1"/>
  <c r="H45" i="77"/>
  <c r="I45" i="77" s="1"/>
  <c r="J45" i="77" s="1"/>
  <c r="H27" i="77"/>
  <c r="I27" i="77" s="1"/>
  <c r="J27" i="77" s="1"/>
  <c r="H11" i="77"/>
  <c r="I11" i="77" s="1"/>
  <c r="J11" i="77" s="1"/>
  <c r="H6" i="77"/>
  <c r="I6" i="77" s="1"/>
  <c r="J6" i="77" s="1"/>
  <c r="H66" i="77"/>
  <c r="I66" i="77" s="1"/>
  <c r="J66" i="77" s="1"/>
  <c r="H12" i="77"/>
  <c r="I12" i="77" s="1"/>
  <c r="J12" i="77" s="1"/>
  <c r="H84" i="77"/>
  <c r="I84" i="77" s="1"/>
  <c r="J84" i="77" s="1"/>
  <c r="H30" i="77"/>
  <c r="I30" i="77" s="1"/>
  <c r="J30" i="77" s="1"/>
  <c r="H48" i="77"/>
  <c r="I48" i="77" s="1"/>
  <c r="J48" i="77" s="1"/>
  <c r="H89" i="82"/>
  <c r="I89" i="82" s="1"/>
  <c r="J89" i="82" s="1"/>
  <c r="H86" i="82"/>
  <c r="I86" i="82" s="1"/>
  <c r="J86" i="82" s="1"/>
  <c r="H83" i="82"/>
  <c r="I83" i="82" s="1"/>
  <c r="J83" i="82" s="1"/>
  <c r="H80" i="82"/>
  <c r="I80" i="82" s="1"/>
  <c r="J80" i="82" s="1"/>
  <c r="H77" i="82"/>
  <c r="I77" i="82" s="1"/>
  <c r="J77" i="82" s="1"/>
  <c r="H74" i="82"/>
  <c r="I74" i="82" s="1"/>
  <c r="J74" i="82" s="1"/>
  <c r="H71" i="82"/>
  <c r="I71" i="82" s="1"/>
  <c r="J71" i="82" s="1"/>
  <c r="H68" i="82"/>
  <c r="I68" i="82" s="1"/>
  <c r="J68" i="82" s="1"/>
  <c r="H65" i="82"/>
  <c r="I65" i="82" s="1"/>
  <c r="J65" i="82" s="1"/>
  <c r="H62" i="82"/>
  <c r="I62" i="82" s="1"/>
  <c r="J62" i="82" s="1"/>
  <c r="H59" i="82"/>
  <c r="I59" i="82" s="1"/>
  <c r="J59" i="82" s="1"/>
  <c r="H56" i="82"/>
  <c r="I56" i="82" s="1"/>
  <c r="J56" i="82" s="1"/>
  <c r="H53" i="82"/>
  <c r="I53" i="82" s="1"/>
  <c r="J53" i="82" s="1"/>
  <c r="H50" i="82"/>
  <c r="I50" i="82" s="1"/>
  <c r="J50" i="82" s="1"/>
  <c r="H47" i="82"/>
  <c r="I47" i="82" s="1"/>
  <c r="J47" i="82" s="1"/>
  <c r="H44" i="82"/>
  <c r="I44" i="82" s="1"/>
  <c r="J44" i="82" s="1"/>
  <c r="H41" i="82"/>
  <c r="I41" i="82" s="1"/>
  <c r="J41" i="82" s="1"/>
  <c r="H38" i="82"/>
  <c r="I38" i="82" s="1"/>
  <c r="J38" i="82" s="1"/>
  <c r="H35" i="82"/>
  <c r="I35" i="82" s="1"/>
  <c r="J35" i="82" s="1"/>
  <c r="H32" i="82"/>
  <c r="I32" i="82" s="1"/>
  <c r="J32" i="82" s="1"/>
  <c r="H29" i="82"/>
  <c r="I29" i="82" s="1"/>
  <c r="J29" i="82" s="1"/>
  <c r="H26" i="82"/>
  <c r="I26" i="82" s="1"/>
  <c r="J26" i="82" s="1"/>
  <c r="H23" i="82"/>
  <c r="I23" i="82" s="1"/>
  <c r="J23" i="82" s="1"/>
  <c r="H20" i="82"/>
  <c r="I20" i="82" s="1"/>
  <c r="J20" i="82" s="1"/>
  <c r="H17" i="82"/>
  <c r="I17" i="82" s="1"/>
  <c r="J17" i="82" s="1"/>
  <c r="H14" i="82"/>
  <c r="I14" i="82" s="1"/>
  <c r="J14" i="82" s="1"/>
  <c r="H10" i="82"/>
  <c r="I10" i="82" s="1"/>
  <c r="J10" i="82" s="1"/>
  <c r="H9" i="82"/>
  <c r="I9" i="82" s="1"/>
  <c r="J9" i="82" s="1"/>
  <c r="H73" i="82"/>
  <c r="I73" i="82" s="1"/>
  <c r="J73" i="82" s="1"/>
  <c r="H52" i="82"/>
  <c r="I52" i="82" s="1"/>
  <c r="J52" i="82" s="1"/>
  <c r="H43" i="82"/>
  <c r="I43" i="82" s="1"/>
  <c r="J43" i="82" s="1"/>
  <c r="H34" i="82"/>
  <c r="I34" i="82" s="1"/>
  <c r="J34" i="82" s="1"/>
  <c r="H25" i="82"/>
  <c r="I25" i="82" s="1"/>
  <c r="J25" i="82" s="1"/>
  <c r="H16" i="82"/>
  <c r="I16" i="82" s="1"/>
  <c r="J16" i="82" s="1"/>
  <c r="H88" i="82"/>
  <c r="I88" i="82" s="1"/>
  <c r="J88" i="82" s="1"/>
  <c r="H76" i="82"/>
  <c r="I76" i="82" s="1"/>
  <c r="J76" i="82" s="1"/>
  <c r="H58" i="82"/>
  <c r="I58" i="82" s="1"/>
  <c r="J58" i="82" s="1"/>
  <c r="H79" i="82"/>
  <c r="I79" i="82" s="1"/>
  <c r="J79" i="82" s="1"/>
  <c r="H61" i="82"/>
  <c r="I61" i="82" s="1"/>
  <c r="J61" i="82" s="1"/>
  <c r="H49" i="82"/>
  <c r="I49" i="82" s="1"/>
  <c r="J49" i="82" s="1"/>
  <c r="H40" i="82"/>
  <c r="I40" i="82" s="1"/>
  <c r="J40" i="82" s="1"/>
  <c r="H31" i="82"/>
  <c r="I31" i="82" s="1"/>
  <c r="J31" i="82" s="1"/>
  <c r="H22" i="82"/>
  <c r="I22" i="82" s="1"/>
  <c r="J22" i="82" s="1"/>
  <c r="H13" i="82"/>
  <c r="I13" i="82" s="1"/>
  <c r="J13" i="82" s="1"/>
  <c r="H8" i="82"/>
  <c r="I8" i="82" s="1"/>
  <c r="J8" i="82" s="1"/>
  <c r="H82" i="82"/>
  <c r="I82" i="82" s="1"/>
  <c r="J82" i="82" s="1"/>
  <c r="H64" i="82"/>
  <c r="I64" i="82" s="1"/>
  <c r="J64" i="82" s="1"/>
  <c r="H85" i="82"/>
  <c r="I85" i="82" s="1"/>
  <c r="J85" i="82" s="1"/>
  <c r="H70" i="82"/>
  <c r="I70" i="82" s="1"/>
  <c r="J70" i="82" s="1"/>
  <c r="H37" i="82"/>
  <c r="I37" i="82" s="1"/>
  <c r="J37" i="82" s="1"/>
  <c r="H67" i="82"/>
  <c r="I67" i="82" s="1"/>
  <c r="J67" i="82" s="1"/>
  <c r="H55" i="82"/>
  <c r="I55" i="82" s="1"/>
  <c r="J55" i="82" s="1"/>
  <c r="H28" i="82"/>
  <c r="I28" i="82" s="1"/>
  <c r="J28" i="82" s="1"/>
  <c r="H7" i="82"/>
  <c r="I7" i="82" s="1"/>
  <c r="J7" i="82" s="1"/>
  <c r="H46" i="82"/>
  <c r="I46" i="82" s="1"/>
  <c r="J46" i="82" s="1"/>
  <c r="H19" i="82"/>
  <c r="I19" i="82" s="1"/>
  <c r="J19" i="82" s="1"/>
  <c r="H79" i="87"/>
  <c r="I79" i="87" s="1"/>
  <c r="J79" i="87" s="1"/>
  <c r="H76" i="87"/>
  <c r="I76" i="87" s="1"/>
  <c r="J76" i="87" s="1"/>
  <c r="H73" i="87"/>
  <c r="I73" i="87" s="1"/>
  <c r="J73" i="87" s="1"/>
  <c r="H70" i="87"/>
  <c r="I70" i="87" s="1"/>
  <c r="J70" i="87" s="1"/>
  <c r="H67" i="87"/>
  <c r="I67" i="87" s="1"/>
  <c r="J67" i="87" s="1"/>
  <c r="H64" i="87"/>
  <c r="I64" i="87" s="1"/>
  <c r="J64" i="87" s="1"/>
  <c r="H61" i="87"/>
  <c r="I61" i="87" s="1"/>
  <c r="J61" i="87" s="1"/>
  <c r="H58" i="87"/>
  <c r="I58" i="87" s="1"/>
  <c r="J58" i="87" s="1"/>
  <c r="H55" i="87"/>
  <c r="I55" i="87" s="1"/>
  <c r="J55" i="87" s="1"/>
  <c r="H52" i="87"/>
  <c r="I52" i="87" s="1"/>
  <c r="J52" i="87" s="1"/>
  <c r="H49" i="87"/>
  <c r="I49" i="87" s="1"/>
  <c r="J49" i="87" s="1"/>
  <c r="H46" i="87"/>
  <c r="I46" i="87" s="1"/>
  <c r="J46" i="87" s="1"/>
  <c r="H43" i="87"/>
  <c r="I43" i="87" s="1"/>
  <c r="J43" i="87" s="1"/>
  <c r="H40" i="87"/>
  <c r="I40" i="87" s="1"/>
  <c r="J40" i="87" s="1"/>
  <c r="H78" i="87"/>
  <c r="I78" i="87" s="1"/>
  <c r="J78" i="87" s="1"/>
  <c r="H75" i="87"/>
  <c r="I75" i="87" s="1"/>
  <c r="J75" i="87" s="1"/>
  <c r="H72" i="87"/>
  <c r="I72" i="87" s="1"/>
  <c r="J72" i="87" s="1"/>
  <c r="H69" i="87"/>
  <c r="I69" i="87" s="1"/>
  <c r="J69" i="87" s="1"/>
  <c r="H66" i="87"/>
  <c r="I66" i="87" s="1"/>
  <c r="J66" i="87" s="1"/>
  <c r="H63" i="87"/>
  <c r="I63" i="87" s="1"/>
  <c r="J63" i="87" s="1"/>
  <c r="H60" i="87"/>
  <c r="I60" i="87" s="1"/>
  <c r="J60" i="87" s="1"/>
  <c r="H57" i="87"/>
  <c r="I57" i="87" s="1"/>
  <c r="J57" i="87" s="1"/>
  <c r="H54" i="87"/>
  <c r="I54" i="87" s="1"/>
  <c r="J54" i="87" s="1"/>
  <c r="H51" i="87"/>
  <c r="I51" i="87" s="1"/>
  <c r="J51" i="87" s="1"/>
  <c r="H48" i="87"/>
  <c r="I48" i="87" s="1"/>
  <c r="J48" i="87" s="1"/>
  <c r="H45" i="87"/>
  <c r="I45" i="87" s="1"/>
  <c r="J45" i="87" s="1"/>
  <c r="H42" i="87"/>
  <c r="I42" i="87" s="1"/>
  <c r="J42" i="87" s="1"/>
  <c r="H39" i="87"/>
  <c r="I39" i="87" s="1"/>
  <c r="J39" i="87" s="1"/>
  <c r="H36" i="87"/>
  <c r="I36" i="87" s="1"/>
  <c r="J36" i="87" s="1"/>
  <c r="H33" i="87"/>
  <c r="I33" i="87" s="1"/>
  <c r="J33" i="87" s="1"/>
  <c r="H30" i="87"/>
  <c r="I30" i="87" s="1"/>
  <c r="J30" i="87" s="1"/>
  <c r="H27" i="87"/>
  <c r="I27" i="87" s="1"/>
  <c r="J27" i="87" s="1"/>
  <c r="H24" i="87"/>
  <c r="I24" i="87" s="1"/>
  <c r="J24" i="87" s="1"/>
  <c r="H21" i="87"/>
  <c r="I21" i="87" s="1"/>
  <c r="J21" i="87" s="1"/>
  <c r="H18" i="87"/>
  <c r="I18" i="87" s="1"/>
  <c r="J18" i="87" s="1"/>
  <c r="H15" i="87"/>
  <c r="I15" i="87" s="1"/>
  <c r="J15" i="87" s="1"/>
  <c r="H12" i="87"/>
  <c r="I12" i="87" s="1"/>
  <c r="J12" i="87" s="1"/>
  <c r="H6" i="87"/>
  <c r="I6" i="87" s="1"/>
  <c r="J6" i="87" s="1"/>
  <c r="H11" i="87"/>
  <c r="I11" i="87" s="1"/>
  <c r="J11" i="87" s="1"/>
  <c r="H5" i="87"/>
  <c r="I5" i="87" s="1"/>
  <c r="J5" i="87" s="1"/>
  <c r="K5" i="87" s="1"/>
  <c r="H87" i="94"/>
  <c r="I87" i="94" s="1"/>
  <c r="J87" i="94" s="1"/>
  <c r="H78" i="94"/>
  <c r="I78" i="94" s="1"/>
  <c r="J78" i="94" s="1"/>
  <c r="H85" i="94"/>
  <c r="I85" i="94" s="1"/>
  <c r="J85" i="94" s="1"/>
  <c r="H76" i="94"/>
  <c r="I76" i="94" s="1"/>
  <c r="J76" i="94" s="1"/>
  <c r="H31" i="94"/>
  <c r="I31" i="94" s="1"/>
  <c r="J31" i="94" s="1"/>
  <c r="H28" i="94"/>
  <c r="I28" i="94" s="1"/>
  <c r="J28" i="94" s="1"/>
  <c r="H25" i="94"/>
  <c r="I25" i="94" s="1"/>
  <c r="J25" i="94" s="1"/>
  <c r="H22" i="94"/>
  <c r="I22" i="94" s="1"/>
  <c r="J22" i="94" s="1"/>
  <c r="H84" i="94"/>
  <c r="I84" i="94" s="1"/>
  <c r="J84" i="94" s="1"/>
  <c r="H75" i="94"/>
  <c r="I75" i="94" s="1"/>
  <c r="J75" i="94" s="1"/>
  <c r="H73" i="94"/>
  <c r="I73" i="94" s="1"/>
  <c r="J73" i="94" s="1"/>
  <c r="H71" i="94"/>
  <c r="I71" i="94" s="1"/>
  <c r="J71" i="94" s="1"/>
  <c r="H70" i="94"/>
  <c r="I70" i="94" s="1"/>
  <c r="J70" i="94" s="1"/>
  <c r="H68" i="94"/>
  <c r="I68" i="94" s="1"/>
  <c r="J68" i="94" s="1"/>
  <c r="H67" i="94"/>
  <c r="I67" i="94" s="1"/>
  <c r="J67" i="94" s="1"/>
  <c r="H65" i="94"/>
  <c r="I65" i="94" s="1"/>
  <c r="J65" i="94" s="1"/>
  <c r="H64" i="94"/>
  <c r="I64" i="94" s="1"/>
  <c r="J64" i="94" s="1"/>
  <c r="H62" i="94"/>
  <c r="I62" i="94" s="1"/>
  <c r="J62" i="94" s="1"/>
  <c r="H59" i="94"/>
  <c r="I59" i="94" s="1"/>
  <c r="J59" i="94" s="1"/>
  <c r="H56" i="94"/>
  <c r="I56" i="94" s="1"/>
  <c r="J56" i="94" s="1"/>
  <c r="H53" i="94"/>
  <c r="I53" i="94" s="1"/>
  <c r="J53" i="94" s="1"/>
  <c r="H50" i="94"/>
  <c r="I50" i="94" s="1"/>
  <c r="J50" i="94" s="1"/>
  <c r="H47" i="94"/>
  <c r="I47" i="94" s="1"/>
  <c r="J47" i="94" s="1"/>
  <c r="H44" i="94"/>
  <c r="I44" i="94" s="1"/>
  <c r="J44" i="94" s="1"/>
  <c r="H41" i="94"/>
  <c r="I41" i="94" s="1"/>
  <c r="J41" i="94" s="1"/>
  <c r="H38" i="94"/>
  <c r="I38" i="94" s="1"/>
  <c r="J38" i="94" s="1"/>
  <c r="H11" i="94"/>
  <c r="I11" i="94" s="1"/>
  <c r="J11" i="94" s="1"/>
  <c r="H81" i="94"/>
  <c r="I81" i="94" s="1"/>
  <c r="J81" i="94" s="1"/>
  <c r="H35" i="94"/>
  <c r="I35" i="94" s="1"/>
  <c r="J35" i="94" s="1"/>
  <c r="H19" i="94"/>
  <c r="I19" i="94" s="1"/>
  <c r="J19" i="94" s="1"/>
  <c r="H16" i="94"/>
  <c r="I16" i="94" s="1"/>
  <c r="J16" i="94" s="1"/>
  <c r="H34" i="94"/>
  <c r="I34" i="94" s="1"/>
  <c r="J34" i="94" s="1"/>
  <c r="H5" i="94"/>
  <c r="I5" i="94" s="1"/>
  <c r="J5" i="94" s="1"/>
  <c r="H9" i="94"/>
  <c r="I9" i="94" s="1"/>
  <c r="J9" i="94" s="1"/>
  <c r="H29" i="94"/>
  <c r="I29" i="94" s="1"/>
  <c r="J29" i="94" s="1"/>
  <c r="H8" i="94"/>
  <c r="I8" i="94" s="1"/>
  <c r="J8" i="94" s="1"/>
  <c r="H7" i="94"/>
  <c r="I7" i="94" s="1"/>
  <c r="J7" i="94" s="1"/>
  <c r="H23" i="94"/>
  <c r="I23" i="94" s="1"/>
  <c r="J23" i="94" s="1"/>
  <c r="H21" i="21"/>
  <c r="I21" i="21" s="1"/>
  <c r="J21" i="21" s="1"/>
  <c r="H18" i="21"/>
  <c r="I18" i="21" s="1"/>
  <c r="J18" i="21" s="1"/>
  <c r="H15" i="21"/>
  <c r="I15" i="21" s="1"/>
  <c r="J15" i="21" s="1"/>
  <c r="H5" i="21"/>
  <c r="I5" i="21" s="1"/>
  <c r="J5" i="21" s="1"/>
  <c r="H23" i="21"/>
  <c r="I23" i="21" s="1"/>
  <c r="J23" i="21" s="1"/>
  <c r="H20" i="21"/>
  <c r="I20" i="21" s="1"/>
  <c r="J20" i="21" s="1"/>
  <c r="H17" i="21"/>
  <c r="I17" i="21" s="1"/>
  <c r="J17" i="21" s="1"/>
  <c r="H14" i="21"/>
  <c r="I14" i="21" s="1"/>
  <c r="J14" i="21" s="1"/>
  <c r="H9" i="21"/>
  <c r="I9" i="21" s="1"/>
  <c r="J9" i="21" s="1"/>
  <c r="H7" i="21"/>
  <c r="I7" i="21" s="1"/>
  <c r="J7" i="21" s="1"/>
  <c r="H4" i="21"/>
  <c r="I4" i="21" s="1"/>
  <c r="J4" i="21" s="1"/>
  <c r="K4" i="21" s="1"/>
  <c r="H10" i="21"/>
  <c r="I10" i="21" s="1"/>
  <c r="J10" i="21" s="1"/>
  <c r="I17" i="15"/>
  <c r="J17" i="15" s="1"/>
  <c r="I11" i="12"/>
  <c r="J11" i="12" s="1"/>
  <c r="AH3" i="16"/>
  <c r="I22" i="15"/>
  <c r="J22" i="15" s="1"/>
  <c r="AN3" i="4"/>
  <c r="AI3" i="4"/>
  <c r="H23" i="3"/>
  <c r="H22" i="3"/>
  <c r="H21" i="3"/>
  <c r="H20" i="3"/>
  <c r="H19" i="3"/>
  <c r="H18" i="3"/>
  <c r="H17" i="3"/>
  <c r="H16" i="3"/>
  <c r="H15" i="3"/>
  <c r="H14" i="3"/>
  <c r="H13" i="3"/>
  <c r="H12" i="3"/>
  <c r="H7" i="3"/>
  <c r="H6" i="3"/>
  <c r="H11" i="3"/>
  <c r="H5" i="3"/>
  <c r="H10" i="3"/>
  <c r="H11" i="52"/>
  <c r="H5" i="52"/>
  <c r="H7" i="52"/>
  <c r="H22" i="52"/>
  <c r="H20" i="52"/>
  <c r="H18" i="52"/>
  <c r="H16" i="52"/>
  <c r="H14" i="52"/>
  <c r="H12" i="52"/>
  <c r="H6" i="52"/>
  <c r="H23" i="52"/>
  <c r="H21" i="52"/>
  <c r="H19" i="52"/>
  <c r="H17" i="52"/>
  <c r="H15" i="52"/>
  <c r="H13" i="52"/>
  <c r="H23" i="56"/>
  <c r="H22" i="56"/>
  <c r="H21" i="56"/>
  <c r="H20" i="56"/>
  <c r="H19" i="56"/>
  <c r="H18" i="56"/>
  <c r="H17" i="56"/>
  <c r="H16" i="56"/>
  <c r="H15" i="56"/>
  <c r="H14" i="56"/>
  <c r="H13" i="56"/>
  <c r="H12" i="56"/>
  <c r="H7" i="56"/>
  <c r="H6" i="56"/>
  <c r="H10" i="56"/>
  <c r="H5" i="56"/>
  <c r="H11" i="64"/>
  <c r="H5" i="64"/>
  <c r="H23" i="64"/>
  <c r="H22" i="64"/>
  <c r="H21" i="64"/>
  <c r="H20" i="64"/>
  <c r="H19" i="64"/>
  <c r="H18" i="64"/>
  <c r="H17" i="64"/>
  <c r="H16" i="64"/>
  <c r="H15" i="64"/>
  <c r="H14" i="64"/>
  <c r="H13" i="64"/>
  <c r="H12" i="64"/>
  <c r="H7" i="64"/>
  <c r="H6" i="64"/>
  <c r="H8" i="66"/>
  <c r="I8" i="66" s="1"/>
  <c r="J8" i="66" s="1"/>
  <c r="H9" i="66"/>
  <c r="I9" i="66" s="1"/>
  <c r="J9" i="66" s="1"/>
  <c r="H4" i="66"/>
  <c r="I4" i="66" s="1"/>
  <c r="J4" i="66" s="1"/>
  <c r="K4" i="66" s="1"/>
  <c r="H10" i="66"/>
  <c r="I10" i="66" s="1"/>
  <c r="J10" i="66" s="1"/>
  <c r="I19" i="24"/>
  <c r="J19" i="24" s="1"/>
  <c r="AH3" i="20"/>
  <c r="Y5" i="17"/>
  <c r="H9" i="15"/>
  <c r="H14" i="23"/>
  <c r="AQ4" i="17"/>
  <c r="AR3" i="11"/>
  <c r="AN4" i="27"/>
  <c r="AI4" i="27"/>
  <c r="H19" i="23"/>
  <c r="AR3" i="22"/>
  <c r="H13" i="15"/>
  <c r="H21" i="14"/>
  <c r="I21" i="14" s="1"/>
  <c r="J21" i="14" s="1"/>
  <c r="H18" i="14"/>
  <c r="I18" i="14" s="1"/>
  <c r="J18" i="14" s="1"/>
  <c r="H15" i="14"/>
  <c r="I15" i="14" s="1"/>
  <c r="J15" i="14" s="1"/>
  <c r="H12" i="14"/>
  <c r="I12" i="14" s="1"/>
  <c r="J12" i="14" s="1"/>
  <c r="H9" i="14"/>
  <c r="I9" i="14" s="1"/>
  <c r="J9" i="14" s="1"/>
  <c r="H7" i="14"/>
  <c r="I7" i="14" s="1"/>
  <c r="J7" i="14" s="1"/>
  <c r="H23" i="14"/>
  <c r="I23" i="14" s="1"/>
  <c r="J23" i="14" s="1"/>
  <c r="H20" i="14"/>
  <c r="I20" i="14" s="1"/>
  <c r="J20" i="14" s="1"/>
  <c r="H17" i="14"/>
  <c r="I17" i="14" s="1"/>
  <c r="J17" i="14" s="1"/>
  <c r="H14" i="14"/>
  <c r="I14" i="14" s="1"/>
  <c r="J14" i="14" s="1"/>
  <c r="H11" i="14"/>
  <c r="I11" i="14" s="1"/>
  <c r="J11" i="14" s="1"/>
  <c r="H8" i="14"/>
  <c r="I8" i="14" s="1"/>
  <c r="J8" i="14" s="1"/>
  <c r="H6" i="14"/>
  <c r="I6" i="14" s="1"/>
  <c r="J6" i="14" s="1"/>
  <c r="H22" i="14"/>
  <c r="I22" i="14" s="1"/>
  <c r="J22" i="14" s="1"/>
  <c r="H19" i="14"/>
  <c r="I19" i="14" s="1"/>
  <c r="J19" i="14" s="1"/>
  <c r="H16" i="14"/>
  <c r="I16" i="14" s="1"/>
  <c r="J16" i="14" s="1"/>
  <c r="H13" i="14"/>
  <c r="I13" i="14" s="1"/>
  <c r="J13" i="14" s="1"/>
  <c r="H4" i="14"/>
  <c r="I4" i="14" s="1"/>
  <c r="J4" i="14" s="1"/>
  <c r="K4" i="14" s="1"/>
  <c r="H12" i="23"/>
  <c r="H22" i="19"/>
  <c r="H19" i="19"/>
  <c r="H16" i="19"/>
  <c r="H13" i="19"/>
  <c r="H11" i="16"/>
  <c r="AN3" i="15"/>
  <c r="AI3" i="15"/>
  <c r="H10" i="2"/>
  <c r="H9" i="2"/>
  <c r="H4" i="2"/>
  <c r="H8" i="2"/>
  <c r="H22" i="13"/>
  <c r="I22" i="13" s="1"/>
  <c r="J22" i="13" s="1"/>
  <c r="H17" i="10"/>
  <c r="I17" i="10" s="1"/>
  <c r="J17" i="10" s="1"/>
  <c r="H20" i="7"/>
  <c r="H23" i="5"/>
  <c r="I23" i="5" s="1"/>
  <c r="J23" i="5" s="1"/>
  <c r="H7" i="2"/>
  <c r="H14" i="16"/>
  <c r="H9" i="12"/>
  <c r="H21" i="10"/>
  <c r="I21" i="10" s="1"/>
  <c r="J21" i="10" s="1"/>
  <c r="Z4" i="9"/>
  <c r="H21" i="2"/>
  <c r="H5" i="14"/>
  <c r="I5" i="14" s="1"/>
  <c r="J5" i="14" s="1"/>
  <c r="H20" i="5"/>
  <c r="I20" i="5" s="1"/>
  <c r="J20" i="5" s="1"/>
  <c r="H21" i="13"/>
  <c r="I21" i="13" s="1"/>
  <c r="J21" i="13" s="1"/>
  <c r="AP4" i="18"/>
  <c r="K5" i="94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AH4" i="94"/>
  <c r="AQ4" i="94" s="1"/>
  <c r="Z4" i="94"/>
  <c r="AN3" i="95"/>
  <c r="AI3" i="95"/>
  <c r="Y5" i="90"/>
  <c r="AH4" i="89"/>
  <c r="AQ4" i="89" s="1"/>
  <c r="Z4" i="89"/>
  <c r="X5" i="90"/>
  <c r="AH5" i="90" s="1"/>
  <c r="AH3" i="84"/>
  <c r="AQ3" i="84" s="1"/>
  <c r="AG4" i="81"/>
  <c r="AF4" i="81"/>
  <c r="W5" i="81"/>
  <c r="AE4" i="81"/>
  <c r="AH4" i="77"/>
  <c r="AQ4" i="77" s="1"/>
  <c r="K5" i="79"/>
  <c r="AN3" i="80"/>
  <c r="AI3" i="80"/>
  <c r="AH4" i="78"/>
  <c r="AQ4" i="78" s="1"/>
  <c r="Y5" i="75"/>
  <c r="AH4" i="68"/>
  <c r="Z4" i="68"/>
  <c r="AH3" i="71"/>
  <c r="AQ3" i="71" s="1"/>
  <c r="W5" i="74"/>
  <c r="AG4" i="74"/>
  <c r="AP4" i="74" s="1"/>
  <c r="AF4" i="74"/>
  <c r="AO4" i="74" s="1"/>
  <c r="AE4" i="74"/>
  <c r="W5" i="73"/>
  <c r="AG4" i="73"/>
  <c r="AP4" i="73" s="1"/>
  <c r="AE4" i="73"/>
  <c r="AF4" i="73"/>
  <c r="AO4" i="73" s="1"/>
  <c r="I8" i="72"/>
  <c r="J8" i="72" s="1"/>
  <c r="AH4" i="48"/>
  <c r="Z4" i="48"/>
  <c r="X5" i="47"/>
  <c r="AH5" i="47" s="1"/>
  <c r="I14" i="67"/>
  <c r="J14" i="67" s="1"/>
  <c r="I5" i="60"/>
  <c r="J5" i="60" s="1"/>
  <c r="P3" i="56"/>
  <c r="AF3" i="56" s="1"/>
  <c r="AO3" i="56" s="1"/>
  <c r="AE3" i="56"/>
  <c r="I16" i="71"/>
  <c r="J16" i="71" s="1"/>
  <c r="W5" i="60"/>
  <c r="AG4" i="60"/>
  <c r="AF4" i="60"/>
  <c r="AE4" i="60"/>
  <c r="I21" i="72"/>
  <c r="J21" i="72" s="1"/>
  <c r="I5" i="71"/>
  <c r="J5" i="71" s="1"/>
  <c r="I13" i="67"/>
  <c r="J13" i="67" s="1"/>
  <c r="I4" i="63"/>
  <c r="J4" i="63" s="1"/>
  <c r="K4" i="63" s="1"/>
  <c r="P3" i="59"/>
  <c r="AF3" i="59" s="1"/>
  <c r="AO3" i="59" s="1"/>
  <c r="AE3" i="59"/>
  <c r="I19" i="71"/>
  <c r="J19" i="71" s="1"/>
  <c r="I11" i="71"/>
  <c r="J11" i="71" s="1"/>
  <c r="I8" i="68"/>
  <c r="J8" i="68" s="1"/>
  <c r="Z4" i="61"/>
  <c r="AH5" i="71"/>
  <c r="I15" i="67"/>
  <c r="J15" i="67" s="1"/>
  <c r="I11" i="50"/>
  <c r="J11" i="50" s="1"/>
  <c r="I5" i="55"/>
  <c r="J5" i="55" s="1"/>
  <c r="I9" i="52"/>
  <c r="J9" i="52" s="1"/>
  <c r="I8" i="56"/>
  <c r="J8" i="56" s="1"/>
  <c r="I19" i="55"/>
  <c r="J19" i="55" s="1"/>
  <c r="AE3" i="70"/>
  <c r="P3" i="70"/>
  <c r="AF3" i="70" s="1"/>
  <c r="AO3" i="70" s="1"/>
  <c r="I23" i="55"/>
  <c r="J23" i="55" s="1"/>
  <c r="I8" i="51"/>
  <c r="J8" i="51" s="1"/>
  <c r="Z5" i="71"/>
  <c r="I22" i="55"/>
  <c r="J22" i="55" s="1"/>
  <c r="I16" i="50"/>
  <c r="J16" i="50" s="1"/>
  <c r="AE3" i="50"/>
  <c r="P3" i="50"/>
  <c r="AF3" i="50" s="1"/>
  <c r="AO3" i="50" s="1"/>
  <c r="I16" i="63"/>
  <c r="J16" i="63" s="1"/>
  <c r="Y5" i="47"/>
  <c r="AH3" i="46"/>
  <c r="AH4" i="43"/>
  <c r="AQ4" i="43" s="1"/>
  <c r="Z4" i="43"/>
  <c r="AH3" i="42"/>
  <c r="AR3" i="41"/>
  <c r="K5" i="44"/>
  <c r="AN3" i="36"/>
  <c r="AI3" i="36"/>
  <c r="AG4" i="44"/>
  <c r="AP4" i="44" s="1"/>
  <c r="AF4" i="44"/>
  <c r="AO4" i="44" s="1"/>
  <c r="AE4" i="44"/>
  <c r="W5" i="44"/>
  <c r="AH3" i="38"/>
  <c r="K5" i="41"/>
  <c r="K5" i="37"/>
  <c r="K6" i="37" s="1"/>
  <c r="K7" i="37" s="1"/>
  <c r="K8" i="37" s="1"/>
  <c r="K9" i="37" s="1"/>
  <c r="K10" i="37" s="1"/>
  <c r="K11" i="37" s="1"/>
  <c r="AH4" i="32"/>
  <c r="AQ4" i="32" s="1"/>
  <c r="Z4" i="32"/>
  <c r="Q79" i="31"/>
  <c r="Q76" i="31"/>
  <c r="Q73" i="31"/>
  <c r="Q70" i="31"/>
  <c r="Q67" i="31"/>
  <c r="Q64" i="31"/>
  <c r="Q61" i="31"/>
  <c r="Q58" i="31"/>
  <c r="Q55" i="31"/>
  <c r="Q52" i="31"/>
  <c r="Q49" i="31"/>
  <c r="Q46" i="31"/>
  <c r="Q43" i="31"/>
  <c r="Q40" i="31"/>
  <c r="Q37" i="31"/>
  <c r="Q34" i="31"/>
  <c r="Q31" i="31"/>
  <c r="Q28" i="31"/>
  <c r="Q77" i="31"/>
  <c r="Q74" i="31"/>
  <c r="Q71" i="31"/>
  <c r="Q68" i="31"/>
  <c r="Q65" i="31"/>
  <c r="Q62" i="31"/>
  <c r="Q59" i="31"/>
  <c r="Q56" i="31"/>
  <c r="Q53" i="31"/>
  <c r="Q50" i="31"/>
  <c r="Q47" i="31"/>
  <c r="Q44" i="31"/>
  <c r="Q41" i="31"/>
  <c r="Q38" i="31"/>
  <c r="Q35" i="31"/>
  <c r="Q32" i="31"/>
  <c r="Q29" i="31"/>
  <c r="Q26" i="31"/>
  <c r="Q23" i="31"/>
  <c r="Q20" i="31"/>
  <c r="Q17" i="31"/>
  <c r="Q14" i="31"/>
  <c r="Q10" i="31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36" i="31"/>
  <c r="Q33" i="31"/>
  <c r="Q30" i="31"/>
  <c r="Q27" i="31"/>
  <c r="Q24" i="31"/>
  <c r="Q21" i="31"/>
  <c r="Q18" i="31"/>
  <c r="Q15" i="31"/>
  <c r="Q12" i="31"/>
  <c r="Q6" i="31"/>
  <c r="Q19" i="31"/>
  <c r="Q5" i="31"/>
  <c r="Q11" i="31"/>
  <c r="Q8" i="31"/>
  <c r="Q7" i="31"/>
  <c r="Q22" i="31"/>
  <c r="Q13" i="31"/>
  <c r="Q9" i="31"/>
  <c r="Q25" i="31"/>
  <c r="Q16" i="31"/>
  <c r="H82" i="30"/>
  <c r="I82" i="30" s="1"/>
  <c r="J82" i="30" s="1"/>
  <c r="H81" i="30"/>
  <c r="I81" i="30" s="1"/>
  <c r="J81" i="30" s="1"/>
  <c r="H73" i="30"/>
  <c r="I73" i="30" s="1"/>
  <c r="J73" i="30" s="1"/>
  <c r="H72" i="30"/>
  <c r="I72" i="30" s="1"/>
  <c r="J72" i="30" s="1"/>
  <c r="H64" i="30"/>
  <c r="I64" i="30" s="1"/>
  <c r="J64" i="30" s="1"/>
  <c r="H63" i="30"/>
  <c r="I63" i="30" s="1"/>
  <c r="J63" i="30" s="1"/>
  <c r="H55" i="30"/>
  <c r="I55" i="30" s="1"/>
  <c r="J55" i="30" s="1"/>
  <c r="H54" i="30"/>
  <c r="I54" i="30" s="1"/>
  <c r="J54" i="30" s="1"/>
  <c r="H46" i="30"/>
  <c r="I46" i="30" s="1"/>
  <c r="J46" i="30" s="1"/>
  <c r="H45" i="30"/>
  <c r="I45" i="30" s="1"/>
  <c r="J45" i="30" s="1"/>
  <c r="H37" i="30"/>
  <c r="I37" i="30" s="1"/>
  <c r="J37" i="30" s="1"/>
  <c r="H36" i="30"/>
  <c r="I36" i="30" s="1"/>
  <c r="J36" i="30" s="1"/>
  <c r="H28" i="30"/>
  <c r="I28" i="30" s="1"/>
  <c r="J28" i="30" s="1"/>
  <c r="H27" i="30"/>
  <c r="I27" i="30" s="1"/>
  <c r="J27" i="30" s="1"/>
  <c r="H19" i="30"/>
  <c r="I19" i="30" s="1"/>
  <c r="J19" i="30" s="1"/>
  <c r="H18" i="30"/>
  <c r="I18" i="30" s="1"/>
  <c r="J18" i="30" s="1"/>
  <c r="H6" i="30"/>
  <c r="I6" i="30" s="1"/>
  <c r="J6" i="30" s="1"/>
  <c r="H4" i="30"/>
  <c r="I4" i="30" s="1"/>
  <c r="J4" i="30" s="1"/>
  <c r="K4" i="30" s="1"/>
  <c r="H83" i="30"/>
  <c r="I83" i="30" s="1"/>
  <c r="J83" i="30" s="1"/>
  <c r="H74" i="30"/>
  <c r="I74" i="30" s="1"/>
  <c r="J74" i="30" s="1"/>
  <c r="H65" i="30"/>
  <c r="I65" i="30" s="1"/>
  <c r="J65" i="30" s="1"/>
  <c r="H56" i="30"/>
  <c r="I56" i="30" s="1"/>
  <c r="J56" i="30" s="1"/>
  <c r="H47" i="30"/>
  <c r="I47" i="30" s="1"/>
  <c r="J47" i="30" s="1"/>
  <c r="H38" i="30"/>
  <c r="I38" i="30" s="1"/>
  <c r="J38" i="30" s="1"/>
  <c r="H29" i="30"/>
  <c r="I29" i="30" s="1"/>
  <c r="J29" i="30" s="1"/>
  <c r="H20" i="30"/>
  <c r="I20" i="30" s="1"/>
  <c r="J20" i="30" s="1"/>
  <c r="H5" i="30"/>
  <c r="I5" i="30" s="1"/>
  <c r="J5" i="30" s="1"/>
  <c r="H85" i="30"/>
  <c r="I85" i="30" s="1"/>
  <c r="J85" i="30" s="1"/>
  <c r="H84" i="30"/>
  <c r="I84" i="30" s="1"/>
  <c r="J84" i="30" s="1"/>
  <c r="H76" i="30"/>
  <c r="I76" i="30" s="1"/>
  <c r="J76" i="30" s="1"/>
  <c r="H75" i="30"/>
  <c r="I75" i="30" s="1"/>
  <c r="J75" i="30" s="1"/>
  <c r="H67" i="30"/>
  <c r="I67" i="30" s="1"/>
  <c r="J67" i="30" s="1"/>
  <c r="H66" i="30"/>
  <c r="I66" i="30" s="1"/>
  <c r="J66" i="30" s="1"/>
  <c r="H58" i="30"/>
  <c r="I58" i="30" s="1"/>
  <c r="J58" i="30" s="1"/>
  <c r="H57" i="30"/>
  <c r="I57" i="30" s="1"/>
  <c r="J57" i="30" s="1"/>
  <c r="H49" i="30"/>
  <c r="I49" i="30" s="1"/>
  <c r="J49" i="30" s="1"/>
  <c r="H48" i="30"/>
  <c r="I48" i="30" s="1"/>
  <c r="J48" i="30" s="1"/>
  <c r="H40" i="30"/>
  <c r="I40" i="30" s="1"/>
  <c r="J40" i="30" s="1"/>
  <c r="H39" i="30"/>
  <c r="I39" i="30" s="1"/>
  <c r="J39" i="30" s="1"/>
  <c r="H31" i="30"/>
  <c r="I31" i="30" s="1"/>
  <c r="J31" i="30" s="1"/>
  <c r="H30" i="30"/>
  <c r="I30" i="30" s="1"/>
  <c r="J30" i="30" s="1"/>
  <c r="H22" i="30"/>
  <c r="I22" i="30" s="1"/>
  <c r="J22" i="30" s="1"/>
  <c r="H21" i="30"/>
  <c r="I21" i="30" s="1"/>
  <c r="J21" i="30" s="1"/>
  <c r="H13" i="30"/>
  <c r="I13" i="30" s="1"/>
  <c r="J13" i="30" s="1"/>
  <c r="H12" i="30"/>
  <c r="I12" i="30" s="1"/>
  <c r="J12" i="30" s="1"/>
  <c r="H88" i="30"/>
  <c r="I88" i="30" s="1"/>
  <c r="J88" i="30" s="1"/>
  <c r="H87" i="30"/>
  <c r="I87" i="30" s="1"/>
  <c r="J87" i="30" s="1"/>
  <c r="H79" i="30"/>
  <c r="I79" i="30" s="1"/>
  <c r="J79" i="30" s="1"/>
  <c r="H78" i="30"/>
  <c r="I78" i="30" s="1"/>
  <c r="J78" i="30" s="1"/>
  <c r="H70" i="30"/>
  <c r="I70" i="30" s="1"/>
  <c r="J70" i="30" s="1"/>
  <c r="H69" i="30"/>
  <c r="I69" i="30" s="1"/>
  <c r="J69" i="30" s="1"/>
  <c r="H61" i="30"/>
  <c r="I61" i="30" s="1"/>
  <c r="J61" i="30" s="1"/>
  <c r="H60" i="30"/>
  <c r="I60" i="30" s="1"/>
  <c r="J60" i="30" s="1"/>
  <c r="H52" i="30"/>
  <c r="I52" i="30" s="1"/>
  <c r="J52" i="30" s="1"/>
  <c r="H51" i="30"/>
  <c r="I51" i="30" s="1"/>
  <c r="J51" i="30" s="1"/>
  <c r="H43" i="30"/>
  <c r="I43" i="30" s="1"/>
  <c r="J43" i="30" s="1"/>
  <c r="H42" i="30"/>
  <c r="I42" i="30" s="1"/>
  <c r="J42" i="30" s="1"/>
  <c r="H34" i="30"/>
  <c r="I34" i="30" s="1"/>
  <c r="J34" i="30" s="1"/>
  <c r="H33" i="30"/>
  <c r="I33" i="30" s="1"/>
  <c r="J33" i="30" s="1"/>
  <c r="H25" i="30"/>
  <c r="I25" i="30" s="1"/>
  <c r="J25" i="30" s="1"/>
  <c r="H24" i="30"/>
  <c r="I24" i="30" s="1"/>
  <c r="J24" i="30" s="1"/>
  <c r="H16" i="30"/>
  <c r="I16" i="30" s="1"/>
  <c r="J16" i="30" s="1"/>
  <c r="H15" i="30"/>
  <c r="I15" i="30" s="1"/>
  <c r="J15" i="30" s="1"/>
  <c r="H8" i="30"/>
  <c r="I8" i="30" s="1"/>
  <c r="J8" i="30" s="1"/>
  <c r="H7" i="30"/>
  <c r="I7" i="30" s="1"/>
  <c r="J7" i="30" s="1"/>
  <c r="AN3" i="25"/>
  <c r="AI3" i="25"/>
  <c r="H77" i="30"/>
  <c r="I77" i="30" s="1"/>
  <c r="J77" i="30" s="1"/>
  <c r="H59" i="30"/>
  <c r="I59" i="30" s="1"/>
  <c r="J59" i="30" s="1"/>
  <c r="H41" i="30"/>
  <c r="I41" i="30" s="1"/>
  <c r="J41" i="30" s="1"/>
  <c r="H23" i="30"/>
  <c r="I23" i="30" s="1"/>
  <c r="J23" i="30" s="1"/>
  <c r="H11" i="30"/>
  <c r="I11" i="30" s="1"/>
  <c r="J11" i="30" s="1"/>
  <c r="W5" i="29"/>
  <c r="AG4" i="29"/>
  <c r="AP4" i="29" s="1"/>
  <c r="AF4" i="29"/>
  <c r="AO4" i="29" s="1"/>
  <c r="AE4" i="29"/>
  <c r="AN3" i="28"/>
  <c r="H72" i="33"/>
  <c r="I72" i="33" s="1"/>
  <c r="J72" i="33" s="1"/>
  <c r="Q69" i="32"/>
  <c r="Q65" i="32"/>
  <c r="Q62" i="32"/>
  <c r="Q59" i="32"/>
  <c r="Q56" i="32"/>
  <c r="Q53" i="32"/>
  <c r="Q50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10" i="32"/>
  <c r="Q11" i="32"/>
  <c r="Q5" i="32"/>
  <c r="Q66" i="32"/>
  <c r="Q63" i="32"/>
  <c r="Q60" i="32"/>
  <c r="Q57" i="32"/>
  <c r="Q54" i="32"/>
  <c r="Q51" i="32"/>
  <c r="Q48" i="32"/>
  <c r="Q45" i="32"/>
  <c r="Q42" i="32"/>
  <c r="Q39" i="32"/>
  <c r="Q36" i="32"/>
  <c r="Q33" i="32"/>
  <c r="Q30" i="32"/>
  <c r="Q27" i="32"/>
  <c r="Q24" i="32"/>
  <c r="Q21" i="32"/>
  <c r="Q18" i="32"/>
  <c r="Q15" i="32"/>
  <c r="Q12" i="32"/>
  <c r="Q6" i="32"/>
  <c r="Q67" i="32"/>
  <c r="Q68" i="32"/>
  <c r="Q9" i="32"/>
  <c r="Q55" i="32"/>
  <c r="Q37" i="32"/>
  <c r="Q19" i="32"/>
  <c r="Q58" i="32"/>
  <c r="Q40" i="32"/>
  <c r="Q22" i="32"/>
  <c r="Q7" i="32"/>
  <c r="Q61" i="32"/>
  <c r="Q43" i="32"/>
  <c r="Q25" i="32"/>
  <c r="Q64" i="32"/>
  <c r="Q46" i="32"/>
  <c r="Q28" i="32"/>
  <c r="Q49" i="32"/>
  <c r="Q31" i="32"/>
  <c r="Q13" i="32"/>
  <c r="Q52" i="32"/>
  <c r="Q34" i="32"/>
  <c r="Q16" i="32"/>
  <c r="Q8" i="32"/>
  <c r="Q78" i="39"/>
  <c r="Q75" i="39"/>
  <c r="Q72" i="39"/>
  <c r="Q69" i="39"/>
  <c r="Q31" i="39"/>
  <c r="Q28" i="39"/>
  <c r="Q25" i="39"/>
  <c r="Q22" i="39"/>
  <c r="Q19" i="39"/>
  <c r="Q16" i="39"/>
  <c r="Q13" i="39"/>
  <c r="Q8" i="39"/>
  <c r="Q7" i="39"/>
  <c r="Q73" i="39"/>
  <c r="Q71" i="39"/>
  <c r="Q64" i="39"/>
  <c r="Q60" i="39"/>
  <c r="Q59" i="39"/>
  <c r="Q55" i="39"/>
  <c r="Q51" i="39"/>
  <c r="Q50" i="39"/>
  <c r="Q46" i="39"/>
  <c r="Q42" i="39"/>
  <c r="Q41" i="39"/>
  <c r="Q37" i="39"/>
  <c r="Q33" i="39"/>
  <c r="Q9" i="39"/>
  <c r="Q32" i="39"/>
  <c r="Q29" i="39"/>
  <c r="Q26" i="39"/>
  <c r="Q23" i="39"/>
  <c r="Q20" i="39"/>
  <c r="Q17" i="39"/>
  <c r="Q14" i="39"/>
  <c r="Q10" i="39"/>
  <c r="Q76" i="39"/>
  <c r="Q74" i="39"/>
  <c r="Q67" i="39"/>
  <c r="Q66" i="39"/>
  <c r="Q65" i="39"/>
  <c r="Q61" i="39"/>
  <c r="Q57" i="39"/>
  <c r="Q56" i="39"/>
  <c r="Q52" i="39"/>
  <c r="Q48" i="39"/>
  <c r="Q47" i="39"/>
  <c r="Q43" i="39"/>
  <c r="Q39" i="39"/>
  <c r="Q38" i="39"/>
  <c r="Q34" i="39"/>
  <c r="Q11" i="39"/>
  <c r="Q5" i="39"/>
  <c r="Q79" i="39"/>
  <c r="Q77" i="39"/>
  <c r="Q70" i="39"/>
  <c r="Q68" i="39"/>
  <c r="Q63" i="39"/>
  <c r="Q62" i="39"/>
  <c r="Q58" i="39"/>
  <c r="Q54" i="39"/>
  <c r="Q53" i="39"/>
  <c r="Q49" i="39"/>
  <c r="Q45" i="39"/>
  <c r="Q44" i="39"/>
  <c r="Q40" i="39"/>
  <c r="Q36" i="39"/>
  <c r="Q35" i="39"/>
  <c r="Q30" i="39"/>
  <c r="Q27" i="39"/>
  <c r="Q24" i="39"/>
  <c r="Q21" i="39"/>
  <c r="Q18" i="39"/>
  <c r="Q15" i="39"/>
  <c r="Q12" i="39"/>
  <c r="Q6" i="39"/>
  <c r="Q9" i="40"/>
  <c r="Q69" i="40"/>
  <c r="Q67" i="40"/>
  <c r="Q64" i="40"/>
  <c r="Q61" i="40"/>
  <c r="Q58" i="40"/>
  <c r="Q55" i="40"/>
  <c r="Q52" i="40"/>
  <c r="Q49" i="40"/>
  <c r="Q46" i="40"/>
  <c r="Q43" i="40"/>
  <c r="Q40" i="40"/>
  <c r="Q37" i="40"/>
  <c r="Q34" i="40"/>
  <c r="Q31" i="40"/>
  <c r="Q28" i="40"/>
  <c r="Q25" i="40"/>
  <c r="Q22" i="40"/>
  <c r="Q19" i="40"/>
  <c r="Q16" i="40"/>
  <c r="Q13" i="40"/>
  <c r="Q8" i="40"/>
  <c r="Q7" i="40"/>
  <c r="Q6" i="40"/>
  <c r="Q62" i="40"/>
  <c r="Q60" i="40"/>
  <c r="Q53" i="40"/>
  <c r="Q51" i="40"/>
  <c r="Q44" i="40"/>
  <c r="Q42" i="40"/>
  <c r="Q35" i="40"/>
  <c r="Q33" i="40"/>
  <c r="Q26" i="40"/>
  <c r="Q24" i="40"/>
  <c r="Q17" i="40"/>
  <c r="Q15" i="40"/>
  <c r="Q68" i="40"/>
  <c r="Q65" i="40"/>
  <c r="Q63" i="40"/>
  <c r="Q56" i="40"/>
  <c r="Q54" i="40"/>
  <c r="Q47" i="40"/>
  <c r="Q45" i="40"/>
  <c r="Q38" i="40"/>
  <c r="Q36" i="40"/>
  <c r="Q29" i="40"/>
  <c r="Q27" i="40"/>
  <c r="Q20" i="40"/>
  <c r="Q18" i="40"/>
  <c r="Q10" i="40"/>
  <c r="Q66" i="40"/>
  <c r="Q59" i="40"/>
  <c r="Q57" i="40"/>
  <c r="Q50" i="40"/>
  <c r="Q48" i="40"/>
  <c r="Q41" i="40"/>
  <c r="Q39" i="40"/>
  <c r="Q32" i="40"/>
  <c r="Q30" i="40"/>
  <c r="Q23" i="40"/>
  <c r="Q21" i="40"/>
  <c r="Q14" i="40"/>
  <c r="Q12" i="40"/>
  <c r="Q5" i="40"/>
  <c r="Q11" i="40"/>
  <c r="Q96" i="77"/>
  <c r="Q93" i="77"/>
  <c r="Q90" i="77"/>
  <c r="Q87" i="77"/>
  <c r="Q84" i="77"/>
  <c r="Q81" i="77"/>
  <c r="Q78" i="77"/>
  <c r="Q75" i="77"/>
  <c r="Q72" i="77"/>
  <c r="Q69" i="77"/>
  <c r="Q66" i="77"/>
  <c r="Q63" i="77"/>
  <c r="Q60" i="77"/>
  <c r="Q57" i="77"/>
  <c r="Q54" i="77"/>
  <c r="Q51" i="77"/>
  <c r="Q48" i="77"/>
  <c r="Q45" i="77"/>
  <c r="Q42" i="77"/>
  <c r="Q39" i="77"/>
  <c r="Q36" i="77"/>
  <c r="Q33" i="77"/>
  <c r="Q30" i="77"/>
  <c r="Q27" i="77"/>
  <c r="Q24" i="77"/>
  <c r="Q21" i="77"/>
  <c r="Q18" i="77"/>
  <c r="Q15" i="77"/>
  <c r="Q12" i="77"/>
  <c r="Q6" i="77"/>
  <c r="Q97" i="77"/>
  <c r="Q94" i="77"/>
  <c r="Q91" i="77"/>
  <c r="Q88" i="77"/>
  <c r="Q85" i="77"/>
  <c r="Q82" i="77"/>
  <c r="Q79" i="77"/>
  <c r="Q76" i="77"/>
  <c r="Q73" i="77"/>
  <c r="Q70" i="77"/>
  <c r="Q67" i="77"/>
  <c r="Q64" i="77"/>
  <c r="Q61" i="77"/>
  <c r="Q58" i="77"/>
  <c r="Q55" i="77"/>
  <c r="Q52" i="77"/>
  <c r="Q49" i="77"/>
  <c r="Q46" i="77"/>
  <c r="Q43" i="77"/>
  <c r="Q40" i="77"/>
  <c r="Q37" i="77"/>
  <c r="Q34" i="77"/>
  <c r="Q31" i="77"/>
  <c r="Q28" i="77"/>
  <c r="Q25" i="77"/>
  <c r="Q22" i="77"/>
  <c r="Q19" i="77"/>
  <c r="Q16" i="77"/>
  <c r="Q13" i="77"/>
  <c r="Q8" i="77"/>
  <c r="Q7" i="77"/>
  <c r="Q89" i="77"/>
  <c r="Q71" i="77"/>
  <c r="Q53" i="77"/>
  <c r="Q35" i="77"/>
  <c r="Q17" i="77"/>
  <c r="Q98" i="77"/>
  <c r="Q86" i="77"/>
  <c r="Q68" i="77"/>
  <c r="Q50" i="77"/>
  <c r="Q32" i="77"/>
  <c r="Q14" i="77"/>
  <c r="Q83" i="77"/>
  <c r="Q65" i="77"/>
  <c r="Q47" i="77"/>
  <c r="Q29" i="77"/>
  <c r="Q80" i="77"/>
  <c r="Q62" i="77"/>
  <c r="Q44" i="77"/>
  <c r="Q26" i="77"/>
  <c r="Q10" i="77"/>
  <c r="Q9" i="77"/>
  <c r="Q5" i="77"/>
  <c r="Q92" i="77"/>
  <c r="Q74" i="77"/>
  <c r="Q56" i="77"/>
  <c r="Q38" i="77"/>
  <c r="Q20" i="77"/>
  <c r="Q77" i="77"/>
  <c r="Q95" i="77"/>
  <c r="Q11" i="77"/>
  <c r="Q41" i="77"/>
  <c r="Q59" i="77"/>
  <c r="Q23" i="77"/>
  <c r="Q67" i="80"/>
  <c r="Q64" i="80"/>
  <c r="Q61" i="80"/>
  <c r="Q58" i="80"/>
  <c r="Q55" i="80"/>
  <c r="Q52" i="80"/>
  <c r="Q49" i="80"/>
  <c r="Q46" i="80"/>
  <c r="Q43" i="80"/>
  <c r="Q40" i="80"/>
  <c r="Q37" i="80"/>
  <c r="Q34" i="80"/>
  <c r="Q31" i="80"/>
  <c r="Q28" i="80"/>
  <c r="Q25" i="80"/>
  <c r="Q22" i="80"/>
  <c r="Q19" i="80"/>
  <c r="Q16" i="80"/>
  <c r="Q13" i="80"/>
  <c r="Q8" i="80"/>
  <c r="Q7" i="80"/>
  <c r="Q9" i="80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11" i="80"/>
  <c r="Q5" i="80"/>
  <c r="Q69" i="80"/>
  <c r="Q60" i="80"/>
  <c r="Q48" i="80"/>
  <c r="Q36" i="80"/>
  <c r="Q33" i="80"/>
  <c r="Q30" i="80"/>
  <c r="Q27" i="80"/>
  <c r="Q24" i="80"/>
  <c r="Q21" i="80"/>
  <c r="Q18" i="80"/>
  <c r="Q15" i="80"/>
  <c r="Q12" i="80"/>
  <c r="Q63" i="80"/>
  <c r="Q51" i="80"/>
  <c r="Q39" i="80"/>
  <c r="Q57" i="80"/>
  <c r="Q45" i="80"/>
  <c r="Q42" i="80"/>
  <c r="Q54" i="80"/>
  <c r="Q66" i="80"/>
  <c r="Q6" i="80"/>
  <c r="Q11" i="86"/>
  <c r="Q5" i="86"/>
  <c r="Q87" i="86"/>
  <c r="Q84" i="86"/>
  <c r="Q81" i="86"/>
  <c r="Q78" i="86"/>
  <c r="Q75" i="86"/>
  <c r="Q72" i="86"/>
  <c r="Q69" i="86"/>
  <c r="Q66" i="86"/>
  <c r="Q63" i="86"/>
  <c r="Q60" i="86"/>
  <c r="Q57" i="86"/>
  <c r="Q54" i="86"/>
  <c r="Q51" i="86"/>
  <c r="Q48" i="86"/>
  <c r="Q45" i="86"/>
  <c r="Q42" i="86"/>
  <c r="Q39" i="86"/>
  <c r="Q36" i="86"/>
  <c r="Q33" i="86"/>
  <c r="Q30" i="86"/>
  <c r="Q27" i="86"/>
  <c r="Q24" i="86"/>
  <c r="Q21" i="86"/>
  <c r="Q18" i="86"/>
  <c r="Q15" i="86"/>
  <c r="Q12" i="86"/>
  <c r="Q6" i="86"/>
  <c r="Q89" i="86"/>
  <c r="Q86" i="86"/>
  <c r="Q83" i="86"/>
  <c r="Q80" i="86"/>
  <c r="Q77" i="86"/>
  <c r="Q74" i="86"/>
  <c r="Q71" i="86"/>
  <c r="Q68" i="86"/>
  <c r="Q65" i="86"/>
  <c r="Q62" i="86"/>
  <c r="Q59" i="86"/>
  <c r="Q56" i="86"/>
  <c r="Q53" i="86"/>
  <c r="Q50" i="86"/>
  <c r="Q47" i="86"/>
  <c r="Q44" i="86"/>
  <c r="Q41" i="86"/>
  <c r="Q38" i="86"/>
  <c r="Q35" i="86"/>
  <c r="Q32" i="86"/>
  <c r="Q29" i="86"/>
  <c r="Q26" i="86"/>
  <c r="Q23" i="86"/>
  <c r="Q20" i="86"/>
  <c r="Q17" i="86"/>
  <c r="Q14" i="86"/>
  <c r="Q10" i="86"/>
  <c r="Q8" i="86"/>
  <c r="Q9" i="86"/>
  <c r="Q7" i="86"/>
  <c r="Q64" i="86"/>
  <c r="Q61" i="86"/>
  <c r="Q58" i="86"/>
  <c r="Q55" i="86"/>
  <c r="Q52" i="86"/>
  <c r="Q49" i="86"/>
  <c r="Q46" i="86"/>
  <c r="Q43" i="86"/>
  <c r="Q40" i="86"/>
  <c r="Q37" i="86"/>
  <c r="Q34" i="86"/>
  <c r="Q31" i="86"/>
  <c r="Q28" i="86"/>
  <c r="Q25" i="86"/>
  <c r="Q22" i="86"/>
  <c r="Q19" i="86"/>
  <c r="Q76" i="86"/>
  <c r="Q73" i="86"/>
  <c r="Q70" i="86"/>
  <c r="Q67" i="86"/>
  <c r="Q85" i="86"/>
  <c r="Q13" i="86"/>
  <c r="Q88" i="86"/>
  <c r="Q16" i="86"/>
  <c r="Q82" i="86"/>
  <c r="Q79" i="86"/>
  <c r="Q98" i="93"/>
  <c r="Q95" i="93"/>
  <c r="Q92" i="93"/>
  <c r="Q89" i="93"/>
  <c r="Q86" i="93"/>
  <c r="Q83" i="93"/>
  <c r="Q80" i="93"/>
  <c r="Q77" i="93"/>
  <c r="Q74" i="93"/>
  <c r="Q71" i="93"/>
  <c r="Q68" i="93"/>
  <c r="Q65" i="93"/>
  <c r="Q62" i="93"/>
  <c r="Q59" i="93"/>
  <c r="Q56" i="93"/>
  <c r="Q53" i="93"/>
  <c r="Q50" i="93"/>
  <c r="Q47" i="93"/>
  <c r="Q44" i="93"/>
  <c r="Q41" i="93"/>
  <c r="Q38" i="93"/>
  <c r="Q96" i="93"/>
  <c r="Q93" i="93"/>
  <c r="Q90" i="93"/>
  <c r="Q87" i="93"/>
  <c r="Q84" i="93"/>
  <c r="Q81" i="93"/>
  <c r="Q78" i="93"/>
  <c r="Q75" i="93"/>
  <c r="Q72" i="93"/>
  <c r="Q69" i="93"/>
  <c r="Q66" i="93"/>
  <c r="Q57" i="93"/>
  <c r="Q52" i="93"/>
  <c r="Q39" i="93"/>
  <c r="Q11" i="93"/>
  <c r="Q91" i="93"/>
  <c r="Q82" i="93"/>
  <c r="Q73" i="93"/>
  <c r="Q60" i="93"/>
  <c r="Q55" i="93"/>
  <c r="Q42" i="93"/>
  <c r="Q33" i="93"/>
  <c r="Q30" i="93"/>
  <c r="Q27" i="93"/>
  <c r="Q24" i="93"/>
  <c r="Q21" i="93"/>
  <c r="Q18" i="93"/>
  <c r="Q15" i="93"/>
  <c r="Q12" i="93"/>
  <c r="Q6" i="93"/>
  <c r="Q63" i="93"/>
  <c r="Q58" i="93"/>
  <c r="Q45" i="93"/>
  <c r="Q40" i="93"/>
  <c r="Q94" i="93"/>
  <c r="Q85" i="93"/>
  <c r="Q76" i="93"/>
  <c r="Q61" i="93"/>
  <c r="Q48" i="93"/>
  <c r="Q43" i="93"/>
  <c r="Q36" i="93"/>
  <c r="Q34" i="93"/>
  <c r="Q31" i="93"/>
  <c r="Q97" i="93"/>
  <c r="Q88" i="93"/>
  <c r="Q79" i="93"/>
  <c r="Q67" i="93"/>
  <c r="Q54" i="93"/>
  <c r="Q49" i="93"/>
  <c r="Q37" i="93"/>
  <c r="Q35" i="93"/>
  <c r="Q32" i="93"/>
  <c r="Q29" i="93"/>
  <c r="Q26" i="93"/>
  <c r="Q23" i="93"/>
  <c r="Q20" i="93"/>
  <c r="Q17" i="93"/>
  <c r="Q14" i="93"/>
  <c r="Q10" i="93"/>
  <c r="Q5" i="93"/>
  <c r="Q19" i="93"/>
  <c r="Q70" i="93"/>
  <c r="Q64" i="93"/>
  <c r="Q46" i="93"/>
  <c r="Q22" i="93"/>
  <c r="Q51" i="93"/>
  <c r="Q25" i="93"/>
  <c r="Q7" i="93"/>
  <c r="Q28" i="93"/>
  <c r="Q16" i="93"/>
  <c r="Q8" i="93"/>
  <c r="Q13" i="93"/>
  <c r="Q9" i="93"/>
  <c r="H31" i="33"/>
  <c r="I31" i="33" s="1"/>
  <c r="J31" i="33" s="1"/>
  <c r="H9" i="30"/>
  <c r="I9" i="30" s="1"/>
  <c r="J9" i="30" s="1"/>
  <c r="H66" i="40"/>
  <c r="I66" i="40" s="1"/>
  <c r="J66" i="40" s="1"/>
  <c r="H57" i="40"/>
  <c r="I57" i="40" s="1"/>
  <c r="J57" i="40" s="1"/>
  <c r="H48" i="40"/>
  <c r="I48" i="40" s="1"/>
  <c r="J48" i="40" s="1"/>
  <c r="H39" i="40"/>
  <c r="I39" i="40" s="1"/>
  <c r="J39" i="40" s="1"/>
  <c r="H30" i="40"/>
  <c r="I30" i="40" s="1"/>
  <c r="J30" i="40" s="1"/>
  <c r="H21" i="40"/>
  <c r="I21" i="40" s="1"/>
  <c r="J21" i="40" s="1"/>
  <c r="H12" i="40"/>
  <c r="I12" i="40" s="1"/>
  <c r="J12" i="40" s="1"/>
  <c r="H9" i="40"/>
  <c r="I9" i="40" s="1"/>
  <c r="J9" i="40" s="1"/>
  <c r="H16" i="40"/>
  <c r="I16" i="40" s="1"/>
  <c r="J16" i="40" s="1"/>
  <c r="H61" i="40"/>
  <c r="I61" i="40" s="1"/>
  <c r="J61" i="40" s="1"/>
  <c r="H52" i="40"/>
  <c r="I52" i="40" s="1"/>
  <c r="J52" i="40" s="1"/>
  <c r="H43" i="40"/>
  <c r="I43" i="40" s="1"/>
  <c r="J43" i="40" s="1"/>
  <c r="H34" i="40"/>
  <c r="I34" i="40" s="1"/>
  <c r="J34" i="40" s="1"/>
  <c r="H69" i="40"/>
  <c r="I69" i="40" s="1"/>
  <c r="J69" i="40" s="1"/>
  <c r="H25" i="40"/>
  <c r="I25" i="40" s="1"/>
  <c r="J25" i="40" s="1"/>
  <c r="H78" i="39"/>
  <c r="I78" i="39" s="1"/>
  <c r="J78" i="39" s="1"/>
  <c r="H77" i="39"/>
  <c r="I77" i="39" s="1"/>
  <c r="J77" i="39" s="1"/>
  <c r="H69" i="39"/>
  <c r="I69" i="39" s="1"/>
  <c r="J69" i="39" s="1"/>
  <c r="H68" i="39"/>
  <c r="I68" i="39" s="1"/>
  <c r="J68" i="39" s="1"/>
  <c r="H66" i="39"/>
  <c r="I66" i="39" s="1"/>
  <c r="J66" i="39" s="1"/>
  <c r="H57" i="39"/>
  <c r="I57" i="39" s="1"/>
  <c r="J57" i="39" s="1"/>
  <c r="H48" i="39"/>
  <c r="I48" i="39" s="1"/>
  <c r="J48" i="39" s="1"/>
  <c r="H39" i="39"/>
  <c r="I39" i="39" s="1"/>
  <c r="J39" i="39" s="1"/>
  <c r="H11" i="39"/>
  <c r="I11" i="39" s="1"/>
  <c r="J11" i="39" s="1"/>
  <c r="H5" i="39"/>
  <c r="I5" i="39" s="1"/>
  <c r="J5" i="39" s="1"/>
  <c r="H72" i="39"/>
  <c r="I72" i="39" s="1"/>
  <c r="J72" i="39" s="1"/>
  <c r="H63" i="39"/>
  <c r="I63" i="39" s="1"/>
  <c r="J63" i="39" s="1"/>
  <c r="H54" i="39"/>
  <c r="I54" i="39" s="1"/>
  <c r="J54" i="39" s="1"/>
  <c r="H45" i="39"/>
  <c r="I45" i="39" s="1"/>
  <c r="J45" i="39" s="1"/>
  <c r="H36" i="39"/>
  <c r="I36" i="39" s="1"/>
  <c r="J36" i="39" s="1"/>
  <c r="H75" i="39"/>
  <c r="I75" i="39" s="1"/>
  <c r="J75" i="39" s="1"/>
  <c r="H60" i="39"/>
  <c r="I60" i="39" s="1"/>
  <c r="J60" i="39" s="1"/>
  <c r="H51" i="39"/>
  <c r="I51" i="39" s="1"/>
  <c r="J51" i="39" s="1"/>
  <c r="H42" i="39"/>
  <c r="I42" i="39" s="1"/>
  <c r="J42" i="39" s="1"/>
  <c r="H33" i="39"/>
  <c r="I33" i="39" s="1"/>
  <c r="J33" i="39" s="1"/>
  <c r="H64" i="39"/>
  <c r="I64" i="39" s="1"/>
  <c r="J64" i="39" s="1"/>
  <c r="H41" i="39"/>
  <c r="I41" i="39" s="1"/>
  <c r="J41" i="39" s="1"/>
  <c r="H28" i="39"/>
  <c r="I28" i="39" s="1"/>
  <c r="J28" i="39" s="1"/>
  <c r="H25" i="39"/>
  <c r="I25" i="39" s="1"/>
  <c r="J25" i="39" s="1"/>
  <c r="H8" i="39"/>
  <c r="I8" i="39" s="1"/>
  <c r="J8" i="39" s="1"/>
  <c r="H46" i="39"/>
  <c r="I46" i="39" s="1"/>
  <c r="J46" i="39" s="1"/>
  <c r="H22" i="39"/>
  <c r="I22" i="39" s="1"/>
  <c r="J22" i="39" s="1"/>
  <c r="H19" i="39"/>
  <c r="I19" i="39" s="1"/>
  <c r="J19" i="39" s="1"/>
  <c r="H50" i="39"/>
  <c r="I50" i="39" s="1"/>
  <c r="J50" i="39" s="1"/>
  <c r="H16" i="39"/>
  <c r="I16" i="39" s="1"/>
  <c r="J16" i="39" s="1"/>
  <c r="H13" i="39"/>
  <c r="I13" i="39" s="1"/>
  <c r="J13" i="39" s="1"/>
  <c r="H7" i="39"/>
  <c r="I7" i="39" s="1"/>
  <c r="J7" i="39" s="1"/>
  <c r="H55" i="39"/>
  <c r="I55" i="39" s="1"/>
  <c r="J55" i="39" s="1"/>
  <c r="H4" i="39"/>
  <c r="I4" i="39" s="1"/>
  <c r="J4" i="39" s="1"/>
  <c r="K4" i="39" s="1"/>
  <c r="H37" i="39"/>
  <c r="I37" i="39" s="1"/>
  <c r="J37" i="39" s="1"/>
  <c r="H59" i="39"/>
  <c r="I59" i="39" s="1"/>
  <c r="J59" i="39" s="1"/>
  <c r="H31" i="39"/>
  <c r="I31" i="39" s="1"/>
  <c r="J31" i="39" s="1"/>
  <c r="H85" i="46"/>
  <c r="I85" i="46" s="1"/>
  <c r="J85" i="46" s="1"/>
  <c r="H78" i="46"/>
  <c r="I78" i="46" s="1"/>
  <c r="J78" i="46" s="1"/>
  <c r="H67" i="46"/>
  <c r="I67" i="46" s="1"/>
  <c r="J67" i="46" s="1"/>
  <c r="H60" i="46"/>
  <c r="I60" i="46" s="1"/>
  <c r="J60" i="46" s="1"/>
  <c r="H49" i="46"/>
  <c r="I49" i="46" s="1"/>
  <c r="J49" i="46" s="1"/>
  <c r="H88" i="46"/>
  <c r="I88" i="46" s="1"/>
  <c r="J88" i="46" s="1"/>
  <c r="H81" i="46"/>
  <c r="I81" i="46" s="1"/>
  <c r="J81" i="46" s="1"/>
  <c r="H70" i="46"/>
  <c r="I70" i="46" s="1"/>
  <c r="J70" i="46" s="1"/>
  <c r="H63" i="46"/>
  <c r="I63" i="46" s="1"/>
  <c r="J63" i="46" s="1"/>
  <c r="H52" i="46"/>
  <c r="I52" i="46" s="1"/>
  <c r="J52" i="46" s="1"/>
  <c r="H45" i="46"/>
  <c r="I45" i="46" s="1"/>
  <c r="J45" i="46" s="1"/>
  <c r="H43" i="46"/>
  <c r="I43" i="46" s="1"/>
  <c r="J43" i="46" s="1"/>
  <c r="H84" i="46"/>
  <c r="I84" i="46" s="1"/>
  <c r="J84" i="46" s="1"/>
  <c r="H73" i="46"/>
  <c r="I73" i="46" s="1"/>
  <c r="J73" i="46" s="1"/>
  <c r="H66" i="46"/>
  <c r="I66" i="46" s="1"/>
  <c r="J66" i="46" s="1"/>
  <c r="H55" i="46"/>
  <c r="I55" i="46" s="1"/>
  <c r="J55" i="46" s="1"/>
  <c r="H48" i="46"/>
  <c r="I48" i="46" s="1"/>
  <c r="J48" i="46" s="1"/>
  <c r="H87" i="46"/>
  <c r="I87" i="46" s="1"/>
  <c r="J87" i="46" s="1"/>
  <c r="H76" i="46"/>
  <c r="I76" i="46" s="1"/>
  <c r="J76" i="46" s="1"/>
  <c r="H69" i="46"/>
  <c r="I69" i="46" s="1"/>
  <c r="J69" i="46" s="1"/>
  <c r="H58" i="46"/>
  <c r="I58" i="46" s="1"/>
  <c r="J58" i="46" s="1"/>
  <c r="H51" i="46"/>
  <c r="I51" i="46" s="1"/>
  <c r="J51" i="46" s="1"/>
  <c r="H37" i="46"/>
  <c r="I37" i="46" s="1"/>
  <c r="J37" i="46" s="1"/>
  <c r="H79" i="46"/>
  <c r="I79" i="46" s="1"/>
  <c r="J79" i="46" s="1"/>
  <c r="H72" i="46"/>
  <c r="I72" i="46" s="1"/>
  <c r="J72" i="46" s="1"/>
  <c r="H61" i="46"/>
  <c r="I61" i="46" s="1"/>
  <c r="J61" i="46" s="1"/>
  <c r="H54" i="46"/>
  <c r="I54" i="46" s="1"/>
  <c r="J54" i="46" s="1"/>
  <c r="H39" i="46"/>
  <c r="I39" i="46" s="1"/>
  <c r="J39" i="46" s="1"/>
  <c r="H30" i="46"/>
  <c r="I30" i="46" s="1"/>
  <c r="J30" i="46" s="1"/>
  <c r="H21" i="46"/>
  <c r="I21" i="46" s="1"/>
  <c r="J21" i="46" s="1"/>
  <c r="H12" i="46"/>
  <c r="I12" i="46" s="1"/>
  <c r="J12" i="46" s="1"/>
  <c r="H9" i="46"/>
  <c r="I9" i="46" s="1"/>
  <c r="J9" i="46" s="1"/>
  <c r="H82" i="46"/>
  <c r="I82" i="46" s="1"/>
  <c r="J82" i="46" s="1"/>
  <c r="H75" i="46"/>
  <c r="I75" i="46" s="1"/>
  <c r="J75" i="46" s="1"/>
  <c r="H64" i="46"/>
  <c r="I64" i="46" s="1"/>
  <c r="J64" i="46" s="1"/>
  <c r="H57" i="46"/>
  <c r="I57" i="46" s="1"/>
  <c r="J57" i="46" s="1"/>
  <c r="H46" i="46"/>
  <c r="I46" i="46" s="1"/>
  <c r="J46" i="46" s="1"/>
  <c r="H40" i="46"/>
  <c r="I40" i="46" s="1"/>
  <c r="J40" i="46" s="1"/>
  <c r="H31" i="46"/>
  <c r="I31" i="46" s="1"/>
  <c r="J31" i="46" s="1"/>
  <c r="H22" i="46"/>
  <c r="I22" i="46" s="1"/>
  <c r="J22" i="46" s="1"/>
  <c r="H13" i="46"/>
  <c r="I13" i="46" s="1"/>
  <c r="J13" i="46" s="1"/>
  <c r="H8" i="46"/>
  <c r="I8" i="46" s="1"/>
  <c r="J8" i="46" s="1"/>
  <c r="H6" i="46"/>
  <c r="I6" i="46" s="1"/>
  <c r="J6" i="46" s="1"/>
  <c r="H28" i="46"/>
  <c r="I28" i="46" s="1"/>
  <c r="J28" i="46" s="1"/>
  <c r="H19" i="46"/>
  <c r="I19" i="46" s="1"/>
  <c r="J19" i="46" s="1"/>
  <c r="H16" i="46"/>
  <c r="I16" i="46" s="1"/>
  <c r="J16" i="46" s="1"/>
  <c r="H18" i="46"/>
  <c r="I18" i="46" s="1"/>
  <c r="J18" i="46" s="1"/>
  <c r="H78" i="79"/>
  <c r="I78" i="79" s="1"/>
  <c r="J78" i="79" s="1"/>
  <c r="H75" i="79"/>
  <c r="I75" i="79" s="1"/>
  <c r="J75" i="79" s="1"/>
  <c r="H72" i="79"/>
  <c r="I72" i="79" s="1"/>
  <c r="J72" i="79" s="1"/>
  <c r="H69" i="79"/>
  <c r="I69" i="79" s="1"/>
  <c r="J69" i="79" s="1"/>
  <c r="H66" i="79"/>
  <c r="I66" i="79" s="1"/>
  <c r="J66" i="79" s="1"/>
  <c r="H63" i="79"/>
  <c r="I63" i="79" s="1"/>
  <c r="J63" i="79" s="1"/>
  <c r="H60" i="79"/>
  <c r="I60" i="79" s="1"/>
  <c r="J60" i="79" s="1"/>
  <c r="H57" i="79"/>
  <c r="I57" i="79" s="1"/>
  <c r="J57" i="79" s="1"/>
  <c r="H54" i="79"/>
  <c r="I54" i="79" s="1"/>
  <c r="J54" i="79" s="1"/>
  <c r="H51" i="79"/>
  <c r="I51" i="79" s="1"/>
  <c r="J51" i="79" s="1"/>
  <c r="H48" i="79"/>
  <c r="I48" i="79" s="1"/>
  <c r="J48" i="79" s="1"/>
  <c r="H45" i="79"/>
  <c r="I45" i="79" s="1"/>
  <c r="J45" i="79" s="1"/>
  <c r="H42" i="79"/>
  <c r="I42" i="79" s="1"/>
  <c r="J42" i="79" s="1"/>
  <c r="H39" i="79"/>
  <c r="I39" i="79" s="1"/>
  <c r="J39" i="79" s="1"/>
  <c r="H36" i="79"/>
  <c r="I36" i="79" s="1"/>
  <c r="J36" i="79" s="1"/>
  <c r="H33" i="79"/>
  <c r="I33" i="79" s="1"/>
  <c r="J33" i="79" s="1"/>
  <c r="H30" i="79"/>
  <c r="I30" i="79" s="1"/>
  <c r="J30" i="79" s="1"/>
  <c r="H27" i="79"/>
  <c r="I27" i="79" s="1"/>
  <c r="J27" i="79" s="1"/>
  <c r="H24" i="79"/>
  <c r="I24" i="79" s="1"/>
  <c r="J24" i="79" s="1"/>
  <c r="H21" i="79"/>
  <c r="I21" i="79" s="1"/>
  <c r="J21" i="79" s="1"/>
  <c r="H18" i="79"/>
  <c r="I18" i="79" s="1"/>
  <c r="J18" i="79" s="1"/>
  <c r="H15" i="79"/>
  <c r="I15" i="79" s="1"/>
  <c r="J15" i="79" s="1"/>
  <c r="H71" i="79"/>
  <c r="I71" i="79" s="1"/>
  <c r="J71" i="79" s="1"/>
  <c r="H74" i="79"/>
  <c r="I74" i="79" s="1"/>
  <c r="J74" i="79" s="1"/>
  <c r="H11" i="79"/>
  <c r="I11" i="79" s="1"/>
  <c r="J11" i="79" s="1"/>
  <c r="H10" i="79"/>
  <c r="I10" i="79" s="1"/>
  <c r="J10" i="79" s="1"/>
  <c r="H6" i="79"/>
  <c r="I6" i="79" s="1"/>
  <c r="J6" i="79" s="1"/>
  <c r="H77" i="79"/>
  <c r="I77" i="79" s="1"/>
  <c r="J77" i="79" s="1"/>
  <c r="H62" i="79"/>
  <c r="I62" i="79" s="1"/>
  <c r="J62" i="79" s="1"/>
  <c r="H68" i="79"/>
  <c r="I68" i="79" s="1"/>
  <c r="J68" i="79" s="1"/>
  <c r="H56" i="79"/>
  <c r="I56" i="79" s="1"/>
  <c r="J56" i="79" s="1"/>
  <c r="H50" i="79"/>
  <c r="I50" i="79" s="1"/>
  <c r="J50" i="79" s="1"/>
  <c r="H44" i="79"/>
  <c r="I44" i="79" s="1"/>
  <c r="J44" i="79" s="1"/>
  <c r="H38" i="79"/>
  <c r="I38" i="79" s="1"/>
  <c r="J38" i="79" s="1"/>
  <c r="H32" i="79"/>
  <c r="I32" i="79" s="1"/>
  <c r="J32" i="79" s="1"/>
  <c r="H26" i="79"/>
  <c r="I26" i="79" s="1"/>
  <c r="J26" i="79" s="1"/>
  <c r="H20" i="79"/>
  <c r="I20" i="79" s="1"/>
  <c r="J20" i="79" s="1"/>
  <c r="H12" i="79"/>
  <c r="I12" i="79" s="1"/>
  <c r="J12" i="79" s="1"/>
  <c r="H65" i="79"/>
  <c r="I65" i="79" s="1"/>
  <c r="J65" i="79" s="1"/>
  <c r="H14" i="79"/>
  <c r="I14" i="79" s="1"/>
  <c r="J14" i="79" s="1"/>
  <c r="H77" i="83"/>
  <c r="I77" i="83" s="1"/>
  <c r="J77" i="83" s="1"/>
  <c r="H68" i="83"/>
  <c r="I68" i="83" s="1"/>
  <c r="J68" i="83" s="1"/>
  <c r="H59" i="83"/>
  <c r="I59" i="83" s="1"/>
  <c r="J59" i="83" s="1"/>
  <c r="H53" i="83"/>
  <c r="I53" i="83" s="1"/>
  <c r="J53" i="83" s="1"/>
  <c r="H50" i="83"/>
  <c r="I50" i="83" s="1"/>
  <c r="J50" i="83" s="1"/>
  <c r="H47" i="83"/>
  <c r="I47" i="83" s="1"/>
  <c r="J47" i="83" s="1"/>
  <c r="H44" i="83"/>
  <c r="I44" i="83" s="1"/>
  <c r="J44" i="83" s="1"/>
  <c r="H41" i="83"/>
  <c r="I41" i="83" s="1"/>
  <c r="J41" i="83" s="1"/>
  <c r="H38" i="83"/>
  <c r="I38" i="83" s="1"/>
  <c r="J38" i="83" s="1"/>
  <c r="H35" i="83"/>
  <c r="I35" i="83" s="1"/>
  <c r="J35" i="83" s="1"/>
  <c r="H32" i="83"/>
  <c r="I32" i="83" s="1"/>
  <c r="J32" i="83" s="1"/>
  <c r="H29" i="83"/>
  <c r="I29" i="83" s="1"/>
  <c r="J29" i="83" s="1"/>
  <c r="H26" i="83"/>
  <c r="I26" i="83" s="1"/>
  <c r="J26" i="83" s="1"/>
  <c r="H23" i="83"/>
  <c r="I23" i="83" s="1"/>
  <c r="J23" i="83" s="1"/>
  <c r="H20" i="83"/>
  <c r="I20" i="83" s="1"/>
  <c r="J20" i="83" s="1"/>
  <c r="H17" i="83"/>
  <c r="I17" i="83" s="1"/>
  <c r="J17" i="83" s="1"/>
  <c r="H14" i="83"/>
  <c r="I14" i="83" s="1"/>
  <c r="J14" i="83" s="1"/>
  <c r="H10" i="83"/>
  <c r="I10" i="83" s="1"/>
  <c r="J10" i="83" s="1"/>
  <c r="H9" i="83"/>
  <c r="I9" i="83" s="1"/>
  <c r="J9" i="83" s="1"/>
  <c r="H55" i="83"/>
  <c r="I55" i="83" s="1"/>
  <c r="J55" i="83" s="1"/>
  <c r="H52" i="83"/>
  <c r="I52" i="83" s="1"/>
  <c r="J52" i="83" s="1"/>
  <c r="H49" i="83"/>
  <c r="I49" i="83" s="1"/>
  <c r="J49" i="83" s="1"/>
  <c r="H46" i="83"/>
  <c r="I46" i="83" s="1"/>
  <c r="J46" i="83" s="1"/>
  <c r="H43" i="83"/>
  <c r="I43" i="83" s="1"/>
  <c r="J43" i="83" s="1"/>
  <c r="H40" i="83"/>
  <c r="I40" i="83" s="1"/>
  <c r="J40" i="83" s="1"/>
  <c r="H37" i="83"/>
  <c r="I37" i="83" s="1"/>
  <c r="J37" i="83" s="1"/>
  <c r="H34" i="83"/>
  <c r="I34" i="83" s="1"/>
  <c r="J34" i="83" s="1"/>
  <c r="H31" i="83"/>
  <c r="I31" i="83" s="1"/>
  <c r="J31" i="83" s="1"/>
  <c r="H28" i="83"/>
  <c r="I28" i="83" s="1"/>
  <c r="J28" i="83" s="1"/>
  <c r="H25" i="83"/>
  <c r="I25" i="83" s="1"/>
  <c r="J25" i="83" s="1"/>
  <c r="H22" i="83"/>
  <c r="I22" i="83" s="1"/>
  <c r="J22" i="83" s="1"/>
  <c r="H19" i="83"/>
  <c r="I19" i="83" s="1"/>
  <c r="J19" i="83" s="1"/>
  <c r="H16" i="83"/>
  <c r="I16" i="83" s="1"/>
  <c r="J16" i="83" s="1"/>
  <c r="H13" i="83"/>
  <c r="I13" i="83" s="1"/>
  <c r="J13" i="83" s="1"/>
  <c r="H8" i="83"/>
  <c r="I8" i="83" s="1"/>
  <c r="J8" i="83" s="1"/>
  <c r="H74" i="83"/>
  <c r="I74" i="83" s="1"/>
  <c r="J74" i="83" s="1"/>
  <c r="H4" i="83"/>
  <c r="I4" i="83" s="1"/>
  <c r="J4" i="83" s="1"/>
  <c r="K4" i="83" s="1"/>
  <c r="H65" i="83"/>
  <c r="I65" i="83" s="1"/>
  <c r="J65" i="83" s="1"/>
  <c r="H7" i="83"/>
  <c r="I7" i="83" s="1"/>
  <c r="J7" i="83" s="1"/>
  <c r="H95" i="89"/>
  <c r="I95" i="89" s="1"/>
  <c r="J95" i="89" s="1"/>
  <c r="H69" i="89"/>
  <c r="I69" i="89" s="1"/>
  <c r="J69" i="89" s="1"/>
  <c r="H67" i="89"/>
  <c r="I67" i="89" s="1"/>
  <c r="J67" i="89" s="1"/>
  <c r="H51" i="89"/>
  <c r="I51" i="89" s="1"/>
  <c r="J51" i="89" s="1"/>
  <c r="H49" i="89"/>
  <c r="I49" i="89" s="1"/>
  <c r="J49" i="89" s="1"/>
  <c r="H97" i="89"/>
  <c r="I97" i="89" s="1"/>
  <c r="J97" i="89" s="1"/>
  <c r="H96" i="89"/>
  <c r="I96" i="89" s="1"/>
  <c r="J96" i="89" s="1"/>
  <c r="H88" i="89"/>
  <c r="I88" i="89" s="1"/>
  <c r="J88" i="89" s="1"/>
  <c r="H87" i="89"/>
  <c r="I87" i="89" s="1"/>
  <c r="J87" i="89" s="1"/>
  <c r="H72" i="89"/>
  <c r="I72" i="89" s="1"/>
  <c r="J72" i="89" s="1"/>
  <c r="H70" i="89"/>
  <c r="I70" i="89" s="1"/>
  <c r="J70" i="89" s="1"/>
  <c r="H94" i="89"/>
  <c r="I94" i="89" s="1"/>
  <c r="J94" i="89" s="1"/>
  <c r="H85" i="89"/>
  <c r="I85" i="89" s="1"/>
  <c r="J85" i="89" s="1"/>
  <c r="H91" i="89"/>
  <c r="I91" i="89" s="1"/>
  <c r="J91" i="89" s="1"/>
  <c r="H79" i="89"/>
  <c r="I79" i="89" s="1"/>
  <c r="J79" i="89" s="1"/>
  <c r="H63" i="89"/>
  <c r="I63" i="89" s="1"/>
  <c r="J63" i="89" s="1"/>
  <c r="H61" i="89"/>
  <c r="I61" i="89" s="1"/>
  <c r="J61" i="89" s="1"/>
  <c r="H81" i="89"/>
  <c r="I81" i="89" s="1"/>
  <c r="J81" i="89" s="1"/>
  <c r="H11" i="89"/>
  <c r="I11" i="89" s="1"/>
  <c r="J11" i="89" s="1"/>
  <c r="H76" i="95"/>
  <c r="I76" i="95" s="1"/>
  <c r="J76" i="95" s="1"/>
  <c r="H70" i="95"/>
  <c r="I70" i="95" s="1"/>
  <c r="J70" i="95" s="1"/>
  <c r="H67" i="95"/>
  <c r="I67" i="95" s="1"/>
  <c r="J67" i="95" s="1"/>
  <c r="H73" i="95"/>
  <c r="I73" i="95" s="1"/>
  <c r="J73" i="95" s="1"/>
  <c r="H68" i="95"/>
  <c r="I68" i="95" s="1"/>
  <c r="J68" i="95" s="1"/>
  <c r="H65" i="95"/>
  <c r="I65" i="95" s="1"/>
  <c r="J65" i="95" s="1"/>
  <c r="H62" i="95"/>
  <c r="I62" i="95" s="1"/>
  <c r="J62" i="95" s="1"/>
  <c r="H59" i="95"/>
  <c r="I59" i="95" s="1"/>
  <c r="J59" i="95" s="1"/>
  <c r="H57" i="95"/>
  <c r="I57" i="95" s="1"/>
  <c r="J57" i="95" s="1"/>
  <c r="H58" i="95"/>
  <c r="I58" i="95" s="1"/>
  <c r="J58" i="95" s="1"/>
  <c r="H50" i="95"/>
  <c r="I50" i="95" s="1"/>
  <c r="J50" i="95" s="1"/>
  <c r="H49" i="95"/>
  <c r="I49" i="95" s="1"/>
  <c r="J49" i="95" s="1"/>
  <c r="H56" i="95"/>
  <c r="I56" i="95" s="1"/>
  <c r="J56" i="95" s="1"/>
  <c r="H55" i="95"/>
  <c r="I55" i="95" s="1"/>
  <c r="J55" i="95" s="1"/>
  <c r="H48" i="95"/>
  <c r="I48" i="95" s="1"/>
  <c r="J48" i="95" s="1"/>
  <c r="H27" i="95"/>
  <c r="I27" i="95" s="1"/>
  <c r="J27" i="95" s="1"/>
  <c r="H12" i="95"/>
  <c r="I12" i="95" s="1"/>
  <c r="J12" i="95" s="1"/>
  <c r="H11" i="95"/>
  <c r="I11" i="95" s="1"/>
  <c r="J11" i="95" s="1"/>
  <c r="H69" i="95"/>
  <c r="I69" i="95" s="1"/>
  <c r="J69" i="95" s="1"/>
  <c r="H53" i="95"/>
  <c r="I53" i="95" s="1"/>
  <c r="J53" i="95" s="1"/>
  <c r="H64" i="95"/>
  <c r="I64" i="95" s="1"/>
  <c r="J64" i="95" s="1"/>
  <c r="H61" i="95"/>
  <c r="I61" i="95" s="1"/>
  <c r="J61" i="95" s="1"/>
  <c r="H54" i="95"/>
  <c r="I54" i="95" s="1"/>
  <c r="J54" i="95" s="1"/>
  <c r="H52" i="95"/>
  <c r="I52" i="95" s="1"/>
  <c r="J52" i="95" s="1"/>
  <c r="H63" i="95"/>
  <c r="I63" i="95" s="1"/>
  <c r="J63" i="95" s="1"/>
  <c r="H47" i="95"/>
  <c r="I47" i="95" s="1"/>
  <c r="J47" i="95" s="1"/>
  <c r="H41" i="95"/>
  <c r="I41" i="95" s="1"/>
  <c r="J41" i="95" s="1"/>
  <c r="H23" i="95"/>
  <c r="I23" i="95" s="1"/>
  <c r="J23" i="95" s="1"/>
  <c r="H44" i="95"/>
  <c r="I44" i="95" s="1"/>
  <c r="J44" i="95" s="1"/>
  <c r="H5" i="95"/>
  <c r="I5" i="95" s="1"/>
  <c r="J5" i="95" s="1"/>
  <c r="H32" i="95"/>
  <c r="I32" i="95" s="1"/>
  <c r="J32" i="95" s="1"/>
  <c r="H38" i="95"/>
  <c r="I38" i="95" s="1"/>
  <c r="J38" i="95" s="1"/>
  <c r="H6" i="95"/>
  <c r="I6" i="95" s="1"/>
  <c r="J6" i="95" s="1"/>
  <c r="H7" i="95"/>
  <c r="I7" i="95" s="1"/>
  <c r="J7" i="95" s="1"/>
  <c r="H4" i="95"/>
  <c r="I4" i="95" s="1"/>
  <c r="J4" i="95" s="1"/>
  <c r="K4" i="95" s="1"/>
  <c r="H14" i="95"/>
  <c r="I14" i="95" s="1"/>
  <c r="J14" i="95" s="1"/>
  <c r="H35" i="95"/>
  <c r="I35" i="95" s="1"/>
  <c r="J35" i="95" s="1"/>
  <c r="AH4" i="16"/>
  <c r="Z4" i="16"/>
  <c r="I5" i="24"/>
  <c r="J5" i="24" s="1"/>
  <c r="X5" i="20"/>
  <c r="AH5" i="20" s="1"/>
  <c r="AR3" i="19"/>
  <c r="I6" i="15"/>
  <c r="J6" i="15" s="1"/>
  <c r="H10" i="13"/>
  <c r="I10" i="13" s="1"/>
  <c r="J10" i="13" s="1"/>
  <c r="H4" i="13"/>
  <c r="I4" i="13" s="1"/>
  <c r="J4" i="13" s="1"/>
  <c r="K4" i="13" s="1"/>
  <c r="H23" i="13"/>
  <c r="I23" i="13" s="1"/>
  <c r="J23" i="13" s="1"/>
  <c r="H9" i="13"/>
  <c r="I9" i="13" s="1"/>
  <c r="J9" i="13" s="1"/>
  <c r="H17" i="8"/>
  <c r="H16" i="8"/>
  <c r="H15" i="8"/>
  <c r="H14" i="8"/>
  <c r="H13" i="8"/>
  <c r="H12" i="8"/>
  <c r="H7" i="8"/>
  <c r="H6" i="8"/>
  <c r="H11" i="8"/>
  <c r="H5" i="8"/>
  <c r="H10" i="8"/>
  <c r="H9" i="8"/>
  <c r="H4" i="8"/>
  <c r="H5" i="15"/>
  <c r="H8" i="15"/>
  <c r="H11" i="15"/>
  <c r="H10" i="59"/>
  <c r="H18" i="59"/>
  <c r="H12" i="59"/>
  <c r="H6" i="59"/>
  <c r="H23" i="59"/>
  <c r="H17" i="59"/>
  <c r="H22" i="59"/>
  <c r="H16" i="59"/>
  <c r="H21" i="59"/>
  <c r="H15" i="59"/>
  <c r="H11" i="59"/>
  <c r="H5" i="59"/>
  <c r="H19" i="59"/>
  <c r="H13" i="59"/>
  <c r="H7" i="59"/>
  <c r="H14" i="59"/>
  <c r="H20" i="59"/>
  <c r="H21" i="60"/>
  <c r="H18" i="60"/>
  <c r="H15" i="60"/>
  <c r="H12" i="60"/>
  <c r="H6" i="60"/>
  <c r="H23" i="60"/>
  <c r="H20" i="60"/>
  <c r="H17" i="60"/>
  <c r="H14" i="60"/>
  <c r="H7" i="60"/>
  <c r="H22" i="60"/>
  <c r="H13" i="60"/>
  <c r="H19" i="60"/>
  <c r="H16" i="60"/>
  <c r="H8" i="57"/>
  <c r="I8" i="57" s="1"/>
  <c r="J8" i="57" s="1"/>
  <c r="H4" i="57"/>
  <c r="I4" i="57" s="1"/>
  <c r="J4" i="57" s="1"/>
  <c r="K4" i="57" s="1"/>
  <c r="H9" i="57"/>
  <c r="I9" i="57" s="1"/>
  <c r="J9" i="57" s="1"/>
  <c r="H10" i="57"/>
  <c r="I10" i="57" s="1"/>
  <c r="J10" i="57" s="1"/>
  <c r="H8" i="71"/>
  <c r="H9" i="71"/>
  <c r="H4" i="71"/>
  <c r="H10" i="71"/>
  <c r="AR3" i="21"/>
  <c r="H21" i="15"/>
  <c r="H12" i="15"/>
  <c r="H14" i="24"/>
  <c r="H23" i="23"/>
  <c r="AH4" i="5"/>
  <c r="Z4" i="5"/>
  <c r="AH4" i="2"/>
  <c r="Z4" i="2"/>
  <c r="H89" i="30"/>
  <c r="I89" i="30" s="1"/>
  <c r="J89" i="30" s="1"/>
  <c r="H35" i="30"/>
  <c r="I35" i="30" s="1"/>
  <c r="J35" i="30" s="1"/>
  <c r="AO4" i="27"/>
  <c r="H10" i="20"/>
  <c r="H22" i="20"/>
  <c r="H20" i="20"/>
  <c r="H18" i="20"/>
  <c r="H16" i="20"/>
  <c r="H14" i="20"/>
  <c r="H12" i="20"/>
  <c r="H9" i="20"/>
  <c r="H7" i="20"/>
  <c r="H23" i="20"/>
  <c r="H21" i="20"/>
  <c r="H19" i="20"/>
  <c r="H17" i="20"/>
  <c r="H15" i="20"/>
  <c r="H13" i="20"/>
  <c r="H4" i="20"/>
  <c r="H6" i="20"/>
  <c r="AI3" i="8"/>
  <c r="AN3" i="8"/>
  <c r="H16" i="24"/>
  <c r="H8" i="20"/>
  <c r="H10" i="14"/>
  <c r="I10" i="14" s="1"/>
  <c r="J10" i="14" s="1"/>
  <c r="H10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5" i="11"/>
  <c r="H8" i="11"/>
  <c r="H11" i="11"/>
  <c r="H10" i="10"/>
  <c r="I10" i="10" s="1"/>
  <c r="J10" i="10" s="1"/>
  <c r="H9" i="10"/>
  <c r="I9" i="10" s="1"/>
  <c r="J9" i="10" s="1"/>
  <c r="H4" i="10"/>
  <c r="I4" i="10" s="1"/>
  <c r="J4" i="10" s="1"/>
  <c r="K4" i="10" s="1"/>
  <c r="H8" i="10"/>
  <c r="I8" i="10" s="1"/>
  <c r="J8" i="10" s="1"/>
  <c r="H17" i="13"/>
  <c r="I17" i="13" s="1"/>
  <c r="J17" i="13" s="1"/>
  <c r="H21" i="12"/>
  <c r="H14" i="10"/>
  <c r="I14" i="10" s="1"/>
  <c r="J14" i="10" s="1"/>
  <c r="H9" i="3"/>
  <c r="H6" i="2"/>
  <c r="H15" i="7"/>
  <c r="H14" i="2"/>
  <c r="W5" i="1"/>
  <c r="X5" i="1" s="1"/>
  <c r="AH5" i="1" s="1"/>
  <c r="AQ5" i="1" s="1"/>
  <c r="AE4" i="1"/>
  <c r="AG4" i="1"/>
  <c r="AP4" i="1" s="1"/>
  <c r="AF4" i="1"/>
  <c r="AO4" i="1" s="1"/>
  <c r="H10" i="15"/>
  <c r="H19" i="13"/>
  <c r="I19" i="13" s="1"/>
  <c r="J19" i="13" s="1"/>
  <c r="H18" i="10"/>
  <c r="I18" i="10" s="1"/>
  <c r="J18" i="10" s="1"/>
  <c r="W5" i="8"/>
  <c r="AG4" i="8"/>
  <c r="AF4" i="8"/>
  <c r="AE4" i="8"/>
  <c r="H15" i="16"/>
  <c r="H13" i="13"/>
  <c r="I13" i="13" s="1"/>
  <c r="J13" i="13" s="1"/>
  <c r="AH4" i="12"/>
  <c r="H22" i="8"/>
  <c r="H16" i="2"/>
  <c r="H7" i="13"/>
  <c r="I7" i="13" s="1"/>
  <c r="J7" i="13" s="1"/>
  <c r="AR3" i="13"/>
  <c r="H13" i="10"/>
  <c r="I13" i="10" s="1"/>
  <c r="J13" i="10" s="1"/>
  <c r="H18" i="8"/>
  <c r="H18" i="7"/>
  <c r="H23" i="2"/>
  <c r="Z5" i="18"/>
  <c r="AI3" i="9"/>
  <c r="AI3" i="3"/>
  <c r="AI3" i="2"/>
  <c r="AH4" i="93"/>
  <c r="AQ4" i="93" s="1"/>
  <c r="Z4" i="93"/>
  <c r="Z4" i="91"/>
  <c r="AH4" i="90"/>
  <c r="AQ4" i="90" s="1"/>
  <c r="AI3" i="86"/>
  <c r="AN3" i="87"/>
  <c r="AI3" i="87"/>
  <c r="AF4" i="84"/>
  <c r="AO4" i="84" s="1"/>
  <c r="AG4" i="84"/>
  <c r="AP4" i="84" s="1"/>
  <c r="AE4" i="84"/>
  <c r="W5" i="84"/>
  <c r="AH4" i="81"/>
  <c r="AQ4" i="81" s="1"/>
  <c r="AG4" i="85"/>
  <c r="AP4" i="85" s="1"/>
  <c r="AF4" i="85"/>
  <c r="AO4" i="85" s="1"/>
  <c r="AE4" i="85"/>
  <c r="W5" i="85"/>
  <c r="K5" i="82"/>
  <c r="X5" i="75"/>
  <c r="AH5" i="75" s="1"/>
  <c r="AQ5" i="75" s="1"/>
  <c r="AH4" i="75"/>
  <c r="AQ4" i="75" s="1"/>
  <c r="Z5" i="83"/>
  <c r="AN3" i="81"/>
  <c r="AI3" i="81"/>
  <c r="AN3" i="77"/>
  <c r="AI3" i="77"/>
  <c r="Z4" i="78"/>
  <c r="AH4" i="72"/>
  <c r="Z4" i="72"/>
  <c r="AH4" i="62"/>
  <c r="Z4" i="62"/>
  <c r="P3" i="68"/>
  <c r="AF3" i="68" s="1"/>
  <c r="AO3" i="68" s="1"/>
  <c r="AE3" i="68"/>
  <c r="K5" i="74"/>
  <c r="I20" i="72"/>
  <c r="J20" i="72" s="1"/>
  <c r="I6" i="72"/>
  <c r="J6" i="72" s="1"/>
  <c r="I18" i="71"/>
  <c r="J18" i="71" s="1"/>
  <c r="I8" i="63"/>
  <c r="J8" i="63" s="1"/>
  <c r="I21" i="71"/>
  <c r="J21" i="71" s="1"/>
  <c r="I13" i="71"/>
  <c r="J13" i="71" s="1"/>
  <c r="I4" i="60"/>
  <c r="J4" i="60" s="1"/>
  <c r="K4" i="60" s="1"/>
  <c r="AH4" i="51"/>
  <c r="Z4" i="51"/>
  <c r="AQ4" i="74"/>
  <c r="I9" i="68"/>
  <c r="J9" i="68" s="1"/>
  <c r="Z4" i="59"/>
  <c r="AH4" i="59"/>
  <c r="AQ4" i="59" s="1"/>
  <c r="I6" i="71"/>
  <c r="J6" i="71" s="1"/>
  <c r="I12" i="67"/>
  <c r="J12" i="67" s="1"/>
  <c r="AE3" i="62"/>
  <c r="P3" i="62"/>
  <c r="AF3" i="62" s="1"/>
  <c r="AO3" i="62" s="1"/>
  <c r="AI3" i="57"/>
  <c r="I20" i="50"/>
  <c r="J20" i="50" s="1"/>
  <c r="AH5" i="66"/>
  <c r="I20" i="55"/>
  <c r="J20" i="55" s="1"/>
  <c r="I14" i="50"/>
  <c r="J14" i="50" s="1"/>
  <c r="I8" i="64"/>
  <c r="J8" i="64" s="1"/>
  <c r="I23" i="50"/>
  <c r="J23" i="50" s="1"/>
  <c r="I13" i="50"/>
  <c r="J13" i="50" s="1"/>
  <c r="P3" i="60"/>
  <c r="AF3" i="60" s="1"/>
  <c r="AO3" i="60" s="1"/>
  <c r="AE3" i="60"/>
  <c r="I11" i="56"/>
  <c r="J11" i="56" s="1"/>
  <c r="I18" i="72"/>
  <c r="J18" i="72" s="1"/>
  <c r="I9" i="56"/>
  <c r="J9" i="56" s="1"/>
  <c r="I13" i="63"/>
  <c r="J13" i="63" s="1"/>
  <c r="AQ4" i="53"/>
  <c r="X5" i="44"/>
  <c r="AH5" i="44" s="1"/>
  <c r="AQ5" i="44" s="1"/>
  <c r="Y5" i="44"/>
  <c r="Z4" i="40"/>
  <c r="Z5" i="45"/>
  <c r="AQ4" i="45"/>
  <c r="AH4" i="39"/>
  <c r="AQ4" i="39" s="1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AI3" i="39"/>
  <c r="H30" i="33"/>
  <c r="I30" i="33" s="1"/>
  <c r="J30" i="33" s="1"/>
  <c r="AH3" i="31"/>
  <c r="AQ3" i="31" s="1"/>
  <c r="Q11" i="30"/>
  <c r="Q5" i="30"/>
  <c r="Q88" i="30"/>
  <c r="Q87" i="30"/>
  <c r="Q86" i="30"/>
  <c r="Q79" i="30"/>
  <c r="Q78" i="30"/>
  <c r="Q77" i="30"/>
  <c r="Q70" i="30"/>
  <c r="Q69" i="30"/>
  <c r="Q68" i="30"/>
  <c r="Q61" i="30"/>
  <c r="Q60" i="30"/>
  <c r="Q59" i="30"/>
  <c r="Q52" i="30"/>
  <c r="Q51" i="30"/>
  <c r="Q50" i="30"/>
  <c r="Q43" i="30"/>
  <c r="Q42" i="30"/>
  <c r="Q41" i="30"/>
  <c r="Q34" i="30"/>
  <c r="Q33" i="30"/>
  <c r="Q32" i="30"/>
  <c r="Q25" i="30"/>
  <c r="Q24" i="30"/>
  <c r="Q23" i="30"/>
  <c r="Q16" i="30"/>
  <c r="Q15" i="30"/>
  <c r="Q14" i="30"/>
  <c r="Q10" i="30"/>
  <c r="Q8" i="30"/>
  <c r="Q9" i="30"/>
  <c r="Q7" i="30"/>
  <c r="Q89" i="30"/>
  <c r="Q82" i="30"/>
  <c r="Q81" i="30"/>
  <c r="Q80" i="30"/>
  <c r="Q73" i="30"/>
  <c r="Q72" i="30"/>
  <c r="Q71" i="30"/>
  <c r="Q64" i="30"/>
  <c r="Q63" i="30"/>
  <c r="Q62" i="30"/>
  <c r="Q55" i="30"/>
  <c r="Q54" i="30"/>
  <c r="Q53" i="30"/>
  <c r="Q46" i="30"/>
  <c r="Q45" i="30"/>
  <c r="Q44" i="30"/>
  <c r="Q37" i="30"/>
  <c r="Q36" i="30"/>
  <c r="Q35" i="30"/>
  <c r="Q28" i="30"/>
  <c r="Q27" i="30"/>
  <c r="Q26" i="30"/>
  <c r="Q19" i="30"/>
  <c r="Q18" i="30"/>
  <c r="Q17" i="30"/>
  <c r="Q6" i="30"/>
  <c r="Q85" i="30"/>
  <c r="Q84" i="30"/>
  <c r="Q83" i="30"/>
  <c r="Q76" i="30"/>
  <c r="Q75" i="30"/>
  <c r="Q74" i="30"/>
  <c r="Q67" i="30"/>
  <c r="Q66" i="30"/>
  <c r="Q65" i="30"/>
  <c r="Q58" i="30"/>
  <c r="Q57" i="30"/>
  <c r="Q56" i="30"/>
  <c r="Q49" i="30"/>
  <c r="Q48" i="30"/>
  <c r="Q47" i="30"/>
  <c r="Q40" i="30"/>
  <c r="Q39" i="30"/>
  <c r="Q38" i="30"/>
  <c r="Q31" i="30"/>
  <c r="Q30" i="30"/>
  <c r="Q29" i="30"/>
  <c r="Q22" i="30"/>
  <c r="Q21" i="30"/>
  <c r="Q20" i="30"/>
  <c r="Q13" i="30"/>
  <c r="Q12" i="30"/>
  <c r="H98" i="29"/>
  <c r="I98" i="29" s="1"/>
  <c r="J98" i="29" s="1"/>
  <c r="H92" i="29"/>
  <c r="I92" i="29" s="1"/>
  <c r="J92" i="29" s="1"/>
  <c r="H86" i="29"/>
  <c r="I86" i="29" s="1"/>
  <c r="J86" i="29" s="1"/>
  <c r="H80" i="29"/>
  <c r="I80" i="29" s="1"/>
  <c r="J80" i="29" s="1"/>
  <c r="H74" i="29"/>
  <c r="I74" i="29" s="1"/>
  <c r="J74" i="29" s="1"/>
  <c r="H68" i="29"/>
  <c r="I68" i="29" s="1"/>
  <c r="J68" i="29" s="1"/>
  <c r="H62" i="29"/>
  <c r="I62" i="29" s="1"/>
  <c r="J62" i="29" s="1"/>
  <c r="H56" i="29"/>
  <c r="I56" i="29" s="1"/>
  <c r="J56" i="29" s="1"/>
  <c r="H50" i="29"/>
  <c r="I50" i="29" s="1"/>
  <c r="J50" i="29" s="1"/>
  <c r="H44" i="29"/>
  <c r="I44" i="29" s="1"/>
  <c r="J44" i="29" s="1"/>
  <c r="H38" i="29"/>
  <c r="I38" i="29" s="1"/>
  <c r="J38" i="29" s="1"/>
  <c r="H32" i="29"/>
  <c r="I32" i="29" s="1"/>
  <c r="J32" i="29" s="1"/>
  <c r="H26" i="29"/>
  <c r="I26" i="29" s="1"/>
  <c r="J26" i="29" s="1"/>
  <c r="H20" i="29"/>
  <c r="I20" i="29" s="1"/>
  <c r="J20" i="29" s="1"/>
  <c r="H14" i="29"/>
  <c r="I14" i="29" s="1"/>
  <c r="J14" i="29" s="1"/>
  <c r="H5" i="29"/>
  <c r="I5" i="29" s="1"/>
  <c r="J5" i="29" s="1"/>
  <c r="H43" i="33"/>
  <c r="I43" i="33" s="1"/>
  <c r="J43" i="33" s="1"/>
  <c r="H10" i="30"/>
  <c r="I10" i="30" s="1"/>
  <c r="J10" i="30" s="1"/>
  <c r="AH4" i="30"/>
  <c r="AQ4" i="30" s="1"/>
  <c r="Z4" i="30"/>
  <c r="AI3" i="27"/>
  <c r="AN3" i="27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74" i="35"/>
  <c r="Q65" i="35"/>
  <c r="Q56" i="35"/>
  <c r="Q47" i="35"/>
  <c r="Q38" i="35"/>
  <c r="Q24" i="35"/>
  <c r="Q11" i="35"/>
  <c r="Q21" i="35"/>
  <c r="Q17" i="35"/>
  <c r="Q12" i="35"/>
  <c r="Q71" i="35"/>
  <c r="Q62" i="35"/>
  <c r="Q53" i="35"/>
  <c r="Q44" i="35"/>
  <c r="Q23" i="35"/>
  <c r="Q18" i="35"/>
  <c r="Q14" i="35"/>
  <c r="Q77" i="35"/>
  <c r="Q68" i="35"/>
  <c r="Q59" i="35"/>
  <c r="Q50" i="35"/>
  <c r="Q41" i="35"/>
  <c r="Q36" i="35"/>
  <c r="Q35" i="35"/>
  <c r="Q33" i="35"/>
  <c r="Q32" i="35"/>
  <c r="Q30" i="35"/>
  <c r="Q29" i="35"/>
  <c r="Q27" i="35"/>
  <c r="Q26" i="35"/>
  <c r="Q9" i="35"/>
  <c r="Q5" i="35"/>
  <c r="Q20" i="35"/>
  <c r="Q15" i="35"/>
  <c r="Q10" i="35"/>
  <c r="Q6" i="35"/>
  <c r="Q9" i="37"/>
  <c r="Q98" i="37"/>
  <c r="Q95" i="37"/>
  <c r="Q92" i="37"/>
  <c r="Q89" i="37"/>
  <c r="Q86" i="37"/>
  <c r="Q83" i="37"/>
  <c r="Q80" i="37"/>
  <c r="Q77" i="37"/>
  <c r="Q74" i="37"/>
  <c r="Q71" i="37"/>
  <c r="Q68" i="37"/>
  <c r="Q11" i="37"/>
  <c r="Q96" i="37"/>
  <c r="Q93" i="37"/>
  <c r="Q90" i="37"/>
  <c r="Q87" i="37"/>
  <c r="Q84" i="37"/>
  <c r="Q81" i="37"/>
  <c r="Q78" i="37"/>
  <c r="Q75" i="37"/>
  <c r="Q72" i="37"/>
  <c r="Q69" i="37"/>
  <c r="Q66" i="37"/>
  <c r="Q63" i="37"/>
  <c r="Q60" i="37"/>
  <c r="Q57" i="37"/>
  <c r="Q54" i="37"/>
  <c r="Q51" i="37"/>
  <c r="Q48" i="37"/>
  <c r="Q45" i="37"/>
  <c r="Q42" i="37"/>
  <c r="Q39" i="37"/>
  <c r="Q36" i="37"/>
  <c r="Q33" i="37"/>
  <c r="Q30" i="37"/>
  <c r="Q27" i="37"/>
  <c r="Q24" i="37"/>
  <c r="Q21" i="37"/>
  <c r="Q18" i="37"/>
  <c r="Q15" i="37"/>
  <c r="Q12" i="37"/>
  <c r="Q6" i="37"/>
  <c r="Q97" i="37"/>
  <c r="Q94" i="37"/>
  <c r="Q91" i="37"/>
  <c r="Q88" i="37"/>
  <c r="Q85" i="37"/>
  <c r="Q82" i="37"/>
  <c r="Q79" i="37"/>
  <c r="Q76" i="37"/>
  <c r="Q73" i="37"/>
  <c r="Q70" i="37"/>
  <c r="Q67" i="37"/>
  <c r="Q64" i="37"/>
  <c r="Q61" i="37"/>
  <c r="Q58" i="37"/>
  <c r="Q55" i="37"/>
  <c r="Q52" i="37"/>
  <c r="Q49" i="37"/>
  <c r="Q46" i="37"/>
  <c r="Q43" i="37"/>
  <c r="Q40" i="37"/>
  <c r="Q37" i="37"/>
  <c r="Q34" i="37"/>
  <c r="Q31" i="37"/>
  <c r="Q28" i="37"/>
  <c r="Q25" i="37"/>
  <c r="Q22" i="37"/>
  <c r="Q19" i="37"/>
  <c r="Q16" i="37"/>
  <c r="Q13" i="37"/>
  <c r="Q8" i="37"/>
  <c r="Q7" i="37"/>
  <c r="Q65" i="37"/>
  <c r="Q56" i="37"/>
  <c r="Q47" i="37"/>
  <c r="Q38" i="37"/>
  <c r="Q29" i="37"/>
  <c r="Q20" i="37"/>
  <c r="Q59" i="37"/>
  <c r="Q50" i="37"/>
  <c r="Q41" i="37"/>
  <c r="Q32" i="37"/>
  <c r="Q23" i="37"/>
  <c r="Q5" i="37"/>
  <c r="Q14" i="37"/>
  <c r="Q10" i="37"/>
  <c r="Q62" i="37"/>
  <c r="Q53" i="37"/>
  <c r="Q44" i="37"/>
  <c r="Q35" i="37"/>
  <c r="Q26" i="37"/>
  <c r="Q17" i="37"/>
  <c r="Q78" i="47"/>
  <c r="Q75" i="47"/>
  <c r="Q72" i="47"/>
  <c r="Q69" i="47"/>
  <c r="Q66" i="47"/>
  <c r="Q63" i="47"/>
  <c r="Q60" i="47"/>
  <c r="Q57" i="47"/>
  <c r="Q54" i="47"/>
  <c r="Q51" i="47"/>
  <c r="Q48" i="47"/>
  <c r="Q45" i="47"/>
  <c r="Q42" i="47"/>
  <c r="Q39" i="47"/>
  <c r="Q36" i="47"/>
  <c r="Q33" i="47"/>
  <c r="Q30" i="47"/>
  <c r="Q27" i="47"/>
  <c r="Q24" i="47"/>
  <c r="Q21" i="47"/>
  <c r="Q18" i="47"/>
  <c r="Q15" i="47"/>
  <c r="Q12" i="47"/>
  <c r="Q6" i="47"/>
  <c r="Q79" i="47"/>
  <c r="Q76" i="47"/>
  <c r="Q73" i="47"/>
  <c r="Q70" i="47"/>
  <c r="Q67" i="47"/>
  <c r="Q64" i="47"/>
  <c r="Q61" i="47"/>
  <c r="Q58" i="47"/>
  <c r="Q55" i="47"/>
  <c r="Q52" i="47"/>
  <c r="Q49" i="47"/>
  <c r="Q46" i="47"/>
  <c r="Q43" i="47"/>
  <c r="Q40" i="47"/>
  <c r="Q37" i="47"/>
  <c r="Q34" i="47"/>
  <c r="Q31" i="47"/>
  <c r="Q28" i="47"/>
  <c r="Q25" i="47"/>
  <c r="Q22" i="47"/>
  <c r="Q19" i="47"/>
  <c r="Q16" i="47"/>
  <c r="Q13" i="47"/>
  <c r="Q8" i="47"/>
  <c r="Q7" i="47"/>
  <c r="Q77" i="47"/>
  <c r="Q74" i="47"/>
  <c r="Q71" i="47"/>
  <c r="Q68" i="47"/>
  <c r="Q65" i="47"/>
  <c r="Q62" i="47"/>
  <c r="Q59" i="47"/>
  <c r="Q56" i="47"/>
  <c r="Q53" i="47"/>
  <c r="Q50" i="47"/>
  <c r="Q47" i="47"/>
  <c r="Q44" i="47"/>
  <c r="Q41" i="47"/>
  <c r="Q38" i="47"/>
  <c r="Q11" i="47"/>
  <c r="Q26" i="47"/>
  <c r="Q29" i="47"/>
  <c r="Q32" i="47"/>
  <c r="Q14" i="47"/>
  <c r="Q10" i="47"/>
  <c r="Q9" i="47"/>
  <c r="Q35" i="47"/>
  <c r="Q17" i="47"/>
  <c r="Q5" i="47"/>
  <c r="Q20" i="47"/>
  <c r="Q23" i="47"/>
  <c r="Q77" i="79"/>
  <c r="Q74" i="79"/>
  <c r="Q71" i="79"/>
  <c r="Q68" i="79"/>
  <c r="Q65" i="79"/>
  <c r="Q62" i="79"/>
  <c r="Q59" i="79"/>
  <c r="Q56" i="79"/>
  <c r="Q53" i="79"/>
  <c r="Q50" i="79"/>
  <c r="Q47" i="79"/>
  <c r="Q44" i="79"/>
  <c r="Q41" i="79"/>
  <c r="Q38" i="79"/>
  <c r="Q35" i="79"/>
  <c r="Q32" i="79"/>
  <c r="Q29" i="79"/>
  <c r="Q26" i="79"/>
  <c r="Q23" i="79"/>
  <c r="Q20" i="79"/>
  <c r="Q17" i="79"/>
  <c r="Q11" i="79"/>
  <c r="Q5" i="79"/>
  <c r="Q78" i="79"/>
  <c r="Q75" i="79"/>
  <c r="Q72" i="79"/>
  <c r="Q69" i="79"/>
  <c r="Q66" i="79"/>
  <c r="Q63" i="79"/>
  <c r="Q60" i="79"/>
  <c r="Q57" i="79"/>
  <c r="Q54" i="79"/>
  <c r="Q51" i="79"/>
  <c r="Q48" i="79"/>
  <c r="Q45" i="79"/>
  <c r="Q42" i="79"/>
  <c r="Q39" i="79"/>
  <c r="Q36" i="79"/>
  <c r="Q33" i="79"/>
  <c r="Q30" i="79"/>
  <c r="Q27" i="79"/>
  <c r="Q24" i="79"/>
  <c r="Q21" i="79"/>
  <c r="Q18" i="79"/>
  <c r="Q15" i="79"/>
  <c r="Q12" i="79"/>
  <c r="Q6" i="79"/>
  <c r="Q64" i="79"/>
  <c r="Q10" i="79"/>
  <c r="Q67" i="79"/>
  <c r="Q13" i="79"/>
  <c r="Q9" i="79"/>
  <c r="Q70" i="79"/>
  <c r="Q58" i="79"/>
  <c r="Q52" i="79"/>
  <c r="Q46" i="79"/>
  <c r="Q40" i="79"/>
  <c r="Q34" i="79"/>
  <c r="Q28" i="79"/>
  <c r="Q22" i="79"/>
  <c r="Q16" i="79"/>
  <c r="Q73" i="79"/>
  <c r="Q14" i="79"/>
  <c r="Q79" i="79"/>
  <c r="Q61" i="79"/>
  <c r="Q55" i="79"/>
  <c r="Q49" i="79"/>
  <c r="Q43" i="79"/>
  <c r="Q37" i="79"/>
  <c r="Q31" i="79"/>
  <c r="Q25" i="79"/>
  <c r="Q19" i="79"/>
  <c r="Q8" i="79"/>
  <c r="Q7" i="79"/>
  <c r="Q76" i="79"/>
  <c r="Q68" i="84"/>
  <c r="Q65" i="84"/>
  <c r="Q62" i="84"/>
  <c r="Q59" i="84"/>
  <c r="Q56" i="84"/>
  <c r="Q53" i="84"/>
  <c r="Q50" i="84"/>
  <c r="Q47" i="84"/>
  <c r="Q44" i="84"/>
  <c r="Q41" i="84"/>
  <c r="Q38" i="84"/>
  <c r="Q35" i="84"/>
  <c r="Q32" i="84"/>
  <c r="Q29" i="84"/>
  <c r="Q26" i="84"/>
  <c r="Q23" i="84"/>
  <c r="Q20" i="84"/>
  <c r="Q17" i="84"/>
  <c r="Q14" i="84"/>
  <c r="Q10" i="84"/>
  <c r="Q69" i="84"/>
  <c r="Q66" i="84"/>
  <c r="Q63" i="84"/>
  <c r="Q60" i="84"/>
  <c r="Q57" i="84"/>
  <c r="Q54" i="84"/>
  <c r="Q51" i="84"/>
  <c r="Q48" i="84"/>
  <c r="Q45" i="84"/>
  <c r="Q67" i="84"/>
  <c r="Q64" i="84"/>
  <c r="Q61" i="84"/>
  <c r="Q58" i="84"/>
  <c r="Q55" i="84"/>
  <c r="Q52" i="84"/>
  <c r="Q49" i="84"/>
  <c r="Q46" i="84"/>
  <c r="Q43" i="84"/>
  <c r="Q40" i="84"/>
  <c r="Q37" i="84"/>
  <c r="Q34" i="84"/>
  <c r="Q31" i="84"/>
  <c r="Q28" i="84"/>
  <c r="Q25" i="84"/>
  <c r="Q22" i="84"/>
  <c r="Q19" i="84"/>
  <c r="Q16" i="84"/>
  <c r="Q13" i="84"/>
  <c r="Q8" i="84"/>
  <c r="Q7" i="84"/>
  <c r="Q36" i="84"/>
  <c r="Q27" i="84"/>
  <c r="Q18" i="84"/>
  <c r="Q11" i="84"/>
  <c r="Q39" i="84"/>
  <c r="Q30" i="84"/>
  <c r="Q21" i="84"/>
  <c r="Q12" i="84"/>
  <c r="Q9" i="84"/>
  <c r="Q5" i="84"/>
  <c r="Q6" i="84"/>
  <c r="Q42" i="84"/>
  <c r="Q33" i="84"/>
  <c r="Q24" i="84"/>
  <c r="Q15" i="84"/>
  <c r="Q67" i="88"/>
  <c r="Q64" i="88"/>
  <c r="Q61" i="88"/>
  <c r="Q58" i="88"/>
  <c r="Q55" i="88"/>
  <c r="Q52" i="88"/>
  <c r="Q49" i="88"/>
  <c r="Q46" i="88"/>
  <c r="Q43" i="88"/>
  <c r="Q40" i="88"/>
  <c r="Q37" i="88"/>
  <c r="Q34" i="88"/>
  <c r="Q68" i="88"/>
  <c r="Q65" i="88"/>
  <c r="Q62" i="88"/>
  <c r="Q59" i="88"/>
  <c r="Q56" i="88"/>
  <c r="Q53" i="88"/>
  <c r="Q69" i="88"/>
  <c r="Q66" i="88"/>
  <c r="Q63" i="88"/>
  <c r="Q60" i="88"/>
  <c r="Q57" i="88"/>
  <c r="Q54" i="88"/>
  <c r="Q51" i="88"/>
  <c r="Q48" i="88"/>
  <c r="Q45" i="88"/>
  <c r="Q42" i="88"/>
  <c r="Q39" i="88"/>
  <c r="Q36" i="88"/>
  <c r="Q33" i="88"/>
  <c r="Q30" i="88"/>
  <c r="Q27" i="88"/>
  <c r="Q24" i="88"/>
  <c r="Q21" i="88"/>
  <c r="Q18" i="88"/>
  <c r="Q15" i="88"/>
  <c r="Q12" i="88"/>
  <c r="Q6" i="88"/>
  <c r="Q50" i="88"/>
  <c r="Q47" i="88"/>
  <c r="Q44" i="88"/>
  <c r="Q41" i="88"/>
  <c r="Q38" i="88"/>
  <c r="Q11" i="88"/>
  <c r="Q31" i="88"/>
  <c r="Q26" i="88"/>
  <c r="Q22" i="88"/>
  <c r="Q17" i="88"/>
  <c r="Q13" i="88"/>
  <c r="Q5" i="88"/>
  <c r="Q35" i="88"/>
  <c r="Q32" i="88"/>
  <c r="Q28" i="88"/>
  <c r="Q23" i="88"/>
  <c r="Q19" i="88"/>
  <c r="Q14" i="88"/>
  <c r="Q8" i="88"/>
  <c r="Q7" i="88"/>
  <c r="Q29" i="88"/>
  <c r="Q25" i="88"/>
  <c r="Q20" i="88"/>
  <c r="Q16" i="88"/>
  <c r="Q10" i="88"/>
  <c r="Q9" i="88"/>
  <c r="Q88" i="94"/>
  <c r="Q85" i="94"/>
  <c r="Q82" i="94"/>
  <c r="Q79" i="94"/>
  <c r="Q76" i="94"/>
  <c r="Q73" i="94"/>
  <c r="Q89" i="94"/>
  <c r="Q81" i="94"/>
  <c r="Q80" i="94"/>
  <c r="Q71" i="94"/>
  <c r="Q68" i="94"/>
  <c r="Q65" i="94"/>
  <c r="Q62" i="94"/>
  <c r="Q59" i="94"/>
  <c r="Q56" i="94"/>
  <c r="Q53" i="94"/>
  <c r="Q50" i="94"/>
  <c r="Q47" i="94"/>
  <c r="Q44" i="94"/>
  <c r="Q41" i="94"/>
  <c r="Q38" i="94"/>
  <c r="Q35" i="94"/>
  <c r="Q32" i="94"/>
  <c r="Q84" i="94"/>
  <c r="Q83" i="94"/>
  <c r="Q75" i="94"/>
  <c r="Q74" i="94"/>
  <c r="Q11" i="94"/>
  <c r="Q5" i="94"/>
  <c r="Q33" i="94"/>
  <c r="Q30" i="94"/>
  <c r="Q27" i="94"/>
  <c r="Q24" i="94"/>
  <c r="Q21" i="94"/>
  <c r="Q87" i="94"/>
  <c r="Q78" i="94"/>
  <c r="Q72" i="94"/>
  <c r="Q69" i="94"/>
  <c r="Q66" i="94"/>
  <c r="Q63" i="94"/>
  <c r="Q60" i="94"/>
  <c r="Q57" i="94"/>
  <c r="Q54" i="94"/>
  <c r="Q51" i="94"/>
  <c r="Q48" i="94"/>
  <c r="Q45" i="94"/>
  <c r="Q42" i="94"/>
  <c r="Q39" i="94"/>
  <c r="Q36" i="94"/>
  <c r="Q34" i="94"/>
  <c r="Q29" i="94"/>
  <c r="Q26" i="94"/>
  <c r="Q23" i="94"/>
  <c r="Q20" i="94"/>
  <c r="Q17" i="94"/>
  <c r="Q14" i="94"/>
  <c r="Q10" i="94"/>
  <c r="Q25" i="94"/>
  <c r="Q19" i="94"/>
  <c r="Q18" i="94"/>
  <c r="Q16" i="94"/>
  <c r="Q15" i="94"/>
  <c r="Q6" i="94"/>
  <c r="Q77" i="94"/>
  <c r="Q70" i="94"/>
  <c r="Q67" i="94"/>
  <c r="Q64" i="94"/>
  <c r="Q61" i="94"/>
  <c r="Q58" i="94"/>
  <c r="Q55" i="94"/>
  <c r="Q52" i="94"/>
  <c r="Q49" i="94"/>
  <c r="Q46" i="94"/>
  <c r="Q43" i="94"/>
  <c r="Q40" i="94"/>
  <c r="Q37" i="94"/>
  <c r="Q31" i="94"/>
  <c r="Q9" i="94"/>
  <c r="Q8" i="94"/>
  <c r="Q12" i="94"/>
  <c r="Q7" i="94"/>
  <c r="Q86" i="94"/>
  <c r="Q28" i="94"/>
  <c r="Q22" i="94"/>
  <c r="Q13" i="94"/>
  <c r="H96" i="41"/>
  <c r="I96" i="41" s="1"/>
  <c r="J96" i="41" s="1"/>
  <c r="H78" i="41"/>
  <c r="I78" i="41" s="1"/>
  <c r="J78" i="41" s="1"/>
  <c r="H60" i="41"/>
  <c r="I60" i="41" s="1"/>
  <c r="J60" i="41" s="1"/>
  <c r="H42" i="41"/>
  <c r="I42" i="41" s="1"/>
  <c r="J42" i="41" s="1"/>
  <c r="H6" i="41"/>
  <c r="I6" i="41" s="1"/>
  <c r="J6" i="41" s="1"/>
  <c r="H81" i="41"/>
  <c r="I81" i="41" s="1"/>
  <c r="J81" i="41" s="1"/>
  <c r="H63" i="41"/>
  <c r="I63" i="41" s="1"/>
  <c r="J63" i="41" s="1"/>
  <c r="H45" i="41"/>
  <c r="I45" i="41" s="1"/>
  <c r="J45" i="41" s="1"/>
  <c r="H9" i="41"/>
  <c r="I9" i="41" s="1"/>
  <c r="J9" i="41" s="1"/>
  <c r="H84" i="41"/>
  <c r="I84" i="41" s="1"/>
  <c r="J84" i="41" s="1"/>
  <c r="H66" i="41"/>
  <c r="I66" i="41" s="1"/>
  <c r="J66" i="41" s="1"/>
  <c r="H48" i="41"/>
  <c r="I48" i="41" s="1"/>
  <c r="J48" i="41" s="1"/>
  <c r="H87" i="41"/>
  <c r="I87" i="41" s="1"/>
  <c r="J87" i="41" s="1"/>
  <c r="H69" i="41"/>
  <c r="I69" i="41" s="1"/>
  <c r="J69" i="41" s="1"/>
  <c r="H51" i="41"/>
  <c r="I51" i="41" s="1"/>
  <c r="J51" i="41" s="1"/>
  <c r="H93" i="41"/>
  <c r="I93" i="41" s="1"/>
  <c r="J93" i="41" s="1"/>
  <c r="H75" i="41"/>
  <c r="I75" i="41" s="1"/>
  <c r="J75" i="41" s="1"/>
  <c r="H57" i="41"/>
  <c r="I57" i="41" s="1"/>
  <c r="J57" i="41" s="1"/>
  <c r="H39" i="41"/>
  <c r="I39" i="41" s="1"/>
  <c r="J39" i="41" s="1"/>
  <c r="H36" i="41"/>
  <c r="I36" i="41" s="1"/>
  <c r="J36" i="41" s="1"/>
  <c r="H33" i="41"/>
  <c r="I33" i="41" s="1"/>
  <c r="J33" i="41" s="1"/>
  <c r="H30" i="41"/>
  <c r="I30" i="41" s="1"/>
  <c r="J30" i="41" s="1"/>
  <c r="H27" i="41"/>
  <c r="I27" i="41" s="1"/>
  <c r="J27" i="41" s="1"/>
  <c r="H24" i="41"/>
  <c r="I24" i="41" s="1"/>
  <c r="J24" i="41" s="1"/>
  <c r="H21" i="41"/>
  <c r="I21" i="41" s="1"/>
  <c r="J21" i="41" s="1"/>
  <c r="H18" i="41"/>
  <c r="I18" i="41" s="1"/>
  <c r="J18" i="41" s="1"/>
  <c r="H15" i="41"/>
  <c r="I15" i="41" s="1"/>
  <c r="J15" i="41" s="1"/>
  <c r="H12" i="41"/>
  <c r="I12" i="41" s="1"/>
  <c r="J12" i="41" s="1"/>
  <c r="H90" i="41"/>
  <c r="I90" i="41" s="1"/>
  <c r="J90" i="41" s="1"/>
  <c r="H72" i="41"/>
  <c r="I72" i="41" s="1"/>
  <c r="J72" i="41" s="1"/>
  <c r="H54" i="41"/>
  <c r="I54" i="41" s="1"/>
  <c r="J54" i="41" s="1"/>
  <c r="H84" i="42"/>
  <c r="I84" i="42" s="1"/>
  <c r="J84" i="42" s="1"/>
  <c r="H66" i="42"/>
  <c r="I66" i="42" s="1"/>
  <c r="J66" i="42" s="1"/>
  <c r="H87" i="42"/>
  <c r="I87" i="42" s="1"/>
  <c r="J87" i="42" s="1"/>
  <c r="H69" i="42"/>
  <c r="I69" i="42" s="1"/>
  <c r="J69" i="42" s="1"/>
  <c r="H60" i="42"/>
  <c r="I60" i="42" s="1"/>
  <c r="J60" i="42" s="1"/>
  <c r="H54" i="42"/>
  <c r="I54" i="42" s="1"/>
  <c r="J54" i="42" s="1"/>
  <c r="H48" i="42"/>
  <c r="I48" i="42" s="1"/>
  <c r="J48" i="42" s="1"/>
  <c r="H42" i="42"/>
  <c r="I42" i="42" s="1"/>
  <c r="J42" i="42" s="1"/>
  <c r="H36" i="42"/>
  <c r="I36" i="42" s="1"/>
  <c r="J36" i="42" s="1"/>
  <c r="H30" i="42"/>
  <c r="I30" i="42" s="1"/>
  <c r="J30" i="42" s="1"/>
  <c r="H24" i="42"/>
  <c r="I24" i="42" s="1"/>
  <c r="J24" i="42" s="1"/>
  <c r="H15" i="42"/>
  <c r="I15" i="42" s="1"/>
  <c r="J15" i="42" s="1"/>
  <c r="H4" i="42"/>
  <c r="I4" i="42" s="1"/>
  <c r="J4" i="42" s="1"/>
  <c r="K4" i="42" s="1"/>
  <c r="K5" i="42" s="1"/>
  <c r="K6" i="42" s="1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H72" i="42"/>
  <c r="I72" i="42" s="1"/>
  <c r="J72" i="42" s="1"/>
  <c r="H75" i="42"/>
  <c r="I75" i="42" s="1"/>
  <c r="J75" i="42" s="1"/>
  <c r="H18" i="42"/>
  <c r="I18" i="42" s="1"/>
  <c r="J18" i="42" s="1"/>
  <c r="H6" i="42"/>
  <c r="I6" i="42" s="1"/>
  <c r="J6" i="42" s="1"/>
  <c r="H81" i="42"/>
  <c r="I81" i="42" s="1"/>
  <c r="J81" i="42" s="1"/>
  <c r="H63" i="42"/>
  <c r="I63" i="42" s="1"/>
  <c r="J63" i="42" s="1"/>
  <c r="H21" i="42"/>
  <c r="I21" i="42" s="1"/>
  <c r="J21" i="42" s="1"/>
  <c r="H12" i="42"/>
  <c r="I12" i="42" s="1"/>
  <c r="J12" i="42" s="1"/>
  <c r="H9" i="42"/>
  <c r="I9" i="42" s="1"/>
  <c r="J9" i="42" s="1"/>
  <c r="H51" i="42"/>
  <c r="I51" i="42" s="1"/>
  <c r="J51" i="42" s="1"/>
  <c r="H39" i="42"/>
  <c r="I39" i="42" s="1"/>
  <c r="J39" i="42" s="1"/>
  <c r="H27" i="42"/>
  <c r="I27" i="42" s="1"/>
  <c r="J27" i="42" s="1"/>
  <c r="H57" i="42"/>
  <c r="I57" i="42" s="1"/>
  <c r="J57" i="42" s="1"/>
  <c r="H78" i="42"/>
  <c r="I78" i="42" s="1"/>
  <c r="J78" i="42" s="1"/>
  <c r="H45" i="42"/>
  <c r="I45" i="42" s="1"/>
  <c r="J45" i="42" s="1"/>
  <c r="H33" i="42"/>
  <c r="I33" i="42" s="1"/>
  <c r="J33" i="42" s="1"/>
  <c r="H19" i="47"/>
  <c r="I19" i="47" s="1"/>
  <c r="J19" i="47" s="1"/>
  <c r="H16" i="47"/>
  <c r="I16" i="47" s="1"/>
  <c r="J16" i="47" s="1"/>
  <c r="H13" i="47"/>
  <c r="I13" i="47" s="1"/>
  <c r="J13" i="47" s="1"/>
  <c r="H8" i="47"/>
  <c r="I8" i="47" s="1"/>
  <c r="J8" i="47" s="1"/>
  <c r="H7" i="47"/>
  <c r="I7" i="47" s="1"/>
  <c r="J7" i="47" s="1"/>
  <c r="H78" i="47"/>
  <c r="I78" i="47" s="1"/>
  <c r="J78" i="47" s="1"/>
  <c r="H75" i="47"/>
  <c r="I75" i="47" s="1"/>
  <c r="J75" i="47" s="1"/>
  <c r="H72" i="47"/>
  <c r="I72" i="47" s="1"/>
  <c r="J72" i="47" s="1"/>
  <c r="H69" i="47"/>
  <c r="I69" i="47" s="1"/>
  <c r="J69" i="47" s="1"/>
  <c r="H66" i="47"/>
  <c r="I66" i="47" s="1"/>
  <c r="J66" i="47" s="1"/>
  <c r="H63" i="47"/>
  <c r="I63" i="47" s="1"/>
  <c r="J63" i="47" s="1"/>
  <c r="H60" i="47"/>
  <c r="I60" i="47" s="1"/>
  <c r="J60" i="47" s="1"/>
  <c r="H57" i="47"/>
  <c r="I57" i="47" s="1"/>
  <c r="J57" i="47" s="1"/>
  <c r="H5" i="47"/>
  <c r="I5" i="47" s="1"/>
  <c r="J5" i="47" s="1"/>
  <c r="K5" i="47" s="1"/>
  <c r="H9" i="78"/>
  <c r="I9" i="78" s="1"/>
  <c r="J9" i="78" s="1"/>
  <c r="H89" i="78"/>
  <c r="I89" i="78" s="1"/>
  <c r="J89" i="78" s="1"/>
  <c r="H81" i="78"/>
  <c r="I81" i="78" s="1"/>
  <c r="J81" i="78" s="1"/>
  <c r="H80" i="78"/>
  <c r="I80" i="78" s="1"/>
  <c r="J80" i="78" s="1"/>
  <c r="H72" i="78"/>
  <c r="I72" i="78" s="1"/>
  <c r="J72" i="78" s="1"/>
  <c r="H71" i="78"/>
  <c r="I71" i="78" s="1"/>
  <c r="J71" i="78" s="1"/>
  <c r="H63" i="78"/>
  <c r="I63" i="78" s="1"/>
  <c r="J63" i="78" s="1"/>
  <c r="H62" i="78"/>
  <c r="I62" i="78" s="1"/>
  <c r="J62" i="78" s="1"/>
  <c r="H54" i="78"/>
  <c r="I54" i="78" s="1"/>
  <c r="J54" i="78" s="1"/>
  <c r="H53" i="78"/>
  <c r="I53" i="78" s="1"/>
  <c r="J53" i="78" s="1"/>
  <c r="H45" i="78"/>
  <c r="I45" i="78" s="1"/>
  <c r="J45" i="78" s="1"/>
  <c r="H44" i="78"/>
  <c r="I44" i="78" s="1"/>
  <c r="J44" i="78" s="1"/>
  <c r="H36" i="78"/>
  <c r="I36" i="78" s="1"/>
  <c r="J36" i="78" s="1"/>
  <c r="H35" i="78"/>
  <c r="I35" i="78" s="1"/>
  <c r="J35" i="78" s="1"/>
  <c r="H29" i="78"/>
  <c r="I29" i="78" s="1"/>
  <c r="J29" i="78" s="1"/>
  <c r="H26" i="78"/>
  <c r="I26" i="78" s="1"/>
  <c r="J26" i="78" s="1"/>
  <c r="H23" i="78"/>
  <c r="I23" i="78" s="1"/>
  <c r="J23" i="78" s="1"/>
  <c r="H20" i="78"/>
  <c r="I20" i="78" s="1"/>
  <c r="J20" i="78" s="1"/>
  <c r="H17" i="78"/>
  <c r="I17" i="78" s="1"/>
  <c r="J17" i="78" s="1"/>
  <c r="H14" i="78"/>
  <c r="I14" i="78" s="1"/>
  <c r="J14" i="78" s="1"/>
  <c r="H10" i="78"/>
  <c r="I10" i="78" s="1"/>
  <c r="J10" i="78" s="1"/>
  <c r="H84" i="78"/>
  <c r="I84" i="78" s="1"/>
  <c r="J84" i="78" s="1"/>
  <c r="H75" i="78"/>
  <c r="I75" i="78" s="1"/>
  <c r="J75" i="78" s="1"/>
  <c r="H66" i="78"/>
  <c r="I66" i="78" s="1"/>
  <c r="J66" i="78" s="1"/>
  <c r="H57" i="78"/>
  <c r="I57" i="78" s="1"/>
  <c r="J57" i="78" s="1"/>
  <c r="H48" i="78"/>
  <c r="I48" i="78" s="1"/>
  <c r="J48" i="78" s="1"/>
  <c r="H39" i="78"/>
  <c r="I39" i="78" s="1"/>
  <c r="J39" i="78" s="1"/>
  <c r="H87" i="78"/>
  <c r="I87" i="78" s="1"/>
  <c r="J87" i="78" s="1"/>
  <c r="H86" i="78"/>
  <c r="I86" i="78" s="1"/>
  <c r="J86" i="78" s="1"/>
  <c r="H78" i="78"/>
  <c r="I78" i="78" s="1"/>
  <c r="J78" i="78" s="1"/>
  <c r="H77" i="78"/>
  <c r="I77" i="78" s="1"/>
  <c r="J77" i="78" s="1"/>
  <c r="H69" i="78"/>
  <c r="I69" i="78" s="1"/>
  <c r="J69" i="78" s="1"/>
  <c r="H68" i="78"/>
  <c r="I68" i="78" s="1"/>
  <c r="J68" i="78" s="1"/>
  <c r="H60" i="78"/>
  <c r="I60" i="78" s="1"/>
  <c r="J60" i="78" s="1"/>
  <c r="H59" i="78"/>
  <c r="I59" i="78" s="1"/>
  <c r="J59" i="78" s="1"/>
  <c r="H51" i="78"/>
  <c r="I51" i="78" s="1"/>
  <c r="J51" i="78" s="1"/>
  <c r="H50" i="78"/>
  <c r="I50" i="78" s="1"/>
  <c r="J50" i="78" s="1"/>
  <c r="H42" i="78"/>
  <c r="I42" i="78" s="1"/>
  <c r="J42" i="78" s="1"/>
  <c r="H41" i="78"/>
  <c r="I41" i="78" s="1"/>
  <c r="J41" i="78" s="1"/>
  <c r="H33" i="78"/>
  <c r="I33" i="78" s="1"/>
  <c r="J33" i="78" s="1"/>
  <c r="H32" i="78"/>
  <c r="I32" i="78" s="1"/>
  <c r="J32" i="78" s="1"/>
  <c r="H31" i="78"/>
  <c r="I31" i="78" s="1"/>
  <c r="J31" i="78" s="1"/>
  <c r="H28" i="78"/>
  <c r="I28" i="78" s="1"/>
  <c r="J28" i="78" s="1"/>
  <c r="H25" i="78"/>
  <c r="I25" i="78" s="1"/>
  <c r="J25" i="78" s="1"/>
  <c r="H22" i="78"/>
  <c r="I22" i="78" s="1"/>
  <c r="J22" i="78" s="1"/>
  <c r="H19" i="78"/>
  <c r="I19" i="78" s="1"/>
  <c r="J19" i="78" s="1"/>
  <c r="H16" i="78"/>
  <c r="I16" i="78" s="1"/>
  <c r="J16" i="78" s="1"/>
  <c r="H13" i="78"/>
  <c r="I13" i="78" s="1"/>
  <c r="J13" i="78" s="1"/>
  <c r="H8" i="78"/>
  <c r="I8" i="78" s="1"/>
  <c r="J8" i="78" s="1"/>
  <c r="H7" i="78"/>
  <c r="I7" i="78" s="1"/>
  <c r="J7" i="78" s="1"/>
  <c r="K7" i="78" s="1"/>
  <c r="H89" i="85"/>
  <c r="I89" i="85" s="1"/>
  <c r="J89" i="85" s="1"/>
  <c r="H9" i="85"/>
  <c r="I9" i="85" s="1"/>
  <c r="J9" i="85" s="1"/>
  <c r="H83" i="85"/>
  <c r="I83" i="85" s="1"/>
  <c r="J83" i="85" s="1"/>
  <c r="H95" i="85"/>
  <c r="I95" i="85" s="1"/>
  <c r="J95" i="85" s="1"/>
  <c r="H67" i="90"/>
  <c r="I67" i="90" s="1"/>
  <c r="J67" i="90" s="1"/>
  <c r="H87" i="90"/>
  <c r="I87" i="90" s="1"/>
  <c r="J87" i="90" s="1"/>
  <c r="H84" i="90"/>
  <c r="I84" i="90" s="1"/>
  <c r="J84" i="90" s="1"/>
  <c r="H81" i="90"/>
  <c r="I81" i="90" s="1"/>
  <c r="J81" i="90" s="1"/>
  <c r="H72" i="90"/>
  <c r="I72" i="90" s="1"/>
  <c r="J72" i="90" s="1"/>
  <c r="H59" i="90"/>
  <c r="I59" i="90" s="1"/>
  <c r="J59" i="90" s="1"/>
  <c r="H56" i="90"/>
  <c r="I56" i="90" s="1"/>
  <c r="J56" i="90" s="1"/>
  <c r="H53" i="90"/>
  <c r="I53" i="90" s="1"/>
  <c r="J53" i="90" s="1"/>
  <c r="H50" i="90"/>
  <c r="I50" i="90" s="1"/>
  <c r="J50" i="90" s="1"/>
  <c r="H47" i="90"/>
  <c r="I47" i="90" s="1"/>
  <c r="J47" i="90" s="1"/>
  <c r="H44" i="90"/>
  <c r="I44" i="90" s="1"/>
  <c r="J44" i="90" s="1"/>
  <c r="H41" i="90"/>
  <c r="I41" i="90" s="1"/>
  <c r="J41" i="90" s="1"/>
  <c r="H38" i="90"/>
  <c r="I38" i="90" s="1"/>
  <c r="J38" i="90" s="1"/>
  <c r="H35" i="90"/>
  <c r="I35" i="90" s="1"/>
  <c r="J35" i="90" s="1"/>
  <c r="H32" i="90"/>
  <c r="I32" i="90" s="1"/>
  <c r="J32" i="90" s="1"/>
  <c r="H29" i="90"/>
  <c r="I29" i="90" s="1"/>
  <c r="J29" i="90" s="1"/>
  <c r="H26" i="90"/>
  <c r="I26" i="90" s="1"/>
  <c r="J26" i="90" s="1"/>
  <c r="H23" i="90"/>
  <c r="I23" i="90" s="1"/>
  <c r="J23" i="90" s="1"/>
  <c r="H20" i="90"/>
  <c r="I20" i="90" s="1"/>
  <c r="J20" i="90" s="1"/>
  <c r="H17" i="90"/>
  <c r="I17" i="90" s="1"/>
  <c r="J17" i="90" s="1"/>
  <c r="H14" i="90"/>
  <c r="I14" i="90" s="1"/>
  <c r="J14" i="90" s="1"/>
  <c r="H10" i="90"/>
  <c r="I10" i="90" s="1"/>
  <c r="J10" i="90" s="1"/>
  <c r="H11" i="90"/>
  <c r="I11" i="90" s="1"/>
  <c r="J11" i="90" s="1"/>
  <c r="H5" i="90"/>
  <c r="I5" i="90" s="1"/>
  <c r="J5" i="90" s="1"/>
  <c r="K5" i="90" s="1"/>
  <c r="H77" i="90"/>
  <c r="I77" i="90" s="1"/>
  <c r="J77" i="90" s="1"/>
  <c r="H68" i="90"/>
  <c r="I68" i="90" s="1"/>
  <c r="J68" i="90" s="1"/>
  <c r="H61" i="90"/>
  <c r="I61" i="90" s="1"/>
  <c r="J61" i="90" s="1"/>
  <c r="H25" i="90"/>
  <c r="I25" i="90" s="1"/>
  <c r="J25" i="90" s="1"/>
  <c r="H52" i="90"/>
  <c r="I52" i="90" s="1"/>
  <c r="J52" i="90" s="1"/>
  <c r="H43" i="90"/>
  <c r="I43" i="90" s="1"/>
  <c r="J43" i="90" s="1"/>
  <c r="H28" i="90"/>
  <c r="I28" i="90" s="1"/>
  <c r="J28" i="90" s="1"/>
  <c r="H22" i="90"/>
  <c r="I22" i="90" s="1"/>
  <c r="J22" i="90" s="1"/>
  <c r="H13" i="90"/>
  <c r="I13" i="90" s="1"/>
  <c r="J13" i="90" s="1"/>
  <c r="H8" i="90"/>
  <c r="I8" i="90" s="1"/>
  <c r="J8" i="90" s="1"/>
  <c r="H31" i="90"/>
  <c r="I31" i="90" s="1"/>
  <c r="J31" i="90" s="1"/>
  <c r="H64" i="90"/>
  <c r="I64" i="90" s="1"/>
  <c r="J64" i="90" s="1"/>
  <c r="H55" i="90"/>
  <c r="I55" i="90" s="1"/>
  <c r="J55" i="90" s="1"/>
  <c r="H46" i="90"/>
  <c r="I46" i="90" s="1"/>
  <c r="J46" i="90" s="1"/>
  <c r="H34" i="90"/>
  <c r="I34" i="90" s="1"/>
  <c r="J34" i="90" s="1"/>
  <c r="H19" i="90"/>
  <c r="I19" i="90" s="1"/>
  <c r="J19" i="90" s="1"/>
  <c r="H7" i="90"/>
  <c r="I7" i="90" s="1"/>
  <c r="J7" i="90" s="1"/>
  <c r="H58" i="90"/>
  <c r="I58" i="90" s="1"/>
  <c r="J58" i="90" s="1"/>
  <c r="H49" i="90"/>
  <c r="I49" i="90" s="1"/>
  <c r="J49" i="90" s="1"/>
  <c r="H40" i="90"/>
  <c r="I40" i="90" s="1"/>
  <c r="J40" i="90" s="1"/>
  <c r="H16" i="90"/>
  <c r="I16" i="90" s="1"/>
  <c r="J16" i="90" s="1"/>
  <c r="H37" i="90"/>
  <c r="I37" i="90" s="1"/>
  <c r="J37" i="90" s="1"/>
  <c r="H67" i="96"/>
  <c r="I67" i="96" s="1"/>
  <c r="J67" i="96" s="1"/>
  <c r="H69" i="96"/>
  <c r="I69" i="96" s="1"/>
  <c r="J69" i="96" s="1"/>
  <c r="H64" i="96"/>
  <c r="I64" i="96" s="1"/>
  <c r="J64" i="96" s="1"/>
  <c r="H63" i="96"/>
  <c r="I63" i="96" s="1"/>
  <c r="J63" i="96" s="1"/>
  <c r="H58" i="96"/>
  <c r="I58" i="96" s="1"/>
  <c r="J58" i="96" s="1"/>
  <c r="H61" i="96"/>
  <c r="I61" i="96" s="1"/>
  <c r="J61" i="96" s="1"/>
  <c r="H48" i="96"/>
  <c r="I48" i="96" s="1"/>
  <c r="J48" i="96" s="1"/>
  <c r="H45" i="96"/>
  <c r="I45" i="96" s="1"/>
  <c r="J45" i="96" s="1"/>
  <c r="H34" i="96"/>
  <c r="I34" i="96" s="1"/>
  <c r="J34" i="96" s="1"/>
  <c r="H31" i="96"/>
  <c r="I31" i="96" s="1"/>
  <c r="J31" i="96" s="1"/>
  <c r="H28" i="96"/>
  <c r="I28" i="96" s="1"/>
  <c r="J28" i="96" s="1"/>
  <c r="H25" i="96"/>
  <c r="I25" i="96" s="1"/>
  <c r="J25" i="96" s="1"/>
  <c r="H38" i="96"/>
  <c r="I38" i="96" s="1"/>
  <c r="J38" i="96" s="1"/>
  <c r="H41" i="96"/>
  <c r="I41" i="96" s="1"/>
  <c r="J41" i="96" s="1"/>
  <c r="H44" i="96"/>
  <c r="I44" i="96" s="1"/>
  <c r="J44" i="96" s="1"/>
  <c r="H42" i="96"/>
  <c r="I42" i="96" s="1"/>
  <c r="J42" i="96" s="1"/>
  <c r="H36" i="96"/>
  <c r="I36" i="96" s="1"/>
  <c r="J36" i="96" s="1"/>
  <c r="H27" i="96"/>
  <c r="I27" i="96" s="1"/>
  <c r="J27" i="96" s="1"/>
  <c r="H24" i="96"/>
  <c r="I24" i="96" s="1"/>
  <c r="J24" i="96" s="1"/>
  <c r="H22" i="96"/>
  <c r="I22" i="96" s="1"/>
  <c r="J22" i="96" s="1"/>
  <c r="H21" i="96"/>
  <c r="I21" i="96" s="1"/>
  <c r="J21" i="96" s="1"/>
  <c r="H13" i="96"/>
  <c r="I13" i="96" s="1"/>
  <c r="J13" i="96" s="1"/>
  <c r="H12" i="96"/>
  <c r="I12" i="96" s="1"/>
  <c r="J12" i="96" s="1"/>
  <c r="H18" i="96"/>
  <c r="I18" i="96" s="1"/>
  <c r="J18" i="96" s="1"/>
  <c r="H6" i="96"/>
  <c r="I6" i="96" s="1"/>
  <c r="J6" i="96" s="1"/>
  <c r="H16" i="96"/>
  <c r="I16" i="96" s="1"/>
  <c r="J16" i="96" s="1"/>
  <c r="H5" i="96"/>
  <c r="I5" i="96" s="1"/>
  <c r="J5" i="96" s="1"/>
  <c r="K5" i="96" s="1"/>
  <c r="H15" i="96"/>
  <c r="I15" i="96" s="1"/>
  <c r="J15" i="96" s="1"/>
  <c r="H39" i="96"/>
  <c r="I39" i="96" s="1"/>
  <c r="J39" i="96" s="1"/>
  <c r="H19" i="96"/>
  <c r="I19" i="96" s="1"/>
  <c r="J19" i="96" s="1"/>
  <c r="H30" i="96"/>
  <c r="I30" i="96" s="1"/>
  <c r="J30" i="96" s="1"/>
  <c r="H9" i="96"/>
  <c r="I9" i="96" s="1"/>
  <c r="J9" i="96" s="1"/>
  <c r="I9" i="23"/>
  <c r="J9" i="23" s="1"/>
  <c r="I7" i="19"/>
  <c r="J7" i="19" s="1"/>
  <c r="H8" i="13"/>
  <c r="I8" i="13" s="1"/>
  <c r="J8" i="13" s="1"/>
  <c r="AF4" i="12"/>
  <c r="AE4" i="12"/>
  <c r="W5" i="12"/>
  <c r="Y5" i="12" s="1"/>
  <c r="AG4" i="12"/>
  <c r="AH4" i="19"/>
  <c r="Z4" i="19"/>
  <c r="H11" i="23"/>
  <c r="H5" i="23"/>
  <c r="H8" i="23"/>
  <c r="H10" i="23"/>
  <c r="H10" i="68"/>
  <c r="H11" i="68"/>
  <c r="H5" i="68"/>
  <c r="H21" i="68"/>
  <c r="H17" i="68"/>
  <c r="H16" i="68"/>
  <c r="H15" i="68"/>
  <c r="H14" i="68"/>
  <c r="H13" i="68"/>
  <c r="H12" i="68"/>
  <c r="H22" i="68"/>
  <c r="H18" i="68"/>
  <c r="H23" i="68"/>
  <c r="H20" i="68"/>
  <c r="H7" i="68"/>
  <c r="H6" i="68"/>
  <c r="H19" i="68"/>
  <c r="H9" i="50"/>
  <c r="H4" i="50"/>
  <c r="H10" i="50"/>
  <c r="H4" i="62"/>
  <c r="I4" i="62" s="1"/>
  <c r="J4" i="62" s="1"/>
  <c r="K4" i="62" s="1"/>
  <c r="H9" i="62"/>
  <c r="I9" i="62" s="1"/>
  <c r="J9" i="62" s="1"/>
  <c r="H10" i="62"/>
  <c r="I10" i="62" s="1"/>
  <c r="J10" i="62" s="1"/>
  <c r="H8" i="65"/>
  <c r="I8" i="65" s="1"/>
  <c r="J8" i="65" s="1"/>
  <c r="H9" i="65"/>
  <c r="I9" i="65" s="1"/>
  <c r="J9" i="65" s="1"/>
  <c r="H11" i="24"/>
  <c r="H21" i="23"/>
  <c r="AN3" i="17"/>
  <c r="AI3" i="17"/>
  <c r="H20" i="15"/>
  <c r="H9" i="4"/>
  <c r="H4" i="4"/>
  <c r="H8" i="4"/>
  <c r="H23" i="4"/>
  <c r="H22" i="4"/>
  <c r="H21" i="4"/>
  <c r="H20" i="4"/>
  <c r="H19" i="4"/>
  <c r="H18" i="4"/>
  <c r="H17" i="4"/>
  <c r="H16" i="4"/>
  <c r="H15" i="4"/>
  <c r="H14" i="4"/>
  <c r="H13" i="4"/>
  <c r="H12" i="4"/>
  <c r="H7" i="4"/>
  <c r="H6" i="4"/>
  <c r="H80" i="30"/>
  <c r="I80" i="30" s="1"/>
  <c r="J80" i="30" s="1"/>
  <c r="H26" i="30"/>
  <c r="I26" i="30" s="1"/>
  <c r="J26" i="30" s="1"/>
  <c r="AP4" i="27"/>
  <c r="H15" i="24"/>
  <c r="H19" i="15"/>
  <c r="H18" i="23"/>
  <c r="H21" i="19"/>
  <c r="H18" i="19"/>
  <c r="H15" i="19"/>
  <c r="H15" i="12"/>
  <c r="H13" i="7"/>
  <c r="H5" i="2"/>
  <c r="H18" i="13"/>
  <c r="I18" i="13" s="1"/>
  <c r="J18" i="13" s="1"/>
  <c r="H11" i="10"/>
  <c r="I11" i="10" s="1"/>
  <c r="J11" i="10" s="1"/>
  <c r="H14" i="7"/>
  <c r="Z4" i="6"/>
  <c r="H18" i="5"/>
  <c r="I18" i="5" s="1"/>
  <c r="J18" i="5" s="1"/>
  <c r="H15" i="10"/>
  <c r="I15" i="10" s="1"/>
  <c r="J15" i="10" s="1"/>
  <c r="H21" i="8"/>
  <c r="H16" i="7"/>
  <c r="H15" i="2"/>
  <c r="K6" i="1"/>
  <c r="H7" i="7"/>
  <c r="H5" i="4"/>
  <c r="H13" i="21"/>
  <c r="I13" i="21" s="1"/>
  <c r="J13" i="21" s="1"/>
  <c r="AH5" i="18"/>
  <c r="H15" i="13"/>
  <c r="I15" i="13" s="1"/>
  <c r="J15" i="13" s="1"/>
  <c r="H21" i="5"/>
  <c r="I21" i="5" s="1"/>
  <c r="J21" i="5" s="1"/>
  <c r="AH3" i="96"/>
  <c r="Z4" i="96"/>
  <c r="AI3" i="90"/>
  <c r="AH4" i="86"/>
  <c r="AQ4" i="86" s="1"/>
  <c r="Z4" i="86"/>
  <c r="AH4" i="87"/>
  <c r="AQ4" i="87" s="1"/>
  <c r="Z4" i="87"/>
  <c r="AI3" i="85"/>
  <c r="AN3" i="85"/>
  <c r="Y5" i="81"/>
  <c r="AH4" i="80"/>
  <c r="AQ4" i="80" s="1"/>
  <c r="Z4" i="80"/>
  <c r="AH4" i="83"/>
  <c r="AQ4" i="83" s="1"/>
  <c r="AG4" i="82"/>
  <c r="AP4" i="82" s="1"/>
  <c r="AF4" i="82"/>
  <c r="AO4" i="82" s="1"/>
  <c r="AE4" i="82"/>
  <c r="W5" i="82"/>
  <c r="Y5" i="82" s="1"/>
  <c r="AN3" i="82"/>
  <c r="AI3" i="82"/>
  <c r="Z4" i="77"/>
  <c r="AH4" i="73"/>
  <c r="AQ4" i="73" s="1"/>
  <c r="AH3" i="66"/>
  <c r="AQ3" i="66" s="1"/>
  <c r="I17" i="72"/>
  <c r="J17" i="72" s="1"/>
  <c r="P3" i="72"/>
  <c r="AF3" i="72" s="1"/>
  <c r="AO3" i="72" s="1"/>
  <c r="AE3" i="72"/>
  <c r="I20" i="67"/>
  <c r="J20" i="67" s="1"/>
  <c r="I8" i="67"/>
  <c r="J8" i="67" s="1"/>
  <c r="AH4" i="49"/>
  <c r="AQ4" i="49" s="1"/>
  <c r="Z4" i="49"/>
  <c r="I22" i="72"/>
  <c r="J22" i="72" s="1"/>
  <c r="P3" i="51"/>
  <c r="AF3" i="51" s="1"/>
  <c r="AO3" i="51" s="1"/>
  <c r="AE3" i="51"/>
  <c r="AH4" i="47"/>
  <c r="AQ4" i="47" s="1"/>
  <c r="AI3" i="74"/>
  <c r="I12" i="71"/>
  <c r="J12" i="71" s="1"/>
  <c r="AH4" i="52"/>
  <c r="AQ4" i="52" s="1"/>
  <c r="Z4" i="52"/>
  <c r="I15" i="71"/>
  <c r="J15" i="71" s="1"/>
  <c r="I21" i="67"/>
  <c r="J21" i="67" s="1"/>
  <c r="I23" i="72"/>
  <c r="J23" i="72" s="1"/>
  <c r="AH4" i="69"/>
  <c r="AQ4" i="69" s="1"/>
  <c r="Z4" i="69"/>
  <c r="I4" i="68"/>
  <c r="J4" i="68" s="1"/>
  <c r="K4" i="68" s="1"/>
  <c r="AH4" i="64"/>
  <c r="AQ4" i="64" s="1"/>
  <c r="Z4" i="64"/>
  <c r="I8" i="59"/>
  <c r="J8" i="59" s="1"/>
  <c r="I15" i="55"/>
  <c r="J15" i="55" s="1"/>
  <c r="I14" i="55"/>
  <c r="J14" i="55" s="1"/>
  <c r="AH3" i="54"/>
  <c r="AQ3" i="54" s="1"/>
  <c r="I6" i="50"/>
  <c r="J6" i="50" s="1"/>
  <c r="I18" i="55"/>
  <c r="J18" i="55" s="1"/>
  <c r="I10" i="52"/>
  <c r="J10" i="52" s="1"/>
  <c r="I12" i="50"/>
  <c r="J12" i="50" s="1"/>
  <c r="I15" i="72"/>
  <c r="J15" i="72" s="1"/>
  <c r="I17" i="55"/>
  <c r="J17" i="55" s="1"/>
  <c r="AH4" i="54"/>
  <c r="AQ4" i="54" s="1"/>
  <c r="I4" i="51"/>
  <c r="J4" i="51" s="1"/>
  <c r="K4" i="51" s="1"/>
  <c r="P3" i="65"/>
  <c r="AF3" i="65" s="1"/>
  <c r="AO3" i="65" s="1"/>
  <c r="AE3" i="65"/>
  <c r="I16" i="55"/>
  <c r="J16" i="55" s="1"/>
  <c r="AE3" i="55"/>
  <c r="P3" i="55"/>
  <c r="AF3" i="55" s="1"/>
  <c r="AO3" i="55" s="1"/>
  <c r="X5" i="41"/>
  <c r="AG4" i="41"/>
  <c r="AP4" i="41" s="1"/>
  <c r="AF4" i="41"/>
  <c r="AO4" i="41" s="1"/>
  <c r="W5" i="41"/>
  <c r="AE4" i="41"/>
  <c r="AO4" i="45"/>
  <c r="AQ4" i="37"/>
  <c r="AH4" i="36"/>
  <c r="AQ4" i="36" s="1"/>
  <c r="Z4" i="36"/>
  <c r="AR3" i="37"/>
  <c r="AI3" i="40"/>
  <c r="Z4" i="39"/>
  <c r="W5" i="35"/>
  <c r="AE4" i="35"/>
  <c r="AG4" i="35"/>
  <c r="AP4" i="35" s="1"/>
  <c r="AF4" i="35"/>
  <c r="AO4" i="35" s="1"/>
  <c r="Q9" i="27"/>
  <c r="Q77" i="27"/>
  <c r="Q74" i="27"/>
  <c r="Q71" i="27"/>
  <c r="Q68" i="27"/>
  <c r="Q65" i="27"/>
  <c r="Q62" i="27"/>
  <c r="Q59" i="27"/>
  <c r="Q56" i="27"/>
  <c r="Q53" i="27"/>
  <c r="Q50" i="27"/>
  <c r="Q47" i="27"/>
  <c r="Q44" i="27"/>
  <c r="Q41" i="27"/>
  <c r="Q38" i="27"/>
  <c r="Q35" i="27"/>
  <c r="Q32" i="27"/>
  <c r="Q29" i="27"/>
  <c r="Q26" i="27"/>
  <c r="Q23" i="27"/>
  <c r="Q20" i="27"/>
  <c r="Q17" i="27"/>
  <c r="Q14" i="27"/>
  <c r="Q10" i="27"/>
  <c r="Q11" i="27"/>
  <c r="Q5" i="27"/>
  <c r="Q78" i="27"/>
  <c r="Q75" i="27"/>
  <c r="Q72" i="27"/>
  <c r="Q69" i="27"/>
  <c r="Q66" i="27"/>
  <c r="Q63" i="27"/>
  <c r="Q60" i="27"/>
  <c r="Q57" i="27"/>
  <c r="Q54" i="27"/>
  <c r="Q51" i="27"/>
  <c r="Q48" i="27"/>
  <c r="Q45" i="27"/>
  <c r="Q42" i="27"/>
  <c r="Q39" i="27"/>
  <c r="Q36" i="27"/>
  <c r="Q33" i="27"/>
  <c r="Q30" i="27"/>
  <c r="Q27" i="27"/>
  <c r="Q24" i="27"/>
  <c r="Q21" i="27"/>
  <c r="Q18" i="27"/>
  <c r="Q15" i="27"/>
  <c r="Q12" i="27"/>
  <c r="Q6" i="27"/>
  <c r="Q79" i="27"/>
  <c r="Q76" i="27"/>
  <c r="Q73" i="27"/>
  <c r="Q70" i="27"/>
  <c r="Q67" i="27"/>
  <c r="Q64" i="27"/>
  <c r="Q61" i="27"/>
  <c r="Q58" i="27"/>
  <c r="Q55" i="27"/>
  <c r="Q52" i="27"/>
  <c r="Q49" i="27"/>
  <c r="Q46" i="27"/>
  <c r="Q43" i="27"/>
  <c r="Q40" i="27"/>
  <c r="Q37" i="27"/>
  <c r="Q34" i="27"/>
  <c r="Q31" i="27"/>
  <c r="Q28" i="27"/>
  <c r="Q25" i="27"/>
  <c r="Q22" i="27"/>
  <c r="Q19" i="27"/>
  <c r="Q16" i="27"/>
  <c r="Q13" i="27"/>
  <c r="Q8" i="27"/>
  <c r="Q7" i="27"/>
  <c r="H37" i="33"/>
  <c r="I37" i="33" s="1"/>
  <c r="J37" i="33" s="1"/>
  <c r="AI3" i="32"/>
  <c r="AQ4" i="33"/>
  <c r="AN3" i="31"/>
  <c r="AI3" i="31"/>
  <c r="H96" i="33"/>
  <c r="I96" i="33" s="1"/>
  <c r="J96" i="33" s="1"/>
  <c r="H60" i="33"/>
  <c r="I60" i="33" s="1"/>
  <c r="J60" i="33" s="1"/>
  <c r="AH4" i="29"/>
  <c r="AQ4" i="29" s="1"/>
  <c r="Q9" i="33"/>
  <c r="Q98" i="33"/>
  <c r="Q97" i="33"/>
  <c r="Q92" i="33"/>
  <c r="Q91" i="33"/>
  <c r="Q86" i="33"/>
  <c r="Q85" i="33"/>
  <c r="Q80" i="33"/>
  <c r="Q79" i="33"/>
  <c r="Q74" i="33"/>
  <c r="Q73" i="33"/>
  <c r="Q68" i="33"/>
  <c r="Q67" i="33"/>
  <c r="Q62" i="33"/>
  <c r="Q61" i="33"/>
  <c r="Q56" i="33"/>
  <c r="Q55" i="33"/>
  <c r="Q50" i="33"/>
  <c r="Q49" i="33"/>
  <c r="Q44" i="33"/>
  <c r="Q43" i="33"/>
  <c r="Q38" i="33"/>
  <c r="Q37" i="33"/>
  <c r="Q32" i="33"/>
  <c r="Q31" i="33"/>
  <c r="Q26" i="33"/>
  <c r="Q25" i="33"/>
  <c r="Q20" i="33"/>
  <c r="Q19" i="33"/>
  <c r="Q14" i="33"/>
  <c r="Q13" i="33"/>
  <c r="Q93" i="33"/>
  <c r="Q87" i="33"/>
  <c r="Q81" i="33"/>
  <c r="Q75" i="33"/>
  <c r="Q69" i="33"/>
  <c r="Q63" i="33"/>
  <c r="Q57" i="33"/>
  <c r="Q51" i="33"/>
  <c r="Q45" i="33"/>
  <c r="Q39" i="33"/>
  <c r="Q33" i="33"/>
  <c r="Q27" i="33"/>
  <c r="Q21" i="33"/>
  <c r="Q15" i="33"/>
  <c r="Q5" i="33"/>
  <c r="Q6" i="33"/>
  <c r="Q95" i="33"/>
  <c r="Q94" i="33"/>
  <c r="Q89" i="33"/>
  <c r="Q88" i="33"/>
  <c r="Q83" i="33"/>
  <c r="Q82" i="33"/>
  <c r="Q77" i="33"/>
  <c r="Q76" i="33"/>
  <c r="Q71" i="33"/>
  <c r="Q70" i="33"/>
  <c r="Q65" i="33"/>
  <c r="Q64" i="33"/>
  <c r="Q59" i="33"/>
  <c r="Q58" i="33"/>
  <c r="Q53" i="33"/>
  <c r="Q52" i="33"/>
  <c r="Q47" i="33"/>
  <c r="Q46" i="33"/>
  <c r="Q41" i="33"/>
  <c r="Q40" i="33"/>
  <c r="Q35" i="33"/>
  <c r="Q34" i="33"/>
  <c r="Q29" i="33"/>
  <c r="Q28" i="33"/>
  <c r="Q23" i="33"/>
  <c r="Q22" i="33"/>
  <c r="Q17" i="33"/>
  <c r="Q16" i="33"/>
  <c r="Q11" i="33"/>
  <c r="Q10" i="33"/>
  <c r="Q96" i="33"/>
  <c r="Q90" i="33"/>
  <c r="Q84" i="33"/>
  <c r="Q78" i="33"/>
  <c r="Q72" i="33"/>
  <c r="Q66" i="33"/>
  <c r="Q60" i="33"/>
  <c r="Q54" i="33"/>
  <c r="Q36" i="33"/>
  <c r="Q18" i="33"/>
  <c r="Q8" i="33"/>
  <c r="Q42" i="33"/>
  <c r="Q24" i="33"/>
  <c r="Q7" i="33"/>
  <c r="Q48" i="33"/>
  <c r="Q30" i="33"/>
  <c r="Q12" i="33"/>
  <c r="Q9" i="38"/>
  <c r="Q89" i="38"/>
  <c r="Q86" i="38"/>
  <c r="Q83" i="38"/>
  <c r="Q80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10" i="38"/>
  <c r="Q11" i="38"/>
  <c r="Q5" i="38"/>
  <c r="Q87" i="38"/>
  <c r="Q84" i="38"/>
  <c r="Q81" i="38"/>
  <c r="Q78" i="38"/>
  <c r="Q75" i="38"/>
  <c r="Q72" i="38"/>
  <c r="Q69" i="38"/>
  <c r="Q66" i="38"/>
  <c r="Q63" i="38"/>
  <c r="Q60" i="38"/>
  <c r="Q57" i="38"/>
  <c r="Q54" i="38"/>
  <c r="Q51" i="38"/>
  <c r="Q48" i="38"/>
  <c r="Q45" i="38"/>
  <c r="Q42" i="38"/>
  <c r="Q39" i="38"/>
  <c r="Q36" i="38"/>
  <c r="Q33" i="38"/>
  <c r="Q30" i="38"/>
  <c r="Q27" i="38"/>
  <c r="Q24" i="38"/>
  <c r="Q21" i="38"/>
  <c r="Q18" i="38"/>
  <c r="Q15" i="38"/>
  <c r="Q12" i="38"/>
  <c r="Q6" i="38"/>
  <c r="Q88" i="38"/>
  <c r="Q85" i="38"/>
  <c r="Q82" i="38"/>
  <c r="Q79" i="38"/>
  <c r="Q76" i="38"/>
  <c r="Q73" i="38"/>
  <c r="Q70" i="38"/>
  <c r="Q67" i="38"/>
  <c r="Q64" i="38"/>
  <c r="Q61" i="38"/>
  <c r="Q58" i="38"/>
  <c r="Q55" i="38"/>
  <c r="Q52" i="38"/>
  <c r="Q49" i="38"/>
  <c r="Q46" i="38"/>
  <c r="Q43" i="38"/>
  <c r="Q40" i="38"/>
  <c r="Q37" i="38"/>
  <c r="Q34" i="38"/>
  <c r="Q31" i="38"/>
  <c r="Q28" i="38"/>
  <c r="Q25" i="38"/>
  <c r="Q22" i="38"/>
  <c r="Q19" i="38"/>
  <c r="Q16" i="38"/>
  <c r="Q13" i="38"/>
  <c r="Q8" i="38"/>
  <c r="Q7" i="38"/>
  <c r="Q97" i="45"/>
  <c r="Q94" i="45"/>
  <c r="Q91" i="45"/>
  <c r="Q88" i="45"/>
  <c r="Q95" i="45"/>
  <c r="Q9" i="45"/>
  <c r="Q90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8" i="45"/>
  <c r="Q7" i="45"/>
  <c r="Q96" i="45"/>
  <c r="Q92" i="45"/>
  <c r="Q84" i="45"/>
  <c r="Q75" i="45"/>
  <c r="Q66" i="45"/>
  <c r="Q57" i="45"/>
  <c r="Q48" i="45"/>
  <c r="Q39" i="45"/>
  <c r="Q32" i="45"/>
  <c r="Q30" i="45"/>
  <c r="Q14" i="45"/>
  <c r="Q12" i="45"/>
  <c r="Q5" i="45"/>
  <c r="Q98" i="45"/>
  <c r="Q80" i="45"/>
  <c r="Q71" i="45"/>
  <c r="Q62" i="45"/>
  <c r="Q53" i="45"/>
  <c r="Q44" i="45"/>
  <c r="Q35" i="45"/>
  <c r="Q17" i="45"/>
  <c r="Q15" i="45"/>
  <c r="Q6" i="45"/>
  <c r="Q81" i="45"/>
  <c r="Q72" i="45"/>
  <c r="Q63" i="45"/>
  <c r="Q54" i="45"/>
  <c r="Q45" i="45"/>
  <c r="Q36" i="45"/>
  <c r="Q20" i="45"/>
  <c r="Q18" i="45"/>
  <c r="Q89" i="45"/>
  <c r="Q87" i="45"/>
  <c r="Q86" i="45"/>
  <c r="Q77" i="45"/>
  <c r="Q68" i="45"/>
  <c r="Q59" i="45"/>
  <c r="Q50" i="45"/>
  <c r="Q41" i="45"/>
  <c r="Q23" i="45"/>
  <c r="Q21" i="45"/>
  <c r="Q83" i="45"/>
  <c r="Q74" i="45"/>
  <c r="Q65" i="45"/>
  <c r="Q56" i="45"/>
  <c r="Q47" i="45"/>
  <c r="Q38" i="45"/>
  <c r="Q29" i="45"/>
  <c r="Q27" i="45"/>
  <c r="Q11" i="45"/>
  <c r="Q10" i="45"/>
  <c r="Q26" i="45"/>
  <c r="Q93" i="45"/>
  <c r="Q78" i="45"/>
  <c r="Q69" i="45"/>
  <c r="Q60" i="45"/>
  <c r="Q51" i="45"/>
  <c r="Q42" i="45"/>
  <c r="Q33" i="45"/>
  <c r="Q24" i="45"/>
  <c r="Q78" i="75"/>
  <c r="Q76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12" i="75"/>
  <c r="Q6" i="75"/>
  <c r="Q77" i="75"/>
  <c r="Q73" i="75"/>
  <c r="Q70" i="75"/>
  <c r="Q67" i="75"/>
  <c r="Q64" i="75"/>
  <c r="Q61" i="75"/>
  <c r="Q58" i="75"/>
  <c r="Q55" i="75"/>
  <c r="Q52" i="75"/>
  <c r="Q49" i="75"/>
  <c r="Q46" i="75"/>
  <c r="Q43" i="75"/>
  <c r="Q40" i="75"/>
  <c r="Q37" i="75"/>
  <c r="Q34" i="75"/>
  <c r="Q31" i="75"/>
  <c r="Q28" i="75"/>
  <c r="Q25" i="75"/>
  <c r="Q22" i="75"/>
  <c r="Q19" i="75"/>
  <c r="Q16" i="75"/>
  <c r="Q13" i="75"/>
  <c r="Q8" i="75"/>
  <c r="Q7" i="75"/>
  <c r="Q9" i="75"/>
  <c r="Q11" i="75"/>
  <c r="Q5" i="75"/>
  <c r="Q74" i="75"/>
  <c r="Q65" i="75"/>
  <c r="Q56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68" i="75"/>
  <c r="Q59" i="75"/>
  <c r="Q50" i="75"/>
  <c r="Q79" i="75"/>
  <c r="Q10" i="75"/>
  <c r="Q53" i="75"/>
  <c r="Q62" i="75"/>
  <c r="Q71" i="75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Q13" i="82"/>
  <c r="Q8" i="82"/>
  <c r="Q7" i="82"/>
  <c r="Q9" i="82"/>
  <c r="Q89" i="82"/>
  <c r="Q86" i="82"/>
  <c r="Q83" i="82"/>
  <c r="Q80" i="82"/>
  <c r="Q77" i="82"/>
  <c r="Q74" i="82"/>
  <c r="Q71" i="82"/>
  <c r="Q68" i="82"/>
  <c r="Q65" i="82"/>
  <c r="Q62" i="82"/>
  <c r="Q59" i="82"/>
  <c r="Q56" i="82"/>
  <c r="Q53" i="82"/>
  <c r="Q50" i="82"/>
  <c r="Q47" i="82"/>
  <c r="Q44" i="82"/>
  <c r="Q41" i="82"/>
  <c r="Q38" i="82"/>
  <c r="Q35" i="82"/>
  <c r="Q32" i="82"/>
  <c r="Q29" i="82"/>
  <c r="Q26" i="82"/>
  <c r="Q23" i="82"/>
  <c r="Q20" i="82"/>
  <c r="Q17" i="82"/>
  <c r="Q14" i="82"/>
  <c r="Q10" i="82"/>
  <c r="Q84" i="82"/>
  <c r="Q66" i="82"/>
  <c r="Q51" i="82"/>
  <c r="Q42" i="82"/>
  <c r="Q33" i="82"/>
  <c r="Q24" i="82"/>
  <c r="Q15" i="82"/>
  <c r="Q69" i="82"/>
  <c r="Q87" i="82"/>
  <c r="Q72" i="82"/>
  <c r="Q48" i="82"/>
  <c r="Q39" i="82"/>
  <c r="Q30" i="82"/>
  <c r="Q21" i="82"/>
  <c r="Q12" i="82"/>
  <c r="Q11" i="82"/>
  <c r="Q75" i="82"/>
  <c r="Q57" i="82"/>
  <c r="Q81" i="82"/>
  <c r="Q63" i="82"/>
  <c r="Q36" i="82"/>
  <c r="Q5" i="82"/>
  <c r="Q54" i="82"/>
  <c r="Q27" i="82"/>
  <c r="Q6" i="82"/>
  <c r="Q78" i="82"/>
  <c r="Q60" i="82"/>
  <c r="Q45" i="82"/>
  <c r="Q18" i="82"/>
  <c r="Q97" i="89"/>
  <c r="Q94" i="89"/>
  <c r="Q91" i="89"/>
  <c r="Q88" i="89"/>
  <c r="Q85" i="89"/>
  <c r="Q82" i="89"/>
  <c r="Q79" i="89"/>
  <c r="Q76" i="89"/>
  <c r="Q73" i="89"/>
  <c r="Q70" i="89"/>
  <c r="Q67" i="89"/>
  <c r="Q64" i="89"/>
  <c r="Q61" i="89"/>
  <c r="Q58" i="89"/>
  <c r="Q55" i="89"/>
  <c r="Q52" i="89"/>
  <c r="Q49" i="89"/>
  <c r="Q96" i="89"/>
  <c r="Q87" i="89"/>
  <c r="Q77" i="89"/>
  <c r="Q75" i="89"/>
  <c r="Q59" i="89"/>
  <c r="Q57" i="89"/>
  <c r="Q11" i="89"/>
  <c r="Q92" i="89"/>
  <c r="Q80" i="89"/>
  <c r="Q78" i="89"/>
  <c r="Q62" i="89"/>
  <c r="Q60" i="89"/>
  <c r="Q45" i="89"/>
  <c r="Q42" i="89"/>
  <c r="Q39" i="89"/>
  <c r="Q36" i="89"/>
  <c r="Q33" i="89"/>
  <c r="Q30" i="89"/>
  <c r="Q27" i="89"/>
  <c r="Q24" i="89"/>
  <c r="Q21" i="89"/>
  <c r="Q18" i="89"/>
  <c r="Q15" i="89"/>
  <c r="Q12" i="89"/>
  <c r="Q6" i="89"/>
  <c r="Q93" i="89"/>
  <c r="Q83" i="89"/>
  <c r="Q81" i="89"/>
  <c r="Q65" i="89"/>
  <c r="Q63" i="89"/>
  <c r="Q47" i="89"/>
  <c r="Q98" i="89"/>
  <c r="Q89" i="89"/>
  <c r="Q84" i="89"/>
  <c r="Q68" i="89"/>
  <c r="Q66" i="89"/>
  <c r="Q50" i="89"/>
  <c r="Q48" i="89"/>
  <c r="Q46" i="89"/>
  <c r="Q43" i="89"/>
  <c r="Q40" i="89"/>
  <c r="Q37" i="89"/>
  <c r="Q34" i="89"/>
  <c r="Q31" i="89"/>
  <c r="Q28" i="89"/>
  <c r="Q25" i="89"/>
  <c r="Q22" i="89"/>
  <c r="Q19" i="89"/>
  <c r="Q16" i="89"/>
  <c r="Q13" i="89"/>
  <c r="Q8" i="89"/>
  <c r="Q7" i="89"/>
  <c r="Q95" i="89"/>
  <c r="Q86" i="89"/>
  <c r="Q74" i="89"/>
  <c r="Q72" i="89"/>
  <c r="Q56" i="89"/>
  <c r="Q54" i="89"/>
  <c r="Q44" i="89"/>
  <c r="Q41" i="89"/>
  <c r="Q38" i="89"/>
  <c r="Q35" i="89"/>
  <c r="Q32" i="89"/>
  <c r="Q29" i="89"/>
  <c r="Q26" i="89"/>
  <c r="Q23" i="89"/>
  <c r="Q20" i="89"/>
  <c r="Q17" i="89"/>
  <c r="Q14" i="89"/>
  <c r="Q10" i="89"/>
  <c r="Q5" i="89"/>
  <c r="Q71" i="89"/>
  <c r="Q69" i="89"/>
  <c r="Q53" i="89"/>
  <c r="Q51" i="89"/>
  <c r="Q9" i="89"/>
  <c r="Q90" i="89"/>
  <c r="Q79" i="95"/>
  <c r="Q76" i="95"/>
  <c r="Q77" i="95"/>
  <c r="Q74" i="95"/>
  <c r="Q71" i="95"/>
  <c r="Q75" i="95"/>
  <c r="Q73" i="95"/>
  <c r="Q69" i="95"/>
  <c r="Q66" i="95"/>
  <c r="Q78" i="95"/>
  <c r="Q72" i="95"/>
  <c r="Q70" i="95"/>
  <c r="Q67" i="95"/>
  <c r="Q64" i="95"/>
  <c r="Q61" i="95"/>
  <c r="Q65" i="95"/>
  <c r="Q62" i="95"/>
  <c r="Q59" i="95"/>
  <c r="Q53" i="95"/>
  <c r="Q52" i="95"/>
  <c r="Q51" i="95"/>
  <c r="Q45" i="95"/>
  <c r="Q42" i="95"/>
  <c r="Q39" i="95"/>
  <c r="Q36" i="95"/>
  <c r="Q33" i="95"/>
  <c r="Q30" i="95"/>
  <c r="Q27" i="95"/>
  <c r="Q24" i="95"/>
  <c r="Q21" i="95"/>
  <c r="Q18" i="95"/>
  <c r="Q15" i="95"/>
  <c r="Q12" i="95"/>
  <c r="Q63" i="95"/>
  <c r="Q60" i="95"/>
  <c r="Q56" i="95"/>
  <c r="Q55" i="95"/>
  <c r="Q54" i="95"/>
  <c r="Q47" i="95"/>
  <c r="Q44" i="95"/>
  <c r="Q41" i="95"/>
  <c r="Q38" i="95"/>
  <c r="Q35" i="95"/>
  <c r="Q32" i="95"/>
  <c r="Q48" i="95"/>
  <c r="Q29" i="95"/>
  <c r="Q22" i="95"/>
  <c r="Q20" i="95"/>
  <c r="Q68" i="95"/>
  <c r="Q19" i="95"/>
  <c r="Q14" i="95"/>
  <c r="Q58" i="95"/>
  <c r="Q46" i="95"/>
  <c r="Q43" i="95"/>
  <c r="Q40" i="95"/>
  <c r="Q37" i="95"/>
  <c r="Q34" i="95"/>
  <c r="Q31" i="95"/>
  <c r="Q25" i="95"/>
  <c r="Q23" i="95"/>
  <c r="Q9" i="95"/>
  <c r="Q5" i="95"/>
  <c r="Q57" i="95"/>
  <c r="Q49" i="95"/>
  <c r="Q17" i="95"/>
  <c r="Q13" i="95"/>
  <c r="Q7" i="95"/>
  <c r="Q8" i="95"/>
  <c r="Q28" i="95"/>
  <c r="Q26" i="95"/>
  <c r="Q16" i="95"/>
  <c r="Q6" i="95"/>
  <c r="Q50" i="95"/>
  <c r="Q11" i="95"/>
  <c r="Q10" i="95"/>
  <c r="AR3" i="35"/>
  <c r="AI3" i="33"/>
  <c r="H77" i="31"/>
  <c r="I77" i="31" s="1"/>
  <c r="J77" i="31" s="1"/>
  <c r="H74" i="31"/>
  <c r="I74" i="31" s="1"/>
  <c r="J74" i="31" s="1"/>
  <c r="H71" i="31"/>
  <c r="I71" i="31" s="1"/>
  <c r="J71" i="31" s="1"/>
  <c r="H68" i="31"/>
  <c r="I68" i="31" s="1"/>
  <c r="J68" i="31" s="1"/>
  <c r="H65" i="31"/>
  <c r="I65" i="31" s="1"/>
  <c r="J65" i="31" s="1"/>
  <c r="H62" i="31"/>
  <c r="I62" i="31" s="1"/>
  <c r="J62" i="31" s="1"/>
  <c r="H59" i="31"/>
  <c r="I59" i="31" s="1"/>
  <c r="J59" i="31" s="1"/>
  <c r="H56" i="31"/>
  <c r="I56" i="31" s="1"/>
  <c r="J56" i="31" s="1"/>
  <c r="H53" i="31"/>
  <c r="I53" i="31" s="1"/>
  <c r="J53" i="31" s="1"/>
  <c r="H50" i="31"/>
  <c r="I50" i="31" s="1"/>
  <c r="J50" i="31" s="1"/>
  <c r="H20" i="31"/>
  <c r="I20" i="31" s="1"/>
  <c r="J20" i="31" s="1"/>
  <c r="H5" i="31"/>
  <c r="I5" i="31" s="1"/>
  <c r="J5" i="31" s="1"/>
  <c r="K5" i="31" s="1"/>
  <c r="H11" i="31"/>
  <c r="I11" i="31" s="1"/>
  <c r="J11" i="31" s="1"/>
  <c r="H87" i="38"/>
  <c r="I87" i="38" s="1"/>
  <c r="J87" i="38" s="1"/>
  <c r="H84" i="38"/>
  <c r="I84" i="38" s="1"/>
  <c r="J84" i="38" s="1"/>
  <c r="H81" i="38"/>
  <c r="I81" i="38" s="1"/>
  <c r="J81" i="38" s="1"/>
  <c r="H78" i="38"/>
  <c r="I78" i="38" s="1"/>
  <c r="J78" i="38" s="1"/>
  <c r="H75" i="38"/>
  <c r="I75" i="38" s="1"/>
  <c r="J75" i="38" s="1"/>
  <c r="H72" i="38"/>
  <c r="I72" i="38" s="1"/>
  <c r="J72" i="38" s="1"/>
  <c r="H69" i="38"/>
  <c r="I69" i="38" s="1"/>
  <c r="J69" i="38" s="1"/>
  <c r="H66" i="38"/>
  <c r="I66" i="38" s="1"/>
  <c r="J66" i="38" s="1"/>
  <c r="H63" i="38"/>
  <c r="I63" i="38" s="1"/>
  <c r="J63" i="38" s="1"/>
  <c r="H60" i="38"/>
  <c r="I60" i="38" s="1"/>
  <c r="J60" i="38" s="1"/>
  <c r="H57" i="38"/>
  <c r="I57" i="38" s="1"/>
  <c r="J57" i="38" s="1"/>
  <c r="H54" i="38"/>
  <c r="I54" i="38" s="1"/>
  <c r="J54" i="38" s="1"/>
  <c r="H51" i="38"/>
  <c r="I51" i="38" s="1"/>
  <c r="J51" i="38" s="1"/>
  <c r="H48" i="38"/>
  <c r="I48" i="38" s="1"/>
  <c r="J48" i="38" s="1"/>
  <c r="H45" i="38"/>
  <c r="I45" i="38" s="1"/>
  <c r="J45" i="38" s="1"/>
  <c r="H42" i="38"/>
  <c r="I42" i="38" s="1"/>
  <c r="J42" i="38" s="1"/>
  <c r="H39" i="38"/>
  <c r="I39" i="38" s="1"/>
  <c r="J39" i="38" s="1"/>
  <c r="H36" i="38"/>
  <c r="I36" i="38" s="1"/>
  <c r="J36" i="38" s="1"/>
  <c r="H33" i="38"/>
  <c r="I33" i="38" s="1"/>
  <c r="J33" i="38" s="1"/>
  <c r="H30" i="38"/>
  <c r="I30" i="38" s="1"/>
  <c r="J30" i="38" s="1"/>
  <c r="H27" i="38"/>
  <c r="I27" i="38" s="1"/>
  <c r="J27" i="38" s="1"/>
  <c r="H24" i="38"/>
  <c r="I24" i="38" s="1"/>
  <c r="J24" i="38" s="1"/>
  <c r="H21" i="38"/>
  <c r="I21" i="38" s="1"/>
  <c r="J21" i="38" s="1"/>
  <c r="H18" i="38"/>
  <c r="I18" i="38" s="1"/>
  <c r="J18" i="38" s="1"/>
  <c r="H15" i="38"/>
  <c r="I15" i="38" s="1"/>
  <c r="J15" i="38" s="1"/>
  <c r="H12" i="38"/>
  <c r="I12" i="38" s="1"/>
  <c r="J12" i="38" s="1"/>
  <c r="H6" i="38"/>
  <c r="I6" i="38" s="1"/>
  <c r="J6" i="38" s="1"/>
  <c r="H4" i="38"/>
  <c r="I4" i="38" s="1"/>
  <c r="J4" i="38" s="1"/>
  <c r="K4" i="38" s="1"/>
  <c r="K5" i="38" s="1"/>
  <c r="H9" i="38"/>
  <c r="I9" i="38" s="1"/>
  <c r="J9" i="38" s="1"/>
  <c r="H11" i="48"/>
  <c r="I11" i="48" s="1"/>
  <c r="J11" i="48" s="1"/>
  <c r="H5" i="48"/>
  <c r="I5" i="48" s="1"/>
  <c r="J5" i="48" s="1"/>
  <c r="H69" i="48"/>
  <c r="I69" i="48" s="1"/>
  <c r="J69" i="48" s="1"/>
  <c r="H66" i="48"/>
  <c r="I66" i="48" s="1"/>
  <c r="J66" i="48" s="1"/>
  <c r="H63" i="48"/>
  <c r="I63" i="48" s="1"/>
  <c r="J63" i="48" s="1"/>
  <c r="H60" i="48"/>
  <c r="I60" i="48" s="1"/>
  <c r="J60" i="48" s="1"/>
  <c r="H57" i="48"/>
  <c r="I57" i="48" s="1"/>
  <c r="J57" i="48" s="1"/>
  <c r="H68" i="48"/>
  <c r="I68" i="48" s="1"/>
  <c r="J68" i="48" s="1"/>
  <c r="H65" i="48"/>
  <c r="I65" i="48" s="1"/>
  <c r="J65" i="48" s="1"/>
  <c r="H62" i="48"/>
  <c r="I62" i="48" s="1"/>
  <c r="J62" i="48" s="1"/>
  <c r="H59" i="48"/>
  <c r="I59" i="48" s="1"/>
  <c r="J59" i="48" s="1"/>
  <c r="H56" i="48"/>
  <c r="I56" i="48" s="1"/>
  <c r="J56" i="48" s="1"/>
  <c r="H53" i="48"/>
  <c r="I53" i="48" s="1"/>
  <c r="J53" i="48" s="1"/>
  <c r="H50" i="48"/>
  <c r="I50" i="48" s="1"/>
  <c r="J50" i="48" s="1"/>
  <c r="H47" i="48"/>
  <c r="I47" i="48" s="1"/>
  <c r="J47" i="48" s="1"/>
  <c r="H44" i="48"/>
  <c r="I44" i="48" s="1"/>
  <c r="J44" i="48" s="1"/>
  <c r="H41" i="48"/>
  <c r="I41" i="48" s="1"/>
  <c r="J41" i="48" s="1"/>
  <c r="H38" i="48"/>
  <c r="I38" i="48" s="1"/>
  <c r="J38" i="48" s="1"/>
  <c r="H35" i="48"/>
  <c r="I35" i="48" s="1"/>
  <c r="J35" i="48" s="1"/>
  <c r="H32" i="48"/>
  <c r="I32" i="48" s="1"/>
  <c r="J32" i="48" s="1"/>
  <c r="H29" i="48"/>
  <c r="I29" i="48" s="1"/>
  <c r="J29" i="48" s="1"/>
  <c r="H26" i="48"/>
  <c r="I26" i="48" s="1"/>
  <c r="J26" i="48" s="1"/>
  <c r="H23" i="48"/>
  <c r="I23" i="48" s="1"/>
  <c r="J23" i="48" s="1"/>
  <c r="H20" i="48"/>
  <c r="I20" i="48" s="1"/>
  <c r="J20" i="48" s="1"/>
  <c r="H17" i="48"/>
  <c r="I17" i="48" s="1"/>
  <c r="J17" i="48" s="1"/>
  <c r="H14" i="48"/>
  <c r="I14" i="48" s="1"/>
  <c r="J14" i="48" s="1"/>
  <c r="H10" i="48"/>
  <c r="I10" i="48" s="1"/>
  <c r="J10" i="48" s="1"/>
  <c r="H4" i="48"/>
  <c r="I4" i="48" s="1"/>
  <c r="J4" i="48" s="1"/>
  <c r="K4" i="48" s="1"/>
  <c r="K5" i="48" s="1"/>
  <c r="K6" i="48" s="1"/>
  <c r="K7" i="48" s="1"/>
  <c r="K8" i="48" s="1"/>
  <c r="K9" i="48" s="1"/>
  <c r="K10" i="48" s="1"/>
  <c r="H9" i="48"/>
  <c r="I9" i="48" s="1"/>
  <c r="J9" i="48" s="1"/>
  <c r="H68" i="76"/>
  <c r="I68" i="76" s="1"/>
  <c r="J68" i="76" s="1"/>
  <c r="H65" i="76"/>
  <c r="I65" i="76" s="1"/>
  <c r="J65" i="76" s="1"/>
  <c r="H62" i="76"/>
  <c r="I62" i="76" s="1"/>
  <c r="J62" i="76" s="1"/>
  <c r="H59" i="76"/>
  <c r="I59" i="76" s="1"/>
  <c r="J59" i="76" s="1"/>
  <c r="H56" i="76"/>
  <c r="I56" i="76" s="1"/>
  <c r="J56" i="76" s="1"/>
  <c r="H53" i="76"/>
  <c r="I53" i="76" s="1"/>
  <c r="J53" i="76" s="1"/>
  <c r="H50" i="76"/>
  <c r="I50" i="76" s="1"/>
  <c r="J50" i="76" s="1"/>
  <c r="H5" i="76"/>
  <c r="I5" i="76" s="1"/>
  <c r="J5" i="76" s="1"/>
  <c r="H10" i="76"/>
  <c r="I10" i="76" s="1"/>
  <c r="J10" i="76" s="1"/>
  <c r="H41" i="76"/>
  <c r="I41" i="76" s="1"/>
  <c r="J41" i="76" s="1"/>
  <c r="H40" i="76"/>
  <c r="I40" i="76" s="1"/>
  <c r="J40" i="76" s="1"/>
  <c r="H32" i="76"/>
  <c r="I32" i="76" s="1"/>
  <c r="J32" i="76" s="1"/>
  <c r="H31" i="76"/>
  <c r="I31" i="76" s="1"/>
  <c r="J31" i="76" s="1"/>
  <c r="H23" i="76"/>
  <c r="I23" i="76" s="1"/>
  <c r="J23" i="76" s="1"/>
  <c r="H14" i="76"/>
  <c r="I14" i="76" s="1"/>
  <c r="J14" i="76" s="1"/>
  <c r="H44" i="76"/>
  <c r="I44" i="76" s="1"/>
  <c r="J44" i="76" s="1"/>
  <c r="H35" i="76"/>
  <c r="I35" i="76" s="1"/>
  <c r="J35" i="76" s="1"/>
  <c r="H26" i="76"/>
  <c r="I26" i="76" s="1"/>
  <c r="J26" i="76" s="1"/>
  <c r="H17" i="76"/>
  <c r="I17" i="76" s="1"/>
  <c r="J17" i="76" s="1"/>
  <c r="H4" i="76"/>
  <c r="I4" i="76" s="1"/>
  <c r="J4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H67" i="76"/>
  <c r="I67" i="76" s="1"/>
  <c r="J67" i="76" s="1"/>
  <c r="H64" i="76"/>
  <c r="I64" i="76" s="1"/>
  <c r="J64" i="76" s="1"/>
  <c r="H61" i="76"/>
  <c r="I61" i="76" s="1"/>
  <c r="J61" i="76" s="1"/>
  <c r="H58" i="76"/>
  <c r="I58" i="76" s="1"/>
  <c r="J58" i="76" s="1"/>
  <c r="H55" i="76"/>
  <c r="I55" i="76" s="1"/>
  <c r="J55" i="76" s="1"/>
  <c r="H52" i="76"/>
  <c r="I52" i="76" s="1"/>
  <c r="J52" i="76" s="1"/>
  <c r="H49" i="76"/>
  <c r="I49" i="76" s="1"/>
  <c r="J49" i="76" s="1"/>
  <c r="H47" i="76"/>
  <c r="I47" i="76" s="1"/>
  <c r="J47" i="76" s="1"/>
  <c r="H46" i="76"/>
  <c r="I46" i="76" s="1"/>
  <c r="J46" i="76" s="1"/>
  <c r="H38" i="76"/>
  <c r="I38" i="76" s="1"/>
  <c r="J38" i="76" s="1"/>
  <c r="H37" i="76"/>
  <c r="I37" i="76" s="1"/>
  <c r="J37" i="76" s="1"/>
  <c r="H29" i="76"/>
  <c r="I29" i="76" s="1"/>
  <c r="J29" i="76" s="1"/>
  <c r="H28" i="76"/>
  <c r="I28" i="76" s="1"/>
  <c r="J28" i="76" s="1"/>
  <c r="H20" i="76"/>
  <c r="I20" i="76" s="1"/>
  <c r="J20" i="76" s="1"/>
  <c r="H19" i="76"/>
  <c r="I19" i="76" s="1"/>
  <c r="J19" i="76" s="1"/>
  <c r="H33" i="88"/>
  <c r="I33" i="88" s="1"/>
  <c r="J33" i="88" s="1"/>
  <c r="H24" i="88"/>
  <c r="I24" i="88" s="1"/>
  <c r="J24" i="88" s="1"/>
  <c r="H15" i="88"/>
  <c r="I15" i="88" s="1"/>
  <c r="J15" i="88" s="1"/>
  <c r="H9" i="88"/>
  <c r="I9" i="88" s="1"/>
  <c r="J9" i="88" s="1"/>
  <c r="H27" i="88"/>
  <c r="I27" i="88" s="1"/>
  <c r="J27" i="88" s="1"/>
  <c r="H18" i="88"/>
  <c r="I18" i="88" s="1"/>
  <c r="J18" i="88" s="1"/>
  <c r="H6" i="88"/>
  <c r="I6" i="88" s="1"/>
  <c r="J6" i="88" s="1"/>
  <c r="H5" i="88"/>
  <c r="I5" i="88" s="1"/>
  <c r="J5" i="88" s="1"/>
  <c r="K5" i="88" s="1"/>
  <c r="H26" i="88"/>
  <c r="I26" i="88" s="1"/>
  <c r="J26" i="88" s="1"/>
  <c r="H17" i="88"/>
  <c r="I17" i="88" s="1"/>
  <c r="J17" i="88" s="1"/>
  <c r="H79" i="91"/>
  <c r="I79" i="91" s="1"/>
  <c r="J79" i="91" s="1"/>
  <c r="H75" i="91"/>
  <c r="I75" i="91" s="1"/>
  <c r="J75" i="91" s="1"/>
  <c r="H66" i="91"/>
  <c r="I66" i="91" s="1"/>
  <c r="J66" i="91" s="1"/>
  <c r="H57" i="91"/>
  <c r="I57" i="91" s="1"/>
  <c r="J57" i="91" s="1"/>
  <c r="H48" i="91"/>
  <c r="I48" i="91" s="1"/>
  <c r="J48" i="91" s="1"/>
  <c r="H39" i="91"/>
  <c r="I39" i="91" s="1"/>
  <c r="J39" i="91" s="1"/>
  <c r="H33" i="91"/>
  <c r="I33" i="91" s="1"/>
  <c r="J33" i="91" s="1"/>
  <c r="H72" i="91"/>
  <c r="I72" i="91" s="1"/>
  <c r="J72" i="91" s="1"/>
  <c r="H63" i="91"/>
  <c r="I63" i="91" s="1"/>
  <c r="J63" i="91" s="1"/>
  <c r="H54" i="91"/>
  <c r="I54" i="91" s="1"/>
  <c r="J54" i="91" s="1"/>
  <c r="H45" i="91"/>
  <c r="I45" i="91" s="1"/>
  <c r="J45" i="91" s="1"/>
  <c r="H36" i="91"/>
  <c r="I36" i="91" s="1"/>
  <c r="J36" i="91" s="1"/>
  <c r="H30" i="91"/>
  <c r="I30" i="91" s="1"/>
  <c r="J30" i="91" s="1"/>
  <c r="H27" i="91"/>
  <c r="I27" i="91" s="1"/>
  <c r="J27" i="91" s="1"/>
  <c r="H24" i="91"/>
  <c r="I24" i="91" s="1"/>
  <c r="J24" i="91" s="1"/>
  <c r="H21" i="91"/>
  <c r="I21" i="91" s="1"/>
  <c r="J21" i="91" s="1"/>
  <c r="H18" i="91"/>
  <c r="I18" i="91" s="1"/>
  <c r="J18" i="91" s="1"/>
  <c r="H69" i="91"/>
  <c r="I69" i="91" s="1"/>
  <c r="J69" i="91" s="1"/>
  <c r="H5" i="91"/>
  <c r="I5" i="91" s="1"/>
  <c r="J5" i="91" s="1"/>
  <c r="K5" i="91" s="1"/>
  <c r="H42" i="91"/>
  <c r="I42" i="91" s="1"/>
  <c r="J42" i="91" s="1"/>
  <c r="H60" i="91"/>
  <c r="I60" i="91" s="1"/>
  <c r="J60" i="91" s="1"/>
  <c r="H51" i="91"/>
  <c r="I51" i="91" s="1"/>
  <c r="J51" i="91" s="1"/>
  <c r="H15" i="91"/>
  <c r="I15" i="91" s="1"/>
  <c r="J15" i="91" s="1"/>
  <c r="AP3" i="43"/>
  <c r="AI3" i="43"/>
  <c r="I23" i="24"/>
  <c r="J23" i="24" s="1"/>
  <c r="I22" i="23"/>
  <c r="J22" i="23" s="1"/>
  <c r="I6" i="19"/>
  <c r="J6" i="19" s="1"/>
  <c r="H23" i="15"/>
  <c r="I18" i="24"/>
  <c r="J18" i="24" s="1"/>
  <c r="H8" i="21"/>
  <c r="I8" i="21" s="1"/>
  <c r="J8" i="21" s="1"/>
  <c r="H16" i="15"/>
  <c r="H8" i="19"/>
  <c r="H11" i="19"/>
  <c r="H5" i="19"/>
  <c r="H10" i="19"/>
  <c r="H9" i="58"/>
  <c r="I9" i="58" s="1"/>
  <c r="J9" i="58" s="1"/>
  <c r="H4" i="58"/>
  <c r="I4" i="58" s="1"/>
  <c r="J4" i="58" s="1"/>
  <c r="K4" i="58" s="1"/>
  <c r="H11" i="58"/>
  <c r="I11" i="58" s="1"/>
  <c r="J11" i="58" s="1"/>
  <c r="H5" i="58"/>
  <c r="I5" i="58" s="1"/>
  <c r="J5" i="58" s="1"/>
  <c r="H10" i="58"/>
  <c r="I10" i="58" s="1"/>
  <c r="J10" i="58" s="1"/>
  <c r="H9" i="55"/>
  <c r="H4" i="55"/>
  <c r="H10" i="55"/>
  <c r="H9" i="67"/>
  <c r="H4" i="67"/>
  <c r="H10" i="67"/>
  <c r="H11" i="67"/>
  <c r="H5" i="67"/>
  <c r="H8" i="70"/>
  <c r="I8" i="70" s="1"/>
  <c r="J8" i="70" s="1"/>
  <c r="H4" i="70"/>
  <c r="I4" i="70" s="1"/>
  <c r="J4" i="70" s="1"/>
  <c r="K4" i="70" s="1"/>
  <c r="H9" i="70"/>
  <c r="I9" i="70" s="1"/>
  <c r="J9" i="70" s="1"/>
  <c r="AH5" i="27"/>
  <c r="AQ5" i="27" s="1"/>
  <c r="H13" i="24"/>
  <c r="H8" i="16"/>
  <c r="H23" i="6"/>
  <c r="I23" i="6" s="1"/>
  <c r="J23" i="6" s="1"/>
  <c r="H22" i="6"/>
  <c r="I22" i="6" s="1"/>
  <c r="J22" i="6" s="1"/>
  <c r="H21" i="6"/>
  <c r="I21" i="6" s="1"/>
  <c r="J21" i="6" s="1"/>
  <c r="H20" i="6"/>
  <c r="I20" i="6" s="1"/>
  <c r="J20" i="6" s="1"/>
  <c r="H19" i="6"/>
  <c r="I19" i="6" s="1"/>
  <c r="J19" i="6" s="1"/>
  <c r="H18" i="6"/>
  <c r="I18" i="6" s="1"/>
  <c r="J18" i="6" s="1"/>
  <c r="H17" i="6"/>
  <c r="I17" i="6" s="1"/>
  <c r="J17" i="6" s="1"/>
  <c r="H16" i="6"/>
  <c r="I16" i="6" s="1"/>
  <c r="J16" i="6" s="1"/>
  <c r="H15" i="6"/>
  <c r="I15" i="6" s="1"/>
  <c r="J15" i="6" s="1"/>
  <c r="H14" i="6"/>
  <c r="I14" i="6" s="1"/>
  <c r="J14" i="6" s="1"/>
  <c r="H13" i="6"/>
  <c r="I13" i="6" s="1"/>
  <c r="J13" i="6" s="1"/>
  <c r="H12" i="6"/>
  <c r="I12" i="6" s="1"/>
  <c r="J12" i="6" s="1"/>
  <c r="H7" i="6"/>
  <c r="I7" i="6" s="1"/>
  <c r="J7" i="6" s="1"/>
  <c r="H6" i="6"/>
  <c r="I6" i="6" s="1"/>
  <c r="J6" i="6" s="1"/>
  <c r="H11" i="6"/>
  <c r="I11" i="6" s="1"/>
  <c r="J11" i="6" s="1"/>
  <c r="H5" i="6"/>
  <c r="I5" i="6" s="1"/>
  <c r="J5" i="6" s="1"/>
  <c r="H20" i="23"/>
  <c r="H4" i="12"/>
  <c r="H20" i="12"/>
  <c r="H14" i="12"/>
  <c r="H8" i="12"/>
  <c r="H19" i="12"/>
  <c r="H13" i="12"/>
  <c r="H18" i="12"/>
  <c r="H12" i="12"/>
  <c r="H14" i="31"/>
  <c r="I14" i="31" s="1"/>
  <c r="J14" i="31" s="1"/>
  <c r="H71" i="30"/>
  <c r="I71" i="30" s="1"/>
  <c r="J71" i="30" s="1"/>
  <c r="H17" i="30"/>
  <c r="I17" i="30" s="1"/>
  <c r="J17" i="30" s="1"/>
  <c r="AH3" i="24"/>
  <c r="H13" i="23"/>
  <c r="AH4" i="18"/>
  <c r="AQ4" i="18" s="1"/>
  <c r="H10" i="7"/>
  <c r="H9" i="7"/>
  <c r="H4" i="7"/>
  <c r="H8" i="7"/>
  <c r="Z4" i="23"/>
  <c r="H4" i="19"/>
  <c r="H10" i="17"/>
  <c r="I10" i="17" s="1"/>
  <c r="J10" i="17" s="1"/>
  <c r="H4" i="17"/>
  <c r="I4" i="17" s="1"/>
  <c r="J4" i="17" s="1"/>
  <c r="K4" i="17" s="1"/>
  <c r="H6" i="17"/>
  <c r="I6" i="17" s="1"/>
  <c r="J6" i="17" s="1"/>
  <c r="H23" i="17"/>
  <c r="I23" i="17" s="1"/>
  <c r="J23" i="17" s="1"/>
  <c r="H21" i="17"/>
  <c r="I21" i="17" s="1"/>
  <c r="J21" i="17" s="1"/>
  <c r="H19" i="17"/>
  <c r="I19" i="17" s="1"/>
  <c r="J19" i="17" s="1"/>
  <c r="H17" i="17"/>
  <c r="I17" i="17" s="1"/>
  <c r="J17" i="17" s="1"/>
  <c r="H15" i="17"/>
  <c r="I15" i="17" s="1"/>
  <c r="J15" i="17" s="1"/>
  <c r="H13" i="17"/>
  <c r="I13" i="17" s="1"/>
  <c r="J13" i="17" s="1"/>
  <c r="H9" i="17"/>
  <c r="I9" i="17" s="1"/>
  <c r="J9" i="17" s="1"/>
  <c r="H7" i="17"/>
  <c r="I7" i="17" s="1"/>
  <c r="J7" i="17" s="1"/>
  <c r="H5" i="17"/>
  <c r="I5" i="17" s="1"/>
  <c r="J5" i="17" s="1"/>
  <c r="H22" i="17"/>
  <c r="I22" i="17" s="1"/>
  <c r="J22" i="17" s="1"/>
  <c r="H20" i="17"/>
  <c r="I20" i="17" s="1"/>
  <c r="J20" i="17" s="1"/>
  <c r="H18" i="17"/>
  <c r="I18" i="17" s="1"/>
  <c r="J18" i="17" s="1"/>
  <c r="H16" i="17"/>
  <c r="I16" i="17" s="1"/>
  <c r="J16" i="17" s="1"/>
  <c r="H14" i="17"/>
  <c r="I14" i="17" s="1"/>
  <c r="J14" i="17" s="1"/>
  <c r="H12" i="17"/>
  <c r="I12" i="17" s="1"/>
  <c r="J12" i="17" s="1"/>
  <c r="AH3" i="7"/>
  <c r="H6" i="12"/>
  <c r="AI3" i="10"/>
  <c r="AI3" i="5"/>
  <c r="H19" i="2"/>
  <c r="H22" i="21"/>
  <c r="I22" i="21" s="1"/>
  <c r="J22" i="21" s="1"/>
  <c r="H19" i="21"/>
  <c r="I19" i="21" s="1"/>
  <c r="J19" i="21" s="1"/>
  <c r="H5" i="18"/>
  <c r="I5" i="18" s="1"/>
  <c r="J5" i="18" s="1"/>
  <c r="H12" i="13"/>
  <c r="I12" i="13" s="1"/>
  <c r="J12" i="13" s="1"/>
  <c r="H22" i="12"/>
  <c r="H12" i="10"/>
  <c r="I12" i="10" s="1"/>
  <c r="J12" i="10" s="1"/>
  <c r="K5" i="22"/>
  <c r="K6" i="22" s="1"/>
  <c r="H16" i="21"/>
  <c r="I16" i="21" s="1"/>
  <c r="J16" i="21" s="1"/>
  <c r="AH4" i="14"/>
  <c r="AQ4" i="14" s="1"/>
  <c r="H6" i="11"/>
  <c r="H14" i="13"/>
  <c r="I14" i="13" s="1"/>
  <c r="J14" i="13" s="1"/>
  <c r="H17" i="12"/>
  <c r="H11" i="7"/>
  <c r="H17" i="2"/>
  <c r="H12" i="21"/>
  <c r="I12" i="21" s="1"/>
  <c r="J12" i="21" s="1"/>
  <c r="H19" i="8"/>
  <c r="H10" i="6"/>
  <c r="I10" i="6" s="1"/>
  <c r="J10" i="6" s="1"/>
  <c r="H18" i="2"/>
  <c r="AN3" i="92"/>
  <c r="AI3" i="92"/>
  <c r="AN3" i="89"/>
  <c r="AI3" i="89"/>
  <c r="X5" i="85"/>
  <c r="AH5" i="85" s="1"/>
  <c r="AQ5" i="85" s="1"/>
  <c r="K5" i="84"/>
  <c r="K6" i="84" s="1"/>
  <c r="AH4" i="82"/>
  <c r="AQ4" i="82" s="1"/>
  <c r="AH3" i="78"/>
  <c r="AQ3" i="78" s="1"/>
  <c r="AH3" i="76"/>
  <c r="AN4" i="83"/>
  <c r="AN3" i="78"/>
  <c r="X5" i="73"/>
  <c r="AH5" i="73" s="1"/>
  <c r="AQ5" i="73" s="1"/>
  <c r="AN3" i="73"/>
  <c r="AI3" i="73"/>
  <c r="I17" i="67"/>
  <c r="J17" i="67" s="1"/>
  <c r="P3" i="67"/>
  <c r="AF3" i="67" s="1"/>
  <c r="AO3" i="67" s="1"/>
  <c r="AE3" i="67"/>
  <c r="I6" i="67"/>
  <c r="J6" i="67" s="1"/>
  <c r="I22" i="67"/>
  <c r="J22" i="67" s="1"/>
  <c r="I4" i="64"/>
  <c r="J4" i="64" s="1"/>
  <c r="K4" i="64" s="1"/>
  <c r="AN3" i="47"/>
  <c r="AI3" i="47"/>
  <c r="W5" i="65"/>
  <c r="Y5" i="65" s="1"/>
  <c r="AG4" i="65"/>
  <c r="AP4" i="65" s="1"/>
  <c r="AF4" i="65"/>
  <c r="AO4" i="65" s="1"/>
  <c r="AE4" i="65"/>
  <c r="P3" i="64"/>
  <c r="AF3" i="64" s="1"/>
  <c r="AO3" i="64" s="1"/>
  <c r="AE3" i="64"/>
  <c r="P3" i="52"/>
  <c r="AF3" i="52" s="1"/>
  <c r="AO3" i="52" s="1"/>
  <c r="AE3" i="52"/>
  <c r="AE3" i="71"/>
  <c r="P3" i="71"/>
  <c r="AF3" i="71" s="1"/>
  <c r="AO3" i="71" s="1"/>
  <c r="I14" i="71"/>
  <c r="J14" i="71" s="1"/>
  <c r="I11" i="60"/>
  <c r="J11" i="60" s="1"/>
  <c r="I5" i="50"/>
  <c r="J5" i="50" s="1"/>
  <c r="AI3" i="49"/>
  <c r="AN3" i="49"/>
  <c r="I7" i="72"/>
  <c r="J7" i="72" s="1"/>
  <c r="AP4" i="66"/>
  <c r="I15" i="63"/>
  <c r="J15" i="63" s="1"/>
  <c r="AH3" i="62"/>
  <c r="AQ3" i="62" s="1"/>
  <c r="AQ4" i="60"/>
  <c r="I7" i="50"/>
  <c r="J7" i="50" s="1"/>
  <c r="I7" i="55"/>
  <c r="J7" i="55" s="1"/>
  <c r="P3" i="53"/>
  <c r="AF3" i="53" s="1"/>
  <c r="AO3" i="53" s="1"/>
  <c r="AE3" i="53"/>
  <c r="I4" i="52"/>
  <c r="J4" i="52" s="1"/>
  <c r="K4" i="52" s="1"/>
  <c r="I17" i="63"/>
  <c r="J17" i="63" s="1"/>
  <c r="I22" i="50"/>
  <c r="J22" i="50" s="1"/>
  <c r="I21" i="50"/>
  <c r="J21" i="50" s="1"/>
  <c r="AE3" i="54"/>
  <c r="P3" i="54"/>
  <c r="AF3" i="54" s="1"/>
  <c r="AO3" i="54" s="1"/>
  <c r="Z4" i="53"/>
  <c r="I8" i="50"/>
  <c r="J8" i="50" s="1"/>
  <c r="Z5" i="66"/>
  <c r="AN3" i="44"/>
  <c r="AI3" i="44"/>
  <c r="AH3" i="28"/>
  <c r="AQ3" i="28" s="1"/>
  <c r="K5" i="35"/>
  <c r="AI3" i="34"/>
  <c r="AN3" i="26"/>
  <c r="AI3" i="26"/>
  <c r="H18" i="33"/>
  <c r="I18" i="33" s="1"/>
  <c r="J18" i="33" s="1"/>
  <c r="AF4" i="33"/>
  <c r="AO4" i="33" s="1"/>
  <c r="W5" i="33"/>
  <c r="Y5" i="33" s="1"/>
  <c r="AG4" i="33"/>
  <c r="AP4" i="33" s="1"/>
  <c r="AE4" i="33"/>
  <c r="H86" i="30"/>
  <c r="I86" i="30" s="1"/>
  <c r="J86" i="30" s="1"/>
  <c r="H68" i="30"/>
  <c r="I68" i="30" s="1"/>
  <c r="J68" i="30" s="1"/>
  <c r="H50" i="30"/>
  <c r="I50" i="30" s="1"/>
  <c r="J50" i="30" s="1"/>
  <c r="H32" i="30"/>
  <c r="I32" i="30" s="1"/>
  <c r="J32" i="30" s="1"/>
  <c r="H14" i="30"/>
  <c r="I14" i="30" s="1"/>
  <c r="J14" i="30" s="1"/>
  <c r="Q9" i="34"/>
  <c r="Q86" i="34"/>
  <c r="Q85" i="34"/>
  <c r="Q81" i="34"/>
  <c r="Q77" i="34"/>
  <c r="Q76" i="34"/>
  <c r="Q72" i="34"/>
  <c r="Q68" i="34"/>
  <c r="Q67" i="34"/>
  <c r="Q63" i="34"/>
  <c r="Q59" i="34"/>
  <c r="Q58" i="34"/>
  <c r="Q54" i="34"/>
  <c r="Q50" i="34"/>
  <c r="Q49" i="34"/>
  <c r="Q45" i="34"/>
  <c r="Q41" i="34"/>
  <c r="Q40" i="34"/>
  <c r="Q36" i="34"/>
  <c r="Q32" i="34"/>
  <c r="Q31" i="34"/>
  <c r="Q27" i="34"/>
  <c r="Q23" i="34"/>
  <c r="Q22" i="34"/>
  <c r="Q18" i="34"/>
  <c r="Q14" i="34"/>
  <c r="Q13" i="34"/>
  <c r="Q5" i="34"/>
  <c r="Q6" i="34"/>
  <c r="Q87" i="34"/>
  <c r="Q83" i="34"/>
  <c r="Q82" i="34"/>
  <c r="Q78" i="34"/>
  <c r="Q74" i="34"/>
  <c r="Q73" i="34"/>
  <c r="Q69" i="34"/>
  <c r="Q65" i="34"/>
  <c r="Q64" i="34"/>
  <c r="Q60" i="34"/>
  <c r="Q56" i="34"/>
  <c r="Q55" i="34"/>
  <c r="Q51" i="34"/>
  <c r="Q47" i="34"/>
  <c r="Q46" i="34"/>
  <c r="Q42" i="34"/>
  <c r="Q38" i="34"/>
  <c r="Q37" i="34"/>
  <c r="Q33" i="34"/>
  <c r="Q29" i="34"/>
  <c r="Q28" i="34"/>
  <c r="Q24" i="34"/>
  <c r="Q20" i="34"/>
  <c r="Q19" i="34"/>
  <c r="Q15" i="34"/>
  <c r="Q10" i="34"/>
  <c r="Q11" i="34"/>
  <c r="Q8" i="34"/>
  <c r="Q7" i="34"/>
  <c r="Q89" i="34"/>
  <c r="Q88" i="34"/>
  <c r="Q84" i="34"/>
  <c r="Q80" i="34"/>
  <c r="Q79" i="34"/>
  <c r="Q75" i="34"/>
  <c r="Q71" i="34"/>
  <c r="Q70" i="34"/>
  <c r="Q66" i="34"/>
  <c r="Q62" i="34"/>
  <c r="Q61" i="34"/>
  <c r="Q57" i="34"/>
  <c r="Q53" i="34"/>
  <c r="Q52" i="34"/>
  <c r="Q48" i="34"/>
  <c r="Q44" i="34"/>
  <c r="Q43" i="34"/>
  <c r="Q39" i="34"/>
  <c r="Q35" i="34"/>
  <c r="Q34" i="34"/>
  <c r="Q30" i="34"/>
  <c r="Q26" i="34"/>
  <c r="Q25" i="34"/>
  <c r="Q21" i="34"/>
  <c r="Q17" i="34"/>
  <c r="Q16" i="34"/>
  <c r="Q12" i="34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6" i="41"/>
  <c r="Q97" i="41"/>
  <c r="Q94" i="41"/>
  <c r="Q91" i="41"/>
  <c r="Q88" i="41"/>
  <c r="Q85" i="41"/>
  <c r="Q82" i="41"/>
  <c r="Q79" i="41"/>
  <c r="Q76" i="41"/>
  <c r="Q73" i="41"/>
  <c r="Q70" i="41"/>
  <c r="Q67" i="41"/>
  <c r="Q64" i="41"/>
  <c r="Q61" i="41"/>
  <c r="Q58" i="41"/>
  <c r="Q55" i="41"/>
  <c r="Q52" i="41"/>
  <c r="Q49" i="41"/>
  <c r="Q46" i="41"/>
  <c r="Q43" i="41"/>
  <c r="Q40" i="41"/>
  <c r="Q37" i="41"/>
  <c r="Q34" i="41"/>
  <c r="Q31" i="41"/>
  <c r="Q28" i="41"/>
  <c r="Q25" i="41"/>
  <c r="Q22" i="41"/>
  <c r="Q19" i="41"/>
  <c r="Q16" i="41"/>
  <c r="Q13" i="41"/>
  <c r="Q8" i="41"/>
  <c r="Q7" i="41"/>
  <c r="Q9" i="41"/>
  <c r="Q11" i="41"/>
  <c r="Q92" i="41"/>
  <c r="Q74" i="41"/>
  <c r="Q56" i="41"/>
  <c r="Q95" i="41"/>
  <c r="Q77" i="41"/>
  <c r="Q59" i="41"/>
  <c r="Q41" i="41"/>
  <c r="Q38" i="41"/>
  <c r="Q35" i="41"/>
  <c r="Q32" i="41"/>
  <c r="Q29" i="41"/>
  <c r="Q26" i="41"/>
  <c r="Q23" i="41"/>
  <c r="Q20" i="41"/>
  <c r="Q17" i="41"/>
  <c r="Q14" i="41"/>
  <c r="Q98" i="41"/>
  <c r="Q80" i="41"/>
  <c r="Q62" i="41"/>
  <c r="Q44" i="41"/>
  <c r="Q10" i="41"/>
  <c r="Q5" i="41"/>
  <c r="Q83" i="41"/>
  <c r="Q65" i="41"/>
  <c r="Q47" i="41"/>
  <c r="Q89" i="41"/>
  <c r="Q71" i="41"/>
  <c r="Q53" i="41"/>
  <c r="Q86" i="41"/>
  <c r="Q68" i="41"/>
  <c r="Q50" i="41"/>
  <c r="Q88" i="46"/>
  <c r="Q85" i="46"/>
  <c r="Q82" i="46"/>
  <c r="Q79" i="46"/>
  <c r="Q76" i="46"/>
  <c r="Q73" i="46"/>
  <c r="Q70" i="46"/>
  <c r="Q67" i="46"/>
  <c r="Q64" i="46"/>
  <c r="Q61" i="46"/>
  <c r="Q58" i="46"/>
  <c r="Q55" i="46"/>
  <c r="Q52" i="46"/>
  <c r="Q49" i="46"/>
  <c r="Q46" i="46"/>
  <c r="Q9" i="46"/>
  <c r="Q43" i="46"/>
  <c r="Q40" i="46"/>
  <c r="Q37" i="46"/>
  <c r="Q34" i="46"/>
  <c r="Q31" i="46"/>
  <c r="Q28" i="46"/>
  <c r="Q25" i="46"/>
  <c r="Q22" i="46"/>
  <c r="Q19" i="46"/>
  <c r="Q16" i="46"/>
  <c r="Q13" i="46"/>
  <c r="Q8" i="46"/>
  <c r="Q7" i="46"/>
  <c r="Q81" i="46"/>
  <c r="Q80" i="46"/>
  <c r="Q63" i="46"/>
  <c r="Q62" i="46"/>
  <c r="Q45" i="46"/>
  <c r="Q38" i="46"/>
  <c r="Q36" i="46"/>
  <c r="Q29" i="46"/>
  <c r="Q27" i="46"/>
  <c r="Q20" i="46"/>
  <c r="Q18" i="46"/>
  <c r="Q10" i="46"/>
  <c r="Q84" i="46"/>
  <c r="Q83" i="46"/>
  <c r="Q66" i="46"/>
  <c r="Q65" i="46"/>
  <c r="Q48" i="46"/>
  <c r="Q47" i="46"/>
  <c r="Q87" i="46"/>
  <c r="Q86" i="46"/>
  <c r="Q69" i="46"/>
  <c r="Q68" i="46"/>
  <c r="Q51" i="46"/>
  <c r="Q50" i="46"/>
  <c r="Q41" i="46"/>
  <c r="Q39" i="46"/>
  <c r="Q89" i="46"/>
  <c r="Q72" i="46"/>
  <c r="Q71" i="46"/>
  <c r="Q54" i="46"/>
  <c r="Q53" i="46"/>
  <c r="Q75" i="46"/>
  <c r="Q74" i="46"/>
  <c r="Q57" i="46"/>
  <c r="Q56" i="46"/>
  <c r="Q42" i="46"/>
  <c r="Q35" i="46"/>
  <c r="Q33" i="46"/>
  <c r="Q26" i="46"/>
  <c r="Q24" i="46"/>
  <c r="Q17" i="46"/>
  <c r="Q15" i="46"/>
  <c r="Q78" i="46"/>
  <c r="Q77" i="46"/>
  <c r="Q60" i="46"/>
  <c r="Q59" i="46"/>
  <c r="Q44" i="46"/>
  <c r="Q23" i="46"/>
  <c r="Q30" i="46"/>
  <c r="Q11" i="46"/>
  <c r="Q14" i="46"/>
  <c r="Q21" i="46"/>
  <c r="Q6" i="46"/>
  <c r="Q12" i="46"/>
  <c r="Q32" i="46"/>
  <c r="Q5" i="46"/>
  <c r="Q87" i="78"/>
  <c r="Q84" i="78"/>
  <c r="Q81" i="78"/>
  <c r="Q78" i="78"/>
  <c r="Q75" i="78"/>
  <c r="Q72" i="78"/>
  <c r="Q69" i="78"/>
  <c r="Q66" i="78"/>
  <c r="Q63" i="78"/>
  <c r="Q60" i="78"/>
  <c r="Q57" i="78"/>
  <c r="Q54" i="78"/>
  <c r="Q51" i="78"/>
  <c r="Q48" i="78"/>
  <c r="Q45" i="78"/>
  <c r="Q42" i="78"/>
  <c r="Q39" i="78"/>
  <c r="Q36" i="78"/>
  <c r="Q33" i="78"/>
  <c r="Q85" i="78"/>
  <c r="Q83" i="78"/>
  <c r="Q76" i="78"/>
  <c r="Q74" i="78"/>
  <c r="Q67" i="78"/>
  <c r="Q65" i="78"/>
  <c r="Q58" i="78"/>
  <c r="Q56" i="78"/>
  <c r="Q49" i="78"/>
  <c r="Q47" i="78"/>
  <c r="Q40" i="78"/>
  <c r="Q38" i="78"/>
  <c r="Q31" i="78"/>
  <c r="Q28" i="78"/>
  <c r="Q25" i="78"/>
  <c r="Q22" i="78"/>
  <c r="Q19" i="78"/>
  <c r="Q16" i="78"/>
  <c r="Q13" i="78"/>
  <c r="Q8" i="78"/>
  <c r="Q7" i="78"/>
  <c r="Q9" i="78"/>
  <c r="Q88" i="78"/>
  <c r="Q86" i="78"/>
  <c r="Q79" i="78"/>
  <c r="Q77" i="78"/>
  <c r="Q70" i="78"/>
  <c r="Q68" i="78"/>
  <c r="Q61" i="78"/>
  <c r="Q59" i="78"/>
  <c r="Q52" i="78"/>
  <c r="Q50" i="78"/>
  <c r="Q43" i="78"/>
  <c r="Q41" i="78"/>
  <c r="Q34" i="78"/>
  <c r="Q32" i="78"/>
  <c r="Q29" i="78"/>
  <c r="Q26" i="78"/>
  <c r="Q23" i="78"/>
  <c r="Q20" i="78"/>
  <c r="Q17" i="78"/>
  <c r="Q14" i="78"/>
  <c r="Q10" i="78"/>
  <c r="Q89" i="78"/>
  <c r="Q82" i="78"/>
  <c r="Q80" i="78"/>
  <c r="Q73" i="78"/>
  <c r="Q71" i="78"/>
  <c r="Q64" i="78"/>
  <c r="Q62" i="78"/>
  <c r="Q55" i="78"/>
  <c r="Q53" i="78"/>
  <c r="Q46" i="78"/>
  <c r="Q44" i="78"/>
  <c r="Q37" i="78"/>
  <c r="Q35" i="78"/>
  <c r="Q30" i="78"/>
  <c r="Q27" i="78"/>
  <c r="Q24" i="78"/>
  <c r="Q21" i="78"/>
  <c r="Q18" i="78"/>
  <c r="Q15" i="78"/>
  <c r="Q12" i="78"/>
  <c r="Q6" i="78"/>
  <c r="Q5" i="78"/>
  <c r="Q11" i="78"/>
  <c r="Q78" i="83"/>
  <c r="Q75" i="83"/>
  <c r="Q72" i="83"/>
  <c r="Q69" i="83"/>
  <c r="Q66" i="83"/>
  <c r="Q63" i="83"/>
  <c r="Q60" i="83"/>
  <c r="Q77" i="83"/>
  <c r="Q74" i="83"/>
  <c r="Q71" i="83"/>
  <c r="Q68" i="83"/>
  <c r="Q65" i="83"/>
  <c r="Q62" i="83"/>
  <c r="Q59" i="83"/>
  <c r="Q56" i="83"/>
  <c r="Q55" i="83"/>
  <c r="Q52" i="83"/>
  <c r="Q49" i="83"/>
  <c r="Q46" i="83"/>
  <c r="Q43" i="83"/>
  <c r="Q40" i="83"/>
  <c r="Q37" i="83"/>
  <c r="Q34" i="83"/>
  <c r="Q31" i="83"/>
  <c r="Q28" i="83"/>
  <c r="Q25" i="83"/>
  <c r="Q22" i="83"/>
  <c r="Q19" i="83"/>
  <c r="Q16" i="83"/>
  <c r="Q13" i="83"/>
  <c r="Q8" i="83"/>
  <c r="Q7" i="83"/>
  <c r="Q73" i="83"/>
  <c r="Q64" i="83"/>
  <c r="Q9" i="83"/>
  <c r="Q53" i="83"/>
  <c r="Q50" i="83"/>
  <c r="Q47" i="83"/>
  <c r="Q44" i="83"/>
  <c r="Q41" i="83"/>
  <c r="Q38" i="83"/>
  <c r="Q35" i="83"/>
  <c r="Q32" i="83"/>
  <c r="Q29" i="83"/>
  <c r="Q26" i="83"/>
  <c r="Q23" i="83"/>
  <c r="Q20" i="83"/>
  <c r="Q17" i="83"/>
  <c r="Q14" i="83"/>
  <c r="Q10" i="83"/>
  <c r="Q76" i="83"/>
  <c r="Q67" i="83"/>
  <c r="Q58" i="83"/>
  <c r="Q11" i="83"/>
  <c r="Q5" i="83"/>
  <c r="Q79" i="83"/>
  <c r="Q70" i="83"/>
  <c r="Q61" i="83"/>
  <c r="Q57" i="83"/>
  <c r="Q6" i="83"/>
  <c r="Q54" i="83"/>
  <c r="Q51" i="83"/>
  <c r="Q48" i="83"/>
  <c r="Q45" i="83"/>
  <c r="Q42" i="83"/>
  <c r="Q39" i="83"/>
  <c r="Q36" i="83"/>
  <c r="Q33" i="83"/>
  <c r="Q30" i="83"/>
  <c r="Q27" i="83"/>
  <c r="Q24" i="83"/>
  <c r="Q21" i="83"/>
  <c r="Q18" i="83"/>
  <c r="Q15" i="83"/>
  <c r="Q12" i="83"/>
  <c r="Q79" i="91"/>
  <c r="Q78" i="91"/>
  <c r="Q75" i="91"/>
  <c r="Q72" i="91"/>
  <c r="Q69" i="91"/>
  <c r="Q66" i="91"/>
  <c r="Q63" i="91"/>
  <c r="Q60" i="91"/>
  <c r="Q57" i="91"/>
  <c r="Q54" i="91"/>
  <c r="Q51" i="91"/>
  <c r="Q48" i="91"/>
  <c r="Q45" i="91"/>
  <c r="Q42" i="91"/>
  <c r="Q39" i="91"/>
  <c r="Q36" i="91"/>
  <c r="Q33" i="91"/>
  <c r="Q30" i="91"/>
  <c r="Q27" i="91"/>
  <c r="Q24" i="91"/>
  <c r="Q21" i="91"/>
  <c r="Q18" i="91"/>
  <c r="Q15" i="91"/>
  <c r="Q12" i="91"/>
  <c r="Q6" i="91"/>
  <c r="Q76" i="91"/>
  <c r="Q73" i="91"/>
  <c r="Q70" i="91"/>
  <c r="Q67" i="91"/>
  <c r="Q64" i="91"/>
  <c r="Q61" i="91"/>
  <c r="Q58" i="91"/>
  <c r="Q55" i="91"/>
  <c r="Q52" i="91"/>
  <c r="Q49" i="91"/>
  <c r="Q46" i="91"/>
  <c r="Q43" i="91"/>
  <c r="Q40" i="91"/>
  <c r="Q37" i="91"/>
  <c r="Q34" i="91"/>
  <c r="Q31" i="91"/>
  <c r="Q28" i="91"/>
  <c r="Q25" i="91"/>
  <c r="Q22" i="91"/>
  <c r="Q19" i="91"/>
  <c r="Q16" i="91"/>
  <c r="Q13" i="91"/>
  <c r="Q8" i="91"/>
  <c r="Q7" i="91"/>
  <c r="Q71" i="91"/>
  <c r="Q62" i="91"/>
  <c r="Q53" i="91"/>
  <c r="Q44" i="91"/>
  <c r="Q35" i="91"/>
  <c r="Q32" i="91"/>
  <c r="Q29" i="91"/>
  <c r="Q26" i="91"/>
  <c r="Q23" i="91"/>
  <c r="Q20" i="91"/>
  <c r="Q17" i="91"/>
  <c r="Q74" i="91"/>
  <c r="Q65" i="91"/>
  <c r="Q56" i="91"/>
  <c r="Q47" i="91"/>
  <c r="Q38" i="91"/>
  <c r="Q14" i="91"/>
  <c r="Q5" i="91"/>
  <c r="Q77" i="91"/>
  <c r="Q68" i="91"/>
  <c r="Q59" i="91"/>
  <c r="Q50" i="91"/>
  <c r="Q41" i="91"/>
  <c r="Q11" i="91"/>
  <c r="Q9" i="91"/>
  <c r="Q10" i="91"/>
  <c r="Q69" i="96"/>
  <c r="Q67" i="96"/>
  <c r="Q64" i="96"/>
  <c r="Q61" i="96"/>
  <c r="Q58" i="96"/>
  <c r="Q66" i="96"/>
  <c r="Q59" i="96"/>
  <c r="Q57" i="96"/>
  <c r="Q54" i="96"/>
  <c r="Q51" i="96"/>
  <c r="Q62" i="96"/>
  <c r="Q60" i="96"/>
  <c r="Q55" i="96"/>
  <c r="Q52" i="96"/>
  <c r="Q68" i="96"/>
  <c r="Q65" i="96"/>
  <c r="Q63" i="96"/>
  <c r="Q56" i="96"/>
  <c r="Q53" i="96"/>
  <c r="Q50" i="96"/>
  <c r="Q48" i="96"/>
  <c r="Q45" i="96"/>
  <c r="Q42" i="96"/>
  <c r="Q39" i="96"/>
  <c r="Q49" i="96"/>
  <c r="Q46" i="96"/>
  <c r="Q47" i="96"/>
  <c r="Q43" i="96"/>
  <c r="Q40" i="96"/>
  <c r="Q34" i="96"/>
  <c r="Q31" i="96"/>
  <c r="Q28" i="96"/>
  <c r="Q25" i="96"/>
  <c r="Q22" i="96"/>
  <c r="Q19" i="96"/>
  <c r="Q16" i="96"/>
  <c r="Q13" i="96"/>
  <c r="Q37" i="96"/>
  <c r="Q36" i="96"/>
  <c r="Q33" i="96"/>
  <c r="Q30" i="96"/>
  <c r="Q27" i="96"/>
  <c r="Q24" i="96"/>
  <c r="Q41" i="96"/>
  <c r="Q32" i="96"/>
  <c r="Q6" i="96"/>
  <c r="Q44" i="96"/>
  <c r="Q8" i="96"/>
  <c r="Q7" i="96"/>
  <c r="Q38" i="96"/>
  <c r="Q17" i="96"/>
  <c r="Q15" i="96"/>
  <c r="Q11" i="96"/>
  <c r="Q5" i="96"/>
  <c r="Q35" i="96"/>
  <c r="Q26" i="96"/>
  <c r="Q14" i="96"/>
  <c r="Q10" i="96"/>
  <c r="Q9" i="96"/>
  <c r="Q29" i="96"/>
  <c r="Q23" i="96"/>
  <c r="Q21" i="96"/>
  <c r="Q20" i="96"/>
  <c r="Q12" i="96"/>
  <c r="Q18" i="96"/>
  <c r="H78" i="34"/>
  <c r="I78" i="34" s="1"/>
  <c r="J78" i="34" s="1"/>
  <c r="H13" i="33"/>
  <c r="I13" i="33" s="1"/>
  <c r="J13" i="33" s="1"/>
  <c r="H60" i="32"/>
  <c r="I60" i="32" s="1"/>
  <c r="J60" i="32" s="1"/>
  <c r="H24" i="32"/>
  <c r="I24" i="32" s="1"/>
  <c r="J24" i="32" s="1"/>
  <c r="H69" i="36"/>
  <c r="I69" i="36" s="1"/>
  <c r="J69" i="36" s="1"/>
  <c r="H60" i="36"/>
  <c r="I60" i="36" s="1"/>
  <c r="J60" i="36" s="1"/>
  <c r="H51" i="36"/>
  <c r="I51" i="36" s="1"/>
  <c r="J51" i="36" s="1"/>
  <c r="H42" i="36"/>
  <c r="I42" i="36" s="1"/>
  <c r="J42" i="36" s="1"/>
  <c r="H33" i="36"/>
  <c r="I33" i="36" s="1"/>
  <c r="J33" i="36" s="1"/>
  <c r="H24" i="36"/>
  <c r="I24" i="36" s="1"/>
  <c r="J24" i="36" s="1"/>
  <c r="H15" i="36"/>
  <c r="I15" i="36" s="1"/>
  <c r="J15" i="36" s="1"/>
  <c r="H63" i="36"/>
  <c r="I63" i="36" s="1"/>
  <c r="J63" i="36" s="1"/>
  <c r="H54" i="36"/>
  <c r="I54" i="36" s="1"/>
  <c r="J54" i="36" s="1"/>
  <c r="H45" i="36"/>
  <c r="I45" i="36" s="1"/>
  <c r="J45" i="36" s="1"/>
  <c r="H36" i="36"/>
  <c r="I36" i="36" s="1"/>
  <c r="J36" i="36" s="1"/>
  <c r="H27" i="36"/>
  <c r="I27" i="36" s="1"/>
  <c r="J27" i="36" s="1"/>
  <c r="H18" i="36"/>
  <c r="I18" i="36" s="1"/>
  <c r="J18" i="36" s="1"/>
  <c r="H6" i="36"/>
  <c r="I6" i="36" s="1"/>
  <c r="J6" i="36" s="1"/>
  <c r="K6" i="36" s="1"/>
  <c r="H66" i="36"/>
  <c r="I66" i="36" s="1"/>
  <c r="J66" i="36" s="1"/>
  <c r="H57" i="36"/>
  <c r="I57" i="36" s="1"/>
  <c r="J57" i="36" s="1"/>
  <c r="H48" i="36"/>
  <c r="I48" i="36" s="1"/>
  <c r="J48" i="36" s="1"/>
  <c r="H39" i="36"/>
  <c r="I39" i="36" s="1"/>
  <c r="J39" i="36" s="1"/>
  <c r="H30" i="36"/>
  <c r="I30" i="36" s="1"/>
  <c r="J30" i="36" s="1"/>
  <c r="H21" i="36"/>
  <c r="I21" i="36" s="1"/>
  <c r="J21" i="36" s="1"/>
  <c r="H12" i="36"/>
  <c r="I12" i="36" s="1"/>
  <c r="J12" i="36" s="1"/>
  <c r="H9" i="36"/>
  <c r="I9" i="36" s="1"/>
  <c r="J9" i="36" s="1"/>
  <c r="H79" i="43"/>
  <c r="I79" i="43" s="1"/>
  <c r="J79" i="43" s="1"/>
  <c r="H76" i="43"/>
  <c r="I76" i="43" s="1"/>
  <c r="J76" i="43" s="1"/>
  <c r="H73" i="43"/>
  <c r="I73" i="43" s="1"/>
  <c r="J73" i="43" s="1"/>
  <c r="H70" i="43"/>
  <c r="I70" i="43" s="1"/>
  <c r="J70" i="43" s="1"/>
  <c r="H67" i="43"/>
  <c r="I67" i="43" s="1"/>
  <c r="J67" i="43" s="1"/>
  <c r="H64" i="43"/>
  <c r="I64" i="43" s="1"/>
  <c r="J64" i="43" s="1"/>
  <c r="H61" i="43"/>
  <c r="I61" i="43" s="1"/>
  <c r="J61" i="43" s="1"/>
  <c r="H58" i="43"/>
  <c r="I58" i="43" s="1"/>
  <c r="J58" i="43" s="1"/>
  <c r="H55" i="43"/>
  <c r="I55" i="43" s="1"/>
  <c r="J55" i="43" s="1"/>
  <c r="H52" i="43"/>
  <c r="I52" i="43" s="1"/>
  <c r="J52" i="43" s="1"/>
  <c r="H49" i="43"/>
  <c r="I49" i="43" s="1"/>
  <c r="J49" i="43" s="1"/>
  <c r="H46" i="43"/>
  <c r="I46" i="43" s="1"/>
  <c r="J46" i="43" s="1"/>
  <c r="H43" i="43"/>
  <c r="I43" i="43" s="1"/>
  <c r="J43" i="43" s="1"/>
  <c r="H40" i="43"/>
  <c r="I40" i="43" s="1"/>
  <c r="J40" i="43" s="1"/>
  <c r="H37" i="43"/>
  <c r="I37" i="43" s="1"/>
  <c r="J37" i="43" s="1"/>
  <c r="H34" i="43"/>
  <c r="I34" i="43" s="1"/>
  <c r="J34" i="43" s="1"/>
  <c r="H31" i="43"/>
  <c r="I31" i="43" s="1"/>
  <c r="J31" i="43" s="1"/>
  <c r="H28" i="43"/>
  <c r="I28" i="43" s="1"/>
  <c r="J28" i="43" s="1"/>
  <c r="H25" i="43"/>
  <c r="I25" i="43" s="1"/>
  <c r="J25" i="43" s="1"/>
  <c r="H22" i="43"/>
  <c r="I22" i="43" s="1"/>
  <c r="J22" i="43" s="1"/>
  <c r="H19" i="43"/>
  <c r="I19" i="43" s="1"/>
  <c r="J19" i="43" s="1"/>
  <c r="H16" i="43"/>
  <c r="I16" i="43" s="1"/>
  <c r="J16" i="43" s="1"/>
  <c r="H13" i="43"/>
  <c r="I13" i="43" s="1"/>
  <c r="J13" i="43" s="1"/>
  <c r="H8" i="43"/>
  <c r="I8" i="43" s="1"/>
  <c r="J8" i="43" s="1"/>
  <c r="H7" i="43"/>
  <c r="I7" i="43" s="1"/>
  <c r="J7" i="43" s="1"/>
  <c r="H4" i="43"/>
  <c r="I4" i="43" s="1"/>
  <c r="J4" i="43" s="1"/>
  <c r="K4" i="43" s="1"/>
  <c r="H9" i="43"/>
  <c r="I9" i="43" s="1"/>
  <c r="J9" i="43" s="1"/>
  <c r="H11" i="43"/>
  <c r="I11" i="43" s="1"/>
  <c r="J11" i="43" s="1"/>
  <c r="H5" i="43"/>
  <c r="I5" i="43" s="1"/>
  <c r="J5" i="43" s="1"/>
  <c r="H78" i="75"/>
  <c r="I78" i="75" s="1"/>
  <c r="J78" i="75" s="1"/>
  <c r="H73" i="75"/>
  <c r="I73" i="75" s="1"/>
  <c r="J73" i="75" s="1"/>
  <c r="H70" i="75"/>
  <c r="I70" i="75" s="1"/>
  <c r="J70" i="75" s="1"/>
  <c r="H67" i="75"/>
  <c r="I67" i="75" s="1"/>
  <c r="J67" i="75" s="1"/>
  <c r="H64" i="75"/>
  <c r="I64" i="75" s="1"/>
  <c r="J64" i="75" s="1"/>
  <c r="H61" i="75"/>
  <c r="I61" i="75" s="1"/>
  <c r="J61" i="75" s="1"/>
  <c r="H58" i="75"/>
  <c r="I58" i="75" s="1"/>
  <c r="J58" i="75" s="1"/>
  <c r="H55" i="75"/>
  <c r="I55" i="75" s="1"/>
  <c r="J55" i="75" s="1"/>
  <c r="H52" i="75"/>
  <c r="I52" i="75" s="1"/>
  <c r="J52" i="75" s="1"/>
  <c r="H49" i="75"/>
  <c r="I49" i="75" s="1"/>
  <c r="J49" i="75" s="1"/>
  <c r="H31" i="75"/>
  <c r="I31" i="75" s="1"/>
  <c r="J31" i="75" s="1"/>
  <c r="H28" i="75"/>
  <c r="I28" i="75" s="1"/>
  <c r="J28" i="75" s="1"/>
  <c r="H25" i="75"/>
  <c r="I25" i="75" s="1"/>
  <c r="J25" i="75" s="1"/>
  <c r="H9" i="75"/>
  <c r="I9" i="75" s="1"/>
  <c r="J9" i="75" s="1"/>
  <c r="H77" i="75"/>
  <c r="I77" i="75" s="1"/>
  <c r="J77" i="75" s="1"/>
  <c r="H69" i="75"/>
  <c r="I69" i="75" s="1"/>
  <c r="J69" i="75" s="1"/>
  <c r="H60" i="75"/>
  <c r="I60" i="75" s="1"/>
  <c r="J60" i="75" s="1"/>
  <c r="H51" i="75"/>
  <c r="I51" i="75" s="1"/>
  <c r="J51" i="75" s="1"/>
  <c r="H6" i="75"/>
  <c r="I6" i="75" s="1"/>
  <c r="J6" i="75" s="1"/>
  <c r="H72" i="75"/>
  <c r="I72" i="75" s="1"/>
  <c r="J72" i="75" s="1"/>
  <c r="H63" i="75"/>
  <c r="I63" i="75" s="1"/>
  <c r="J63" i="75" s="1"/>
  <c r="H54" i="75"/>
  <c r="I54" i="75" s="1"/>
  <c r="J54" i="75" s="1"/>
  <c r="H75" i="75"/>
  <c r="I75" i="75" s="1"/>
  <c r="J75" i="75" s="1"/>
  <c r="H66" i="75"/>
  <c r="I66" i="75" s="1"/>
  <c r="J66" i="75" s="1"/>
  <c r="H57" i="75"/>
  <c r="I57" i="75" s="1"/>
  <c r="J57" i="75" s="1"/>
  <c r="H48" i="75"/>
  <c r="I48" i="75" s="1"/>
  <c r="J48" i="75" s="1"/>
  <c r="H45" i="75"/>
  <c r="I45" i="75" s="1"/>
  <c r="J45" i="75" s="1"/>
  <c r="H42" i="75"/>
  <c r="I42" i="75" s="1"/>
  <c r="J42" i="75" s="1"/>
  <c r="H39" i="75"/>
  <c r="I39" i="75" s="1"/>
  <c r="J39" i="75" s="1"/>
  <c r="H36" i="75"/>
  <c r="I36" i="75" s="1"/>
  <c r="J36" i="75" s="1"/>
  <c r="H33" i="75"/>
  <c r="I33" i="75" s="1"/>
  <c r="J33" i="75" s="1"/>
  <c r="H30" i="75"/>
  <c r="I30" i="75" s="1"/>
  <c r="J30" i="75" s="1"/>
  <c r="H27" i="75"/>
  <c r="I27" i="75" s="1"/>
  <c r="J27" i="75" s="1"/>
  <c r="H24" i="75"/>
  <c r="I24" i="75" s="1"/>
  <c r="J24" i="75" s="1"/>
  <c r="H21" i="75"/>
  <c r="I21" i="75" s="1"/>
  <c r="J21" i="75" s="1"/>
  <c r="H18" i="75"/>
  <c r="I18" i="75" s="1"/>
  <c r="J18" i="75" s="1"/>
  <c r="H15" i="75"/>
  <c r="I15" i="75" s="1"/>
  <c r="J15" i="75" s="1"/>
  <c r="H12" i="75"/>
  <c r="I12" i="75" s="1"/>
  <c r="J12" i="75" s="1"/>
  <c r="H97" i="81"/>
  <c r="I97" i="81" s="1"/>
  <c r="J97" i="81" s="1"/>
  <c r="H94" i="81"/>
  <c r="I94" i="81" s="1"/>
  <c r="J94" i="81" s="1"/>
  <c r="H91" i="81"/>
  <c r="I91" i="81" s="1"/>
  <c r="J91" i="81" s="1"/>
  <c r="H88" i="81"/>
  <c r="I88" i="81" s="1"/>
  <c r="J88" i="81" s="1"/>
  <c r="H85" i="81"/>
  <c r="I85" i="81" s="1"/>
  <c r="J85" i="81" s="1"/>
  <c r="H82" i="81"/>
  <c r="I82" i="81" s="1"/>
  <c r="J82" i="81" s="1"/>
  <c r="H79" i="81"/>
  <c r="I79" i="81" s="1"/>
  <c r="J79" i="81" s="1"/>
  <c r="H76" i="81"/>
  <c r="I76" i="81" s="1"/>
  <c r="J76" i="81" s="1"/>
  <c r="H72" i="81"/>
  <c r="I72" i="81" s="1"/>
  <c r="J72" i="81" s="1"/>
  <c r="H70" i="81"/>
  <c r="I70" i="81" s="1"/>
  <c r="J70" i="81" s="1"/>
  <c r="H60" i="81"/>
  <c r="I60" i="81" s="1"/>
  <c r="J60" i="81" s="1"/>
  <c r="H51" i="81"/>
  <c r="I51" i="81" s="1"/>
  <c r="J51" i="81" s="1"/>
  <c r="H42" i="81"/>
  <c r="I42" i="81" s="1"/>
  <c r="J42" i="81" s="1"/>
  <c r="H33" i="81"/>
  <c r="I33" i="81" s="1"/>
  <c r="J33" i="81" s="1"/>
  <c r="H24" i="81"/>
  <c r="I24" i="81" s="1"/>
  <c r="J24" i="81" s="1"/>
  <c r="H15" i="81"/>
  <c r="I15" i="81" s="1"/>
  <c r="J15" i="81" s="1"/>
  <c r="H13" i="81"/>
  <c r="I13" i="81" s="1"/>
  <c r="J13" i="81" s="1"/>
  <c r="H8" i="81"/>
  <c r="I8" i="81" s="1"/>
  <c r="J8" i="81" s="1"/>
  <c r="H7" i="81"/>
  <c r="I7" i="81" s="1"/>
  <c r="J7" i="81" s="1"/>
  <c r="H4" i="81"/>
  <c r="I4" i="81" s="1"/>
  <c r="J4" i="81" s="1"/>
  <c r="K4" i="81" s="1"/>
  <c r="H90" i="81"/>
  <c r="I90" i="81" s="1"/>
  <c r="J90" i="81" s="1"/>
  <c r="H81" i="81"/>
  <c r="I81" i="81" s="1"/>
  <c r="J81" i="81" s="1"/>
  <c r="H69" i="81"/>
  <c r="I69" i="81" s="1"/>
  <c r="J69" i="81" s="1"/>
  <c r="H67" i="81"/>
  <c r="I67" i="81" s="1"/>
  <c r="J67" i="81" s="1"/>
  <c r="H55" i="81"/>
  <c r="I55" i="81" s="1"/>
  <c r="J55" i="81" s="1"/>
  <c r="H46" i="81"/>
  <c r="I46" i="81" s="1"/>
  <c r="J46" i="81" s="1"/>
  <c r="H37" i="81"/>
  <c r="I37" i="81" s="1"/>
  <c r="J37" i="81" s="1"/>
  <c r="H28" i="81"/>
  <c r="I28" i="81" s="1"/>
  <c r="J28" i="81" s="1"/>
  <c r="H19" i="81"/>
  <c r="I19" i="81" s="1"/>
  <c r="J19" i="81" s="1"/>
  <c r="H66" i="81"/>
  <c r="I66" i="81" s="1"/>
  <c r="J66" i="81" s="1"/>
  <c r="H64" i="81"/>
  <c r="I64" i="81" s="1"/>
  <c r="J64" i="81" s="1"/>
  <c r="H12" i="81"/>
  <c r="I12" i="81" s="1"/>
  <c r="J12" i="81" s="1"/>
  <c r="H6" i="81"/>
  <c r="I6" i="81" s="1"/>
  <c r="J6" i="81" s="1"/>
  <c r="H78" i="81"/>
  <c r="I78" i="81" s="1"/>
  <c r="J78" i="81" s="1"/>
  <c r="H54" i="81"/>
  <c r="I54" i="81" s="1"/>
  <c r="J54" i="81" s="1"/>
  <c r="H45" i="81"/>
  <c r="I45" i="81" s="1"/>
  <c r="J45" i="81" s="1"/>
  <c r="H18" i="81"/>
  <c r="I18" i="81" s="1"/>
  <c r="J18" i="81" s="1"/>
  <c r="H36" i="81"/>
  <c r="I36" i="81" s="1"/>
  <c r="J36" i="81" s="1"/>
  <c r="H27" i="81"/>
  <c r="I27" i="81" s="1"/>
  <c r="J27" i="81" s="1"/>
  <c r="H7" i="84"/>
  <c r="I7" i="84" s="1"/>
  <c r="J7" i="84" s="1"/>
  <c r="H40" i="84"/>
  <c r="I40" i="84" s="1"/>
  <c r="J40" i="84" s="1"/>
  <c r="H31" i="84"/>
  <c r="I31" i="84" s="1"/>
  <c r="J31" i="84" s="1"/>
  <c r="H22" i="84"/>
  <c r="I22" i="84" s="1"/>
  <c r="J22" i="84" s="1"/>
  <c r="H13" i="84"/>
  <c r="I13" i="84" s="1"/>
  <c r="J13" i="84" s="1"/>
  <c r="H9" i="84"/>
  <c r="I9" i="84" s="1"/>
  <c r="J9" i="84" s="1"/>
  <c r="H8" i="84"/>
  <c r="I8" i="84" s="1"/>
  <c r="J8" i="84" s="1"/>
  <c r="H5" i="84"/>
  <c r="I5" i="84" s="1"/>
  <c r="J5" i="84" s="1"/>
  <c r="H11" i="84"/>
  <c r="I11" i="84" s="1"/>
  <c r="J11" i="84" s="1"/>
  <c r="H68" i="92"/>
  <c r="I68" i="92" s="1"/>
  <c r="J68" i="92" s="1"/>
  <c r="H59" i="92"/>
  <c r="I59" i="92" s="1"/>
  <c r="J59" i="92" s="1"/>
  <c r="H50" i="92"/>
  <c r="I50" i="92" s="1"/>
  <c r="J50" i="92" s="1"/>
  <c r="H66" i="92"/>
  <c r="I66" i="92" s="1"/>
  <c r="J66" i="92" s="1"/>
  <c r="H65" i="92"/>
  <c r="I65" i="92" s="1"/>
  <c r="J65" i="92" s="1"/>
  <c r="H60" i="92"/>
  <c r="I60" i="92" s="1"/>
  <c r="J60" i="92" s="1"/>
  <c r="H51" i="92"/>
  <c r="I51" i="92" s="1"/>
  <c r="J51" i="92" s="1"/>
  <c r="H42" i="92"/>
  <c r="I42" i="92" s="1"/>
  <c r="J42" i="92" s="1"/>
  <c r="H33" i="92"/>
  <c r="I33" i="92" s="1"/>
  <c r="J33" i="92" s="1"/>
  <c r="H24" i="92"/>
  <c r="I24" i="92" s="1"/>
  <c r="J24" i="92" s="1"/>
  <c r="H16" i="92"/>
  <c r="I16" i="92" s="1"/>
  <c r="J16" i="92" s="1"/>
  <c r="H13" i="92"/>
  <c r="I13" i="92" s="1"/>
  <c r="J13" i="92" s="1"/>
  <c r="H8" i="92"/>
  <c r="I8" i="92" s="1"/>
  <c r="J8" i="92" s="1"/>
  <c r="H7" i="92"/>
  <c r="I7" i="92" s="1"/>
  <c r="J7" i="92" s="1"/>
  <c r="H39" i="92"/>
  <c r="I39" i="92" s="1"/>
  <c r="J39" i="92" s="1"/>
  <c r="H18" i="92"/>
  <c r="I18" i="92" s="1"/>
  <c r="J18" i="92" s="1"/>
  <c r="H57" i="92"/>
  <c r="I57" i="92" s="1"/>
  <c r="J57" i="92" s="1"/>
  <c r="H41" i="92"/>
  <c r="I41" i="92" s="1"/>
  <c r="J41" i="92" s="1"/>
  <c r="H32" i="92"/>
  <c r="I32" i="92" s="1"/>
  <c r="J32" i="92" s="1"/>
  <c r="H23" i="92"/>
  <c r="I23" i="92" s="1"/>
  <c r="J23" i="92" s="1"/>
  <c r="H48" i="92"/>
  <c r="I48" i="92" s="1"/>
  <c r="J48" i="92" s="1"/>
  <c r="H11" i="92"/>
  <c r="I11" i="92" s="1"/>
  <c r="J11" i="92" s="1"/>
  <c r="H4" i="92"/>
  <c r="I4" i="92" s="1"/>
  <c r="J4" i="92" s="1"/>
  <c r="K4" i="92" s="1"/>
  <c r="I6" i="23"/>
  <c r="J6" i="23" s="1"/>
  <c r="AI3" i="23"/>
  <c r="AR3" i="18"/>
  <c r="H17" i="5"/>
  <c r="I17" i="5" s="1"/>
  <c r="J17" i="5" s="1"/>
  <c r="H16" i="5"/>
  <c r="I16" i="5" s="1"/>
  <c r="J16" i="5" s="1"/>
  <c r="H15" i="5"/>
  <c r="I15" i="5" s="1"/>
  <c r="J15" i="5" s="1"/>
  <c r="H14" i="5"/>
  <c r="I14" i="5" s="1"/>
  <c r="J14" i="5" s="1"/>
  <c r="H13" i="5"/>
  <c r="I13" i="5" s="1"/>
  <c r="J13" i="5" s="1"/>
  <c r="H12" i="5"/>
  <c r="I12" i="5" s="1"/>
  <c r="J12" i="5" s="1"/>
  <c r="H7" i="5"/>
  <c r="I7" i="5" s="1"/>
  <c r="J7" i="5" s="1"/>
  <c r="H6" i="5"/>
  <c r="I6" i="5" s="1"/>
  <c r="J6" i="5" s="1"/>
  <c r="H5" i="5"/>
  <c r="I5" i="5" s="1"/>
  <c r="J5" i="5" s="1"/>
  <c r="H11" i="5"/>
  <c r="I11" i="5" s="1"/>
  <c r="J11" i="5" s="1"/>
  <c r="H10" i="5"/>
  <c r="I10" i="5" s="1"/>
  <c r="J10" i="5" s="1"/>
  <c r="H4" i="5"/>
  <c r="I4" i="5" s="1"/>
  <c r="J4" i="5" s="1"/>
  <c r="K4" i="5" s="1"/>
  <c r="H9" i="5"/>
  <c r="I9" i="5" s="1"/>
  <c r="J9" i="5" s="1"/>
  <c r="I16" i="23"/>
  <c r="J16" i="23" s="1"/>
  <c r="H10" i="24"/>
  <c r="H9" i="24"/>
  <c r="H4" i="24"/>
  <c r="H23" i="63"/>
  <c r="H7" i="63"/>
  <c r="H6" i="63"/>
  <c r="H19" i="63"/>
  <c r="H11" i="63"/>
  <c r="H20" i="63"/>
  <c r="H18" i="63"/>
  <c r="H5" i="63"/>
  <c r="H22" i="63"/>
  <c r="H21" i="63"/>
  <c r="H10" i="63"/>
  <c r="H10" i="54"/>
  <c r="I10" i="54" s="1"/>
  <c r="J10" i="54" s="1"/>
  <c r="H8" i="54"/>
  <c r="I8" i="54" s="1"/>
  <c r="J8" i="54" s="1"/>
  <c r="H4" i="54"/>
  <c r="I4" i="54" s="1"/>
  <c r="J4" i="54" s="1"/>
  <c r="K4" i="54" s="1"/>
  <c r="H9" i="54"/>
  <c r="I9" i="54" s="1"/>
  <c r="J9" i="54" s="1"/>
  <c r="H9" i="72"/>
  <c r="H4" i="72"/>
  <c r="H10" i="72"/>
  <c r="H11" i="72"/>
  <c r="H5" i="72"/>
  <c r="H23" i="69"/>
  <c r="I23" i="69" s="1"/>
  <c r="J23" i="69" s="1"/>
  <c r="H22" i="69"/>
  <c r="I22" i="69" s="1"/>
  <c r="J22" i="69" s="1"/>
  <c r="H21" i="69"/>
  <c r="I21" i="69" s="1"/>
  <c r="J21" i="69" s="1"/>
  <c r="H20" i="69"/>
  <c r="I20" i="69" s="1"/>
  <c r="J20" i="69" s="1"/>
  <c r="H19" i="69"/>
  <c r="I19" i="69" s="1"/>
  <c r="J19" i="69" s="1"/>
  <c r="H18" i="69"/>
  <c r="I18" i="69" s="1"/>
  <c r="J18" i="69" s="1"/>
  <c r="H17" i="69"/>
  <c r="I17" i="69" s="1"/>
  <c r="J17" i="69" s="1"/>
  <c r="H16" i="69"/>
  <c r="I16" i="69" s="1"/>
  <c r="J16" i="69" s="1"/>
  <c r="H15" i="69"/>
  <c r="I15" i="69" s="1"/>
  <c r="J15" i="69" s="1"/>
  <c r="H14" i="69"/>
  <c r="I14" i="69" s="1"/>
  <c r="J14" i="69" s="1"/>
  <c r="H13" i="69"/>
  <c r="I13" i="69" s="1"/>
  <c r="J13" i="69" s="1"/>
  <c r="H12" i="69"/>
  <c r="I12" i="69" s="1"/>
  <c r="J12" i="69" s="1"/>
  <c r="H7" i="69"/>
  <c r="I7" i="69" s="1"/>
  <c r="J7" i="69" s="1"/>
  <c r="H6" i="69"/>
  <c r="I6" i="69" s="1"/>
  <c r="J6" i="69" s="1"/>
  <c r="H5" i="69"/>
  <c r="I5" i="69" s="1"/>
  <c r="J5" i="69" s="1"/>
  <c r="K5" i="69" s="1"/>
  <c r="H8" i="69"/>
  <c r="I8" i="69" s="1"/>
  <c r="J8" i="69" s="1"/>
  <c r="H10" i="31"/>
  <c r="I10" i="31" s="1"/>
  <c r="J10" i="31" s="1"/>
  <c r="H15" i="23"/>
  <c r="H9" i="19"/>
  <c r="H15" i="15"/>
  <c r="AH3" i="12"/>
  <c r="H11" i="21"/>
  <c r="I11" i="21" s="1"/>
  <c r="J11" i="21" s="1"/>
  <c r="H5" i="12"/>
  <c r="AQ4" i="11"/>
  <c r="AH4" i="10"/>
  <c r="AQ4" i="10" s="1"/>
  <c r="Z4" i="10"/>
  <c r="H9" i="9"/>
  <c r="I9" i="9" s="1"/>
  <c r="J9" i="9" s="1"/>
  <c r="H8" i="9"/>
  <c r="I8" i="9" s="1"/>
  <c r="J8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7" i="9"/>
  <c r="I7" i="9" s="1"/>
  <c r="J7" i="9" s="1"/>
  <c r="H6" i="9"/>
  <c r="I6" i="9" s="1"/>
  <c r="J6" i="9" s="1"/>
  <c r="H5" i="9"/>
  <c r="I5" i="9" s="1"/>
  <c r="J5" i="9" s="1"/>
  <c r="H62" i="30"/>
  <c r="I62" i="30" s="1"/>
  <c r="J62" i="30" s="1"/>
  <c r="H5" i="20"/>
  <c r="H23" i="19"/>
  <c r="H20" i="19"/>
  <c r="H17" i="19"/>
  <c r="H14" i="19"/>
  <c r="AH4" i="3"/>
  <c r="Z4" i="3"/>
  <c r="H11" i="18"/>
  <c r="I11" i="18" s="1"/>
  <c r="J11" i="18" s="1"/>
  <c r="H5" i="13"/>
  <c r="I5" i="13" s="1"/>
  <c r="J5" i="13" s="1"/>
  <c r="H23" i="10"/>
  <c r="I23" i="10" s="1"/>
  <c r="J23" i="10" s="1"/>
  <c r="H6" i="10"/>
  <c r="I6" i="10" s="1"/>
  <c r="J6" i="10" s="1"/>
  <c r="AI3" i="1"/>
  <c r="H21" i="16"/>
  <c r="H4" i="9"/>
  <c r="I4" i="9" s="1"/>
  <c r="J4" i="9" s="1"/>
  <c r="K4" i="9" s="1"/>
  <c r="H22" i="7"/>
  <c r="H4" i="3"/>
  <c r="H11" i="13"/>
  <c r="I11" i="13" s="1"/>
  <c r="J11" i="13" s="1"/>
  <c r="H16" i="12"/>
  <c r="H7" i="10"/>
  <c r="I7" i="10" s="1"/>
  <c r="J7" i="10" s="1"/>
  <c r="H19" i="5"/>
  <c r="I19" i="5" s="1"/>
  <c r="J19" i="5" s="1"/>
  <c r="X5" i="4"/>
  <c r="AH5" i="4" s="1"/>
  <c r="H6" i="21"/>
  <c r="I6" i="21" s="1"/>
  <c r="J6" i="21" s="1"/>
  <c r="H10" i="9"/>
  <c r="I10" i="9" s="1"/>
  <c r="J10" i="9" s="1"/>
  <c r="H8" i="8"/>
  <c r="H5" i="7"/>
  <c r="H4" i="6"/>
  <c r="I4" i="6" s="1"/>
  <c r="J4" i="6" s="1"/>
  <c r="K4" i="6" s="1"/>
  <c r="AH4" i="4"/>
  <c r="H16" i="16"/>
  <c r="AI3" i="14"/>
  <c r="H22" i="10"/>
  <c r="I22" i="10" s="1"/>
  <c r="J22" i="10" s="1"/>
  <c r="H8" i="6"/>
  <c r="I8" i="6" s="1"/>
  <c r="J8" i="6" s="1"/>
  <c r="AO4" i="18"/>
  <c r="H12" i="7"/>
  <c r="H9" i="6"/>
  <c r="I9" i="6" s="1"/>
  <c r="J9" i="6" s="1"/>
  <c r="H11" i="4"/>
  <c r="X5" i="82" l="1"/>
  <c r="AH5" i="82" s="1"/>
  <c r="K6" i="90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6" i="47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K7" i="36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6" i="9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6" i="53"/>
  <c r="K8" i="78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K6" i="69"/>
  <c r="K6" i="88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6" i="3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6" i="96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6" i="87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6" i="45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AQ5" i="45"/>
  <c r="W5" i="3"/>
  <c r="AG4" i="3"/>
  <c r="AF4" i="3"/>
  <c r="AE4" i="3"/>
  <c r="I5" i="12"/>
  <c r="J5" i="12" s="1"/>
  <c r="I21" i="63"/>
  <c r="J21" i="63" s="1"/>
  <c r="I19" i="63"/>
  <c r="J19" i="63" s="1"/>
  <c r="I19" i="8"/>
  <c r="J19" i="8" s="1"/>
  <c r="I22" i="12"/>
  <c r="J22" i="12" s="1"/>
  <c r="I19" i="2"/>
  <c r="J19" i="2" s="1"/>
  <c r="I9" i="67"/>
  <c r="J9" i="67" s="1"/>
  <c r="I8" i="19"/>
  <c r="J8" i="19" s="1"/>
  <c r="I15" i="19"/>
  <c r="J15" i="19" s="1"/>
  <c r="I13" i="4"/>
  <c r="J13" i="4" s="1"/>
  <c r="I10" i="50"/>
  <c r="J10" i="50" s="1"/>
  <c r="I12" i="7"/>
  <c r="J12" i="7" s="1"/>
  <c r="AQ4" i="4"/>
  <c r="I5" i="20"/>
  <c r="J5" i="20" s="1"/>
  <c r="I4" i="72"/>
  <c r="J4" i="72" s="1"/>
  <c r="K4" i="72" s="1"/>
  <c r="I10" i="63"/>
  <c r="J10" i="63" s="1"/>
  <c r="I11" i="63"/>
  <c r="J11" i="63" s="1"/>
  <c r="I9" i="24"/>
  <c r="J9" i="24" s="1"/>
  <c r="AR3" i="26"/>
  <c r="AN3" i="53"/>
  <c r="AI3" i="53"/>
  <c r="AI3" i="71"/>
  <c r="AN3" i="71"/>
  <c r="AR3" i="47"/>
  <c r="AR3" i="73"/>
  <c r="AQ3" i="76"/>
  <c r="AI3" i="76"/>
  <c r="AQ3" i="7"/>
  <c r="AI3" i="7"/>
  <c r="I9" i="7"/>
  <c r="J9" i="7" s="1"/>
  <c r="AQ3" i="24"/>
  <c r="AI3" i="24"/>
  <c r="I13" i="12"/>
  <c r="J13" i="12" s="1"/>
  <c r="I4" i="67"/>
  <c r="J4" i="67" s="1"/>
  <c r="K4" i="67" s="1"/>
  <c r="I11" i="19"/>
  <c r="J11" i="19" s="1"/>
  <c r="Y5" i="41"/>
  <c r="Z5" i="41" s="1"/>
  <c r="AN3" i="72"/>
  <c r="AI3" i="72"/>
  <c r="AE4" i="87"/>
  <c r="W5" i="87"/>
  <c r="AF4" i="87"/>
  <c r="AO4" i="87" s="1"/>
  <c r="AG4" i="87"/>
  <c r="AP4" i="87" s="1"/>
  <c r="I5" i="4"/>
  <c r="J5" i="4" s="1"/>
  <c r="I15" i="12"/>
  <c r="J15" i="12" s="1"/>
  <c r="I18" i="23"/>
  <c r="J18" i="23" s="1"/>
  <c r="I12" i="4"/>
  <c r="J12" i="4" s="1"/>
  <c r="I18" i="4"/>
  <c r="J18" i="4" s="1"/>
  <c r="I8" i="4"/>
  <c r="J8" i="4" s="1"/>
  <c r="I21" i="23"/>
  <c r="J21" i="23" s="1"/>
  <c r="K5" i="62"/>
  <c r="I7" i="68"/>
  <c r="J7" i="68" s="1"/>
  <c r="I13" i="68"/>
  <c r="J13" i="68" s="1"/>
  <c r="I5" i="68"/>
  <c r="J5" i="68" s="1"/>
  <c r="K5" i="68" s="1"/>
  <c r="I11" i="23"/>
  <c r="J11" i="23" s="1"/>
  <c r="AG5" i="45"/>
  <c r="AP5" i="45" s="1"/>
  <c r="AF5" i="45"/>
  <c r="AO5" i="45" s="1"/>
  <c r="AE5" i="45"/>
  <c r="W6" i="45"/>
  <c r="W5" i="59"/>
  <c r="AG4" i="59"/>
  <c r="AP4" i="59" s="1"/>
  <c r="AF4" i="59"/>
  <c r="AO4" i="59" s="1"/>
  <c r="AE4" i="59"/>
  <c r="K5" i="60"/>
  <c r="AN3" i="68"/>
  <c r="AI3" i="68"/>
  <c r="AF4" i="72"/>
  <c r="AE4" i="72"/>
  <c r="W5" i="72"/>
  <c r="AG4" i="72"/>
  <c r="AP4" i="72" s="1"/>
  <c r="AG4" i="78"/>
  <c r="AP4" i="78" s="1"/>
  <c r="AF4" i="78"/>
  <c r="AO4" i="78" s="1"/>
  <c r="W5" i="78"/>
  <c r="AE4" i="78"/>
  <c r="AR3" i="81"/>
  <c r="AQ5" i="82"/>
  <c r="AR3" i="2"/>
  <c r="I18" i="7"/>
  <c r="J18" i="7" s="1"/>
  <c r="I16" i="2"/>
  <c r="J16" i="2" s="1"/>
  <c r="I6" i="2"/>
  <c r="J6" i="2" s="1"/>
  <c r="K5" i="10"/>
  <c r="I12" i="11"/>
  <c r="J12" i="11" s="1"/>
  <c r="I18" i="11"/>
  <c r="J18" i="11" s="1"/>
  <c r="I10" i="11"/>
  <c r="J10" i="11" s="1"/>
  <c r="I16" i="24"/>
  <c r="J16" i="24" s="1"/>
  <c r="I6" i="20"/>
  <c r="J6" i="20" s="1"/>
  <c r="I21" i="20"/>
  <c r="J21" i="20" s="1"/>
  <c r="I16" i="20"/>
  <c r="J16" i="20" s="1"/>
  <c r="I21" i="15"/>
  <c r="J21" i="15" s="1"/>
  <c r="I9" i="71"/>
  <c r="J9" i="71" s="1"/>
  <c r="I16" i="60"/>
  <c r="J16" i="60" s="1"/>
  <c r="I17" i="60"/>
  <c r="J17" i="60" s="1"/>
  <c r="I18" i="60"/>
  <c r="J18" i="60" s="1"/>
  <c r="I19" i="59"/>
  <c r="J19" i="59" s="1"/>
  <c r="I22" i="59"/>
  <c r="J22" i="59" s="1"/>
  <c r="I10" i="59"/>
  <c r="J10" i="59" s="1"/>
  <c r="I5" i="8"/>
  <c r="J5" i="8" s="1"/>
  <c r="I14" i="8"/>
  <c r="J14" i="8" s="1"/>
  <c r="AI3" i="28"/>
  <c r="AN4" i="44"/>
  <c r="AI4" i="44"/>
  <c r="AQ3" i="42"/>
  <c r="AI3" i="42"/>
  <c r="AE4" i="43"/>
  <c r="W5" i="43"/>
  <c r="AF4" i="43"/>
  <c r="AO4" i="43" s="1"/>
  <c r="AG4" i="43"/>
  <c r="AP4" i="43" s="1"/>
  <c r="Y5" i="73"/>
  <c r="Z5" i="73" s="1"/>
  <c r="AI4" i="81"/>
  <c r="AN4" i="81"/>
  <c r="I21" i="2"/>
  <c r="J21" i="2" s="1"/>
  <c r="I7" i="2"/>
  <c r="J7" i="2" s="1"/>
  <c r="I10" i="2"/>
  <c r="J10" i="2" s="1"/>
  <c r="I11" i="16"/>
  <c r="J11" i="16" s="1"/>
  <c r="I12" i="23"/>
  <c r="J12" i="23" s="1"/>
  <c r="I12" i="64"/>
  <c r="J12" i="64" s="1"/>
  <c r="I18" i="64"/>
  <c r="J18" i="64" s="1"/>
  <c r="I5" i="64"/>
  <c r="J5" i="64" s="1"/>
  <c r="I12" i="56"/>
  <c r="J12" i="56" s="1"/>
  <c r="I18" i="56"/>
  <c r="J18" i="56" s="1"/>
  <c r="I13" i="52"/>
  <c r="J13" i="52" s="1"/>
  <c r="I6" i="52"/>
  <c r="J6" i="52" s="1"/>
  <c r="I22" i="52"/>
  <c r="J22" i="52" s="1"/>
  <c r="I5" i="3"/>
  <c r="J5" i="3" s="1"/>
  <c r="I14" i="3"/>
  <c r="J14" i="3" s="1"/>
  <c r="I20" i="3"/>
  <c r="J20" i="3" s="1"/>
  <c r="W5" i="28"/>
  <c r="AG4" i="28"/>
  <c r="AP4" i="28" s="1"/>
  <c r="AF4" i="28"/>
  <c r="AO4" i="28" s="1"/>
  <c r="AE4" i="28"/>
  <c r="AI4" i="37"/>
  <c r="AN4" i="37"/>
  <c r="AQ4" i="42"/>
  <c r="AQ3" i="48"/>
  <c r="AI3" i="48"/>
  <c r="AF4" i="56"/>
  <c r="AO4" i="56" s="1"/>
  <c r="AE4" i="56"/>
  <c r="W5" i="56"/>
  <c r="AG4" i="56"/>
  <c r="AP4" i="56" s="1"/>
  <c r="AE4" i="50"/>
  <c r="AF4" i="50"/>
  <c r="AO4" i="50" s="1"/>
  <c r="W5" i="50"/>
  <c r="AG4" i="50"/>
  <c r="AP4" i="50" s="1"/>
  <c r="AQ4" i="67"/>
  <c r="AN4" i="79"/>
  <c r="AI4" i="79"/>
  <c r="AP4" i="95"/>
  <c r="AI4" i="18"/>
  <c r="I20" i="8"/>
  <c r="J20" i="8" s="1"/>
  <c r="I4" i="23"/>
  <c r="J4" i="23" s="1"/>
  <c r="K4" i="23" s="1"/>
  <c r="I5" i="16"/>
  <c r="J5" i="16" s="1"/>
  <c r="I12" i="51"/>
  <c r="J12" i="51" s="1"/>
  <c r="I18" i="51"/>
  <c r="J18" i="51" s="1"/>
  <c r="I9" i="51"/>
  <c r="J9" i="51" s="1"/>
  <c r="I17" i="16"/>
  <c r="J17" i="16" s="1"/>
  <c r="AI4" i="20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AF4" i="63"/>
  <c r="AO4" i="63" s="1"/>
  <c r="AE4" i="63"/>
  <c r="W5" i="63"/>
  <c r="AG4" i="63"/>
  <c r="AP4" i="63" s="1"/>
  <c r="Y5" i="14"/>
  <c r="X5" i="14"/>
  <c r="AH5" i="14" s="1"/>
  <c r="AO4" i="17"/>
  <c r="AN4" i="22"/>
  <c r="AI4" i="22"/>
  <c r="AI4" i="21"/>
  <c r="AN4" i="21"/>
  <c r="Z5" i="26"/>
  <c r="Y5" i="26"/>
  <c r="X5" i="26"/>
  <c r="Y5" i="46"/>
  <c r="X5" i="46"/>
  <c r="X5" i="54"/>
  <c r="AH5" i="54" s="1"/>
  <c r="Y5" i="54"/>
  <c r="K5" i="6"/>
  <c r="I10" i="7"/>
  <c r="J10" i="7" s="1"/>
  <c r="K5" i="70"/>
  <c r="I16" i="15"/>
  <c r="J16" i="15" s="1"/>
  <c r="I19" i="4"/>
  <c r="J19" i="4" s="1"/>
  <c r="I20" i="15"/>
  <c r="J20" i="15" s="1"/>
  <c r="I11" i="68"/>
  <c r="J11" i="68" s="1"/>
  <c r="I21" i="60"/>
  <c r="J21" i="60" s="1"/>
  <c r="I5" i="7"/>
  <c r="J5" i="7" s="1"/>
  <c r="K5" i="9"/>
  <c r="I17" i="19"/>
  <c r="J17" i="19" s="1"/>
  <c r="I15" i="15"/>
  <c r="J15" i="15" s="1"/>
  <c r="I22" i="63"/>
  <c r="J22" i="63" s="1"/>
  <c r="I6" i="63"/>
  <c r="J6" i="63" s="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X5" i="33"/>
  <c r="AH5" i="33" s="1"/>
  <c r="AR3" i="34"/>
  <c r="AN3" i="52"/>
  <c r="AI3" i="52"/>
  <c r="AI4" i="65"/>
  <c r="AN4" i="65"/>
  <c r="AN3" i="67"/>
  <c r="AI3" i="67"/>
  <c r="K7" i="84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AR3" i="89"/>
  <c r="AR3" i="92"/>
  <c r="I13" i="23"/>
  <c r="J13" i="23" s="1"/>
  <c r="I8" i="12"/>
  <c r="J8" i="12" s="1"/>
  <c r="I10" i="55"/>
  <c r="J10" i="55" s="1"/>
  <c r="K5" i="58"/>
  <c r="AR3" i="33"/>
  <c r="AG4" i="77"/>
  <c r="AP4" i="77" s="1"/>
  <c r="W5" i="77"/>
  <c r="AF4" i="77"/>
  <c r="AO4" i="77" s="1"/>
  <c r="AE4" i="77"/>
  <c r="I5" i="2"/>
  <c r="J5" i="2" s="1"/>
  <c r="I18" i="19"/>
  <c r="J18" i="19" s="1"/>
  <c r="I15" i="24"/>
  <c r="J15" i="24" s="1"/>
  <c r="I14" i="4"/>
  <c r="J14" i="4" s="1"/>
  <c r="I20" i="4"/>
  <c r="J20" i="4" s="1"/>
  <c r="I9" i="4"/>
  <c r="J9" i="4" s="1"/>
  <c r="AR3" i="17"/>
  <c r="I4" i="50"/>
  <c r="J4" i="50" s="1"/>
  <c r="K4" i="50" s="1"/>
  <c r="I23" i="68"/>
  <c r="J23" i="68" s="1"/>
  <c r="I15" i="68"/>
  <c r="J15" i="68" s="1"/>
  <c r="I10" i="68"/>
  <c r="J10" i="68" s="1"/>
  <c r="AI4" i="12"/>
  <c r="K21" i="42"/>
  <c r="AE4" i="30"/>
  <c r="W5" i="30"/>
  <c r="AG4" i="30"/>
  <c r="AP4" i="30" s="1"/>
  <c r="AF4" i="30"/>
  <c r="AO4" i="30" s="1"/>
  <c r="AN3" i="60"/>
  <c r="AI3" i="60"/>
  <c r="AR3" i="57"/>
  <c r="AF4" i="51"/>
  <c r="AO4" i="51" s="1"/>
  <c r="AE4" i="51"/>
  <c r="W5" i="51"/>
  <c r="AG4" i="51"/>
  <c r="AP4" i="51" s="1"/>
  <c r="AG5" i="83"/>
  <c r="AF5" i="83"/>
  <c r="W6" i="83"/>
  <c r="AE5" i="83"/>
  <c r="W5" i="91"/>
  <c r="AE4" i="91"/>
  <c r="AG4" i="91"/>
  <c r="AP4" i="91" s="1"/>
  <c r="AF4" i="91"/>
  <c r="AO4" i="91" s="1"/>
  <c r="W5" i="93"/>
  <c r="AE4" i="93"/>
  <c r="AG4" i="93"/>
  <c r="AP4" i="93" s="1"/>
  <c r="AF4" i="93"/>
  <c r="AO4" i="93" s="1"/>
  <c r="AR3" i="9"/>
  <c r="Y5" i="8"/>
  <c r="X5" i="8"/>
  <c r="AH5" i="8" s="1"/>
  <c r="Z5" i="8"/>
  <c r="AI4" i="1"/>
  <c r="AN4" i="1"/>
  <c r="Z5" i="4"/>
  <c r="I14" i="11"/>
  <c r="J14" i="11" s="1"/>
  <c r="I20" i="11"/>
  <c r="J20" i="11" s="1"/>
  <c r="I13" i="20"/>
  <c r="J13" i="20" s="1"/>
  <c r="I7" i="20"/>
  <c r="J7" i="20" s="1"/>
  <c r="I20" i="20"/>
  <c r="J20" i="20" s="1"/>
  <c r="I23" i="23"/>
  <c r="J23" i="23" s="1"/>
  <c r="I13" i="60"/>
  <c r="J13" i="60" s="1"/>
  <c r="I23" i="60"/>
  <c r="J23" i="60" s="1"/>
  <c r="I20" i="59"/>
  <c r="J20" i="59" s="1"/>
  <c r="I11" i="59"/>
  <c r="J11" i="59" s="1"/>
  <c r="I23" i="59"/>
  <c r="J23" i="59" s="1"/>
  <c r="I8" i="15"/>
  <c r="J8" i="15" s="1"/>
  <c r="I6" i="8"/>
  <c r="J6" i="8" s="1"/>
  <c r="I16" i="8"/>
  <c r="J16" i="8" s="1"/>
  <c r="K5" i="13"/>
  <c r="AQ4" i="13"/>
  <c r="AE4" i="16"/>
  <c r="W5" i="16"/>
  <c r="AG4" i="16"/>
  <c r="AF4" i="16"/>
  <c r="Y5" i="29"/>
  <c r="AR3" i="25"/>
  <c r="AF4" i="32"/>
  <c r="AO4" i="32" s="1"/>
  <c r="AE4" i="32"/>
  <c r="W5" i="32"/>
  <c r="AG4" i="32"/>
  <c r="AP4" i="32" s="1"/>
  <c r="K12" i="37"/>
  <c r="AR3" i="36"/>
  <c r="AG5" i="71"/>
  <c r="W6" i="71"/>
  <c r="AF5" i="71"/>
  <c r="AE5" i="71"/>
  <c r="AI3" i="70"/>
  <c r="AN3" i="70"/>
  <c r="K5" i="63"/>
  <c r="AQ4" i="68"/>
  <c r="AO4" i="81"/>
  <c r="X5" i="92"/>
  <c r="AH5" i="92" s="1"/>
  <c r="AQ5" i="92" s="1"/>
  <c r="I16" i="19"/>
  <c r="J16" i="19" s="1"/>
  <c r="K5" i="14"/>
  <c r="I14" i="64"/>
  <c r="J14" i="64" s="1"/>
  <c r="I20" i="64"/>
  <c r="J20" i="64" s="1"/>
  <c r="I5" i="56"/>
  <c r="J5" i="56" s="1"/>
  <c r="K5" i="56" s="1"/>
  <c r="I14" i="56"/>
  <c r="J14" i="56" s="1"/>
  <c r="I20" i="56"/>
  <c r="J20" i="56" s="1"/>
  <c r="I17" i="52"/>
  <c r="J17" i="52" s="1"/>
  <c r="I14" i="52"/>
  <c r="J14" i="52" s="1"/>
  <c r="I5" i="52"/>
  <c r="J5" i="52" s="1"/>
  <c r="I6" i="3"/>
  <c r="J6" i="3" s="1"/>
  <c r="I16" i="3"/>
  <c r="J16" i="3" s="1"/>
  <c r="I22" i="3"/>
  <c r="J22" i="3" s="1"/>
  <c r="AQ3" i="16"/>
  <c r="AI3" i="16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K6" i="61"/>
  <c r="AR4" i="66"/>
  <c r="AI3" i="66"/>
  <c r="AN3" i="66"/>
  <c r="AO4" i="70"/>
  <c r="AQ3" i="79"/>
  <c r="AI3" i="79"/>
  <c r="AI3" i="84"/>
  <c r="AR3" i="93"/>
  <c r="AN4" i="95"/>
  <c r="AI4" i="95"/>
  <c r="I23" i="7"/>
  <c r="J23" i="7" s="1"/>
  <c r="AI4" i="7"/>
  <c r="I7" i="12"/>
  <c r="J7" i="12" s="1"/>
  <c r="I20" i="24"/>
  <c r="J20" i="24" s="1"/>
  <c r="I11" i="51"/>
  <c r="J11" i="51" s="1"/>
  <c r="I14" i="51"/>
  <c r="J14" i="51" s="1"/>
  <c r="I20" i="51"/>
  <c r="J20" i="51" s="1"/>
  <c r="K5" i="18"/>
  <c r="I10" i="16"/>
  <c r="J10" i="16" s="1"/>
  <c r="I12" i="16"/>
  <c r="J12" i="16" s="1"/>
  <c r="Y5" i="20"/>
  <c r="Z5" i="20" s="1"/>
  <c r="K5" i="29"/>
  <c r="AR4" i="45"/>
  <c r="X5" i="57"/>
  <c r="AH5" i="57" s="1"/>
  <c r="AQ5" i="57" s="1"/>
  <c r="Y5" i="57"/>
  <c r="AE4" i="55"/>
  <c r="AF4" i="55"/>
  <c r="AO4" i="55" s="1"/>
  <c r="AG4" i="55"/>
  <c r="W5" i="55"/>
  <c r="Z5" i="75"/>
  <c r="AQ4" i="58"/>
  <c r="K9" i="85"/>
  <c r="AR3" i="88"/>
  <c r="Z5" i="90"/>
  <c r="Y5" i="22"/>
  <c r="X5" i="22"/>
  <c r="AH5" i="22" s="1"/>
  <c r="AQ5" i="22" s="1"/>
  <c r="AP4" i="21"/>
  <c r="AP4" i="13"/>
  <c r="I22" i="7"/>
  <c r="J22" i="7" s="1"/>
  <c r="AR3" i="44"/>
  <c r="I6" i="11"/>
  <c r="J6" i="11" s="1"/>
  <c r="I19" i="12"/>
  <c r="J19" i="12" s="1"/>
  <c r="AG4" i="39"/>
  <c r="AP4" i="39" s="1"/>
  <c r="AF4" i="39"/>
  <c r="AO4" i="39" s="1"/>
  <c r="AE4" i="39"/>
  <c r="W5" i="39"/>
  <c r="AH5" i="41"/>
  <c r="AQ5" i="41" s="1"/>
  <c r="AI3" i="55"/>
  <c r="AN3" i="55"/>
  <c r="AG4" i="80"/>
  <c r="AP4" i="80" s="1"/>
  <c r="AF4" i="80"/>
  <c r="AO4" i="80" s="1"/>
  <c r="AE4" i="80"/>
  <c r="W5" i="80"/>
  <c r="I7" i="7"/>
  <c r="J7" i="7" s="1"/>
  <c r="I4" i="4"/>
  <c r="J4" i="4" s="1"/>
  <c r="K4" i="4" s="1"/>
  <c r="I20" i="68"/>
  <c r="J20" i="68" s="1"/>
  <c r="Z5" i="12"/>
  <c r="X5" i="12"/>
  <c r="AH5" i="12" s="1"/>
  <c r="I18" i="8"/>
  <c r="J18" i="8" s="1"/>
  <c r="I22" i="8"/>
  <c r="J22" i="8" s="1"/>
  <c r="AP4" i="8"/>
  <c r="I9" i="3"/>
  <c r="J9" i="3" s="1"/>
  <c r="I13" i="11"/>
  <c r="J13" i="11" s="1"/>
  <c r="I19" i="11"/>
  <c r="J19" i="11" s="1"/>
  <c r="I23" i="20"/>
  <c r="J23" i="20" s="1"/>
  <c r="I8" i="71"/>
  <c r="J8" i="71" s="1"/>
  <c r="I20" i="60"/>
  <c r="J20" i="60" s="1"/>
  <c r="I5" i="59"/>
  <c r="J5" i="59" s="1"/>
  <c r="I11" i="15"/>
  <c r="J11" i="15" s="1"/>
  <c r="I11" i="8"/>
  <c r="J11" i="8" s="1"/>
  <c r="I15" i="8"/>
  <c r="J15" i="8" s="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X5" i="81"/>
  <c r="AH5" i="81" s="1"/>
  <c r="AQ5" i="81" s="1"/>
  <c r="AE4" i="9"/>
  <c r="W5" i="9"/>
  <c r="AG4" i="9"/>
  <c r="AP4" i="9" s="1"/>
  <c r="AF4" i="9"/>
  <c r="AO4" i="9" s="1"/>
  <c r="I13" i="19"/>
  <c r="J13" i="19" s="1"/>
  <c r="AR4" i="27"/>
  <c r="K5" i="66"/>
  <c r="AQ4" i="66"/>
  <c r="I19" i="64"/>
  <c r="J19" i="64" s="1"/>
  <c r="I13" i="56"/>
  <c r="J13" i="56" s="1"/>
  <c r="I15" i="52"/>
  <c r="J15" i="52" s="1"/>
  <c r="I7" i="52"/>
  <c r="J7" i="52" s="1"/>
  <c r="I11" i="3"/>
  <c r="J11" i="3" s="1"/>
  <c r="I21" i="3"/>
  <c r="J21" i="3" s="1"/>
  <c r="AN4" i="66"/>
  <c r="K6" i="65"/>
  <c r="AQ4" i="50"/>
  <c r="AN3" i="58"/>
  <c r="AI3" i="58"/>
  <c r="Z5" i="95"/>
  <c r="Y5" i="95"/>
  <c r="X5" i="95"/>
  <c r="AH5" i="95" s="1"/>
  <c r="I11" i="2"/>
  <c r="J11" i="2" s="1"/>
  <c r="AR3" i="6"/>
  <c r="I6" i="24"/>
  <c r="J6" i="24" s="1"/>
  <c r="I5" i="51"/>
  <c r="J5" i="51" s="1"/>
  <c r="K5" i="51" s="1"/>
  <c r="I13" i="51"/>
  <c r="J13" i="51" s="1"/>
  <c r="I23" i="16"/>
  <c r="J23" i="16" s="1"/>
  <c r="AP4" i="20"/>
  <c r="W5" i="24"/>
  <c r="AG4" i="24"/>
  <c r="AE4" i="24"/>
  <c r="AF4" i="24"/>
  <c r="AG4" i="76"/>
  <c r="AP4" i="76" s="1"/>
  <c r="AF4" i="76"/>
  <c r="AO4" i="76" s="1"/>
  <c r="AE4" i="76"/>
  <c r="W5" i="76"/>
  <c r="AI4" i="26"/>
  <c r="AN4" i="26"/>
  <c r="AI4" i="47"/>
  <c r="AN4" i="47"/>
  <c r="I8" i="8"/>
  <c r="J8" i="8" s="1"/>
  <c r="I16" i="12"/>
  <c r="J16" i="12" s="1"/>
  <c r="I21" i="16"/>
  <c r="J21" i="16" s="1"/>
  <c r="I20" i="19"/>
  <c r="J20" i="19" s="1"/>
  <c r="W5" i="10"/>
  <c r="AG4" i="10"/>
  <c r="AP4" i="10" s="1"/>
  <c r="AF4" i="10"/>
  <c r="AO4" i="10" s="1"/>
  <c r="AE4" i="10"/>
  <c r="I15" i="23"/>
  <c r="J15" i="23" s="1"/>
  <c r="I5" i="72"/>
  <c r="J5" i="72" s="1"/>
  <c r="K5" i="54"/>
  <c r="I5" i="63"/>
  <c r="J5" i="63" s="1"/>
  <c r="I7" i="63"/>
  <c r="J7" i="63" s="1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6" i="35"/>
  <c r="AN3" i="64"/>
  <c r="AI3" i="64"/>
  <c r="K5" i="64"/>
  <c r="I17" i="2"/>
  <c r="J17" i="2" s="1"/>
  <c r="AR3" i="5"/>
  <c r="K5" i="17"/>
  <c r="I14" i="12"/>
  <c r="J14" i="12" s="1"/>
  <c r="I8" i="16"/>
  <c r="J8" i="16" s="1"/>
  <c r="I5" i="67"/>
  <c r="J5" i="67" s="1"/>
  <c r="I4" i="55"/>
  <c r="J4" i="55" s="1"/>
  <c r="K4" i="55" s="1"/>
  <c r="I23" i="15"/>
  <c r="J23" i="15" s="1"/>
  <c r="AR3" i="43"/>
  <c r="K6" i="38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R3" i="32"/>
  <c r="AI4" i="35"/>
  <c r="AN4" i="35"/>
  <c r="AR3" i="40"/>
  <c r="W5" i="36"/>
  <c r="AG4" i="36"/>
  <c r="AP4" i="36" s="1"/>
  <c r="AE4" i="36"/>
  <c r="AF4" i="36"/>
  <c r="AO4" i="36" s="1"/>
  <c r="AR3" i="74"/>
  <c r="AN3" i="51"/>
  <c r="AI3" i="51"/>
  <c r="Z5" i="82"/>
  <c r="AR3" i="90"/>
  <c r="AQ3" i="96"/>
  <c r="AI3" i="96"/>
  <c r="K7" i="1"/>
  <c r="I21" i="19"/>
  <c r="J21" i="19" s="1"/>
  <c r="I15" i="4"/>
  <c r="J15" i="4" s="1"/>
  <c r="I21" i="4"/>
  <c r="J21" i="4" s="1"/>
  <c r="I9" i="50"/>
  <c r="J9" i="50" s="1"/>
  <c r="I18" i="68"/>
  <c r="J18" i="68" s="1"/>
  <c r="I16" i="68"/>
  <c r="J16" i="68" s="1"/>
  <c r="I10" i="23"/>
  <c r="J10" i="23" s="1"/>
  <c r="AE4" i="19"/>
  <c r="AF4" i="19"/>
  <c r="W5" i="19"/>
  <c r="AG4" i="19"/>
  <c r="AQ4" i="51"/>
  <c r="AE4" i="62"/>
  <c r="AG4" i="62"/>
  <c r="AP4" i="62" s="1"/>
  <c r="W5" i="62"/>
  <c r="AF4" i="62"/>
  <c r="AO4" i="62" s="1"/>
  <c r="AR3" i="77"/>
  <c r="Y5" i="84"/>
  <c r="Y5" i="1"/>
  <c r="Z5" i="1" s="1"/>
  <c r="I11" i="11"/>
  <c r="J11" i="11" s="1"/>
  <c r="I15" i="11"/>
  <c r="J15" i="11" s="1"/>
  <c r="I21" i="11"/>
  <c r="J21" i="11" s="1"/>
  <c r="I15" i="20"/>
  <c r="J15" i="20" s="1"/>
  <c r="I9" i="20"/>
  <c r="J9" i="20" s="1"/>
  <c r="I22" i="20"/>
  <c r="J22" i="20" s="1"/>
  <c r="W5" i="2"/>
  <c r="AG4" i="2"/>
  <c r="AF4" i="2"/>
  <c r="AO4" i="2" s="1"/>
  <c r="AE4" i="2"/>
  <c r="I14" i="24"/>
  <c r="J14" i="24" s="1"/>
  <c r="I22" i="60"/>
  <c r="J22" i="60" s="1"/>
  <c r="I6" i="60"/>
  <c r="J6" i="60" s="1"/>
  <c r="I14" i="59"/>
  <c r="J14" i="59" s="1"/>
  <c r="I15" i="59"/>
  <c r="J15" i="59" s="1"/>
  <c r="I6" i="59"/>
  <c r="J6" i="59" s="1"/>
  <c r="I5" i="15"/>
  <c r="J5" i="15" s="1"/>
  <c r="I4" i="8"/>
  <c r="J4" i="8" s="1"/>
  <c r="K4" i="8" s="1"/>
  <c r="AO4" i="8" s="1"/>
  <c r="I7" i="8"/>
  <c r="J7" i="8" s="1"/>
  <c r="I17" i="8"/>
  <c r="J17" i="8" s="1"/>
  <c r="AQ4" i="16"/>
  <c r="K5" i="83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K6" i="41"/>
  <c r="K6" i="44"/>
  <c r="AI3" i="50"/>
  <c r="AN3" i="50"/>
  <c r="AN4" i="60"/>
  <c r="AI4" i="60"/>
  <c r="Y5" i="60"/>
  <c r="AN3" i="56"/>
  <c r="AI3" i="56"/>
  <c r="AG4" i="48"/>
  <c r="AP4" i="48" s="1"/>
  <c r="AF4" i="48"/>
  <c r="AO4" i="48" s="1"/>
  <c r="AE4" i="48"/>
  <c r="W5" i="48"/>
  <c r="AI4" i="73"/>
  <c r="AN4" i="73"/>
  <c r="AI4" i="74"/>
  <c r="AN4" i="74"/>
  <c r="AR3" i="80"/>
  <c r="AP4" i="81"/>
  <c r="I9" i="12"/>
  <c r="J9" i="12" s="1"/>
  <c r="I8" i="2"/>
  <c r="J8" i="2" s="1"/>
  <c r="I19" i="19"/>
  <c r="J19" i="19" s="1"/>
  <c r="I13" i="15"/>
  <c r="J13" i="15" s="1"/>
  <c r="I19" i="23"/>
  <c r="J19" i="23" s="1"/>
  <c r="I14" i="23"/>
  <c r="J14" i="23" s="1"/>
  <c r="I15" i="64"/>
  <c r="J15" i="64" s="1"/>
  <c r="I21" i="64"/>
  <c r="J21" i="64" s="1"/>
  <c r="I10" i="56"/>
  <c r="J10" i="56" s="1"/>
  <c r="I15" i="56"/>
  <c r="J15" i="56" s="1"/>
  <c r="I21" i="56"/>
  <c r="J21" i="56" s="1"/>
  <c r="I19" i="52"/>
  <c r="J19" i="52" s="1"/>
  <c r="I16" i="52"/>
  <c r="J16" i="52" s="1"/>
  <c r="I11" i="52"/>
  <c r="J11" i="52" s="1"/>
  <c r="I7" i="3"/>
  <c r="J7" i="3" s="1"/>
  <c r="I17" i="3"/>
  <c r="J17" i="3" s="1"/>
  <c r="I23" i="3"/>
  <c r="J23" i="3" s="1"/>
  <c r="X5" i="29"/>
  <c r="Z5" i="29" s="1"/>
  <c r="Y5" i="37"/>
  <c r="X5" i="37"/>
  <c r="Z5" i="37" s="1"/>
  <c r="K12" i="49"/>
  <c r="X5" i="60"/>
  <c r="AH5" i="60" s="1"/>
  <c r="AQ5" i="60" s="1"/>
  <c r="AI4" i="70"/>
  <c r="AN4" i="70"/>
  <c r="AP4" i="83"/>
  <c r="AQ4" i="95"/>
  <c r="I6" i="16"/>
  <c r="J6" i="16" s="1"/>
  <c r="I10" i="12"/>
  <c r="J10" i="12" s="1"/>
  <c r="I20" i="16"/>
  <c r="J20" i="16" s="1"/>
  <c r="I4" i="15"/>
  <c r="J4" i="15" s="1"/>
  <c r="K4" i="15" s="1"/>
  <c r="I7" i="24"/>
  <c r="J7" i="24" s="1"/>
  <c r="I10" i="51"/>
  <c r="J10" i="51" s="1"/>
  <c r="I15" i="51"/>
  <c r="J15" i="51" s="1"/>
  <c r="I21" i="51"/>
  <c r="J21" i="51" s="1"/>
  <c r="I4" i="16"/>
  <c r="J4" i="16" s="1"/>
  <c r="K4" i="16" s="1"/>
  <c r="I18" i="16"/>
  <c r="J18" i="16" s="1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G4" i="34"/>
  <c r="AP4" i="34" s="1"/>
  <c r="AF4" i="34"/>
  <c r="AO4" i="34" s="1"/>
  <c r="W5" i="34"/>
  <c r="AE4" i="34"/>
  <c r="AO4" i="57"/>
  <c r="AN3" i="69"/>
  <c r="AI3" i="69"/>
  <c r="AQ4" i="55"/>
  <c r="AF4" i="58"/>
  <c r="AO4" i="58" s="1"/>
  <c r="AE4" i="58"/>
  <c r="W5" i="58"/>
  <c r="AG4" i="58"/>
  <c r="AP4" i="58" s="1"/>
  <c r="AQ4" i="76"/>
  <c r="AR3" i="91"/>
  <c r="AN4" i="14"/>
  <c r="AI4" i="14"/>
  <c r="AN4" i="90"/>
  <c r="AI4" i="90"/>
  <c r="AN4" i="17"/>
  <c r="AI4" i="17"/>
  <c r="AI4" i="25"/>
  <c r="AN4" i="25"/>
  <c r="X5" i="21"/>
  <c r="AH5" i="21" s="1"/>
  <c r="AQ5" i="21" s="1"/>
  <c r="Y5" i="21"/>
  <c r="AO4" i="54"/>
  <c r="AI4" i="92"/>
  <c r="AN4" i="92"/>
  <c r="Z5" i="13"/>
  <c r="Y5" i="13"/>
  <c r="X5" i="13"/>
  <c r="AH5" i="13" s="1"/>
  <c r="AQ5" i="13" s="1"/>
  <c r="AN4" i="31"/>
  <c r="AI4" i="31"/>
  <c r="I14" i="19"/>
  <c r="J14" i="19" s="1"/>
  <c r="AG4" i="40"/>
  <c r="AP4" i="40" s="1"/>
  <c r="W5" i="40"/>
  <c r="AF4" i="40"/>
  <c r="AO4" i="40" s="1"/>
  <c r="AE4" i="40"/>
  <c r="AQ4" i="72"/>
  <c r="AR3" i="14"/>
  <c r="I23" i="19"/>
  <c r="J23" i="19" s="1"/>
  <c r="I11" i="72"/>
  <c r="J11" i="72" s="1"/>
  <c r="I18" i="63"/>
  <c r="J18" i="63" s="1"/>
  <c r="K5" i="5"/>
  <c r="AQ4" i="6"/>
  <c r="I11" i="7"/>
  <c r="J11" i="7" s="1"/>
  <c r="K7" i="22"/>
  <c r="AR3" i="10"/>
  <c r="AF4" i="23"/>
  <c r="AO4" i="23" s="1"/>
  <c r="W5" i="23"/>
  <c r="AG4" i="23"/>
  <c r="AP4" i="23" s="1"/>
  <c r="AE4" i="23"/>
  <c r="I8" i="7"/>
  <c r="J8" i="7" s="1"/>
  <c r="I12" i="12"/>
  <c r="J12" i="12" s="1"/>
  <c r="I20" i="12"/>
  <c r="J20" i="12" s="1"/>
  <c r="I20" i="23"/>
  <c r="J20" i="23" s="1"/>
  <c r="I13" i="24"/>
  <c r="J13" i="24" s="1"/>
  <c r="I11" i="67"/>
  <c r="J11" i="67" s="1"/>
  <c r="I9" i="55"/>
  <c r="J9" i="55" s="1"/>
  <c r="I10" i="19"/>
  <c r="J10" i="19" s="1"/>
  <c r="K11" i="48"/>
  <c r="AR3" i="31"/>
  <c r="Y5" i="35"/>
  <c r="X5" i="35"/>
  <c r="AI3" i="65"/>
  <c r="AN3" i="65"/>
  <c r="W5" i="49"/>
  <c r="AE4" i="49"/>
  <c r="AF4" i="49"/>
  <c r="AO4" i="49" s="1"/>
  <c r="AG4" i="49"/>
  <c r="AP4" i="49" s="1"/>
  <c r="AR3" i="82"/>
  <c r="AN4" i="82"/>
  <c r="AI4" i="82"/>
  <c r="AR3" i="85"/>
  <c r="AQ5" i="18"/>
  <c r="I15" i="2"/>
  <c r="J15" i="2" s="1"/>
  <c r="AE4" i="6"/>
  <c r="W5" i="6"/>
  <c r="AG4" i="6"/>
  <c r="AP4" i="6" s="1"/>
  <c r="AF4" i="6"/>
  <c r="AO4" i="6" s="1"/>
  <c r="AI4" i="4"/>
  <c r="I6" i="4"/>
  <c r="J6" i="4" s="1"/>
  <c r="I16" i="4"/>
  <c r="J16" i="4" s="1"/>
  <c r="I22" i="4"/>
  <c r="J22" i="4" s="1"/>
  <c r="I19" i="68"/>
  <c r="J19" i="68" s="1"/>
  <c r="I22" i="68"/>
  <c r="J22" i="68" s="1"/>
  <c r="I17" i="68"/>
  <c r="J17" i="68" s="1"/>
  <c r="I8" i="23"/>
  <c r="J8" i="23" s="1"/>
  <c r="AQ4" i="19"/>
  <c r="AR3" i="27"/>
  <c r="AR3" i="39"/>
  <c r="K39" i="40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AI3" i="62"/>
  <c r="AN3" i="62"/>
  <c r="K6" i="74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AQ4" i="62"/>
  <c r="AN4" i="85"/>
  <c r="AI4" i="85"/>
  <c r="AR3" i="87"/>
  <c r="AR3" i="86"/>
  <c r="AG5" i="18"/>
  <c r="AP5" i="18" s="1"/>
  <c r="AE5" i="18"/>
  <c r="W6" i="18"/>
  <c r="AF5" i="18"/>
  <c r="AO5" i="18" s="1"/>
  <c r="I15" i="16"/>
  <c r="J15" i="16" s="1"/>
  <c r="I14" i="2"/>
  <c r="J14" i="2" s="1"/>
  <c r="I21" i="12"/>
  <c r="J21" i="12" s="1"/>
  <c r="I8" i="11"/>
  <c r="J8" i="11" s="1"/>
  <c r="I16" i="11"/>
  <c r="J16" i="11" s="1"/>
  <c r="I22" i="11"/>
  <c r="J22" i="11" s="1"/>
  <c r="AR3" i="8"/>
  <c r="I17" i="20"/>
  <c r="J17" i="20" s="1"/>
  <c r="I12" i="20"/>
  <c r="J12" i="20" s="1"/>
  <c r="I10" i="20"/>
  <c r="J10" i="20" s="1"/>
  <c r="W5" i="5"/>
  <c r="AG4" i="5"/>
  <c r="AP4" i="5" s="1"/>
  <c r="AF4" i="5"/>
  <c r="AO4" i="5" s="1"/>
  <c r="AE4" i="5"/>
  <c r="I10" i="71"/>
  <c r="J10" i="71" s="1"/>
  <c r="K5" i="57"/>
  <c r="I7" i="60"/>
  <c r="J7" i="60" s="1"/>
  <c r="I12" i="60"/>
  <c r="J12" i="60" s="1"/>
  <c r="I7" i="59"/>
  <c r="J7" i="59" s="1"/>
  <c r="I21" i="59"/>
  <c r="J21" i="59" s="1"/>
  <c r="I12" i="59"/>
  <c r="J12" i="59" s="1"/>
  <c r="I9" i="8"/>
  <c r="J9" i="8" s="1"/>
  <c r="I12" i="8"/>
  <c r="J12" i="8" s="1"/>
  <c r="AQ4" i="9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I4" i="29"/>
  <c r="AN4" i="29"/>
  <c r="Z5" i="44"/>
  <c r="AQ3" i="46"/>
  <c r="AI3" i="46"/>
  <c r="AN3" i="59"/>
  <c r="AI3" i="59"/>
  <c r="AO4" i="60"/>
  <c r="AQ4" i="48"/>
  <c r="K6" i="79"/>
  <c r="X5" i="84"/>
  <c r="Z5" i="84" s="1"/>
  <c r="I14" i="16"/>
  <c r="J14" i="16" s="1"/>
  <c r="I20" i="7"/>
  <c r="J20" i="7" s="1"/>
  <c r="I4" i="2"/>
  <c r="J4" i="2" s="1"/>
  <c r="K4" i="2" s="1"/>
  <c r="AR3" i="15"/>
  <c r="I22" i="19"/>
  <c r="J22" i="19" s="1"/>
  <c r="AQ3" i="20"/>
  <c r="AI3" i="20"/>
  <c r="I6" i="64"/>
  <c r="J6" i="64" s="1"/>
  <c r="I16" i="64"/>
  <c r="J16" i="64" s="1"/>
  <c r="I22" i="64"/>
  <c r="J22" i="64" s="1"/>
  <c r="I6" i="56"/>
  <c r="J6" i="56" s="1"/>
  <c r="I16" i="56"/>
  <c r="J16" i="56" s="1"/>
  <c r="I22" i="56"/>
  <c r="J22" i="56" s="1"/>
  <c r="I21" i="52"/>
  <c r="J21" i="52" s="1"/>
  <c r="I18" i="52"/>
  <c r="J18" i="52" s="1"/>
  <c r="I12" i="3"/>
  <c r="J12" i="3" s="1"/>
  <c r="I18" i="3"/>
  <c r="J18" i="3" s="1"/>
  <c r="AR3" i="4"/>
  <c r="K5" i="33"/>
  <c r="K6" i="46"/>
  <c r="K5" i="59"/>
  <c r="AP4" i="70"/>
  <c r="AN3" i="63"/>
  <c r="AI3" i="63"/>
  <c r="Y5" i="85"/>
  <c r="Z5" i="85" s="1"/>
  <c r="W5" i="88"/>
  <c r="AG4" i="88"/>
  <c r="AP4" i="88" s="1"/>
  <c r="AE4" i="88"/>
  <c r="AF4" i="88"/>
  <c r="AO4" i="88" s="1"/>
  <c r="AF4" i="15"/>
  <c r="AO4" i="15" s="1"/>
  <c r="AG4" i="15"/>
  <c r="AP4" i="15" s="1"/>
  <c r="AE4" i="15"/>
  <c r="W5" i="15"/>
  <c r="I22" i="2"/>
  <c r="J22" i="2" s="1"/>
  <c r="I22" i="16"/>
  <c r="J22" i="16" s="1"/>
  <c r="I13" i="2"/>
  <c r="J13" i="2" s="1"/>
  <c r="I22" i="24"/>
  <c r="J22" i="24" s="1"/>
  <c r="I21" i="24"/>
  <c r="J21" i="24" s="1"/>
  <c r="I6" i="51"/>
  <c r="J6" i="51" s="1"/>
  <c r="I16" i="51"/>
  <c r="J16" i="51" s="1"/>
  <c r="I22" i="51"/>
  <c r="J22" i="51" s="1"/>
  <c r="I9" i="16"/>
  <c r="J9" i="16" s="1"/>
  <c r="I13" i="16"/>
  <c r="J13" i="16" s="1"/>
  <c r="AQ5" i="31"/>
  <c r="AQ4" i="38"/>
  <c r="AI4" i="57"/>
  <c r="AN4" i="57"/>
  <c r="AO4" i="14"/>
  <c r="AP4" i="17"/>
  <c r="AI4" i="54"/>
  <c r="AN4" i="54"/>
  <c r="AO4" i="92"/>
  <c r="AN4" i="13"/>
  <c r="AI4" i="13"/>
  <c r="I9" i="72"/>
  <c r="J9" i="72" s="1"/>
  <c r="I10" i="24"/>
  <c r="J10" i="24" s="1"/>
  <c r="AI3" i="54"/>
  <c r="AN3" i="54"/>
  <c r="W5" i="52"/>
  <c r="AG4" i="52"/>
  <c r="AP4" i="52" s="1"/>
  <c r="AF4" i="52"/>
  <c r="AO4" i="52" s="1"/>
  <c r="AE4" i="52"/>
  <c r="I21" i="8"/>
  <c r="J21" i="8" s="1"/>
  <c r="I11" i="24"/>
  <c r="J11" i="24" s="1"/>
  <c r="I14" i="68"/>
  <c r="J14" i="68" s="1"/>
  <c r="K6" i="82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AR3" i="3"/>
  <c r="I4" i="20"/>
  <c r="J4" i="20" s="1"/>
  <c r="K4" i="20" s="1"/>
  <c r="I18" i="20"/>
  <c r="J18" i="20" s="1"/>
  <c r="I19" i="60"/>
  <c r="J19" i="60" s="1"/>
  <c r="I17" i="59"/>
  <c r="J17" i="59" s="1"/>
  <c r="W5" i="61"/>
  <c r="AG4" i="61"/>
  <c r="AP4" i="61" s="1"/>
  <c r="AF4" i="61"/>
  <c r="AO4" i="61" s="1"/>
  <c r="AE4" i="61"/>
  <c r="AQ5" i="47"/>
  <c r="X5" i="74"/>
  <c r="W5" i="68"/>
  <c r="AG4" i="68"/>
  <c r="AP4" i="68" s="1"/>
  <c r="AF4" i="68"/>
  <c r="AO4" i="68" s="1"/>
  <c r="AE4" i="68"/>
  <c r="Y5" i="74"/>
  <c r="AQ5" i="90"/>
  <c r="AR3" i="95"/>
  <c r="I13" i="64"/>
  <c r="J13" i="64" s="1"/>
  <c r="I11" i="64"/>
  <c r="J11" i="64" s="1"/>
  <c r="I19" i="56"/>
  <c r="J19" i="56" s="1"/>
  <c r="I12" i="52"/>
  <c r="J12" i="52" s="1"/>
  <c r="I15" i="3"/>
  <c r="J15" i="3" s="1"/>
  <c r="K5" i="21"/>
  <c r="AG4" i="38"/>
  <c r="AP4" i="38" s="1"/>
  <c r="AF4" i="38"/>
  <c r="AO4" i="38" s="1"/>
  <c r="AE4" i="38"/>
  <c r="W5" i="38"/>
  <c r="K21" i="75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I6" i="7"/>
  <c r="J6" i="7" s="1"/>
  <c r="AF4" i="11"/>
  <c r="AO4" i="11" s="1"/>
  <c r="AG4" i="11"/>
  <c r="AP4" i="11" s="1"/>
  <c r="AE4" i="11"/>
  <c r="W5" i="11"/>
  <c r="I19" i="51"/>
  <c r="J19" i="51" s="1"/>
  <c r="AR3" i="61"/>
  <c r="AR3" i="94"/>
  <c r="Y5" i="25"/>
  <c r="X5" i="25"/>
  <c r="Z5" i="25" s="1"/>
  <c r="AO4" i="21"/>
  <c r="AN4" i="46"/>
  <c r="AI4" i="46"/>
  <c r="I11" i="4"/>
  <c r="J11" i="4" s="1"/>
  <c r="AR3" i="1"/>
  <c r="I23" i="63"/>
  <c r="J23" i="63" s="1"/>
  <c r="I16" i="16"/>
  <c r="J16" i="16" s="1"/>
  <c r="I4" i="3"/>
  <c r="J4" i="3" s="1"/>
  <c r="K4" i="3" s="1"/>
  <c r="AQ3" i="12"/>
  <c r="AI3" i="12"/>
  <c r="I9" i="19"/>
  <c r="J9" i="19" s="1"/>
  <c r="I10" i="72"/>
  <c r="J10" i="72" s="1"/>
  <c r="I20" i="63"/>
  <c r="J20" i="63" s="1"/>
  <c r="I4" i="24"/>
  <c r="J4" i="24" s="1"/>
  <c r="K4" i="24" s="1"/>
  <c r="AR3" i="23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AI4" i="33"/>
  <c r="AN4" i="33"/>
  <c r="AG5" i="66"/>
  <c r="AP5" i="66" s="1"/>
  <c r="W6" i="66"/>
  <c r="AF5" i="66"/>
  <c r="AO5" i="66" s="1"/>
  <c r="AE5" i="66"/>
  <c r="W5" i="53"/>
  <c r="AG4" i="53"/>
  <c r="AP4" i="53" s="1"/>
  <c r="AF4" i="53"/>
  <c r="AO4" i="53" s="1"/>
  <c r="AE4" i="53"/>
  <c r="K5" i="52"/>
  <c r="AR3" i="49"/>
  <c r="X5" i="65"/>
  <c r="AH5" i="65" s="1"/>
  <c r="AQ5" i="65" s="1"/>
  <c r="AI3" i="78"/>
  <c r="AI4" i="83"/>
  <c r="I18" i="2"/>
  <c r="J18" i="2" s="1"/>
  <c r="I17" i="12"/>
  <c r="J17" i="12" s="1"/>
  <c r="I6" i="12"/>
  <c r="J6" i="12" s="1"/>
  <c r="I4" i="19"/>
  <c r="J4" i="19" s="1"/>
  <c r="K4" i="19" s="1"/>
  <c r="I4" i="7"/>
  <c r="J4" i="7" s="1"/>
  <c r="K4" i="7" s="1"/>
  <c r="AN4" i="7" s="1"/>
  <c r="I18" i="12"/>
  <c r="J18" i="12" s="1"/>
  <c r="I4" i="12"/>
  <c r="J4" i="12" s="1"/>
  <c r="K4" i="12" s="1"/>
  <c r="AP4" i="12" s="1"/>
  <c r="I10" i="67"/>
  <c r="J10" i="67" s="1"/>
  <c r="I5" i="19"/>
  <c r="J5" i="19" s="1"/>
  <c r="AI4" i="41"/>
  <c r="AN4" i="41"/>
  <c r="W5" i="64"/>
  <c r="AG4" i="64"/>
  <c r="AP4" i="64" s="1"/>
  <c r="AF4" i="64"/>
  <c r="AO4" i="64" s="1"/>
  <c r="AE4" i="64"/>
  <c r="W5" i="69"/>
  <c r="AG4" i="69"/>
  <c r="AP4" i="69" s="1"/>
  <c r="AF4" i="69"/>
  <c r="AO4" i="69" s="1"/>
  <c r="AE4" i="69"/>
  <c r="AQ4" i="70"/>
  <c r="AE4" i="86"/>
  <c r="W5" i="86"/>
  <c r="AG4" i="86"/>
  <c r="AP4" i="86" s="1"/>
  <c r="AF4" i="86"/>
  <c r="AO4" i="86" s="1"/>
  <c r="W5" i="96"/>
  <c r="AG4" i="96"/>
  <c r="AP4" i="96" s="1"/>
  <c r="AF4" i="96"/>
  <c r="AO4" i="96" s="1"/>
  <c r="AE4" i="96"/>
  <c r="I16" i="7"/>
  <c r="J16" i="7" s="1"/>
  <c r="I14" i="7"/>
  <c r="J14" i="7" s="1"/>
  <c r="I13" i="7"/>
  <c r="J13" i="7" s="1"/>
  <c r="I19" i="15"/>
  <c r="J19" i="15" s="1"/>
  <c r="I7" i="4"/>
  <c r="J7" i="4" s="1"/>
  <c r="I17" i="4"/>
  <c r="J17" i="4" s="1"/>
  <c r="I23" i="4"/>
  <c r="J23" i="4" s="1"/>
  <c r="I6" i="68"/>
  <c r="J6" i="68" s="1"/>
  <c r="I12" i="68"/>
  <c r="J12" i="68" s="1"/>
  <c r="I21" i="68"/>
  <c r="J21" i="68" s="1"/>
  <c r="I5" i="23"/>
  <c r="J5" i="23" s="1"/>
  <c r="AN4" i="84"/>
  <c r="AI4" i="84"/>
  <c r="I23" i="2"/>
  <c r="J23" i="2" s="1"/>
  <c r="AI4" i="8"/>
  <c r="AN4" i="8"/>
  <c r="I10" i="15"/>
  <c r="J10" i="15" s="1"/>
  <c r="I15" i="7"/>
  <c r="J15" i="7" s="1"/>
  <c r="I5" i="11"/>
  <c r="J5" i="11" s="1"/>
  <c r="K5" i="11" s="1"/>
  <c r="I17" i="11"/>
  <c r="J17" i="11" s="1"/>
  <c r="I23" i="11"/>
  <c r="J23" i="11" s="1"/>
  <c r="I8" i="20"/>
  <c r="J8" i="20" s="1"/>
  <c r="I19" i="20"/>
  <c r="J19" i="20" s="1"/>
  <c r="I14" i="20"/>
  <c r="J14" i="20" s="1"/>
  <c r="AQ4" i="5"/>
  <c r="I12" i="15"/>
  <c r="J12" i="15" s="1"/>
  <c r="I4" i="71"/>
  <c r="J4" i="71" s="1"/>
  <c r="K4" i="71" s="1"/>
  <c r="AR4" i="71" s="1"/>
  <c r="I14" i="60"/>
  <c r="J14" i="60" s="1"/>
  <c r="I15" i="60"/>
  <c r="J15" i="60" s="1"/>
  <c r="I13" i="59"/>
  <c r="J13" i="59" s="1"/>
  <c r="I16" i="59"/>
  <c r="J16" i="59" s="1"/>
  <c r="I18" i="59"/>
  <c r="J18" i="59" s="1"/>
  <c r="I10" i="8"/>
  <c r="J10" i="8" s="1"/>
  <c r="I13" i="8"/>
  <c r="J13" i="8" s="1"/>
  <c r="AQ3" i="38"/>
  <c r="AI3" i="38"/>
  <c r="AP4" i="60"/>
  <c r="W5" i="89"/>
  <c r="AG4" i="89"/>
  <c r="AP4" i="89" s="1"/>
  <c r="AE4" i="89"/>
  <c r="AF4" i="89"/>
  <c r="AO4" i="89" s="1"/>
  <c r="AE4" i="94"/>
  <c r="AF4" i="94"/>
  <c r="AO4" i="94" s="1"/>
  <c r="AG4" i="94"/>
  <c r="AP4" i="94" s="1"/>
  <c r="W5" i="94"/>
  <c r="AQ4" i="21"/>
  <c r="I9" i="2"/>
  <c r="J9" i="2" s="1"/>
  <c r="I9" i="15"/>
  <c r="J9" i="15" s="1"/>
  <c r="I7" i="64"/>
  <c r="J7" i="64" s="1"/>
  <c r="I17" i="64"/>
  <c r="J17" i="64" s="1"/>
  <c r="I23" i="64"/>
  <c r="J23" i="64" s="1"/>
  <c r="I7" i="56"/>
  <c r="J7" i="56" s="1"/>
  <c r="I17" i="56"/>
  <c r="J17" i="56" s="1"/>
  <c r="I23" i="56"/>
  <c r="J23" i="56" s="1"/>
  <c r="I23" i="52"/>
  <c r="J23" i="52" s="1"/>
  <c r="I20" i="52"/>
  <c r="J20" i="52" s="1"/>
  <c r="I10" i="3"/>
  <c r="J10" i="3" s="1"/>
  <c r="I13" i="3"/>
  <c r="J13" i="3" s="1"/>
  <c r="I19" i="3"/>
  <c r="J19" i="3" s="1"/>
  <c r="K6" i="34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W5" i="42"/>
  <c r="AG4" i="42"/>
  <c r="AP4" i="42" s="1"/>
  <c r="AE4" i="42"/>
  <c r="AF4" i="42"/>
  <c r="AO4" i="42" s="1"/>
  <c r="Y5" i="70"/>
  <c r="X5" i="70"/>
  <c r="AH5" i="70" s="1"/>
  <c r="AQ5" i="70" s="1"/>
  <c r="AF4" i="67"/>
  <c r="AO4" i="67" s="1"/>
  <c r="AE4" i="67"/>
  <c r="W5" i="67"/>
  <c r="AG4" i="67"/>
  <c r="AP4" i="67" s="1"/>
  <c r="Y5" i="79"/>
  <c r="K6" i="89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AO4" i="95"/>
  <c r="AN4" i="18"/>
  <c r="I17" i="7"/>
  <c r="J17" i="7" s="1"/>
  <c r="I20" i="2"/>
  <c r="J20" i="2" s="1"/>
  <c r="X5" i="7"/>
  <c r="AH5" i="7" s="1"/>
  <c r="Y5" i="7"/>
  <c r="I21" i="7"/>
  <c r="J21" i="7" s="1"/>
  <c r="AG5" i="27"/>
  <c r="AP5" i="27" s="1"/>
  <c r="AF5" i="27"/>
  <c r="AO5" i="27" s="1"/>
  <c r="AE5" i="27"/>
  <c r="W6" i="27"/>
  <c r="I14" i="15"/>
  <c r="J14" i="15" s="1"/>
  <c r="I7" i="51"/>
  <c r="J7" i="51" s="1"/>
  <c r="I17" i="51"/>
  <c r="J17" i="51" s="1"/>
  <c r="I23" i="51"/>
  <c r="J23" i="51" s="1"/>
  <c r="I7" i="16"/>
  <c r="J7" i="16" s="1"/>
  <c r="I19" i="16"/>
  <c r="J19" i="16" s="1"/>
  <c r="AO4" i="20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K5" i="80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AO4" i="66"/>
  <c r="AP4" i="57"/>
  <c r="AI4" i="75"/>
  <c r="AN4" i="75"/>
  <c r="AQ4" i="63"/>
  <c r="AR3" i="75"/>
  <c r="X5" i="79"/>
  <c r="Y5" i="92"/>
  <c r="AP4" i="14"/>
  <c r="X5" i="17"/>
  <c r="AH5" i="17" s="1"/>
  <c r="AQ5" i="17" s="1"/>
  <c r="AP4" i="54"/>
  <c r="AP4" i="92"/>
  <c r="AO4" i="13"/>
  <c r="Y5" i="31"/>
  <c r="Z5" i="31" s="1"/>
  <c r="Z5" i="47"/>
  <c r="Z5" i="54" l="1"/>
  <c r="Z5" i="70"/>
  <c r="Z5" i="35"/>
  <c r="Z5" i="22"/>
  <c r="AE5" i="29"/>
  <c r="W6" i="29"/>
  <c r="AG5" i="29"/>
  <c r="AP5" i="29" s="1"/>
  <c r="AF5" i="29"/>
  <c r="AO5" i="29" s="1"/>
  <c r="W6" i="1"/>
  <c r="AE5" i="1"/>
  <c r="AG5" i="1"/>
  <c r="AP5" i="1" s="1"/>
  <c r="AF5" i="1"/>
  <c r="AO5" i="1" s="1"/>
  <c r="K6" i="51"/>
  <c r="K6" i="11"/>
  <c r="AE5" i="20"/>
  <c r="W6" i="20"/>
  <c r="AF5" i="20"/>
  <c r="AO5" i="20" s="1"/>
  <c r="AG5" i="20"/>
  <c r="AF5" i="73"/>
  <c r="AO5" i="73" s="1"/>
  <c r="AE5" i="73"/>
  <c r="W6" i="73"/>
  <c r="AG5" i="73"/>
  <c r="AP5" i="73" s="1"/>
  <c r="K6" i="68"/>
  <c r="AE5" i="25"/>
  <c r="W6" i="25"/>
  <c r="AG5" i="25"/>
  <c r="AP5" i="25" s="1"/>
  <c r="AF5" i="25"/>
  <c r="AO5" i="25" s="1"/>
  <c r="AG5" i="31"/>
  <c r="AP5" i="31" s="1"/>
  <c r="AE5" i="31"/>
  <c r="W6" i="31"/>
  <c r="AF5" i="31"/>
  <c r="AO5" i="31" s="1"/>
  <c r="W6" i="85"/>
  <c r="AG5" i="85"/>
  <c r="AP5" i="85" s="1"/>
  <c r="AF5" i="85"/>
  <c r="AO5" i="85" s="1"/>
  <c r="AE5" i="85"/>
  <c r="AF5" i="35"/>
  <c r="AO5" i="35" s="1"/>
  <c r="W6" i="35"/>
  <c r="AE5" i="35"/>
  <c r="AG5" i="35"/>
  <c r="AP5" i="35" s="1"/>
  <c r="AG5" i="84"/>
  <c r="AP5" i="84" s="1"/>
  <c r="W6" i="84"/>
  <c r="AF5" i="84"/>
  <c r="AO5" i="84" s="1"/>
  <c r="AE5" i="84"/>
  <c r="K6" i="56"/>
  <c r="AI4" i="61"/>
  <c r="AN4" i="61"/>
  <c r="AR3" i="46"/>
  <c r="AN4" i="48"/>
  <c r="AI4" i="48"/>
  <c r="K7" i="4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K8" i="1"/>
  <c r="X5" i="10"/>
  <c r="AH5" i="10" s="1"/>
  <c r="AQ5" i="10" s="1"/>
  <c r="Y5" i="10"/>
  <c r="W6" i="12"/>
  <c r="AF5" i="12"/>
  <c r="AG5" i="12"/>
  <c r="AE5" i="12"/>
  <c r="X6" i="27"/>
  <c r="Z6" i="27" s="1"/>
  <c r="Y6" i="27"/>
  <c r="AN4" i="42"/>
  <c r="AI4" i="42"/>
  <c r="Y5" i="94"/>
  <c r="Z5" i="94" s="1"/>
  <c r="X5" i="94"/>
  <c r="AN4" i="96"/>
  <c r="AI4" i="96"/>
  <c r="AR4" i="41"/>
  <c r="K7" i="79"/>
  <c r="AN4" i="5"/>
  <c r="AI4" i="5"/>
  <c r="AR4" i="75"/>
  <c r="Z5" i="7"/>
  <c r="Y5" i="42"/>
  <c r="X5" i="42"/>
  <c r="Z5" i="42" s="1"/>
  <c r="AI4" i="86"/>
  <c r="AN4" i="86"/>
  <c r="AN4" i="69"/>
  <c r="AI4" i="69"/>
  <c r="AN4" i="53"/>
  <c r="AI4" i="53"/>
  <c r="Y6" i="66"/>
  <c r="X6" i="66"/>
  <c r="AH6" i="66" s="1"/>
  <c r="Y5" i="38"/>
  <c r="X5" i="38"/>
  <c r="Z5" i="38" s="1"/>
  <c r="AN4" i="68"/>
  <c r="AI4" i="68"/>
  <c r="AN4" i="52"/>
  <c r="AI4" i="52"/>
  <c r="AR3" i="54"/>
  <c r="AR4" i="57"/>
  <c r="K6" i="57"/>
  <c r="AI4" i="49"/>
  <c r="AN4" i="49"/>
  <c r="AH5" i="35"/>
  <c r="AQ5" i="35" s="1"/>
  <c r="K8" i="22"/>
  <c r="AR4" i="25"/>
  <c r="AN4" i="58"/>
  <c r="AI4" i="58"/>
  <c r="K5" i="16"/>
  <c r="Y5" i="48"/>
  <c r="X5" i="48"/>
  <c r="Z5" i="48" s="1"/>
  <c r="AN4" i="2"/>
  <c r="AI4" i="2"/>
  <c r="Z5" i="62"/>
  <c r="Y5" i="62"/>
  <c r="X5" i="62"/>
  <c r="AH5" i="62" s="1"/>
  <c r="AQ5" i="62" s="1"/>
  <c r="AI4" i="19"/>
  <c r="AN4" i="19"/>
  <c r="K5" i="55"/>
  <c r="Z5" i="24"/>
  <c r="X5" i="24"/>
  <c r="AH5" i="24" s="1"/>
  <c r="Y5" i="24"/>
  <c r="Z5" i="81"/>
  <c r="X5" i="39"/>
  <c r="Y5" i="39"/>
  <c r="AG5" i="90"/>
  <c r="AP5" i="90" s="1"/>
  <c r="W6" i="90"/>
  <c r="AE5" i="90"/>
  <c r="AF5" i="90"/>
  <c r="AO5" i="90" s="1"/>
  <c r="K6" i="18"/>
  <c r="AR4" i="95"/>
  <c r="AR3" i="16"/>
  <c r="X6" i="71"/>
  <c r="AH6" i="71" s="1"/>
  <c r="Y6" i="71"/>
  <c r="AN4" i="16"/>
  <c r="AI4" i="16"/>
  <c r="AR4" i="1"/>
  <c r="AI5" i="83"/>
  <c r="AN5" i="83"/>
  <c r="Y5" i="51"/>
  <c r="Z5" i="51" s="1"/>
  <c r="X5" i="51"/>
  <c r="AH5" i="51" s="1"/>
  <c r="AQ5" i="51" s="1"/>
  <c r="K22" i="42"/>
  <c r="AG5" i="54"/>
  <c r="AP5" i="54" s="1"/>
  <c r="W6" i="54"/>
  <c r="AF5" i="54"/>
  <c r="AO5" i="54" s="1"/>
  <c r="AE5" i="54"/>
  <c r="AG5" i="26"/>
  <c r="AP5" i="26" s="1"/>
  <c r="AF5" i="26"/>
  <c r="AO5" i="26" s="1"/>
  <c r="AE5" i="26"/>
  <c r="W6" i="26"/>
  <c r="AI4" i="56"/>
  <c r="AN4" i="56"/>
  <c r="AR4" i="37"/>
  <c r="Z5" i="43"/>
  <c r="X5" i="43"/>
  <c r="Y5" i="43"/>
  <c r="AP4" i="3"/>
  <c r="X5" i="67"/>
  <c r="AH5" i="67" s="1"/>
  <c r="Y5" i="67"/>
  <c r="X5" i="89"/>
  <c r="Y5" i="89"/>
  <c r="Y5" i="96"/>
  <c r="X5" i="96"/>
  <c r="Z5" i="96" s="1"/>
  <c r="Y5" i="49"/>
  <c r="Z5" i="49" s="1"/>
  <c r="X5" i="49"/>
  <c r="Y5" i="23"/>
  <c r="Z5" i="23" s="1"/>
  <c r="X5" i="23"/>
  <c r="AH5" i="23" s="1"/>
  <c r="AE5" i="75"/>
  <c r="W6" i="75"/>
  <c r="AF5" i="75"/>
  <c r="AO5" i="75" s="1"/>
  <c r="AG5" i="75"/>
  <c r="AP5" i="75" s="1"/>
  <c r="X6" i="83"/>
  <c r="Z6" i="83" s="1"/>
  <c r="Y6" i="83"/>
  <c r="AI4" i="28"/>
  <c r="AN4" i="28"/>
  <c r="AI4" i="43"/>
  <c r="AN4" i="43"/>
  <c r="AR3" i="7"/>
  <c r="Z5" i="17"/>
  <c r="AI4" i="67"/>
  <c r="AN4" i="67"/>
  <c r="AN4" i="94"/>
  <c r="AI4" i="94"/>
  <c r="AR4" i="83"/>
  <c r="K5" i="3"/>
  <c r="K5" i="20"/>
  <c r="AQ4" i="20"/>
  <c r="X5" i="15"/>
  <c r="AH5" i="15" s="1"/>
  <c r="Y5" i="15"/>
  <c r="AI4" i="88"/>
  <c r="AN4" i="88"/>
  <c r="AR3" i="63"/>
  <c r="K7" i="46"/>
  <c r="K6" i="33"/>
  <c r="K5" i="2"/>
  <c r="AQ4" i="2"/>
  <c r="AN5" i="18"/>
  <c r="AI5" i="18"/>
  <c r="Z5" i="21"/>
  <c r="AN4" i="34"/>
  <c r="AI4" i="34"/>
  <c r="AR4" i="70"/>
  <c r="AH5" i="37"/>
  <c r="AQ5" i="37" s="1"/>
  <c r="AR4" i="74"/>
  <c r="AP4" i="2"/>
  <c r="AI4" i="62"/>
  <c r="AN4" i="62"/>
  <c r="AO4" i="12"/>
  <c r="AR3" i="96"/>
  <c r="AR3" i="51"/>
  <c r="K6" i="64"/>
  <c r="AQ5" i="95"/>
  <c r="K6" i="66"/>
  <c r="Y5" i="80"/>
  <c r="Z5" i="80" s="1"/>
  <c r="X5" i="80"/>
  <c r="AN4" i="39"/>
  <c r="AI4" i="39"/>
  <c r="X5" i="55"/>
  <c r="AH5" i="55" s="1"/>
  <c r="AQ5" i="55" s="1"/>
  <c r="Y5" i="55"/>
  <c r="Z5" i="57"/>
  <c r="K6" i="29"/>
  <c r="AR4" i="7"/>
  <c r="K7" i="61"/>
  <c r="K6" i="14"/>
  <c r="X5" i="32"/>
  <c r="Y5" i="32"/>
  <c r="AI4" i="91"/>
  <c r="AN4" i="91"/>
  <c r="AO5" i="83"/>
  <c r="AN4" i="12"/>
  <c r="AR4" i="65"/>
  <c r="AQ5" i="33"/>
  <c r="AQ4" i="3"/>
  <c r="Z5" i="92"/>
  <c r="K6" i="70"/>
  <c r="K6" i="6"/>
  <c r="AR4" i="21"/>
  <c r="AQ5" i="14"/>
  <c r="AR3" i="48"/>
  <c r="Z5" i="60"/>
  <c r="AR3" i="42"/>
  <c r="AR3" i="28"/>
  <c r="AI4" i="78"/>
  <c r="AN4" i="78"/>
  <c r="Y5" i="72"/>
  <c r="Z5" i="72" s="1"/>
  <c r="X5" i="72"/>
  <c r="AH5" i="72" s="1"/>
  <c r="K6" i="60"/>
  <c r="AQ5" i="66"/>
  <c r="K6" i="62"/>
  <c r="X5" i="87"/>
  <c r="Y5" i="87"/>
  <c r="AR3" i="53"/>
  <c r="K5" i="72"/>
  <c r="AG5" i="70"/>
  <c r="AP5" i="70" s="1"/>
  <c r="W6" i="70"/>
  <c r="AF5" i="70"/>
  <c r="AO5" i="70" s="1"/>
  <c r="AE5" i="70"/>
  <c r="AR4" i="84"/>
  <c r="Y5" i="64"/>
  <c r="X5" i="64"/>
  <c r="AH5" i="64" s="1"/>
  <c r="AQ5" i="64" s="1"/>
  <c r="K6" i="59"/>
  <c r="AR3" i="20"/>
  <c r="AH5" i="84"/>
  <c r="AQ5" i="84" s="1"/>
  <c r="AR4" i="17"/>
  <c r="AR4" i="60"/>
  <c r="K6" i="83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Q5" i="83"/>
  <c r="AG5" i="82"/>
  <c r="AP5" i="82" s="1"/>
  <c r="W6" i="82"/>
  <c r="AF5" i="82"/>
  <c r="AO5" i="82" s="1"/>
  <c r="AE5" i="82"/>
  <c r="K6" i="63"/>
  <c r="AR4" i="12"/>
  <c r="AH5" i="46"/>
  <c r="AQ5" i="46" s="1"/>
  <c r="AR4" i="18"/>
  <c r="Y5" i="50"/>
  <c r="X5" i="50"/>
  <c r="AH5" i="50" s="1"/>
  <c r="AQ5" i="50" s="1"/>
  <c r="X5" i="59"/>
  <c r="AH5" i="59" s="1"/>
  <c r="AQ5" i="59" s="1"/>
  <c r="Y5" i="59"/>
  <c r="AR3" i="71"/>
  <c r="X5" i="3"/>
  <c r="AH5" i="3" s="1"/>
  <c r="AQ5" i="3" s="1"/>
  <c r="Y5" i="3"/>
  <c r="AE5" i="47"/>
  <c r="W6" i="47"/>
  <c r="AG5" i="47"/>
  <c r="AP5" i="47" s="1"/>
  <c r="AF5" i="47"/>
  <c r="AO5" i="47" s="1"/>
  <c r="AR4" i="8"/>
  <c r="Y5" i="69"/>
  <c r="X5" i="69"/>
  <c r="Z5" i="69" s="1"/>
  <c r="AR3" i="78"/>
  <c r="Z5" i="53"/>
  <c r="X5" i="53"/>
  <c r="Y5" i="53"/>
  <c r="AR4" i="33"/>
  <c r="K5" i="24"/>
  <c r="Y5" i="68"/>
  <c r="X5" i="68"/>
  <c r="AH5" i="68" s="1"/>
  <c r="AQ5" i="68" s="1"/>
  <c r="X5" i="52"/>
  <c r="AH5" i="52" s="1"/>
  <c r="AQ5" i="52" s="1"/>
  <c r="Y5" i="52"/>
  <c r="AR4" i="54"/>
  <c r="AP4" i="7"/>
  <c r="AI4" i="15"/>
  <c r="AN4" i="15"/>
  <c r="AG5" i="44"/>
  <c r="AP5" i="44" s="1"/>
  <c r="AF5" i="44"/>
  <c r="AO5" i="44" s="1"/>
  <c r="W6" i="44"/>
  <c r="AE5" i="44"/>
  <c r="AR4" i="85"/>
  <c r="K6" i="5"/>
  <c r="AN4" i="40"/>
  <c r="AI4" i="40"/>
  <c r="AR4" i="31"/>
  <c r="AR4" i="92"/>
  <c r="AR4" i="90"/>
  <c r="AR3" i="69"/>
  <c r="Y5" i="34"/>
  <c r="X5" i="34"/>
  <c r="AO4" i="7"/>
  <c r="K5" i="8"/>
  <c r="AQ4" i="8"/>
  <c r="Z5" i="2"/>
  <c r="Y5" i="2"/>
  <c r="X5" i="2"/>
  <c r="AH5" i="2" s="1"/>
  <c r="AQ5" i="2" s="1"/>
  <c r="AP4" i="19"/>
  <c r="AN4" i="36"/>
  <c r="AI4" i="36"/>
  <c r="K6" i="17"/>
  <c r="AR3" i="64"/>
  <c r="K7" i="35"/>
  <c r="X5" i="76"/>
  <c r="Y5" i="76"/>
  <c r="AO4" i="24"/>
  <c r="K7" i="65"/>
  <c r="X5" i="9"/>
  <c r="AH5" i="9" s="1"/>
  <c r="AQ5" i="9" s="1"/>
  <c r="Y5" i="9"/>
  <c r="AR3" i="55"/>
  <c r="AP4" i="55"/>
  <c r="AQ4" i="24"/>
  <c r="AR3" i="70"/>
  <c r="AI4" i="32"/>
  <c r="AN4" i="32"/>
  <c r="AO4" i="16"/>
  <c r="AI4" i="93"/>
  <c r="AN4" i="93"/>
  <c r="AP5" i="83"/>
  <c r="X5" i="30"/>
  <c r="Y5" i="30"/>
  <c r="K5" i="50"/>
  <c r="AI4" i="77"/>
  <c r="AN4" i="77"/>
  <c r="AR3" i="52"/>
  <c r="Z5" i="33"/>
  <c r="Z5" i="46"/>
  <c r="AR4" i="22"/>
  <c r="Y5" i="63"/>
  <c r="X5" i="63"/>
  <c r="AH5" i="63" s="1"/>
  <c r="AQ5" i="63" s="1"/>
  <c r="AR4" i="20"/>
  <c r="AR4" i="79"/>
  <c r="AI4" i="50"/>
  <c r="AN4" i="50"/>
  <c r="X5" i="78"/>
  <c r="Y5" i="78"/>
  <c r="AI4" i="72"/>
  <c r="AN4" i="72"/>
  <c r="Y6" i="45"/>
  <c r="X6" i="45"/>
  <c r="AI4" i="87"/>
  <c r="AN4" i="87"/>
  <c r="AR3" i="24"/>
  <c r="K7" i="69"/>
  <c r="K7" i="53"/>
  <c r="AH5" i="79"/>
  <c r="AQ5" i="79" s="1"/>
  <c r="X5" i="5"/>
  <c r="AH5" i="5" s="1"/>
  <c r="AQ5" i="5" s="1"/>
  <c r="Y5" i="5"/>
  <c r="X6" i="18"/>
  <c r="AH6" i="18" s="1"/>
  <c r="AQ6" i="18" s="1"/>
  <c r="Y6" i="18"/>
  <c r="AI5" i="66"/>
  <c r="AN5" i="66"/>
  <c r="AR3" i="12"/>
  <c r="AH5" i="25"/>
  <c r="AQ5" i="25" s="1"/>
  <c r="X5" i="11"/>
  <c r="AH5" i="11" s="1"/>
  <c r="AQ5" i="11" s="1"/>
  <c r="Y5" i="11"/>
  <c r="AH5" i="74"/>
  <c r="AQ5" i="74" s="1"/>
  <c r="X5" i="61"/>
  <c r="Y5" i="61"/>
  <c r="AR3" i="62"/>
  <c r="Y5" i="6"/>
  <c r="Z5" i="6" s="1"/>
  <c r="X5" i="6"/>
  <c r="AH5" i="6" s="1"/>
  <c r="AQ5" i="6" s="1"/>
  <c r="AG5" i="37"/>
  <c r="AP5" i="37" s="1"/>
  <c r="AE5" i="37"/>
  <c r="W6" i="37"/>
  <c r="AF5" i="37"/>
  <c r="AO5" i="37" s="1"/>
  <c r="AR4" i="73"/>
  <c r="AR3" i="56"/>
  <c r="AR3" i="50"/>
  <c r="X5" i="19"/>
  <c r="AH5" i="19" s="1"/>
  <c r="Y5" i="19"/>
  <c r="Z5" i="19" s="1"/>
  <c r="AR4" i="35"/>
  <c r="AN4" i="10"/>
  <c r="AI4" i="10"/>
  <c r="AI4" i="24"/>
  <c r="AN4" i="24"/>
  <c r="AF5" i="95"/>
  <c r="AO5" i="95" s="1"/>
  <c r="AG5" i="95"/>
  <c r="AP5" i="95" s="1"/>
  <c r="W6" i="95"/>
  <c r="AE5" i="95"/>
  <c r="AI4" i="9"/>
  <c r="AN4" i="9"/>
  <c r="K5" i="4"/>
  <c r="AN4" i="4"/>
  <c r="AP4" i="4"/>
  <c r="AO4" i="4"/>
  <c r="AN4" i="80"/>
  <c r="AI4" i="80"/>
  <c r="AE5" i="22"/>
  <c r="AG5" i="22"/>
  <c r="AP5" i="22" s="1"/>
  <c r="W6" i="22"/>
  <c r="AF5" i="22"/>
  <c r="AO5" i="22" s="1"/>
  <c r="K10" i="85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AR3" i="84"/>
  <c r="AR3" i="66"/>
  <c r="AI5" i="71"/>
  <c r="AP4" i="16"/>
  <c r="K6" i="13"/>
  <c r="AG5" i="4"/>
  <c r="W6" i="4"/>
  <c r="AF5" i="4"/>
  <c r="AE5" i="4"/>
  <c r="AQ4" i="12"/>
  <c r="X5" i="91"/>
  <c r="Z5" i="91" s="1"/>
  <c r="Y5" i="91"/>
  <c r="AH5" i="26"/>
  <c r="AQ5" i="26" s="1"/>
  <c r="Z5" i="14"/>
  <c r="AN4" i="63"/>
  <c r="AI4" i="63"/>
  <c r="AN4" i="20"/>
  <c r="K5" i="23"/>
  <c r="AQ4" i="23"/>
  <c r="AR4" i="44"/>
  <c r="AO4" i="72"/>
  <c r="AN4" i="59"/>
  <c r="AI4" i="59"/>
  <c r="AN5" i="45"/>
  <c r="AI5" i="45"/>
  <c r="AR3" i="72"/>
  <c r="AR3" i="76"/>
  <c r="AI4" i="3"/>
  <c r="AN4" i="3"/>
  <c r="AR4" i="46"/>
  <c r="AN4" i="38"/>
  <c r="AI4" i="38"/>
  <c r="AR4" i="4"/>
  <c r="AG5" i="13"/>
  <c r="AP5" i="13" s="1"/>
  <c r="W6" i="13"/>
  <c r="AF5" i="13"/>
  <c r="AO5" i="13" s="1"/>
  <c r="AE5" i="13"/>
  <c r="AR4" i="26"/>
  <c r="AG5" i="8"/>
  <c r="W6" i="8"/>
  <c r="AF5" i="8"/>
  <c r="AE5" i="8"/>
  <c r="AI4" i="51"/>
  <c r="AN4" i="51"/>
  <c r="AI4" i="89"/>
  <c r="AN4" i="89"/>
  <c r="AN4" i="64"/>
  <c r="AI4" i="64"/>
  <c r="K5" i="7"/>
  <c r="AQ4" i="7"/>
  <c r="AN5" i="27"/>
  <c r="AI5" i="27"/>
  <c r="AQ5" i="7"/>
  <c r="Z5" i="79"/>
  <c r="AR3" i="38"/>
  <c r="K5" i="71"/>
  <c r="AQ4" i="71"/>
  <c r="AP4" i="71"/>
  <c r="AN4" i="71"/>
  <c r="AO4" i="71"/>
  <c r="Z5" i="86"/>
  <c r="Y5" i="86"/>
  <c r="X5" i="86"/>
  <c r="K5" i="12"/>
  <c r="K5" i="19"/>
  <c r="Z5" i="65"/>
  <c r="K6" i="52"/>
  <c r="AN4" i="11"/>
  <c r="AI4" i="11"/>
  <c r="K6" i="21"/>
  <c r="Z5" i="74"/>
  <c r="AR4" i="13"/>
  <c r="Y5" i="88"/>
  <c r="Z5" i="88" s="1"/>
  <c r="X5" i="88"/>
  <c r="AR3" i="59"/>
  <c r="AR4" i="29"/>
  <c r="AI4" i="6"/>
  <c r="AN4" i="6"/>
  <c r="AR4" i="82"/>
  <c r="AR3" i="65"/>
  <c r="K12" i="48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I4" i="23"/>
  <c r="AN4" i="23"/>
  <c r="Y5" i="40"/>
  <c r="X5" i="40"/>
  <c r="AR4" i="14"/>
  <c r="Y5" i="58"/>
  <c r="X5" i="58"/>
  <c r="AH5" i="58" s="1"/>
  <c r="AQ5" i="58" s="1"/>
  <c r="K5" i="15"/>
  <c r="AQ4" i="15"/>
  <c r="K13" i="49"/>
  <c r="AH5" i="29"/>
  <c r="AQ5" i="29" s="1"/>
  <c r="K7" i="44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AO4" i="19"/>
  <c r="Y5" i="36"/>
  <c r="X5" i="36"/>
  <c r="Z5" i="36" s="1"/>
  <c r="K6" i="54"/>
  <c r="AR4" i="47"/>
  <c r="AN4" i="76"/>
  <c r="AI4" i="76"/>
  <c r="AP4" i="24"/>
  <c r="AR3" i="58"/>
  <c r="AI4" i="55"/>
  <c r="AN4" i="55"/>
  <c r="AR3" i="79"/>
  <c r="K13" i="37"/>
  <c r="Y5" i="16"/>
  <c r="X5" i="16"/>
  <c r="AH5" i="16" s="1"/>
  <c r="AQ5" i="16" s="1"/>
  <c r="Y5" i="93"/>
  <c r="X5" i="93"/>
  <c r="AR3" i="60"/>
  <c r="AI4" i="30"/>
  <c r="AN4" i="30"/>
  <c r="Z5" i="77"/>
  <c r="X5" i="77"/>
  <c r="Y5" i="77"/>
  <c r="K6" i="58"/>
  <c r="AR3" i="67"/>
  <c r="K6" i="9"/>
  <c r="AQ5" i="54"/>
  <c r="Y5" i="56"/>
  <c r="X5" i="56"/>
  <c r="AH5" i="56" s="1"/>
  <c r="AQ5" i="56" s="1"/>
  <c r="Y5" i="28"/>
  <c r="X5" i="28"/>
  <c r="AR4" i="81"/>
  <c r="K6" i="10"/>
  <c r="AR3" i="68"/>
  <c r="AG5" i="41"/>
  <c r="AP5" i="41" s="1"/>
  <c r="AE5" i="41"/>
  <c r="W6" i="41"/>
  <c r="AF5" i="41"/>
  <c r="AO5" i="41" s="1"/>
  <c r="K5" i="67"/>
  <c r="AO4" i="3"/>
  <c r="Z5" i="16" l="1"/>
  <c r="Z5" i="40"/>
  <c r="Z5" i="61"/>
  <c r="AF5" i="61" s="1"/>
  <c r="AO5" i="61" s="1"/>
  <c r="Z5" i="68"/>
  <c r="Z5" i="32"/>
  <c r="W6" i="32" s="1"/>
  <c r="Z6" i="66"/>
  <c r="Z6" i="45"/>
  <c r="Z5" i="64"/>
  <c r="Z5" i="28"/>
  <c r="Z5" i="93"/>
  <c r="Z6" i="71"/>
  <c r="W6" i="49"/>
  <c r="AE5" i="49"/>
  <c r="AF5" i="49"/>
  <c r="AO5" i="49" s="1"/>
  <c r="AG5" i="49"/>
  <c r="AP5" i="49" s="1"/>
  <c r="W6" i="16"/>
  <c r="AF5" i="16"/>
  <c r="AO5" i="16" s="1"/>
  <c r="AG5" i="16"/>
  <c r="AP5" i="16" s="1"/>
  <c r="AE5" i="16"/>
  <c r="AG5" i="40"/>
  <c r="AP5" i="40" s="1"/>
  <c r="W6" i="40"/>
  <c r="AF5" i="40"/>
  <c r="AO5" i="40" s="1"/>
  <c r="AE5" i="40"/>
  <c r="AG5" i="61"/>
  <c r="AP5" i="61" s="1"/>
  <c r="W6" i="61"/>
  <c r="AE5" i="61"/>
  <c r="AG5" i="32"/>
  <c r="AP5" i="32" s="1"/>
  <c r="AF5" i="32"/>
  <c r="AO5" i="32" s="1"/>
  <c r="AE5" i="32"/>
  <c r="AG5" i="51"/>
  <c r="AP5" i="51" s="1"/>
  <c r="AE5" i="51"/>
  <c r="W6" i="51"/>
  <c r="AF5" i="51"/>
  <c r="AO5" i="51" s="1"/>
  <c r="AE5" i="28"/>
  <c r="W6" i="28"/>
  <c r="AG5" i="28"/>
  <c r="AP5" i="28" s="1"/>
  <c r="AF5" i="28"/>
  <c r="AO5" i="28" s="1"/>
  <c r="W6" i="64"/>
  <c r="AF5" i="64"/>
  <c r="AO5" i="64" s="1"/>
  <c r="AE5" i="64"/>
  <c r="AG5" i="64"/>
  <c r="AP5" i="64" s="1"/>
  <c r="AE5" i="96"/>
  <c r="AF5" i="96"/>
  <c r="AO5" i="96" s="1"/>
  <c r="W6" i="96"/>
  <c r="AG5" i="96"/>
  <c r="AP5" i="96" s="1"/>
  <c r="AE5" i="93"/>
  <c r="W6" i="93"/>
  <c r="AF5" i="93"/>
  <c r="AO5" i="93" s="1"/>
  <c r="AG5" i="93"/>
  <c r="AP5" i="93" s="1"/>
  <c r="AG5" i="6"/>
  <c r="AP5" i="6" s="1"/>
  <c r="W6" i="6"/>
  <c r="AF5" i="6"/>
  <c r="AO5" i="6" s="1"/>
  <c r="AE5" i="6"/>
  <c r="AG5" i="72"/>
  <c r="AP5" i="72" s="1"/>
  <c r="AE5" i="72"/>
  <c r="W6" i="72"/>
  <c r="AF5" i="72"/>
  <c r="AO5" i="72" s="1"/>
  <c r="AF5" i="94"/>
  <c r="AO5" i="94" s="1"/>
  <c r="AG5" i="94"/>
  <c r="AP5" i="94" s="1"/>
  <c r="AE5" i="94"/>
  <c r="W6" i="94"/>
  <c r="W7" i="45"/>
  <c r="AG6" i="45"/>
  <c r="AP6" i="45" s="1"/>
  <c r="AF6" i="45"/>
  <c r="AO6" i="45" s="1"/>
  <c r="AE6" i="45"/>
  <c r="AE5" i="88"/>
  <c r="W6" i="88"/>
  <c r="AG5" i="88"/>
  <c r="AP5" i="88" s="1"/>
  <c r="AF5" i="88"/>
  <c r="AO5" i="88" s="1"/>
  <c r="AG5" i="80"/>
  <c r="AP5" i="80" s="1"/>
  <c r="AF5" i="80"/>
  <c r="AO5" i="80" s="1"/>
  <c r="W6" i="80"/>
  <c r="AE5" i="80"/>
  <c r="W7" i="83"/>
  <c r="AG6" i="83"/>
  <c r="AP6" i="83" s="1"/>
  <c r="AE6" i="83"/>
  <c r="AF6" i="83"/>
  <c r="AO6" i="83" s="1"/>
  <c r="W6" i="23"/>
  <c r="AF5" i="23"/>
  <c r="AO5" i="23" s="1"/>
  <c r="AG5" i="23"/>
  <c r="AP5" i="23" s="1"/>
  <c r="AE5" i="23"/>
  <c r="K6" i="12"/>
  <c r="AR4" i="30"/>
  <c r="Z5" i="58"/>
  <c r="AH5" i="88"/>
  <c r="AQ5" i="88" s="1"/>
  <c r="K7" i="52"/>
  <c r="K6" i="71"/>
  <c r="AQ5" i="71"/>
  <c r="AF5" i="79"/>
  <c r="AO5" i="79" s="1"/>
  <c r="AE5" i="79"/>
  <c r="W6" i="79"/>
  <c r="AG5" i="79"/>
  <c r="AP5" i="79" s="1"/>
  <c r="K6" i="7"/>
  <c r="AI5" i="13"/>
  <c r="AN5" i="13"/>
  <c r="AR4" i="38"/>
  <c r="AR4" i="59"/>
  <c r="K6" i="23"/>
  <c r="K7" i="13"/>
  <c r="AR4" i="80"/>
  <c r="X6" i="95"/>
  <c r="Y6" i="95"/>
  <c r="AR4" i="24"/>
  <c r="K8" i="53"/>
  <c r="Z5" i="63"/>
  <c r="K8" i="65"/>
  <c r="AR4" i="40"/>
  <c r="X6" i="44"/>
  <c r="Y6" i="44"/>
  <c r="Z6" i="44" s="1"/>
  <c r="AH5" i="53"/>
  <c r="AQ5" i="53" s="1"/>
  <c r="AI5" i="82"/>
  <c r="AN5" i="82"/>
  <c r="W6" i="60"/>
  <c r="AF5" i="60"/>
  <c r="AO5" i="60" s="1"/>
  <c r="AE5" i="60"/>
  <c r="AG5" i="60"/>
  <c r="AP5" i="60" s="1"/>
  <c r="K7" i="70"/>
  <c r="AR4" i="91"/>
  <c r="K8" i="61"/>
  <c r="AG5" i="57"/>
  <c r="AP5" i="57" s="1"/>
  <c r="AF5" i="57"/>
  <c r="AO5" i="57" s="1"/>
  <c r="AE5" i="57"/>
  <c r="W6" i="57"/>
  <c r="AR4" i="39"/>
  <c r="K7" i="64"/>
  <c r="K6" i="2"/>
  <c r="Z5" i="15"/>
  <c r="K6" i="20"/>
  <c r="AQ5" i="20"/>
  <c r="K6" i="3"/>
  <c r="AR4" i="67"/>
  <c r="AQ5" i="23"/>
  <c r="Z5" i="67"/>
  <c r="AH5" i="43"/>
  <c r="AQ5" i="43" s="1"/>
  <c r="AN5" i="54"/>
  <c r="AI5" i="54"/>
  <c r="AQ6" i="71"/>
  <c r="Y6" i="90"/>
  <c r="X6" i="90"/>
  <c r="Z6" i="90" s="1"/>
  <c r="Z5" i="39"/>
  <c r="AQ5" i="24"/>
  <c r="K6" i="55"/>
  <c r="AG5" i="48"/>
  <c r="AP5" i="48" s="1"/>
  <c r="AF5" i="48"/>
  <c r="AO5" i="48" s="1"/>
  <c r="AE5" i="48"/>
  <c r="W6" i="48"/>
  <c r="AR4" i="53"/>
  <c r="AR4" i="86"/>
  <c r="K8" i="79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AH5" i="94"/>
  <c r="AQ5" i="94" s="1"/>
  <c r="AH6" i="27"/>
  <c r="AQ6" i="27" s="1"/>
  <c r="K9" i="1"/>
  <c r="X6" i="35"/>
  <c r="Z6" i="35" s="1"/>
  <c r="Y6" i="35"/>
  <c r="Y6" i="25"/>
  <c r="X6" i="25"/>
  <c r="AP5" i="20"/>
  <c r="K7" i="11"/>
  <c r="AH5" i="30"/>
  <c r="AQ5" i="30" s="1"/>
  <c r="AE5" i="68"/>
  <c r="W6" i="68"/>
  <c r="AF5" i="68"/>
  <c r="AO5" i="68" s="1"/>
  <c r="AG5" i="68"/>
  <c r="AP5" i="68" s="1"/>
  <c r="AF5" i="69"/>
  <c r="AO5" i="69" s="1"/>
  <c r="W6" i="69"/>
  <c r="AE5" i="69"/>
  <c r="AG5" i="69"/>
  <c r="AP5" i="69" s="1"/>
  <c r="X6" i="47"/>
  <c r="Y6" i="47"/>
  <c r="AG6" i="71"/>
  <c r="AP6" i="71" s="1"/>
  <c r="AF6" i="71"/>
  <c r="AO6" i="71" s="1"/>
  <c r="W7" i="71"/>
  <c r="AE6" i="71"/>
  <c r="AG5" i="24"/>
  <c r="AP5" i="24" s="1"/>
  <c r="W6" i="24"/>
  <c r="AF5" i="24"/>
  <c r="AO5" i="24" s="1"/>
  <c r="AE5" i="24"/>
  <c r="AG5" i="62"/>
  <c r="AP5" i="62" s="1"/>
  <c r="AE5" i="62"/>
  <c r="W6" i="62"/>
  <c r="AF5" i="62"/>
  <c r="AO5" i="62" s="1"/>
  <c r="AR4" i="49"/>
  <c r="AG5" i="38"/>
  <c r="AP5" i="38" s="1"/>
  <c r="AF5" i="38"/>
  <c r="AO5" i="38" s="1"/>
  <c r="AE5" i="38"/>
  <c r="W6" i="38"/>
  <c r="AE5" i="42"/>
  <c r="AF5" i="42"/>
  <c r="AO5" i="42" s="1"/>
  <c r="W6" i="42"/>
  <c r="AG5" i="42"/>
  <c r="AP5" i="42" s="1"/>
  <c r="W7" i="27"/>
  <c r="AG6" i="27"/>
  <c r="AP6" i="27" s="1"/>
  <c r="AF6" i="27"/>
  <c r="AO6" i="27" s="1"/>
  <c r="AE6" i="27"/>
  <c r="AR4" i="23"/>
  <c r="AH5" i="86"/>
  <c r="AQ5" i="86" s="1"/>
  <c r="AN5" i="8"/>
  <c r="AI5" i="8"/>
  <c r="Y6" i="13"/>
  <c r="X6" i="13"/>
  <c r="AH6" i="13" s="1"/>
  <c r="AQ6" i="13" s="1"/>
  <c r="AR4" i="63"/>
  <c r="AR4" i="87"/>
  <c r="AI5" i="47"/>
  <c r="AN5" i="47"/>
  <c r="K7" i="59"/>
  <c r="AN5" i="70"/>
  <c r="AI5" i="70"/>
  <c r="AH5" i="87"/>
  <c r="AQ5" i="87" s="1"/>
  <c r="K7" i="60"/>
  <c r="AQ5" i="8"/>
  <c r="AI5" i="75"/>
  <c r="AN5" i="75"/>
  <c r="AH5" i="89"/>
  <c r="AQ5" i="89" s="1"/>
  <c r="Y6" i="26"/>
  <c r="X6" i="26"/>
  <c r="X6" i="54"/>
  <c r="AH6" i="54" s="1"/>
  <c r="AQ6" i="54" s="1"/>
  <c r="Y6" i="54"/>
  <c r="AR4" i="16"/>
  <c r="K7" i="18"/>
  <c r="AQ5" i="12"/>
  <c r="AR4" i="2"/>
  <c r="K9" i="22"/>
  <c r="AI5" i="12"/>
  <c r="AN5" i="12"/>
  <c r="AN5" i="84"/>
  <c r="AI5" i="84"/>
  <c r="X6" i="85"/>
  <c r="Y6" i="85"/>
  <c r="AI5" i="73"/>
  <c r="AN5" i="73"/>
  <c r="Y6" i="20"/>
  <c r="X6" i="20"/>
  <c r="AH6" i="20" s="1"/>
  <c r="AQ6" i="20" s="1"/>
  <c r="AI5" i="1"/>
  <c r="AN5" i="1"/>
  <c r="Y6" i="29"/>
  <c r="X6" i="29"/>
  <c r="Z6" i="29" s="1"/>
  <c r="K7" i="58"/>
  <c r="AE5" i="36"/>
  <c r="AF5" i="36"/>
  <c r="AO5" i="36" s="1"/>
  <c r="W6" i="36"/>
  <c r="AG5" i="36"/>
  <c r="AP5" i="36" s="1"/>
  <c r="K6" i="15"/>
  <c r="AG5" i="65"/>
  <c r="AP5" i="65" s="1"/>
  <c r="AF5" i="65"/>
  <c r="AO5" i="65" s="1"/>
  <c r="W6" i="65"/>
  <c r="AE5" i="65"/>
  <c r="AI5" i="4"/>
  <c r="AN5" i="4"/>
  <c r="K6" i="4"/>
  <c r="AQ5" i="4"/>
  <c r="AR4" i="10"/>
  <c r="AR4" i="36"/>
  <c r="AH5" i="34"/>
  <c r="AQ5" i="34" s="1"/>
  <c r="AR4" i="78"/>
  <c r="AE5" i="92"/>
  <c r="W6" i="92"/>
  <c r="AG5" i="92"/>
  <c r="AP5" i="92" s="1"/>
  <c r="AF5" i="92"/>
  <c r="AO5" i="92" s="1"/>
  <c r="AR4" i="34"/>
  <c r="AH6" i="83"/>
  <c r="AQ6" i="83" s="1"/>
  <c r="X6" i="75"/>
  <c r="Y6" i="75"/>
  <c r="AF5" i="43"/>
  <c r="AO5" i="43" s="1"/>
  <c r="AE5" i="43"/>
  <c r="W6" i="43"/>
  <c r="AG5" i="43"/>
  <c r="AP5" i="43" s="1"/>
  <c r="AR4" i="52"/>
  <c r="AN5" i="31"/>
  <c r="AI5" i="31"/>
  <c r="AI5" i="25"/>
  <c r="AN5" i="25"/>
  <c r="X6" i="73"/>
  <c r="Y6" i="73"/>
  <c r="Y6" i="41"/>
  <c r="X6" i="41"/>
  <c r="K14" i="37"/>
  <c r="AR4" i="55"/>
  <c r="K14" i="49"/>
  <c r="AO5" i="4"/>
  <c r="Y6" i="22"/>
  <c r="X6" i="22"/>
  <c r="Z6" i="22" s="1"/>
  <c r="X6" i="37"/>
  <c r="Y6" i="37"/>
  <c r="Z6" i="37" s="1"/>
  <c r="Z6" i="18"/>
  <c r="K8" i="69"/>
  <c r="AR4" i="72"/>
  <c r="AR4" i="77"/>
  <c r="Z5" i="30"/>
  <c r="AR4" i="32"/>
  <c r="AR4" i="15"/>
  <c r="K6" i="24"/>
  <c r="AP5" i="71"/>
  <c r="X6" i="82"/>
  <c r="Z6" i="82" s="1"/>
  <c r="Y6" i="82"/>
  <c r="AN5" i="41"/>
  <c r="AI5" i="41"/>
  <c r="AH5" i="28"/>
  <c r="AQ5" i="28" s="1"/>
  <c r="Z5" i="56"/>
  <c r="K7" i="9"/>
  <c r="AH5" i="77"/>
  <c r="AQ5" i="77" s="1"/>
  <c r="AO5" i="71"/>
  <c r="AR4" i="76"/>
  <c r="K7" i="54"/>
  <c r="AH5" i="40"/>
  <c r="AQ5" i="40" s="1"/>
  <c r="AE5" i="74"/>
  <c r="W6" i="74"/>
  <c r="AG5" i="74"/>
  <c r="AP5" i="74" s="1"/>
  <c r="AF5" i="74"/>
  <c r="AO5" i="74" s="1"/>
  <c r="AR5" i="27"/>
  <c r="AO5" i="8"/>
  <c r="AR4" i="3"/>
  <c r="AH5" i="91"/>
  <c r="AQ5" i="91" s="1"/>
  <c r="Y6" i="4"/>
  <c r="X6" i="4"/>
  <c r="AH6" i="4" s="1"/>
  <c r="AN5" i="71"/>
  <c r="AR4" i="9"/>
  <c r="AQ5" i="19"/>
  <c r="AN5" i="37"/>
  <c r="AI5" i="37"/>
  <c r="AH6" i="45"/>
  <c r="AQ6" i="45" s="1"/>
  <c r="W6" i="46"/>
  <c r="AF5" i="46"/>
  <c r="AO5" i="46" s="1"/>
  <c r="AG5" i="46"/>
  <c r="AP5" i="46" s="1"/>
  <c r="AE5" i="46"/>
  <c r="Z5" i="34"/>
  <c r="K7" i="5"/>
  <c r="Z5" i="52"/>
  <c r="Z5" i="50"/>
  <c r="K6" i="72"/>
  <c r="Z5" i="87"/>
  <c r="AQ5" i="72"/>
  <c r="K7" i="6"/>
  <c r="Z5" i="55"/>
  <c r="AH5" i="80"/>
  <c r="AQ5" i="80" s="1"/>
  <c r="K7" i="66"/>
  <c r="AR4" i="62"/>
  <c r="K7" i="33"/>
  <c r="AR4" i="88"/>
  <c r="AR4" i="94"/>
  <c r="W6" i="17"/>
  <c r="AE5" i="17"/>
  <c r="AG5" i="17"/>
  <c r="AP5" i="17" s="1"/>
  <c r="AF5" i="17"/>
  <c r="AO5" i="17" s="1"/>
  <c r="AR4" i="43"/>
  <c r="AH5" i="49"/>
  <c r="AQ5" i="49" s="1"/>
  <c r="Z5" i="89"/>
  <c r="AN5" i="26"/>
  <c r="AI5" i="26"/>
  <c r="W6" i="81"/>
  <c r="AG5" i="81"/>
  <c r="AP5" i="81" s="1"/>
  <c r="AE5" i="81"/>
  <c r="AF5" i="81"/>
  <c r="AO5" i="81" s="1"/>
  <c r="AR4" i="19"/>
  <c r="K6" i="16"/>
  <c r="AR4" i="68"/>
  <c r="AQ6" i="66"/>
  <c r="AR4" i="69"/>
  <c r="AR4" i="5"/>
  <c r="AR4" i="42"/>
  <c r="AP5" i="12"/>
  <c r="AR4" i="48"/>
  <c r="AR4" i="61"/>
  <c r="AI5" i="20"/>
  <c r="AN5" i="20"/>
  <c r="Y6" i="1"/>
  <c r="X6" i="1"/>
  <c r="Z6" i="1" s="1"/>
  <c r="AI5" i="29"/>
  <c r="AN5" i="29"/>
  <c r="AR4" i="89"/>
  <c r="AE5" i="14"/>
  <c r="W6" i="14"/>
  <c r="AG5" i="14"/>
  <c r="AP5" i="14" s="1"/>
  <c r="AF5" i="14"/>
  <c r="AO5" i="14" s="1"/>
  <c r="AE5" i="91"/>
  <c r="W6" i="91"/>
  <c r="AG5" i="91"/>
  <c r="AP5" i="91" s="1"/>
  <c r="AF5" i="91"/>
  <c r="AO5" i="91" s="1"/>
  <c r="AP5" i="4"/>
  <c r="AR5" i="71"/>
  <c r="Y6" i="70"/>
  <c r="X6" i="70"/>
  <c r="AH6" i="70" s="1"/>
  <c r="AQ6" i="70" s="1"/>
  <c r="K7" i="14"/>
  <c r="AG5" i="21"/>
  <c r="AP5" i="21" s="1"/>
  <c r="W6" i="21"/>
  <c r="AE5" i="21"/>
  <c r="AF5" i="21"/>
  <c r="AO5" i="21" s="1"/>
  <c r="AH5" i="96"/>
  <c r="AQ5" i="96" s="1"/>
  <c r="K23" i="42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R5" i="83"/>
  <c r="AH5" i="48"/>
  <c r="AQ5" i="48" s="1"/>
  <c r="AE5" i="7"/>
  <c r="AG5" i="7"/>
  <c r="AP5" i="7" s="1"/>
  <c r="W6" i="7"/>
  <c r="AF5" i="7"/>
  <c r="AO5" i="7" s="1"/>
  <c r="AR4" i="96"/>
  <c r="AO5" i="12"/>
  <c r="Z5" i="10"/>
  <c r="X6" i="84"/>
  <c r="Y6" i="84"/>
  <c r="AI5" i="85"/>
  <c r="AN5" i="85"/>
  <c r="K7" i="68"/>
  <c r="AR4" i="11"/>
  <c r="AR4" i="64"/>
  <c r="AR4" i="51"/>
  <c r="K8" i="35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6" i="8"/>
  <c r="AF5" i="53"/>
  <c r="AO5" i="53" s="1"/>
  <c r="W6" i="53"/>
  <c r="AE5" i="53"/>
  <c r="AG5" i="53"/>
  <c r="AP5" i="53" s="1"/>
  <c r="W6" i="77"/>
  <c r="AG5" i="77"/>
  <c r="AP5" i="77" s="1"/>
  <c r="AF5" i="77"/>
  <c r="AO5" i="77" s="1"/>
  <c r="AE5" i="77"/>
  <c r="AH5" i="93"/>
  <c r="AQ5" i="93" s="1"/>
  <c r="K7" i="21"/>
  <c r="K6" i="19"/>
  <c r="AF5" i="86"/>
  <c r="AO5" i="86" s="1"/>
  <c r="AE5" i="86"/>
  <c r="W6" i="86"/>
  <c r="AG5" i="86"/>
  <c r="AP5" i="86" s="1"/>
  <c r="X6" i="8"/>
  <c r="AH6" i="8" s="1"/>
  <c r="Y6" i="8"/>
  <c r="AR5" i="45"/>
  <c r="AN5" i="22"/>
  <c r="AI5" i="22"/>
  <c r="AG5" i="19"/>
  <c r="AP5" i="19" s="1"/>
  <c r="AF5" i="19"/>
  <c r="AO5" i="19" s="1"/>
  <c r="AE5" i="19"/>
  <c r="W6" i="19"/>
  <c r="AH5" i="78"/>
  <c r="AQ5" i="78" s="1"/>
  <c r="AG5" i="33"/>
  <c r="AP5" i="33" s="1"/>
  <c r="AF5" i="33"/>
  <c r="AO5" i="33" s="1"/>
  <c r="AE5" i="33"/>
  <c r="W6" i="33"/>
  <c r="AH5" i="76"/>
  <c r="AQ5" i="76" s="1"/>
  <c r="K7" i="17"/>
  <c r="W6" i="2"/>
  <c r="AF5" i="2"/>
  <c r="AO5" i="2" s="1"/>
  <c r="AE5" i="2"/>
  <c r="AG5" i="2"/>
  <c r="AP5" i="2" s="1"/>
  <c r="K7" i="63"/>
  <c r="K6" i="67"/>
  <c r="K7" i="10"/>
  <c r="AH5" i="36"/>
  <c r="AQ5" i="36" s="1"/>
  <c r="AR4" i="6"/>
  <c r="AP5" i="8"/>
  <c r="AI5" i="95"/>
  <c r="AN5" i="95"/>
  <c r="AH5" i="61"/>
  <c r="AQ5" i="61" s="1"/>
  <c r="Z5" i="11"/>
  <c r="AR5" i="66"/>
  <c r="Z5" i="5"/>
  <c r="Z5" i="78"/>
  <c r="AR4" i="50"/>
  <c r="K6" i="50"/>
  <c r="AR4" i="93"/>
  <c r="Z5" i="9"/>
  <c r="Z5" i="76"/>
  <c r="AI5" i="44"/>
  <c r="AN5" i="44"/>
  <c r="AH5" i="69"/>
  <c r="AQ5" i="69" s="1"/>
  <c r="Z5" i="3"/>
  <c r="Z5" i="59"/>
  <c r="K7" i="62"/>
  <c r="AH5" i="32"/>
  <c r="AQ5" i="32" s="1"/>
  <c r="K7" i="29"/>
  <c r="AR5" i="18"/>
  <c r="K8" i="46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Q5" i="15"/>
  <c r="AR4" i="28"/>
  <c r="AQ5" i="67"/>
  <c r="AR4" i="56"/>
  <c r="AI5" i="90"/>
  <c r="AN5" i="90"/>
  <c r="AH5" i="39"/>
  <c r="AQ5" i="39" s="1"/>
  <c r="AR4" i="58"/>
  <c r="K7" i="57"/>
  <c r="AH5" i="38"/>
  <c r="AQ5" i="38" s="1"/>
  <c r="AG6" i="66"/>
  <c r="AP6" i="66" s="1"/>
  <c r="AF6" i="66"/>
  <c r="AO6" i="66" s="1"/>
  <c r="W7" i="66"/>
  <c r="AE6" i="66"/>
  <c r="AH5" i="42"/>
  <c r="AQ5" i="42" s="1"/>
  <c r="X6" i="12"/>
  <c r="AH6" i="12" s="1"/>
  <c r="AQ6" i="12" s="1"/>
  <c r="Y6" i="12"/>
  <c r="K7" i="56"/>
  <c r="AI5" i="35"/>
  <c r="AN5" i="35"/>
  <c r="X6" i="31"/>
  <c r="Y6" i="31"/>
  <c r="K7" i="51"/>
  <c r="Z6" i="26" l="1"/>
  <c r="Z6" i="8"/>
  <c r="Z6" i="84"/>
  <c r="AF6" i="84" s="1"/>
  <c r="AO6" i="84" s="1"/>
  <c r="Z6" i="41"/>
  <c r="AG6" i="29"/>
  <c r="AP6" i="29" s="1"/>
  <c r="AE6" i="29"/>
  <c r="W7" i="29"/>
  <c r="AF6" i="29"/>
  <c r="AO6" i="29" s="1"/>
  <c r="W7" i="90"/>
  <c r="AE6" i="90"/>
  <c r="AF6" i="90"/>
  <c r="AO6" i="90" s="1"/>
  <c r="AG6" i="90"/>
  <c r="AP6" i="90" s="1"/>
  <c r="W7" i="44"/>
  <c r="AG6" i="44"/>
  <c r="AP6" i="44" s="1"/>
  <c r="AE6" i="44"/>
  <c r="AF6" i="44"/>
  <c r="AO6" i="44" s="1"/>
  <c r="AG6" i="22"/>
  <c r="AP6" i="22" s="1"/>
  <c r="AF6" i="22"/>
  <c r="AO6" i="22" s="1"/>
  <c r="AE6" i="22"/>
  <c r="W7" i="22"/>
  <c r="AG6" i="26"/>
  <c r="AP6" i="26" s="1"/>
  <c r="AF6" i="26"/>
  <c r="AO6" i="26" s="1"/>
  <c r="AE6" i="26"/>
  <c r="W7" i="26"/>
  <c r="W7" i="1"/>
  <c r="AE6" i="1"/>
  <c r="AG6" i="1"/>
  <c r="AP6" i="1" s="1"/>
  <c r="AF6" i="1"/>
  <c r="AO6" i="1" s="1"/>
  <c r="W7" i="84"/>
  <c r="AG6" i="84"/>
  <c r="AP6" i="84" s="1"/>
  <c r="AE6" i="84"/>
  <c r="AF6" i="41"/>
  <c r="AO6" i="41" s="1"/>
  <c r="W7" i="41"/>
  <c r="AG6" i="41"/>
  <c r="AP6" i="41" s="1"/>
  <c r="AE6" i="41"/>
  <c r="W7" i="37"/>
  <c r="AG6" i="37"/>
  <c r="AP6" i="37" s="1"/>
  <c r="AF6" i="37"/>
  <c r="AO6" i="37" s="1"/>
  <c r="AE6" i="37"/>
  <c r="W7" i="82"/>
  <c r="AE6" i="82"/>
  <c r="AF6" i="82"/>
  <c r="AO6" i="82" s="1"/>
  <c r="AG6" i="82"/>
  <c r="AP6" i="82" s="1"/>
  <c r="AI5" i="92"/>
  <c r="AN5" i="92"/>
  <c r="AI5" i="16"/>
  <c r="AN5" i="16"/>
  <c r="AH6" i="31"/>
  <c r="AQ6" i="31" s="1"/>
  <c r="K8" i="56"/>
  <c r="X7" i="66"/>
  <c r="AH7" i="66" s="1"/>
  <c r="AQ7" i="66" s="1"/>
  <c r="Y7" i="66"/>
  <c r="AG5" i="9"/>
  <c r="AP5" i="9" s="1"/>
  <c r="AF5" i="9"/>
  <c r="AO5" i="9" s="1"/>
  <c r="W6" i="9"/>
  <c r="AE5" i="9"/>
  <c r="K7" i="50"/>
  <c r="K7" i="67"/>
  <c r="K8" i="17"/>
  <c r="Z6" i="33"/>
  <c r="X6" i="33"/>
  <c r="Y6" i="33"/>
  <c r="AR5" i="35"/>
  <c r="Z6" i="12"/>
  <c r="W6" i="78"/>
  <c r="AG5" i="78"/>
  <c r="AP5" i="78" s="1"/>
  <c r="AE5" i="78"/>
  <c r="AF5" i="78"/>
  <c r="AO5" i="78" s="1"/>
  <c r="K8" i="10"/>
  <c r="AQ6" i="8"/>
  <c r="AR5" i="85"/>
  <c r="X6" i="21"/>
  <c r="Y6" i="21"/>
  <c r="AI5" i="91"/>
  <c r="AN5" i="91"/>
  <c r="K7" i="16"/>
  <c r="AR5" i="26"/>
  <c r="AE5" i="52"/>
  <c r="W6" i="52"/>
  <c r="AF5" i="52"/>
  <c r="AO5" i="52" s="1"/>
  <c r="AG5" i="52"/>
  <c r="AP5" i="52" s="1"/>
  <c r="AG5" i="34"/>
  <c r="AP5" i="34" s="1"/>
  <c r="AF5" i="34"/>
  <c r="AO5" i="34" s="1"/>
  <c r="W6" i="34"/>
  <c r="AE5" i="34"/>
  <c r="AR5" i="37"/>
  <c r="K8" i="54"/>
  <c r="AH6" i="82"/>
  <c r="AQ6" i="82" s="1"/>
  <c r="AF5" i="30"/>
  <c r="AO5" i="30" s="1"/>
  <c r="W6" i="30"/>
  <c r="AG5" i="30"/>
  <c r="AP5" i="30" s="1"/>
  <c r="AE5" i="30"/>
  <c r="AH6" i="41"/>
  <c r="AQ6" i="41" s="1"/>
  <c r="X6" i="92"/>
  <c r="Y6" i="92"/>
  <c r="K7" i="15"/>
  <c r="AR5" i="75"/>
  <c r="Y7" i="27"/>
  <c r="X7" i="27"/>
  <c r="X6" i="38"/>
  <c r="Y6" i="38"/>
  <c r="AI5" i="69"/>
  <c r="AN5" i="69"/>
  <c r="AI5" i="68"/>
  <c r="AN5" i="68"/>
  <c r="AH6" i="35"/>
  <c r="AQ6" i="35" s="1"/>
  <c r="AN5" i="48"/>
  <c r="AI5" i="48"/>
  <c r="AG5" i="39"/>
  <c r="AP5" i="39" s="1"/>
  <c r="AF5" i="39"/>
  <c r="AO5" i="39" s="1"/>
  <c r="W6" i="39"/>
  <c r="AE5" i="39"/>
  <c r="K7" i="20"/>
  <c r="AN5" i="57"/>
  <c r="AI5" i="57"/>
  <c r="AR5" i="82"/>
  <c r="AH6" i="95"/>
  <c r="AQ6" i="95" s="1"/>
  <c r="K7" i="71"/>
  <c r="X6" i="80"/>
  <c r="Y6" i="80"/>
  <c r="Y6" i="88"/>
  <c r="X6" i="88"/>
  <c r="X6" i="72"/>
  <c r="AH6" i="72" s="1"/>
  <c r="AQ6" i="72" s="1"/>
  <c r="Y6" i="72"/>
  <c r="Y6" i="96"/>
  <c r="Z6" i="96" s="1"/>
  <c r="X6" i="96"/>
  <c r="AI5" i="64"/>
  <c r="AN5" i="64"/>
  <c r="AI5" i="51"/>
  <c r="AN5" i="51"/>
  <c r="K8" i="62"/>
  <c r="K9" i="69"/>
  <c r="AH6" i="75"/>
  <c r="AQ6" i="75" s="1"/>
  <c r="AH6" i="25"/>
  <c r="AQ6" i="25" s="1"/>
  <c r="AI6" i="83"/>
  <c r="AN6" i="83"/>
  <c r="AI5" i="88"/>
  <c r="AN5" i="88"/>
  <c r="X6" i="94"/>
  <c r="Y6" i="94"/>
  <c r="Y6" i="32"/>
  <c r="X6" i="32"/>
  <c r="Z6" i="32" s="1"/>
  <c r="AF6" i="18"/>
  <c r="AO6" i="18" s="1"/>
  <c r="AG6" i="18"/>
  <c r="AP6" i="18" s="1"/>
  <c r="W7" i="18"/>
  <c r="AE6" i="18"/>
  <c r="AR5" i="31"/>
  <c r="Z6" i="75"/>
  <c r="K7" i="4"/>
  <c r="Y6" i="65"/>
  <c r="X6" i="65"/>
  <c r="Y6" i="36"/>
  <c r="X6" i="36"/>
  <c r="AR5" i="1"/>
  <c r="AI6" i="27"/>
  <c r="AN6" i="27"/>
  <c r="X6" i="42"/>
  <c r="Z6" i="42" s="1"/>
  <c r="Y6" i="42"/>
  <c r="AN5" i="38"/>
  <c r="AI5" i="38"/>
  <c r="X6" i="62"/>
  <c r="Y6" i="62"/>
  <c r="K8" i="64"/>
  <c r="AR5" i="13"/>
  <c r="AI5" i="79"/>
  <c r="AN5" i="79"/>
  <c r="AN5" i="23"/>
  <c r="AI5" i="23"/>
  <c r="AN5" i="94"/>
  <c r="AI5" i="94"/>
  <c r="X6" i="64"/>
  <c r="Z6" i="64" s="1"/>
  <c r="Y6" i="64"/>
  <c r="Y6" i="28"/>
  <c r="X6" i="28"/>
  <c r="AN5" i="32"/>
  <c r="AI5" i="32"/>
  <c r="AI5" i="40"/>
  <c r="AN5" i="40"/>
  <c r="AI5" i="49"/>
  <c r="AN5" i="49"/>
  <c r="AR5" i="22"/>
  <c r="K8" i="58"/>
  <c r="Z6" i="24"/>
  <c r="Y6" i="24"/>
  <c r="X6" i="24"/>
  <c r="AH6" i="24" s="1"/>
  <c r="AQ6" i="24" s="1"/>
  <c r="X6" i="69"/>
  <c r="Y6" i="69"/>
  <c r="AI5" i="60"/>
  <c r="AN5" i="60"/>
  <c r="AI5" i="19"/>
  <c r="AN5" i="19"/>
  <c r="AR5" i="20"/>
  <c r="AI5" i="46"/>
  <c r="AN5" i="46"/>
  <c r="K8" i="51"/>
  <c r="Z6" i="31"/>
  <c r="AI5" i="2"/>
  <c r="AN5" i="2"/>
  <c r="AN5" i="33"/>
  <c r="AI5" i="33"/>
  <c r="Z6" i="77"/>
  <c r="X6" i="77"/>
  <c r="Y6" i="77"/>
  <c r="AI5" i="53"/>
  <c r="AN5" i="53"/>
  <c r="AH6" i="84"/>
  <c r="AQ6" i="84" s="1"/>
  <c r="Z6" i="70"/>
  <c r="Y6" i="14"/>
  <c r="X6" i="14"/>
  <c r="Z6" i="14" s="1"/>
  <c r="AR5" i="29"/>
  <c r="AE5" i="89"/>
  <c r="W6" i="89"/>
  <c r="AF5" i="89"/>
  <c r="AO5" i="89" s="1"/>
  <c r="AG5" i="89"/>
  <c r="AP5" i="89" s="1"/>
  <c r="AG5" i="55"/>
  <c r="AP5" i="55" s="1"/>
  <c r="W6" i="55"/>
  <c r="AF5" i="55"/>
  <c r="AO5" i="55" s="1"/>
  <c r="AE5" i="55"/>
  <c r="AF5" i="87"/>
  <c r="AO5" i="87" s="1"/>
  <c r="AE5" i="87"/>
  <c r="W6" i="87"/>
  <c r="AG5" i="87"/>
  <c r="AP5" i="87" s="1"/>
  <c r="AQ6" i="4"/>
  <c r="X6" i="74"/>
  <c r="Y6" i="74"/>
  <c r="K8" i="9"/>
  <c r="AR5" i="41"/>
  <c r="Y6" i="43"/>
  <c r="X6" i="43"/>
  <c r="K10" i="22"/>
  <c r="Z6" i="54"/>
  <c r="AR5" i="47"/>
  <c r="Z6" i="13"/>
  <c r="AI5" i="62"/>
  <c r="AN5" i="62"/>
  <c r="AH6" i="47"/>
  <c r="AQ6" i="47" s="1"/>
  <c r="Z6" i="25"/>
  <c r="K7" i="3"/>
  <c r="Y6" i="60"/>
  <c r="X6" i="60"/>
  <c r="Z6" i="60" s="1"/>
  <c r="AE5" i="63"/>
  <c r="W6" i="63"/>
  <c r="AF5" i="63"/>
  <c r="AO5" i="63" s="1"/>
  <c r="AG5" i="63"/>
  <c r="AP5" i="63" s="1"/>
  <c r="X7" i="45"/>
  <c r="Y7" i="45"/>
  <c r="AI5" i="6"/>
  <c r="AN5" i="6"/>
  <c r="Y6" i="93"/>
  <c r="X6" i="93"/>
  <c r="AI5" i="96"/>
  <c r="AN5" i="96"/>
  <c r="AI5" i="28"/>
  <c r="AN5" i="28"/>
  <c r="AN5" i="61"/>
  <c r="AI5" i="61"/>
  <c r="Y6" i="49"/>
  <c r="X6" i="49"/>
  <c r="Z6" i="49" s="1"/>
  <c r="AG5" i="76"/>
  <c r="AP5" i="76" s="1"/>
  <c r="W6" i="76"/>
  <c r="AF5" i="76"/>
  <c r="AO5" i="76" s="1"/>
  <c r="AE5" i="76"/>
  <c r="AF6" i="8"/>
  <c r="AO6" i="8" s="1"/>
  <c r="W7" i="8"/>
  <c r="AE6" i="8"/>
  <c r="AG6" i="8"/>
  <c r="AP6" i="8" s="1"/>
  <c r="W6" i="10"/>
  <c r="AF5" i="10"/>
  <c r="AO5" i="10" s="1"/>
  <c r="AE5" i="10"/>
  <c r="AG5" i="10"/>
  <c r="AP5" i="10" s="1"/>
  <c r="AH6" i="90"/>
  <c r="AQ6" i="90" s="1"/>
  <c r="AG5" i="15"/>
  <c r="AP5" i="15" s="1"/>
  <c r="AF5" i="15"/>
  <c r="AO5" i="15" s="1"/>
  <c r="AE5" i="15"/>
  <c r="W6" i="15"/>
  <c r="AI5" i="72"/>
  <c r="AN5" i="72"/>
  <c r="K8" i="57"/>
  <c r="K7" i="8"/>
  <c r="K8" i="68"/>
  <c r="Y6" i="7"/>
  <c r="X6" i="7"/>
  <c r="AH6" i="7" s="1"/>
  <c r="AQ6" i="7" s="1"/>
  <c r="X6" i="81"/>
  <c r="Y6" i="81"/>
  <c r="K8" i="29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E5" i="59"/>
  <c r="AF5" i="59"/>
  <c r="AO5" i="59" s="1"/>
  <c r="W6" i="59"/>
  <c r="AG5" i="59"/>
  <c r="AP5" i="59" s="1"/>
  <c r="AR5" i="44"/>
  <c r="W6" i="11"/>
  <c r="AG5" i="11"/>
  <c r="AP5" i="11" s="1"/>
  <c r="AF5" i="11"/>
  <c r="AO5" i="11" s="1"/>
  <c r="AE5" i="11"/>
  <c r="AR5" i="95"/>
  <c r="K8" i="63"/>
  <c r="X6" i="86"/>
  <c r="Y6" i="86"/>
  <c r="K8" i="21"/>
  <c r="Y6" i="53"/>
  <c r="X6" i="53"/>
  <c r="AI5" i="7"/>
  <c r="AN5" i="7"/>
  <c r="K8" i="14"/>
  <c r="AN5" i="14"/>
  <c r="AI5" i="14"/>
  <c r="AH6" i="1"/>
  <c r="AQ6" i="1" s="1"/>
  <c r="AN5" i="17"/>
  <c r="AI5" i="17"/>
  <c r="AG5" i="50"/>
  <c r="AP5" i="50" s="1"/>
  <c r="W6" i="50"/>
  <c r="AF5" i="50"/>
  <c r="AO5" i="50" s="1"/>
  <c r="AE5" i="50"/>
  <c r="AI5" i="74"/>
  <c r="AN5" i="74"/>
  <c r="AG5" i="56"/>
  <c r="AP5" i="56" s="1"/>
  <c r="AE5" i="56"/>
  <c r="W6" i="56"/>
  <c r="AF5" i="56"/>
  <c r="AO5" i="56" s="1"/>
  <c r="K7" i="24"/>
  <c r="AH6" i="22"/>
  <c r="AQ6" i="22" s="1"/>
  <c r="AH6" i="73"/>
  <c r="AQ6" i="73" s="1"/>
  <c r="AI5" i="43"/>
  <c r="AN5" i="43"/>
  <c r="AH6" i="29"/>
  <c r="AQ6" i="29" s="1"/>
  <c r="AH6" i="85"/>
  <c r="AQ6" i="85" s="1"/>
  <c r="K8" i="18"/>
  <c r="AH6" i="26"/>
  <c r="AQ6" i="26" s="1"/>
  <c r="AR5" i="70"/>
  <c r="AR5" i="8"/>
  <c r="AN6" i="71"/>
  <c r="AI6" i="71"/>
  <c r="Z6" i="47"/>
  <c r="K10" i="1"/>
  <c r="Y6" i="48"/>
  <c r="X6" i="48"/>
  <c r="Z6" i="48" s="1"/>
  <c r="K7" i="55"/>
  <c r="AG5" i="67"/>
  <c r="AP5" i="67" s="1"/>
  <c r="AE5" i="67"/>
  <c r="W6" i="67"/>
  <c r="AF5" i="67"/>
  <c r="AO5" i="67" s="1"/>
  <c r="K7" i="2"/>
  <c r="K8" i="70"/>
  <c r="K7" i="7"/>
  <c r="AE5" i="58"/>
  <c r="W6" i="58"/>
  <c r="AF5" i="58"/>
  <c r="AO5" i="58" s="1"/>
  <c r="AG5" i="58"/>
  <c r="AP5" i="58" s="1"/>
  <c r="K7" i="12"/>
  <c r="X7" i="83"/>
  <c r="Z7" i="83" s="1"/>
  <c r="Y7" i="83"/>
  <c r="AI5" i="93"/>
  <c r="AN5" i="93"/>
  <c r="Y6" i="61"/>
  <c r="X6" i="61"/>
  <c r="X6" i="40"/>
  <c r="Z6" i="40" s="1"/>
  <c r="Y6" i="40"/>
  <c r="X6" i="16"/>
  <c r="AH6" i="16" s="1"/>
  <c r="AQ6" i="16" s="1"/>
  <c r="Y6" i="16"/>
  <c r="Z6" i="16" s="1"/>
  <c r="AN6" i="66"/>
  <c r="AI6" i="66"/>
  <c r="AF5" i="5"/>
  <c r="AO5" i="5" s="1"/>
  <c r="W6" i="5"/>
  <c r="AE5" i="5"/>
  <c r="AG5" i="5"/>
  <c r="AP5" i="5" s="1"/>
  <c r="Y6" i="19"/>
  <c r="X6" i="19"/>
  <c r="AH6" i="19" s="1"/>
  <c r="AQ6" i="19" s="1"/>
  <c r="K8" i="6"/>
  <c r="AR5" i="25"/>
  <c r="AN5" i="65"/>
  <c r="AI5" i="65"/>
  <c r="AR5" i="73"/>
  <c r="AR5" i="84"/>
  <c r="K8" i="59"/>
  <c r="AG6" i="35"/>
  <c r="AP6" i="35" s="1"/>
  <c r="W7" i="35"/>
  <c r="AF6" i="35"/>
  <c r="AO6" i="35" s="1"/>
  <c r="AE6" i="35"/>
  <c r="K9" i="65"/>
  <c r="K9" i="53"/>
  <c r="K7" i="23"/>
  <c r="Y6" i="79"/>
  <c r="Z6" i="79" s="1"/>
  <c r="X6" i="79"/>
  <c r="K7" i="19"/>
  <c r="AR5" i="90"/>
  <c r="AG5" i="3"/>
  <c r="AP5" i="3" s="1"/>
  <c r="W6" i="3"/>
  <c r="AF5" i="3"/>
  <c r="AO5" i="3" s="1"/>
  <c r="AE5" i="3"/>
  <c r="Y6" i="2"/>
  <c r="X6" i="2"/>
  <c r="AH6" i="2" s="1"/>
  <c r="AQ6" i="2" s="1"/>
  <c r="AI5" i="86"/>
  <c r="AN5" i="86"/>
  <c r="AI5" i="77"/>
  <c r="AN5" i="77"/>
  <c r="AN5" i="21"/>
  <c r="AI5" i="21"/>
  <c r="X6" i="91"/>
  <c r="Z6" i="91" s="1"/>
  <c r="Y6" i="91"/>
  <c r="AI5" i="81"/>
  <c r="AN5" i="81"/>
  <c r="Y6" i="17"/>
  <c r="X6" i="17"/>
  <c r="K8" i="33"/>
  <c r="K8" i="66"/>
  <c r="K7" i="72"/>
  <c r="K8" i="5"/>
  <c r="X6" i="46"/>
  <c r="Y6" i="46"/>
  <c r="Z6" i="4"/>
  <c r="AH6" i="37"/>
  <c r="AQ6" i="37" s="1"/>
  <c r="K15" i="49"/>
  <c r="K15" i="37"/>
  <c r="Z6" i="73"/>
  <c r="AR5" i="4"/>
  <c r="AI5" i="36"/>
  <c r="AN5" i="36"/>
  <c r="Z6" i="20"/>
  <c r="Z6" i="85"/>
  <c r="AR5" i="12"/>
  <c r="K8" i="60"/>
  <c r="AI5" i="42"/>
  <c r="AN5" i="42"/>
  <c r="AN5" i="24"/>
  <c r="AI5" i="24"/>
  <c r="X7" i="71"/>
  <c r="AH7" i="71" s="1"/>
  <c r="AQ7" i="71" s="1"/>
  <c r="Y7" i="71"/>
  <c r="Z6" i="68"/>
  <c r="X6" i="68"/>
  <c r="Y6" i="68"/>
  <c r="K8" i="11"/>
  <c r="AR5" i="54"/>
  <c r="Y6" i="57"/>
  <c r="X6" i="57"/>
  <c r="K9" i="61"/>
  <c r="AH6" i="44"/>
  <c r="AQ6" i="44" s="1"/>
  <c r="Z6" i="95"/>
  <c r="K8" i="13"/>
  <c r="K8" i="52"/>
  <c r="Y6" i="23"/>
  <c r="X6" i="23"/>
  <c r="AH6" i="23" s="1"/>
  <c r="AQ6" i="23" s="1"/>
  <c r="AI5" i="80"/>
  <c r="AN5" i="80"/>
  <c r="AI6" i="45"/>
  <c r="AN6" i="45"/>
  <c r="X6" i="6"/>
  <c r="Y6" i="6"/>
  <c r="Y6" i="51"/>
  <c r="X6" i="51"/>
  <c r="Z6" i="80" l="1"/>
  <c r="Z6" i="43"/>
  <c r="Z6" i="38"/>
  <c r="Z6" i="92"/>
  <c r="Z6" i="72"/>
  <c r="Z6" i="62"/>
  <c r="Z6" i="65"/>
  <c r="Z6" i="17"/>
  <c r="Z6" i="61"/>
  <c r="Z6" i="81"/>
  <c r="Z6" i="74"/>
  <c r="AF6" i="74" s="1"/>
  <c r="AO6" i="74" s="1"/>
  <c r="AG6" i="43"/>
  <c r="AP6" i="43" s="1"/>
  <c r="AF6" i="43"/>
  <c r="AO6" i="43" s="1"/>
  <c r="AE6" i="43"/>
  <c r="W7" i="43"/>
  <c r="W7" i="38"/>
  <c r="AG6" i="38"/>
  <c r="AP6" i="38" s="1"/>
  <c r="AF6" i="38"/>
  <c r="AO6" i="38" s="1"/>
  <c r="AE6" i="38"/>
  <c r="AF6" i="92"/>
  <c r="AO6" i="92" s="1"/>
  <c r="AE6" i="92"/>
  <c r="AG6" i="92"/>
  <c r="AP6" i="92" s="1"/>
  <c r="W7" i="92"/>
  <c r="AG6" i="79"/>
  <c r="AP6" i="79" s="1"/>
  <c r="AF6" i="79"/>
  <c r="AO6" i="79" s="1"/>
  <c r="W7" i="79"/>
  <c r="AE6" i="79"/>
  <c r="AF6" i="91"/>
  <c r="AO6" i="91" s="1"/>
  <c r="AE6" i="91"/>
  <c r="AG6" i="91"/>
  <c r="AP6" i="91" s="1"/>
  <c r="W7" i="91"/>
  <c r="W7" i="40"/>
  <c r="AG6" i="40"/>
  <c r="AP6" i="40" s="1"/>
  <c r="AE6" i="40"/>
  <c r="AF6" i="40"/>
  <c r="AO6" i="40" s="1"/>
  <c r="AG6" i="62"/>
  <c r="AP6" i="62" s="1"/>
  <c r="AF6" i="62"/>
  <c r="AO6" i="62" s="1"/>
  <c r="W7" i="62"/>
  <c r="AE6" i="62"/>
  <c r="AG6" i="65"/>
  <c r="AP6" i="65" s="1"/>
  <c r="AF6" i="65"/>
  <c r="AO6" i="65" s="1"/>
  <c r="W7" i="65"/>
  <c r="AE6" i="65"/>
  <c r="W7" i="17"/>
  <c r="AE6" i="17"/>
  <c r="AG6" i="17"/>
  <c r="AP6" i="17" s="1"/>
  <c r="AF6" i="17"/>
  <c r="AO6" i="17" s="1"/>
  <c r="AG6" i="61"/>
  <c r="AP6" i="61" s="1"/>
  <c r="AF6" i="61"/>
  <c r="AO6" i="61" s="1"/>
  <c r="W7" i="61"/>
  <c r="AE6" i="61"/>
  <c r="AF6" i="81"/>
  <c r="AO6" i="81" s="1"/>
  <c r="AE6" i="81"/>
  <c r="W7" i="81"/>
  <c r="AG6" i="81"/>
  <c r="AP6" i="81" s="1"/>
  <c r="AG6" i="74"/>
  <c r="AP6" i="74" s="1"/>
  <c r="W7" i="64"/>
  <c r="AE6" i="64"/>
  <c r="AF6" i="64"/>
  <c r="AO6" i="64" s="1"/>
  <c r="AG6" i="64"/>
  <c r="AP6" i="64" s="1"/>
  <c r="AF6" i="96"/>
  <c r="AO6" i="96" s="1"/>
  <c r="AG6" i="96"/>
  <c r="AP6" i="96" s="1"/>
  <c r="W7" i="96"/>
  <c r="AE6" i="96"/>
  <c r="AG6" i="16"/>
  <c r="AP6" i="16" s="1"/>
  <c r="W7" i="16"/>
  <c r="AE6" i="16"/>
  <c r="AF6" i="16"/>
  <c r="AO6" i="16" s="1"/>
  <c r="W7" i="48"/>
  <c r="AG6" i="48"/>
  <c r="AP6" i="48" s="1"/>
  <c r="AF6" i="48"/>
  <c r="AO6" i="48" s="1"/>
  <c r="AE6" i="48"/>
  <c r="W7" i="49"/>
  <c r="AE6" i="49"/>
  <c r="AF6" i="49"/>
  <c r="AO6" i="49" s="1"/>
  <c r="AG6" i="49"/>
  <c r="AP6" i="49" s="1"/>
  <c r="W7" i="80"/>
  <c r="AG6" i="80"/>
  <c r="AP6" i="80" s="1"/>
  <c r="AE6" i="80"/>
  <c r="AF6" i="80"/>
  <c r="AO6" i="80" s="1"/>
  <c r="AH6" i="51"/>
  <c r="AQ6" i="51" s="1"/>
  <c r="K9" i="52"/>
  <c r="AH6" i="57"/>
  <c r="AQ6" i="57" s="1"/>
  <c r="AH6" i="46"/>
  <c r="AQ6" i="46" s="1"/>
  <c r="AR5" i="65"/>
  <c r="Z6" i="56"/>
  <c r="Y6" i="56"/>
  <c r="X6" i="56"/>
  <c r="X7" i="8"/>
  <c r="AH7" i="8" s="1"/>
  <c r="AQ7" i="8" s="1"/>
  <c r="Y7" i="8"/>
  <c r="W7" i="60"/>
  <c r="AE6" i="60"/>
  <c r="AG6" i="60"/>
  <c r="AP6" i="60" s="1"/>
  <c r="AF6" i="60"/>
  <c r="AO6" i="60" s="1"/>
  <c r="AI5" i="56"/>
  <c r="AN5" i="56"/>
  <c r="AH6" i="53"/>
  <c r="AQ6" i="53" s="1"/>
  <c r="AI5" i="11"/>
  <c r="AN5" i="11"/>
  <c r="AI5" i="10"/>
  <c r="AN5" i="10"/>
  <c r="X6" i="63"/>
  <c r="Z6" i="63" s="1"/>
  <c r="Y6" i="63"/>
  <c r="AR6" i="45"/>
  <c r="K10" i="61"/>
  <c r="AH6" i="68"/>
  <c r="AQ6" i="68" s="1"/>
  <c r="AR5" i="24"/>
  <c r="W7" i="20"/>
  <c r="AE6" i="20"/>
  <c r="AG6" i="20"/>
  <c r="AP6" i="20" s="1"/>
  <c r="AF6" i="20"/>
  <c r="AO6" i="20" s="1"/>
  <c r="K9" i="33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AR5" i="81"/>
  <c r="AN5" i="3"/>
  <c r="AI5" i="3"/>
  <c r="AH6" i="79"/>
  <c r="AQ6" i="79" s="1"/>
  <c r="K10" i="53"/>
  <c r="K9" i="59"/>
  <c r="Y6" i="5"/>
  <c r="X6" i="5"/>
  <c r="AH7" i="83"/>
  <c r="AQ7" i="83" s="1"/>
  <c r="K8" i="7"/>
  <c r="AR6" i="71"/>
  <c r="AR5" i="14"/>
  <c r="AR5" i="7"/>
  <c r="K9" i="68"/>
  <c r="AI6" i="8"/>
  <c r="AN6" i="8"/>
  <c r="X6" i="76"/>
  <c r="Z6" i="76" s="1"/>
  <c r="Y6" i="76"/>
  <c r="AR5" i="61"/>
  <c r="AR5" i="96"/>
  <c r="K8" i="3"/>
  <c r="AG6" i="54"/>
  <c r="AP6" i="54" s="1"/>
  <c r="AF6" i="54"/>
  <c r="AO6" i="54" s="1"/>
  <c r="W7" i="54"/>
  <c r="AE6" i="54"/>
  <c r="AH6" i="43"/>
  <c r="AQ6" i="43" s="1"/>
  <c r="K9" i="9"/>
  <c r="AI5" i="87"/>
  <c r="AN5" i="87"/>
  <c r="AI5" i="89"/>
  <c r="AN5" i="89"/>
  <c r="AH6" i="77"/>
  <c r="AQ6" i="77" s="1"/>
  <c r="AG6" i="24"/>
  <c r="AP6" i="24" s="1"/>
  <c r="AF6" i="24"/>
  <c r="AO6" i="24" s="1"/>
  <c r="W7" i="24"/>
  <c r="AE6" i="24"/>
  <c r="AR5" i="40"/>
  <c r="AH6" i="42"/>
  <c r="AQ6" i="42" s="1"/>
  <c r="AH6" i="65"/>
  <c r="AQ6" i="65" s="1"/>
  <c r="K10" i="69"/>
  <c r="AH6" i="96"/>
  <c r="AQ6" i="96" s="1"/>
  <c r="Y6" i="30"/>
  <c r="X6" i="30"/>
  <c r="AH6" i="33"/>
  <c r="AQ6" i="33" s="1"/>
  <c r="AR5" i="16"/>
  <c r="AR5" i="92"/>
  <c r="AI6" i="1"/>
  <c r="AN6" i="1"/>
  <c r="AN6" i="26"/>
  <c r="AI6" i="26"/>
  <c r="AI5" i="78"/>
  <c r="AN5" i="78"/>
  <c r="W7" i="33"/>
  <c r="AG6" i="33"/>
  <c r="AP6" i="33" s="1"/>
  <c r="AE6" i="33"/>
  <c r="AF6" i="33"/>
  <c r="AO6" i="33" s="1"/>
  <c r="X7" i="90"/>
  <c r="Y7" i="90"/>
  <c r="AR5" i="80"/>
  <c r="AR5" i="36"/>
  <c r="K9" i="21"/>
  <c r="K8" i="8"/>
  <c r="AG6" i="13"/>
  <c r="AP6" i="13" s="1"/>
  <c r="W7" i="13"/>
  <c r="AF6" i="13"/>
  <c r="AO6" i="13" s="1"/>
  <c r="AE6" i="13"/>
  <c r="AR5" i="51"/>
  <c r="AR5" i="48"/>
  <c r="AR5" i="68"/>
  <c r="AI5" i="34"/>
  <c r="AN5" i="34"/>
  <c r="AR5" i="91"/>
  <c r="K8" i="50"/>
  <c r="Y7" i="44"/>
  <c r="Z7" i="44" s="1"/>
  <c r="X7" i="44"/>
  <c r="AR5" i="86"/>
  <c r="AH6" i="93"/>
  <c r="AQ6" i="93" s="1"/>
  <c r="AH7" i="45"/>
  <c r="AQ7" i="45" s="1"/>
  <c r="AF6" i="77"/>
  <c r="AO6" i="77" s="1"/>
  <c r="AE6" i="77"/>
  <c r="AG6" i="77"/>
  <c r="AP6" i="77" s="1"/>
  <c r="W7" i="77"/>
  <c r="AF6" i="42"/>
  <c r="AO6" i="42" s="1"/>
  <c r="W7" i="42"/>
  <c r="AG6" i="42"/>
  <c r="AP6" i="42" s="1"/>
  <c r="AE6" i="42"/>
  <c r="AG6" i="32"/>
  <c r="AP6" i="32" s="1"/>
  <c r="AF6" i="32"/>
  <c r="AO6" i="32" s="1"/>
  <c r="AE6" i="32"/>
  <c r="W7" i="32"/>
  <c r="AR5" i="88"/>
  <c r="AH6" i="80"/>
  <c r="AQ6" i="80" s="1"/>
  <c r="Y7" i="37"/>
  <c r="X7" i="37"/>
  <c r="AH7" i="37" s="1"/>
  <c r="AQ7" i="37" s="1"/>
  <c r="Y7" i="41"/>
  <c r="X7" i="41"/>
  <c r="AN6" i="84"/>
  <c r="AI6" i="84"/>
  <c r="Y7" i="1"/>
  <c r="X7" i="1"/>
  <c r="Z7" i="1" s="1"/>
  <c r="AH6" i="6"/>
  <c r="AQ6" i="6" s="1"/>
  <c r="K8" i="19"/>
  <c r="AR6" i="66"/>
  <c r="X6" i="58"/>
  <c r="Y6" i="58"/>
  <c r="Z7" i="45"/>
  <c r="K11" i="22"/>
  <c r="AI5" i="55"/>
  <c r="AN5" i="55"/>
  <c r="AR5" i="2"/>
  <c r="AH6" i="69"/>
  <c r="AQ6" i="69" s="1"/>
  <c r="AR5" i="79"/>
  <c r="AN6" i="18"/>
  <c r="AI6" i="18"/>
  <c r="Z6" i="57"/>
  <c r="K9" i="11"/>
  <c r="AR5" i="42"/>
  <c r="K16" i="37"/>
  <c r="K9" i="6"/>
  <c r="Z6" i="19"/>
  <c r="AI5" i="58"/>
  <c r="AN5" i="58"/>
  <c r="K8" i="55"/>
  <c r="K11" i="1"/>
  <c r="AI5" i="50"/>
  <c r="AN5" i="50"/>
  <c r="K9" i="14"/>
  <c r="X6" i="59"/>
  <c r="Y6" i="59"/>
  <c r="AH6" i="81"/>
  <c r="AQ6" i="81" s="1"/>
  <c r="Z6" i="7"/>
  <c r="Z6" i="93"/>
  <c r="AI5" i="63"/>
  <c r="AN5" i="63"/>
  <c r="AG6" i="25"/>
  <c r="AP6" i="25" s="1"/>
  <c r="AF6" i="25"/>
  <c r="AO6" i="25" s="1"/>
  <c r="AE6" i="25"/>
  <c r="W7" i="25"/>
  <c r="AH6" i="74"/>
  <c r="AQ6" i="74" s="1"/>
  <c r="AG6" i="70"/>
  <c r="AP6" i="70" s="1"/>
  <c r="AF6" i="70"/>
  <c r="AO6" i="70" s="1"/>
  <c r="W7" i="70"/>
  <c r="AE6" i="70"/>
  <c r="AF6" i="31"/>
  <c r="AO6" i="31" s="1"/>
  <c r="AG6" i="31"/>
  <c r="AP6" i="31" s="1"/>
  <c r="W7" i="31"/>
  <c r="AE6" i="31"/>
  <c r="Z6" i="69"/>
  <c r="AH6" i="28"/>
  <c r="AQ6" i="28" s="1"/>
  <c r="K9" i="64"/>
  <c r="AR5" i="38"/>
  <c r="AR6" i="27"/>
  <c r="AH6" i="36"/>
  <c r="AQ6" i="36" s="1"/>
  <c r="X7" i="18"/>
  <c r="Z7" i="18" s="1"/>
  <c r="Y7" i="18"/>
  <c r="AR6" i="83"/>
  <c r="K9" i="62"/>
  <c r="AH6" i="88"/>
  <c r="AQ6" i="88" s="1"/>
  <c r="AI5" i="39"/>
  <c r="AN5" i="39"/>
  <c r="AH7" i="27"/>
  <c r="AQ7" i="27" s="1"/>
  <c r="K9" i="54"/>
  <c r="Y6" i="34"/>
  <c r="X6" i="34"/>
  <c r="X6" i="52"/>
  <c r="Y6" i="52"/>
  <c r="K9" i="17"/>
  <c r="AI5" i="9"/>
  <c r="AN5" i="9"/>
  <c r="Z7" i="66"/>
  <c r="AI6" i="82"/>
  <c r="AN6" i="82"/>
  <c r="AI6" i="37"/>
  <c r="AN6" i="37"/>
  <c r="X7" i="22"/>
  <c r="Z7" i="22" s="1"/>
  <c r="Y7" i="22"/>
  <c r="AG6" i="73"/>
  <c r="AP6" i="73" s="1"/>
  <c r="AF6" i="73"/>
  <c r="AO6" i="73" s="1"/>
  <c r="AE6" i="73"/>
  <c r="W7" i="73"/>
  <c r="AH6" i="17"/>
  <c r="AQ6" i="17" s="1"/>
  <c r="Y7" i="35"/>
  <c r="X7" i="35"/>
  <c r="AF7" i="83"/>
  <c r="AO7" i="83" s="1"/>
  <c r="W8" i="83"/>
  <c r="AE7" i="83"/>
  <c r="AG7" i="83"/>
  <c r="AP7" i="83" s="1"/>
  <c r="K8" i="2"/>
  <c r="AR5" i="17"/>
  <c r="AG6" i="72"/>
  <c r="AP6" i="72" s="1"/>
  <c r="AF6" i="72"/>
  <c r="AO6" i="72" s="1"/>
  <c r="W7" i="72"/>
  <c r="AE6" i="72"/>
  <c r="Z6" i="46"/>
  <c r="AH6" i="91"/>
  <c r="AQ6" i="91" s="1"/>
  <c r="Y6" i="3"/>
  <c r="X6" i="3"/>
  <c r="K10" i="65"/>
  <c r="AH6" i="40"/>
  <c r="AQ6" i="40" s="1"/>
  <c r="K9" i="58"/>
  <c r="K9" i="13"/>
  <c r="K16" i="49"/>
  <c r="Z6" i="2"/>
  <c r="AH6" i="61"/>
  <c r="AQ6" i="61" s="1"/>
  <c r="K8" i="12"/>
  <c r="K9" i="70"/>
  <c r="Y6" i="67"/>
  <c r="X6" i="67"/>
  <c r="Z6" i="67" s="1"/>
  <c r="AH6" i="48"/>
  <c r="AQ6" i="48" s="1"/>
  <c r="K8" i="24"/>
  <c r="Z6" i="53"/>
  <c r="AH6" i="86"/>
  <c r="AQ6" i="86" s="1"/>
  <c r="K9" i="63"/>
  <c r="Y6" i="15"/>
  <c r="X6" i="15"/>
  <c r="Y6" i="10"/>
  <c r="X6" i="10"/>
  <c r="AN5" i="76"/>
  <c r="AI5" i="76"/>
  <c r="AR5" i="28"/>
  <c r="AR5" i="62"/>
  <c r="X6" i="55"/>
  <c r="Y6" i="55"/>
  <c r="Z6" i="55" s="1"/>
  <c r="AR5" i="53"/>
  <c r="AR5" i="49"/>
  <c r="AR5" i="23"/>
  <c r="K8" i="4"/>
  <c r="AH6" i="94"/>
  <c r="AQ6" i="94" s="1"/>
  <c r="AR5" i="57"/>
  <c r="X6" i="39"/>
  <c r="Y6" i="39"/>
  <c r="AR5" i="69"/>
  <c r="K8" i="15"/>
  <c r="AI5" i="30"/>
  <c r="AN5" i="30"/>
  <c r="AI5" i="52"/>
  <c r="AN5" i="52"/>
  <c r="K8" i="16"/>
  <c r="AH6" i="21"/>
  <c r="AQ6" i="21" s="1"/>
  <c r="K9" i="10"/>
  <c r="Y6" i="78"/>
  <c r="X6" i="78"/>
  <c r="Z6" i="78" s="1"/>
  <c r="Y6" i="9"/>
  <c r="X6" i="9"/>
  <c r="AI6" i="41"/>
  <c r="AN6" i="41"/>
  <c r="X7" i="84"/>
  <c r="Y7" i="84"/>
  <c r="AI6" i="22"/>
  <c r="AN6" i="22"/>
  <c r="Y7" i="29"/>
  <c r="X7" i="29"/>
  <c r="Z7" i="29" s="1"/>
  <c r="AG6" i="68"/>
  <c r="AP6" i="68" s="1"/>
  <c r="W7" i="68"/>
  <c r="AE6" i="68"/>
  <c r="AF6" i="68"/>
  <c r="AO6" i="68" s="1"/>
  <c r="K9" i="60"/>
  <c r="K8" i="72"/>
  <c r="AG6" i="14"/>
  <c r="AP6" i="14" s="1"/>
  <c r="AF6" i="14"/>
  <c r="AO6" i="14" s="1"/>
  <c r="AE6" i="14"/>
  <c r="W7" i="14"/>
  <c r="AR5" i="46"/>
  <c r="AR5" i="19"/>
  <c r="AR5" i="32"/>
  <c r="AH6" i="64"/>
  <c r="AQ6" i="64" s="1"/>
  <c r="AH6" i="62"/>
  <c r="AQ6" i="62" s="1"/>
  <c r="K8" i="20"/>
  <c r="AH6" i="38"/>
  <c r="AQ6" i="38" s="1"/>
  <c r="AH6" i="92"/>
  <c r="AQ6" i="92" s="1"/>
  <c r="W7" i="12"/>
  <c r="AE6" i="12"/>
  <c r="AG6" i="12"/>
  <c r="AP6" i="12" s="1"/>
  <c r="AF6" i="12"/>
  <c r="AO6" i="12" s="1"/>
  <c r="AR5" i="72"/>
  <c r="AH6" i="49"/>
  <c r="AQ6" i="49" s="1"/>
  <c r="Z6" i="51"/>
  <c r="Z6" i="6"/>
  <c r="K9" i="5"/>
  <c r="K9" i="66"/>
  <c r="AR5" i="21"/>
  <c r="K8" i="23"/>
  <c r="Z6" i="23"/>
  <c r="W7" i="95"/>
  <c r="AG6" i="95"/>
  <c r="AP6" i="95" s="1"/>
  <c r="AF6" i="95"/>
  <c r="AO6" i="95" s="1"/>
  <c r="AE6" i="95"/>
  <c r="Z7" i="71"/>
  <c r="AE6" i="85"/>
  <c r="W7" i="85"/>
  <c r="AF6" i="85"/>
  <c r="AO6" i="85" s="1"/>
  <c r="AG6" i="85"/>
  <c r="AP6" i="85" s="1"/>
  <c r="AG6" i="4"/>
  <c r="AP6" i="4" s="1"/>
  <c r="AF6" i="4"/>
  <c r="AO6" i="4" s="1"/>
  <c r="W7" i="4"/>
  <c r="AE6" i="4"/>
  <c r="AR5" i="77"/>
  <c r="AN6" i="35"/>
  <c r="AI6" i="35"/>
  <c r="AI5" i="5"/>
  <c r="AN5" i="5"/>
  <c r="AR5" i="93"/>
  <c r="AI5" i="67"/>
  <c r="AN5" i="67"/>
  <c r="AF6" i="47"/>
  <c r="AO6" i="47" s="1"/>
  <c r="AE6" i="47"/>
  <c r="AG6" i="47"/>
  <c r="AP6" i="47" s="1"/>
  <c r="W7" i="47"/>
  <c r="K9" i="18"/>
  <c r="AR5" i="43"/>
  <c r="AR5" i="74"/>
  <c r="Y6" i="50"/>
  <c r="X6" i="50"/>
  <c r="Z6" i="86"/>
  <c r="X6" i="11"/>
  <c r="Y6" i="11"/>
  <c r="AI5" i="59"/>
  <c r="AN5" i="59"/>
  <c r="K9" i="57"/>
  <c r="AN5" i="15"/>
  <c r="AI5" i="15"/>
  <c r="AR5" i="6"/>
  <c r="AH6" i="60"/>
  <c r="AQ6" i="60" s="1"/>
  <c r="Y6" i="87"/>
  <c r="X6" i="87"/>
  <c r="Z6" i="87" s="1"/>
  <c r="X6" i="89"/>
  <c r="Y6" i="89"/>
  <c r="Z6" i="89" s="1"/>
  <c r="AH6" i="14"/>
  <c r="AQ6" i="14" s="1"/>
  <c r="AR5" i="33"/>
  <c r="K9" i="51"/>
  <c r="AR5" i="60"/>
  <c r="Z6" i="28"/>
  <c r="AR5" i="94"/>
  <c r="Z6" i="36"/>
  <c r="AF6" i="75"/>
  <c r="AO6" i="75" s="1"/>
  <c r="AE6" i="75"/>
  <c r="W7" i="75"/>
  <c r="AG6" i="75"/>
  <c r="AP6" i="75" s="1"/>
  <c r="AH6" i="32"/>
  <c r="AQ6" i="32" s="1"/>
  <c r="Z6" i="94"/>
  <c r="AR5" i="64"/>
  <c r="Z6" i="88"/>
  <c r="K8" i="71"/>
  <c r="Z7" i="27"/>
  <c r="Z6" i="21"/>
  <c r="K8" i="67"/>
  <c r="K9" i="56"/>
  <c r="X7" i="82"/>
  <c r="Y7" i="82"/>
  <c r="Z7" i="82" s="1"/>
  <c r="X7" i="26"/>
  <c r="Y7" i="26"/>
  <c r="AI6" i="44"/>
  <c r="AN6" i="44"/>
  <c r="AI6" i="90"/>
  <c r="AN6" i="90"/>
  <c r="AN6" i="29"/>
  <c r="AI6" i="29"/>
  <c r="Z6" i="39" l="1"/>
  <c r="Z7" i="41"/>
  <c r="Z6" i="5"/>
  <c r="W7" i="74"/>
  <c r="AE6" i="74"/>
  <c r="Z6" i="10"/>
  <c r="AF6" i="10" s="1"/>
  <c r="AO6" i="10" s="1"/>
  <c r="Z7" i="8"/>
  <c r="AE6" i="78"/>
  <c r="W7" i="78"/>
  <c r="AF6" i="78"/>
  <c r="AO6" i="78" s="1"/>
  <c r="AG6" i="78"/>
  <c r="AP6" i="78" s="1"/>
  <c r="AF7" i="82"/>
  <c r="AO7" i="82" s="1"/>
  <c r="W8" i="82"/>
  <c r="AE7" i="82"/>
  <c r="AG7" i="82"/>
  <c r="AP7" i="82" s="1"/>
  <c r="W8" i="1"/>
  <c r="AE7" i="1"/>
  <c r="AG7" i="1"/>
  <c r="AP7" i="1" s="1"/>
  <c r="AF7" i="1"/>
  <c r="AO7" i="1" s="1"/>
  <c r="W7" i="39"/>
  <c r="AG6" i="39"/>
  <c r="AP6" i="39" s="1"/>
  <c r="AE6" i="39"/>
  <c r="AF6" i="39"/>
  <c r="AO6" i="39" s="1"/>
  <c r="AF7" i="41"/>
  <c r="AO7" i="41" s="1"/>
  <c r="W8" i="41"/>
  <c r="AE7" i="41"/>
  <c r="AG7" i="41"/>
  <c r="AP7" i="41" s="1"/>
  <c r="AE6" i="10"/>
  <c r="AG6" i="10"/>
  <c r="AP6" i="10" s="1"/>
  <c r="AG6" i="89"/>
  <c r="AP6" i="89" s="1"/>
  <c r="AF6" i="89"/>
  <c r="AO6" i="89" s="1"/>
  <c r="AE6" i="89"/>
  <c r="W7" i="89"/>
  <c r="W8" i="22"/>
  <c r="AG7" i="22"/>
  <c r="AP7" i="22" s="1"/>
  <c r="AF7" i="22"/>
  <c r="AO7" i="22" s="1"/>
  <c r="AE7" i="22"/>
  <c r="AF6" i="5"/>
  <c r="AO6" i="5" s="1"/>
  <c r="W7" i="5"/>
  <c r="AE6" i="5"/>
  <c r="AG6" i="5"/>
  <c r="AP6" i="5" s="1"/>
  <c r="AH6" i="50"/>
  <c r="AQ6" i="50" s="1"/>
  <c r="AG6" i="87"/>
  <c r="AP6" i="87" s="1"/>
  <c r="AF6" i="87"/>
  <c r="AO6" i="87" s="1"/>
  <c r="AE6" i="87"/>
  <c r="W7" i="87"/>
  <c r="AR6" i="29"/>
  <c r="AF6" i="88"/>
  <c r="AO6" i="88" s="1"/>
  <c r="AG6" i="88"/>
  <c r="AP6" i="88" s="1"/>
  <c r="W7" i="88"/>
  <c r="AE6" i="88"/>
  <c r="AI6" i="75"/>
  <c r="AN6" i="75"/>
  <c r="AF6" i="28"/>
  <c r="AO6" i="28" s="1"/>
  <c r="AE6" i="28"/>
  <c r="W7" i="28"/>
  <c r="AG6" i="28"/>
  <c r="AP6" i="28" s="1"/>
  <c r="AR5" i="15"/>
  <c r="AR5" i="59"/>
  <c r="AR5" i="5"/>
  <c r="W8" i="71"/>
  <c r="AG7" i="71"/>
  <c r="AP7" i="71" s="1"/>
  <c r="AF7" i="71"/>
  <c r="AO7" i="71" s="1"/>
  <c r="AE7" i="71"/>
  <c r="W7" i="23"/>
  <c r="AE6" i="23"/>
  <c r="AF6" i="23"/>
  <c r="AO6" i="23" s="1"/>
  <c r="AG6" i="23"/>
  <c r="AP6" i="23" s="1"/>
  <c r="K10" i="66"/>
  <c r="AG6" i="6"/>
  <c r="AP6" i="6" s="1"/>
  <c r="AF6" i="6"/>
  <c r="AO6" i="6" s="1"/>
  <c r="W7" i="6"/>
  <c r="AE6" i="6"/>
  <c r="K9" i="72"/>
  <c r="X7" i="68"/>
  <c r="Y7" i="68"/>
  <c r="AR6" i="22"/>
  <c r="K9" i="16"/>
  <c r="K9" i="4"/>
  <c r="AH6" i="55"/>
  <c r="AQ6" i="55" s="1"/>
  <c r="K11" i="65"/>
  <c r="Z7" i="72"/>
  <c r="X7" i="72"/>
  <c r="Y7" i="72"/>
  <c r="AR6" i="37"/>
  <c r="AH6" i="34"/>
  <c r="AQ6" i="34" s="1"/>
  <c r="AH7" i="18"/>
  <c r="AQ7" i="18" s="1"/>
  <c r="K10" i="64"/>
  <c r="AN6" i="25"/>
  <c r="AI6" i="25"/>
  <c r="AG6" i="57"/>
  <c r="AP6" i="57" s="1"/>
  <c r="AF6" i="57"/>
  <c r="AO6" i="57" s="1"/>
  <c r="AE6" i="57"/>
  <c r="W7" i="57"/>
  <c r="W8" i="45"/>
  <c r="AE7" i="45"/>
  <c r="AF7" i="45"/>
  <c r="AO7" i="45" s="1"/>
  <c r="AG7" i="45"/>
  <c r="AP7" i="45" s="1"/>
  <c r="K9" i="19"/>
  <c r="AI6" i="42"/>
  <c r="AN6" i="42"/>
  <c r="AF7" i="44"/>
  <c r="AO7" i="44" s="1"/>
  <c r="W8" i="44"/>
  <c r="AE7" i="44"/>
  <c r="AG7" i="44"/>
  <c r="AP7" i="44" s="1"/>
  <c r="AI6" i="13"/>
  <c r="AN6" i="13"/>
  <c r="AR6" i="26"/>
  <c r="K11" i="69"/>
  <c r="AF7" i="8"/>
  <c r="AO7" i="8" s="1"/>
  <c r="AE7" i="8"/>
  <c r="W8" i="8"/>
  <c r="AG7" i="8"/>
  <c r="AP7" i="8" s="1"/>
  <c r="X7" i="80"/>
  <c r="Z7" i="80" s="1"/>
  <c r="Y7" i="80"/>
  <c r="Y7" i="16"/>
  <c r="Z7" i="16" s="1"/>
  <c r="X7" i="16"/>
  <c r="AN6" i="65"/>
  <c r="AI6" i="65"/>
  <c r="Y7" i="79"/>
  <c r="X7" i="79"/>
  <c r="Z7" i="79" s="1"/>
  <c r="AN6" i="92"/>
  <c r="AI6" i="92"/>
  <c r="Y7" i="38"/>
  <c r="X7" i="38"/>
  <c r="Z7" i="38" s="1"/>
  <c r="AR6" i="35"/>
  <c r="AG6" i="51"/>
  <c r="AP6" i="51" s="1"/>
  <c r="AF6" i="51"/>
  <c r="AO6" i="51" s="1"/>
  <c r="W7" i="51"/>
  <c r="AE6" i="51"/>
  <c r="AH6" i="9"/>
  <c r="AQ6" i="9" s="1"/>
  <c r="AG6" i="55"/>
  <c r="AP6" i="55" s="1"/>
  <c r="AF6" i="55"/>
  <c r="AO6" i="55" s="1"/>
  <c r="W7" i="55"/>
  <c r="AE6" i="55"/>
  <c r="AH6" i="3"/>
  <c r="AQ6" i="3" s="1"/>
  <c r="AR5" i="58"/>
  <c r="K10" i="21"/>
  <c r="AR5" i="87"/>
  <c r="AR6" i="8"/>
  <c r="AR5" i="10"/>
  <c r="AR5" i="56"/>
  <c r="X7" i="81"/>
  <c r="Z7" i="81" s="1"/>
  <c r="Y7" i="81"/>
  <c r="X7" i="65"/>
  <c r="Z7" i="65" s="1"/>
  <c r="Y7" i="65"/>
  <c r="Y7" i="40"/>
  <c r="X7" i="40"/>
  <c r="Z7" i="40" s="1"/>
  <c r="AI6" i="95"/>
  <c r="AN6" i="95"/>
  <c r="K9" i="15"/>
  <c r="AF6" i="53"/>
  <c r="AO6" i="53" s="1"/>
  <c r="W7" i="53"/>
  <c r="AE6" i="53"/>
  <c r="AG6" i="53"/>
  <c r="AP6" i="53" s="1"/>
  <c r="K10" i="70"/>
  <c r="K10" i="13"/>
  <c r="AR6" i="84"/>
  <c r="Y7" i="32"/>
  <c r="X7" i="32"/>
  <c r="AH7" i="26"/>
  <c r="AQ7" i="26" s="1"/>
  <c r="K9" i="67"/>
  <c r="AF6" i="36"/>
  <c r="AO6" i="36" s="1"/>
  <c r="W7" i="36"/>
  <c r="AG6" i="36"/>
  <c r="AP6" i="36" s="1"/>
  <c r="AE6" i="36"/>
  <c r="AH6" i="87"/>
  <c r="AQ6" i="87" s="1"/>
  <c r="AH6" i="11"/>
  <c r="AQ6" i="11" s="1"/>
  <c r="AI6" i="47"/>
  <c r="AN6" i="47"/>
  <c r="K9" i="23"/>
  <c r="AH7" i="29"/>
  <c r="AQ7" i="29" s="1"/>
  <c r="AH7" i="84"/>
  <c r="AQ7" i="84" s="1"/>
  <c r="K10" i="10"/>
  <c r="AR5" i="52"/>
  <c r="AR5" i="76"/>
  <c r="AH6" i="67"/>
  <c r="AQ6" i="67" s="1"/>
  <c r="AN6" i="73"/>
  <c r="AI6" i="73"/>
  <c r="AR6" i="82"/>
  <c r="Z6" i="34"/>
  <c r="AR5" i="39"/>
  <c r="K10" i="62"/>
  <c r="AG6" i="7"/>
  <c r="AP6" i="7" s="1"/>
  <c r="AF6" i="7"/>
  <c r="AO6" i="7" s="1"/>
  <c r="W7" i="7"/>
  <c r="AE6" i="7"/>
  <c r="K10" i="14"/>
  <c r="K12" i="1"/>
  <c r="AR6" i="18"/>
  <c r="AR5" i="55"/>
  <c r="Z7" i="37"/>
  <c r="AN6" i="32"/>
  <c r="AI6" i="32"/>
  <c r="AN6" i="77"/>
  <c r="AI6" i="77"/>
  <c r="Y7" i="13"/>
  <c r="X7" i="13"/>
  <c r="Z7" i="13" s="1"/>
  <c r="AH7" i="90"/>
  <c r="AQ7" i="90" s="1"/>
  <c r="X7" i="33"/>
  <c r="Y7" i="33"/>
  <c r="AH6" i="30"/>
  <c r="AQ6" i="30" s="1"/>
  <c r="K10" i="59"/>
  <c r="AN6" i="20"/>
  <c r="AI6" i="20"/>
  <c r="AI6" i="60"/>
  <c r="AN6" i="60"/>
  <c r="Y7" i="74"/>
  <c r="X7" i="74"/>
  <c r="AI6" i="81"/>
  <c r="AN6" i="81"/>
  <c r="AI6" i="38"/>
  <c r="AN6" i="38"/>
  <c r="X7" i="43"/>
  <c r="Y7" i="43"/>
  <c r="AH6" i="15"/>
  <c r="AQ6" i="15" s="1"/>
  <c r="K10" i="63"/>
  <c r="K9" i="2"/>
  <c r="AH7" i="35"/>
  <c r="AQ7" i="35" s="1"/>
  <c r="X7" i="73"/>
  <c r="Y7" i="73"/>
  <c r="Z7" i="73" s="1"/>
  <c r="AH7" i="22"/>
  <c r="AQ7" i="22" s="1"/>
  <c r="K10" i="17"/>
  <c r="AF7" i="18"/>
  <c r="AO7" i="18" s="1"/>
  <c r="W8" i="18"/>
  <c r="AG7" i="18"/>
  <c r="AP7" i="18" s="1"/>
  <c r="AE7" i="18"/>
  <c r="AF6" i="69"/>
  <c r="AO6" i="69" s="1"/>
  <c r="W7" i="69"/>
  <c r="AE6" i="69"/>
  <c r="AG6" i="69"/>
  <c r="AP6" i="69" s="1"/>
  <c r="AR6" i="90"/>
  <c r="Z7" i="26"/>
  <c r="AG6" i="94"/>
  <c r="AP6" i="94" s="1"/>
  <c r="AE6" i="94"/>
  <c r="W7" i="94"/>
  <c r="AF6" i="94"/>
  <c r="AO6" i="94" s="1"/>
  <c r="Z6" i="11"/>
  <c r="Z6" i="50"/>
  <c r="AI6" i="4"/>
  <c r="AN6" i="4"/>
  <c r="K10" i="5"/>
  <c r="AN6" i="12"/>
  <c r="AI6" i="12"/>
  <c r="X7" i="14"/>
  <c r="Y7" i="14"/>
  <c r="K10" i="60"/>
  <c r="Z7" i="84"/>
  <c r="Z6" i="9"/>
  <c r="Z6" i="15"/>
  <c r="K17" i="49"/>
  <c r="Z6" i="3"/>
  <c r="W7" i="46"/>
  <c r="AG6" i="46"/>
  <c r="AP6" i="46" s="1"/>
  <c r="AE6" i="46"/>
  <c r="AF6" i="46"/>
  <c r="AO6" i="46" s="1"/>
  <c r="Z7" i="35"/>
  <c r="W8" i="66"/>
  <c r="AG7" i="66"/>
  <c r="AP7" i="66" s="1"/>
  <c r="AF7" i="66"/>
  <c r="AO7" i="66" s="1"/>
  <c r="AE7" i="66"/>
  <c r="AN6" i="31"/>
  <c r="AI6" i="31"/>
  <c r="AN6" i="70"/>
  <c r="AI6" i="70"/>
  <c r="AF6" i="19"/>
  <c r="AO6" i="19" s="1"/>
  <c r="AG6" i="19"/>
  <c r="AP6" i="19" s="1"/>
  <c r="AE6" i="19"/>
  <c r="W7" i="19"/>
  <c r="AH7" i="41"/>
  <c r="AQ7" i="41" s="1"/>
  <c r="Y7" i="42"/>
  <c r="X7" i="42"/>
  <c r="K9" i="50"/>
  <c r="Z7" i="90"/>
  <c r="AR6" i="1"/>
  <c r="K10" i="9"/>
  <c r="K9" i="3"/>
  <c r="K9" i="7"/>
  <c r="Y7" i="20"/>
  <c r="X7" i="20"/>
  <c r="AR5" i="11"/>
  <c r="X7" i="60"/>
  <c r="Y7" i="60"/>
  <c r="AH6" i="56"/>
  <c r="AQ6" i="56" s="1"/>
  <c r="AI6" i="80"/>
  <c r="AN6" i="80"/>
  <c r="AI6" i="49"/>
  <c r="AN6" i="49"/>
  <c r="X7" i="48"/>
  <c r="Z7" i="48" s="1"/>
  <c r="Y7" i="48"/>
  <c r="AN6" i="96"/>
  <c r="AI6" i="96"/>
  <c r="AN6" i="74"/>
  <c r="AI6" i="74"/>
  <c r="X7" i="91"/>
  <c r="Y7" i="91"/>
  <c r="AN6" i="43"/>
  <c r="AI6" i="43"/>
  <c r="K9" i="20"/>
  <c r="AG6" i="21"/>
  <c r="AP6" i="21" s="1"/>
  <c r="W7" i="21"/>
  <c r="AE6" i="21"/>
  <c r="AF6" i="21"/>
  <c r="AO6" i="21" s="1"/>
  <c r="AG6" i="86"/>
  <c r="AP6" i="86" s="1"/>
  <c r="AF6" i="86"/>
  <c r="AO6" i="86" s="1"/>
  <c r="AE6" i="86"/>
  <c r="W7" i="86"/>
  <c r="K10" i="18"/>
  <c r="X7" i="4"/>
  <c r="Y7" i="4"/>
  <c r="Z7" i="4" s="1"/>
  <c r="X7" i="85"/>
  <c r="Y7" i="85"/>
  <c r="Y7" i="12"/>
  <c r="Z7" i="12" s="1"/>
  <c r="X7" i="12"/>
  <c r="AN6" i="14"/>
  <c r="AI6" i="14"/>
  <c r="AG7" i="29"/>
  <c r="AP7" i="29" s="1"/>
  <c r="AF7" i="29"/>
  <c r="AO7" i="29" s="1"/>
  <c r="AE7" i="29"/>
  <c r="W8" i="29"/>
  <c r="AH6" i="78"/>
  <c r="AQ6" i="78" s="1"/>
  <c r="AH6" i="10"/>
  <c r="AQ6" i="10" s="1"/>
  <c r="AG6" i="67"/>
  <c r="AP6" i="67" s="1"/>
  <c r="AF6" i="67"/>
  <c r="AO6" i="67" s="1"/>
  <c r="W7" i="67"/>
  <c r="AE6" i="67"/>
  <c r="K9" i="12"/>
  <c r="AI7" i="83"/>
  <c r="AN7" i="83"/>
  <c r="AH6" i="52"/>
  <c r="AQ6" i="52" s="1"/>
  <c r="X7" i="31"/>
  <c r="Y7" i="31"/>
  <c r="Y7" i="70"/>
  <c r="X7" i="70"/>
  <c r="Z7" i="70" s="1"/>
  <c r="AR5" i="63"/>
  <c r="AH6" i="59"/>
  <c r="AQ6" i="59" s="1"/>
  <c r="AR5" i="50"/>
  <c r="K9" i="55"/>
  <c r="K17" i="37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H6" i="58"/>
  <c r="AQ6" i="58" s="1"/>
  <c r="AH7" i="1"/>
  <c r="AQ7" i="1" s="1"/>
  <c r="AH7" i="44"/>
  <c r="AQ7" i="44" s="1"/>
  <c r="AR5" i="34"/>
  <c r="AR5" i="78"/>
  <c r="Z6" i="30"/>
  <c r="AN6" i="24"/>
  <c r="AI6" i="24"/>
  <c r="AN6" i="54"/>
  <c r="AI6" i="54"/>
  <c r="AH6" i="76"/>
  <c r="AQ6" i="76" s="1"/>
  <c r="K10" i="68"/>
  <c r="AH6" i="5"/>
  <c r="AQ6" i="5" s="1"/>
  <c r="K11" i="53"/>
  <c r="AR5" i="3"/>
  <c r="K11" i="61"/>
  <c r="AH6" i="63"/>
  <c r="AQ6" i="63" s="1"/>
  <c r="K10" i="52"/>
  <c r="Y7" i="49"/>
  <c r="X7" i="49"/>
  <c r="AI6" i="64"/>
  <c r="AN6" i="64"/>
  <c r="AN6" i="61"/>
  <c r="AI6" i="61"/>
  <c r="AI6" i="17"/>
  <c r="AN6" i="17"/>
  <c r="AN6" i="62"/>
  <c r="AI6" i="62"/>
  <c r="AI6" i="40"/>
  <c r="AN6" i="40"/>
  <c r="Y7" i="92"/>
  <c r="Z7" i="92" s="1"/>
  <c r="X7" i="92"/>
  <c r="W8" i="27"/>
  <c r="AE7" i="27"/>
  <c r="AG7" i="27"/>
  <c r="AP7" i="27" s="1"/>
  <c r="AF7" i="27"/>
  <c r="AO7" i="27" s="1"/>
  <c r="K10" i="57"/>
  <c r="AR6" i="44"/>
  <c r="AH7" i="82"/>
  <c r="AQ7" i="82" s="1"/>
  <c r="K10" i="56"/>
  <c r="K9" i="71"/>
  <c r="Y7" i="75"/>
  <c r="X7" i="75"/>
  <c r="K10" i="51"/>
  <c r="AH6" i="89"/>
  <c r="AQ6" i="89" s="1"/>
  <c r="X7" i="47"/>
  <c r="Y7" i="47"/>
  <c r="Z7" i="47" s="1"/>
  <c r="AR5" i="67"/>
  <c r="AI6" i="85"/>
  <c r="AN6" i="85"/>
  <c r="Z7" i="95"/>
  <c r="Y7" i="95"/>
  <c r="X7" i="95"/>
  <c r="AI6" i="68"/>
  <c r="AN6" i="68"/>
  <c r="AR6" i="41"/>
  <c r="AR5" i="30"/>
  <c r="AH6" i="39"/>
  <c r="AQ6" i="39" s="1"/>
  <c r="K9" i="24"/>
  <c r="W7" i="2"/>
  <c r="AE6" i="2"/>
  <c r="AG6" i="2"/>
  <c r="AP6" i="2" s="1"/>
  <c r="AF6" i="2"/>
  <c r="AO6" i="2" s="1"/>
  <c r="K10" i="58"/>
  <c r="AI6" i="72"/>
  <c r="AN6" i="72"/>
  <c r="Y8" i="83"/>
  <c r="Z8" i="83" s="1"/>
  <c r="X8" i="83"/>
  <c r="AR5" i="9"/>
  <c r="Z6" i="52"/>
  <c r="K10" i="54"/>
  <c r="Y7" i="25"/>
  <c r="X7" i="25"/>
  <c r="Z7" i="25" s="1"/>
  <c r="AG6" i="93"/>
  <c r="AP6" i="93" s="1"/>
  <c r="AF6" i="93"/>
  <c r="AO6" i="93" s="1"/>
  <c r="AE6" i="93"/>
  <c r="W7" i="93"/>
  <c r="Z6" i="59"/>
  <c r="K10" i="6"/>
  <c r="K10" i="11"/>
  <c r="K12" i="22"/>
  <c r="Z6" i="58"/>
  <c r="X7" i="77"/>
  <c r="Y7" i="77"/>
  <c r="K9" i="8"/>
  <c r="AI6" i="33"/>
  <c r="AN6" i="33"/>
  <c r="Y7" i="24"/>
  <c r="X7" i="24"/>
  <c r="AR5" i="89"/>
  <c r="X7" i="54"/>
  <c r="Z7" i="54" s="1"/>
  <c r="Y7" i="54"/>
  <c r="W7" i="76"/>
  <c r="AG6" i="76"/>
  <c r="AP6" i="76" s="1"/>
  <c r="AF6" i="76"/>
  <c r="AO6" i="76" s="1"/>
  <c r="AE6" i="76"/>
  <c r="AG6" i="63"/>
  <c r="AP6" i="63" s="1"/>
  <c r="W7" i="63"/>
  <c r="AF6" i="63"/>
  <c r="AO6" i="63" s="1"/>
  <c r="AE6" i="63"/>
  <c r="AG6" i="56"/>
  <c r="AP6" i="56" s="1"/>
  <c r="AF6" i="56"/>
  <c r="AO6" i="56" s="1"/>
  <c r="W7" i="56"/>
  <c r="AE6" i="56"/>
  <c r="AI6" i="48"/>
  <c r="AN6" i="48"/>
  <c r="AN6" i="16"/>
  <c r="AI6" i="16"/>
  <c r="Z7" i="96"/>
  <c r="Y7" i="96"/>
  <c r="X7" i="96"/>
  <c r="X7" i="64"/>
  <c r="Y7" i="64"/>
  <c r="Y7" i="61"/>
  <c r="Z7" i="61" s="1"/>
  <c r="X7" i="61"/>
  <c r="X7" i="17"/>
  <c r="Y7" i="17"/>
  <c r="Y7" i="62"/>
  <c r="X7" i="62"/>
  <c r="Z7" i="62" s="1"/>
  <c r="AI6" i="91"/>
  <c r="AN6" i="91"/>
  <c r="AN6" i="79"/>
  <c r="AI6" i="79"/>
  <c r="Z7" i="60" l="1"/>
  <c r="Z7" i="42"/>
  <c r="Z7" i="14"/>
  <c r="W8" i="14" s="1"/>
  <c r="W7" i="10"/>
  <c r="Z7" i="24"/>
  <c r="Z7" i="43"/>
  <c r="AE7" i="43" s="1"/>
  <c r="AE7" i="12"/>
  <c r="AG7" i="12"/>
  <c r="AP7" i="12" s="1"/>
  <c r="AF7" i="12"/>
  <c r="AO7" i="12" s="1"/>
  <c r="W8" i="12"/>
  <c r="AE7" i="60"/>
  <c r="AG7" i="60"/>
  <c r="AP7" i="60" s="1"/>
  <c r="W8" i="60"/>
  <c r="AF7" i="60"/>
  <c r="AO7" i="60" s="1"/>
  <c r="AF7" i="42"/>
  <c r="AO7" i="42" s="1"/>
  <c r="W8" i="42"/>
  <c r="AE7" i="42"/>
  <c r="AG7" i="42"/>
  <c r="AP7" i="42" s="1"/>
  <c r="W8" i="79"/>
  <c r="AG7" i="79"/>
  <c r="AP7" i="79" s="1"/>
  <c r="AF7" i="79"/>
  <c r="AO7" i="79" s="1"/>
  <c r="AE7" i="79"/>
  <c r="AF8" i="83"/>
  <c r="AO8" i="83" s="1"/>
  <c r="AE8" i="83"/>
  <c r="W9" i="83"/>
  <c r="AG8" i="83"/>
  <c r="AP8" i="83" s="1"/>
  <c r="AG7" i="92"/>
  <c r="AP7" i="92" s="1"/>
  <c r="AF7" i="92"/>
  <c r="AO7" i="92" s="1"/>
  <c r="W8" i="92"/>
  <c r="AE7" i="92"/>
  <c r="AG7" i="14"/>
  <c r="AP7" i="14" s="1"/>
  <c r="AF7" i="14"/>
  <c r="AO7" i="14" s="1"/>
  <c r="AE7" i="14"/>
  <c r="W8" i="4"/>
  <c r="AG7" i="4"/>
  <c r="AP7" i="4" s="1"/>
  <c r="AF7" i="4"/>
  <c r="AO7" i="4" s="1"/>
  <c r="AE7" i="4"/>
  <c r="W8" i="24"/>
  <c r="AG7" i="24"/>
  <c r="AP7" i="24" s="1"/>
  <c r="AF7" i="24"/>
  <c r="AO7" i="24" s="1"/>
  <c r="AE7" i="24"/>
  <c r="AG7" i="47"/>
  <c r="AP7" i="47" s="1"/>
  <c r="AF7" i="47"/>
  <c r="AO7" i="47" s="1"/>
  <c r="AE7" i="47"/>
  <c r="W8" i="47"/>
  <c r="AG7" i="43"/>
  <c r="AP7" i="43" s="1"/>
  <c r="AF7" i="43"/>
  <c r="AO7" i="43" s="1"/>
  <c r="W8" i="43"/>
  <c r="AR6" i="79"/>
  <c r="X7" i="63"/>
  <c r="Y7" i="63"/>
  <c r="AH7" i="62"/>
  <c r="AQ7" i="62" s="1"/>
  <c r="AH7" i="61"/>
  <c r="AQ7" i="61" s="1"/>
  <c r="AH7" i="96"/>
  <c r="AQ7" i="96" s="1"/>
  <c r="AR6" i="48"/>
  <c r="AI6" i="63"/>
  <c r="AN6" i="63"/>
  <c r="K11" i="11"/>
  <c r="AG7" i="25"/>
  <c r="AP7" i="25" s="1"/>
  <c r="AF7" i="25"/>
  <c r="AO7" i="25" s="1"/>
  <c r="W8" i="25"/>
  <c r="AE7" i="25"/>
  <c r="AG6" i="52"/>
  <c r="AP6" i="52" s="1"/>
  <c r="W7" i="52"/>
  <c r="AE6" i="52"/>
  <c r="AF6" i="52"/>
  <c r="AO6" i="52" s="1"/>
  <c r="K10" i="24"/>
  <c r="AH7" i="95"/>
  <c r="AQ7" i="95" s="1"/>
  <c r="AH7" i="70"/>
  <c r="AQ7" i="70" s="1"/>
  <c r="AH7" i="85"/>
  <c r="AQ7" i="85" s="1"/>
  <c r="AH7" i="91"/>
  <c r="AQ7" i="91" s="1"/>
  <c r="AR6" i="80"/>
  <c r="AF7" i="35"/>
  <c r="AO7" i="35" s="1"/>
  <c r="W8" i="35"/>
  <c r="AG7" i="35"/>
  <c r="AP7" i="35" s="1"/>
  <c r="AE7" i="35"/>
  <c r="AG6" i="3"/>
  <c r="AP6" i="3" s="1"/>
  <c r="AF6" i="3"/>
  <c r="AO6" i="3" s="1"/>
  <c r="W7" i="3"/>
  <c r="AE6" i="3"/>
  <c r="AG6" i="9"/>
  <c r="AP6" i="9" s="1"/>
  <c r="AF6" i="9"/>
  <c r="AO6" i="9" s="1"/>
  <c r="W7" i="9"/>
  <c r="AE6" i="9"/>
  <c r="AG7" i="26"/>
  <c r="AP7" i="26" s="1"/>
  <c r="AF7" i="26"/>
  <c r="AO7" i="26" s="1"/>
  <c r="W8" i="26"/>
  <c r="AE7" i="26"/>
  <c r="AR6" i="81"/>
  <c r="AR6" i="60"/>
  <c r="W8" i="13"/>
  <c r="AG7" i="13"/>
  <c r="AP7" i="13" s="1"/>
  <c r="AF7" i="13"/>
  <c r="AO7" i="13" s="1"/>
  <c r="AE7" i="13"/>
  <c r="W8" i="37"/>
  <c r="AE7" i="37"/>
  <c r="AF7" i="37"/>
  <c r="AO7" i="37" s="1"/>
  <c r="AG7" i="37"/>
  <c r="AP7" i="37" s="1"/>
  <c r="AI6" i="7"/>
  <c r="AN6" i="7"/>
  <c r="K11" i="62"/>
  <c r="AR6" i="73"/>
  <c r="AI6" i="36"/>
  <c r="AN6" i="36"/>
  <c r="AH7" i="40"/>
  <c r="AQ7" i="40" s="1"/>
  <c r="K11" i="21"/>
  <c r="X7" i="55"/>
  <c r="Y7" i="55"/>
  <c r="AI6" i="51"/>
  <c r="AN6" i="51"/>
  <c r="AH7" i="38"/>
  <c r="AQ7" i="38" s="1"/>
  <c r="AH7" i="16"/>
  <c r="AQ7" i="16" s="1"/>
  <c r="AI7" i="44"/>
  <c r="AN7" i="44"/>
  <c r="K10" i="19"/>
  <c r="Y8" i="45"/>
  <c r="X8" i="45"/>
  <c r="AR6" i="25"/>
  <c r="K10" i="4"/>
  <c r="AN6" i="6"/>
  <c r="AI6" i="6"/>
  <c r="AI6" i="88"/>
  <c r="AN6" i="88"/>
  <c r="AI7" i="22"/>
  <c r="AN7" i="22"/>
  <c r="Y7" i="89"/>
  <c r="X7" i="89"/>
  <c r="AI7" i="41"/>
  <c r="AN7" i="41"/>
  <c r="Z7" i="56"/>
  <c r="Y7" i="56"/>
  <c r="X7" i="56"/>
  <c r="W8" i="54"/>
  <c r="AG7" i="54"/>
  <c r="AP7" i="54" s="1"/>
  <c r="AF7" i="54"/>
  <c r="AO7" i="54" s="1"/>
  <c r="AE7" i="54"/>
  <c r="AI6" i="56"/>
  <c r="AN6" i="56"/>
  <c r="AI6" i="76"/>
  <c r="AN6" i="76"/>
  <c r="AH7" i="54"/>
  <c r="AQ7" i="54" s="1"/>
  <c r="K10" i="8"/>
  <c r="AG6" i="58"/>
  <c r="AP6" i="58" s="1"/>
  <c r="W7" i="58"/>
  <c r="AF6" i="58"/>
  <c r="AO6" i="58" s="1"/>
  <c r="AE6" i="58"/>
  <c r="AN6" i="93"/>
  <c r="AI6" i="93"/>
  <c r="AI6" i="2"/>
  <c r="AN6" i="2"/>
  <c r="K11" i="51"/>
  <c r="K10" i="71"/>
  <c r="K11" i="57"/>
  <c r="AR6" i="17"/>
  <c r="AH7" i="49"/>
  <c r="AQ7" i="49" s="1"/>
  <c r="AR6" i="24"/>
  <c r="K10" i="12"/>
  <c r="AH7" i="12"/>
  <c r="AQ7" i="12" s="1"/>
  <c r="Z7" i="85"/>
  <c r="K11" i="18"/>
  <c r="K10" i="20"/>
  <c r="Z7" i="91"/>
  <c r="AH7" i="48"/>
  <c r="AQ7" i="48" s="1"/>
  <c r="K10" i="3"/>
  <c r="AN7" i="66"/>
  <c r="AI7" i="66"/>
  <c r="AF7" i="84"/>
  <c r="AO7" i="84" s="1"/>
  <c r="AG7" i="84"/>
  <c r="AP7" i="84" s="1"/>
  <c r="AE7" i="84"/>
  <c r="W8" i="84"/>
  <c r="AR6" i="4"/>
  <c r="AH7" i="73"/>
  <c r="AQ7" i="73" s="1"/>
  <c r="K11" i="63"/>
  <c r="AH7" i="74"/>
  <c r="AQ7" i="74" s="1"/>
  <c r="K11" i="59"/>
  <c r="Y7" i="7"/>
  <c r="X7" i="7"/>
  <c r="Z7" i="7" s="1"/>
  <c r="K10" i="67"/>
  <c r="K10" i="15"/>
  <c r="AH7" i="81"/>
  <c r="AQ7" i="81" s="1"/>
  <c r="X7" i="51"/>
  <c r="Y7" i="51"/>
  <c r="Y8" i="44"/>
  <c r="Z8" i="44" s="1"/>
  <c r="X8" i="44"/>
  <c r="Y7" i="57"/>
  <c r="X7" i="57"/>
  <c r="K12" i="65"/>
  <c r="AH7" i="68"/>
  <c r="AQ7" i="68" s="1"/>
  <c r="Z7" i="6"/>
  <c r="X7" i="6"/>
  <c r="Y7" i="6"/>
  <c r="X8" i="71"/>
  <c r="Y8" i="71"/>
  <c r="Z8" i="71"/>
  <c r="Y7" i="28"/>
  <c r="Z7" i="28" s="1"/>
  <c r="X7" i="28"/>
  <c r="Y7" i="88"/>
  <c r="X7" i="88"/>
  <c r="Y7" i="87"/>
  <c r="X7" i="87"/>
  <c r="AN6" i="89"/>
  <c r="AI6" i="89"/>
  <c r="Y8" i="41"/>
  <c r="X8" i="41"/>
  <c r="Z8" i="41" s="1"/>
  <c r="Y7" i="39"/>
  <c r="X7" i="39"/>
  <c r="W8" i="62"/>
  <c r="AG7" i="62"/>
  <c r="AP7" i="62" s="1"/>
  <c r="AF7" i="62"/>
  <c r="AO7" i="62" s="1"/>
  <c r="AE7" i="62"/>
  <c r="Y7" i="2"/>
  <c r="X7" i="2"/>
  <c r="W8" i="70"/>
  <c r="AG7" i="70"/>
  <c r="AP7" i="70" s="1"/>
  <c r="AF7" i="70"/>
  <c r="AO7" i="70" s="1"/>
  <c r="AE7" i="70"/>
  <c r="AI6" i="67"/>
  <c r="AN6" i="67"/>
  <c r="AN6" i="21"/>
  <c r="AI6" i="21"/>
  <c r="AR6" i="74"/>
  <c r="W8" i="48"/>
  <c r="AE7" i="48"/>
  <c r="AF7" i="48"/>
  <c r="AO7" i="48" s="1"/>
  <c r="AG7" i="48"/>
  <c r="AP7" i="48" s="1"/>
  <c r="K10" i="50"/>
  <c r="Y7" i="19"/>
  <c r="X7" i="19"/>
  <c r="AR6" i="70"/>
  <c r="AI6" i="46"/>
  <c r="AN6" i="46"/>
  <c r="K18" i="49"/>
  <c r="AR6" i="12"/>
  <c r="Y7" i="94"/>
  <c r="X7" i="94"/>
  <c r="Z7" i="94" s="1"/>
  <c r="AN7" i="18"/>
  <c r="AI7" i="18"/>
  <c r="AG7" i="73"/>
  <c r="AP7" i="73" s="1"/>
  <c r="W8" i="73"/>
  <c r="AE7" i="73"/>
  <c r="AF7" i="73"/>
  <c r="AO7" i="73" s="1"/>
  <c r="AR6" i="38"/>
  <c r="AR6" i="20"/>
  <c r="AH7" i="33"/>
  <c r="AQ7" i="33" s="1"/>
  <c r="AR6" i="77"/>
  <c r="AR6" i="47"/>
  <c r="AH7" i="32"/>
  <c r="AQ7" i="32" s="1"/>
  <c r="K11" i="13"/>
  <c r="AI6" i="53"/>
  <c r="AN6" i="53"/>
  <c r="W8" i="40"/>
  <c r="AE7" i="40"/>
  <c r="AF7" i="40"/>
  <c r="AO7" i="40" s="1"/>
  <c r="AG7" i="40"/>
  <c r="AP7" i="40" s="1"/>
  <c r="AG7" i="81"/>
  <c r="AP7" i="81" s="1"/>
  <c r="AF7" i="81"/>
  <c r="AO7" i="81" s="1"/>
  <c r="W8" i="81"/>
  <c r="AE7" i="81"/>
  <c r="W8" i="38"/>
  <c r="AE7" i="38"/>
  <c r="AF7" i="38"/>
  <c r="AO7" i="38" s="1"/>
  <c r="AG7" i="38"/>
  <c r="AP7" i="38" s="1"/>
  <c r="W8" i="16"/>
  <c r="AG7" i="16"/>
  <c r="AP7" i="16" s="1"/>
  <c r="AE7" i="16"/>
  <c r="AF7" i="16"/>
  <c r="AO7" i="16" s="1"/>
  <c r="Y8" i="8"/>
  <c r="X8" i="8"/>
  <c r="AN6" i="57"/>
  <c r="AI6" i="57"/>
  <c r="Z7" i="68"/>
  <c r="AI6" i="23"/>
  <c r="AN6" i="23"/>
  <c r="AI6" i="28"/>
  <c r="AN6" i="28"/>
  <c r="AI6" i="5"/>
  <c r="AN6" i="5"/>
  <c r="AI6" i="10"/>
  <c r="AN6" i="10"/>
  <c r="W8" i="61"/>
  <c r="AG7" i="61"/>
  <c r="AP7" i="61" s="1"/>
  <c r="AF7" i="61"/>
  <c r="AO7" i="61" s="1"/>
  <c r="AE7" i="61"/>
  <c r="AH7" i="75"/>
  <c r="AQ7" i="75" s="1"/>
  <c r="AR6" i="16"/>
  <c r="K13" i="22"/>
  <c r="K11" i="6"/>
  <c r="AH8" i="83"/>
  <c r="AQ8" i="83" s="1"/>
  <c r="AH7" i="47"/>
  <c r="AQ7" i="47" s="1"/>
  <c r="K11" i="56"/>
  <c r="AI7" i="27"/>
  <c r="AN7" i="27"/>
  <c r="AR6" i="40"/>
  <c r="Z7" i="49"/>
  <c r="K12" i="61"/>
  <c r="K12" i="53"/>
  <c r="X7" i="67"/>
  <c r="Y7" i="67"/>
  <c r="AR6" i="14"/>
  <c r="AH7" i="4"/>
  <c r="AQ7" i="4" s="1"/>
  <c r="Z7" i="86"/>
  <c r="X7" i="86"/>
  <c r="Y7" i="86"/>
  <c r="X7" i="21"/>
  <c r="Y7" i="21"/>
  <c r="AR6" i="43"/>
  <c r="AH7" i="20"/>
  <c r="AQ7" i="20" s="1"/>
  <c r="K10" i="7"/>
  <c r="AI6" i="19"/>
  <c r="AN6" i="19"/>
  <c r="AF6" i="15"/>
  <c r="AO6" i="15" s="1"/>
  <c r="W7" i="15"/>
  <c r="AG6" i="15"/>
  <c r="AP6" i="15" s="1"/>
  <c r="AE6" i="15"/>
  <c r="K11" i="60"/>
  <c r="AN6" i="94"/>
  <c r="AI6" i="94"/>
  <c r="K11" i="17"/>
  <c r="Z7" i="74"/>
  <c r="Z7" i="33"/>
  <c r="K13" i="1"/>
  <c r="W7" i="34"/>
  <c r="AG6" i="34"/>
  <c r="AP6" i="34" s="1"/>
  <c r="AF6" i="34"/>
  <c r="AO6" i="34" s="1"/>
  <c r="AE6" i="34"/>
  <c r="Y7" i="36"/>
  <c r="X7" i="36"/>
  <c r="X7" i="53"/>
  <c r="Y7" i="53"/>
  <c r="AR6" i="92"/>
  <c r="AR6" i="65"/>
  <c r="AI7" i="8"/>
  <c r="AN7" i="8"/>
  <c r="K12" i="69"/>
  <c r="AR6" i="13"/>
  <c r="K10" i="16"/>
  <c r="Z7" i="23"/>
  <c r="Y7" i="23"/>
  <c r="X7" i="23"/>
  <c r="AN6" i="87"/>
  <c r="AI6" i="87"/>
  <c r="Y7" i="5"/>
  <c r="X7" i="5"/>
  <c r="Y8" i="22"/>
  <c r="X8" i="22"/>
  <c r="X7" i="10"/>
  <c r="Z7" i="10" s="1"/>
  <c r="Y7" i="10"/>
  <c r="AF7" i="96"/>
  <c r="AO7" i="96" s="1"/>
  <c r="W8" i="96"/>
  <c r="AG7" i="96"/>
  <c r="AP7" i="96" s="1"/>
  <c r="AE7" i="96"/>
  <c r="AR6" i="72"/>
  <c r="AE7" i="95"/>
  <c r="AF7" i="95"/>
  <c r="AO7" i="95" s="1"/>
  <c r="AG7" i="95"/>
  <c r="AP7" i="95" s="1"/>
  <c r="W8" i="95"/>
  <c r="AR6" i="61"/>
  <c r="AH7" i="17"/>
  <c r="AQ7" i="17" s="1"/>
  <c r="AH7" i="64"/>
  <c r="AQ7" i="64" s="1"/>
  <c r="AR6" i="33"/>
  <c r="AH7" i="77"/>
  <c r="AQ7" i="77" s="1"/>
  <c r="W7" i="59"/>
  <c r="AG6" i="59"/>
  <c r="AP6" i="59" s="1"/>
  <c r="AF6" i="59"/>
  <c r="AO6" i="59" s="1"/>
  <c r="AE6" i="59"/>
  <c r="AH7" i="25"/>
  <c r="AQ7" i="25" s="1"/>
  <c r="K11" i="58"/>
  <c r="AR6" i="68"/>
  <c r="AR6" i="85"/>
  <c r="Z7" i="75"/>
  <c r="Y8" i="27"/>
  <c r="X8" i="27"/>
  <c r="AR6" i="62"/>
  <c r="K11" i="68"/>
  <c r="AR6" i="54"/>
  <c r="AG6" i="30"/>
  <c r="AP6" i="30" s="1"/>
  <c r="AE6" i="30"/>
  <c r="AF6" i="30"/>
  <c r="AO6" i="30" s="1"/>
  <c r="W7" i="30"/>
  <c r="AH7" i="31"/>
  <c r="AQ7" i="31" s="1"/>
  <c r="Y8" i="29"/>
  <c r="X8" i="29"/>
  <c r="Z8" i="29" s="1"/>
  <c r="AN6" i="86"/>
  <c r="AI6" i="86"/>
  <c r="AR6" i="96"/>
  <c r="AR6" i="49"/>
  <c r="K11" i="9"/>
  <c r="AF7" i="90"/>
  <c r="AO7" i="90" s="1"/>
  <c r="W8" i="90"/>
  <c r="AE7" i="90"/>
  <c r="AG7" i="90"/>
  <c r="AP7" i="90" s="1"/>
  <c r="AR6" i="31"/>
  <c r="X8" i="66"/>
  <c r="Z8" i="66" s="1"/>
  <c r="Y8" i="66"/>
  <c r="K11" i="5"/>
  <c r="AG6" i="50"/>
  <c r="AP6" i="50" s="1"/>
  <c r="AF6" i="50"/>
  <c r="AO6" i="50" s="1"/>
  <c r="W7" i="50"/>
  <c r="AE6" i="50"/>
  <c r="AI6" i="69"/>
  <c r="AN6" i="69"/>
  <c r="Z8" i="18"/>
  <c r="Y8" i="18"/>
  <c r="X8" i="18"/>
  <c r="K10" i="2"/>
  <c r="AH7" i="13"/>
  <c r="AQ7" i="13" s="1"/>
  <c r="AR6" i="32"/>
  <c r="Z7" i="32"/>
  <c r="AH7" i="65"/>
  <c r="AQ7" i="65" s="1"/>
  <c r="AH7" i="80"/>
  <c r="AQ7" i="80" s="1"/>
  <c r="AR6" i="42"/>
  <c r="K11" i="64"/>
  <c r="AH7" i="72"/>
  <c r="AQ7" i="72" s="1"/>
  <c r="K10" i="72"/>
  <c r="AN7" i="71"/>
  <c r="AI7" i="71"/>
  <c r="AI6" i="39"/>
  <c r="AN6" i="39"/>
  <c r="AI7" i="1"/>
  <c r="AN7" i="1"/>
  <c r="AN7" i="82"/>
  <c r="AI7" i="82"/>
  <c r="Y7" i="78"/>
  <c r="Z7" i="78" s="1"/>
  <c r="X7" i="78"/>
  <c r="AR6" i="91"/>
  <c r="Z7" i="17"/>
  <c r="Z7" i="64"/>
  <c r="X7" i="76"/>
  <c r="Z7" i="76" s="1"/>
  <c r="Y7" i="76"/>
  <c r="AH7" i="24"/>
  <c r="AQ7" i="24" s="1"/>
  <c r="Z7" i="77"/>
  <c r="Y7" i="93"/>
  <c r="X7" i="93"/>
  <c r="Z7" i="93" s="1"/>
  <c r="K11" i="54"/>
  <c r="AH7" i="92"/>
  <c r="AQ7" i="92" s="1"/>
  <c r="AR6" i="64"/>
  <c r="K11" i="52"/>
  <c r="K10" i="55"/>
  <c r="Z7" i="31"/>
  <c r="AR7" i="83"/>
  <c r="AI7" i="29"/>
  <c r="AN7" i="29"/>
  <c r="AH7" i="60"/>
  <c r="AQ7" i="60" s="1"/>
  <c r="Z7" i="20"/>
  <c r="AH7" i="42"/>
  <c r="AQ7" i="42" s="1"/>
  <c r="Y7" i="46"/>
  <c r="X7" i="46"/>
  <c r="AH7" i="14"/>
  <c r="AQ7" i="14" s="1"/>
  <c r="AG6" i="11"/>
  <c r="AP6" i="11" s="1"/>
  <c r="W7" i="11"/>
  <c r="AF6" i="11"/>
  <c r="AO6" i="11" s="1"/>
  <c r="AE6" i="11"/>
  <c r="Y7" i="69"/>
  <c r="X7" i="69"/>
  <c r="AH7" i="43"/>
  <c r="AQ7" i="43" s="1"/>
  <c r="K11" i="14"/>
  <c r="K11" i="10"/>
  <c r="K10" i="23"/>
  <c r="K11" i="70"/>
  <c r="AR6" i="95"/>
  <c r="W8" i="65"/>
  <c r="AG7" i="65"/>
  <c r="AP7" i="65" s="1"/>
  <c r="AF7" i="65"/>
  <c r="AO7" i="65" s="1"/>
  <c r="AE7" i="65"/>
  <c r="AN6" i="55"/>
  <c r="AI6" i="55"/>
  <c r="AH7" i="79"/>
  <c r="AQ7" i="79" s="1"/>
  <c r="AF7" i="80"/>
  <c r="AO7" i="80" s="1"/>
  <c r="W8" i="80"/>
  <c r="AE7" i="80"/>
  <c r="AG7" i="80"/>
  <c r="AP7" i="80" s="1"/>
  <c r="AN7" i="45"/>
  <c r="AI7" i="45"/>
  <c r="W8" i="72"/>
  <c r="AG7" i="72"/>
  <c r="AP7" i="72" s="1"/>
  <c r="AF7" i="72"/>
  <c r="AO7" i="72" s="1"/>
  <c r="AE7" i="72"/>
  <c r="K11" i="66"/>
  <c r="AR6" i="75"/>
  <c r="X8" i="1"/>
  <c r="Z8" i="1" s="1"/>
  <c r="Y8" i="1"/>
  <c r="X8" i="82"/>
  <c r="Y8" i="82"/>
  <c r="AI6" i="78"/>
  <c r="AN6" i="78"/>
  <c r="Z7" i="5" l="1"/>
  <c r="Z7" i="46"/>
  <c r="Z8" i="27"/>
  <c r="Z7" i="87"/>
  <c r="Z8" i="45"/>
  <c r="Z8" i="82"/>
  <c r="AG8" i="82" s="1"/>
  <c r="AP8" i="82" s="1"/>
  <c r="Z8" i="8"/>
  <c r="Z7" i="89"/>
  <c r="Z7" i="36"/>
  <c r="W9" i="66"/>
  <c r="AF8" i="66"/>
  <c r="AO8" i="66" s="1"/>
  <c r="AE8" i="66"/>
  <c r="AG8" i="66"/>
  <c r="AP8" i="66" s="1"/>
  <c r="AG7" i="28"/>
  <c r="AP7" i="28" s="1"/>
  <c r="AF7" i="28"/>
  <c r="AO7" i="28" s="1"/>
  <c r="W8" i="28"/>
  <c r="AE7" i="28"/>
  <c r="AF8" i="44"/>
  <c r="AO8" i="44" s="1"/>
  <c r="AE8" i="44"/>
  <c r="W9" i="44"/>
  <c r="AG8" i="44"/>
  <c r="AP8" i="44" s="1"/>
  <c r="AF8" i="82"/>
  <c r="AO8" i="82" s="1"/>
  <c r="AE8" i="82"/>
  <c r="W9" i="82"/>
  <c r="AF7" i="5"/>
  <c r="AO7" i="5" s="1"/>
  <c r="AE7" i="5"/>
  <c r="W8" i="5"/>
  <c r="AG7" i="5"/>
  <c r="AP7" i="5" s="1"/>
  <c r="AE8" i="27"/>
  <c r="W9" i="27"/>
  <c r="AG8" i="27"/>
  <c r="AP8" i="27" s="1"/>
  <c r="AF8" i="27"/>
  <c r="AO8" i="27" s="1"/>
  <c r="AG7" i="87"/>
  <c r="AP7" i="87" s="1"/>
  <c r="AF7" i="87"/>
  <c r="AO7" i="87" s="1"/>
  <c r="AE7" i="87"/>
  <c r="W8" i="87"/>
  <c r="AE8" i="45"/>
  <c r="AF8" i="45"/>
  <c r="AO8" i="45" s="1"/>
  <c r="AG8" i="45"/>
  <c r="AP8" i="45" s="1"/>
  <c r="W9" i="45"/>
  <c r="AE7" i="10"/>
  <c r="W8" i="10"/>
  <c r="AG7" i="10"/>
  <c r="AP7" i="10" s="1"/>
  <c r="AF7" i="10"/>
  <c r="AO7" i="10" s="1"/>
  <c r="AG7" i="89"/>
  <c r="AP7" i="89" s="1"/>
  <c r="AF7" i="89"/>
  <c r="AO7" i="89" s="1"/>
  <c r="W8" i="89"/>
  <c r="AE7" i="89"/>
  <c r="W8" i="46"/>
  <c r="AE7" i="46"/>
  <c r="AF7" i="46"/>
  <c r="AO7" i="46" s="1"/>
  <c r="AG7" i="46"/>
  <c r="AP7" i="46" s="1"/>
  <c r="AG7" i="78"/>
  <c r="AP7" i="78" s="1"/>
  <c r="AF7" i="78"/>
  <c r="AO7" i="78" s="1"/>
  <c r="W8" i="78"/>
  <c r="AE7" i="78"/>
  <c r="AG8" i="8"/>
  <c r="AP8" i="8" s="1"/>
  <c r="W9" i="8"/>
  <c r="AF8" i="8"/>
  <c r="AO8" i="8" s="1"/>
  <c r="AE8" i="8"/>
  <c r="AF7" i="36"/>
  <c r="AO7" i="36" s="1"/>
  <c r="W8" i="36"/>
  <c r="AE7" i="36"/>
  <c r="AG7" i="36"/>
  <c r="AP7" i="36" s="1"/>
  <c r="K12" i="10"/>
  <c r="X7" i="11"/>
  <c r="Z7" i="11" s="1"/>
  <c r="Y7" i="11"/>
  <c r="AR7" i="29"/>
  <c r="K11" i="55"/>
  <c r="AH7" i="76"/>
  <c r="AQ7" i="76" s="1"/>
  <c r="AH7" i="78"/>
  <c r="AQ7" i="78" s="1"/>
  <c r="AR7" i="1"/>
  <c r="AG7" i="32"/>
  <c r="AP7" i="32" s="1"/>
  <c r="W8" i="32"/>
  <c r="AE7" i="32"/>
  <c r="AF7" i="32"/>
  <c r="AO7" i="32" s="1"/>
  <c r="Y8" i="90"/>
  <c r="X8" i="90"/>
  <c r="AH8" i="27"/>
  <c r="AQ8" i="27" s="1"/>
  <c r="X7" i="34"/>
  <c r="Z7" i="34" s="1"/>
  <c r="Y7" i="34"/>
  <c r="AI6" i="15"/>
  <c r="AN6" i="15"/>
  <c r="AH7" i="86"/>
  <c r="AQ7" i="86" s="1"/>
  <c r="AR6" i="5"/>
  <c r="AR6" i="23"/>
  <c r="AN7" i="81"/>
  <c r="AI7" i="81"/>
  <c r="K12" i="13"/>
  <c r="AR7" i="18"/>
  <c r="K11" i="50"/>
  <c r="Y8" i="48"/>
  <c r="X8" i="48"/>
  <c r="Z8" i="48" s="1"/>
  <c r="AR6" i="67"/>
  <c r="AH7" i="6"/>
  <c r="AQ7" i="6" s="1"/>
  <c r="AG7" i="85"/>
  <c r="AP7" i="85" s="1"/>
  <c r="AF7" i="85"/>
  <c r="AO7" i="85" s="1"/>
  <c r="W8" i="85"/>
  <c r="AE7" i="85"/>
  <c r="AI6" i="58"/>
  <c r="AN6" i="58"/>
  <c r="AR6" i="56"/>
  <c r="AH8" i="45"/>
  <c r="AQ8" i="45" s="1"/>
  <c r="AR7" i="44"/>
  <c r="K12" i="62"/>
  <c r="AI7" i="37"/>
  <c r="AN7" i="37"/>
  <c r="X8" i="26"/>
  <c r="Z8" i="26" s="1"/>
  <c r="Y8" i="26"/>
  <c r="X7" i="9"/>
  <c r="Y7" i="9"/>
  <c r="K11" i="24"/>
  <c r="Y8" i="25"/>
  <c r="Z8" i="25" s="1"/>
  <c r="X8" i="25"/>
  <c r="AN7" i="24"/>
  <c r="AI7" i="24"/>
  <c r="Y8" i="14"/>
  <c r="X8" i="14"/>
  <c r="Z8" i="14" s="1"/>
  <c r="AI7" i="42"/>
  <c r="AN7" i="42"/>
  <c r="AI7" i="60"/>
  <c r="AN7" i="60"/>
  <c r="AH7" i="69"/>
  <c r="AQ7" i="69" s="1"/>
  <c r="AG7" i="93"/>
  <c r="AP7" i="93" s="1"/>
  <c r="W8" i="93"/>
  <c r="AF7" i="93"/>
  <c r="AO7" i="93" s="1"/>
  <c r="AE7" i="93"/>
  <c r="W8" i="76"/>
  <c r="AE7" i="76"/>
  <c r="AG7" i="76"/>
  <c r="AP7" i="76" s="1"/>
  <c r="AF7" i="76"/>
  <c r="AO7" i="76" s="1"/>
  <c r="K11" i="72"/>
  <c r="AR6" i="69"/>
  <c r="K12" i="5"/>
  <c r="AG8" i="29"/>
  <c r="AP8" i="29" s="1"/>
  <c r="AF8" i="29"/>
  <c r="AO8" i="29" s="1"/>
  <c r="AE8" i="29"/>
  <c r="W9" i="29"/>
  <c r="Y7" i="30"/>
  <c r="X7" i="30"/>
  <c r="Y7" i="59"/>
  <c r="X7" i="59"/>
  <c r="Y8" i="96"/>
  <c r="X8" i="96"/>
  <c r="Z8" i="96" s="1"/>
  <c r="AH8" i="22"/>
  <c r="AQ8" i="22" s="1"/>
  <c r="AR6" i="87"/>
  <c r="K11" i="16"/>
  <c r="AR7" i="8"/>
  <c r="K12" i="17"/>
  <c r="AR6" i="19"/>
  <c r="AG7" i="86"/>
  <c r="AP7" i="86" s="1"/>
  <c r="W8" i="86"/>
  <c r="AF7" i="86"/>
  <c r="AO7" i="86" s="1"/>
  <c r="AE7" i="86"/>
  <c r="K13" i="53"/>
  <c r="K12" i="6"/>
  <c r="W8" i="68"/>
  <c r="AG7" i="68"/>
  <c r="AP7" i="68" s="1"/>
  <c r="AE7" i="68"/>
  <c r="AF7" i="68"/>
  <c r="AO7" i="68" s="1"/>
  <c r="X8" i="81"/>
  <c r="Z8" i="81" s="1"/>
  <c r="Y8" i="81"/>
  <c r="AN7" i="40"/>
  <c r="AI7" i="40"/>
  <c r="AH7" i="2"/>
  <c r="AQ7" i="2" s="1"/>
  <c r="Y8" i="62"/>
  <c r="X8" i="62"/>
  <c r="AF8" i="41"/>
  <c r="AO8" i="41" s="1"/>
  <c r="AE8" i="41"/>
  <c r="W9" i="41"/>
  <c r="AG8" i="41"/>
  <c r="AP8" i="41" s="1"/>
  <c r="AH7" i="88"/>
  <c r="AQ7" i="88" s="1"/>
  <c r="W8" i="6"/>
  <c r="AG7" i="6"/>
  <c r="AP7" i="6" s="1"/>
  <c r="AF7" i="6"/>
  <c r="AO7" i="6" s="1"/>
  <c r="AE7" i="6"/>
  <c r="AH7" i="57"/>
  <c r="AQ7" i="57" s="1"/>
  <c r="K11" i="67"/>
  <c r="K12" i="59"/>
  <c r="AN7" i="84"/>
  <c r="AI7" i="84"/>
  <c r="K11" i="3"/>
  <c r="AG7" i="91"/>
  <c r="AP7" i="91" s="1"/>
  <c r="AF7" i="91"/>
  <c r="AO7" i="91" s="1"/>
  <c r="W8" i="91"/>
  <c r="AE7" i="91"/>
  <c r="K12" i="57"/>
  <c r="AN7" i="54"/>
  <c r="AI7" i="54"/>
  <c r="W8" i="56"/>
  <c r="AG7" i="56"/>
  <c r="AP7" i="56" s="1"/>
  <c r="AF7" i="56"/>
  <c r="AO7" i="56" s="1"/>
  <c r="AE7" i="56"/>
  <c r="AH7" i="55"/>
  <c r="AQ7" i="55" s="1"/>
  <c r="Y8" i="37"/>
  <c r="Z8" i="37" s="1"/>
  <c r="X8" i="37"/>
  <c r="AN7" i="35"/>
  <c r="AI7" i="35"/>
  <c r="AR6" i="63"/>
  <c r="X8" i="43"/>
  <c r="Z8" i="43" s="1"/>
  <c r="Y8" i="43"/>
  <c r="Y8" i="47"/>
  <c r="X8" i="47"/>
  <c r="Y8" i="4"/>
  <c r="X8" i="4"/>
  <c r="Z8" i="4" s="1"/>
  <c r="X8" i="42"/>
  <c r="Y8" i="42"/>
  <c r="AI7" i="95"/>
  <c r="AN7" i="95"/>
  <c r="AH7" i="53"/>
  <c r="AQ7" i="53" s="1"/>
  <c r="AI6" i="34"/>
  <c r="AN6" i="34"/>
  <c r="AR6" i="94"/>
  <c r="X7" i="15"/>
  <c r="Y7" i="15"/>
  <c r="AH7" i="67"/>
  <c r="AQ7" i="67" s="1"/>
  <c r="Y8" i="61"/>
  <c r="X8" i="61"/>
  <c r="AR6" i="28"/>
  <c r="AR6" i="57"/>
  <c r="AN7" i="16"/>
  <c r="AI7" i="16"/>
  <c r="AI7" i="38"/>
  <c r="AN7" i="38"/>
  <c r="X8" i="40"/>
  <c r="Z8" i="40" s="1"/>
  <c r="Y8" i="40"/>
  <c r="AI7" i="73"/>
  <c r="AN7" i="73"/>
  <c r="AH7" i="19"/>
  <c r="AQ7" i="19" s="1"/>
  <c r="AN7" i="70"/>
  <c r="AI7" i="70"/>
  <c r="AH7" i="39"/>
  <c r="AQ7" i="39" s="1"/>
  <c r="AR6" i="89"/>
  <c r="W9" i="71"/>
  <c r="AF8" i="71"/>
  <c r="AO8" i="71" s="1"/>
  <c r="AE8" i="71"/>
  <c r="AG8" i="71"/>
  <c r="AP8" i="71" s="1"/>
  <c r="AH7" i="51"/>
  <c r="AQ7" i="51" s="1"/>
  <c r="K12" i="63"/>
  <c r="AR6" i="2"/>
  <c r="Y7" i="58"/>
  <c r="X7" i="58"/>
  <c r="Z7" i="58" s="1"/>
  <c r="AR7" i="22"/>
  <c r="K11" i="4"/>
  <c r="Z7" i="55"/>
  <c r="AR6" i="36"/>
  <c r="AR6" i="7"/>
  <c r="AI7" i="13"/>
  <c r="AN7" i="13"/>
  <c r="AI6" i="52"/>
  <c r="AN6" i="52"/>
  <c r="AI7" i="43"/>
  <c r="AN7" i="43"/>
  <c r="AN7" i="92"/>
  <c r="AI7" i="92"/>
  <c r="Y9" i="83"/>
  <c r="X9" i="83"/>
  <c r="Y8" i="79"/>
  <c r="X8" i="79"/>
  <c r="Z8" i="79" s="1"/>
  <c r="X8" i="12"/>
  <c r="Y8" i="12"/>
  <c r="AI7" i="80"/>
  <c r="AN7" i="80"/>
  <c r="AN7" i="65"/>
  <c r="AI7" i="65"/>
  <c r="AE7" i="20"/>
  <c r="W8" i="20"/>
  <c r="AG7" i="20"/>
  <c r="AP7" i="20" s="1"/>
  <c r="AF7" i="20"/>
  <c r="AO7" i="20" s="1"/>
  <c r="AG7" i="77"/>
  <c r="AP7" i="77" s="1"/>
  <c r="AF7" i="77"/>
  <c r="AO7" i="77" s="1"/>
  <c r="W8" i="77"/>
  <c r="AE7" i="77"/>
  <c r="K11" i="2"/>
  <c r="AN6" i="50"/>
  <c r="AI6" i="50"/>
  <c r="AR7" i="45"/>
  <c r="K12" i="14"/>
  <c r="Z7" i="69"/>
  <c r="AF7" i="31"/>
  <c r="AO7" i="31" s="1"/>
  <c r="AE7" i="31"/>
  <c r="W8" i="31"/>
  <c r="AG7" i="31"/>
  <c r="AP7" i="31" s="1"/>
  <c r="AE7" i="17"/>
  <c r="W8" i="17"/>
  <c r="AG7" i="17"/>
  <c r="AP7" i="17" s="1"/>
  <c r="AF7" i="17"/>
  <c r="AO7" i="17" s="1"/>
  <c r="AR7" i="82"/>
  <c r="AH8" i="18"/>
  <c r="AQ8" i="18" s="1"/>
  <c r="Z7" i="50"/>
  <c r="Y7" i="50"/>
  <c r="X7" i="50"/>
  <c r="K12" i="9"/>
  <c r="AR6" i="86"/>
  <c r="K12" i="68"/>
  <c r="AG7" i="75"/>
  <c r="AP7" i="75" s="1"/>
  <c r="AF7" i="75"/>
  <c r="AO7" i="75" s="1"/>
  <c r="W8" i="75"/>
  <c r="AE7" i="75"/>
  <c r="Z8" i="22"/>
  <c r="AH7" i="23"/>
  <c r="AQ7" i="23" s="1"/>
  <c r="Z7" i="53"/>
  <c r="K14" i="1"/>
  <c r="K11" i="7"/>
  <c r="AH7" i="21"/>
  <c r="AQ7" i="21" s="1"/>
  <c r="Z7" i="67"/>
  <c r="AR7" i="27"/>
  <c r="K14" i="22"/>
  <c r="Y8" i="38"/>
  <c r="X8" i="38"/>
  <c r="Z8" i="38" s="1"/>
  <c r="X8" i="73"/>
  <c r="Y8" i="73"/>
  <c r="Z8" i="73" s="1"/>
  <c r="AH7" i="94"/>
  <c r="AQ7" i="94" s="1"/>
  <c r="K19" i="49"/>
  <c r="AR6" i="21"/>
  <c r="Z7" i="2"/>
  <c r="Z7" i="88"/>
  <c r="Z7" i="57"/>
  <c r="Z7" i="51"/>
  <c r="AH7" i="7"/>
  <c r="AQ7" i="7" s="1"/>
  <c r="K11" i="20"/>
  <c r="K11" i="71"/>
  <c r="AR6" i="76"/>
  <c r="AR7" i="41"/>
  <c r="AN6" i="3"/>
  <c r="AI6" i="3"/>
  <c r="X7" i="52"/>
  <c r="Y7" i="52"/>
  <c r="Z7" i="52" s="1"/>
  <c r="AH7" i="63"/>
  <c r="AQ7" i="63" s="1"/>
  <c r="AN7" i="47"/>
  <c r="AI7" i="47"/>
  <c r="Y8" i="24"/>
  <c r="X8" i="24"/>
  <c r="AN7" i="14"/>
  <c r="AI7" i="14"/>
  <c r="Y8" i="92"/>
  <c r="X8" i="92"/>
  <c r="AI8" i="83"/>
  <c r="AN8" i="83"/>
  <c r="AH8" i="82"/>
  <c r="AQ8" i="82" s="1"/>
  <c r="Y8" i="72"/>
  <c r="X8" i="72"/>
  <c r="X8" i="80"/>
  <c r="Y8" i="80"/>
  <c r="K12" i="70"/>
  <c r="AE7" i="64"/>
  <c r="AF7" i="64"/>
  <c r="AO7" i="64" s="1"/>
  <c r="W8" i="64"/>
  <c r="AG7" i="64"/>
  <c r="AP7" i="64" s="1"/>
  <c r="AR6" i="39"/>
  <c r="AH8" i="1"/>
  <c r="AQ8" i="1" s="1"/>
  <c r="K12" i="66"/>
  <c r="AR6" i="55"/>
  <c r="Y8" i="65"/>
  <c r="X8" i="65"/>
  <c r="Z8" i="65" s="1"/>
  <c r="K11" i="23"/>
  <c r="AI6" i="11"/>
  <c r="AN6" i="11"/>
  <c r="AH7" i="46"/>
  <c r="AQ7" i="46" s="1"/>
  <c r="K12" i="52"/>
  <c r="K12" i="54"/>
  <c r="AR7" i="71"/>
  <c r="AN6" i="30"/>
  <c r="AI6" i="30"/>
  <c r="K12" i="58"/>
  <c r="AI6" i="59"/>
  <c r="AN6" i="59"/>
  <c r="Y8" i="95"/>
  <c r="Z8" i="95" s="1"/>
  <c r="X8" i="95"/>
  <c r="AH7" i="5"/>
  <c r="AQ7" i="5" s="1"/>
  <c r="AH7" i="36"/>
  <c r="AQ7" i="36" s="1"/>
  <c r="W8" i="33"/>
  <c r="AE7" i="33"/>
  <c r="AF7" i="33"/>
  <c r="AO7" i="33" s="1"/>
  <c r="AG7" i="33"/>
  <c r="AP7" i="33" s="1"/>
  <c r="Z7" i="21"/>
  <c r="K13" i="61"/>
  <c r="AR6" i="10"/>
  <c r="AH8" i="8"/>
  <c r="AQ8" i="8" s="1"/>
  <c r="Y8" i="16"/>
  <c r="X8" i="16"/>
  <c r="AR6" i="53"/>
  <c r="Z7" i="19"/>
  <c r="AN7" i="62"/>
  <c r="AI7" i="62"/>
  <c r="Z7" i="39"/>
  <c r="AH7" i="87"/>
  <c r="AQ7" i="87" s="1"/>
  <c r="AH7" i="28"/>
  <c r="AQ7" i="28" s="1"/>
  <c r="AH8" i="71"/>
  <c r="AQ8" i="71" s="1"/>
  <c r="K13" i="65"/>
  <c r="AH8" i="44"/>
  <c r="AQ8" i="44" s="1"/>
  <c r="AR7" i="66"/>
  <c r="K11" i="12"/>
  <c r="AR6" i="93"/>
  <c r="Y8" i="54"/>
  <c r="X8" i="54"/>
  <c r="AH7" i="89"/>
  <c r="AQ7" i="89" s="1"/>
  <c r="AR6" i="88"/>
  <c r="K11" i="19"/>
  <c r="X7" i="3"/>
  <c r="Y7" i="3"/>
  <c r="Y8" i="35"/>
  <c r="Z8" i="35" s="1"/>
  <c r="X8" i="35"/>
  <c r="Z7" i="63"/>
  <c r="AI7" i="4"/>
  <c r="AN7" i="4"/>
  <c r="Y8" i="60"/>
  <c r="Z8" i="60" s="1"/>
  <c r="X8" i="60"/>
  <c r="AR6" i="78"/>
  <c r="AE8" i="1"/>
  <c r="AG8" i="1"/>
  <c r="AP8" i="1" s="1"/>
  <c r="W9" i="1"/>
  <c r="AF8" i="1"/>
  <c r="AO8" i="1" s="1"/>
  <c r="AI7" i="72"/>
  <c r="AN7" i="72"/>
  <c r="AH7" i="93"/>
  <c r="AQ7" i="93" s="1"/>
  <c r="K12" i="64"/>
  <c r="AE8" i="18"/>
  <c r="AG8" i="18"/>
  <c r="AP8" i="18" s="1"/>
  <c r="W9" i="18"/>
  <c r="AF8" i="18"/>
  <c r="AO8" i="18" s="1"/>
  <c r="AH8" i="66"/>
  <c r="AQ8" i="66" s="1"/>
  <c r="AN7" i="90"/>
  <c r="AI7" i="90"/>
  <c r="AH8" i="29"/>
  <c r="AQ8" i="29" s="1"/>
  <c r="AI7" i="96"/>
  <c r="AN7" i="96"/>
  <c r="AH7" i="10"/>
  <c r="AQ7" i="10" s="1"/>
  <c r="AE7" i="23"/>
  <c r="AF7" i="23"/>
  <c r="AO7" i="23" s="1"/>
  <c r="W8" i="23"/>
  <c r="AG7" i="23"/>
  <c r="AP7" i="23" s="1"/>
  <c r="K13" i="69"/>
  <c r="AG7" i="74"/>
  <c r="AP7" i="74" s="1"/>
  <c r="AF7" i="74"/>
  <c r="AO7" i="74" s="1"/>
  <c r="W8" i="74"/>
  <c r="AE7" i="74"/>
  <c r="K12" i="60"/>
  <c r="AE7" i="49"/>
  <c r="AF7" i="49"/>
  <c r="AO7" i="49" s="1"/>
  <c r="W8" i="49"/>
  <c r="AG7" i="49"/>
  <c r="AP7" i="49" s="1"/>
  <c r="K12" i="56"/>
  <c r="AN7" i="61"/>
  <c r="AI7" i="61"/>
  <c r="AE7" i="94"/>
  <c r="AF7" i="94"/>
  <c r="AO7" i="94" s="1"/>
  <c r="W8" i="94"/>
  <c r="AG7" i="94"/>
  <c r="AP7" i="94" s="1"/>
  <c r="AR6" i="46"/>
  <c r="AI7" i="48"/>
  <c r="AN7" i="48"/>
  <c r="Y8" i="70"/>
  <c r="X8" i="70"/>
  <c r="AH8" i="41"/>
  <c r="AQ8" i="41" s="1"/>
  <c r="K11" i="15"/>
  <c r="W8" i="7"/>
  <c r="AG7" i="7"/>
  <c r="AP7" i="7" s="1"/>
  <c r="AF7" i="7"/>
  <c r="AO7" i="7" s="1"/>
  <c r="AE7" i="7"/>
  <c r="X8" i="84"/>
  <c r="Z8" i="84" s="1"/>
  <c r="Y8" i="84"/>
  <c r="K12" i="18"/>
  <c r="K12" i="51"/>
  <c r="K11" i="8"/>
  <c r="AH7" i="56"/>
  <c r="AQ7" i="56" s="1"/>
  <c r="AR6" i="6"/>
  <c r="AR6" i="51"/>
  <c r="K12" i="21"/>
  <c r="X8" i="13"/>
  <c r="Y8" i="13"/>
  <c r="AI7" i="26"/>
  <c r="AN7" i="26"/>
  <c r="AI6" i="9"/>
  <c r="AN6" i="9"/>
  <c r="AI7" i="25"/>
  <c r="AN7" i="25"/>
  <c r="K12" i="11"/>
  <c r="AI7" i="79"/>
  <c r="AN7" i="79"/>
  <c r="AN7" i="12"/>
  <c r="AI7" i="12"/>
  <c r="Z8" i="54" l="1"/>
  <c r="Z8" i="16"/>
  <c r="Z8" i="70"/>
  <c r="Z7" i="30"/>
  <c r="AG7" i="30" s="1"/>
  <c r="AP7" i="30" s="1"/>
  <c r="Z7" i="9"/>
  <c r="AG7" i="9" s="1"/>
  <c r="AP7" i="9" s="1"/>
  <c r="W9" i="84"/>
  <c r="AF8" i="84"/>
  <c r="AO8" i="84" s="1"/>
  <c r="AG8" i="84"/>
  <c r="AP8" i="84" s="1"/>
  <c r="AE8" i="84"/>
  <c r="W8" i="52"/>
  <c r="AG7" i="52"/>
  <c r="AP7" i="52" s="1"/>
  <c r="AE7" i="52"/>
  <c r="AF7" i="52"/>
  <c r="AO7" i="52" s="1"/>
  <c r="AE8" i="37"/>
  <c r="AF8" i="37"/>
  <c r="AO8" i="37" s="1"/>
  <c r="W9" i="37"/>
  <c r="AG8" i="37"/>
  <c r="AP8" i="37" s="1"/>
  <c r="AE8" i="14"/>
  <c r="AG8" i="14"/>
  <c r="AP8" i="14" s="1"/>
  <c r="AF8" i="14"/>
  <c r="AO8" i="14" s="1"/>
  <c r="W9" i="14"/>
  <c r="AG8" i="95"/>
  <c r="AP8" i="95" s="1"/>
  <c r="AF8" i="95"/>
  <c r="AO8" i="95" s="1"/>
  <c r="W9" i="95"/>
  <c r="AE8" i="95"/>
  <c r="AF7" i="30"/>
  <c r="AO7" i="30" s="1"/>
  <c r="AE7" i="30"/>
  <c r="W8" i="30"/>
  <c r="W8" i="9"/>
  <c r="AE7" i="9"/>
  <c r="AG8" i="79"/>
  <c r="AP8" i="79" s="1"/>
  <c r="AF8" i="79"/>
  <c r="AO8" i="79" s="1"/>
  <c r="AE8" i="79"/>
  <c r="W9" i="79"/>
  <c r="AF8" i="96"/>
  <c r="AO8" i="96" s="1"/>
  <c r="AG8" i="96"/>
  <c r="AP8" i="96" s="1"/>
  <c r="AE8" i="96"/>
  <c r="W9" i="96"/>
  <c r="AE8" i="16"/>
  <c r="W9" i="16"/>
  <c r="AF8" i="16"/>
  <c r="AO8" i="16" s="1"/>
  <c r="AG8" i="16"/>
  <c r="AP8" i="16" s="1"/>
  <c r="AE8" i="65"/>
  <c r="W9" i="65"/>
  <c r="AF8" i="65"/>
  <c r="AO8" i="65" s="1"/>
  <c r="AG8" i="65"/>
  <c r="AP8" i="65" s="1"/>
  <c r="AE8" i="54"/>
  <c r="W9" i="54"/>
  <c r="AF8" i="54"/>
  <c r="AO8" i="54" s="1"/>
  <c r="AG8" i="54"/>
  <c r="AP8" i="54" s="1"/>
  <c r="W9" i="73"/>
  <c r="AG8" i="73"/>
  <c r="AP8" i="73" s="1"/>
  <c r="AE8" i="73"/>
  <c r="AF8" i="73"/>
  <c r="AO8" i="73" s="1"/>
  <c r="AE8" i="70"/>
  <c r="W9" i="70"/>
  <c r="AF8" i="70"/>
  <c r="AO8" i="70" s="1"/>
  <c r="AG8" i="70"/>
  <c r="AP8" i="70" s="1"/>
  <c r="W8" i="34"/>
  <c r="AE7" i="34"/>
  <c r="AF7" i="34"/>
  <c r="AO7" i="34" s="1"/>
  <c r="AG7" i="34"/>
  <c r="AP7" i="34" s="1"/>
  <c r="AN7" i="74"/>
  <c r="AI7" i="74"/>
  <c r="K13" i="66"/>
  <c r="AH8" i="80"/>
  <c r="AQ8" i="80" s="1"/>
  <c r="AH8" i="24"/>
  <c r="AQ8" i="24" s="1"/>
  <c r="W8" i="50"/>
  <c r="AG7" i="50"/>
  <c r="AP7" i="50" s="1"/>
  <c r="AF7" i="50"/>
  <c r="AO7" i="50" s="1"/>
  <c r="AE7" i="50"/>
  <c r="W8" i="58"/>
  <c r="AG7" i="58"/>
  <c r="AP7" i="58" s="1"/>
  <c r="AF7" i="58"/>
  <c r="AO7" i="58" s="1"/>
  <c r="AE7" i="58"/>
  <c r="AH7" i="59"/>
  <c r="AQ7" i="59" s="1"/>
  <c r="Y8" i="93"/>
  <c r="X8" i="93"/>
  <c r="W9" i="26"/>
  <c r="AG8" i="26"/>
  <c r="AP8" i="26" s="1"/>
  <c r="AF8" i="26"/>
  <c r="AO8" i="26" s="1"/>
  <c r="AE8" i="26"/>
  <c r="AN7" i="85"/>
  <c r="AI7" i="85"/>
  <c r="K12" i="50"/>
  <c r="K13" i="13"/>
  <c r="X8" i="89"/>
  <c r="Y8" i="89"/>
  <c r="Y8" i="10"/>
  <c r="X8" i="10"/>
  <c r="Z8" i="10" s="1"/>
  <c r="AN8" i="45"/>
  <c r="AI8" i="45"/>
  <c r="Y9" i="82"/>
  <c r="Z9" i="82" s="1"/>
  <c r="X9" i="82"/>
  <c r="K12" i="8"/>
  <c r="AR6" i="9"/>
  <c r="K13" i="21"/>
  <c r="AI7" i="23"/>
  <c r="AN7" i="23"/>
  <c r="AH8" i="60"/>
  <c r="AQ8" i="60" s="1"/>
  <c r="AR7" i="14"/>
  <c r="K12" i="15"/>
  <c r="AH8" i="70"/>
  <c r="AQ8" i="70" s="1"/>
  <c r="K13" i="60"/>
  <c r="AR7" i="90"/>
  <c r="Y9" i="1"/>
  <c r="X9" i="1"/>
  <c r="K12" i="19"/>
  <c r="AF7" i="39"/>
  <c r="AO7" i="39" s="1"/>
  <c r="W8" i="39"/>
  <c r="AE7" i="39"/>
  <c r="AG7" i="39"/>
  <c r="AP7" i="39" s="1"/>
  <c r="AH8" i="95"/>
  <c r="AQ8" i="95" s="1"/>
  <c r="K13" i="58"/>
  <c r="K12" i="23"/>
  <c r="K12" i="71"/>
  <c r="W8" i="51"/>
  <c r="AG7" i="51"/>
  <c r="AP7" i="51" s="1"/>
  <c r="AF7" i="51"/>
  <c r="AO7" i="51" s="1"/>
  <c r="AE7" i="51"/>
  <c r="W8" i="67"/>
  <c r="AG7" i="67"/>
  <c r="AP7" i="67" s="1"/>
  <c r="AF7" i="67"/>
  <c r="AO7" i="67" s="1"/>
  <c r="AE7" i="67"/>
  <c r="K15" i="1"/>
  <c r="AN7" i="75"/>
  <c r="AI7" i="75"/>
  <c r="K13" i="68"/>
  <c r="AN7" i="77"/>
  <c r="AI7" i="77"/>
  <c r="AR7" i="80"/>
  <c r="W8" i="55"/>
  <c r="AG7" i="55"/>
  <c r="AP7" i="55" s="1"/>
  <c r="AF7" i="55"/>
  <c r="AO7" i="55" s="1"/>
  <c r="AE7" i="55"/>
  <c r="AR7" i="95"/>
  <c r="AH8" i="43"/>
  <c r="AQ8" i="43" s="1"/>
  <c r="AH8" i="37"/>
  <c r="AQ8" i="37" s="1"/>
  <c r="K13" i="59"/>
  <c r="K13" i="17"/>
  <c r="AH8" i="26"/>
  <c r="AQ8" i="26" s="1"/>
  <c r="AH7" i="11"/>
  <c r="AQ7" i="11" s="1"/>
  <c r="Y9" i="8"/>
  <c r="Z9" i="8" s="1"/>
  <c r="X9" i="8"/>
  <c r="AI7" i="89"/>
  <c r="AN7" i="89"/>
  <c r="Y9" i="44"/>
  <c r="X9" i="44"/>
  <c r="Z9" i="44" s="1"/>
  <c r="AR7" i="12"/>
  <c r="AR8" i="83"/>
  <c r="W8" i="57"/>
  <c r="AG7" i="57"/>
  <c r="AP7" i="57" s="1"/>
  <c r="AF7" i="57"/>
  <c r="AO7" i="57" s="1"/>
  <c r="AE7" i="57"/>
  <c r="AE8" i="38"/>
  <c r="W9" i="38"/>
  <c r="AF8" i="38"/>
  <c r="AO8" i="38" s="1"/>
  <c r="AG8" i="38"/>
  <c r="AP8" i="38" s="1"/>
  <c r="AN7" i="31"/>
  <c r="AI7" i="31"/>
  <c r="X8" i="77"/>
  <c r="Z8" i="77" s="1"/>
  <c r="Y8" i="77"/>
  <c r="X8" i="20"/>
  <c r="Y8" i="20"/>
  <c r="AH9" i="83"/>
  <c r="AQ9" i="83" s="1"/>
  <c r="AR7" i="43"/>
  <c r="AR7" i="13"/>
  <c r="K13" i="63"/>
  <c r="Y9" i="71"/>
  <c r="X9" i="71"/>
  <c r="Z9" i="71" s="1"/>
  <c r="AG8" i="43"/>
  <c r="AP8" i="43" s="1"/>
  <c r="AF8" i="43"/>
  <c r="AO8" i="43" s="1"/>
  <c r="W9" i="43"/>
  <c r="AE8" i="43"/>
  <c r="K13" i="57"/>
  <c r="AH8" i="62"/>
  <c r="AQ8" i="62" s="1"/>
  <c r="AR7" i="40"/>
  <c r="AI7" i="68"/>
  <c r="AN7" i="68"/>
  <c r="K12" i="24"/>
  <c r="Y8" i="5"/>
  <c r="X8" i="5"/>
  <c r="Z8" i="5" s="1"/>
  <c r="Y8" i="94"/>
  <c r="X8" i="94"/>
  <c r="Y8" i="74"/>
  <c r="X8" i="74"/>
  <c r="Z8" i="74" s="1"/>
  <c r="AI8" i="1"/>
  <c r="AN8" i="1"/>
  <c r="AN7" i="33"/>
  <c r="AI7" i="33"/>
  <c r="K13" i="54"/>
  <c r="Z8" i="80"/>
  <c r="AH8" i="92"/>
  <c r="AQ8" i="92" s="1"/>
  <c r="AE7" i="88"/>
  <c r="W8" i="88"/>
  <c r="AF7" i="88"/>
  <c r="AO7" i="88" s="1"/>
  <c r="AG7" i="88"/>
  <c r="AP7" i="88" s="1"/>
  <c r="Y8" i="17"/>
  <c r="X8" i="17"/>
  <c r="Z8" i="17" s="1"/>
  <c r="AR6" i="50"/>
  <c r="AN7" i="20"/>
  <c r="AI7" i="20"/>
  <c r="AH8" i="12"/>
  <c r="AQ8" i="12" s="1"/>
  <c r="K12" i="4"/>
  <c r="AR7" i="73"/>
  <c r="AR7" i="16"/>
  <c r="AH8" i="61"/>
  <c r="AQ8" i="61" s="1"/>
  <c r="AH7" i="15"/>
  <c r="AQ7" i="15" s="1"/>
  <c r="AH8" i="47"/>
  <c r="AQ8" i="47" s="1"/>
  <c r="X8" i="56"/>
  <c r="Z8" i="56" s="1"/>
  <c r="Y8" i="56"/>
  <c r="AN7" i="91"/>
  <c r="AI7" i="91"/>
  <c r="K12" i="3"/>
  <c r="K12" i="67"/>
  <c r="X8" i="6"/>
  <c r="Z8" i="6" s="1"/>
  <c r="Y8" i="6"/>
  <c r="K14" i="53"/>
  <c r="AI8" i="29"/>
  <c r="AN8" i="29"/>
  <c r="X8" i="85"/>
  <c r="Z8" i="85" s="1"/>
  <c r="Y8" i="85"/>
  <c r="AR7" i="81"/>
  <c r="AH8" i="90"/>
  <c r="AQ8" i="90" s="1"/>
  <c r="AI7" i="32"/>
  <c r="AN7" i="32"/>
  <c r="K12" i="55"/>
  <c r="Y8" i="36"/>
  <c r="X8" i="36"/>
  <c r="AI7" i="10"/>
  <c r="AN7" i="10"/>
  <c r="Y8" i="87"/>
  <c r="X8" i="87"/>
  <c r="AI7" i="5"/>
  <c r="AN7" i="5"/>
  <c r="AN8" i="82"/>
  <c r="AI8" i="82"/>
  <c r="K13" i="11"/>
  <c r="AG8" i="60"/>
  <c r="AP8" i="60" s="1"/>
  <c r="W9" i="60"/>
  <c r="AE8" i="60"/>
  <c r="AF8" i="60"/>
  <c r="AO8" i="60" s="1"/>
  <c r="AR6" i="34"/>
  <c r="AR7" i="25"/>
  <c r="AI7" i="49"/>
  <c r="AN7" i="49"/>
  <c r="K13" i="64"/>
  <c r="AR7" i="4"/>
  <c r="AH7" i="3"/>
  <c r="AQ7" i="3" s="1"/>
  <c r="AH8" i="54"/>
  <c r="AQ8" i="54" s="1"/>
  <c r="K12" i="12"/>
  <c r="AF7" i="19"/>
  <c r="AO7" i="19" s="1"/>
  <c r="AG7" i="19"/>
  <c r="AP7" i="19" s="1"/>
  <c r="W8" i="19"/>
  <c r="AE7" i="19"/>
  <c r="K14" i="61"/>
  <c r="Y8" i="33"/>
  <c r="X8" i="33"/>
  <c r="Z8" i="33" s="1"/>
  <c r="AI7" i="64"/>
  <c r="AN7" i="64"/>
  <c r="AH8" i="72"/>
  <c r="AQ8" i="72" s="1"/>
  <c r="Z8" i="24"/>
  <c r="AH7" i="52"/>
  <c r="AQ7" i="52" s="1"/>
  <c r="K12" i="20"/>
  <c r="AE7" i="2"/>
  <c r="W8" i="2"/>
  <c r="AG7" i="2"/>
  <c r="AP7" i="2" s="1"/>
  <c r="AF7" i="2"/>
  <c r="AO7" i="2" s="1"/>
  <c r="AH8" i="73"/>
  <c r="AQ8" i="73" s="1"/>
  <c r="K15" i="22"/>
  <c r="AN7" i="17"/>
  <c r="AI7" i="17"/>
  <c r="AF7" i="69"/>
  <c r="AO7" i="69" s="1"/>
  <c r="AE7" i="69"/>
  <c r="W8" i="69"/>
  <c r="AG7" i="69"/>
  <c r="AP7" i="69" s="1"/>
  <c r="AR7" i="65"/>
  <c r="Z8" i="12"/>
  <c r="Z9" i="83"/>
  <c r="AR7" i="70"/>
  <c r="Z7" i="15"/>
  <c r="AH8" i="42"/>
  <c r="AQ8" i="42" s="1"/>
  <c r="AR7" i="54"/>
  <c r="AR7" i="84"/>
  <c r="Y9" i="41"/>
  <c r="X9" i="41"/>
  <c r="Z9" i="41" s="1"/>
  <c r="Z8" i="62"/>
  <c r="X8" i="68"/>
  <c r="Z8" i="68" s="1"/>
  <c r="Y8" i="68"/>
  <c r="AI7" i="86"/>
  <c r="AN7" i="86"/>
  <c r="Z7" i="59"/>
  <c r="AI7" i="76"/>
  <c r="AN7" i="76"/>
  <c r="AR7" i="42"/>
  <c r="AH8" i="25"/>
  <c r="AQ8" i="25" s="1"/>
  <c r="AH7" i="9"/>
  <c r="AQ7" i="9" s="1"/>
  <c r="AR7" i="37"/>
  <c r="AH8" i="48"/>
  <c r="AQ8" i="48" s="1"/>
  <c r="AR6" i="15"/>
  <c r="Y8" i="32"/>
  <c r="X8" i="32"/>
  <c r="Z8" i="32" s="1"/>
  <c r="K13" i="10"/>
  <c r="AN7" i="78"/>
  <c r="AI7" i="78"/>
  <c r="AI7" i="87"/>
  <c r="AN7" i="87"/>
  <c r="AI8" i="66"/>
  <c r="AN8" i="66"/>
  <c r="AI8" i="18"/>
  <c r="AN8" i="18"/>
  <c r="AF8" i="35"/>
  <c r="AO8" i="35" s="1"/>
  <c r="W9" i="35"/>
  <c r="AG8" i="35"/>
  <c r="AP8" i="35" s="1"/>
  <c r="AE8" i="35"/>
  <c r="Y8" i="64"/>
  <c r="X8" i="64"/>
  <c r="AF7" i="53"/>
  <c r="AO7" i="53" s="1"/>
  <c r="AE7" i="53"/>
  <c r="W8" i="53"/>
  <c r="AG7" i="53"/>
  <c r="AP7" i="53" s="1"/>
  <c r="AR7" i="38"/>
  <c r="AG8" i="4"/>
  <c r="AP8" i="4" s="1"/>
  <c r="W9" i="4"/>
  <c r="AF8" i="4"/>
  <c r="AO8" i="4" s="1"/>
  <c r="AE8" i="4"/>
  <c r="Y9" i="29"/>
  <c r="X9" i="29"/>
  <c r="K13" i="5"/>
  <c r="AR7" i="60"/>
  <c r="AR7" i="24"/>
  <c r="W8" i="11"/>
  <c r="AG7" i="11"/>
  <c r="AP7" i="11" s="1"/>
  <c r="AF7" i="11"/>
  <c r="AO7" i="11" s="1"/>
  <c r="AE7" i="11"/>
  <c r="AI7" i="36"/>
  <c r="AN7" i="36"/>
  <c r="K13" i="18"/>
  <c r="AH8" i="13"/>
  <c r="AQ8" i="13" s="1"/>
  <c r="X8" i="23"/>
  <c r="Y8" i="23"/>
  <c r="AR7" i="96"/>
  <c r="AR7" i="79"/>
  <c r="Z8" i="13"/>
  <c r="Y8" i="7"/>
  <c r="Z8" i="7" s="1"/>
  <c r="X8" i="7"/>
  <c r="AR7" i="48"/>
  <c r="AI7" i="94"/>
  <c r="AN7" i="94"/>
  <c r="AR7" i="72"/>
  <c r="W8" i="63"/>
  <c r="AG7" i="63"/>
  <c r="AP7" i="63" s="1"/>
  <c r="AF7" i="63"/>
  <c r="AO7" i="63" s="1"/>
  <c r="AE7" i="63"/>
  <c r="Z7" i="3"/>
  <c r="K14" i="65"/>
  <c r="W8" i="21"/>
  <c r="AG7" i="21"/>
  <c r="AP7" i="21" s="1"/>
  <c r="AE7" i="21"/>
  <c r="AF7" i="21"/>
  <c r="AO7" i="21" s="1"/>
  <c r="AR6" i="59"/>
  <c r="K13" i="52"/>
  <c r="AR6" i="11"/>
  <c r="Z8" i="72"/>
  <c r="Z8" i="92"/>
  <c r="AR7" i="47"/>
  <c r="K12" i="7"/>
  <c r="AG8" i="22"/>
  <c r="AP8" i="22" s="1"/>
  <c r="AE8" i="22"/>
  <c r="W9" i="22"/>
  <c r="AF8" i="22"/>
  <c r="AO8" i="22" s="1"/>
  <c r="K13" i="9"/>
  <c r="AH8" i="79"/>
  <c r="AQ8" i="79" s="1"/>
  <c r="AR7" i="92"/>
  <c r="AR6" i="52"/>
  <c r="AH8" i="40"/>
  <c r="AQ8" i="40" s="1"/>
  <c r="Z8" i="61"/>
  <c r="Z8" i="42"/>
  <c r="Z8" i="47"/>
  <c r="AR7" i="35"/>
  <c r="Y8" i="91"/>
  <c r="X8" i="91"/>
  <c r="AH8" i="81"/>
  <c r="AQ8" i="81" s="1"/>
  <c r="AH8" i="96"/>
  <c r="AQ8" i="96" s="1"/>
  <c r="AH7" i="30"/>
  <c r="AQ7" i="30" s="1"/>
  <c r="X8" i="76"/>
  <c r="Y8" i="76"/>
  <c r="AH8" i="14"/>
  <c r="AQ8" i="14" s="1"/>
  <c r="Z8" i="90"/>
  <c r="AI8" i="8"/>
  <c r="AN8" i="8"/>
  <c r="Y8" i="78"/>
  <c r="X8" i="78"/>
  <c r="AI7" i="46"/>
  <c r="AN7" i="46"/>
  <c r="Y9" i="45"/>
  <c r="X9" i="45"/>
  <c r="Y9" i="27"/>
  <c r="X9" i="27"/>
  <c r="Z9" i="27" s="1"/>
  <c r="AN7" i="28"/>
  <c r="AI7" i="28"/>
  <c r="AR7" i="26"/>
  <c r="AI7" i="7"/>
  <c r="AN7" i="7"/>
  <c r="AR7" i="61"/>
  <c r="Y8" i="49"/>
  <c r="X8" i="49"/>
  <c r="Z8" i="49" s="1"/>
  <c r="K14" i="69"/>
  <c r="AR7" i="62"/>
  <c r="AH8" i="16"/>
  <c r="AQ8" i="16" s="1"/>
  <c r="AR6" i="30"/>
  <c r="AH8" i="65"/>
  <c r="AQ8" i="65" s="1"/>
  <c r="K20" i="49"/>
  <c r="X8" i="75"/>
  <c r="Z8" i="75" s="1"/>
  <c r="Y8" i="75"/>
  <c r="AI8" i="44"/>
  <c r="AN8" i="44"/>
  <c r="K13" i="51"/>
  <c r="AH8" i="84"/>
  <c r="AQ8" i="84" s="1"/>
  <c r="K13" i="56"/>
  <c r="Y9" i="18"/>
  <c r="X9" i="18"/>
  <c r="Z9" i="18" s="1"/>
  <c r="AH8" i="35"/>
  <c r="AQ8" i="35" s="1"/>
  <c r="K13" i="70"/>
  <c r="AR6" i="3"/>
  <c r="AH8" i="38"/>
  <c r="AQ8" i="38" s="1"/>
  <c r="AH7" i="50"/>
  <c r="AQ7" i="50" s="1"/>
  <c r="X8" i="31"/>
  <c r="Z8" i="31" s="1"/>
  <c r="Y8" i="31"/>
  <c r="K13" i="14"/>
  <c r="K12" i="2"/>
  <c r="AH7" i="58"/>
  <c r="AQ7" i="58" s="1"/>
  <c r="AI8" i="71"/>
  <c r="AN8" i="71"/>
  <c r="AE8" i="40"/>
  <c r="AF8" i="40"/>
  <c r="AO8" i="40" s="1"/>
  <c r="W9" i="40"/>
  <c r="AG8" i="40"/>
  <c r="AP8" i="40" s="1"/>
  <c r="AH8" i="4"/>
  <c r="AQ8" i="4" s="1"/>
  <c r="AI7" i="56"/>
  <c r="AN7" i="56"/>
  <c r="AN7" i="6"/>
  <c r="AI7" i="6"/>
  <c r="AI8" i="41"/>
  <c r="AN8" i="41"/>
  <c r="AG8" i="81"/>
  <c r="AP8" i="81" s="1"/>
  <c r="AF8" i="81"/>
  <c r="AO8" i="81" s="1"/>
  <c r="AE8" i="81"/>
  <c r="W9" i="81"/>
  <c r="K13" i="6"/>
  <c r="Y8" i="86"/>
  <c r="X8" i="86"/>
  <c r="Z8" i="86" s="1"/>
  <c r="K12" i="16"/>
  <c r="K12" i="72"/>
  <c r="AI7" i="93"/>
  <c r="AN7" i="93"/>
  <c r="AG8" i="25"/>
  <c r="AP8" i="25" s="1"/>
  <c r="AF8" i="25"/>
  <c r="AO8" i="25" s="1"/>
  <c r="AE8" i="25"/>
  <c r="W9" i="25"/>
  <c r="K13" i="62"/>
  <c r="AR6" i="58"/>
  <c r="AE8" i="48"/>
  <c r="W9" i="48"/>
  <c r="AF8" i="48"/>
  <c r="AO8" i="48" s="1"/>
  <c r="AG8" i="48"/>
  <c r="AP8" i="48" s="1"/>
  <c r="AH7" i="34"/>
  <c r="AQ7" i="34" s="1"/>
  <c r="Y8" i="46"/>
  <c r="X8" i="46"/>
  <c r="Z8" i="46" s="1"/>
  <c r="AI8" i="27"/>
  <c r="AN8" i="27"/>
  <c r="Y8" i="28"/>
  <c r="X8" i="28"/>
  <c r="Y9" i="66"/>
  <c r="X9" i="66"/>
  <c r="Z8" i="78" l="1"/>
  <c r="Z9" i="29"/>
  <c r="Z8" i="36"/>
  <c r="AF8" i="36" s="1"/>
  <c r="AO8" i="36" s="1"/>
  <c r="Z9" i="1"/>
  <c r="AG9" i="1" s="1"/>
  <c r="AP9" i="1" s="1"/>
  <c r="AF7" i="9"/>
  <c r="AO7" i="9" s="1"/>
  <c r="Z8" i="91"/>
  <c r="AG8" i="91" s="1"/>
  <c r="AP8" i="91" s="1"/>
  <c r="Z8" i="64"/>
  <c r="W9" i="32"/>
  <c r="AG8" i="32"/>
  <c r="AP8" i="32" s="1"/>
  <c r="AE8" i="32"/>
  <c r="AF8" i="32"/>
  <c r="AO8" i="32" s="1"/>
  <c r="AG8" i="78"/>
  <c r="AP8" i="78" s="1"/>
  <c r="AF8" i="78"/>
  <c r="AO8" i="78" s="1"/>
  <c r="AE8" i="78"/>
  <c r="W9" i="78"/>
  <c r="W10" i="29"/>
  <c r="AF9" i="29"/>
  <c r="AO9" i="29" s="1"/>
  <c r="AE9" i="29"/>
  <c r="AG9" i="29"/>
  <c r="AP9" i="29" s="1"/>
  <c r="AE8" i="36"/>
  <c r="W9" i="36"/>
  <c r="AG8" i="36"/>
  <c r="AP8" i="36" s="1"/>
  <c r="W9" i="17"/>
  <c r="AF8" i="17"/>
  <c r="AO8" i="17" s="1"/>
  <c r="AG8" i="17"/>
  <c r="AP8" i="17" s="1"/>
  <c r="AE8" i="17"/>
  <c r="AG9" i="8"/>
  <c r="AP9" i="8" s="1"/>
  <c r="W10" i="8"/>
  <c r="AF9" i="8"/>
  <c r="AO9" i="8" s="1"/>
  <c r="AE9" i="8"/>
  <c r="AF9" i="1"/>
  <c r="AO9" i="1" s="1"/>
  <c r="W10" i="1"/>
  <c r="AE9" i="1"/>
  <c r="W9" i="6"/>
  <c r="AF8" i="6"/>
  <c r="AO8" i="6" s="1"/>
  <c r="AE8" i="6"/>
  <c r="AG8" i="6"/>
  <c r="AP8" i="6" s="1"/>
  <c r="AG8" i="86"/>
  <c r="AP8" i="86" s="1"/>
  <c r="W9" i="86"/>
  <c r="AF8" i="86"/>
  <c r="AO8" i="86" s="1"/>
  <c r="AE8" i="86"/>
  <c r="AF8" i="91"/>
  <c r="AO8" i="91" s="1"/>
  <c r="AE8" i="91"/>
  <c r="W9" i="91"/>
  <c r="AG8" i="64"/>
  <c r="AP8" i="64" s="1"/>
  <c r="W9" i="64"/>
  <c r="AF8" i="64"/>
  <c r="AO8" i="64" s="1"/>
  <c r="AE8" i="64"/>
  <c r="AG9" i="82"/>
  <c r="AP9" i="82" s="1"/>
  <c r="AF9" i="82"/>
  <c r="AO9" i="82" s="1"/>
  <c r="AE9" i="82"/>
  <c r="W10" i="82"/>
  <c r="AF9" i="27"/>
  <c r="AO9" i="27" s="1"/>
  <c r="AE9" i="27"/>
  <c r="W10" i="27"/>
  <c r="AG9" i="27"/>
  <c r="AP9" i="27" s="1"/>
  <c r="AR8" i="44"/>
  <c r="AN8" i="22"/>
  <c r="AI8" i="22"/>
  <c r="AN7" i="21"/>
  <c r="AI7" i="21"/>
  <c r="X8" i="11"/>
  <c r="Y8" i="11"/>
  <c r="Y8" i="53"/>
  <c r="X8" i="53"/>
  <c r="Z8" i="53" s="1"/>
  <c r="AR8" i="18"/>
  <c r="AI7" i="19"/>
  <c r="AN7" i="19"/>
  <c r="AH9" i="66"/>
  <c r="AQ9" i="66" s="1"/>
  <c r="Z9" i="66"/>
  <c r="AH8" i="46"/>
  <c r="AQ8" i="46" s="1"/>
  <c r="AI8" i="48"/>
  <c r="AN8" i="48"/>
  <c r="AI8" i="25"/>
  <c r="AN8" i="25"/>
  <c r="Y9" i="40"/>
  <c r="X9" i="40"/>
  <c r="AH8" i="31"/>
  <c r="AQ8" i="31" s="1"/>
  <c r="K14" i="70"/>
  <c r="AH9" i="18"/>
  <c r="AQ9" i="18" s="1"/>
  <c r="AH8" i="78"/>
  <c r="AQ8" i="78" s="1"/>
  <c r="Y9" i="22"/>
  <c r="X9" i="22"/>
  <c r="W8" i="3"/>
  <c r="AG7" i="3"/>
  <c r="AP7" i="3" s="1"/>
  <c r="AF7" i="3"/>
  <c r="AO7" i="3" s="1"/>
  <c r="AE7" i="3"/>
  <c r="AN8" i="4"/>
  <c r="AI8" i="4"/>
  <c r="AR7" i="78"/>
  <c r="AH8" i="68"/>
  <c r="AQ8" i="68" s="1"/>
  <c r="Y8" i="69"/>
  <c r="Z8" i="69" s="1"/>
  <c r="X8" i="69"/>
  <c r="K16" i="22"/>
  <c r="K13" i="20"/>
  <c r="K15" i="61"/>
  <c r="K13" i="12"/>
  <c r="AR7" i="5"/>
  <c r="AH8" i="36"/>
  <c r="AQ8" i="36" s="1"/>
  <c r="AR7" i="32"/>
  <c r="AR7" i="91"/>
  <c r="AR7" i="20"/>
  <c r="K14" i="54"/>
  <c r="AI8" i="43"/>
  <c r="AN8" i="43"/>
  <c r="AH8" i="77"/>
  <c r="AQ8" i="77" s="1"/>
  <c r="Y8" i="57"/>
  <c r="X8" i="57"/>
  <c r="Z8" i="57" s="1"/>
  <c r="K14" i="59"/>
  <c r="AN7" i="55"/>
  <c r="AI7" i="55"/>
  <c r="AR7" i="77"/>
  <c r="AI7" i="51"/>
  <c r="AN7" i="51"/>
  <c r="X8" i="39"/>
  <c r="Z8" i="39" s="1"/>
  <c r="Y8" i="39"/>
  <c r="K13" i="50"/>
  <c r="K14" i="66"/>
  <c r="AN7" i="34"/>
  <c r="AI7" i="34"/>
  <c r="AI8" i="65"/>
  <c r="AN8" i="65"/>
  <c r="AI8" i="96"/>
  <c r="AN8" i="96"/>
  <c r="X8" i="9"/>
  <c r="Z8" i="9" s="1"/>
  <c r="Y8" i="9"/>
  <c r="AI8" i="95"/>
  <c r="AN8" i="95"/>
  <c r="AG8" i="92"/>
  <c r="AP8" i="92" s="1"/>
  <c r="AF8" i="92"/>
  <c r="AO8" i="92" s="1"/>
  <c r="AE8" i="92"/>
  <c r="W9" i="92"/>
  <c r="K14" i="18"/>
  <c r="AR7" i="64"/>
  <c r="AR7" i="33"/>
  <c r="AG8" i="74"/>
  <c r="AP8" i="74" s="1"/>
  <c r="AF8" i="74"/>
  <c r="AO8" i="74" s="1"/>
  <c r="AE8" i="74"/>
  <c r="W9" i="74"/>
  <c r="AG8" i="5"/>
  <c r="AP8" i="5" s="1"/>
  <c r="W9" i="5"/>
  <c r="AF8" i="5"/>
  <c r="AO8" i="5" s="1"/>
  <c r="AE8" i="5"/>
  <c r="Y9" i="43"/>
  <c r="X9" i="43"/>
  <c r="AE9" i="71"/>
  <c r="W10" i="71"/>
  <c r="AF9" i="71"/>
  <c r="AO9" i="71" s="1"/>
  <c r="AG9" i="71"/>
  <c r="AP9" i="71" s="1"/>
  <c r="AG8" i="77"/>
  <c r="AP8" i="77" s="1"/>
  <c r="AF8" i="77"/>
  <c r="AO8" i="77" s="1"/>
  <c r="W9" i="77"/>
  <c r="AE8" i="77"/>
  <c r="Y9" i="38"/>
  <c r="Z9" i="38" s="1"/>
  <c r="X9" i="38"/>
  <c r="AG9" i="44"/>
  <c r="AP9" i="44" s="1"/>
  <c r="AF9" i="44"/>
  <c r="AO9" i="44" s="1"/>
  <c r="AE9" i="44"/>
  <c r="W10" i="44"/>
  <c r="K16" i="1"/>
  <c r="K13" i="23"/>
  <c r="AR8" i="45"/>
  <c r="AH8" i="89"/>
  <c r="AQ8" i="89" s="1"/>
  <c r="AR7" i="85"/>
  <c r="Y9" i="26"/>
  <c r="X9" i="26"/>
  <c r="AI7" i="58"/>
  <c r="AN7" i="58"/>
  <c r="AR7" i="74"/>
  <c r="Y8" i="34"/>
  <c r="X8" i="34"/>
  <c r="Z8" i="34" s="1"/>
  <c r="AI8" i="73"/>
  <c r="AN8" i="73"/>
  <c r="Y9" i="54"/>
  <c r="X9" i="54"/>
  <c r="Y8" i="30"/>
  <c r="X8" i="30"/>
  <c r="Z8" i="30" s="1"/>
  <c r="X9" i="95"/>
  <c r="Y9" i="95"/>
  <c r="AI8" i="37"/>
  <c r="AN8" i="37"/>
  <c r="AN8" i="84"/>
  <c r="AI8" i="84"/>
  <c r="AH8" i="28"/>
  <c r="AQ8" i="28" s="1"/>
  <c r="AR7" i="56"/>
  <c r="AH9" i="45"/>
  <c r="AQ9" i="45" s="1"/>
  <c r="AI7" i="63"/>
  <c r="AN7" i="63"/>
  <c r="AN8" i="35"/>
  <c r="AI8" i="35"/>
  <c r="AR8" i="29"/>
  <c r="K14" i="6"/>
  <c r="AI8" i="40"/>
  <c r="AN8" i="40"/>
  <c r="K13" i="2"/>
  <c r="AR7" i="28"/>
  <c r="AG8" i="72"/>
  <c r="AP8" i="72" s="1"/>
  <c r="W9" i="72"/>
  <c r="AF8" i="72"/>
  <c r="AO8" i="72" s="1"/>
  <c r="AE8" i="72"/>
  <c r="K14" i="52"/>
  <c r="AR7" i="94"/>
  <c r="W9" i="13"/>
  <c r="AF8" i="13"/>
  <c r="AO8" i="13" s="1"/>
  <c r="AG8" i="13"/>
  <c r="AP8" i="13" s="1"/>
  <c r="AE8" i="13"/>
  <c r="AH8" i="23"/>
  <c r="AQ8" i="23" s="1"/>
  <c r="K14" i="5"/>
  <c r="Y9" i="4"/>
  <c r="X9" i="4"/>
  <c r="AI7" i="53"/>
  <c r="AN7" i="53"/>
  <c r="AG7" i="59"/>
  <c r="AP7" i="59" s="1"/>
  <c r="AF7" i="59"/>
  <c r="AO7" i="59" s="1"/>
  <c r="W8" i="59"/>
  <c r="AE7" i="59"/>
  <c r="W9" i="62"/>
  <c r="AF8" i="62"/>
  <c r="AO8" i="62" s="1"/>
  <c r="AE8" i="62"/>
  <c r="AG8" i="62"/>
  <c r="AP8" i="62" s="1"/>
  <c r="W9" i="12"/>
  <c r="AG8" i="12"/>
  <c r="AP8" i="12" s="1"/>
  <c r="AF8" i="12"/>
  <c r="AO8" i="12" s="1"/>
  <c r="AE8" i="12"/>
  <c r="AH8" i="33"/>
  <c r="AQ8" i="33" s="1"/>
  <c r="X8" i="19"/>
  <c r="Y8" i="19"/>
  <c r="K14" i="64"/>
  <c r="K14" i="11"/>
  <c r="K13" i="67"/>
  <c r="K13" i="4"/>
  <c r="AH8" i="94"/>
  <c r="AQ8" i="94" s="1"/>
  <c r="AR7" i="31"/>
  <c r="AI8" i="38"/>
  <c r="AN8" i="38"/>
  <c r="AI7" i="67"/>
  <c r="AN7" i="67"/>
  <c r="Z8" i="89"/>
  <c r="AH8" i="93"/>
  <c r="AQ8" i="93" s="1"/>
  <c r="Y8" i="50"/>
  <c r="X8" i="50"/>
  <c r="AI8" i="54"/>
  <c r="AN8" i="54"/>
  <c r="AI7" i="30"/>
  <c r="AN7" i="30"/>
  <c r="AI8" i="14"/>
  <c r="AN8" i="14"/>
  <c r="AG8" i="7"/>
  <c r="AP8" i="7" s="1"/>
  <c r="W9" i="7"/>
  <c r="AF8" i="7"/>
  <c r="AO8" i="7" s="1"/>
  <c r="AE8" i="7"/>
  <c r="AR7" i="76"/>
  <c r="AG8" i="68"/>
  <c r="AP8" i="68" s="1"/>
  <c r="W9" i="68"/>
  <c r="AF8" i="68"/>
  <c r="AO8" i="68" s="1"/>
  <c r="AE8" i="68"/>
  <c r="AG9" i="83"/>
  <c r="AP9" i="83" s="1"/>
  <c r="AF9" i="83"/>
  <c r="AO9" i="83" s="1"/>
  <c r="AE9" i="83"/>
  <c r="W10" i="83"/>
  <c r="AI7" i="69"/>
  <c r="AN7" i="69"/>
  <c r="AH8" i="87"/>
  <c r="AQ8" i="87" s="1"/>
  <c r="Z8" i="28"/>
  <c r="K13" i="16"/>
  <c r="Y9" i="81"/>
  <c r="X9" i="81"/>
  <c r="AR8" i="41"/>
  <c r="AH8" i="75"/>
  <c r="AQ8" i="75" s="1"/>
  <c r="Z9" i="45"/>
  <c r="AG8" i="47"/>
  <c r="AP8" i="47" s="1"/>
  <c r="AF8" i="47"/>
  <c r="AO8" i="47" s="1"/>
  <c r="W9" i="47"/>
  <c r="AE8" i="47"/>
  <c r="Y8" i="21"/>
  <c r="Z8" i="21" s="1"/>
  <c r="X8" i="21"/>
  <c r="Z8" i="23"/>
  <c r="AR7" i="36"/>
  <c r="AH9" i="29"/>
  <c r="AQ9" i="29" s="1"/>
  <c r="AR8" i="66"/>
  <c r="K14" i="10"/>
  <c r="AH9" i="41"/>
  <c r="AQ9" i="41" s="1"/>
  <c r="AF7" i="15"/>
  <c r="AO7" i="15" s="1"/>
  <c r="W8" i="15"/>
  <c r="AG7" i="15"/>
  <c r="AP7" i="15" s="1"/>
  <c r="AE7" i="15"/>
  <c r="AR7" i="17"/>
  <c r="X8" i="2"/>
  <c r="Y8" i="2"/>
  <c r="Z8" i="2" s="1"/>
  <c r="AE8" i="24"/>
  <c r="W9" i="24"/>
  <c r="AF8" i="24"/>
  <c r="AO8" i="24" s="1"/>
  <c r="AG8" i="24"/>
  <c r="AP8" i="24" s="1"/>
  <c r="AR8" i="82"/>
  <c r="Z8" i="87"/>
  <c r="AH8" i="85"/>
  <c r="AQ8" i="85" s="1"/>
  <c r="K15" i="53"/>
  <c r="AH8" i="56"/>
  <c r="AQ8" i="56" s="1"/>
  <c r="K13" i="24"/>
  <c r="K14" i="63"/>
  <c r="AH8" i="20"/>
  <c r="AQ8" i="20" s="1"/>
  <c r="AN7" i="57"/>
  <c r="AI7" i="57"/>
  <c r="AR7" i="89"/>
  <c r="Y8" i="55"/>
  <c r="Z8" i="55" s="1"/>
  <c r="X8" i="55"/>
  <c r="K14" i="68"/>
  <c r="Y8" i="51"/>
  <c r="Z8" i="51" s="1"/>
  <c r="X8" i="51"/>
  <c r="K14" i="58"/>
  <c r="K13" i="19"/>
  <c r="K13" i="15"/>
  <c r="AR7" i="23"/>
  <c r="K13" i="8"/>
  <c r="AH8" i="10"/>
  <c r="AQ8" i="10" s="1"/>
  <c r="AI8" i="26"/>
  <c r="AN8" i="26"/>
  <c r="Y9" i="16"/>
  <c r="X9" i="16"/>
  <c r="Z9" i="16" s="1"/>
  <c r="AI7" i="9"/>
  <c r="AN7" i="9"/>
  <c r="AI7" i="52"/>
  <c r="AN7" i="52"/>
  <c r="AE8" i="46"/>
  <c r="AF8" i="46"/>
  <c r="AO8" i="46" s="1"/>
  <c r="AG8" i="46"/>
  <c r="AP8" i="46" s="1"/>
  <c r="W9" i="46"/>
  <c r="AG9" i="18"/>
  <c r="AP9" i="18" s="1"/>
  <c r="W10" i="18"/>
  <c r="AF9" i="18"/>
  <c r="AO9" i="18" s="1"/>
  <c r="AE9" i="18"/>
  <c r="AG8" i="49"/>
  <c r="AP8" i="49" s="1"/>
  <c r="W9" i="49"/>
  <c r="AF8" i="49"/>
  <c r="AO8" i="49" s="1"/>
  <c r="AE8" i="49"/>
  <c r="K14" i="62"/>
  <c r="AR7" i="6"/>
  <c r="AR8" i="71"/>
  <c r="K14" i="14"/>
  <c r="K14" i="56"/>
  <c r="AG8" i="75"/>
  <c r="AP8" i="75" s="1"/>
  <c r="AF8" i="75"/>
  <c r="AO8" i="75" s="1"/>
  <c r="AE8" i="75"/>
  <c r="W9" i="75"/>
  <c r="K15" i="69"/>
  <c r="AH9" i="27"/>
  <c r="AQ9" i="27" s="1"/>
  <c r="AR8" i="8"/>
  <c r="AH8" i="76"/>
  <c r="AQ8" i="76" s="1"/>
  <c r="AH8" i="91"/>
  <c r="AQ8" i="91" s="1"/>
  <c r="AF8" i="42"/>
  <c r="AO8" i="42" s="1"/>
  <c r="AE8" i="42"/>
  <c r="W9" i="42"/>
  <c r="AG8" i="42"/>
  <c r="AP8" i="42" s="1"/>
  <c r="K14" i="9"/>
  <c r="K13" i="7"/>
  <c r="X8" i="63"/>
  <c r="Y8" i="63"/>
  <c r="AI7" i="11"/>
  <c r="AN7" i="11"/>
  <c r="AH8" i="64"/>
  <c r="AQ8" i="64" s="1"/>
  <c r="Y9" i="35"/>
  <c r="X9" i="35"/>
  <c r="Z9" i="35" s="1"/>
  <c r="AH8" i="32"/>
  <c r="AQ8" i="32" s="1"/>
  <c r="AR7" i="86"/>
  <c r="AG9" i="41"/>
  <c r="AP9" i="41" s="1"/>
  <c r="AF9" i="41"/>
  <c r="AO9" i="41" s="1"/>
  <c r="W10" i="41"/>
  <c r="AE9" i="41"/>
  <c r="AI7" i="2"/>
  <c r="AN7" i="2"/>
  <c r="AE8" i="33"/>
  <c r="AF8" i="33"/>
  <c r="AO8" i="33" s="1"/>
  <c r="W9" i="33"/>
  <c r="AG8" i="33"/>
  <c r="AP8" i="33" s="1"/>
  <c r="AR7" i="49"/>
  <c r="AI8" i="60"/>
  <c r="AN8" i="60"/>
  <c r="K13" i="55"/>
  <c r="AG8" i="85"/>
  <c r="AP8" i="85" s="1"/>
  <c r="AF8" i="85"/>
  <c r="AO8" i="85" s="1"/>
  <c r="AE8" i="85"/>
  <c r="W9" i="85"/>
  <c r="AG8" i="56"/>
  <c r="AP8" i="56" s="1"/>
  <c r="W9" i="56"/>
  <c r="AF8" i="56"/>
  <c r="AO8" i="56" s="1"/>
  <c r="AE8" i="56"/>
  <c r="AH8" i="17"/>
  <c r="AQ8" i="17" s="1"/>
  <c r="X8" i="88"/>
  <c r="Y8" i="88"/>
  <c r="AF8" i="80"/>
  <c r="AO8" i="80" s="1"/>
  <c r="AE8" i="80"/>
  <c r="W9" i="80"/>
  <c r="AG8" i="80"/>
  <c r="AP8" i="80" s="1"/>
  <c r="AR8" i="1"/>
  <c r="Z8" i="94"/>
  <c r="Z8" i="20"/>
  <c r="AH9" i="8"/>
  <c r="AQ9" i="8" s="1"/>
  <c r="K14" i="17"/>
  <c r="AR7" i="75"/>
  <c r="AH9" i="1"/>
  <c r="AQ9" i="1" s="1"/>
  <c r="K14" i="60"/>
  <c r="AH9" i="82"/>
  <c r="AQ9" i="82" s="1"/>
  <c r="K14" i="13"/>
  <c r="Z8" i="93"/>
  <c r="Y8" i="58"/>
  <c r="X8" i="58"/>
  <c r="Y9" i="70"/>
  <c r="X9" i="70"/>
  <c r="Y9" i="73"/>
  <c r="X9" i="73"/>
  <c r="AI8" i="16"/>
  <c r="AN8" i="16"/>
  <c r="Y9" i="79"/>
  <c r="X9" i="79"/>
  <c r="Z9" i="79" s="1"/>
  <c r="Y9" i="37"/>
  <c r="X9" i="37"/>
  <c r="Y9" i="84"/>
  <c r="X9" i="84"/>
  <c r="Z9" i="84" s="1"/>
  <c r="K13" i="72"/>
  <c r="W9" i="31"/>
  <c r="AF8" i="31"/>
  <c r="AO8" i="31" s="1"/>
  <c r="AE8" i="31"/>
  <c r="AG8" i="31"/>
  <c r="AP8" i="31" s="1"/>
  <c r="AH8" i="86"/>
  <c r="AQ8" i="86" s="1"/>
  <c r="AR8" i="27"/>
  <c r="Y9" i="48"/>
  <c r="X9" i="48"/>
  <c r="Y9" i="25"/>
  <c r="X9" i="25"/>
  <c r="AR7" i="93"/>
  <c r="AN8" i="81"/>
  <c r="AI8" i="81"/>
  <c r="K14" i="51"/>
  <c r="K21" i="49"/>
  <c r="AH8" i="49"/>
  <c r="AQ8" i="49" s="1"/>
  <c r="AR7" i="7"/>
  <c r="AR7" i="46"/>
  <c r="AF8" i="90"/>
  <c r="AO8" i="90" s="1"/>
  <c r="AE8" i="90"/>
  <c r="W9" i="90"/>
  <c r="AG8" i="90"/>
  <c r="AP8" i="90" s="1"/>
  <c r="Z8" i="76"/>
  <c r="AE8" i="61"/>
  <c r="W9" i="61"/>
  <c r="AF8" i="61"/>
  <c r="AO8" i="61" s="1"/>
  <c r="AG8" i="61"/>
  <c r="AP8" i="61" s="1"/>
  <c r="K15" i="65"/>
  <c r="AH8" i="7"/>
  <c r="AQ8" i="7" s="1"/>
  <c r="AR7" i="87"/>
  <c r="Y9" i="60"/>
  <c r="X9" i="60"/>
  <c r="Z9" i="60" s="1"/>
  <c r="AR7" i="10"/>
  <c r="AH8" i="6"/>
  <c r="AQ8" i="6" s="1"/>
  <c r="K13" i="3"/>
  <c r="AI7" i="88"/>
  <c r="AN7" i="88"/>
  <c r="AH8" i="74"/>
  <c r="AQ8" i="74" s="1"/>
  <c r="AH8" i="5"/>
  <c r="AQ8" i="5" s="1"/>
  <c r="AR7" i="68"/>
  <c r="K14" i="57"/>
  <c r="AH9" i="71"/>
  <c r="AQ9" i="71" s="1"/>
  <c r="AH9" i="44"/>
  <c r="AQ9" i="44" s="1"/>
  <c r="Y8" i="67"/>
  <c r="X8" i="67"/>
  <c r="Z8" i="67" s="1"/>
  <c r="K13" i="71"/>
  <c r="AI7" i="39"/>
  <c r="AN7" i="39"/>
  <c r="K14" i="21"/>
  <c r="AG8" i="10"/>
  <c r="AP8" i="10" s="1"/>
  <c r="W9" i="10"/>
  <c r="AF8" i="10"/>
  <c r="AO8" i="10" s="1"/>
  <c r="AE8" i="10"/>
  <c r="AN7" i="50"/>
  <c r="AI7" i="50"/>
  <c r="AI8" i="70"/>
  <c r="AN8" i="70"/>
  <c r="Y9" i="65"/>
  <c r="X9" i="65"/>
  <c r="Y9" i="96"/>
  <c r="X9" i="96"/>
  <c r="Z9" i="96" s="1"/>
  <c r="AI8" i="79"/>
  <c r="AN8" i="79"/>
  <c r="Y9" i="14"/>
  <c r="X9" i="14"/>
  <c r="Y8" i="52"/>
  <c r="X8" i="52"/>
  <c r="Z8" i="52" s="1"/>
  <c r="Z8" i="58" l="1"/>
  <c r="Z9" i="43"/>
  <c r="Z9" i="73"/>
  <c r="Z9" i="14"/>
  <c r="Z8" i="88"/>
  <c r="W9" i="88" s="1"/>
  <c r="Z9" i="4"/>
  <c r="AE9" i="4" s="1"/>
  <c r="Z9" i="22"/>
  <c r="Z9" i="40"/>
  <c r="AG9" i="14"/>
  <c r="AP9" i="14" s="1"/>
  <c r="AE9" i="14"/>
  <c r="W10" i="14"/>
  <c r="AF9" i="14"/>
  <c r="AO9" i="14" s="1"/>
  <c r="AF8" i="88"/>
  <c r="AO8" i="88" s="1"/>
  <c r="AG8" i="88"/>
  <c r="AP8" i="88" s="1"/>
  <c r="W10" i="4"/>
  <c r="AF9" i="4"/>
  <c r="AO9" i="4" s="1"/>
  <c r="W10" i="22"/>
  <c r="AF9" i="22"/>
  <c r="AO9" i="22" s="1"/>
  <c r="AG9" i="22"/>
  <c r="AP9" i="22" s="1"/>
  <c r="AE9" i="22"/>
  <c r="AF9" i="40"/>
  <c r="AO9" i="40" s="1"/>
  <c r="AG9" i="40"/>
  <c r="AP9" i="40" s="1"/>
  <c r="W10" i="40"/>
  <c r="AE9" i="40"/>
  <c r="AE8" i="21"/>
  <c r="W9" i="21"/>
  <c r="AF8" i="21"/>
  <c r="AO8" i="21" s="1"/>
  <c r="AG8" i="21"/>
  <c r="AP8" i="21" s="1"/>
  <c r="AG8" i="67"/>
  <c r="AP8" i="67" s="1"/>
  <c r="W9" i="67"/>
  <c r="AF8" i="67"/>
  <c r="AO8" i="67" s="1"/>
  <c r="AE8" i="67"/>
  <c r="AG8" i="58"/>
  <c r="AP8" i="58" s="1"/>
  <c r="W9" i="58"/>
  <c r="AF8" i="58"/>
  <c r="AO8" i="58" s="1"/>
  <c r="AE8" i="58"/>
  <c r="W10" i="43"/>
  <c r="AG9" i="43"/>
  <c r="AP9" i="43" s="1"/>
  <c r="AE9" i="43"/>
  <c r="AF9" i="43"/>
  <c r="AO9" i="43" s="1"/>
  <c r="AG8" i="9"/>
  <c r="AP8" i="9" s="1"/>
  <c r="W9" i="9"/>
  <c r="AF8" i="9"/>
  <c r="AO8" i="9" s="1"/>
  <c r="AE8" i="9"/>
  <c r="W9" i="57"/>
  <c r="AF8" i="57"/>
  <c r="AO8" i="57" s="1"/>
  <c r="AE8" i="57"/>
  <c r="AG8" i="57"/>
  <c r="AP8" i="57" s="1"/>
  <c r="W9" i="55"/>
  <c r="AF8" i="55"/>
  <c r="AO8" i="55" s="1"/>
  <c r="AE8" i="55"/>
  <c r="AG8" i="55"/>
  <c r="AP8" i="55" s="1"/>
  <c r="AF9" i="38"/>
  <c r="AO9" i="38" s="1"/>
  <c r="AE9" i="38"/>
  <c r="W10" i="38"/>
  <c r="AG9" i="38"/>
  <c r="AP9" i="38" s="1"/>
  <c r="AE9" i="84"/>
  <c r="AG9" i="84"/>
  <c r="AP9" i="84" s="1"/>
  <c r="AF9" i="84"/>
  <c r="AO9" i="84" s="1"/>
  <c r="W10" i="84"/>
  <c r="AG9" i="96"/>
  <c r="AP9" i="96" s="1"/>
  <c r="W10" i="96"/>
  <c r="AF9" i="96"/>
  <c r="AO9" i="96" s="1"/>
  <c r="AE9" i="96"/>
  <c r="AE9" i="73"/>
  <c r="W10" i="73"/>
  <c r="AF9" i="73"/>
  <c r="AO9" i="73" s="1"/>
  <c r="AG9" i="73"/>
  <c r="AP9" i="73" s="1"/>
  <c r="AG8" i="51"/>
  <c r="AP8" i="51" s="1"/>
  <c r="W9" i="51"/>
  <c r="AF8" i="51"/>
  <c r="AO8" i="51" s="1"/>
  <c r="AE8" i="51"/>
  <c r="W10" i="79"/>
  <c r="AF9" i="79"/>
  <c r="AO9" i="79" s="1"/>
  <c r="AE9" i="79"/>
  <c r="AG9" i="79"/>
  <c r="AP9" i="79" s="1"/>
  <c r="AE9" i="16"/>
  <c r="AG9" i="16"/>
  <c r="AP9" i="16" s="1"/>
  <c r="W10" i="16"/>
  <c r="AF9" i="16"/>
  <c r="AO9" i="16" s="1"/>
  <c r="AG8" i="2"/>
  <c r="AP8" i="2" s="1"/>
  <c r="W9" i="2"/>
  <c r="AF8" i="2"/>
  <c r="AO8" i="2" s="1"/>
  <c r="AE8" i="2"/>
  <c r="AG8" i="53"/>
  <c r="AP8" i="53" s="1"/>
  <c r="AE8" i="53"/>
  <c r="W9" i="53"/>
  <c r="AF8" i="53"/>
  <c r="AO8" i="53" s="1"/>
  <c r="AR7" i="50"/>
  <c r="AG9" i="60"/>
  <c r="AP9" i="60" s="1"/>
  <c r="W10" i="60"/>
  <c r="AF9" i="60"/>
  <c r="AO9" i="60" s="1"/>
  <c r="AE9" i="60"/>
  <c r="K16" i="65"/>
  <c r="AH9" i="70"/>
  <c r="AQ9" i="70" s="1"/>
  <c r="AG8" i="93"/>
  <c r="AP8" i="93" s="1"/>
  <c r="W9" i="93"/>
  <c r="AE8" i="93"/>
  <c r="AF8" i="93"/>
  <c r="AO8" i="93" s="1"/>
  <c r="AR7" i="2"/>
  <c r="K14" i="8"/>
  <c r="K15" i="63"/>
  <c r="K16" i="53"/>
  <c r="AG8" i="87"/>
  <c r="AP8" i="87" s="1"/>
  <c r="AF8" i="87"/>
  <c r="AO8" i="87" s="1"/>
  <c r="W9" i="87"/>
  <c r="AE8" i="87"/>
  <c r="AI8" i="24"/>
  <c r="AN8" i="24"/>
  <c r="AI7" i="15"/>
  <c r="AN7" i="15"/>
  <c r="AG8" i="28"/>
  <c r="AP8" i="28" s="1"/>
  <c r="AF8" i="28"/>
  <c r="AO8" i="28" s="1"/>
  <c r="AE8" i="28"/>
  <c r="W9" i="28"/>
  <c r="AH8" i="50"/>
  <c r="AQ8" i="50" s="1"/>
  <c r="AR8" i="38"/>
  <c r="K15" i="52"/>
  <c r="K15" i="6"/>
  <c r="AR7" i="63"/>
  <c r="AH9" i="54"/>
  <c r="AQ9" i="54" s="1"/>
  <c r="AH9" i="26"/>
  <c r="AQ9" i="26" s="1"/>
  <c r="AN9" i="44"/>
  <c r="AI9" i="44"/>
  <c r="AN8" i="77"/>
  <c r="AI8" i="77"/>
  <c r="AI8" i="5"/>
  <c r="AN8" i="5"/>
  <c r="AH8" i="39"/>
  <c r="AQ8" i="39" s="1"/>
  <c r="AR7" i="55"/>
  <c r="AR8" i="22"/>
  <c r="X10" i="82"/>
  <c r="Z10" i="82" s="1"/>
  <c r="Y10" i="82"/>
  <c r="X9" i="64"/>
  <c r="Y9" i="64"/>
  <c r="AI8" i="17"/>
  <c r="AN8" i="17"/>
  <c r="AH9" i="65"/>
  <c r="AQ9" i="65" s="1"/>
  <c r="Y9" i="31"/>
  <c r="X9" i="31"/>
  <c r="AH9" i="37"/>
  <c r="AQ9" i="37" s="1"/>
  <c r="K15" i="13"/>
  <c r="K14" i="55"/>
  <c r="K16" i="69"/>
  <c r="Y9" i="49"/>
  <c r="Z9" i="49" s="1"/>
  <c r="X9" i="49"/>
  <c r="AR7" i="52"/>
  <c r="K15" i="68"/>
  <c r="AR7" i="57"/>
  <c r="AN8" i="47"/>
  <c r="AI8" i="47"/>
  <c r="AH9" i="81"/>
  <c r="AQ9" i="81" s="1"/>
  <c r="AR8" i="14"/>
  <c r="Z8" i="50"/>
  <c r="K14" i="67"/>
  <c r="AH8" i="19"/>
  <c r="AQ8" i="19" s="1"/>
  <c r="AI8" i="62"/>
  <c r="AN8" i="62"/>
  <c r="AN8" i="72"/>
  <c r="AI8" i="72"/>
  <c r="AH9" i="95"/>
  <c r="AQ9" i="95" s="1"/>
  <c r="AE8" i="34"/>
  <c r="AF8" i="34"/>
  <c r="AO8" i="34" s="1"/>
  <c r="W9" i="34"/>
  <c r="AG8" i="34"/>
  <c r="AP8" i="34" s="1"/>
  <c r="K14" i="23"/>
  <c r="X10" i="71"/>
  <c r="Y10" i="71"/>
  <c r="Z10" i="71" s="1"/>
  <c r="AF8" i="39"/>
  <c r="AO8" i="39" s="1"/>
  <c r="AE8" i="39"/>
  <c r="W9" i="39"/>
  <c r="AG8" i="39"/>
  <c r="AP8" i="39" s="1"/>
  <c r="K14" i="12"/>
  <c r="K17" i="22"/>
  <c r="AR8" i="25"/>
  <c r="AR7" i="19"/>
  <c r="AN9" i="82"/>
  <c r="AI9" i="82"/>
  <c r="AI8" i="86"/>
  <c r="AN8" i="86"/>
  <c r="AI8" i="6"/>
  <c r="AN8" i="6"/>
  <c r="AI8" i="36"/>
  <c r="AN8" i="36"/>
  <c r="Y10" i="29"/>
  <c r="X10" i="29"/>
  <c r="AH9" i="25"/>
  <c r="AQ9" i="25" s="1"/>
  <c r="W9" i="20"/>
  <c r="AF8" i="20"/>
  <c r="AO8" i="20" s="1"/>
  <c r="AE8" i="20"/>
  <c r="AG8" i="20"/>
  <c r="AP8" i="20" s="1"/>
  <c r="Y9" i="80"/>
  <c r="X9" i="80"/>
  <c r="AI9" i="41"/>
  <c r="AN9" i="41"/>
  <c r="K14" i="7"/>
  <c r="AI8" i="42"/>
  <c r="AN8" i="42"/>
  <c r="AH8" i="52"/>
  <c r="AQ8" i="52" s="1"/>
  <c r="AI8" i="10"/>
  <c r="AN8" i="10"/>
  <c r="X9" i="90"/>
  <c r="Y9" i="90"/>
  <c r="K15" i="51"/>
  <c r="AR8" i="16"/>
  <c r="Z9" i="70"/>
  <c r="W9" i="94"/>
  <c r="AE8" i="94"/>
  <c r="AG8" i="94"/>
  <c r="AP8" i="94" s="1"/>
  <c r="AF8" i="94"/>
  <c r="AO8" i="94" s="1"/>
  <c r="AI8" i="80"/>
  <c r="AN8" i="80"/>
  <c r="Y9" i="85"/>
  <c r="X9" i="85"/>
  <c r="Z9" i="85" s="1"/>
  <c r="X9" i="33"/>
  <c r="Y9" i="33"/>
  <c r="Y10" i="41"/>
  <c r="X10" i="41"/>
  <c r="Z10" i="41" s="1"/>
  <c r="AH9" i="35"/>
  <c r="AQ9" i="35" s="1"/>
  <c r="AR7" i="11"/>
  <c r="Y9" i="75"/>
  <c r="X9" i="75"/>
  <c r="K15" i="56"/>
  <c r="Y9" i="46"/>
  <c r="X9" i="46"/>
  <c r="AR8" i="26"/>
  <c r="K15" i="58"/>
  <c r="AH8" i="55"/>
  <c r="AQ8" i="55" s="1"/>
  <c r="K14" i="24"/>
  <c r="AH8" i="2"/>
  <c r="AQ8" i="2" s="1"/>
  <c r="X8" i="15"/>
  <c r="Y8" i="15"/>
  <c r="AG8" i="23"/>
  <c r="AP8" i="23" s="1"/>
  <c r="AF8" i="23"/>
  <c r="AO8" i="23" s="1"/>
  <c r="AE8" i="23"/>
  <c r="W9" i="23"/>
  <c r="Y9" i="47"/>
  <c r="X9" i="47"/>
  <c r="Z9" i="47" s="1"/>
  <c r="AR7" i="69"/>
  <c r="AN8" i="68"/>
  <c r="AI8" i="68"/>
  <c r="AN8" i="7"/>
  <c r="AI8" i="7"/>
  <c r="AG8" i="89"/>
  <c r="AP8" i="89" s="1"/>
  <c r="AF8" i="89"/>
  <c r="AO8" i="89" s="1"/>
  <c r="W9" i="89"/>
  <c r="AE8" i="89"/>
  <c r="Z8" i="19"/>
  <c r="AI8" i="12"/>
  <c r="AN8" i="12"/>
  <c r="K15" i="5"/>
  <c r="Y9" i="13"/>
  <c r="Z9" i="13" s="1"/>
  <c r="X9" i="13"/>
  <c r="K14" i="2"/>
  <c r="AR8" i="84"/>
  <c r="Z9" i="95"/>
  <c r="Z9" i="54"/>
  <c r="Z9" i="26"/>
  <c r="Y9" i="77"/>
  <c r="X9" i="77"/>
  <c r="AI9" i="71"/>
  <c r="AN9" i="71"/>
  <c r="Y9" i="5"/>
  <c r="X9" i="5"/>
  <c r="K15" i="18"/>
  <c r="AR8" i="96"/>
  <c r="K15" i="66"/>
  <c r="AR8" i="43"/>
  <c r="AH8" i="69"/>
  <c r="AQ8" i="69" s="1"/>
  <c r="Y8" i="3"/>
  <c r="X8" i="3"/>
  <c r="K15" i="70"/>
  <c r="AH8" i="11"/>
  <c r="AQ8" i="11" s="1"/>
  <c r="Y10" i="27"/>
  <c r="X10" i="27"/>
  <c r="Z10" i="27" s="1"/>
  <c r="X9" i="91"/>
  <c r="Y9" i="91"/>
  <c r="AI9" i="8"/>
  <c r="AN9" i="8"/>
  <c r="AI8" i="32"/>
  <c r="AN8" i="32"/>
  <c r="AH8" i="67"/>
  <c r="AQ8" i="67" s="1"/>
  <c r="K15" i="21"/>
  <c r="AR8" i="79"/>
  <c r="Z9" i="65"/>
  <c r="AR7" i="39"/>
  <c r="AR7" i="88"/>
  <c r="Y9" i="61"/>
  <c r="X9" i="61"/>
  <c r="AN8" i="90"/>
  <c r="AI8" i="90"/>
  <c r="AR8" i="81"/>
  <c r="Z9" i="25"/>
  <c r="K14" i="72"/>
  <c r="Z9" i="37"/>
  <c r="AH9" i="73"/>
  <c r="AQ9" i="73" s="1"/>
  <c r="AH8" i="58"/>
  <c r="AQ8" i="58" s="1"/>
  <c r="AN8" i="56"/>
  <c r="AI8" i="56"/>
  <c r="AN8" i="85"/>
  <c r="AI8" i="85"/>
  <c r="AR8" i="60"/>
  <c r="K15" i="9"/>
  <c r="AI9" i="18"/>
  <c r="AN9" i="18"/>
  <c r="AR7" i="9"/>
  <c r="AH8" i="51"/>
  <c r="AQ8" i="51" s="1"/>
  <c r="AH8" i="21"/>
  <c r="AQ8" i="21" s="1"/>
  <c r="Z9" i="81"/>
  <c r="AR7" i="30"/>
  <c r="K15" i="11"/>
  <c r="Y9" i="62"/>
  <c r="Z9" i="62" s="1"/>
  <c r="X9" i="62"/>
  <c r="AR7" i="53"/>
  <c r="Y9" i="72"/>
  <c r="X9" i="72"/>
  <c r="Z9" i="72" s="1"/>
  <c r="AR8" i="35"/>
  <c r="AH8" i="30"/>
  <c r="AQ8" i="30" s="1"/>
  <c r="K17" i="1"/>
  <c r="AH9" i="38"/>
  <c r="AQ9" i="38" s="1"/>
  <c r="AH9" i="43"/>
  <c r="AQ9" i="43" s="1"/>
  <c r="X9" i="92"/>
  <c r="Y9" i="92"/>
  <c r="AR8" i="95"/>
  <c r="AR7" i="51"/>
  <c r="K15" i="59"/>
  <c r="K16" i="61"/>
  <c r="AR8" i="4"/>
  <c r="AH9" i="22"/>
  <c r="AQ9" i="22" s="1"/>
  <c r="AH9" i="40"/>
  <c r="AQ9" i="40" s="1"/>
  <c r="AR8" i="48"/>
  <c r="AE9" i="66"/>
  <c r="W10" i="66"/>
  <c r="AF9" i="66"/>
  <c r="AO9" i="66" s="1"/>
  <c r="AG9" i="66"/>
  <c r="AP9" i="66" s="1"/>
  <c r="Z8" i="11"/>
  <c r="AI9" i="27"/>
  <c r="AN9" i="27"/>
  <c r="AN8" i="91"/>
  <c r="AI8" i="91"/>
  <c r="Y9" i="86"/>
  <c r="X9" i="86"/>
  <c r="Y9" i="6"/>
  <c r="Z9" i="6" s="1"/>
  <c r="X9" i="6"/>
  <c r="Y9" i="17"/>
  <c r="X9" i="17"/>
  <c r="Y9" i="78"/>
  <c r="Z9" i="78" s="1"/>
  <c r="X9" i="78"/>
  <c r="AG8" i="52"/>
  <c r="AP8" i="52" s="1"/>
  <c r="W9" i="52"/>
  <c r="AF8" i="52"/>
  <c r="AO8" i="52" s="1"/>
  <c r="AE8" i="52"/>
  <c r="AH9" i="96"/>
  <c r="AQ9" i="96" s="1"/>
  <c r="Y9" i="10"/>
  <c r="X9" i="10"/>
  <c r="K15" i="57"/>
  <c r="AH9" i="60"/>
  <c r="AQ9" i="60" s="1"/>
  <c r="AI8" i="61"/>
  <c r="AN8" i="61"/>
  <c r="AH9" i="48"/>
  <c r="AQ9" i="48" s="1"/>
  <c r="AH9" i="84"/>
  <c r="AQ9" i="84" s="1"/>
  <c r="AH9" i="79"/>
  <c r="AQ9" i="79" s="1"/>
  <c r="K15" i="60"/>
  <c r="K15" i="17"/>
  <c r="AN8" i="33"/>
  <c r="AI8" i="33"/>
  <c r="AG9" i="35"/>
  <c r="AP9" i="35" s="1"/>
  <c r="AF9" i="35"/>
  <c r="AO9" i="35" s="1"/>
  <c r="W10" i="35"/>
  <c r="AE9" i="35"/>
  <c r="AH8" i="63"/>
  <c r="AQ8" i="63" s="1"/>
  <c r="AN8" i="75"/>
  <c r="AI8" i="75"/>
  <c r="K15" i="14"/>
  <c r="K15" i="62"/>
  <c r="AH9" i="16"/>
  <c r="AQ9" i="16" s="1"/>
  <c r="K14" i="15"/>
  <c r="K15" i="10"/>
  <c r="Z10" i="83"/>
  <c r="Y10" i="83"/>
  <c r="X10" i="83"/>
  <c r="Y9" i="68"/>
  <c r="Z9" i="68" s="1"/>
  <c r="X9" i="68"/>
  <c r="Y9" i="7"/>
  <c r="X9" i="7"/>
  <c r="AR7" i="67"/>
  <c r="AI7" i="59"/>
  <c r="AN7" i="59"/>
  <c r="AH9" i="4"/>
  <c r="AQ9" i="4" s="1"/>
  <c r="AR8" i="40"/>
  <c r="AR8" i="73"/>
  <c r="Y9" i="74"/>
  <c r="X9" i="74"/>
  <c r="AN8" i="92"/>
  <c r="AI8" i="92"/>
  <c r="AR8" i="65"/>
  <c r="K14" i="50"/>
  <c r="AH8" i="57"/>
  <c r="AQ8" i="57" s="1"/>
  <c r="K15" i="54"/>
  <c r="AG8" i="69"/>
  <c r="AP8" i="69" s="1"/>
  <c r="AE8" i="69"/>
  <c r="AF8" i="69"/>
  <c r="AO8" i="69" s="1"/>
  <c r="W9" i="69"/>
  <c r="AH8" i="53"/>
  <c r="AQ8" i="53" s="1"/>
  <c r="AR7" i="21"/>
  <c r="AI8" i="64"/>
  <c r="AN8" i="64"/>
  <c r="AI9" i="1"/>
  <c r="AN9" i="1"/>
  <c r="Y10" i="8"/>
  <c r="X10" i="8"/>
  <c r="AN8" i="78"/>
  <c r="AI8" i="78"/>
  <c r="AH9" i="14"/>
  <c r="AQ9" i="14" s="1"/>
  <c r="AR8" i="70"/>
  <c r="K14" i="71"/>
  <c r="K14" i="3"/>
  <c r="AE8" i="76"/>
  <c r="W9" i="76"/>
  <c r="AG8" i="76"/>
  <c r="AP8" i="76" s="1"/>
  <c r="AF8" i="76"/>
  <c r="AO8" i="76" s="1"/>
  <c r="K22" i="49"/>
  <c r="Z9" i="48"/>
  <c r="AN8" i="31"/>
  <c r="AI8" i="31"/>
  <c r="AH8" i="88"/>
  <c r="AQ8" i="88" s="1"/>
  <c r="Y9" i="56"/>
  <c r="X9" i="56"/>
  <c r="Z8" i="63"/>
  <c r="Y9" i="42"/>
  <c r="X9" i="42"/>
  <c r="Z9" i="42" s="1"/>
  <c r="AI8" i="49"/>
  <c r="AN8" i="49"/>
  <c r="Y10" i="18"/>
  <c r="X10" i="18"/>
  <c r="AI8" i="46"/>
  <c r="AN8" i="46"/>
  <c r="K14" i="19"/>
  <c r="Y9" i="24"/>
  <c r="X9" i="24"/>
  <c r="AF9" i="45"/>
  <c r="AO9" i="45" s="1"/>
  <c r="AG9" i="45"/>
  <c r="AP9" i="45" s="1"/>
  <c r="W10" i="45"/>
  <c r="AE9" i="45"/>
  <c r="K14" i="16"/>
  <c r="AN9" i="83"/>
  <c r="AI9" i="83"/>
  <c r="AR8" i="54"/>
  <c r="K14" i="4"/>
  <c r="K15" i="64"/>
  <c r="X9" i="12"/>
  <c r="Y9" i="12"/>
  <c r="Y8" i="59"/>
  <c r="X8" i="59"/>
  <c r="AN8" i="13"/>
  <c r="AI8" i="13"/>
  <c r="AR8" i="37"/>
  <c r="AG8" i="30"/>
  <c r="AP8" i="30" s="1"/>
  <c r="AE8" i="30"/>
  <c r="W9" i="30"/>
  <c r="AF8" i="30"/>
  <c r="AO8" i="30" s="1"/>
  <c r="AH8" i="34"/>
  <c r="AQ8" i="34" s="1"/>
  <c r="AR7" i="58"/>
  <c r="Y10" i="44"/>
  <c r="X10" i="44"/>
  <c r="AN8" i="74"/>
  <c r="AI8" i="74"/>
  <c r="AH8" i="9"/>
  <c r="AQ8" i="9" s="1"/>
  <c r="AR7" i="34"/>
  <c r="K14" i="20"/>
  <c r="AN7" i="3"/>
  <c r="AI7" i="3"/>
  <c r="X10" i="1"/>
  <c r="Y10" i="1"/>
  <c r="Y9" i="36"/>
  <c r="X9" i="36"/>
  <c r="AN9" i="29"/>
  <c r="AI9" i="29"/>
  <c r="Y9" i="32"/>
  <c r="X9" i="32"/>
  <c r="Z9" i="32" s="1"/>
  <c r="Z9" i="24" l="1"/>
  <c r="Z10" i="1"/>
  <c r="Z9" i="10"/>
  <c r="AG9" i="10" s="1"/>
  <c r="AP9" i="10" s="1"/>
  <c r="AG9" i="4"/>
  <c r="AP9" i="4" s="1"/>
  <c r="AE8" i="88"/>
  <c r="Z10" i="44"/>
  <c r="Z10" i="18"/>
  <c r="Z9" i="92"/>
  <c r="Z9" i="64"/>
  <c r="W10" i="64" s="1"/>
  <c r="W11" i="18"/>
  <c r="AF10" i="18"/>
  <c r="AO10" i="18" s="1"/>
  <c r="AG10" i="18"/>
  <c r="AP10" i="18" s="1"/>
  <c r="AE10" i="18"/>
  <c r="W10" i="10"/>
  <c r="AF9" i="10"/>
  <c r="AO9" i="10" s="1"/>
  <c r="AE9" i="10"/>
  <c r="AG9" i="78"/>
  <c r="AP9" i="78" s="1"/>
  <c r="AF9" i="78"/>
  <c r="AO9" i="78" s="1"/>
  <c r="AE9" i="78"/>
  <c r="W10" i="78"/>
  <c r="AG10" i="27"/>
  <c r="AP10" i="27" s="1"/>
  <c r="AF10" i="27"/>
  <c r="AO10" i="27" s="1"/>
  <c r="AE10" i="27"/>
  <c r="W11" i="27"/>
  <c r="AE9" i="62"/>
  <c r="AG9" i="62"/>
  <c r="AP9" i="62" s="1"/>
  <c r="W10" i="62"/>
  <c r="AF9" i="62"/>
  <c r="AO9" i="62" s="1"/>
  <c r="AG9" i="64"/>
  <c r="AP9" i="64" s="1"/>
  <c r="AE9" i="64"/>
  <c r="AG9" i="24"/>
  <c r="AP9" i="24" s="1"/>
  <c r="AE9" i="24"/>
  <c r="W10" i="24"/>
  <c r="AF9" i="24"/>
  <c r="AO9" i="24" s="1"/>
  <c r="AG9" i="47"/>
  <c r="AP9" i="47" s="1"/>
  <c r="W10" i="47"/>
  <c r="AF9" i="47"/>
  <c r="AO9" i="47" s="1"/>
  <c r="AE9" i="47"/>
  <c r="AG10" i="71"/>
  <c r="AP10" i="71" s="1"/>
  <c r="AE10" i="71"/>
  <c r="W11" i="71"/>
  <c r="AF10" i="71"/>
  <c r="AO10" i="71" s="1"/>
  <c r="AG10" i="44"/>
  <c r="AP10" i="44" s="1"/>
  <c r="AF10" i="44"/>
  <c r="AO10" i="44" s="1"/>
  <c r="AE10" i="44"/>
  <c r="W11" i="44"/>
  <c r="AG9" i="92"/>
  <c r="AP9" i="92" s="1"/>
  <c r="W10" i="92"/>
  <c r="AF9" i="92"/>
  <c r="AO9" i="92" s="1"/>
  <c r="AE9" i="92"/>
  <c r="AG10" i="82"/>
  <c r="AP10" i="82" s="1"/>
  <c r="AF10" i="82"/>
  <c r="AO10" i="82" s="1"/>
  <c r="W11" i="82"/>
  <c r="AE10" i="82"/>
  <c r="AE9" i="13"/>
  <c r="AF9" i="13"/>
  <c r="AO9" i="13" s="1"/>
  <c r="W10" i="13"/>
  <c r="AG9" i="13"/>
  <c r="AP9" i="13" s="1"/>
  <c r="AG10" i="1"/>
  <c r="AP10" i="1" s="1"/>
  <c r="W11" i="1"/>
  <c r="AF10" i="1"/>
  <c r="AO10" i="1" s="1"/>
  <c r="AE10" i="1"/>
  <c r="AE9" i="6"/>
  <c r="AG9" i="6"/>
  <c r="AP9" i="6" s="1"/>
  <c r="W10" i="6"/>
  <c r="AF9" i="6"/>
  <c r="AO9" i="6" s="1"/>
  <c r="AH8" i="59"/>
  <c r="AQ8" i="59" s="1"/>
  <c r="AR9" i="83"/>
  <c r="AG8" i="63"/>
  <c r="AP8" i="63" s="1"/>
  <c r="W9" i="63"/>
  <c r="AF8" i="63"/>
  <c r="AO8" i="63" s="1"/>
  <c r="AE8" i="63"/>
  <c r="AF9" i="48"/>
  <c r="AO9" i="48" s="1"/>
  <c r="AE9" i="48"/>
  <c r="W10" i="48"/>
  <c r="AG9" i="48"/>
  <c r="AP9" i="48" s="1"/>
  <c r="X9" i="76"/>
  <c r="Y9" i="76"/>
  <c r="AH10" i="8"/>
  <c r="AQ10" i="8" s="1"/>
  <c r="AR8" i="64"/>
  <c r="AG9" i="68"/>
  <c r="AP9" i="68" s="1"/>
  <c r="W10" i="68"/>
  <c r="AF9" i="68"/>
  <c r="AO9" i="68" s="1"/>
  <c r="AE9" i="68"/>
  <c r="K16" i="10"/>
  <c r="K16" i="62"/>
  <c r="AR8" i="33"/>
  <c r="AH9" i="17"/>
  <c r="AQ9" i="17" s="1"/>
  <c r="AH9" i="86"/>
  <c r="AQ9" i="86" s="1"/>
  <c r="AR9" i="27"/>
  <c r="K17" i="61"/>
  <c r="W10" i="72"/>
  <c r="AF9" i="72"/>
  <c r="AO9" i="72" s="1"/>
  <c r="AE9" i="72"/>
  <c r="AG9" i="72"/>
  <c r="AP9" i="72" s="1"/>
  <c r="AR8" i="85"/>
  <c r="AF9" i="37"/>
  <c r="AO9" i="37" s="1"/>
  <c r="W10" i="37"/>
  <c r="AG9" i="37"/>
  <c r="AP9" i="37" s="1"/>
  <c r="AE9" i="37"/>
  <c r="AR8" i="90"/>
  <c r="AH8" i="3"/>
  <c r="AQ8" i="3" s="1"/>
  <c r="K16" i="18"/>
  <c r="AH9" i="77"/>
  <c r="AQ9" i="77" s="1"/>
  <c r="AI8" i="89"/>
  <c r="AN8" i="89"/>
  <c r="K15" i="24"/>
  <c r="AH9" i="75"/>
  <c r="AQ9" i="75" s="1"/>
  <c r="AR9" i="41"/>
  <c r="W9" i="50"/>
  <c r="AF8" i="50"/>
  <c r="AO8" i="50" s="1"/>
  <c r="AE8" i="50"/>
  <c r="AG8" i="50"/>
  <c r="AP8" i="50" s="1"/>
  <c r="AG9" i="49"/>
  <c r="AP9" i="49" s="1"/>
  <c r="AF9" i="49"/>
  <c r="AO9" i="49" s="1"/>
  <c r="W10" i="49"/>
  <c r="AE9" i="49"/>
  <c r="AH9" i="31"/>
  <c r="AQ9" i="31" s="1"/>
  <c r="AR8" i="17"/>
  <c r="AR8" i="77"/>
  <c r="AI8" i="87"/>
  <c r="AN8" i="87"/>
  <c r="K17" i="53"/>
  <c r="Y10" i="60"/>
  <c r="X10" i="60"/>
  <c r="Z10" i="60" s="1"/>
  <c r="AI8" i="53"/>
  <c r="AN8" i="53"/>
  <c r="AI9" i="96"/>
  <c r="AN9" i="96"/>
  <c r="X10" i="38"/>
  <c r="Z10" i="38" s="1"/>
  <c r="Y10" i="38"/>
  <c r="Y9" i="55"/>
  <c r="Z9" i="55" s="1"/>
  <c r="X9" i="55"/>
  <c r="AN8" i="67"/>
  <c r="AI8" i="67"/>
  <c r="Y9" i="21"/>
  <c r="X9" i="21"/>
  <c r="AI9" i="4"/>
  <c r="AN9" i="4"/>
  <c r="AI8" i="88"/>
  <c r="AN8" i="88"/>
  <c r="AH9" i="36"/>
  <c r="AQ9" i="36" s="1"/>
  <c r="AR7" i="3"/>
  <c r="K16" i="64"/>
  <c r="K15" i="19"/>
  <c r="AH9" i="56"/>
  <c r="AQ9" i="56" s="1"/>
  <c r="AI8" i="76"/>
  <c r="AN8" i="76"/>
  <c r="AI8" i="69"/>
  <c r="AN8" i="69"/>
  <c r="AH9" i="74"/>
  <c r="AQ9" i="74" s="1"/>
  <c r="AN9" i="35"/>
  <c r="AI9" i="35"/>
  <c r="K16" i="57"/>
  <c r="Y9" i="52"/>
  <c r="Z9" i="52" s="1"/>
  <c r="X9" i="52"/>
  <c r="AG8" i="11"/>
  <c r="AP8" i="11" s="1"/>
  <c r="AF8" i="11"/>
  <c r="AO8" i="11" s="1"/>
  <c r="AE8" i="11"/>
  <c r="W9" i="11"/>
  <c r="AR9" i="18"/>
  <c r="K16" i="21"/>
  <c r="AR9" i="8"/>
  <c r="AH9" i="5"/>
  <c r="AQ9" i="5" s="1"/>
  <c r="Y9" i="89"/>
  <c r="X9" i="89"/>
  <c r="AR8" i="68"/>
  <c r="AH8" i="15"/>
  <c r="AQ8" i="15" s="1"/>
  <c r="AH9" i="46"/>
  <c r="AQ9" i="46" s="1"/>
  <c r="AH9" i="33"/>
  <c r="AQ9" i="33" s="1"/>
  <c r="AR8" i="80"/>
  <c r="AG9" i="70"/>
  <c r="AP9" i="70" s="1"/>
  <c r="AE9" i="70"/>
  <c r="AF9" i="70"/>
  <c r="AO9" i="70" s="1"/>
  <c r="W10" i="70"/>
  <c r="AH9" i="90"/>
  <c r="AQ9" i="90" s="1"/>
  <c r="AH9" i="80"/>
  <c r="AQ9" i="80" s="1"/>
  <c r="Y9" i="20"/>
  <c r="Z9" i="20" s="1"/>
  <c r="X9" i="20"/>
  <c r="AH10" i="29"/>
  <c r="AQ10" i="29" s="1"/>
  <c r="AR8" i="6"/>
  <c r="K15" i="12"/>
  <c r="AR8" i="62"/>
  <c r="K16" i="68"/>
  <c r="Y9" i="87"/>
  <c r="X9" i="87"/>
  <c r="Z9" i="87" s="1"/>
  <c r="Z10" i="16"/>
  <c r="Y10" i="16"/>
  <c r="X10" i="16"/>
  <c r="AI9" i="38"/>
  <c r="AN9" i="38"/>
  <c r="Y9" i="9"/>
  <c r="X9" i="9"/>
  <c r="Z9" i="9" s="1"/>
  <c r="Y10" i="43"/>
  <c r="X10" i="43"/>
  <c r="AI8" i="21"/>
  <c r="AN8" i="21"/>
  <c r="AN9" i="22"/>
  <c r="AI9" i="22"/>
  <c r="X9" i="88"/>
  <c r="Y9" i="88"/>
  <c r="AH9" i="32"/>
  <c r="AQ9" i="32" s="1"/>
  <c r="Z9" i="36"/>
  <c r="Z8" i="59"/>
  <c r="AR8" i="49"/>
  <c r="Z9" i="56"/>
  <c r="K23" i="49"/>
  <c r="Z10" i="8"/>
  <c r="K15" i="50"/>
  <c r="AH9" i="7"/>
  <c r="AQ9" i="7" s="1"/>
  <c r="AH10" i="83"/>
  <c r="AQ10" i="83" s="1"/>
  <c r="K15" i="15"/>
  <c r="K16" i="14"/>
  <c r="Y10" i="35"/>
  <c r="X10" i="35"/>
  <c r="Z10" i="35" s="1"/>
  <c r="Z9" i="17"/>
  <c r="Z9" i="86"/>
  <c r="K16" i="59"/>
  <c r="AH9" i="92"/>
  <c r="AQ9" i="92" s="1"/>
  <c r="K16" i="11"/>
  <c r="AR8" i="56"/>
  <c r="K15" i="72"/>
  <c r="AH9" i="61"/>
  <c r="AQ9" i="61" s="1"/>
  <c r="Z8" i="3"/>
  <c r="K16" i="66"/>
  <c r="Z9" i="77"/>
  <c r="K16" i="5"/>
  <c r="Y9" i="23"/>
  <c r="X9" i="23"/>
  <c r="Z8" i="15"/>
  <c r="Z9" i="75"/>
  <c r="Z9" i="33"/>
  <c r="Z9" i="90"/>
  <c r="AR8" i="42"/>
  <c r="Z9" i="80"/>
  <c r="AH10" i="71"/>
  <c r="AQ10" i="71" s="1"/>
  <c r="Y9" i="34"/>
  <c r="X9" i="34"/>
  <c r="AR8" i="47"/>
  <c r="K17" i="69"/>
  <c r="Z9" i="31"/>
  <c r="AH9" i="64"/>
  <c r="AQ9" i="64" s="1"/>
  <c r="AR9" i="44"/>
  <c r="K16" i="6"/>
  <c r="K16" i="63"/>
  <c r="AI8" i="93"/>
  <c r="AN8" i="93"/>
  <c r="AI8" i="2"/>
  <c r="AN8" i="2"/>
  <c r="Y10" i="79"/>
  <c r="X10" i="79"/>
  <c r="Y10" i="96"/>
  <c r="X10" i="96"/>
  <c r="Z10" i="96" s="1"/>
  <c r="AI8" i="57"/>
  <c r="AN8" i="57"/>
  <c r="AN8" i="58"/>
  <c r="AI8" i="58"/>
  <c r="Y9" i="67"/>
  <c r="X9" i="67"/>
  <c r="Z9" i="67" s="1"/>
  <c r="X10" i="4"/>
  <c r="Y10" i="4"/>
  <c r="Z10" i="4" s="1"/>
  <c r="AR8" i="74"/>
  <c r="K15" i="4"/>
  <c r="K15" i="16"/>
  <c r="AH9" i="24"/>
  <c r="AQ9" i="24" s="1"/>
  <c r="AR8" i="46"/>
  <c r="AH9" i="42"/>
  <c r="AQ9" i="42" s="1"/>
  <c r="K15" i="3"/>
  <c r="Z9" i="74"/>
  <c r="Z9" i="7"/>
  <c r="AR8" i="75"/>
  <c r="K16" i="17"/>
  <c r="AH9" i="10"/>
  <c r="AQ9" i="10" s="1"/>
  <c r="AH9" i="78"/>
  <c r="AQ9" i="78" s="1"/>
  <c r="AH9" i="6"/>
  <c r="AQ9" i="6" s="1"/>
  <c r="AR8" i="91"/>
  <c r="K18" i="1"/>
  <c r="K16" i="9"/>
  <c r="W10" i="25"/>
  <c r="AG9" i="25"/>
  <c r="AP9" i="25" s="1"/>
  <c r="AF9" i="25"/>
  <c r="AO9" i="25" s="1"/>
  <c r="AE9" i="25"/>
  <c r="AG9" i="65"/>
  <c r="AP9" i="65" s="1"/>
  <c r="AE9" i="65"/>
  <c r="AF9" i="65"/>
  <c r="AO9" i="65" s="1"/>
  <c r="W10" i="65"/>
  <c r="AH9" i="91"/>
  <c r="AQ9" i="91" s="1"/>
  <c r="Z9" i="5"/>
  <c r="AE9" i="26"/>
  <c r="W10" i="26"/>
  <c r="AG9" i="26"/>
  <c r="AP9" i="26" s="1"/>
  <c r="AF9" i="26"/>
  <c r="AO9" i="26" s="1"/>
  <c r="K15" i="2"/>
  <c r="AI8" i="23"/>
  <c r="AN8" i="23"/>
  <c r="Z9" i="46"/>
  <c r="AH10" i="41"/>
  <c r="AQ10" i="41" s="1"/>
  <c r="AH9" i="85"/>
  <c r="AQ9" i="85" s="1"/>
  <c r="Z10" i="29"/>
  <c r="AR8" i="86"/>
  <c r="AR7" i="15"/>
  <c r="Y9" i="93"/>
  <c r="X9" i="93"/>
  <c r="K17" i="65"/>
  <c r="AN9" i="16"/>
  <c r="AI9" i="16"/>
  <c r="AN8" i="51"/>
  <c r="AI8" i="51"/>
  <c r="AN9" i="84"/>
  <c r="AI9" i="84"/>
  <c r="AN9" i="40"/>
  <c r="AI9" i="40"/>
  <c r="Z10" i="14"/>
  <c r="Y10" i="14"/>
  <c r="X10" i="14"/>
  <c r="AE9" i="32"/>
  <c r="W10" i="32"/>
  <c r="AF9" i="32"/>
  <c r="AO9" i="32" s="1"/>
  <c r="AG9" i="32"/>
  <c r="AP9" i="32" s="1"/>
  <c r="K15" i="20"/>
  <c r="Y9" i="30"/>
  <c r="X9" i="30"/>
  <c r="AR8" i="13"/>
  <c r="AH9" i="12"/>
  <c r="AQ9" i="12" s="1"/>
  <c r="AN9" i="45"/>
  <c r="AI9" i="45"/>
  <c r="AH10" i="18"/>
  <c r="AQ10" i="18" s="1"/>
  <c r="AG9" i="42"/>
  <c r="AP9" i="42" s="1"/>
  <c r="AF9" i="42"/>
  <c r="AO9" i="42" s="1"/>
  <c r="W10" i="42"/>
  <c r="AE9" i="42"/>
  <c r="AR8" i="31"/>
  <c r="AR8" i="78"/>
  <c r="AR9" i="1"/>
  <c r="K16" i="54"/>
  <c r="AG10" i="83"/>
  <c r="AP10" i="83" s="1"/>
  <c r="AF10" i="83"/>
  <c r="AO10" i="83" s="1"/>
  <c r="AE10" i="83"/>
  <c r="W11" i="83"/>
  <c r="AR8" i="61"/>
  <c r="X10" i="66"/>
  <c r="Y10" i="66"/>
  <c r="AH9" i="62"/>
  <c r="AQ9" i="62" s="1"/>
  <c r="Z9" i="61"/>
  <c r="Z9" i="91"/>
  <c r="AG9" i="54"/>
  <c r="AP9" i="54" s="1"/>
  <c r="AE9" i="54"/>
  <c r="AF9" i="54"/>
  <c r="AO9" i="54" s="1"/>
  <c r="W10" i="54"/>
  <c r="AH9" i="13"/>
  <c r="AQ9" i="13" s="1"/>
  <c r="AR8" i="12"/>
  <c r="K16" i="58"/>
  <c r="AI8" i="94"/>
  <c r="AN8" i="94"/>
  <c r="AR8" i="10"/>
  <c r="K15" i="7"/>
  <c r="AR9" i="82"/>
  <c r="Y9" i="39"/>
  <c r="X9" i="39"/>
  <c r="Z9" i="39" s="1"/>
  <c r="AN8" i="34"/>
  <c r="AI8" i="34"/>
  <c r="AR8" i="72"/>
  <c r="AH9" i="49"/>
  <c r="AQ9" i="49" s="1"/>
  <c r="K15" i="55"/>
  <c r="K16" i="52"/>
  <c r="Y9" i="28"/>
  <c r="Z9" i="28" s="1"/>
  <c r="X9" i="28"/>
  <c r="K15" i="8"/>
  <c r="AN9" i="60"/>
  <c r="AI9" i="60"/>
  <c r="Y9" i="2"/>
  <c r="X9" i="2"/>
  <c r="Y10" i="73"/>
  <c r="X10" i="73"/>
  <c r="Z10" i="73" s="1"/>
  <c r="AI8" i="55"/>
  <c r="AN8" i="55"/>
  <c r="Y9" i="57"/>
  <c r="X9" i="57"/>
  <c r="AI9" i="43"/>
  <c r="AN9" i="43"/>
  <c r="Y9" i="58"/>
  <c r="X9" i="58"/>
  <c r="Z10" i="40"/>
  <c r="Y10" i="40"/>
  <c r="X10" i="40"/>
  <c r="Y10" i="22"/>
  <c r="X10" i="22"/>
  <c r="AN9" i="14"/>
  <c r="AI9" i="14"/>
  <c r="AR9" i="29"/>
  <c r="AH10" i="1"/>
  <c r="AQ10" i="1" s="1"/>
  <c r="AH10" i="44"/>
  <c r="AQ10" i="44" s="1"/>
  <c r="AI8" i="30"/>
  <c r="AN8" i="30"/>
  <c r="Z9" i="12"/>
  <c r="Y10" i="45"/>
  <c r="X10" i="45"/>
  <c r="K15" i="71"/>
  <c r="X9" i="69"/>
  <c r="Z9" i="69" s="1"/>
  <c r="Y9" i="69"/>
  <c r="AR8" i="92"/>
  <c r="AR7" i="59"/>
  <c r="AH9" i="68"/>
  <c r="AQ9" i="68" s="1"/>
  <c r="K16" i="60"/>
  <c r="AN8" i="52"/>
  <c r="AI8" i="52"/>
  <c r="AI9" i="66"/>
  <c r="AN9" i="66"/>
  <c r="AH9" i="72"/>
  <c r="AQ9" i="72" s="1"/>
  <c r="AG9" i="81"/>
  <c r="AP9" i="81" s="1"/>
  <c r="AF9" i="81"/>
  <c r="AO9" i="81" s="1"/>
  <c r="W10" i="81"/>
  <c r="AE9" i="81"/>
  <c r="AR8" i="32"/>
  <c r="AH10" i="27"/>
  <c r="AQ10" i="27" s="1"/>
  <c r="K16" i="70"/>
  <c r="AR9" i="71"/>
  <c r="W10" i="95"/>
  <c r="AE9" i="95"/>
  <c r="AF9" i="95"/>
  <c r="AO9" i="95" s="1"/>
  <c r="AG9" i="95"/>
  <c r="AP9" i="95" s="1"/>
  <c r="W9" i="19"/>
  <c r="AF8" i="19"/>
  <c r="AO8" i="19" s="1"/>
  <c r="AG8" i="19"/>
  <c r="AP8" i="19" s="1"/>
  <c r="AE8" i="19"/>
  <c r="AR8" i="7"/>
  <c r="AH9" i="47"/>
  <c r="AQ9" i="47" s="1"/>
  <c r="K16" i="56"/>
  <c r="W11" i="41"/>
  <c r="AG10" i="41"/>
  <c r="AP10" i="41" s="1"/>
  <c r="AE10" i="41"/>
  <c r="AF10" i="41"/>
  <c r="AO10" i="41" s="1"/>
  <c r="AG9" i="85"/>
  <c r="AP9" i="85" s="1"/>
  <c r="AF9" i="85"/>
  <c r="AO9" i="85" s="1"/>
  <c r="AE9" i="85"/>
  <c r="W10" i="85"/>
  <c r="Y9" i="94"/>
  <c r="X9" i="94"/>
  <c r="K16" i="51"/>
  <c r="AI8" i="20"/>
  <c r="AN8" i="20"/>
  <c r="AR8" i="36"/>
  <c r="K18" i="22"/>
  <c r="AI8" i="39"/>
  <c r="AN8" i="39"/>
  <c r="K15" i="23"/>
  <c r="K15" i="67"/>
  <c r="K16" i="13"/>
  <c r="AH10" i="82"/>
  <c r="AQ10" i="82" s="1"/>
  <c r="AR8" i="5"/>
  <c r="AN8" i="28"/>
  <c r="AI8" i="28"/>
  <c r="AR8" i="24"/>
  <c r="Y9" i="53"/>
  <c r="X9" i="53"/>
  <c r="AI9" i="79"/>
  <c r="AN9" i="79"/>
  <c r="Y9" i="51"/>
  <c r="X9" i="51"/>
  <c r="Z9" i="51" s="1"/>
  <c r="AI9" i="73"/>
  <c r="AN9" i="73"/>
  <c r="Y10" i="84"/>
  <c r="X10" i="84"/>
  <c r="Z10" i="84" s="1"/>
  <c r="AN8" i="9"/>
  <c r="AI8" i="9"/>
  <c r="Z10" i="66" l="1"/>
  <c r="Z10" i="79"/>
  <c r="AF9" i="64"/>
  <c r="AO9" i="64" s="1"/>
  <c r="AE10" i="4"/>
  <c r="AG10" i="4"/>
  <c r="AP10" i="4" s="1"/>
  <c r="W11" i="4"/>
  <c r="AF10" i="4"/>
  <c r="AO10" i="4" s="1"/>
  <c r="AE10" i="79"/>
  <c r="W11" i="79"/>
  <c r="AF10" i="79"/>
  <c r="AO10" i="79" s="1"/>
  <c r="AG10" i="79"/>
  <c r="AP10" i="79" s="1"/>
  <c r="W10" i="87"/>
  <c r="AG9" i="87"/>
  <c r="AP9" i="87" s="1"/>
  <c r="AE9" i="87"/>
  <c r="AF9" i="87"/>
  <c r="AO9" i="87" s="1"/>
  <c r="AG9" i="28"/>
  <c r="AP9" i="28" s="1"/>
  <c r="AF9" i="28"/>
  <c r="AO9" i="28" s="1"/>
  <c r="AE9" i="28"/>
  <c r="W10" i="28"/>
  <c r="W11" i="96"/>
  <c r="AE10" i="96"/>
  <c r="AG10" i="96"/>
  <c r="AP10" i="96" s="1"/>
  <c r="AF10" i="96"/>
  <c r="AO10" i="96" s="1"/>
  <c r="AG9" i="69"/>
  <c r="AP9" i="69" s="1"/>
  <c r="W10" i="69"/>
  <c r="AF9" i="69"/>
  <c r="AO9" i="69" s="1"/>
  <c r="AE9" i="69"/>
  <c r="AG10" i="66"/>
  <c r="AP10" i="66" s="1"/>
  <c r="AE10" i="66"/>
  <c r="W11" i="66"/>
  <c r="AF10" i="66"/>
  <c r="AO10" i="66" s="1"/>
  <c r="AH9" i="57"/>
  <c r="AQ9" i="57" s="1"/>
  <c r="AN10" i="83"/>
  <c r="AI10" i="83"/>
  <c r="AH9" i="30"/>
  <c r="AQ9" i="30" s="1"/>
  <c r="W10" i="67"/>
  <c r="AF9" i="67"/>
  <c r="AO9" i="67" s="1"/>
  <c r="AE9" i="67"/>
  <c r="AG9" i="67"/>
  <c r="AP9" i="67" s="1"/>
  <c r="AR9" i="73"/>
  <c r="AR8" i="39"/>
  <c r="AR8" i="20"/>
  <c r="X10" i="85"/>
  <c r="Y10" i="85"/>
  <c r="AR8" i="52"/>
  <c r="W10" i="12"/>
  <c r="AG9" i="12"/>
  <c r="AP9" i="12" s="1"/>
  <c r="AF9" i="12"/>
  <c r="AO9" i="12" s="1"/>
  <c r="AE9" i="12"/>
  <c r="AR9" i="14"/>
  <c r="AR9" i="43"/>
  <c r="AH10" i="73"/>
  <c r="AQ10" i="73" s="1"/>
  <c r="AR9" i="60"/>
  <c r="AI9" i="54"/>
  <c r="AN9" i="54"/>
  <c r="AI9" i="42"/>
  <c r="AN9" i="42"/>
  <c r="AR8" i="51"/>
  <c r="AH9" i="93"/>
  <c r="AQ9" i="93" s="1"/>
  <c r="AF9" i="46"/>
  <c r="AO9" i="46" s="1"/>
  <c r="AG9" i="46"/>
  <c r="AP9" i="46" s="1"/>
  <c r="AE9" i="46"/>
  <c r="W10" i="46"/>
  <c r="AI9" i="65"/>
  <c r="AN9" i="65"/>
  <c r="Y10" i="25"/>
  <c r="X10" i="25"/>
  <c r="K16" i="4"/>
  <c r="AH9" i="67"/>
  <c r="AQ9" i="67" s="1"/>
  <c r="AR8" i="57"/>
  <c r="K17" i="63"/>
  <c r="AH9" i="34"/>
  <c r="AQ9" i="34" s="1"/>
  <c r="AH9" i="23"/>
  <c r="AQ9" i="23" s="1"/>
  <c r="K16" i="72"/>
  <c r="W10" i="86"/>
  <c r="AG9" i="86"/>
  <c r="AP9" i="86" s="1"/>
  <c r="AF9" i="86"/>
  <c r="AO9" i="86" s="1"/>
  <c r="AE9" i="86"/>
  <c r="K17" i="14"/>
  <c r="AG10" i="8"/>
  <c r="AP10" i="8" s="1"/>
  <c r="W11" i="8"/>
  <c r="AF10" i="8"/>
  <c r="AO10" i="8" s="1"/>
  <c r="AE10" i="8"/>
  <c r="AG8" i="59"/>
  <c r="AP8" i="59" s="1"/>
  <c r="W9" i="59"/>
  <c r="AF8" i="59"/>
  <c r="AO8" i="59" s="1"/>
  <c r="AE8" i="59"/>
  <c r="AG10" i="16"/>
  <c r="AP10" i="16" s="1"/>
  <c r="AF10" i="16"/>
  <c r="AO10" i="16" s="1"/>
  <c r="AE10" i="16"/>
  <c r="W11" i="16"/>
  <c r="AG9" i="20"/>
  <c r="AP9" i="20" s="1"/>
  <c r="AE9" i="20"/>
  <c r="W10" i="20"/>
  <c r="AF9" i="20"/>
  <c r="AO9" i="20" s="1"/>
  <c r="AH9" i="89"/>
  <c r="AQ9" i="89" s="1"/>
  <c r="AN8" i="11"/>
  <c r="AI8" i="11"/>
  <c r="K17" i="57"/>
  <c r="AR8" i="76"/>
  <c r="K17" i="64"/>
  <c r="AH9" i="21"/>
  <c r="AQ9" i="21" s="1"/>
  <c r="AR9" i="96"/>
  <c r="AI8" i="50"/>
  <c r="AN8" i="50"/>
  <c r="K16" i="24"/>
  <c r="Y10" i="72"/>
  <c r="X10" i="72"/>
  <c r="AN9" i="68"/>
  <c r="AI9" i="68"/>
  <c r="Y9" i="63"/>
  <c r="X9" i="63"/>
  <c r="Y11" i="1"/>
  <c r="X11" i="1"/>
  <c r="Z11" i="1" s="1"/>
  <c r="AN10" i="82"/>
  <c r="AI10" i="82"/>
  <c r="AN10" i="44"/>
  <c r="AI10" i="44"/>
  <c r="X10" i="64"/>
  <c r="Y10" i="64"/>
  <c r="Y10" i="10"/>
  <c r="X10" i="10"/>
  <c r="Y10" i="42"/>
  <c r="X10" i="42"/>
  <c r="AG9" i="17"/>
  <c r="AP9" i="17" s="1"/>
  <c r="AE9" i="17"/>
  <c r="W10" i="17"/>
  <c r="AF9" i="17"/>
  <c r="AO9" i="17" s="1"/>
  <c r="AE9" i="55"/>
  <c r="W10" i="55"/>
  <c r="AF9" i="55"/>
  <c r="AO9" i="55" s="1"/>
  <c r="AG9" i="55"/>
  <c r="AP9" i="55" s="1"/>
  <c r="K18" i="53"/>
  <c r="AN9" i="49"/>
  <c r="AI9" i="49"/>
  <c r="Y10" i="48"/>
  <c r="X10" i="48"/>
  <c r="Y10" i="6"/>
  <c r="X10" i="6"/>
  <c r="Y11" i="82"/>
  <c r="X11" i="82"/>
  <c r="X10" i="92"/>
  <c r="Y10" i="92"/>
  <c r="AI9" i="47"/>
  <c r="AN9" i="47"/>
  <c r="Y10" i="24"/>
  <c r="X10" i="24"/>
  <c r="Z10" i="24" s="1"/>
  <c r="X11" i="27"/>
  <c r="Y11" i="27"/>
  <c r="Z11" i="27" s="1"/>
  <c r="AN9" i="78"/>
  <c r="AI9" i="78"/>
  <c r="AR9" i="79"/>
  <c r="AR8" i="28"/>
  <c r="K16" i="67"/>
  <c r="K19" i="22"/>
  <c r="K17" i="51"/>
  <c r="AN9" i="85"/>
  <c r="AI9" i="85"/>
  <c r="X10" i="95"/>
  <c r="Y10" i="95"/>
  <c r="K16" i="71"/>
  <c r="AR8" i="30"/>
  <c r="AH10" i="22"/>
  <c r="AQ10" i="22" s="1"/>
  <c r="AH9" i="58"/>
  <c r="AQ9" i="58" s="1"/>
  <c r="Z9" i="57"/>
  <c r="K17" i="52"/>
  <c r="AG9" i="91"/>
  <c r="AP9" i="91" s="1"/>
  <c r="AF9" i="91"/>
  <c r="AO9" i="91" s="1"/>
  <c r="AE9" i="91"/>
  <c r="W10" i="91"/>
  <c r="AR9" i="40"/>
  <c r="AR9" i="16"/>
  <c r="Z9" i="93"/>
  <c r="AR8" i="23"/>
  <c r="X10" i="26"/>
  <c r="Y10" i="26"/>
  <c r="AI9" i="25"/>
  <c r="AN9" i="25"/>
  <c r="K17" i="9"/>
  <c r="AG9" i="7"/>
  <c r="AP9" i="7" s="1"/>
  <c r="W10" i="7"/>
  <c r="AF9" i="7"/>
  <c r="AO9" i="7" s="1"/>
  <c r="AE9" i="7"/>
  <c r="AR8" i="2"/>
  <c r="K17" i="6"/>
  <c r="Z9" i="34"/>
  <c r="AG9" i="90"/>
  <c r="AP9" i="90" s="1"/>
  <c r="AF9" i="90"/>
  <c r="AO9" i="90" s="1"/>
  <c r="AE9" i="90"/>
  <c r="W10" i="90"/>
  <c r="Z9" i="23"/>
  <c r="AE8" i="3"/>
  <c r="AG8" i="3"/>
  <c r="AP8" i="3" s="1"/>
  <c r="W9" i="3"/>
  <c r="AF8" i="3"/>
  <c r="AO8" i="3" s="1"/>
  <c r="AH10" i="35"/>
  <c r="AQ10" i="35" s="1"/>
  <c r="K16" i="15"/>
  <c r="AH9" i="88"/>
  <c r="AQ9" i="88" s="1"/>
  <c r="AH10" i="43"/>
  <c r="AQ10" i="43" s="1"/>
  <c r="Z9" i="89"/>
  <c r="K17" i="21"/>
  <c r="AR9" i="35"/>
  <c r="Z9" i="21"/>
  <c r="AR8" i="53"/>
  <c r="Y10" i="49"/>
  <c r="X10" i="49"/>
  <c r="Z10" i="49" s="1"/>
  <c r="Y9" i="50"/>
  <c r="X9" i="50"/>
  <c r="AR8" i="89"/>
  <c r="AI9" i="37"/>
  <c r="AN9" i="37"/>
  <c r="K18" i="61"/>
  <c r="X10" i="68"/>
  <c r="Y10" i="68"/>
  <c r="AI9" i="48"/>
  <c r="AN9" i="48"/>
  <c r="AI9" i="24"/>
  <c r="AN9" i="24"/>
  <c r="AN10" i="27"/>
  <c r="AI10" i="27"/>
  <c r="AI10" i="18"/>
  <c r="AN10" i="18"/>
  <c r="AN8" i="19"/>
  <c r="AI8" i="19"/>
  <c r="AG10" i="73"/>
  <c r="AP10" i="73" s="1"/>
  <c r="AF10" i="73"/>
  <c r="AO10" i="73" s="1"/>
  <c r="AE10" i="73"/>
  <c r="W11" i="73"/>
  <c r="AG9" i="36"/>
  <c r="AP9" i="36" s="1"/>
  <c r="AF9" i="36"/>
  <c r="AO9" i="36" s="1"/>
  <c r="W10" i="36"/>
  <c r="AE9" i="36"/>
  <c r="W10" i="9"/>
  <c r="AF9" i="9"/>
  <c r="AO9" i="9" s="1"/>
  <c r="AE9" i="9"/>
  <c r="AG9" i="9"/>
  <c r="AP9" i="9" s="1"/>
  <c r="AR8" i="9"/>
  <c r="AH9" i="53"/>
  <c r="AQ9" i="53" s="1"/>
  <c r="AI9" i="81"/>
  <c r="AN9" i="81"/>
  <c r="K17" i="60"/>
  <c r="AH10" i="45"/>
  <c r="AQ10" i="45" s="1"/>
  <c r="AH9" i="2"/>
  <c r="AQ9" i="2" s="1"/>
  <c r="K16" i="8"/>
  <c r="AR8" i="34"/>
  <c r="AR8" i="94"/>
  <c r="AG9" i="61"/>
  <c r="AP9" i="61" s="1"/>
  <c r="AF9" i="61"/>
  <c r="AO9" i="61" s="1"/>
  <c r="W10" i="61"/>
  <c r="AE9" i="61"/>
  <c r="X10" i="32"/>
  <c r="Y10" i="32"/>
  <c r="AG9" i="74"/>
  <c r="AP9" i="74" s="1"/>
  <c r="W10" i="74"/>
  <c r="AF9" i="74"/>
  <c r="AO9" i="74" s="1"/>
  <c r="AE9" i="74"/>
  <c r="AR8" i="58"/>
  <c r="K18" i="69"/>
  <c r="AF9" i="33"/>
  <c r="AO9" i="33" s="1"/>
  <c r="AE9" i="33"/>
  <c r="AG9" i="33"/>
  <c r="AP9" i="33" s="1"/>
  <c r="W10" i="33"/>
  <c r="W10" i="56"/>
  <c r="AF9" i="56"/>
  <c r="AO9" i="56" s="1"/>
  <c r="AE9" i="56"/>
  <c r="AG9" i="56"/>
  <c r="AP9" i="56" s="1"/>
  <c r="Z9" i="88"/>
  <c r="AR9" i="38"/>
  <c r="K16" i="12"/>
  <c r="AH9" i="52"/>
  <c r="AQ9" i="52" s="1"/>
  <c r="AR8" i="88"/>
  <c r="AR8" i="67"/>
  <c r="AH10" i="38"/>
  <c r="AQ10" i="38" s="1"/>
  <c r="AH10" i="60"/>
  <c r="AQ10" i="60" s="1"/>
  <c r="AR8" i="87"/>
  <c r="K17" i="18"/>
  <c r="K17" i="62"/>
  <c r="AH9" i="76"/>
  <c r="AQ9" i="76" s="1"/>
  <c r="AI9" i="6"/>
  <c r="AN9" i="6"/>
  <c r="X10" i="13"/>
  <c r="Z10" i="13" s="1"/>
  <c r="Y10" i="13"/>
  <c r="X10" i="47"/>
  <c r="Y10" i="47"/>
  <c r="Y10" i="62"/>
  <c r="X10" i="62"/>
  <c r="Z10" i="62" s="1"/>
  <c r="AH10" i="66"/>
  <c r="AQ10" i="66" s="1"/>
  <c r="AH10" i="96"/>
  <c r="AQ10" i="96" s="1"/>
  <c r="AE9" i="31"/>
  <c r="AG9" i="31"/>
  <c r="AP9" i="31" s="1"/>
  <c r="AF9" i="31"/>
  <c r="AO9" i="31" s="1"/>
  <c r="W10" i="31"/>
  <c r="AR8" i="21"/>
  <c r="AH9" i="87"/>
  <c r="AQ9" i="87" s="1"/>
  <c r="AI9" i="70"/>
  <c r="AN9" i="70"/>
  <c r="AH9" i="94"/>
  <c r="AQ9" i="94" s="1"/>
  <c r="Y11" i="41"/>
  <c r="Z11" i="41" s="1"/>
  <c r="X11" i="41"/>
  <c r="Z9" i="30"/>
  <c r="AI9" i="26"/>
  <c r="AN9" i="26"/>
  <c r="AH9" i="51"/>
  <c r="AQ9" i="51" s="1"/>
  <c r="K16" i="23"/>
  <c r="Y9" i="19"/>
  <c r="X9" i="19"/>
  <c r="Z9" i="19" s="1"/>
  <c r="Y10" i="81"/>
  <c r="X10" i="81"/>
  <c r="Z10" i="81" s="1"/>
  <c r="Z10" i="22"/>
  <c r="Z9" i="58"/>
  <c r="AH9" i="28"/>
  <c r="AQ9" i="28" s="1"/>
  <c r="K16" i="55"/>
  <c r="X10" i="54"/>
  <c r="Z10" i="54" s="1"/>
  <c r="Y10" i="54"/>
  <c r="AI9" i="32"/>
  <c r="AN9" i="32"/>
  <c r="AR9" i="84"/>
  <c r="K16" i="2"/>
  <c r="AG9" i="5"/>
  <c r="AP9" i="5" s="1"/>
  <c r="W10" i="5"/>
  <c r="AF9" i="5"/>
  <c r="AO9" i="5" s="1"/>
  <c r="AE9" i="5"/>
  <c r="Y10" i="65"/>
  <c r="X10" i="65"/>
  <c r="Z10" i="65" s="1"/>
  <c r="K19" i="1"/>
  <c r="K16" i="16"/>
  <c r="AH10" i="4"/>
  <c r="AQ10" i="4" s="1"/>
  <c r="AH10" i="79"/>
  <c r="AQ10" i="79" s="1"/>
  <c r="AR8" i="93"/>
  <c r="AG9" i="75"/>
  <c r="AP9" i="75" s="1"/>
  <c r="AF9" i="75"/>
  <c r="AO9" i="75" s="1"/>
  <c r="W10" i="75"/>
  <c r="AE9" i="75"/>
  <c r="K17" i="5"/>
  <c r="K17" i="11"/>
  <c r="AG10" i="35"/>
  <c r="AP10" i="35" s="1"/>
  <c r="AF10" i="35"/>
  <c r="AO10" i="35" s="1"/>
  <c r="W11" i="35"/>
  <c r="AE10" i="35"/>
  <c r="AR9" i="22"/>
  <c r="Z10" i="43"/>
  <c r="AH10" i="16"/>
  <c r="AQ10" i="16" s="1"/>
  <c r="AH9" i="20"/>
  <c r="AQ9" i="20" s="1"/>
  <c r="AR8" i="69"/>
  <c r="K16" i="19"/>
  <c r="AG10" i="38"/>
  <c r="AP10" i="38" s="1"/>
  <c r="AF10" i="38"/>
  <c r="AO10" i="38" s="1"/>
  <c r="AE10" i="38"/>
  <c r="W11" i="38"/>
  <c r="AI9" i="72"/>
  <c r="AN9" i="72"/>
  <c r="Z9" i="76"/>
  <c r="AN8" i="63"/>
  <c r="AI8" i="63"/>
  <c r="AI10" i="1"/>
  <c r="AN10" i="1"/>
  <c r="X11" i="44"/>
  <c r="Z11" i="44" s="1"/>
  <c r="Y11" i="44"/>
  <c r="Y11" i="71"/>
  <c r="X11" i="71"/>
  <c r="AN9" i="64"/>
  <c r="AI9" i="64"/>
  <c r="AN9" i="10"/>
  <c r="AI9" i="10"/>
  <c r="AF10" i="84"/>
  <c r="AO10" i="84" s="1"/>
  <c r="AE10" i="84"/>
  <c r="AG10" i="84"/>
  <c r="AP10" i="84" s="1"/>
  <c r="W11" i="84"/>
  <c r="AN10" i="41"/>
  <c r="AI10" i="41"/>
  <c r="AI9" i="95"/>
  <c r="AN9" i="95"/>
  <c r="K17" i="70"/>
  <c r="AG10" i="40"/>
  <c r="AP10" i="40" s="1"/>
  <c r="W11" i="40"/>
  <c r="AF10" i="40"/>
  <c r="AO10" i="40" s="1"/>
  <c r="AE10" i="40"/>
  <c r="AG9" i="39"/>
  <c r="AP9" i="39" s="1"/>
  <c r="AF9" i="39"/>
  <c r="AO9" i="39" s="1"/>
  <c r="AE9" i="39"/>
  <c r="W10" i="39"/>
  <c r="AR9" i="45"/>
  <c r="W11" i="14"/>
  <c r="AF10" i="14"/>
  <c r="AO10" i="14" s="1"/>
  <c r="AG10" i="14"/>
  <c r="AP10" i="14" s="1"/>
  <c r="AE10" i="14"/>
  <c r="AE10" i="29"/>
  <c r="AF10" i="29"/>
  <c r="AO10" i="29" s="1"/>
  <c r="W11" i="29"/>
  <c r="AG10" i="29"/>
  <c r="AP10" i="29" s="1"/>
  <c r="K17" i="66"/>
  <c r="AH10" i="84"/>
  <c r="AQ10" i="84" s="1"/>
  <c r="W10" i="51"/>
  <c r="AF9" i="51"/>
  <c r="AO9" i="51" s="1"/>
  <c r="AE9" i="51"/>
  <c r="AG9" i="51"/>
  <c r="AP9" i="51" s="1"/>
  <c r="Z9" i="53"/>
  <c r="K17" i="13"/>
  <c r="Z9" i="94"/>
  <c r="K17" i="56"/>
  <c r="AR9" i="66"/>
  <c r="AH9" i="69"/>
  <c r="AQ9" i="69" s="1"/>
  <c r="Z10" i="45"/>
  <c r="AH10" i="40"/>
  <c r="AQ10" i="40" s="1"/>
  <c r="AR8" i="55"/>
  <c r="Z9" i="2"/>
  <c r="AH9" i="39"/>
  <c r="AQ9" i="39" s="1"/>
  <c r="K16" i="7"/>
  <c r="K17" i="58"/>
  <c r="X11" i="83"/>
  <c r="Y11" i="83"/>
  <c r="K17" i="54"/>
  <c r="K16" i="20"/>
  <c r="AH10" i="14"/>
  <c r="AQ10" i="14" s="1"/>
  <c r="K18" i="65"/>
  <c r="K17" i="17"/>
  <c r="K16" i="3"/>
  <c r="AG9" i="80"/>
  <c r="AP9" i="80" s="1"/>
  <c r="AF9" i="80"/>
  <c r="AO9" i="80" s="1"/>
  <c r="AE9" i="80"/>
  <c r="W10" i="80"/>
  <c r="AG8" i="15"/>
  <c r="AP8" i="15" s="1"/>
  <c r="AF8" i="15"/>
  <c r="AO8" i="15" s="1"/>
  <c r="AE8" i="15"/>
  <c r="W9" i="15"/>
  <c r="AG9" i="77"/>
  <c r="AP9" i="77" s="1"/>
  <c r="W10" i="77"/>
  <c r="AF9" i="77"/>
  <c r="AO9" i="77" s="1"/>
  <c r="AE9" i="77"/>
  <c r="K17" i="59"/>
  <c r="K16" i="50"/>
  <c r="AH9" i="9"/>
  <c r="AQ9" i="9" s="1"/>
  <c r="K17" i="68"/>
  <c r="Y10" i="70"/>
  <c r="X10" i="70"/>
  <c r="Y9" i="11"/>
  <c r="X9" i="11"/>
  <c r="Z9" i="11" s="1"/>
  <c r="AG9" i="52"/>
  <c r="AP9" i="52" s="1"/>
  <c r="W10" i="52"/>
  <c r="AF9" i="52"/>
  <c r="AO9" i="52" s="1"/>
  <c r="AE9" i="52"/>
  <c r="AR9" i="4"/>
  <c r="AH9" i="55"/>
  <c r="AQ9" i="55" s="1"/>
  <c r="AG10" i="60"/>
  <c r="AP10" i="60" s="1"/>
  <c r="W11" i="60"/>
  <c r="AF10" i="60"/>
  <c r="AO10" i="60" s="1"/>
  <c r="AE10" i="60"/>
  <c r="X10" i="37"/>
  <c r="Y10" i="37"/>
  <c r="Z10" i="37" s="1"/>
  <c r="K17" i="10"/>
  <c r="AN9" i="13"/>
  <c r="AI9" i="13"/>
  <c r="AI9" i="92"/>
  <c r="AN9" i="92"/>
  <c r="AI10" i="71"/>
  <c r="AN10" i="71"/>
  <c r="AI9" i="62"/>
  <c r="AN9" i="62"/>
  <c r="X10" i="78"/>
  <c r="Y10" i="78"/>
  <c r="Y11" i="18"/>
  <c r="X11" i="18"/>
  <c r="Z11" i="18" s="1"/>
  <c r="Z10" i="72" l="1"/>
  <c r="Z10" i="68"/>
  <c r="Z9" i="50"/>
  <c r="Z10" i="48"/>
  <c r="Z11" i="82"/>
  <c r="AF11" i="82" s="1"/>
  <c r="AO11" i="82" s="1"/>
  <c r="Z10" i="10"/>
  <c r="AG10" i="10" s="1"/>
  <c r="AP10" i="10" s="1"/>
  <c r="Z10" i="25"/>
  <c r="AG10" i="24"/>
  <c r="AP10" i="24" s="1"/>
  <c r="W11" i="24"/>
  <c r="AF10" i="24"/>
  <c r="AO10" i="24" s="1"/>
  <c r="AE10" i="24"/>
  <c r="AG10" i="49"/>
  <c r="AP10" i="49" s="1"/>
  <c r="W11" i="49"/>
  <c r="AF10" i="49"/>
  <c r="AO10" i="49" s="1"/>
  <c r="AE10" i="49"/>
  <c r="AG11" i="82"/>
  <c r="AP11" i="82" s="1"/>
  <c r="W12" i="82"/>
  <c r="AE11" i="82"/>
  <c r="AF10" i="10"/>
  <c r="AO10" i="10" s="1"/>
  <c r="AE10" i="10"/>
  <c r="AF10" i="25"/>
  <c r="AO10" i="25" s="1"/>
  <c r="AE10" i="25"/>
  <c r="W11" i="25"/>
  <c r="AG10" i="25"/>
  <c r="AP10" i="25" s="1"/>
  <c r="AG11" i="18"/>
  <c r="AP11" i="18" s="1"/>
  <c r="AE11" i="18"/>
  <c r="W12" i="18"/>
  <c r="AF11" i="18"/>
  <c r="AO11" i="18" s="1"/>
  <c r="AE11" i="41"/>
  <c r="AF11" i="41"/>
  <c r="AO11" i="41" s="1"/>
  <c r="W12" i="41"/>
  <c r="AG11" i="41"/>
  <c r="AP11" i="41" s="1"/>
  <c r="AG11" i="1"/>
  <c r="AP11" i="1" s="1"/>
  <c r="AF11" i="1"/>
  <c r="AO11" i="1" s="1"/>
  <c r="W12" i="1"/>
  <c r="AE11" i="1"/>
  <c r="AG10" i="37"/>
  <c r="AP10" i="37" s="1"/>
  <c r="AE10" i="37"/>
  <c r="W11" i="37"/>
  <c r="AF10" i="37"/>
  <c r="AO10" i="37" s="1"/>
  <c r="W10" i="11"/>
  <c r="AF9" i="11"/>
  <c r="AO9" i="11" s="1"/>
  <c r="AE9" i="11"/>
  <c r="AG9" i="11"/>
  <c r="AP9" i="11" s="1"/>
  <c r="AG10" i="65"/>
  <c r="AP10" i="65" s="1"/>
  <c r="W11" i="65"/>
  <c r="AF10" i="65"/>
  <c r="AO10" i="65" s="1"/>
  <c r="AE10" i="65"/>
  <c r="AG11" i="27"/>
  <c r="AP11" i="27" s="1"/>
  <c r="AF11" i="27"/>
  <c r="AO11" i="27" s="1"/>
  <c r="AE11" i="27"/>
  <c r="W12" i="27"/>
  <c r="AE10" i="72"/>
  <c r="W11" i="72"/>
  <c r="AF10" i="72"/>
  <c r="AO10" i="72" s="1"/>
  <c r="AG10" i="72"/>
  <c r="AP10" i="72" s="1"/>
  <c r="W11" i="68"/>
  <c r="AF10" i="68"/>
  <c r="AO10" i="68" s="1"/>
  <c r="AE10" i="68"/>
  <c r="AG10" i="68"/>
  <c r="AP10" i="68" s="1"/>
  <c r="AE9" i="50"/>
  <c r="W10" i="50"/>
  <c r="AF9" i="50"/>
  <c r="AO9" i="50" s="1"/>
  <c r="AG9" i="50"/>
  <c r="AP9" i="50" s="1"/>
  <c r="AG10" i="48"/>
  <c r="AP10" i="48" s="1"/>
  <c r="AF10" i="48"/>
  <c r="AO10" i="48" s="1"/>
  <c r="AE10" i="48"/>
  <c r="W11" i="48"/>
  <c r="AH10" i="78"/>
  <c r="AQ10" i="78" s="1"/>
  <c r="K18" i="54"/>
  <c r="K18" i="11"/>
  <c r="AG10" i="62"/>
  <c r="AP10" i="62" s="1"/>
  <c r="AF10" i="62"/>
  <c r="AO10" i="62" s="1"/>
  <c r="AE10" i="62"/>
  <c r="W11" i="62"/>
  <c r="K19" i="69"/>
  <c r="K17" i="3"/>
  <c r="AH11" i="83"/>
  <c r="AQ11" i="83" s="1"/>
  <c r="K20" i="1"/>
  <c r="W10" i="58"/>
  <c r="AF9" i="58"/>
  <c r="AO9" i="58" s="1"/>
  <c r="AE9" i="58"/>
  <c r="AG9" i="58"/>
  <c r="AP9" i="58" s="1"/>
  <c r="K17" i="8"/>
  <c r="AR10" i="71"/>
  <c r="K18" i="10"/>
  <c r="X11" i="60"/>
  <c r="Y11" i="60"/>
  <c r="AN9" i="52"/>
  <c r="AI9" i="52"/>
  <c r="AI9" i="77"/>
  <c r="AN9" i="77"/>
  <c r="AN8" i="15"/>
  <c r="AI8" i="15"/>
  <c r="K18" i="58"/>
  <c r="K18" i="13"/>
  <c r="Y10" i="51"/>
  <c r="Z10" i="51" s="1"/>
  <c r="X10" i="51"/>
  <c r="AI10" i="29"/>
  <c r="AN10" i="29"/>
  <c r="K18" i="70"/>
  <c r="AR9" i="64"/>
  <c r="AH11" i="44"/>
  <c r="AQ11" i="44" s="1"/>
  <c r="AF9" i="76"/>
  <c r="AO9" i="76" s="1"/>
  <c r="AE9" i="76"/>
  <c r="AG9" i="76"/>
  <c r="AP9" i="76" s="1"/>
  <c r="W10" i="76"/>
  <c r="K17" i="2"/>
  <c r="AH10" i="54"/>
  <c r="AQ10" i="54" s="1"/>
  <c r="K17" i="23"/>
  <c r="AH11" i="41"/>
  <c r="AQ11" i="41" s="1"/>
  <c r="AH10" i="13"/>
  <c r="AQ10" i="13" s="1"/>
  <c r="K18" i="18"/>
  <c r="Y10" i="56"/>
  <c r="X10" i="56"/>
  <c r="X10" i="74"/>
  <c r="Z10" i="74" s="1"/>
  <c r="Y10" i="74"/>
  <c r="AI9" i="61"/>
  <c r="AN9" i="61"/>
  <c r="K18" i="60"/>
  <c r="Y10" i="36"/>
  <c r="X10" i="36"/>
  <c r="Z10" i="36" s="1"/>
  <c r="AN10" i="73"/>
  <c r="AI10" i="73"/>
  <c r="AR10" i="18"/>
  <c r="AR9" i="48"/>
  <c r="AE9" i="21"/>
  <c r="W10" i="21"/>
  <c r="AG9" i="21"/>
  <c r="AP9" i="21" s="1"/>
  <c r="AF9" i="21"/>
  <c r="AO9" i="21" s="1"/>
  <c r="X10" i="7"/>
  <c r="Y10" i="7"/>
  <c r="K17" i="67"/>
  <c r="AH11" i="82"/>
  <c r="AQ11" i="82" s="1"/>
  <c r="AH10" i="48"/>
  <c r="AQ10" i="48" s="1"/>
  <c r="K19" i="53"/>
  <c r="X10" i="17"/>
  <c r="Y10" i="17"/>
  <c r="Z10" i="17" s="1"/>
  <c r="AH10" i="10"/>
  <c r="AQ10" i="10" s="1"/>
  <c r="AR10" i="44"/>
  <c r="AH10" i="72"/>
  <c r="AQ10" i="72" s="1"/>
  <c r="AR8" i="50"/>
  <c r="K18" i="64"/>
  <c r="AN10" i="8"/>
  <c r="AI10" i="8"/>
  <c r="AI9" i="86"/>
  <c r="AN9" i="86"/>
  <c r="K17" i="72"/>
  <c r="AR9" i="54"/>
  <c r="AI9" i="12"/>
  <c r="AN9" i="12"/>
  <c r="Z10" i="67"/>
  <c r="Y10" i="67"/>
  <c r="X10" i="67"/>
  <c r="AR10" i="83"/>
  <c r="AI10" i="66"/>
  <c r="AN10" i="66"/>
  <c r="AI9" i="28"/>
  <c r="AN9" i="28"/>
  <c r="Y11" i="79"/>
  <c r="X11" i="79"/>
  <c r="Z11" i="79" s="1"/>
  <c r="K18" i="66"/>
  <c r="K17" i="15"/>
  <c r="K18" i="6"/>
  <c r="AH10" i="26"/>
  <c r="AQ10" i="26" s="1"/>
  <c r="K17" i="71"/>
  <c r="AN9" i="17"/>
  <c r="AI9" i="17"/>
  <c r="AH9" i="63"/>
  <c r="AQ9" i="63" s="1"/>
  <c r="AH10" i="85"/>
  <c r="AQ10" i="85" s="1"/>
  <c r="AI10" i="79"/>
  <c r="AN10" i="79"/>
  <c r="Z10" i="78"/>
  <c r="AR9" i="92"/>
  <c r="AH10" i="37"/>
  <c r="AQ10" i="37" s="1"/>
  <c r="X10" i="52"/>
  <c r="Y10" i="52"/>
  <c r="Z10" i="52" s="1"/>
  <c r="X10" i="77"/>
  <c r="Y10" i="77"/>
  <c r="Z10" i="77" s="1"/>
  <c r="K17" i="7"/>
  <c r="AG9" i="2"/>
  <c r="AP9" i="2" s="1"/>
  <c r="W10" i="2"/>
  <c r="AF9" i="2"/>
  <c r="AO9" i="2" s="1"/>
  <c r="AE9" i="2"/>
  <c r="AG9" i="53"/>
  <c r="AP9" i="53" s="1"/>
  <c r="W10" i="53"/>
  <c r="AF9" i="53"/>
  <c r="AO9" i="53" s="1"/>
  <c r="AE9" i="53"/>
  <c r="Y10" i="39"/>
  <c r="X10" i="39"/>
  <c r="AR9" i="95"/>
  <c r="AN10" i="84"/>
  <c r="AI10" i="84"/>
  <c r="AH11" i="71"/>
  <c r="AQ11" i="71" s="1"/>
  <c r="AR9" i="72"/>
  <c r="Y11" i="35"/>
  <c r="X11" i="35"/>
  <c r="AH9" i="19"/>
  <c r="AQ9" i="19" s="1"/>
  <c r="AF9" i="88"/>
  <c r="AO9" i="88" s="1"/>
  <c r="W10" i="88"/>
  <c r="AE9" i="88"/>
  <c r="AG9" i="88"/>
  <c r="AP9" i="88" s="1"/>
  <c r="AR9" i="81"/>
  <c r="AI9" i="9"/>
  <c r="AN9" i="9"/>
  <c r="AH10" i="68"/>
  <c r="AQ10" i="68" s="1"/>
  <c r="Y9" i="3"/>
  <c r="X9" i="3"/>
  <c r="AN9" i="90"/>
  <c r="AI9" i="90"/>
  <c r="Z10" i="26"/>
  <c r="K18" i="51"/>
  <c r="AH11" i="27"/>
  <c r="AQ11" i="27" s="1"/>
  <c r="AR9" i="47"/>
  <c r="AR10" i="82"/>
  <c r="AN9" i="20"/>
  <c r="AI9" i="20"/>
  <c r="AN8" i="59"/>
  <c r="AI8" i="59"/>
  <c r="Y11" i="8"/>
  <c r="X11" i="8"/>
  <c r="Z11" i="8" s="1"/>
  <c r="AR9" i="65"/>
  <c r="Z10" i="85"/>
  <c r="AI9" i="69"/>
  <c r="AN9" i="69"/>
  <c r="Z10" i="87"/>
  <c r="Y10" i="87"/>
  <c r="X10" i="87"/>
  <c r="AH10" i="70"/>
  <c r="AQ10" i="70" s="1"/>
  <c r="K17" i="16"/>
  <c r="AG10" i="54"/>
  <c r="AP10" i="54" s="1"/>
  <c r="W11" i="54"/>
  <c r="AF10" i="54"/>
  <c r="AO10" i="54" s="1"/>
  <c r="AE10" i="54"/>
  <c r="W11" i="81"/>
  <c r="AG10" i="81"/>
  <c r="AP10" i="81" s="1"/>
  <c r="AE10" i="81"/>
  <c r="AF10" i="81"/>
  <c r="AO10" i="81" s="1"/>
  <c r="X10" i="33"/>
  <c r="Y10" i="33"/>
  <c r="Z10" i="33" s="1"/>
  <c r="Y10" i="61"/>
  <c r="X10" i="61"/>
  <c r="Y10" i="90"/>
  <c r="X10" i="90"/>
  <c r="Z10" i="90" s="1"/>
  <c r="AR9" i="13"/>
  <c r="AI9" i="31"/>
  <c r="AN9" i="31"/>
  <c r="AR9" i="6"/>
  <c r="AR8" i="19"/>
  <c r="K18" i="9"/>
  <c r="AH10" i="95"/>
  <c r="AQ10" i="95" s="1"/>
  <c r="AH10" i="6"/>
  <c r="AQ10" i="6" s="1"/>
  <c r="AR9" i="49"/>
  <c r="Y10" i="55"/>
  <c r="Z10" i="55" s="1"/>
  <c r="X10" i="55"/>
  <c r="AH10" i="42"/>
  <c r="AQ10" i="42" s="1"/>
  <c r="Z9" i="63"/>
  <c r="K18" i="63"/>
  <c r="K17" i="4"/>
  <c r="X10" i="12"/>
  <c r="Y10" i="12"/>
  <c r="Z10" i="12" s="1"/>
  <c r="AN10" i="96"/>
  <c r="AI10" i="96"/>
  <c r="X11" i="4"/>
  <c r="Y11" i="4"/>
  <c r="K19" i="65"/>
  <c r="AI10" i="14"/>
  <c r="AN10" i="14"/>
  <c r="AN10" i="40"/>
  <c r="AI10" i="40"/>
  <c r="AG11" i="44"/>
  <c r="AP11" i="44" s="1"/>
  <c r="AF11" i="44"/>
  <c r="AO11" i="44" s="1"/>
  <c r="W12" i="44"/>
  <c r="AE11" i="44"/>
  <c r="AI9" i="5"/>
  <c r="AN9" i="5"/>
  <c r="AR10" i="27"/>
  <c r="AR9" i="37"/>
  <c r="AH10" i="49"/>
  <c r="AQ10" i="49" s="1"/>
  <c r="AH11" i="18"/>
  <c r="AQ11" i="18" s="1"/>
  <c r="Z10" i="70"/>
  <c r="K17" i="50"/>
  <c r="AN9" i="39"/>
  <c r="AI9" i="39"/>
  <c r="AR10" i="41"/>
  <c r="AR10" i="1"/>
  <c r="K18" i="5"/>
  <c r="Y10" i="5"/>
  <c r="X10" i="5"/>
  <c r="K17" i="55"/>
  <c r="AE9" i="19"/>
  <c r="W10" i="19"/>
  <c r="AF9" i="19"/>
  <c r="AO9" i="19" s="1"/>
  <c r="AG9" i="19"/>
  <c r="AP9" i="19" s="1"/>
  <c r="AR9" i="70"/>
  <c r="AH10" i="47"/>
  <c r="AQ10" i="47" s="1"/>
  <c r="AR9" i="62"/>
  <c r="AN10" i="60"/>
  <c r="AI10" i="60"/>
  <c r="AH9" i="11"/>
  <c r="AQ9" i="11" s="1"/>
  <c r="Y10" i="80"/>
  <c r="X10" i="80"/>
  <c r="Z11" i="83"/>
  <c r="AG10" i="45"/>
  <c r="AP10" i="45" s="1"/>
  <c r="W11" i="45"/>
  <c r="AF10" i="45"/>
  <c r="AO10" i="45" s="1"/>
  <c r="AE10" i="45"/>
  <c r="K18" i="56"/>
  <c r="AI9" i="51"/>
  <c r="AN9" i="51"/>
  <c r="Y11" i="14"/>
  <c r="X11" i="14"/>
  <c r="Z11" i="14" s="1"/>
  <c r="AR9" i="10"/>
  <c r="Z11" i="71"/>
  <c r="AR8" i="63"/>
  <c r="X11" i="38"/>
  <c r="Y11" i="38"/>
  <c r="AE10" i="43"/>
  <c r="W11" i="43"/>
  <c r="AF10" i="43"/>
  <c r="AO10" i="43" s="1"/>
  <c r="AG10" i="43"/>
  <c r="AP10" i="43" s="1"/>
  <c r="AI9" i="75"/>
  <c r="AN9" i="75"/>
  <c r="AH10" i="65"/>
  <c r="AQ10" i="65" s="1"/>
  <c r="AR9" i="32"/>
  <c r="AE10" i="22"/>
  <c r="W11" i="22"/>
  <c r="AF10" i="22"/>
  <c r="AO10" i="22" s="1"/>
  <c r="AG10" i="22"/>
  <c r="AP10" i="22" s="1"/>
  <c r="AR9" i="26"/>
  <c r="Z10" i="47"/>
  <c r="K18" i="62"/>
  <c r="AI9" i="56"/>
  <c r="AN9" i="56"/>
  <c r="AN9" i="33"/>
  <c r="AI9" i="33"/>
  <c r="AI9" i="74"/>
  <c r="AN9" i="74"/>
  <c r="AH10" i="32"/>
  <c r="AQ10" i="32" s="1"/>
  <c r="X10" i="9"/>
  <c r="Y10" i="9"/>
  <c r="AR9" i="24"/>
  <c r="K19" i="61"/>
  <c r="AH9" i="50"/>
  <c r="AQ9" i="50" s="1"/>
  <c r="K18" i="21"/>
  <c r="AI8" i="3"/>
  <c r="AN8" i="3"/>
  <c r="AN9" i="7"/>
  <c r="AI9" i="7"/>
  <c r="Y10" i="91"/>
  <c r="X10" i="91"/>
  <c r="K18" i="52"/>
  <c r="Z10" i="95"/>
  <c r="K20" i="22"/>
  <c r="AH10" i="24"/>
  <c r="AQ10" i="24" s="1"/>
  <c r="AH10" i="92"/>
  <c r="AQ10" i="92" s="1"/>
  <c r="AI9" i="55"/>
  <c r="AN9" i="55"/>
  <c r="AH10" i="64"/>
  <c r="AQ10" i="64" s="1"/>
  <c r="AH11" i="1"/>
  <c r="AQ11" i="1" s="1"/>
  <c r="AR9" i="68"/>
  <c r="K17" i="24"/>
  <c r="K18" i="57"/>
  <c r="Y11" i="16"/>
  <c r="X11" i="16"/>
  <c r="Y9" i="59"/>
  <c r="X9" i="59"/>
  <c r="Z9" i="59" s="1"/>
  <c r="X10" i="86"/>
  <c r="Y10" i="86"/>
  <c r="AH10" i="25"/>
  <c r="AQ10" i="25" s="1"/>
  <c r="Y10" i="46"/>
  <c r="X10" i="46"/>
  <c r="Z10" i="46" s="1"/>
  <c r="AR9" i="42"/>
  <c r="AI9" i="67"/>
  <c r="AN9" i="67"/>
  <c r="Y10" i="69"/>
  <c r="X10" i="69"/>
  <c r="Y11" i="96"/>
  <c r="X11" i="96"/>
  <c r="AN10" i="35"/>
  <c r="AI10" i="35"/>
  <c r="W11" i="13"/>
  <c r="AG10" i="13"/>
  <c r="AP10" i="13" s="1"/>
  <c r="AF10" i="13"/>
  <c r="AO10" i="13" s="1"/>
  <c r="AE10" i="13"/>
  <c r="X10" i="20"/>
  <c r="Y10" i="20"/>
  <c r="Z10" i="20" s="1"/>
  <c r="Y11" i="29"/>
  <c r="X11" i="29"/>
  <c r="Z11" i="29" s="1"/>
  <c r="Y11" i="40"/>
  <c r="X11" i="40"/>
  <c r="Z11" i="40" s="1"/>
  <c r="K17" i="19"/>
  <c r="K18" i="68"/>
  <c r="K18" i="59"/>
  <c r="Y9" i="15"/>
  <c r="X9" i="15"/>
  <c r="AN9" i="80"/>
  <c r="AI9" i="80"/>
  <c r="K18" i="17"/>
  <c r="K17" i="20"/>
  <c r="W10" i="94"/>
  <c r="AE9" i="94"/>
  <c r="AG9" i="94"/>
  <c r="AP9" i="94" s="1"/>
  <c r="AF9" i="94"/>
  <c r="AO9" i="94" s="1"/>
  <c r="Y11" i="84"/>
  <c r="X11" i="84"/>
  <c r="Z11" i="84" s="1"/>
  <c r="AN10" i="38"/>
  <c r="AI10" i="38"/>
  <c r="Y10" i="75"/>
  <c r="X10" i="75"/>
  <c r="AH10" i="81"/>
  <c r="AQ10" i="81" s="1"/>
  <c r="W10" i="30"/>
  <c r="AE9" i="30"/>
  <c r="AG9" i="30"/>
  <c r="AP9" i="30" s="1"/>
  <c r="AF9" i="30"/>
  <c r="AO9" i="30" s="1"/>
  <c r="X10" i="31"/>
  <c r="Z10" i="31" s="1"/>
  <c r="Y10" i="31"/>
  <c r="AH10" i="62"/>
  <c r="AQ10" i="62" s="1"/>
  <c r="K17" i="12"/>
  <c r="Z10" i="32"/>
  <c r="AI9" i="36"/>
  <c r="AN9" i="36"/>
  <c r="Y11" i="73"/>
  <c r="X11" i="73"/>
  <c r="Z11" i="73" s="1"/>
  <c r="W10" i="89"/>
  <c r="AG9" i="89"/>
  <c r="AP9" i="89" s="1"/>
  <c r="AE9" i="89"/>
  <c r="AF9" i="89"/>
  <c r="AO9" i="89" s="1"/>
  <c r="W10" i="23"/>
  <c r="AF9" i="23"/>
  <c r="AO9" i="23" s="1"/>
  <c r="AG9" i="23"/>
  <c r="AP9" i="23" s="1"/>
  <c r="AE9" i="23"/>
  <c r="AF9" i="34"/>
  <c r="AO9" i="34" s="1"/>
  <c r="AE9" i="34"/>
  <c r="W10" i="34"/>
  <c r="AG9" i="34"/>
  <c r="AP9" i="34" s="1"/>
  <c r="AR9" i="25"/>
  <c r="W10" i="93"/>
  <c r="AE9" i="93"/>
  <c r="AF9" i="93"/>
  <c r="AO9" i="93" s="1"/>
  <c r="AG9" i="93"/>
  <c r="AP9" i="93" s="1"/>
  <c r="AI9" i="91"/>
  <c r="AN9" i="91"/>
  <c r="AE9" i="57"/>
  <c r="AG9" i="57"/>
  <c r="AP9" i="57" s="1"/>
  <c r="W10" i="57"/>
  <c r="AF9" i="57"/>
  <c r="AO9" i="57" s="1"/>
  <c r="AR9" i="85"/>
  <c r="AR9" i="78"/>
  <c r="Z10" i="92"/>
  <c r="Z10" i="6"/>
  <c r="Z10" i="42"/>
  <c r="Z10" i="64"/>
  <c r="AR8" i="11"/>
  <c r="AI10" i="16"/>
  <c r="AN10" i="16"/>
  <c r="K18" i="14"/>
  <c r="AN9" i="46"/>
  <c r="AI9" i="46"/>
  <c r="X11" i="66"/>
  <c r="Y11" i="66"/>
  <c r="Y10" i="28"/>
  <c r="Z10" i="28" s="1"/>
  <c r="X10" i="28"/>
  <c r="AI9" i="87"/>
  <c r="AN9" i="87"/>
  <c r="AI10" i="4"/>
  <c r="AN10" i="4"/>
  <c r="Z10" i="39" l="1"/>
  <c r="Z10" i="69"/>
  <c r="W11" i="10"/>
  <c r="Z10" i="75"/>
  <c r="Z10" i="86"/>
  <c r="AE10" i="86" s="1"/>
  <c r="Z10" i="91"/>
  <c r="AG10" i="91" s="1"/>
  <c r="AP10" i="91" s="1"/>
  <c r="W11" i="28"/>
  <c r="AG10" i="28"/>
  <c r="AP10" i="28" s="1"/>
  <c r="AF10" i="28"/>
  <c r="AO10" i="28" s="1"/>
  <c r="AE10" i="28"/>
  <c r="W11" i="75"/>
  <c r="AG10" i="75"/>
  <c r="AP10" i="75" s="1"/>
  <c r="AE10" i="75"/>
  <c r="AF10" i="75"/>
  <c r="AO10" i="75" s="1"/>
  <c r="AG10" i="86"/>
  <c r="AP10" i="86" s="1"/>
  <c r="W11" i="91"/>
  <c r="AE10" i="91"/>
  <c r="AG10" i="90"/>
  <c r="AP10" i="90" s="1"/>
  <c r="AF10" i="90"/>
  <c r="AO10" i="90" s="1"/>
  <c r="W11" i="90"/>
  <c r="AE10" i="90"/>
  <c r="AG11" i="73"/>
  <c r="AP11" i="73" s="1"/>
  <c r="AF11" i="73"/>
  <c r="AO11" i="73" s="1"/>
  <c r="AE11" i="73"/>
  <c r="W12" i="73"/>
  <c r="AG9" i="59"/>
  <c r="AP9" i="59" s="1"/>
  <c r="W10" i="59"/>
  <c r="AF9" i="59"/>
  <c r="AO9" i="59" s="1"/>
  <c r="AE9" i="59"/>
  <c r="AG10" i="39"/>
  <c r="AP10" i="39" s="1"/>
  <c r="AF10" i="39"/>
  <c r="AO10" i="39" s="1"/>
  <c r="AE10" i="39"/>
  <c r="W11" i="39"/>
  <c r="AG11" i="40"/>
  <c r="AP11" i="40" s="1"/>
  <c r="W12" i="40"/>
  <c r="AF11" i="40"/>
  <c r="AO11" i="40" s="1"/>
  <c r="AE11" i="40"/>
  <c r="AF11" i="29"/>
  <c r="AO11" i="29" s="1"/>
  <c r="W12" i="29"/>
  <c r="AE11" i="29"/>
  <c r="AG11" i="29"/>
  <c r="AP11" i="29" s="1"/>
  <c r="AG10" i="69"/>
  <c r="AP10" i="69" s="1"/>
  <c r="W11" i="69"/>
  <c r="AF10" i="69"/>
  <c r="AO10" i="69" s="1"/>
  <c r="AE10" i="69"/>
  <c r="AG10" i="55"/>
  <c r="AP10" i="55" s="1"/>
  <c r="AE10" i="55"/>
  <c r="W11" i="55"/>
  <c r="AF10" i="55"/>
  <c r="AO10" i="55" s="1"/>
  <c r="W11" i="17"/>
  <c r="AF10" i="17"/>
  <c r="AO10" i="17" s="1"/>
  <c r="AG10" i="17"/>
  <c r="AP10" i="17" s="1"/>
  <c r="AE10" i="17"/>
  <c r="AE10" i="51"/>
  <c r="W11" i="51"/>
  <c r="AF10" i="51"/>
  <c r="AO10" i="51" s="1"/>
  <c r="AG10" i="51"/>
  <c r="AP10" i="51" s="1"/>
  <c r="W11" i="36"/>
  <c r="AG10" i="36"/>
  <c r="AP10" i="36" s="1"/>
  <c r="AE10" i="36"/>
  <c r="AF10" i="36"/>
  <c r="AO10" i="36" s="1"/>
  <c r="W11" i="20"/>
  <c r="AF10" i="20"/>
  <c r="AO10" i="20" s="1"/>
  <c r="AG10" i="20"/>
  <c r="AP10" i="20" s="1"/>
  <c r="AE10" i="20"/>
  <c r="AG10" i="33"/>
  <c r="AP10" i="33" s="1"/>
  <c r="W11" i="33"/>
  <c r="AE10" i="33"/>
  <c r="AF10" i="33"/>
  <c r="AO10" i="33" s="1"/>
  <c r="AH9" i="15"/>
  <c r="AQ9" i="15" s="1"/>
  <c r="AG10" i="6"/>
  <c r="AP10" i="6" s="1"/>
  <c r="W11" i="6"/>
  <c r="AF10" i="6"/>
  <c r="AO10" i="6" s="1"/>
  <c r="AE10" i="6"/>
  <c r="AH10" i="28"/>
  <c r="AQ10" i="28" s="1"/>
  <c r="AR9" i="46"/>
  <c r="AI9" i="93"/>
  <c r="AN9" i="93"/>
  <c r="Z10" i="89"/>
  <c r="X10" i="89"/>
  <c r="Y10" i="89"/>
  <c r="AF10" i="32"/>
  <c r="AO10" i="32" s="1"/>
  <c r="AE10" i="32"/>
  <c r="W11" i="32"/>
  <c r="AG10" i="32"/>
  <c r="AP10" i="32" s="1"/>
  <c r="AH10" i="31"/>
  <c r="AQ10" i="31" s="1"/>
  <c r="Y10" i="30"/>
  <c r="X10" i="30"/>
  <c r="Z10" i="30" s="1"/>
  <c r="AH10" i="75"/>
  <c r="AQ10" i="75" s="1"/>
  <c r="Y10" i="94"/>
  <c r="X10" i="94"/>
  <c r="K21" i="22"/>
  <c r="AR9" i="33"/>
  <c r="W11" i="47"/>
  <c r="AE10" i="47"/>
  <c r="AG10" i="47"/>
  <c r="AP10" i="47" s="1"/>
  <c r="AF10" i="47"/>
  <c r="AO10" i="47" s="1"/>
  <c r="AI10" i="22"/>
  <c r="AN10" i="22"/>
  <c r="AR9" i="75"/>
  <c r="AR9" i="51"/>
  <c r="X11" i="45"/>
  <c r="Y11" i="45"/>
  <c r="K18" i="55"/>
  <c r="AR9" i="5"/>
  <c r="AR10" i="40"/>
  <c r="AH10" i="12"/>
  <c r="AQ10" i="12" s="1"/>
  <c r="W10" i="63"/>
  <c r="AF9" i="63"/>
  <c r="AO9" i="63" s="1"/>
  <c r="AE9" i="63"/>
  <c r="AG9" i="63"/>
  <c r="AP9" i="63" s="1"/>
  <c r="AH10" i="55"/>
  <c r="AQ10" i="55" s="1"/>
  <c r="AI10" i="54"/>
  <c r="AN10" i="54"/>
  <c r="AR9" i="69"/>
  <c r="Z10" i="88"/>
  <c r="Y10" i="88"/>
  <c r="X10" i="88"/>
  <c r="AH11" i="35"/>
  <c r="AQ11" i="35" s="1"/>
  <c r="AR10" i="84"/>
  <c r="AH10" i="77"/>
  <c r="AQ10" i="77" s="1"/>
  <c r="AR9" i="28"/>
  <c r="AH10" i="74"/>
  <c r="AQ10" i="74" s="1"/>
  <c r="K19" i="18"/>
  <c r="AH10" i="51"/>
  <c r="AQ10" i="51" s="1"/>
  <c r="K19" i="58"/>
  <c r="K20" i="69"/>
  <c r="K19" i="11"/>
  <c r="AI10" i="68"/>
  <c r="AN10" i="68"/>
  <c r="AI10" i="72"/>
  <c r="AN10" i="72"/>
  <c r="AI10" i="65"/>
  <c r="AN10" i="65"/>
  <c r="Y12" i="41"/>
  <c r="X12" i="41"/>
  <c r="Z12" i="41" s="1"/>
  <c r="AN11" i="18"/>
  <c r="AI11" i="18"/>
  <c r="AI11" i="82"/>
  <c r="AN11" i="82"/>
  <c r="X11" i="49"/>
  <c r="Y11" i="49"/>
  <c r="K19" i="68"/>
  <c r="AI10" i="13"/>
  <c r="AN10" i="13"/>
  <c r="AH11" i="96"/>
  <c r="AQ11" i="96" s="1"/>
  <c r="AG10" i="46"/>
  <c r="AP10" i="46" s="1"/>
  <c r="W11" i="46"/>
  <c r="AF10" i="46"/>
  <c r="AO10" i="46" s="1"/>
  <c r="AE10" i="46"/>
  <c r="AH11" i="16"/>
  <c r="AQ11" i="16" s="1"/>
  <c r="W11" i="95"/>
  <c r="AE10" i="95"/>
  <c r="AF10" i="95"/>
  <c r="AO10" i="95" s="1"/>
  <c r="AG10" i="95"/>
  <c r="AP10" i="95" s="1"/>
  <c r="AR9" i="7"/>
  <c r="K19" i="21"/>
  <c r="AH11" i="38"/>
  <c r="AQ11" i="38" s="1"/>
  <c r="AH10" i="5"/>
  <c r="AQ10" i="5" s="1"/>
  <c r="K18" i="50"/>
  <c r="AI11" i="44"/>
  <c r="AN11" i="44"/>
  <c r="AH11" i="4"/>
  <c r="AQ11" i="4" s="1"/>
  <c r="AG10" i="12"/>
  <c r="AP10" i="12" s="1"/>
  <c r="W11" i="12"/>
  <c r="AF10" i="12"/>
  <c r="AO10" i="12" s="1"/>
  <c r="AE10" i="12"/>
  <c r="K19" i="9"/>
  <c r="AR9" i="31"/>
  <c r="AH10" i="61"/>
  <c r="AQ10" i="61" s="1"/>
  <c r="AG10" i="85"/>
  <c r="AP10" i="85" s="1"/>
  <c r="AF10" i="85"/>
  <c r="AO10" i="85" s="1"/>
  <c r="W11" i="85"/>
  <c r="AE10" i="85"/>
  <c r="AR8" i="59"/>
  <c r="AH9" i="3"/>
  <c r="AQ9" i="3" s="1"/>
  <c r="AR9" i="9"/>
  <c r="AI9" i="53"/>
  <c r="AN9" i="53"/>
  <c r="Y10" i="2"/>
  <c r="Z10" i="2" s="1"/>
  <c r="X10" i="2"/>
  <c r="W11" i="77"/>
  <c r="AG10" i="77"/>
  <c r="AP10" i="77" s="1"/>
  <c r="AF10" i="77"/>
  <c r="AO10" i="77" s="1"/>
  <c r="AE10" i="77"/>
  <c r="AG10" i="78"/>
  <c r="AP10" i="78" s="1"/>
  <c r="AF10" i="78"/>
  <c r="AO10" i="78" s="1"/>
  <c r="W11" i="78"/>
  <c r="AE10" i="78"/>
  <c r="K19" i="66"/>
  <c r="AE10" i="67"/>
  <c r="W11" i="67"/>
  <c r="AF10" i="67"/>
  <c r="AO10" i="67" s="1"/>
  <c r="AG10" i="67"/>
  <c r="AP10" i="67" s="1"/>
  <c r="K18" i="72"/>
  <c r="K19" i="64"/>
  <c r="W11" i="74"/>
  <c r="AG10" i="74"/>
  <c r="AP10" i="74" s="1"/>
  <c r="AF10" i="74"/>
  <c r="AO10" i="74" s="1"/>
  <c r="AE10" i="74"/>
  <c r="K18" i="2"/>
  <c r="AR8" i="15"/>
  <c r="X10" i="58"/>
  <c r="Y10" i="58"/>
  <c r="Y11" i="62"/>
  <c r="Z11" i="62" s="1"/>
  <c r="X11" i="62"/>
  <c r="Y10" i="11"/>
  <c r="X10" i="11"/>
  <c r="AI11" i="1"/>
  <c r="AN11" i="1"/>
  <c r="AN10" i="10"/>
  <c r="AI10" i="10"/>
  <c r="Y12" i="82"/>
  <c r="X12" i="82"/>
  <c r="Y10" i="23"/>
  <c r="X10" i="23"/>
  <c r="Z10" i="23" s="1"/>
  <c r="AG10" i="64"/>
  <c r="AP10" i="64" s="1"/>
  <c r="W11" i="64"/>
  <c r="AF10" i="64"/>
  <c r="AO10" i="64" s="1"/>
  <c r="AE10" i="64"/>
  <c r="Y10" i="93"/>
  <c r="Z10" i="93" s="1"/>
  <c r="X10" i="93"/>
  <c r="AN9" i="34"/>
  <c r="AI9" i="34"/>
  <c r="K18" i="12"/>
  <c r="K18" i="20"/>
  <c r="AR9" i="67"/>
  <c r="AH10" i="86"/>
  <c r="AQ10" i="86" s="1"/>
  <c r="Z11" i="38"/>
  <c r="AH11" i="14"/>
  <c r="AQ11" i="14" s="1"/>
  <c r="K19" i="56"/>
  <c r="AG11" i="83"/>
  <c r="AP11" i="83" s="1"/>
  <c r="AF11" i="83"/>
  <c r="AO11" i="83" s="1"/>
  <c r="W12" i="83"/>
  <c r="AE11" i="83"/>
  <c r="AR10" i="60"/>
  <c r="AG10" i="70"/>
  <c r="AP10" i="70" s="1"/>
  <c r="W11" i="70"/>
  <c r="AF10" i="70"/>
  <c r="AO10" i="70" s="1"/>
  <c r="AE10" i="70"/>
  <c r="X12" i="44"/>
  <c r="Y12" i="44"/>
  <c r="Z11" i="4"/>
  <c r="AI10" i="81"/>
  <c r="AN10" i="81"/>
  <c r="Y11" i="54"/>
  <c r="X11" i="54"/>
  <c r="AH10" i="87"/>
  <c r="AQ10" i="87" s="1"/>
  <c r="K18" i="71"/>
  <c r="AH11" i="79"/>
  <c r="AQ11" i="79" s="1"/>
  <c r="AR10" i="66"/>
  <c r="K20" i="53"/>
  <c r="K18" i="67"/>
  <c r="Z10" i="21"/>
  <c r="Y10" i="21"/>
  <c r="X10" i="21"/>
  <c r="AR10" i="73"/>
  <c r="K19" i="60"/>
  <c r="AH10" i="56"/>
  <c r="AQ10" i="56" s="1"/>
  <c r="AH11" i="60"/>
  <c r="AQ11" i="60" s="1"/>
  <c r="AI10" i="62"/>
  <c r="AN10" i="62"/>
  <c r="K19" i="54"/>
  <c r="Y11" i="68"/>
  <c r="X11" i="68"/>
  <c r="X12" i="27"/>
  <c r="Z12" i="27" s="1"/>
  <c r="Y12" i="27"/>
  <c r="Y11" i="65"/>
  <c r="X11" i="65"/>
  <c r="Z12" i="1"/>
  <c r="Y12" i="1"/>
  <c r="X12" i="1"/>
  <c r="AI10" i="24"/>
  <c r="AN10" i="24"/>
  <c r="X10" i="34"/>
  <c r="Z10" i="34" s="1"/>
  <c r="Y10" i="34"/>
  <c r="AR10" i="4"/>
  <c r="K19" i="14"/>
  <c r="W11" i="42"/>
  <c r="AG10" i="42"/>
  <c r="AP10" i="42" s="1"/>
  <c r="AE10" i="42"/>
  <c r="AF10" i="42"/>
  <c r="AO10" i="42" s="1"/>
  <c r="AR9" i="91"/>
  <c r="AI9" i="89"/>
  <c r="AN9" i="89"/>
  <c r="AR10" i="38"/>
  <c r="Z9" i="15"/>
  <c r="K18" i="19"/>
  <c r="Z11" i="96"/>
  <c r="Z11" i="16"/>
  <c r="AR9" i="55"/>
  <c r="K19" i="52"/>
  <c r="AH10" i="9"/>
  <c r="AQ10" i="9" s="1"/>
  <c r="AR9" i="56"/>
  <c r="AH10" i="80"/>
  <c r="AQ10" i="80" s="1"/>
  <c r="X10" i="19"/>
  <c r="Z10" i="19" s="1"/>
  <c r="Y10" i="19"/>
  <c r="Z10" i="5"/>
  <c r="AR10" i="14"/>
  <c r="AR10" i="96"/>
  <c r="K18" i="4"/>
  <c r="Z10" i="61"/>
  <c r="AR9" i="20"/>
  <c r="K19" i="51"/>
  <c r="Z9" i="3"/>
  <c r="Y10" i="53"/>
  <c r="X10" i="53"/>
  <c r="AH10" i="52"/>
  <c r="AQ10" i="52" s="1"/>
  <c r="AR10" i="79"/>
  <c r="K19" i="6"/>
  <c r="AR9" i="12"/>
  <c r="AR9" i="86"/>
  <c r="AN9" i="21"/>
  <c r="AI9" i="21"/>
  <c r="K18" i="23"/>
  <c r="Y10" i="76"/>
  <c r="X10" i="76"/>
  <c r="K19" i="70"/>
  <c r="K19" i="13"/>
  <c r="Z11" i="60"/>
  <c r="K18" i="8"/>
  <c r="K21" i="1"/>
  <c r="X11" i="48"/>
  <c r="Y11" i="48"/>
  <c r="Z11" i="48" s="1"/>
  <c r="Y10" i="50"/>
  <c r="Z10" i="50" s="1"/>
  <c r="X10" i="50"/>
  <c r="AN11" i="27"/>
  <c r="AI11" i="27"/>
  <c r="AI11" i="41"/>
  <c r="AN11" i="41"/>
  <c r="Y11" i="10"/>
  <c r="X11" i="10"/>
  <c r="AI9" i="23"/>
  <c r="AN9" i="23"/>
  <c r="K19" i="17"/>
  <c r="AH11" i="40"/>
  <c r="AQ11" i="40" s="1"/>
  <c r="X11" i="13"/>
  <c r="Z11" i="13" s="1"/>
  <c r="Y11" i="13"/>
  <c r="AH10" i="69"/>
  <c r="AQ10" i="69" s="1"/>
  <c r="AH9" i="59"/>
  <c r="AQ9" i="59" s="1"/>
  <c r="AH10" i="91"/>
  <c r="AQ10" i="91" s="1"/>
  <c r="AR8" i="3"/>
  <c r="Z10" i="9"/>
  <c r="X11" i="43"/>
  <c r="Y11" i="43"/>
  <c r="AE11" i="14"/>
  <c r="AG11" i="14"/>
  <c r="AP11" i="14" s="1"/>
  <c r="AF11" i="14"/>
  <c r="AO11" i="14" s="1"/>
  <c r="W12" i="14"/>
  <c r="AN10" i="45"/>
  <c r="AI10" i="45"/>
  <c r="AI9" i="19"/>
  <c r="AN9" i="19"/>
  <c r="AR9" i="39"/>
  <c r="AH10" i="90"/>
  <c r="AQ10" i="90" s="1"/>
  <c r="AE10" i="87"/>
  <c r="W11" i="87"/>
  <c r="AF10" i="87"/>
  <c r="AO10" i="87" s="1"/>
  <c r="AG10" i="87"/>
  <c r="AP10" i="87" s="1"/>
  <c r="AG11" i="8"/>
  <c r="AP11" i="8" s="1"/>
  <c r="W12" i="8"/>
  <c r="AF11" i="8"/>
  <c r="AO11" i="8" s="1"/>
  <c r="AE11" i="8"/>
  <c r="AF10" i="26"/>
  <c r="AO10" i="26" s="1"/>
  <c r="AE10" i="26"/>
  <c r="W11" i="26"/>
  <c r="AG10" i="26"/>
  <c r="AP10" i="26" s="1"/>
  <c r="AH10" i="39"/>
  <c r="AQ10" i="39" s="1"/>
  <c r="K18" i="7"/>
  <c r="W11" i="52"/>
  <c r="AF10" i="52"/>
  <c r="AO10" i="52" s="1"/>
  <c r="AE10" i="52"/>
  <c r="AG10" i="52"/>
  <c r="AP10" i="52" s="1"/>
  <c r="AF11" i="79"/>
  <c r="AO11" i="79" s="1"/>
  <c r="AE11" i="79"/>
  <c r="W12" i="79"/>
  <c r="AG11" i="79"/>
  <c r="AP11" i="79" s="1"/>
  <c r="AR10" i="8"/>
  <c r="AH10" i="7"/>
  <c r="AQ10" i="7" s="1"/>
  <c r="AH10" i="36"/>
  <c r="AQ10" i="36" s="1"/>
  <c r="AR9" i="61"/>
  <c r="Z10" i="56"/>
  <c r="AR9" i="77"/>
  <c r="K18" i="3"/>
  <c r="AN10" i="48"/>
  <c r="AI10" i="48"/>
  <c r="AI9" i="50"/>
  <c r="AN9" i="50"/>
  <c r="X11" i="37"/>
  <c r="Y11" i="37"/>
  <c r="Z11" i="37" s="1"/>
  <c r="X11" i="25"/>
  <c r="Y11" i="25"/>
  <c r="Z11" i="25" s="1"/>
  <c r="AN10" i="49"/>
  <c r="AI10" i="49"/>
  <c r="X11" i="24"/>
  <c r="Y11" i="24"/>
  <c r="AI9" i="57"/>
  <c r="AN9" i="57"/>
  <c r="AH11" i="73"/>
  <c r="AQ11" i="73" s="1"/>
  <c r="AF10" i="31"/>
  <c r="AO10" i="31" s="1"/>
  <c r="W11" i="31"/>
  <c r="AG10" i="31"/>
  <c r="AP10" i="31" s="1"/>
  <c r="AE10" i="31"/>
  <c r="AG11" i="84"/>
  <c r="AP11" i="84" s="1"/>
  <c r="AE11" i="84"/>
  <c r="W12" i="84"/>
  <c r="AF11" i="84"/>
  <c r="AO11" i="84" s="1"/>
  <c r="AH11" i="29"/>
  <c r="AQ11" i="29" s="1"/>
  <c r="K18" i="24"/>
  <c r="AH11" i="66"/>
  <c r="AQ11" i="66" s="1"/>
  <c r="AR9" i="87"/>
  <c r="Z11" i="66"/>
  <c r="AR10" i="16"/>
  <c r="W11" i="92"/>
  <c r="AG10" i="92"/>
  <c r="AP10" i="92" s="1"/>
  <c r="AF10" i="92"/>
  <c r="AO10" i="92" s="1"/>
  <c r="AE10" i="92"/>
  <c r="Y10" i="57"/>
  <c r="X10" i="57"/>
  <c r="Z10" i="57" s="1"/>
  <c r="AR9" i="36"/>
  <c r="AN9" i="30"/>
  <c r="AI9" i="30"/>
  <c r="AH11" i="84"/>
  <c r="AQ11" i="84" s="1"/>
  <c r="AI9" i="94"/>
  <c r="AN9" i="94"/>
  <c r="AR9" i="80"/>
  <c r="K19" i="59"/>
  <c r="AH10" i="20"/>
  <c r="AQ10" i="20" s="1"/>
  <c r="AR10" i="35"/>
  <c r="AH10" i="46"/>
  <c r="AQ10" i="46" s="1"/>
  <c r="K19" i="57"/>
  <c r="K20" i="61"/>
  <c r="AR9" i="74"/>
  <c r="K19" i="62"/>
  <c r="Y11" i="22"/>
  <c r="X11" i="22"/>
  <c r="AI10" i="43"/>
  <c r="AN10" i="43"/>
  <c r="AG11" i="71"/>
  <c r="AP11" i="71" s="1"/>
  <c r="W12" i="71"/>
  <c r="AF11" i="71"/>
  <c r="AO11" i="71" s="1"/>
  <c r="AE11" i="71"/>
  <c r="Z10" i="80"/>
  <c r="K19" i="5"/>
  <c r="K20" i="65"/>
  <c r="K19" i="63"/>
  <c r="AH10" i="33"/>
  <c r="AQ10" i="33" s="1"/>
  <c r="X11" i="81"/>
  <c r="Y11" i="81"/>
  <c r="K18" i="16"/>
  <c r="AH11" i="8"/>
  <c r="AQ11" i="8" s="1"/>
  <c r="AR9" i="90"/>
  <c r="AI9" i="88"/>
  <c r="AN9" i="88"/>
  <c r="Z11" i="35"/>
  <c r="AN9" i="2"/>
  <c r="AI9" i="2"/>
  <c r="AR9" i="17"/>
  <c r="K18" i="15"/>
  <c r="AH10" i="67"/>
  <c r="AQ10" i="67" s="1"/>
  <c r="AH10" i="17"/>
  <c r="AQ10" i="17" s="1"/>
  <c r="Z10" i="7"/>
  <c r="AI9" i="76"/>
  <c r="AN9" i="76"/>
  <c r="AR10" i="29"/>
  <c r="AR9" i="52"/>
  <c r="K19" i="10"/>
  <c r="AN9" i="58"/>
  <c r="AI9" i="58"/>
  <c r="X11" i="72"/>
  <c r="Y11" i="72"/>
  <c r="AN9" i="11"/>
  <c r="AI9" i="11"/>
  <c r="AN10" i="37"/>
  <c r="AI10" i="37"/>
  <c r="X12" i="18"/>
  <c r="Z12" i="18" s="1"/>
  <c r="Y12" i="18"/>
  <c r="AI10" i="25"/>
  <c r="AN10" i="25"/>
  <c r="Z11" i="72" l="1"/>
  <c r="AF10" i="86"/>
  <c r="AO10" i="86" s="1"/>
  <c r="Z11" i="10"/>
  <c r="W11" i="86"/>
  <c r="AF10" i="91"/>
  <c r="AO10" i="91" s="1"/>
  <c r="Z11" i="81"/>
  <c r="AG11" i="72"/>
  <c r="AP11" i="72" s="1"/>
  <c r="AE11" i="72"/>
  <c r="W12" i="72"/>
  <c r="AF11" i="72"/>
  <c r="AO11" i="72" s="1"/>
  <c r="AG11" i="25"/>
  <c r="AP11" i="25" s="1"/>
  <c r="AF11" i="25"/>
  <c r="AO11" i="25" s="1"/>
  <c r="AE11" i="25"/>
  <c r="W12" i="25"/>
  <c r="W12" i="10"/>
  <c r="AF11" i="10"/>
  <c r="AO11" i="10" s="1"/>
  <c r="AE11" i="10"/>
  <c r="AG11" i="10"/>
  <c r="AP11" i="10" s="1"/>
  <c r="AE10" i="30"/>
  <c r="W11" i="30"/>
  <c r="AG10" i="30"/>
  <c r="AP10" i="30" s="1"/>
  <c r="AF10" i="30"/>
  <c r="AO10" i="30" s="1"/>
  <c r="W12" i="13"/>
  <c r="AG11" i="13"/>
  <c r="AP11" i="13" s="1"/>
  <c r="AF11" i="13"/>
  <c r="AO11" i="13" s="1"/>
  <c r="AE11" i="13"/>
  <c r="AE11" i="81"/>
  <c r="W12" i="81"/>
  <c r="AF11" i="81"/>
  <c r="AO11" i="81" s="1"/>
  <c r="AG11" i="81"/>
  <c r="AP11" i="81" s="1"/>
  <c r="AG11" i="48"/>
  <c r="AP11" i="48" s="1"/>
  <c r="AF11" i="48"/>
  <c r="AO11" i="48" s="1"/>
  <c r="AE11" i="48"/>
  <c r="W12" i="48"/>
  <c r="AF12" i="18"/>
  <c r="AO12" i="18" s="1"/>
  <c r="AG12" i="18"/>
  <c r="AP12" i="18" s="1"/>
  <c r="W13" i="18"/>
  <c r="AE12" i="18"/>
  <c r="AG10" i="80"/>
  <c r="AP10" i="80" s="1"/>
  <c r="AF10" i="80"/>
  <c r="AO10" i="80" s="1"/>
  <c r="AE10" i="80"/>
  <c r="W11" i="80"/>
  <c r="AR10" i="43"/>
  <c r="AH10" i="57"/>
  <c r="AQ10" i="57" s="1"/>
  <c r="AN11" i="84"/>
  <c r="AI11" i="84"/>
  <c r="X11" i="31"/>
  <c r="Y11" i="31"/>
  <c r="AR10" i="49"/>
  <c r="AH11" i="37"/>
  <c r="AQ11" i="37" s="1"/>
  <c r="Y12" i="79"/>
  <c r="X12" i="79"/>
  <c r="X11" i="52"/>
  <c r="Y11" i="52"/>
  <c r="AR9" i="19"/>
  <c r="AI11" i="14"/>
  <c r="AN11" i="14"/>
  <c r="K22" i="1"/>
  <c r="K19" i="23"/>
  <c r="K20" i="51"/>
  <c r="AH10" i="19"/>
  <c r="AQ10" i="19" s="1"/>
  <c r="K20" i="52"/>
  <c r="K19" i="19"/>
  <c r="X11" i="42"/>
  <c r="Y11" i="42"/>
  <c r="AH10" i="34"/>
  <c r="AQ10" i="34" s="1"/>
  <c r="AG12" i="1"/>
  <c r="AP12" i="1" s="1"/>
  <c r="AF12" i="1"/>
  <c r="AO12" i="1" s="1"/>
  <c r="W13" i="1"/>
  <c r="AE12" i="1"/>
  <c r="W13" i="27"/>
  <c r="AG12" i="27"/>
  <c r="AP12" i="27" s="1"/>
  <c r="AF12" i="27"/>
  <c r="AO12" i="27" s="1"/>
  <c r="AE12" i="27"/>
  <c r="AG10" i="21"/>
  <c r="AP10" i="21" s="1"/>
  <c r="AE10" i="21"/>
  <c r="W11" i="21"/>
  <c r="AF10" i="21"/>
  <c r="AO10" i="21" s="1"/>
  <c r="AG11" i="4"/>
  <c r="AP11" i="4" s="1"/>
  <c r="W12" i="4"/>
  <c r="AF11" i="4"/>
  <c r="AO11" i="4" s="1"/>
  <c r="AE11" i="4"/>
  <c r="X11" i="70"/>
  <c r="Z11" i="70" s="1"/>
  <c r="Y11" i="70"/>
  <c r="K19" i="12"/>
  <c r="AN10" i="64"/>
  <c r="AI10" i="64"/>
  <c r="AG10" i="23"/>
  <c r="AP10" i="23" s="1"/>
  <c r="AE10" i="23"/>
  <c r="W11" i="23"/>
  <c r="AF10" i="23"/>
  <c r="AO10" i="23" s="1"/>
  <c r="AI10" i="78"/>
  <c r="AN10" i="78"/>
  <c r="AG10" i="2"/>
  <c r="AP10" i="2" s="1"/>
  <c r="W11" i="2"/>
  <c r="AF10" i="2"/>
  <c r="AO10" i="2" s="1"/>
  <c r="AE10" i="2"/>
  <c r="AR11" i="82"/>
  <c r="AH10" i="89"/>
  <c r="AQ10" i="89" s="1"/>
  <c r="Y11" i="36"/>
  <c r="Z11" i="36" s="1"/>
  <c r="X11" i="36"/>
  <c r="X12" i="40"/>
  <c r="Y12" i="40"/>
  <c r="Y12" i="73"/>
  <c r="X12" i="73"/>
  <c r="Z12" i="73" s="1"/>
  <c r="Y11" i="90"/>
  <c r="X11" i="90"/>
  <c r="Z11" i="90" s="1"/>
  <c r="X11" i="86"/>
  <c r="Z11" i="86" s="1"/>
  <c r="Y11" i="86"/>
  <c r="X11" i="75"/>
  <c r="Z11" i="75" s="1"/>
  <c r="Y11" i="75"/>
  <c r="AH12" i="18"/>
  <c r="AQ12" i="18" s="1"/>
  <c r="K20" i="10"/>
  <c r="AR9" i="76"/>
  <c r="AG11" i="35"/>
  <c r="AP11" i="35" s="1"/>
  <c r="AF11" i="35"/>
  <c r="AO11" i="35" s="1"/>
  <c r="W12" i="35"/>
  <c r="AE11" i="35"/>
  <c r="K20" i="63"/>
  <c r="AI11" i="71"/>
  <c r="AN11" i="71"/>
  <c r="AH11" i="22"/>
  <c r="AQ11" i="22" s="1"/>
  <c r="Y11" i="92"/>
  <c r="X11" i="92"/>
  <c r="AF11" i="37"/>
  <c r="AO11" i="37" s="1"/>
  <c r="AE11" i="37"/>
  <c r="W12" i="37"/>
  <c r="AG11" i="37"/>
  <c r="AP11" i="37" s="1"/>
  <c r="K19" i="3"/>
  <c r="AN11" i="79"/>
  <c r="AI11" i="79"/>
  <c r="AN11" i="8"/>
  <c r="AI11" i="8"/>
  <c r="AR10" i="45"/>
  <c r="K20" i="17"/>
  <c r="AG10" i="50"/>
  <c r="AP10" i="50" s="1"/>
  <c r="AE10" i="50"/>
  <c r="W11" i="50"/>
  <c r="AF10" i="50"/>
  <c r="AO10" i="50" s="1"/>
  <c r="K20" i="70"/>
  <c r="AR9" i="21"/>
  <c r="AH10" i="53"/>
  <c r="AQ10" i="53" s="1"/>
  <c r="AE10" i="19"/>
  <c r="W11" i="19"/>
  <c r="AF10" i="19"/>
  <c r="AO10" i="19" s="1"/>
  <c r="AG10" i="19"/>
  <c r="AP10" i="19" s="1"/>
  <c r="W10" i="15"/>
  <c r="AF9" i="15"/>
  <c r="AO9" i="15" s="1"/>
  <c r="AG9" i="15"/>
  <c r="AP9" i="15" s="1"/>
  <c r="AE9" i="15"/>
  <c r="AG10" i="34"/>
  <c r="AP10" i="34" s="1"/>
  <c r="W11" i="34"/>
  <c r="AE10" i="34"/>
  <c r="AF10" i="34"/>
  <c r="AO10" i="34" s="1"/>
  <c r="AH11" i="65"/>
  <c r="AQ11" i="65" s="1"/>
  <c r="AH11" i="68"/>
  <c r="AQ11" i="68" s="1"/>
  <c r="AR10" i="62"/>
  <c r="K20" i="60"/>
  <c r="K19" i="71"/>
  <c r="AH11" i="54"/>
  <c r="AQ11" i="54" s="1"/>
  <c r="AG11" i="38"/>
  <c r="AP11" i="38" s="1"/>
  <c r="AF11" i="38"/>
  <c r="AO11" i="38" s="1"/>
  <c r="AE11" i="38"/>
  <c r="W12" i="38"/>
  <c r="AR9" i="34"/>
  <c r="AH12" i="82"/>
  <c r="AQ12" i="82" s="1"/>
  <c r="AR11" i="1"/>
  <c r="AG11" i="62"/>
  <c r="AP11" i="62" s="1"/>
  <c r="AF11" i="62"/>
  <c r="AO11" i="62" s="1"/>
  <c r="AE11" i="62"/>
  <c r="W12" i="62"/>
  <c r="X11" i="74"/>
  <c r="Y11" i="74"/>
  <c r="Z11" i="74" s="1"/>
  <c r="X11" i="78"/>
  <c r="Z11" i="78" s="1"/>
  <c r="Y11" i="78"/>
  <c r="K20" i="9"/>
  <c r="AN10" i="46"/>
  <c r="AI10" i="46"/>
  <c r="K20" i="68"/>
  <c r="AR11" i="18"/>
  <c r="AR10" i="65"/>
  <c r="K20" i="11"/>
  <c r="W11" i="88"/>
  <c r="AG10" i="88"/>
  <c r="AP10" i="88" s="1"/>
  <c r="AF10" i="88"/>
  <c r="AO10" i="88" s="1"/>
  <c r="AE10" i="88"/>
  <c r="K19" i="55"/>
  <c r="AI10" i="47"/>
  <c r="AN10" i="47"/>
  <c r="K22" i="22"/>
  <c r="AE10" i="89"/>
  <c r="W11" i="89"/>
  <c r="AF10" i="89"/>
  <c r="AO10" i="89" s="1"/>
  <c r="AG10" i="89"/>
  <c r="AP10" i="89" s="1"/>
  <c r="X11" i="6"/>
  <c r="Y11" i="6"/>
  <c r="AN10" i="33"/>
  <c r="AI10" i="33"/>
  <c r="Z11" i="20"/>
  <c r="Y11" i="20"/>
  <c r="X11" i="20"/>
  <c r="AN10" i="69"/>
  <c r="AI10" i="69"/>
  <c r="AN11" i="29"/>
  <c r="AI11" i="29"/>
  <c r="AI10" i="86"/>
  <c r="AN10" i="86"/>
  <c r="AI10" i="28"/>
  <c r="AN10" i="28"/>
  <c r="W11" i="7"/>
  <c r="AF10" i="7"/>
  <c r="AO10" i="7" s="1"/>
  <c r="AE10" i="7"/>
  <c r="AG10" i="7"/>
  <c r="AP10" i="7" s="1"/>
  <c r="K19" i="15"/>
  <c r="AR9" i="94"/>
  <c r="AR9" i="30"/>
  <c r="AF10" i="57"/>
  <c r="AO10" i="57" s="1"/>
  <c r="AE10" i="57"/>
  <c r="W11" i="57"/>
  <c r="AG10" i="57"/>
  <c r="AP10" i="57" s="1"/>
  <c r="AR9" i="57"/>
  <c r="K19" i="7"/>
  <c r="Z11" i="87"/>
  <c r="X11" i="87"/>
  <c r="Y11" i="87"/>
  <c r="AH11" i="43"/>
  <c r="AQ11" i="43" s="1"/>
  <c r="AR11" i="41"/>
  <c r="K19" i="8"/>
  <c r="AH10" i="76"/>
  <c r="AQ10" i="76" s="1"/>
  <c r="K20" i="6"/>
  <c r="K20" i="14"/>
  <c r="K19" i="67"/>
  <c r="AH12" i="44"/>
  <c r="AQ12" i="44" s="1"/>
  <c r="X11" i="64"/>
  <c r="Y11" i="64"/>
  <c r="Z11" i="64" s="1"/>
  <c r="AH10" i="11"/>
  <c r="AQ10" i="11" s="1"/>
  <c r="K19" i="2"/>
  <c r="X11" i="67"/>
  <c r="Y11" i="67"/>
  <c r="AR9" i="53"/>
  <c r="AN10" i="12"/>
  <c r="AI10" i="12"/>
  <c r="K20" i="21"/>
  <c r="AI10" i="95"/>
  <c r="AN10" i="95"/>
  <c r="AH10" i="94"/>
  <c r="AQ10" i="94" s="1"/>
  <c r="X11" i="32"/>
  <c r="Z11" i="32" s="1"/>
  <c r="Y11" i="32"/>
  <c r="X11" i="33"/>
  <c r="Z11" i="33" s="1"/>
  <c r="Y11" i="33"/>
  <c r="X11" i="17"/>
  <c r="Y11" i="17"/>
  <c r="Y12" i="29"/>
  <c r="X12" i="29"/>
  <c r="Z12" i="29" s="1"/>
  <c r="AN9" i="59"/>
  <c r="AI9" i="59"/>
  <c r="AN11" i="73"/>
  <c r="AI11" i="73"/>
  <c r="Y11" i="91"/>
  <c r="X11" i="91"/>
  <c r="Z11" i="91" s="1"/>
  <c r="AR10" i="37"/>
  <c r="AR9" i="88"/>
  <c r="K19" i="16"/>
  <c r="K21" i="65"/>
  <c r="X12" i="71"/>
  <c r="Z12" i="71" s="1"/>
  <c r="Y12" i="71"/>
  <c r="Z11" i="22"/>
  <c r="K21" i="61"/>
  <c r="AI10" i="92"/>
  <c r="AN10" i="92"/>
  <c r="AH11" i="25"/>
  <c r="AQ11" i="25" s="1"/>
  <c r="AR9" i="50"/>
  <c r="Y12" i="8"/>
  <c r="X12" i="8"/>
  <c r="AI10" i="87"/>
  <c r="AN10" i="87"/>
  <c r="X12" i="14"/>
  <c r="Y12" i="14"/>
  <c r="Z11" i="43"/>
  <c r="AR9" i="23"/>
  <c r="AR11" i="27"/>
  <c r="AH11" i="48"/>
  <c r="AQ11" i="48" s="1"/>
  <c r="W12" i="60"/>
  <c r="AF11" i="60"/>
  <c r="AO11" i="60" s="1"/>
  <c r="AE11" i="60"/>
  <c r="AG11" i="60"/>
  <c r="AP11" i="60" s="1"/>
  <c r="Z10" i="53"/>
  <c r="AG10" i="61"/>
  <c r="AP10" i="61" s="1"/>
  <c r="AE10" i="61"/>
  <c r="W11" i="61"/>
  <c r="AF10" i="61"/>
  <c r="AO10" i="61" s="1"/>
  <c r="W12" i="16"/>
  <c r="AF11" i="16"/>
  <c r="AO11" i="16" s="1"/>
  <c r="AG11" i="16"/>
  <c r="AP11" i="16" s="1"/>
  <c r="AE11" i="16"/>
  <c r="AR10" i="24"/>
  <c r="Z11" i="65"/>
  <c r="Z11" i="68"/>
  <c r="Z11" i="54"/>
  <c r="Z12" i="44"/>
  <c r="AH10" i="93"/>
  <c r="AQ10" i="93" s="1"/>
  <c r="Z12" i="82"/>
  <c r="AH10" i="58"/>
  <c r="AQ10" i="58" s="1"/>
  <c r="AI10" i="74"/>
  <c r="AN10" i="74"/>
  <c r="K20" i="64"/>
  <c r="AI10" i="67"/>
  <c r="AN10" i="67"/>
  <c r="Z11" i="77"/>
  <c r="X11" i="77"/>
  <c r="Y11" i="77"/>
  <c r="AI10" i="85"/>
  <c r="AN10" i="85"/>
  <c r="AR11" i="44"/>
  <c r="Z11" i="95"/>
  <c r="X11" i="95"/>
  <c r="Y11" i="95"/>
  <c r="Y11" i="46"/>
  <c r="X11" i="46"/>
  <c r="Z11" i="46" s="1"/>
  <c r="AH11" i="49"/>
  <c r="AQ11" i="49" s="1"/>
  <c r="AH12" i="41"/>
  <c r="AQ12" i="41" s="1"/>
  <c r="AR10" i="72"/>
  <c r="K21" i="69"/>
  <c r="K20" i="18"/>
  <c r="AN9" i="63"/>
  <c r="AI9" i="63"/>
  <c r="AH11" i="45"/>
  <c r="AQ11" i="45" s="1"/>
  <c r="X11" i="47"/>
  <c r="Y11" i="47"/>
  <c r="Z11" i="47" s="1"/>
  <c r="AI10" i="32"/>
  <c r="AN10" i="32"/>
  <c r="AR9" i="93"/>
  <c r="Y11" i="51"/>
  <c r="X11" i="51"/>
  <c r="X11" i="69"/>
  <c r="Y11" i="69"/>
  <c r="X11" i="39"/>
  <c r="Y11" i="39"/>
  <c r="AI10" i="75"/>
  <c r="AN10" i="75"/>
  <c r="K20" i="57"/>
  <c r="K20" i="59"/>
  <c r="AG11" i="66"/>
  <c r="AP11" i="66" s="1"/>
  <c r="W12" i="66"/>
  <c r="AF11" i="66"/>
  <c r="AO11" i="66" s="1"/>
  <c r="AE11" i="66"/>
  <c r="K19" i="24"/>
  <c r="AN10" i="31"/>
  <c r="AI10" i="31"/>
  <c r="AH11" i="24"/>
  <c r="AQ11" i="24" s="1"/>
  <c r="AR10" i="48"/>
  <c r="W11" i="56"/>
  <c r="AE10" i="56"/>
  <c r="AF10" i="56"/>
  <c r="AO10" i="56" s="1"/>
  <c r="AG10" i="56"/>
  <c r="AP10" i="56" s="1"/>
  <c r="AI10" i="52"/>
  <c r="AN10" i="52"/>
  <c r="X11" i="26"/>
  <c r="Y11" i="26"/>
  <c r="Z11" i="26" s="1"/>
  <c r="AE10" i="9"/>
  <c r="AG10" i="9"/>
  <c r="AP10" i="9" s="1"/>
  <c r="W11" i="9"/>
  <c r="AF10" i="9"/>
  <c r="AO10" i="9" s="1"/>
  <c r="AH11" i="10"/>
  <c r="AQ11" i="10" s="1"/>
  <c r="K20" i="13"/>
  <c r="Z10" i="76"/>
  <c r="AG9" i="3"/>
  <c r="AP9" i="3" s="1"/>
  <c r="W10" i="3"/>
  <c r="AF9" i="3"/>
  <c r="AO9" i="3" s="1"/>
  <c r="AE9" i="3"/>
  <c r="AG10" i="5"/>
  <c r="AP10" i="5" s="1"/>
  <c r="W11" i="5"/>
  <c r="AF10" i="5"/>
  <c r="AO10" i="5" s="1"/>
  <c r="AE10" i="5"/>
  <c r="W12" i="96"/>
  <c r="AG11" i="96"/>
  <c r="AP11" i="96" s="1"/>
  <c r="AE11" i="96"/>
  <c r="AF11" i="96"/>
  <c r="AO11" i="96" s="1"/>
  <c r="AN10" i="42"/>
  <c r="AI10" i="42"/>
  <c r="AH12" i="1"/>
  <c r="AQ12" i="1" s="1"/>
  <c r="AH10" i="21"/>
  <c r="AQ10" i="21" s="1"/>
  <c r="K21" i="53"/>
  <c r="AI10" i="70"/>
  <c r="AN10" i="70"/>
  <c r="AI11" i="83"/>
  <c r="AN11" i="83"/>
  <c r="K20" i="56"/>
  <c r="K19" i="20"/>
  <c r="AH10" i="23"/>
  <c r="AQ10" i="23" s="1"/>
  <c r="AR10" i="10"/>
  <c r="Z10" i="11"/>
  <c r="Z10" i="58"/>
  <c r="AH10" i="2"/>
  <c r="AQ10" i="2" s="1"/>
  <c r="Y11" i="85"/>
  <c r="X11" i="85"/>
  <c r="Z11" i="85" s="1"/>
  <c r="X11" i="12"/>
  <c r="Z11" i="12" s="1"/>
  <c r="Y11" i="12"/>
  <c r="Z11" i="49"/>
  <c r="Z11" i="45"/>
  <c r="AR10" i="22"/>
  <c r="Z10" i="94"/>
  <c r="AH10" i="30"/>
  <c r="AQ10" i="30" s="1"/>
  <c r="AN10" i="20"/>
  <c r="AI10" i="20"/>
  <c r="AN10" i="36"/>
  <c r="AI10" i="36"/>
  <c r="AI10" i="51"/>
  <c r="AN10" i="51"/>
  <c r="X11" i="55"/>
  <c r="Z11" i="55" s="1"/>
  <c r="Y11" i="55"/>
  <c r="AI11" i="40"/>
  <c r="AN11" i="40"/>
  <c r="Z10" i="59"/>
  <c r="Y10" i="59"/>
  <c r="X10" i="59"/>
  <c r="AI10" i="91"/>
  <c r="AN10" i="91"/>
  <c r="AH11" i="72"/>
  <c r="AQ11" i="72" s="1"/>
  <c r="AR9" i="58"/>
  <c r="AR10" i="25"/>
  <c r="AR9" i="11"/>
  <c r="AR9" i="2"/>
  <c r="AH11" i="81"/>
  <c r="AQ11" i="81" s="1"/>
  <c r="K20" i="5"/>
  <c r="K20" i="62"/>
  <c r="X12" i="84"/>
  <c r="Z12" i="84" s="1"/>
  <c r="Y12" i="84"/>
  <c r="Z11" i="24"/>
  <c r="AI10" i="26"/>
  <c r="AN10" i="26"/>
  <c r="AH11" i="13"/>
  <c r="AQ11" i="13" s="1"/>
  <c r="AH10" i="50"/>
  <c r="AQ10" i="50" s="1"/>
  <c r="K19" i="4"/>
  <c r="AR9" i="89"/>
  <c r="AH12" i="27"/>
  <c r="AQ12" i="27" s="1"/>
  <c r="K20" i="54"/>
  <c r="AR10" i="81"/>
  <c r="X12" i="83"/>
  <c r="Y12" i="83"/>
  <c r="AE10" i="93"/>
  <c r="W11" i="93"/>
  <c r="AF10" i="93"/>
  <c r="AO10" i="93" s="1"/>
  <c r="AG10" i="93"/>
  <c r="AP10" i="93" s="1"/>
  <c r="AH11" i="62"/>
  <c r="AQ11" i="62" s="1"/>
  <c r="K19" i="72"/>
  <c r="K20" i="66"/>
  <c r="AI10" i="77"/>
  <c r="AN10" i="77"/>
  <c r="K19" i="50"/>
  <c r="AR10" i="13"/>
  <c r="AF12" i="41"/>
  <c r="AO12" i="41" s="1"/>
  <c r="W13" i="41"/>
  <c r="AG12" i="41"/>
  <c r="AP12" i="41" s="1"/>
  <c r="AE12" i="41"/>
  <c r="AR10" i="68"/>
  <c r="K20" i="58"/>
  <c r="AH10" i="88"/>
  <c r="AQ10" i="88" s="1"/>
  <c r="AR10" i="54"/>
  <c r="X10" i="63"/>
  <c r="Y10" i="63"/>
  <c r="AI10" i="6"/>
  <c r="AN10" i="6"/>
  <c r="AN10" i="17"/>
  <c r="AI10" i="17"/>
  <c r="AI10" i="55"/>
  <c r="AN10" i="55"/>
  <c r="AN10" i="39"/>
  <c r="AI10" i="39"/>
  <c r="AN10" i="90"/>
  <c r="AI10" i="90"/>
  <c r="Y11" i="28"/>
  <c r="Z11" i="28" s="1"/>
  <c r="X11" i="28"/>
  <c r="Z11" i="52" l="1"/>
  <c r="Z11" i="17"/>
  <c r="Z11" i="31"/>
  <c r="Z11" i="69"/>
  <c r="Z12" i="40"/>
  <c r="Z12" i="8"/>
  <c r="Z11" i="92"/>
  <c r="AG11" i="32"/>
  <c r="AP11" i="32" s="1"/>
  <c r="AF11" i="32"/>
  <c r="AO11" i="32" s="1"/>
  <c r="AE11" i="32"/>
  <c r="W12" i="32"/>
  <c r="W12" i="64"/>
  <c r="AF11" i="64"/>
  <c r="AO11" i="64" s="1"/>
  <c r="AE11" i="64"/>
  <c r="AG11" i="64"/>
  <c r="AP11" i="64" s="1"/>
  <c r="AE11" i="75"/>
  <c r="W12" i="75"/>
  <c r="AF11" i="75"/>
  <c r="AO11" i="75" s="1"/>
  <c r="AG11" i="75"/>
  <c r="AP11" i="75" s="1"/>
  <c r="AE11" i="52"/>
  <c r="W12" i="52"/>
  <c r="AF11" i="52"/>
  <c r="AO11" i="52" s="1"/>
  <c r="AG11" i="52"/>
  <c r="AP11" i="52" s="1"/>
  <c r="AE11" i="17"/>
  <c r="W12" i="17"/>
  <c r="AF11" i="17"/>
  <c r="AO11" i="17" s="1"/>
  <c r="AG11" i="17"/>
  <c r="AP11" i="17" s="1"/>
  <c r="AG11" i="26"/>
  <c r="AP11" i="26" s="1"/>
  <c r="AF11" i="26"/>
  <c r="AO11" i="26" s="1"/>
  <c r="AE11" i="26"/>
  <c r="W12" i="26"/>
  <c r="AE11" i="47"/>
  <c r="W12" i="47"/>
  <c r="AF11" i="47"/>
  <c r="AO11" i="47" s="1"/>
  <c r="AG11" i="47"/>
  <c r="AP11" i="47" s="1"/>
  <c r="AE11" i="74"/>
  <c r="W12" i="74"/>
  <c r="AG11" i="74"/>
  <c r="AP11" i="74" s="1"/>
  <c r="AF11" i="74"/>
  <c r="AO11" i="74" s="1"/>
  <c r="AG11" i="31"/>
  <c r="AP11" i="31" s="1"/>
  <c r="AE11" i="31"/>
  <c r="AF11" i="31"/>
  <c r="AO11" i="31" s="1"/>
  <c r="W12" i="31"/>
  <c r="AG11" i="69"/>
  <c r="AP11" i="69" s="1"/>
  <c r="W12" i="69"/>
  <c r="AF11" i="69"/>
  <c r="AO11" i="69" s="1"/>
  <c r="AE11" i="69"/>
  <c r="AG11" i="90"/>
  <c r="AP11" i="90" s="1"/>
  <c r="W12" i="90"/>
  <c r="AF11" i="90"/>
  <c r="AO11" i="90" s="1"/>
  <c r="AE11" i="90"/>
  <c r="W13" i="40"/>
  <c r="AG12" i="40"/>
  <c r="AP12" i="40" s="1"/>
  <c r="AF12" i="40"/>
  <c r="AO12" i="40" s="1"/>
  <c r="AE12" i="40"/>
  <c r="W12" i="85"/>
  <c r="AG11" i="85"/>
  <c r="AP11" i="85" s="1"/>
  <c r="AE11" i="85"/>
  <c r="AF11" i="85"/>
  <c r="AO11" i="85" s="1"/>
  <c r="AF12" i="8"/>
  <c r="AO12" i="8" s="1"/>
  <c r="W13" i="8"/>
  <c r="AE12" i="8"/>
  <c r="AG12" i="8"/>
  <c r="AP12" i="8" s="1"/>
  <c r="AE11" i="92"/>
  <c r="W12" i="92"/>
  <c r="AG11" i="92"/>
  <c r="AP11" i="92" s="1"/>
  <c r="AF11" i="92"/>
  <c r="AO11" i="92" s="1"/>
  <c r="AR10" i="55"/>
  <c r="AR10" i="90"/>
  <c r="AR10" i="36"/>
  <c r="AR10" i="39"/>
  <c r="K20" i="50"/>
  <c r="K20" i="72"/>
  <c r="Y11" i="93"/>
  <c r="X11" i="93"/>
  <c r="Z11" i="93" s="1"/>
  <c r="AG11" i="24"/>
  <c r="AP11" i="24" s="1"/>
  <c r="W12" i="24"/>
  <c r="AF11" i="24"/>
  <c r="AO11" i="24" s="1"/>
  <c r="AE11" i="24"/>
  <c r="AR10" i="91"/>
  <c r="AG11" i="49"/>
  <c r="AP11" i="49" s="1"/>
  <c r="AF11" i="49"/>
  <c r="AO11" i="49" s="1"/>
  <c r="W12" i="49"/>
  <c r="AE11" i="49"/>
  <c r="K21" i="56"/>
  <c r="K22" i="53"/>
  <c r="AN10" i="5"/>
  <c r="AI10" i="5"/>
  <c r="Z10" i="3"/>
  <c r="Y10" i="3"/>
  <c r="X10" i="3"/>
  <c r="AH11" i="26"/>
  <c r="AQ11" i="26" s="1"/>
  <c r="AI10" i="56"/>
  <c r="AN10" i="56"/>
  <c r="AR10" i="31"/>
  <c r="Y12" i="66"/>
  <c r="X12" i="66"/>
  <c r="Z12" i="66" s="1"/>
  <c r="AH11" i="69"/>
  <c r="AQ11" i="69" s="1"/>
  <c r="AR10" i="85"/>
  <c r="W13" i="82"/>
  <c r="AE12" i="82"/>
  <c r="AG12" i="82"/>
  <c r="AP12" i="82" s="1"/>
  <c r="AF12" i="82"/>
  <c r="AO12" i="82" s="1"/>
  <c r="W13" i="44"/>
  <c r="AG12" i="44"/>
  <c r="AP12" i="44" s="1"/>
  <c r="AE12" i="44"/>
  <c r="AF12" i="44"/>
  <c r="AO12" i="44" s="1"/>
  <c r="AI11" i="16"/>
  <c r="AN11" i="16"/>
  <c r="AI10" i="61"/>
  <c r="AN10" i="61"/>
  <c r="Y12" i="60"/>
  <c r="X12" i="60"/>
  <c r="AH12" i="14"/>
  <c r="AQ12" i="14" s="1"/>
  <c r="AE11" i="22"/>
  <c r="W12" i="22"/>
  <c r="AF11" i="22"/>
  <c r="AO11" i="22" s="1"/>
  <c r="AG11" i="22"/>
  <c r="AP11" i="22" s="1"/>
  <c r="AH11" i="91"/>
  <c r="AQ11" i="91" s="1"/>
  <c r="K20" i="2"/>
  <c r="K20" i="67"/>
  <c r="AH11" i="20"/>
  <c r="AQ11" i="20" s="1"/>
  <c r="AH11" i="6"/>
  <c r="AQ11" i="6" s="1"/>
  <c r="AI10" i="89"/>
  <c r="AN10" i="89"/>
  <c r="K20" i="55"/>
  <c r="X12" i="62"/>
  <c r="Z12" i="62" s="1"/>
  <c r="Y12" i="62"/>
  <c r="AN10" i="19"/>
  <c r="AI10" i="19"/>
  <c r="K21" i="70"/>
  <c r="K21" i="17"/>
  <c r="AI11" i="37"/>
  <c r="AN11" i="37"/>
  <c r="X12" i="35"/>
  <c r="Y12" i="35"/>
  <c r="Y11" i="23"/>
  <c r="X11" i="23"/>
  <c r="K20" i="12"/>
  <c r="Y12" i="4"/>
  <c r="Z12" i="4" s="1"/>
  <c r="X12" i="4"/>
  <c r="AI12" i="27"/>
  <c r="AN12" i="27"/>
  <c r="Y13" i="1"/>
  <c r="X13" i="1"/>
  <c r="Z13" i="1" s="1"/>
  <c r="K20" i="19"/>
  <c r="K21" i="51"/>
  <c r="AR11" i="14"/>
  <c r="AH12" i="79"/>
  <c r="AQ12" i="79" s="1"/>
  <c r="AN12" i="18"/>
  <c r="AI12" i="18"/>
  <c r="AN11" i="48"/>
  <c r="AI11" i="48"/>
  <c r="X12" i="81"/>
  <c r="Z12" i="81" s="1"/>
  <c r="Y12" i="81"/>
  <c r="AI11" i="10"/>
  <c r="AN11" i="10"/>
  <c r="AH10" i="63"/>
  <c r="AQ10" i="63" s="1"/>
  <c r="AR10" i="26"/>
  <c r="K21" i="62"/>
  <c r="AR11" i="40"/>
  <c r="AH11" i="28"/>
  <c r="AQ11" i="28" s="1"/>
  <c r="AR10" i="6"/>
  <c r="K21" i="58"/>
  <c r="X13" i="41"/>
  <c r="Y13" i="41"/>
  <c r="AI10" i="93"/>
  <c r="AN10" i="93"/>
  <c r="K21" i="5"/>
  <c r="AH10" i="59"/>
  <c r="AQ10" i="59" s="1"/>
  <c r="AH11" i="55"/>
  <c r="AQ11" i="55" s="1"/>
  <c r="AR10" i="20"/>
  <c r="Y11" i="56"/>
  <c r="X11" i="56"/>
  <c r="AR10" i="75"/>
  <c r="AH11" i="95"/>
  <c r="AQ11" i="95" s="1"/>
  <c r="K21" i="64"/>
  <c r="AG11" i="54"/>
  <c r="AP11" i="54" s="1"/>
  <c r="W12" i="54"/>
  <c r="AF11" i="54"/>
  <c r="AO11" i="54" s="1"/>
  <c r="AE11" i="54"/>
  <c r="Z12" i="14"/>
  <c r="K20" i="16"/>
  <c r="AH12" i="29"/>
  <c r="AQ12" i="29" s="1"/>
  <c r="AR10" i="95"/>
  <c r="AI10" i="7"/>
  <c r="AN10" i="7"/>
  <c r="AR10" i="86"/>
  <c r="Z11" i="6"/>
  <c r="AN10" i="88"/>
  <c r="AI10" i="88"/>
  <c r="K21" i="11"/>
  <c r="K21" i="68"/>
  <c r="AH11" i="78"/>
  <c r="AQ11" i="78" s="1"/>
  <c r="AI11" i="62"/>
  <c r="AN11" i="62"/>
  <c r="X12" i="38"/>
  <c r="Z12" i="38" s="1"/>
  <c r="Y12" i="38"/>
  <c r="K21" i="10"/>
  <c r="AH12" i="73"/>
  <c r="AQ12" i="73" s="1"/>
  <c r="AH11" i="36"/>
  <c r="AQ11" i="36" s="1"/>
  <c r="X11" i="2"/>
  <c r="Y11" i="2"/>
  <c r="Z11" i="2" s="1"/>
  <c r="AN10" i="23"/>
  <c r="AI10" i="23"/>
  <c r="AR11" i="84"/>
  <c r="Y11" i="80"/>
  <c r="X11" i="80"/>
  <c r="X13" i="18"/>
  <c r="Y13" i="18"/>
  <c r="AI11" i="81"/>
  <c r="AN11" i="81"/>
  <c r="AR10" i="77"/>
  <c r="K21" i="54"/>
  <c r="AH12" i="84"/>
  <c r="AQ12" i="84" s="1"/>
  <c r="AG11" i="55"/>
  <c r="AP11" i="55" s="1"/>
  <c r="W12" i="55"/>
  <c r="AF11" i="55"/>
  <c r="AO11" i="55" s="1"/>
  <c r="AE11" i="55"/>
  <c r="AE10" i="94"/>
  <c r="AF10" i="94"/>
  <c r="AO10" i="94" s="1"/>
  <c r="AG10" i="94"/>
  <c r="AP10" i="94" s="1"/>
  <c r="W11" i="94"/>
  <c r="AH11" i="12"/>
  <c r="AQ11" i="12" s="1"/>
  <c r="AR11" i="83"/>
  <c r="AI11" i="96"/>
  <c r="AN11" i="96"/>
  <c r="Y11" i="5"/>
  <c r="X11" i="5"/>
  <c r="AG10" i="76"/>
  <c r="AP10" i="76" s="1"/>
  <c r="AF10" i="76"/>
  <c r="AO10" i="76" s="1"/>
  <c r="AE10" i="76"/>
  <c r="W11" i="76"/>
  <c r="Y11" i="9"/>
  <c r="X11" i="9"/>
  <c r="Z11" i="9" s="1"/>
  <c r="AH11" i="51"/>
  <c r="AQ11" i="51" s="1"/>
  <c r="AR10" i="32"/>
  <c r="K21" i="18"/>
  <c r="AE11" i="95"/>
  <c r="AF11" i="95"/>
  <c r="AO11" i="95" s="1"/>
  <c r="W12" i="95"/>
  <c r="AG11" i="95"/>
  <c r="AP11" i="95" s="1"/>
  <c r="AH11" i="77"/>
  <c r="AQ11" i="77" s="1"/>
  <c r="AE11" i="68"/>
  <c r="W12" i="68"/>
  <c r="AF11" i="68"/>
  <c r="AO11" i="68" s="1"/>
  <c r="AG11" i="68"/>
  <c r="AP11" i="68" s="1"/>
  <c r="AG10" i="53"/>
  <c r="AP10" i="53" s="1"/>
  <c r="W11" i="53"/>
  <c r="AF10" i="53"/>
  <c r="AO10" i="53" s="1"/>
  <c r="AE10" i="53"/>
  <c r="AH12" i="71"/>
  <c r="AQ12" i="71" s="1"/>
  <c r="AE11" i="91"/>
  <c r="W12" i="91"/>
  <c r="AF11" i="91"/>
  <c r="AO11" i="91" s="1"/>
  <c r="AG11" i="91"/>
  <c r="AP11" i="91" s="1"/>
  <c r="AH11" i="33"/>
  <c r="AQ11" i="33" s="1"/>
  <c r="K21" i="14"/>
  <c r="AH11" i="87"/>
  <c r="AQ11" i="87" s="1"/>
  <c r="AR11" i="29"/>
  <c r="AE11" i="20"/>
  <c r="W12" i="20"/>
  <c r="AF11" i="20"/>
  <c r="AO11" i="20" s="1"/>
  <c r="AG11" i="20"/>
  <c r="AP11" i="20" s="1"/>
  <c r="K23" i="22"/>
  <c r="AR10" i="46"/>
  <c r="W12" i="78"/>
  <c r="AG11" i="78"/>
  <c r="AP11" i="78" s="1"/>
  <c r="AE11" i="78"/>
  <c r="AF11" i="78"/>
  <c r="AO11" i="78" s="1"/>
  <c r="AN10" i="34"/>
  <c r="AI10" i="34"/>
  <c r="X10" i="15"/>
  <c r="Y10" i="15"/>
  <c r="Y11" i="50"/>
  <c r="X11" i="50"/>
  <c r="Z11" i="50" s="1"/>
  <c r="K20" i="3"/>
  <c r="AH11" i="92"/>
  <c r="AQ11" i="92" s="1"/>
  <c r="AR11" i="71"/>
  <c r="AH11" i="86"/>
  <c r="AQ11" i="86" s="1"/>
  <c r="AH11" i="70"/>
  <c r="AQ11" i="70" s="1"/>
  <c r="K21" i="52"/>
  <c r="K20" i="23"/>
  <c r="Z12" i="79"/>
  <c r="AI11" i="13"/>
  <c r="AN11" i="13"/>
  <c r="X11" i="30"/>
  <c r="Y11" i="30"/>
  <c r="X12" i="10"/>
  <c r="Y12" i="10"/>
  <c r="AH12" i="83"/>
  <c r="AQ12" i="83" s="1"/>
  <c r="AF12" i="84"/>
  <c r="AO12" i="84" s="1"/>
  <c r="AE12" i="84"/>
  <c r="W13" i="84"/>
  <c r="AG12" i="84"/>
  <c r="AP12" i="84" s="1"/>
  <c r="W11" i="59"/>
  <c r="AF10" i="59"/>
  <c r="AO10" i="59" s="1"/>
  <c r="AE10" i="59"/>
  <c r="AG10" i="59"/>
  <c r="AP10" i="59" s="1"/>
  <c r="W12" i="12"/>
  <c r="AF11" i="12"/>
  <c r="AO11" i="12" s="1"/>
  <c r="AG11" i="12"/>
  <c r="AP11" i="12" s="1"/>
  <c r="AE11" i="12"/>
  <c r="AE10" i="58"/>
  <c r="AG10" i="58"/>
  <c r="AP10" i="58" s="1"/>
  <c r="AF10" i="58"/>
  <c r="AO10" i="58" s="1"/>
  <c r="W11" i="58"/>
  <c r="K21" i="13"/>
  <c r="AR10" i="52"/>
  <c r="K20" i="24"/>
  <c r="K21" i="59"/>
  <c r="AH11" i="39"/>
  <c r="AQ11" i="39" s="1"/>
  <c r="AH11" i="46"/>
  <c r="AQ11" i="46" s="1"/>
  <c r="AE11" i="77"/>
  <c r="W12" i="77"/>
  <c r="AG11" i="77"/>
  <c r="AP11" i="77" s="1"/>
  <c r="AF11" i="77"/>
  <c r="AO11" i="77" s="1"/>
  <c r="AR10" i="74"/>
  <c r="AG11" i="65"/>
  <c r="AP11" i="65" s="1"/>
  <c r="W12" i="65"/>
  <c r="AF11" i="65"/>
  <c r="AO11" i="65" s="1"/>
  <c r="AE11" i="65"/>
  <c r="Y12" i="16"/>
  <c r="X12" i="16"/>
  <c r="AR10" i="87"/>
  <c r="AR10" i="92"/>
  <c r="AG12" i="71"/>
  <c r="AP12" i="71" s="1"/>
  <c r="AF12" i="71"/>
  <c r="AO12" i="71" s="1"/>
  <c r="W13" i="71"/>
  <c r="AE12" i="71"/>
  <c r="AR11" i="73"/>
  <c r="AG12" i="29"/>
  <c r="AP12" i="29" s="1"/>
  <c r="AE12" i="29"/>
  <c r="W13" i="29"/>
  <c r="AF12" i="29"/>
  <c r="AO12" i="29" s="1"/>
  <c r="W12" i="33"/>
  <c r="AE11" i="33"/>
  <c r="AF11" i="33"/>
  <c r="AO11" i="33" s="1"/>
  <c r="AG11" i="33"/>
  <c r="AP11" i="33" s="1"/>
  <c r="K21" i="21"/>
  <c r="AH11" i="67"/>
  <c r="AQ11" i="67" s="1"/>
  <c r="AF11" i="87"/>
  <c r="AO11" i="87" s="1"/>
  <c r="AE11" i="87"/>
  <c r="W12" i="87"/>
  <c r="AG11" i="87"/>
  <c r="AP11" i="87" s="1"/>
  <c r="X11" i="57"/>
  <c r="Y11" i="57"/>
  <c r="Y11" i="7"/>
  <c r="X11" i="7"/>
  <c r="Z11" i="7" s="1"/>
  <c r="AR10" i="33"/>
  <c r="AN11" i="38"/>
  <c r="AI11" i="38"/>
  <c r="K20" i="71"/>
  <c r="X11" i="34"/>
  <c r="Y11" i="34"/>
  <c r="AI10" i="50"/>
  <c r="AN10" i="50"/>
  <c r="AR11" i="8"/>
  <c r="AF11" i="86"/>
  <c r="AO11" i="86" s="1"/>
  <c r="AE11" i="86"/>
  <c r="W12" i="86"/>
  <c r="AG11" i="86"/>
  <c r="AP11" i="86" s="1"/>
  <c r="W13" i="73"/>
  <c r="AG12" i="73"/>
  <c r="AP12" i="73" s="1"/>
  <c r="AF12" i="73"/>
  <c r="AO12" i="73" s="1"/>
  <c r="AE12" i="73"/>
  <c r="AE11" i="36"/>
  <c r="AF11" i="36"/>
  <c r="AO11" i="36" s="1"/>
  <c r="W12" i="36"/>
  <c r="AG11" i="36"/>
  <c r="AP11" i="36" s="1"/>
  <c r="AR10" i="64"/>
  <c r="AG11" i="70"/>
  <c r="AP11" i="70" s="1"/>
  <c r="W12" i="70"/>
  <c r="AF11" i="70"/>
  <c r="AO11" i="70" s="1"/>
  <c r="AE11" i="70"/>
  <c r="Y11" i="21"/>
  <c r="X11" i="21"/>
  <c r="AH11" i="42"/>
  <c r="AQ11" i="42" s="1"/>
  <c r="AN10" i="80"/>
  <c r="AI10" i="80"/>
  <c r="X12" i="72"/>
  <c r="Y12" i="72"/>
  <c r="AR10" i="17"/>
  <c r="Z10" i="63"/>
  <c r="AI12" i="41"/>
  <c r="AN12" i="41"/>
  <c r="K21" i="66"/>
  <c r="Z12" i="83"/>
  <c r="AR10" i="51"/>
  <c r="AH11" i="85"/>
  <c r="AQ11" i="85" s="1"/>
  <c r="AE10" i="11"/>
  <c r="W11" i="11"/>
  <c r="AG10" i="11"/>
  <c r="AP10" i="11" s="1"/>
  <c r="AF10" i="11"/>
  <c r="AO10" i="11" s="1"/>
  <c r="K20" i="20"/>
  <c r="AR10" i="70"/>
  <c r="AI9" i="3"/>
  <c r="AN9" i="3"/>
  <c r="AI10" i="9"/>
  <c r="AN10" i="9"/>
  <c r="AI11" i="66"/>
  <c r="AN11" i="66"/>
  <c r="K21" i="57"/>
  <c r="Z11" i="39"/>
  <c r="Z11" i="51"/>
  <c r="AH11" i="47"/>
  <c r="AQ11" i="47" s="1"/>
  <c r="K22" i="69"/>
  <c r="AN11" i="60"/>
  <c r="AI11" i="60"/>
  <c r="AF11" i="43"/>
  <c r="AO11" i="43" s="1"/>
  <c r="AE11" i="43"/>
  <c r="W12" i="43"/>
  <c r="AG11" i="43"/>
  <c r="AP11" i="43" s="1"/>
  <c r="AH12" i="8"/>
  <c r="AQ12" i="8" s="1"/>
  <c r="AR10" i="12"/>
  <c r="Z11" i="67"/>
  <c r="AH11" i="64"/>
  <c r="AQ11" i="64" s="1"/>
  <c r="K21" i="6"/>
  <c r="AI10" i="57"/>
  <c r="AN10" i="57"/>
  <c r="AR10" i="69"/>
  <c r="AR10" i="47"/>
  <c r="AH11" i="74"/>
  <c r="AQ11" i="74" s="1"/>
  <c r="X12" i="37"/>
  <c r="Y12" i="37"/>
  <c r="Z12" i="37" s="1"/>
  <c r="K21" i="63"/>
  <c r="AH11" i="90"/>
  <c r="AQ11" i="90" s="1"/>
  <c r="AR10" i="78"/>
  <c r="AI11" i="4"/>
  <c r="AN11" i="4"/>
  <c r="AI10" i="21"/>
  <c r="AN10" i="21"/>
  <c r="Y13" i="27"/>
  <c r="X13" i="27"/>
  <c r="Z11" i="42"/>
  <c r="K23" i="1"/>
  <c r="AH11" i="52"/>
  <c r="AQ11" i="52" s="1"/>
  <c r="Y12" i="48"/>
  <c r="X12" i="48"/>
  <c r="AI10" i="30"/>
  <c r="AN10" i="30"/>
  <c r="Y12" i="25"/>
  <c r="X12" i="25"/>
  <c r="Z12" i="25" s="1"/>
  <c r="AI11" i="72"/>
  <c r="AN11" i="72"/>
  <c r="AE11" i="28"/>
  <c r="W12" i="28"/>
  <c r="AG11" i="28"/>
  <c r="AP11" i="28" s="1"/>
  <c r="AF11" i="28"/>
  <c r="AO11" i="28" s="1"/>
  <c r="K20" i="4"/>
  <c r="AG11" i="45"/>
  <c r="AP11" i="45" s="1"/>
  <c r="W12" i="45"/>
  <c r="AF11" i="45"/>
  <c r="AO11" i="45" s="1"/>
  <c r="AE11" i="45"/>
  <c r="AR10" i="42"/>
  <c r="X12" i="96"/>
  <c r="Y12" i="96"/>
  <c r="Z12" i="96" s="1"/>
  <c r="AR9" i="63"/>
  <c r="AE11" i="46"/>
  <c r="AG11" i="46"/>
  <c r="AP11" i="46" s="1"/>
  <c r="W12" i="46"/>
  <c r="AF11" i="46"/>
  <c r="AO11" i="46" s="1"/>
  <c r="AR10" i="67"/>
  <c r="Y11" i="61"/>
  <c r="X11" i="61"/>
  <c r="K22" i="61"/>
  <c r="K22" i="65"/>
  <c r="AR9" i="59"/>
  <c r="AH11" i="17"/>
  <c r="AQ11" i="17" s="1"/>
  <c r="AH11" i="32"/>
  <c r="AQ11" i="32" s="1"/>
  <c r="K20" i="8"/>
  <c r="K20" i="7"/>
  <c r="K20" i="15"/>
  <c r="AR10" i="28"/>
  <c r="X11" i="89"/>
  <c r="Y11" i="89"/>
  <c r="X11" i="88"/>
  <c r="Z11" i="88" s="1"/>
  <c r="Y11" i="88"/>
  <c r="K21" i="9"/>
  <c r="K21" i="60"/>
  <c r="AI9" i="15"/>
  <c r="AN9" i="15"/>
  <c r="X11" i="19"/>
  <c r="Y11" i="19"/>
  <c r="Z11" i="19" s="1"/>
  <c r="AR11" i="79"/>
  <c r="AI11" i="35"/>
  <c r="AN11" i="35"/>
  <c r="AH11" i="75"/>
  <c r="AQ11" i="75" s="1"/>
  <c r="AH12" i="40"/>
  <c r="AQ12" i="40" s="1"/>
  <c r="AN10" i="2"/>
  <c r="AI10" i="2"/>
  <c r="AI12" i="1"/>
  <c r="AN12" i="1"/>
  <c r="AH11" i="31"/>
  <c r="AQ11" i="31" s="1"/>
  <c r="Y12" i="13"/>
  <c r="X12" i="13"/>
  <c r="AN11" i="25"/>
  <c r="AI11" i="25"/>
  <c r="Z13" i="27" l="1"/>
  <c r="Z11" i="56"/>
  <c r="W12" i="56" s="1"/>
  <c r="Z11" i="21"/>
  <c r="Z12" i="16"/>
  <c r="Z12" i="13"/>
  <c r="AF12" i="13" s="1"/>
  <c r="AO12" i="13" s="1"/>
  <c r="Z11" i="89"/>
  <c r="AF11" i="89" s="1"/>
  <c r="AO11" i="89" s="1"/>
  <c r="AF11" i="56"/>
  <c r="AO11" i="56" s="1"/>
  <c r="AE11" i="56"/>
  <c r="AG11" i="56"/>
  <c r="AP11" i="56" s="1"/>
  <c r="AG12" i="13"/>
  <c r="AP12" i="13" s="1"/>
  <c r="W13" i="13"/>
  <c r="W13" i="37"/>
  <c r="AG12" i="37"/>
  <c r="AP12" i="37" s="1"/>
  <c r="AF12" i="37"/>
  <c r="AO12" i="37" s="1"/>
  <c r="AE12" i="37"/>
  <c r="W12" i="2"/>
  <c r="AF11" i="2"/>
  <c r="AO11" i="2" s="1"/>
  <c r="AE11" i="2"/>
  <c r="AG11" i="2"/>
  <c r="AP11" i="2" s="1"/>
  <c r="AG11" i="19"/>
  <c r="AP11" i="19" s="1"/>
  <c r="AF11" i="19"/>
  <c r="AO11" i="19" s="1"/>
  <c r="AE11" i="19"/>
  <c r="W12" i="19"/>
  <c r="AE12" i="96"/>
  <c r="AG12" i="96"/>
  <c r="AP12" i="96" s="1"/>
  <c r="W13" i="96"/>
  <c r="AF12" i="96"/>
  <c r="AO12" i="96" s="1"/>
  <c r="AE13" i="27"/>
  <c r="W14" i="27"/>
  <c r="AG13" i="27"/>
  <c r="AP13" i="27" s="1"/>
  <c r="AF13" i="27"/>
  <c r="AO13" i="27" s="1"/>
  <c r="W12" i="21"/>
  <c r="AF11" i="21"/>
  <c r="AO11" i="21" s="1"/>
  <c r="AG11" i="21"/>
  <c r="AP11" i="21" s="1"/>
  <c r="AE11" i="21"/>
  <c r="AG12" i="16"/>
  <c r="AP12" i="16" s="1"/>
  <c r="W13" i="16"/>
  <c r="AE12" i="16"/>
  <c r="AF12" i="16"/>
  <c r="AO12" i="16" s="1"/>
  <c r="K23" i="61"/>
  <c r="AI11" i="45"/>
  <c r="AN11" i="45"/>
  <c r="K21" i="4"/>
  <c r="AR10" i="30"/>
  <c r="K22" i="63"/>
  <c r="X11" i="11"/>
  <c r="Y11" i="11"/>
  <c r="AH12" i="72"/>
  <c r="AQ12" i="72" s="1"/>
  <c r="AN11" i="70"/>
  <c r="AI11" i="70"/>
  <c r="X12" i="86"/>
  <c r="Y12" i="86"/>
  <c r="Z12" i="86" s="1"/>
  <c r="AR10" i="50"/>
  <c r="AR11" i="38"/>
  <c r="AE11" i="7"/>
  <c r="AG11" i="7"/>
  <c r="AP11" i="7" s="1"/>
  <c r="W12" i="7"/>
  <c r="AF11" i="7"/>
  <c r="AO11" i="7" s="1"/>
  <c r="Y12" i="87"/>
  <c r="X12" i="87"/>
  <c r="K22" i="21"/>
  <c r="AN11" i="65"/>
  <c r="AI11" i="65"/>
  <c r="K21" i="24"/>
  <c r="Z12" i="12"/>
  <c r="X12" i="12"/>
  <c r="Y12" i="12"/>
  <c r="X13" i="84"/>
  <c r="Y13" i="84"/>
  <c r="AH10" i="15"/>
  <c r="AQ10" i="15" s="1"/>
  <c r="AI11" i="55"/>
  <c r="AN11" i="55"/>
  <c r="AH11" i="80"/>
  <c r="AQ11" i="80" s="1"/>
  <c r="W13" i="38"/>
  <c r="AG12" i="38"/>
  <c r="AP12" i="38" s="1"/>
  <c r="AF12" i="38"/>
  <c r="AO12" i="38" s="1"/>
  <c r="AE12" i="38"/>
  <c r="AR10" i="88"/>
  <c r="AR10" i="7"/>
  <c r="AH11" i="56"/>
  <c r="AQ11" i="56" s="1"/>
  <c r="AR10" i="93"/>
  <c r="AH12" i="81"/>
  <c r="AQ12" i="81" s="1"/>
  <c r="AG12" i="4"/>
  <c r="AP12" i="4" s="1"/>
  <c r="AF12" i="4"/>
  <c r="AO12" i="4" s="1"/>
  <c r="W13" i="4"/>
  <c r="AE12" i="4"/>
  <c r="K22" i="17"/>
  <c r="AH12" i="62"/>
  <c r="AQ12" i="62" s="1"/>
  <c r="Z13" i="44"/>
  <c r="X13" i="44"/>
  <c r="Y13" i="44"/>
  <c r="AG12" i="66"/>
  <c r="AP12" i="66" s="1"/>
  <c r="AF12" i="66"/>
  <c r="AO12" i="66" s="1"/>
  <c r="W13" i="66"/>
  <c r="AE12" i="66"/>
  <c r="AG10" i="3"/>
  <c r="AP10" i="3" s="1"/>
  <c r="W11" i="3"/>
  <c r="AF10" i="3"/>
  <c r="AO10" i="3" s="1"/>
  <c r="AE10" i="3"/>
  <c r="K22" i="56"/>
  <c r="AI11" i="92"/>
  <c r="AN11" i="92"/>
  <c r="AI11" i="85"/>
  <c r="AN11" i="85"/>
  <c r="X12" i="31"/>
  <c r="Y12" i="31"/>
  <c r="X12" i="64"/>
  <c r="Y12" i="64"/>
  <c r="AH11" i="61"/>
  <c r="AQ11" i="61" s="1"/>
  <c r="X12" i="46"/>
  <c r="Y12" i="46"/>
  <c r="Z12" i="46" s="1"/>
  <c r="AR11" i="72"/>
  <c r="AH12" i="48"/>
  <c r="AQ12" i="48" s="1"/>
  <c r="AR10" i="21"/>
  <c r="AG11" i="67"/>
  <c r="AP11" i="67" s="1"/>
  <c r="AE11" i="67"/>
  <c r="W12" i="67"/>
  <c r="AF11" i="67"/>
  <c r="AO11" i="67" s="1"/>
  <c r="AR11" i="66"/>
  <c r="AI10" i="11"/>
  <c r="AN10" i="11"/>
  <c r="AR12" i="41"/>
  <c r="Z12" i="72"/>
  <c r="Y12" i="36"/>
  <c r="Z12" i="36" s="1"/>
  <c r="X12" i="36"/>
  <c r="AI11" i="86"/>
  <c r="AN11" i="86"/>
  <c r="AI11" i="87"/>
  <c r="AN11" i="87"/>
  <c r="AN12" i="71"/>
  <c r="AI12" i="71"/>
  <c r="AH11" i="30"/>
  <c r="AQ11" i="30" s="1"/>
  <c r="K21" i="23"/>
  <c r="K21" i="3"/>
  <c r="Z10" i="15"/>
  <c r="K22" i="14"/>
  <c r="AN11" i="95"/>
  <c r="AI11" i="95"/>
  <c r="AN10" i="76"/>
  <c r="AI10" i="76"/>
  <c r="X12" i="54"/>
  <c r="Y12" i="54"/>
  <c r="Z12" i="54" s="1"/>
  <c r="AF12" i="81"/>
  <c r="AO12" i="81" s="1"/>
  <c r="AE12" i="81"/>
  <c r="W13" i="81"/>
  <c r="AG12" i="81"/>
  <c r="AP12" i="81" s="1"/>
  <c r="AG13" i="1"/>
  <c r="AP13" i="1" s="1"/>
  <c r="AF13" i="1"/>
  <c r="AO13" i="1" s="1"/>
  <c r="W14" i="1"/>
  <c r="AE13" i="1"/>
  <c r="AH12" i="35"/>
  <c r="AQ12" i="35" s="1"/>
  <c r="AG12" i="62"/>
  <c r="AP12" i="62" s="1"/>
  <c r="AF12" i="62"/>
  <c r="AO12" i="62" s="1"/>
  <c r="AE12" i="62"/>
  <c r="W13" i="62"/>
  <c r="K21" i="2"/>
  <c r="AH12" i="60"/>
  <c r="AQ12" i="60" s="1"/>
  <c r="AR11" i="16"/>
  <c r="AR10" i="5"/>
  <c r="AN11" i="49"/>
  <c r="AI11" i="49"/>
  <c r="AN11" i="24"/>
  <c r="AI11" i="24"/>
  <c r="AF11" i="93"/>
  <c r="AO11" i="93" s="1"/>
  <c r="AE11" i="93"/>
  <c r="W12" i="93"/>
  <c r="AG11" i="93"/>
  <c r="AP11" i="93" s="1"/>
  <c r="X12" i="47"/>
  <c r="Y12" i="47"/>
  <c r="X12" i="75"/>
  <c r="Y12" i="75"/>
  <c r="AE11" i="88"/>
  <c r="W12" i="88"/>
  <c r="AG11" i="88"/>
  <c r="AP11" i="88" s="1"/>
  <c r="AF11" i="88"/>
  <c r="AO11" i="88" s="1"/>
  <c r="K21" i="15"/>
  <c r="AR12" i="1"/>
  <c r="AH11" i="19"/>
  <c r="AQ11" i="19" s="1"/>
  <c r="AH11" i="89"/>
  <c r="AQ11" i="89" s="1"/>
  <c r="AH12" i="96"/>
  <c r="AQ12" i="96" s="1"/>
  <c r="X12" i="45"/>
  <c r="Y12" i="45"/>
  <c r="AH12" i="25"/>
  <c r="AQ12" i="25" s="1"/>
  <c r="AE11" i="42"/>
  <c r="AF11" i="42"/>
  <c r="AO11" i="42" s="1"/>
  <c r="W12" i="42"/>
  <c r="AG11" i="42"/>
  <c r="AP11" i="42" s="1"/>
  <c r="AH12" i="37"/>
  <c r="AQ12" i="37" s="1"/>
  <c r="AR10" i="57"/>
  <c r="Y12" i="43"/>
  <c r="X12" i="43"/>
  <c r="K23" i="69"/>
  <c r="AG11" i="51"/>
  <c r="AP11" i="51" s="1"/>
  <c r="AE11" i="51"/>
  <c r="W12" i="51"/>
  <c r="AF11" i="51"/>
  <c r="AO11" i="51" s="1"/>
  <c r="AE10" i="63"/>
  <c r="AG10" i="63"/>
  <c r="AP10" i="63" s="1"/>
  <c r="AF10" i="63"/>
  <c r="AO10" i="63" s="1"/>
  <c r="W11" i="63"/>
  <c r="AR10" i="80"/>
  <c r="Z12" i="70"/>
  <c r="Y12" i="70"/>
  <c r="X12" i="70"/>
  <c r="AH11" i="34"/>
  <c r="AQ11" i="34" s="1"/>
  <c r="AH11" i="57"/>
  <c r="AQ11" i="57" s="1"/>
  <c r="Y13" i="29"/>
  <c r="X13" i="29"/>
  <c r="X13" i="71"/>
  <c r="Y13" i="71"/>
  <c r="X12" i="65"/>
  <c r="Y12" i="65"/>
  <c r="AI10" i="58"/>
  <c r="AN10" i="58"/>
  <c r="AI10" i="59"/>
  <c r="AN10" i="59"/>
  <c r="AN12" i="84"/>
  <c r="AI12" i="84"/>
  <c r="Z11" i="30"/>
  <c r="AH11" i="50"/>
  <c r="AQ11" i="50" s="1"/>
  <c r="AR10" i="34"/>
  <c r="Y12" i="78"/>
  <c r="X12" i="78"/>
  <c r="Z12" i="78" s="1"/>
  <c r="AN10" i="53"/>
  <c r="AI10" i="53"/>
  <c r="Y12" i="68"/>
  <c r="X12" i="68"/>
  <c r="Z12" i="68" s="1"/>
  <c r="AH11" i="9"/>
  <c r="AQ11" i="9" s="1"/>
  <c r="AR11" i="96"/>
  <c r="Z11" i="94"/>
  <c r="Y11" i="94"/>
  <c r="X11" i="94"/>
  <c r="Y12" i="55"/>
  <c r="X12" i="55"/>
  <c r="AR11" i="81"/>
  <c r="Z11" i="80"/>
  <c r="AH11" i="2"/>
  <c r="AQ11" i="2" s="1"/>
  <c r="AR11" i="62"/>
  <c r="AG11" i="6"/>
  <c r="AP11" i="6" s="1"/>
  <c r="W12" i="6"/>
  <c r="AF11" i="6"/>
  <c r="AO11" i="6" s="1"/>
  <c r="AE11" i="6"/>
  <c r="AH13" i="41"/>
  <c r="AQ13" i="41" s="1"/>
  <c r="AR11" i="48"/>
  <c r="K22" i="51"/>
  <c r="K21" i="12"/>
  <c r="Z12" i="35"/>
  <c r="K22" i="70"/>
  <c r="Y12" i="49"/>
  <c r="X12" i="49"/>
  <c r="AI12" i="8"/>
  <c r="AN12" i="8"/>
  <c r="X13" i="40"/>
  <c r="Z13" i="40" s="1"/>
  <c r="Y13" i="40"/>
  <c r="AN11" i="69"/>
  <c r="AI11" i="69"/>
  <c r="X12" i="74"/>
  <c r="Z12" i="74" s="1"/>
  <c r="Y12" i="74"/>
  <c r="AI11" i="47"/>
  <c r="AN11" i="47"/>
  <c r="X12" i="52"/>
  <c r="Y12" i="52"/>
  <c r="AI11" i="75"/>
  <c r="AN11" i="75"/>
  <c r="Y12" i="32"/>
  <c r="X12" i="32"/>
  <c r="K22" i="60"/>
  <c r="AR11" i="25"/>
  <c r="AR10" i="2"/>
  <c r="K22" i="9"/>
  <c r="K21" i="7"/>
  <c r="Z11" i="61"/>
  <c r="AI11" i="46"/>
  <c r="AN11" i="46"/>
  <c r="Z12" i="48"/>
  <c r="AH13" i="27"/>
  <c r="AQ13" i="27" s="1"/>
  <c r="AR11" i="4"/>
  <c r="AI11" i="43"/>
  <c r="AN11" i="43"/>
  <c r="AG11" i="39"/>
  <c r="AP11" i="39" s="1"/>
  <c r="AF11" i="39"/>
  <c r="AO11" i="39" s="1"/>
  <c r="W12" i="39"/>
  <c r="AE11" i="39"/>
  <c r="AR10" i="9"/>
  <c r="K21" i="20"/>
  <c r="W13" i="83"/>
  <c r="AG12" i="83"/>
  <c r="AP12" i="83" s="1"/>
  <c r="AE12" i="83"/>
  <c r="AF12" i="83"/>
  <c r="AO12" i="83" s="1"/>
  <c r="AH11" i="21"/>
  <c r="AQ11" i="21" s="1"/>
  <c r="Y13" i="73"/>
  <c r="X13" i="73"/>
  <c r="Z11" i="34"/>
  <c r="Z11" i="57"/>
  <c r="AN12" i="29"/>
  <c r="AI12" i="29"/>
  <c r="AH12" i="16"/>
  <c r="AQ12" i="16" s="1"/>
  <c r="X12" i="77"/>
  <c r="Z12" i="77" s="1"/>
  <c r="Y12" i="77"/>
  <c r="K22" i="13"/>
  <c r="AN11" i="12"/>
  <c r="AI11" i="12"/>
  <c r="K22" i="52"/>
  <c r="Y12" i="20"/>
  <c r="X12" i="20"/>
  <c r="AI11" i="68"/>
  <c r="AN11" i="68"/>
  <c r="K22" i="18"/>
  <c r="K22" i="10"/>
  <c r="K22" i="68"/>
  <c r="K21" i="16"/>
  <c r="Z13" i="41"/>
  <c r="AR12" i="27"/>
  <c r="AH11" i="23"/>
  <c r="AQ11" i="23" s="1"/>
  <c r="AR10" i="19"/>
  <c r="K21" i="55"/>
  <c r="Y12" i="22"/>
  <c r="X12" i="22"/>
  <c r="Z12" i="60"/>
  <c r="AI12" i="44"/>
  <c r="AN12" i="44"/>
  <c r="AI12" i="82"/>
  <c r="AN12" i="82"/>
  <c r="X12" i="24"/>
  <c r="Y12" i="24"/>
  <c r="K21" i="72"/>
  <c r="X13" i="8"/>
  <c r="Y13" i="8"/>
  <c r="Z12" i="85"/>
  <c r="X12" i="85"/>
  <c r="Y12" i="85"/>
  <c r="AI11" i="90"/>
  <c r="AN11" i="90"/>
  <c r="AN11" i="31"/>
  <c r="AI11" i="31"/>
  <c r="AI11" i="74"/>
  <c r="AN11" i="74"/>
  <c r="AI11" i="52"/>
  <c r="AN11" i="52"/>
  <c r="AN11" i="32"/>
  <c r="AI11" i="32"/>
  <c r="AR11" i="35"/>
  <c r="K23" i="65"/>
  <c r="Y12" i="28"/>
  <c r="X12" i="28"/>
  <c r="AG12" i="25"/>
  <c r="AP12" i="25" s="1"/>
  <c r="AF12" i="25"/>
  <c r="AO12" i="25" s="1"/>
  <c r="AE12" i="25"/>
  <c r="W13" i="25"/>
  <c r="K22" i="6"/>
  <c r="K22" i="57"/>
  <c r="AI11" i="36"/>
  <c r="AN11" i="36"/>
  <c r="AH11" i="7"/>
  <c r="AQ11" i="7" s="1"/>
  <c r="AI11" i="33"/>
  <c r="AN11" i="33"/>
  <c r="AI11" i="77"/>
  <c r="AN11" i="77"/>
  <c r="K22" i="59"/>
  <c r="X11" i="59"/>
  <c r="Y11" i="59"/>
  <c r="AH12" i="10"/>
  <c r="AQ12" i="10" s="1"/>
  <c r="AR11" i="13"/>
  <c r="AG11" i="50"/>
  <c r="AP11" i="50" s="1"/>
  <c r="W12" i="50"/>
  <c r="AF11" i="50"/>
  <c r="AO11" i="50" s="1"/>
  <c r="AE11" i="50"/>
  <c r="AI11" i="20"/>
  <c r="AN11" i="20"/>
  <c r="X12" i="91"/>
  <c r="Y12" i="91"/>
  <c r="X11" i="53"/>
  <c r="Y11" i="53"/>
  <c r="Z11" i="53" s="1"/>
  <c r="AG11" i="9"/>
  <c r="AP11" i="9" s="1"/>
  <c r="W12" i="9"/>
  <c r="AF11" i="9"/>
  <c r="AO11" i="9" s="1"/>
  <c r="AE11" i="9"/>
  <c r="AH11" i="5"/>
  <c r="AQ11" i="5" s="1"/>
  <c r="K22" i="54"/>
  <c r="AH13" i="18"/>
  <c r="AQ13" i="18" s="1"/>
  <c r="AG12" i="14"/>
  <c r="AP12" i="14" s="1"/>
  <c r="AE12" i="14"/>
  <c r="W13" i="14"/>
  <c r="AF12" i="14"/>
  <c r="AO12" i="14" s="1"/>
  <c r="K22" i="64"/>
  <c r="K22" i="5"/>
  <c r="K22" i="62"/>
  <c r="AR11" i="10"/>
  <c r="AR12" i="18"/>
  <c r="K21" i="19"/>
  <c r="AH12" i="4"/>
  <c r="AQ12" i="4" s="1"/>
  <c r="AR11" i="37"/>
  <c r="AN11" i="22"/>
  <c r="AI11" i="22"/>
  <c r="AH12" i="66"/>
  <c r="AQ12" i="66" s="1"/>
  <c r="AR10" i="56"/>
  <c r="AH10" i="3"/>
  <c r="AQ10" i="3" s="1"/>
  <c r="K23" i="53"/>
  <c r="AI12" i="40"/>
  <c r="AN12" i="40"/>
  <c r="Y12" i="69"/>
  <c r="X12" i="69"/>
  <c r="Y12" i="26"/>
  <c r="X12" i="26"/>
  <c r="Z12" i="26" s="1"/>
  <c r="Y12" i="17"/>
  <c r="X12" i="17"/>
  <c r="AI11" i="64"/>
  <c r="AN11" i="64"/>
  <c r="AH12" i="13"/>
  <c r="AQ12" i="13" s="1"/>
  <c r="AR9" i="15"/>
  <c r="AH11" i="88"/>
  <c r="AQ11" i="88" s="1"/>
  <c r="K21" i="8"/>
  <c r="AI11" i="28"/>
  <c r="AN11" i="28"/>
  <c r="AR11" i="60"/>
  <c r="AR9" i="3"/>
  <c r="K22" i="66"/>
  <c r="AI12" i="73"/>
  <c r="AN12" i="73"/>
  <c r="K21" i="71"/>
  <c r="X12" i="33"/>
  <c r="Y12" i="33"/>
  <c r="Z12" i="33" s="1"/>
  <c r="X11" i="58"/>
  <c r="Z11" i="58" s="1"/>
  <c r="Y11" i="58"/>
  <c r="Z12" i="10"/>
  <c r="AG12" i="79"/>
  <c r="AP12" i="79" s="1"/>
  <c r="AF12" i="79"/>
  <c r="AO12" i="79" s="1"/>
  <c r="AE12" i="79"/>
  <c r="W13" i="79"/>
  <c r="AI11" i="78"/>
  <c r="AN11" i="78"/>
  <c r="AI11" i="91"/>
  <c r="AN11" i="91"/>
  <c r="X12" i="95"/>
  <c r="Z12" i="95" s="1"/>
  <c r="Y12" i="95"/>
  <c r="X11" i="76"/>
  <c r="Y11" i="76"/>
  <c r="Z11" i="5"/>
  <c r="AI10" i="94"/>
  <c r="AN10" i="94"/>
  <c r="Z13" i="18"/>
  <c r="AR10" i="23"/>
  <c r="AH12" i="38"/>
  <c r="AQ12" i="38" s="1"/>
  <c r="K22" i="11"/>
  <c r="AN11" i="54"/>
  <c r="AI11" i="54"/>
  <c r="K22" i="58"/>
  <c r="AH13" i="1"/>
  <c r="AQ13" i="1" s="1"/>
  <c r="Z11" i="23"/>
  <c r="AR10" i="89"/>
  <c r="K21" i="67"/>
  <c r="AR10" i="61"/>
  <c r="Y13" i="82"/>
  <c r="X13" i="82"/>
  <c r="AH11" i="93"/>
  <c r="AQ11" i="93" s="1"/>
  <c r="K21" i="50"/>
  <c r="Y12" i="92"/>
  <c r="Z12" i="92" s="1"/>
  <c r="X12" i="92"/>
  <c r="X12" i="90"/>
  <c r="Y12" i="90"/>
  <c r="AN11" i="26"/>
  <c r="AI11" i="26"/>
  <c r="AI11" i="17"/>
  <c r="AN11" i="17"/>
  <c r="AG11" i="89" l="1"/>
  <c r="AP11" i="89" s="1"/>
  <c r="W12" i="89"/>
  <c r="Z12" i="69"/>
  <c r="W13" i="69" s="1"/>
  <c r="AE11" i="89"/>
  <c r="AE12" i="13"/>
  <c r="AF12" i="69"/>
  <c r="AO12" i="69" s="1"/>
  <c r="AG12" i="69"/>
  <c r="AP12" i="69" s="1"/>
  <c r="AE11" i="58"/>
  <c r="W12" i="58"/>
  <c r="AF11" i="58"/>
  <c r="AO11" i="58" s="1"/>
  <c r="AG11" i="58"/>
  <c r="AP11" i="58" s="1"/>
  <c r="AG12" i="54"/>
  <c r="AP12" i="54" s="1"/>
  <c r="AF12" i="54"/>
  <c r="AO12" i="54" s="1"/>
  <c r="W13" i="54"/>
  <c r="AE12" i="54"/>
  <c r="AF12" i="36"/>
  <c r="AO12" i="36" s="1"/>
  <c r="W13" i="36"/>
  <c r="AG12" i="36"/>
  <c r="AP12" i="36" s="1"/>
  <c r="AE12" i="36"/>
  <c r="AG12" i="86"/>
  <c r="AP12" i="86" s="1"/>
  <c r="AF12" i="86"/>
  <c r="AO12" i="86" s="1"/>
  <c r="AE12" i="86"/>
  <c r="W13" i="86"/>
  <c r="W13" i="33"/>
  <c r="AF12" i="33"/>
  <c r="AO12" i="33" s="1"/>
  <c r="AE12" i="33"/>
  <c r="AG12" i="33"/>
  <c r="AP12" i="33" s="1"/>
  <c r="AR11" i="26"/>
  <c r="W12" i="23"/>
  <c r="AF11" i="23"/>
  <c r="AO11" i="23" s="1"/>
  <c r="AG11" i="23"/>
  <c r="AP11" i="23" s="1"/>
  <c r="AE11" i="23"/>
  <c r="AR10" i="94"/>
  <c r="AH12" i="95"/>
  <c r="AQ12" i="95" s="1"/>
  <c r="Y13" i="79"/>
  <c r="X13" i="79"/>
  <c r="AR11" i="64"/>
  <c r="AG12" i="26"/>
  <c r="AP12" i="26" s="1"/>
  <c r="AF12" i="26"/>
  <c r="AO12" i="26" s="1"/>
  <c r="AE12" i="26"/>
  <c r="W13" i="26"/>
  <c r="AI11" i="9"/>
  <c r="AN11" i="9"/>
  <c r="AG11" i="53"/>
  <c r="AP11" i="53" s="1"/>
  <c r="W12" i="53"/>
  <c r="AF11" i="53"/>
  <c r="AO11" i="53" s="1"/>
  <c r="AE11" i="53"/>
  <c r="AI11" i="50"/>
  <c r="AN11" i="50"/>
  <c r="K23" i="59"/>
  <c r="K23" i="6"/>
  <c r="AH12" i="28"/>
  <c r="AQ12" i="28" s="1"/>
  <c r="AR11" i="74"/>
  <c r="AH12" i="85"/>
  <c r="AQ12" i="85" s="1"/>
  <c r="K22" i="72"/>
  <c r="K23" i="68"/>
  <c r="AR11" i="68"/>
  <c r="AR11" i="12"/>
  <c r="AF12" i="77"/>
  <c r="AO12" i="77" s="1"/>
  <c r="AE12" i="77"/>
  <c r="AG12" i="77"/>
  <c r="AP12" i="77" s="1"/>
  <c r="W13" i="77"/>
  <c r="AF11" i="34"/>
  <c r="AO11" i="34" s="1"/>
  <c r="W12" i="34"/>
  <c r="AE11" i="34"/>
  <c r="AG11" i="34"/>
  <c r="AP11" i="34" s="1"/>
  <c r="K22" i="20"/>
  <c r="K23" i="9"/>
  <c r="K23" i="60"/>
  <c r="AH12" i="74"/>
  <c r="AQ12" i="74" s="1"/>
  <c r="AE13" i="40"/>
  <c r="AF13" i="40"/>
  <c r="AO13" i="40" s="1"/>
  <c r="W14" i="40"/>
  <c r="AG13" i="40"/>
  <c r="AP13" i="40" s="1"/>
  <c r="K23" i="51"/>
  <c r="AF11" i="94"/>
  <c r="AO11" i="94" s="1"/>
  <c r="AG11" i="94"/>
  <c r="AP11" i="94" s="1"/>
  <c r="AE11" i="94"/>
  <c r="W12" i="94"/>
  <c r="AE12" i="78"/>
  <c r="W13" i="78"/>
  <c r="AF12" i="78"/>
  <c r="AO12" i="78" s="1"/>
  <c r="AG12" i="78"/>
  <c r="AP12" i="78" s="1"/>
  <c r="AR12" i="84"/>
  <c r="AH13" i="29"/>
  <c r="AQ13" i="29" s="1"/>
  <c r="AG12" i="70"/>
  <c r="AP12" i="70" s="1"/>
  <c r="AF12" i="70"/>
  <c r="AO12" i="70" s="1"/>
  <c r="W13" i="70"/>
  <c r="AE12" i="70"/>
  <c r="AI10" i="63"/>
  <c r="AN10" i="63"/>
  <c r="Y12" i="42"/>
  <c r="X12" i="42"/>
  <c r="Z12" i="42" s="1"/>
  <c r="AN11" i="93"/>
  <c r="AI11" i="93"/>
  <c r="Y14" i="1"/>
  <c r="X14" i="1"/>
  <c r="AI12" i="81"/>
  <c r="AN12" i="81"/>
  <c r="AR11" i="87"/>
  <c r="AG12" i="72"/>
  <c r="AP12" i="72" s="1"/>
  <c r="AF12" i="72"/>
  <c r="AO12" i="72" s="1"/>
  <c r="AE12" i="72"/>
  <c r="W13" i="72"/>
  <c r="W13" i="46"/>
  <c r="AF12" i="46"/>
  <c r="AO12" i="46" s="1"/>
  <c r="AG12" i="46"/>
  <c r="AP12" i="46" s="1"/>
  <c r="AE12" i="46"/>
  <c r="AR11" i="92"/>
  <c r="AH13" i="44"/>
  <c r="AQ13" i="44" s="1"/>
  <c r="AI12" i="4"/>
  <c r="AN12" i="4"/>
  <c r="Y13" i="16"/>
  <c r="X13" i="16"/>
  <c r="Z13" i="16" s="1"/>
  <c r="Y13" i="96"/>
  <c r="Z13" i="96" s="1"/>
  <c r="X13" i="96"/>
  <c r="Y13" i="13"/>
  <c r="X13" i="13"/>
  <c r="AH12" i="17"/>
  <c r="AQ12" i="17" s="1"/>
  <c r="K23" i="64"/>
  <c r="AR11" i="32"/>
  <c r="AR11" i="31"/>
  <c r="AE12" i="85"/>
  <c r="W13" i="85"/>
  <c r="AF12" i="85"/>
  <c r="AO12" i="85" s="1"/>
  <c r="AG12" i="85"/>
  <c r="AP12" i="85" s="1"/>
  <c r="AR12" i="44"/>
  <c r="K22" i="55"/>
  <c r="AH12" i="20"/>
  <c r="AQ12" i="20" s="1"/>
  <c r="AH13" i="73"/>
  <c r="AQ13" i="73" s="1"/>
  <c r="AI12" i="83"/>
  <c r="AN12" i="83"/>
  <c r="AR11" i="46"/>
  <c r="AH12" i="32"/>
  <c r="AQ12" i="32" s="1"/>
  <c r="AH12" i="52"/>
  <c r="AQ12" i="52" s="1"/>
  <c r="AF12" i="74"/>
  <c r="AO12" i="74" s="1"/>
  <c r="AE12" i="74"/>
  <c r="AG12" i="74"/>
  <c r="AP12" i="74" s="1"/>
  <c r="W13" i="74"/>
  <c r="K23" i="70"/>
  <c r="AH12" i="55"/>
  <c r="AQ12" i="55" s="1"/>
  <c r="AG12" i="68"/>
  <c r="AP12" i="68" s="1"/>
  <c r="W13" i="68"/>
  <c r="AE12" i="68"/>
  <c r="AF12" i="68"/>
  <c r="AO12" i="68" s="1"/>
  <c r="AH12" i="65"/>
  <c r="AQ12" i="65" s="1"/>
  <c r="AH12" i="43"/>
  <c r="AQ12" i="43" s="1"/>
  <c r="Y12" i="88"/>
  <c r="Z12" i="88" s="1"/>
  <c r="X12" i="88"/>
  <c r="AH12" i="47"/>
  <c r="AQ12" i="47" s="1"/>
  <c r="K22" i="2"/>
  <c r="AR11" i="95"/>
  <c r="K22" i="3"/>
  <c r="AH12" i="31"/>
  <c r="AQ12" i="31" s="1"/>
  <c r="AN12" i="66"/>
  <c r="AI12" i="66"/>
  <c r="AF13" i="44"/>
  <c r="AO13" i="44" s="1"/>
  <c r="AE13" i="44"/>
  <c r="W14" i="44"/>
  <c r="AG13" i="44"/>
  <c r="AP13" i="44" s="1"/>
  <c r="Y13" i="4"/>
  <c r="X13" i="4"/>
  <c r="AH12" i="12"/>
  <c r="AQ12" i="12" s="1"/>
  <c r="Y12" i="7"/>
  <c r="X12" i="7"/>
  <c r="Z12" i="7" s="1"/>
  <c r="K23" i="63"/>
  <c r="AR11" i="45"/>
  <c r="K23" i="11"/>
  <c r="AN12" i="79"/>
  <c r="AI12" i="79"/>
  <c r="AR11" i="22"/>
  <c r="X12" i="9"/>
  <c r="Z12" i="9" s="1"/>
  <c r="Y12" i="9"/>
  <c r="AH12" i="91"/>
  <c r="AQ12" i="91" s="1"/>
  <c r="X12" i="50"/>
  <c r="Y12" i="50"/>
  <c r="Z12" i="50" s="1"/>
  <c r="AR11" i="77"/>
  <c r="AR11" i="36"/>
  <c r="Y13" i="25"/>
  <c r="X13" i="25"/>
  <c r="Z12" i="28"/>
  <c r="AH12" i="24"/>
  <c r="AQ12" i="24" s="1"/>
  <c r="W13" i="60"/>
  <c r="AE12" i="60"/>
  <c r="AG12" i="60"/>
  <c r="AP12" i="60" s="1"/>
  <c r="AF12" i="60"/>
  <c r="AO12" i="60" s="1"/>
  <c r="AF13" i="41"/>
  <c r="AO13" i="41" s="1"/>
  <c r="AE13" i="41"/>
  <c r="W14" i="41"/>
  <c r="AG13" i="41"/>
  <c r="AP13" i="41" s="1"/>
  <c r="K23" i="10"/>
  <c r="AG11" i="61"/>
  <c r="AP11" i="61" s="1"/>
  <c r="W12" i="61"/>
  <c r="AF11" i="61"/>
  <c r="AO11" i="61" s="1"/>
  <c r="AE11" i="61"/>
  <c r="Z12" i="52"/>
  <c r="AR11" i="69"/>
  <c r="AR12" i="8"/>
  <c r="AG12" i="35"/>
  <c r="AP12" i="35" s="1"/>
  <c r="W13" i="35"/>
  <c r="AF12" i="35"/>
  <c r="AO12" i="35" s="1"/>
  <c r="AE12" i="35"/>
  <c r="AI11" i="6"/>
  <c r="AN11" i="6"/>
  <c r="AR10" i="53"/>
  <c r="Z12" i="65"/>
  <c r="Z13" i="29"/>
  <c r="X12" i="51"/>
  <c r="Y12" i="51"/>
  <c r="AN11" i="88"/>
  <c r="AI11" i="88"/>
  <c r="Z12" i="47"/>
  <c r="AR11" i="24"/>
  <c r="Y13" i="62"/>
  <c r="Z13" i="62" s="1"/>
  <c r="X13" i="62"/>
  <c r="AR11" i="86"/>
  <c r="X12" i="67"/>
  <c r="Z12" i="67" s="1"/>
  <c r="Y12" i="67"/>
  <c r="Z12" i="31"/>
  <c r="K23" i="56"/>
  <c r="Z13" i="66"/>
  <c r="Y13" i="66"/>
  <c r="X13" i="66"/>
  <c r="W13" i="12"/>
  <c r="AE12" i="12"/>
  <c r="AF12" i="12"/>
  <c r="AO12" i="12" s="1"/>
  <c r="AG12" i="12"/>
  <c r="AP12" i="12" s="1"/>
  <c r="K23" i="21"/>
  <c r="AI11" i="21"/>
  <c r="AN11" i="21"/>
  <c r="Y12" i="89"/>
  <c r="Z12" i="89" s="1"/>
  <c r="X12" i="89"/>
  <c r="AF12" i="95"/>
  <c r="AO12" i="95" s="1"/>
  <c r="AE12" i="95"/>
  <c r="W13" i="95"/>
  <c r="AG12" i="95"/>
  <c r="AP12" i="95" s="1"/>
  <c r="AH11" i="58"/>
  <c r="AQ11" i="58" s="1"/>
  <c r="K22" i="8"/>
  <c r="AH12" i="90"/>
  <c r="AQ12" i="90" s="1"/>
  <c r="K22" i="50"/>
  <c r="AH13" i="82"/>
  <c r="AQ13" i="82" s="1"/>
  <c r="K22" i="67"/>
  <c r="AH11" i="76"/>
  <c r="AQ11" i="76" s="1"/>
  <c r="AR11" i="91"/>
  <c r="AR12" i="73"/>
  <c r="Z12" i="17"/>
  <c r="K22" i="19"/>
  <c r="K23" i="62"/>
  <c r="X13" i="14"/>
  <c r="Y13" i="14"/>
  <c r="K23" i="54"/>
  <c r="Z12" i="91"/>
  <c r="AH11" i="59"/>
  <c r="AQ11" i="59" s="1"/>
  <c r="K23" i="57"/>
  <c r="AN12" i="25"/>
  <c r="AI12" i="25"/>
  <c r="AH13" i="8"/>
  <c r="AQ13" i="8" s="1"/>
  <c r="Z12" i="24"/>
  <c r="AH12" i="22"/>
  <c r="AQ12" i="22" s="1"/>
  <c r="Z12" i="20"/>
  <c r="K23" i="13"/>
  <c r="AR12" i="29"/>
  <c r="Z13" i="73"/>
  <c r="AI11" i="39"/>
  <c r="AN11" i="39"/>
  <c r="AR11" i="43"/>
  <c r="Z12" i="32"/>
  <c r="AH12" i="49"/>
  <c r="AQ12" i="49" s="1"/>
  <c r="Z12" i="55"/>
  <c r="AR10" i="59"/>
  <c r="Y11" i="63"/>
  <c r="X11" i="63"/>
  <c r="AI11" i="51"/>
  <c r="AN11" i="51"/>
  <c r="Z12" i="43"/>
  <c r="AI11" i="42"/>
  <c r="AN11" i="42"/>
  <c r="K22" i="15"/>
  <c r="AN12" i="62"/>
  <c r="AI12" i="62"/>
  <c r="AH12" i="54"/>
  <c r="AQ12" i="54" s="1"/>
  <c r="K22" i="23"/>
  <c r="AR12" i="71"/>
  <c r="AH12" i="36"/>
  <c r="AQ12" i="36" s="1"/>
  <c r="AI11" i="67"/>
  <c r="AN11" i="67"/>
  <c r="AI10" i="3"/>
  <c r="AN10" i="3"/>
  <c r="Y13" i="38"/>
  <c r="X13" i="38"/>
  <c r="AH12" i="87"/>
  <c r="AQ12" i="87" s="1"/>
  <c r="AI11" i="7"/>
  <c r="AN11" i="7"/>
  <c r="AH12" i="86"/>
  <c r="AQ12" i="86" s="1"/>
  <c r="X14" i="27"/>
  <c r="Y14" i="27"/>
  <c r="AN12" i="96"/>
  <c r="AI12" i="96"/>
  <c r="AI11" i="2"/>
  <c r="AN11" i="2"/>
  <c r="AI11" i="89"/>
  <c r="AN11" i="89"/>
  <c r="Y13" i="37"/>
  <c r="X13" i="37"/>
  <c r="Z13" i="37" s="1"/>
  <c r="AN11" i="56"/>
  <c r="AI11" i="56"/>
  <c r="AG11" i="5"/>
  <c r="AP11" i="5" s="1"/>
  <c r="W12" i="5"/>
  <c r="AF11" i="5"/>
  <c r="AO11" i="5" s="1"/>
  <c r="AE11" i="5"/>
  <c r="K22" i="71"/>
  <c r="Z12" i="90"/>
  <c r="K23" i="58"/>
  <c r="AF13" i="18"/>
  <c r="AO13" i="18" s="1"/>
  <c r="AG13" i="18"/>
  <c r="AP13" i="18" s="1"/>
  <c r="W14" i="18"/>
  <c r="AE13" i="18"/>
  <c r="Z11" i="76"/>
  <c r="AH12" i="33"/>
  <c r="AQ12" i="33" s="1"/>
  <c r="AH12" i="26"/>
  <c r="AQ12" i="26" s="1"/>
  <c r="AN12" i="14"/>
  <c r="AI12" i="14"/>
  <c r="Z11" i="59"/>
  <c r="AR11" i="33"/>
  <c r="AR11" i="52"/>
  <c r="AR11" i="90"/>
  <c r="Z13" i="8"/>
  <c r="K22" i="16"/>
  <c r="K23" i="18"/>
  <c r="X13" i="83"/>
  <c r="Y13" i="83"/>
  <c r="X12" i="39"/>
  <c r="Z12" i="39" s="1"/>
  <c r="Y12" i="39"/>
  <c r="K22" i="7"/>
  <c r="AR11" i="47"/>
  <c r="K22" i="12"/>
  <c r="X12" i="6"/>
  <c r="Y12" i="6"/>
  <c r="AG11" i="80"/>
  <c r="AP11" i="80" s="1"/>
  <c r="AF11" i="80"/>
  <c r="AO11" i="80" s="1"/>
  <c r="W12" i="80"/>
  <c r="AE11" i="80"/>
  <c r="AH11" i="94"/>
  <c r="AQ11" i="94" s="1"/>
  <c r="AH12" i="78"/>
  <c r="AQ12" i="78" s="1"/>
  <c r="AH13" i="71"/>
  <c r="AQ13" i="71" s="1"/>
  <c r="AH12" i="70"/>
  <c r="AQ12" i="70" s="1"/>
  <c r="AH12" i="45"/>
  <c r="AQ12" i="45" s="1"/>
  <c r="AH12" i="75"/>
  <c r="AQ12" i="75" s="1"/>
  <c r="AR11" i="49"/>
  <c r="K23" i="14"/>
  <c r="AR10" i="11"/>
  <c r="AH12" i="64"/>
  <c r="AQ12" i="64" s="1"/>
  <c r="AR11" i="85"/>
  <c r="AR11" i="55"/>
  <c r="AH13" i="84"/>
  <c r="AQ13" i="84" s="1"/>
  <c r="K22" i="24"/>
  <c r="AH11" i="11"/>
  <c r="AQ11" i="11" s="1"/>
  <c r="AI13" i="27"/>
  <c r="AN13" i="27"/>
  <c r="Y12" i="19"/>
  <c r="X12" i="19"/>
  <c r="AN12" i="13"/>
  <c r="AI12" i="13"/>
  <c r="AF12" i="92"/>
  <c r="AO12" i="92" s="1"/>
  <c r="AE12" i="92"/>
  <c r="AG12" i="92"/>
  <c r="AP12" i="92" s="1"/>
  <c r="W13" i="92"/>
  <c r="AH12" i="69"/>
  <c r="AQ12" i="69" s="1"/>
  <c r="AR11" i="17"/>
  <c r="AH12" i="92"/>
  <c r="AQ12" i="92" s="1"/>
  <c r="Z13" i="82"/>
  <c r="AR11" i="54"/>
  <c r="AR11" i="78"/>
  <c r="W13" i="10"/>
  <c r="AE12" i="10"/>
  <c r="AG12" i="10"/>
  <c r="AP12" i="10" s="1"/>
  <c r="AF12" i="10"/>
  <c r="AO12" i="10" s="1"/>
  <c r="K23" i="66"/>
  <c r="AR11" i="28"/>
  <c r="AR12" i="40"/>
  <c r="K23" i="5"/>
  <c r="AH11" i="53"/>
  <c r="AQ11" i="53" s="1"/>
  <c r="AR11" i="20"/>
  <c r="AR12" i="82"/>
  <c r="Z12" i="22"/>
  <c r="K23" i="52"/>
  <c r="AH12" i="77"/>
  <c r="AQ12" i="77" s="1"/>
  <c r="AG11" i="57"/>
  <c r="AP11" i="57" s="1"/>
  <c r="W12" i="57"/>
  <c r="AE11" i="57"/>
  <c r="AF11" i="57"/>
  <c r="AO11" i="57" s="1"/>
  <c r="W13" i="48"/>
  <c r="AG12" i="48"/>
  <c r="AP12" i="48" s="1"/>
  <c r="AF12" i="48"/>
  <c r="AO12" i="48" s="1"/>
  <c r="AE12" i="48"/>
  <c r="AR11" i="75"/>
  <c r="AH13" i="40"/>
  <c r="AQ13" i="40" s="1"/>
  <c r="Z12" i="49"/>
  <c r="AH12" i="68"/>
  <c r="AQ12" i="68" s="1"/>
  <c r="AF11" i="30"/>
  <c r="AO11" i="30" s="1"/>
  <c r="W12" i="30"/>
  <c r="AG11" i="30"/>
  <c r="AP11" i="30" s="1"/>
  <c r="AE11" i="30"/>
  <c r="AR10" i="58"/>
  <c r="Z13" i="71"/>
  <c r="Z12" i="45"/>
  <c r="Z12" i="75"/>
  <c r="Y12" i="93"/>
  <c r="X12" i="93"/>
  <c r="Z12" i="93" s="1"/>
  <c r="AI13" i="1"/>
  <c r="AN13" i="1"/>
  <c r="Y13" i="81"/>
  <c r="X13" i="81"/>
  <c r="AR10" i="76"/>
  <c r="AE10" i="15"/>
  <c r="W11" i="15"/>
  <c r="AG10" i="15"/>
  <c r="AP10" i="15" s="1"/>
  <c r="AF10" i="15"/>
  <c r="AO10" i="15" s="1"/>
  <c r="AH12" i="46"/>
  <c r="AQ12" i="46" s="1"/>
  <c r="Z12" i="64"/>
  <c r="Y11" i="3"/>
  <c r="X11" i="3"/>
  <c r="Z11" i="3" s="1"/>
  <c r="K23" i="17"/>
  <c r="AI12" i="38"/>
  <c r="AN12" i="38"/>
  <c r="Z13" i="84"/>
  <c r="AR11" i="65"/>
  <c r="Z12" i="87"/>
  <c r="AR11" i="70"/>
  <c r="Z11" i="11"/>
  <c r="K22" i="4"/>
  <c r="AN12" i="16"/>
  <c r="AI12" i="16"/>
  <c r="Z12" i="21"/>
  <c r="X12" i="21"/>
  <c r="Y12" i="21"/>
  <c r="AI11" i="19"/>
  <c r="AN11" i="19"/>
  <c r="Y12" i="2"/>
  <c r="X12" i="2"/>
  <c r="Z12" i="2" s="1"/>
  <c r="AI12" i="37"/>
  <c r="AN12" i="37"/>
  <c r="X12" i="56"/>
  <c r="Y12" i="56"/>
  <c r="Z12" i="56" s="1"/>
  <c r="Z13" i="14" l="1"/>
  <c r="Z13" i="4"/>
  <c r="Z11" i="63"/>
  <c r="AF11" i="63" s="1"/>
  <c r="AO11" i="63" s="1"/>
  <c r="Z13" i="13"/>
  <c r="AG13" i="13" s="1"/>
  <c r="AP13" i="13" s="1"/>
  <c r="AE12" i="69"/>
  <c r="Z13" i="79"/>
  <c r="AG13" i="14"/>
  <c r="AP13" i="14" s="1"/>
  <c r="W14" i="14"/>
  <c r="AF13" i="14"/>
  <c r="AO13" i="14" s="1"/>
  <c r="AE13" i="14"/>
  <c r="AG12" i="89"/>
  <c r="AP12" i="89" s="1"/>
  <c r="AF12" i="89"/>
  <c r="AO12" i="89" s="1"/>
  <c r="AE12" i="89"/>
  <c r="W13" i="89"/>
  <c r="AG13" i="4"/>
  <c r="AP13" i="4" s="1"/>
  <c r="AF13" i="4"/>
  <c r="AO13" i="4" s="1"/>
  <c r="W14" i="4"/>
  <c r="AE13" i="4"/>
  <c r="AF12" i="88"/>
  <c r="AO12" i="88" s="1"/>
  <c r="AG12" i="88"/>
  <c r="AP12" i="88" s="1"/>
  <c r="AE12" i="88"/>
  <c r="W13" i="88"/>
  <c r="AE11" i="63"/>
  <c r="W12" i="63"/>
  <c r="AG12" i="50"/>
  <c r="AP12" i="50" s="1"/>
  <c r="AF12" i="50"/>
  <c r="AO12" i="50" s="1"/>
  <c r="W13" i="50"/>
  <c r="AE12" i="50"/>
  <c r="AF13" i="13"/>
  <c r="AO13" i="13" s="1"/>
  <c r="AE13" i="13"/>
  <c r="AG13" i="62"/>
  <c r="AP13" i="62" s="1"/>
  <c r="AF13" i="62"/>
  <c r="AO13" i="62" s="1"/>
  <c r="AE13" i="62"/>
  <c r="W14" i="62"/>
  <c r="W14" i="79"/>
  <c r="AG13" i="79"/>
  <c r="AP13" i="79" s="1"/>
  <c r="AF13" i="79"/>
  <c r="AO13" i="79" s="1"/>
  <c r="AE13" i="79"/>
  <c r="AF12" i="56"/>
  <c r="AO12" i="56" s="1"/>
  <c r="W13" i="56"/>
  <c r="AE12" i="56"/>
  <c r="AG12" i="56"/>
  <c r="AP12" i="56" s="1"/>
  <c r="AG12" i="9"/>
  <c r="AP12" i="9" s="1"/>
  <c r="AF12" i="9"/>
  <c r="AO12" i="9" s="1"/>
  <c r="W13" i="9"/>
  <c r="AE12" i="9"/>
  <c r="W13" i="2"/>
  <c r="AE12" i="2"/>
  <c r="AG12" i="2"/>
  <c r="AP12" i="2" s="1"/>
  <c r="AF12" i="2"/>
  <c r="AO12" i="2" s="1"/>
  <c r="AG11" i="3"/>
  <c r="AP11" i="3" s="1"/>
  <c r="W12" i="3"/>
  <c r="AF11" i="3"/>
  <c r="AO11" i="3" s="1"/>
  <c r="AE11" i="3"/>
  <c r="AH12" i="56"/>
  <c r="AQ12" i="56" s="1"/>
  <c r="AR12" i="16"/>
  <c r="AH12" i="93"/>
  <c r="AQ12" i="93" s="1"/>
  <c r="Y12" i="57"/>
  <c r="X12" i="57"/>
  <c r="Z12" i="57" s="1"/>
  <c r="K23" i="12"/>
  <c r="AH12" i="39"/>
  <c r="AQ12" i="39" s="1"/>
  <c r="AE11" i="59"/>
  <c r="AF11" i="59"/>
  <c r="AO11" i="59" s="1"/>
  <c r="W12" i="59"/>
  <c r="AG11" i="59"/>
  <c r="AP11" i="59" s="1"/>
  <c r="AR12" i="96"/>
  <c r="AR11" i="42"/>
  <c r="AE13" i="73"/>
  <c r="W14" i="73"/>
  <c r="AF13" i="73"/>
  <c r="AO13" i="73" s="1"/>
  <c r="AG13" i="73"/>
  <c r="AP13" i="73" s="1"/>
  <c r="AH12" i="89"/>
  <c r="AQ12" i="89" s="1"/>
  <c r="AH12" i="67"/>
  <c r="AQ12" i="67" s="1"/>
  <c r="AG12" i="52"/>
  <c r="AP12" i="52" s="1"/>
  <c r="W13" i="52"/>
  <c r="AE12" i="52"/>
  <c r="AF12" i="52"/>
  <c r="AO12" i="52" s="1"/>
  <c r="AF12" i="28"/>
  <c r="AO12" i="28" s="1"/>
  <c r="AE12" i="28"/>
  <c r="W13" i="28"/>
  <c r="AG12" i="28"/>
  <c r="AP12" i="28" s="1"/>
  <c r="AR12" i="66"/>
  <c r="K23" i="2"/>
  <c r="AH12" i="88"/>
  <c r="AQ12" i="88" s="1"/>
  <c r="Y13" i="68"/>
  <c r="X13" i="68"/>
  <c r="Z13" i="68" s="1"/>
  <c r="K23" i="55"/>
  <c r="X13" i="85"/>
  <c r="Z13" i="85" s="1"/>
  <c r="Y13" i="85"/>
  <c r="AH13" i="13"/>
  <c r="AQ13" i="13" s="1"/>
  <c r="AH13" i="16"/>
  <c r="AQ13" i="16" s="1"/>
  <c r="AI12" i="46"/>
  <c r="AN12" i="46"/>
  <c r="AI12" i="72"/>
  <c r="AN12" i="72"/>
  <c r="AR12" i="81"/>
  <c r="AH12" i="42"/>
  <c r="AQ12" i="42" s="1"/>
  <c r="AR10" i="63"/>
  <c r="X12" i="94"/>
  <c r="Y12" i="94"/>
  <c r="Y12" i="34"/>
  <c r="X12" i="34"/>
  <c r="Z12" i="34" s="1"/>
  <c r="AI12" i="77"/>
  <c r="AN12" i="77"/>
  <c r="Z12" i="53"/>
  <c r="Y12" i="53"/>
  <c r="X12" i="53"/>
  <c r="AN12" i="26"/>
  <c r="AI12" i="26"/>
  <c r="X12" i="23"/>
  <c r="Y12" i="23"/>
  <c r="AN12" i="54"/>
  <c r="AI12" i="54"/>
  <c r="Y12" i="58"/>
  <c r="X12" i="58"/>
  <c r="AG12" i="87"/>
  <c r="AP12" i="87" s="1"/>
  <c r="AF12" i="87"/>
  <c r="AO12" i="87" s="1"/>
  <c r="AE12" i="87"/>
  <c r="W13" i="87"/>
  <c r="AR12" i="38"/>
  <c r="W13" i="64"/>
  <c r="AE12" i="64"/>
  <c r="AF12" i="64"/>
  <c r="AO12" i="64" s="1"/>
  <c r="AG12" i="64"/>
  <c r="AP12" i="64" s="1"/>
  <c r="AH13" i="81"/>
  <c r="AQ13" i="81" s="1"/>
  <c r="Y13" i="92"/>
  <c r="X13" i="92"/>
  <c r="AH12" i="19"/>
  <c r="AQ12" i="19" s="1"/>
  <c r="W13" i="39"/>
  <c r="AG12" i="39"/>
  <c r="AP12" i="39" s="1"/>
  <c r="AE12" i="39"/>
  <c r="AF12" i="39"/>
  <c r="AO12" i="39" s="1"/>
  <c r="AR12" i="14"/>
  <c r="AG11" i="76"/>
  <c r="AP11" i="76" s="1"/>
  <c r="W12" i="76"/>
  <c r="AF11" i="76"/>
  <c r="AO11" i="76" s="1"/>
  <c r="AE11" i="76"/>
  <c r="Y12" i="5"/>
  <c r="X12" i="5"/>
  <c r="AE13" i="37"/>
  <c r="W14" i="37"/>
  <c r="AF13" i="37"/>
  <c r="AO13" i="37" s="1"/>
  <c r="AG13" i="37"/>
  <c r="AP13" i="37" s="1"/>
  <c r="AR11" i="7"/>
  <c r="AH13" i="38"/>
  <c r="AQ13" i="38" s="1"/>
  <c r="AR11" i="67"/>
  <c r="AR12" i="62"/>
  <c r="AG12" i="43"/>
  <c r="AP12" i="43" s="1"/>
  <c r="AF12" i="43"/>
  <c r="AO12" i="43" s="1"/>
  <c r="AE12" i="43"/>
  <c r="W13" i="43"/>
  <c r="AG12" i="32"/>
  <c r="AP12" i="32" s="1"/>
  <c r="AF12" i="32"/>
  <c r="AO12" i="32" s="1"/>
  <c r="AE12" i="32"/>
  <c r="W13" i="32"/>
  <c r="AG13" i="66"/>
  <c r="AP13" i="66" s="1"/>
  <c r="AF13" i="66"/>
  <c r="AO13" i="66" s="1"/>
  <c r="W14" i="66"/>
  <c r="AE13" i="66"/>
  <c r="AG12" i="67"/>
  <c r="AP12" i="67" s="1"/>
  <c r="AF12" i="67"/>
  <c r="AO12" i="67" s="1"/>
  <c r="AE12" i="67"/>
  <c r="W13" i="67"/>
  <c r="AH12" i="51"/>
  <c r="AQ12" i="51" s="1"/>
  <c r="AN11" i="61"/>
  <c r="AI11" i="61"/>
  <c r="AH13" i="25"/>
  <c r="AQ13" i="25" s="1"/>
  <c r="AG12" i="7"/>
  <c r="AP12" i="7" s="1"/>
  <c r="AF12" i="7"/>
  <c r="AO12" i="7" s="1"/>
  <c r="W13" i="7"/>
  <c r="AE12" i="7"/>
  <c r="Y13" i="74"/>
  <c r="X13" i="74"/>
  <c r="Z13" i="74" s="1"/>
  <c r="AI12" i="85"/>
  <c r="AN12" i="85"/>
  <c r="AH14" i="1"/>
  <c r="AQ14" i="1" s="1"/>
  <c r="AN12" i="70"/>
  <c r="AI12" i="70"/>
  <c r="AN11" i="94"/>
  <c r="AI11" i="94"/>
  <c r="X13" i="33"/>
  <c r="Y13" i="33"/>
  <c r="AI12" i="36"/>
  <c r="AN12" i="36"/>
  <c r="X13" i="54"/>
  <c r="Y13" i="54"/>
  <c r="AI11" i="58"/>
  <c r="AN11" i="58"/>
  <c r="AR11" i="19"/>
  <c r="AG12" i="93"/>
  <c r="AP12" i="93" s="1"/>
  <c r="AF12" i="93"/>
  <c r="AO12" i="93" s="1"/>
  <c r="AE12" i="93"/>
  <c r="W13" i="93"/>
  <c r="AI12" i="10"/>
  <c r="AN12" i="10"/>
  <c r="AF13" i="82"/>
  <c r="AO13" i="82" s="1"/>
  <c r="AE13" i="82"/>
  <c r="AG13" i="82"/>
  <c r="AP13" i="82" s="1"/>
  <c r="W14" i="82"/>
  <c r="K23" i="16"/>
  <c r="AN13" i="18"/>
  <c r="AI13" i="18"/>
  <c r="W13" i="90"/>
  <c r="AE12" i="90"/>
  <c r="AG12" i="90"/>
  <c r="AP12" i="90" s="1"/>
  <c r="AF12" i="90"/>
  <c r="AO12" i="90" s="1"/>
  <c r="AG12" i="24"/>
  <c r="AP12" i="24" s="1"/>
  <c r="AF12" i="24"/>
  <c r="AO12" i="24" s="1"/>
  <c r="W13" i="24"/>
  <c r="AE12" i="24"/>
  <c r="K23" i="19"/>
  <c r="K23" i="67"/>
  <c r="Z12" i="51"/>
  <c r="AR11" i="6"/>
  <c r="AI12" i="60"/>
  <c r="AN12" i="60"/>
  <c r="K23" i="3"/>
  <c r="AG13" i="16"/>
  <c r="AP13" i="16" s="1"/>
  <c r="W14" i="16"/>
  <c r="AE13" i="16"/>
  <c r="AF13" i="16"/>
  <c r="AO13" i="16" s="1"/>
  <c r="AF12" i="42"/>
  <c r="AO12" i="42" s="1"/>
  <c r="W13" i="42"/>
  <c r="AG12" i="42"/>
  <c r="AP12" i="42" s="1"/>
  <c r="AE12" i="42"/>
  <c r="Y13" i="70"/>
  <c r="Z13" i="70" s="1"/>
  <c r="X13" i="70"/>
  <c r="X14" i="40"/>
  <c r="Z14" i="40" s="1"/>
  <c r="Y14" i="40"/>
  <c r="AR12" i="37"/>
  <c r="K23" i="4"/>
  <c r="X11" i="15"/>
  <c r="Y11" i="15"/>
  <c r="Z11" i="15" s="1"/>
  <c r="Z13" i="81"/>
  <c r="AF12" i="75"/>
  <c r="AO12" i="75" s="1"/>
  <c r="AE12" i="75"/>
  <c r="W13" i="75"/>
  <c r="AG12" i="75"/>
  <c r="AP12" i="75" s="1"/>
  <c r="AG12" i="49"/>
  <c r="AP12" i="49" s="1"/>
  <c r="AF12" i="49"/>
  <c r="AO12" i="49" s="1"/>
  <c r="W13" i="49"/>
  <c r="AE12" i="49"/>
  <c r="X13" i="48"/>
  <c r="Y13" i="48"/>
  <c r="AG12" i="22"/>
  <c r="AP12" i="22" s="1"/>
  <c r="AF12" i="22"/>
  <c r="AO12" i="22" s="1"/>
  <c r="AE12" i="22"/>
  <c r="W13" i="22"/>
  <c r="X13" i="10"/>
  <c r="Y13" i="10"/>
  <c r="AI12" i="92"/>
  <c r="AN12" i="92"/>
  <c r="Z12" i="19"/>
  <c r="K23" i="24"/>
  <c r="AI11" i="80"/>
  <c r="AN11" i="80"/>
  <c r="AH12" i="6"/>
  <c r="AQ12" i="6" s="1"/>
  <c r="AH13" i="83"/>
  <c r="AQ13" i="83" s="1"/>
  <c r="AF13" i="8"/>
  <c r="AO13" i="8" s="1"/>
  <c r="W14" i="8"/>
  <c r="AE13" i="8"/>
  <c r="AG13" i="8"/>
  <c r="AP13" i="8" s="1"/>
  <c r="X14" i="18"/>
  <c r="Y14" i="18"/>
  <c r="AR11" i="56"/>
  <c r="AR11" i="89"/>
  <c r="AH14" i="27"/>
  <c r="AQ14" i="27" s="1"/>
  <c r="Z13" i="38"/>
  <c r="AR11" i="51"/>
  <c r="AG12" i="55"/>
  <c r="AP12" i="55" s="1"/>
  <c r="AF12" i="55"/>
  <c r="AO12" i="55" s="1"/>
  <c r="W13" i="55"/>
  <c r="AE12" i="55"/>
  <c r="AH13" i="14"/>
  <c r="AQ13" i="14" s="1"/>
  <c r="W13" i="17"/>
  <c r="AE12" i="17"/>
  <c r="AG12" i="17"/>
  <c r="AP12" i="17" s="1"/>
  <c r="AF12" i="17"/>
  <c r="AO12" i="17" s="1"/>
  <c r="K23" i="50"/>
  <c r="X13" i="95"/>
  <c r="Y13" i="95"/>
  <c r="AN12" i="12"/>
  <c r="AI12" i="12"/>
  <c r="AF12" i="47"/>
  <c r="AO12" i="47" s="1"/>
  <c r="AE12" i="47"/>
  <c r="W13" i="47"/>
  <c r="AG12" i="47"/>
  <c r="AP12" i="47" s="1"/>
  <c r="W14" i="29"/>
  <c r="AG13" i="29"/>
  <c r="AP13" i="29" s="1"/>
  <c r="AF13" i="29"/>
  <c r="AO13" i="29" s="1"/>
  <c r="AE13" i="29"/>
  <c r="AI12" i="35"/>
  <c r="AN12" i="35"/>
  <c r="Y12" i="61"/>
  <c r="X12" i="61"/>
  <c r="Z12" i="61" s="1"/>
  <c r="Y14" i="41"/>
  <c r="X14" i="41"/>
  <c r="Z14" i="41" s="1"/>
  <c r="Y13" i="60"/>
  <c r="X13" i="60"/>
  <c r="Z13" i="60" s="1"/>
  <c r="Z13" i="25"/>
  <c r="AH12" i="50"/>
  <c r="AQ12" i="50" s="1"/>
  <c r="AR12" i="79"/>
  <c r="Y14" i="44"/>
  <c r="X14" i="44"/>
  <c r="AI12" i="74"/>
  <c r="AN12" i="74"/>
  <c r="AR12" i="83"/>
  <c r="AH13" i="96"/>
  <c r="AQ13" i="96" s="1"/>
  <c r="Z14" i="1"/>
  <c r="X13" i="78"/>
  <c r="Z13" i="78" s="1"/>
  <c r="Y13" i="78"/>
  <c r="K23" i="20"/>
  <c r="Y13" i="77"/>
  <c r="X13" i="77"/>
  <c r="K23" i="72"/>
  <c r="AR11" i="50"/>
  <c r="AR11" i="9"/>
  <c r="AN11" i="23"/>
  <c r="AI11" i="23"/>
  <c r="X13" i="86"/>
  <c r="Y13" i="86"/>
  <c r="AI12" i="69"/>
  <c r="AN12" i="69"/>
  <c r="AN11" i="30"/>
  <c r="AI11" i="30"/>
  <c r="AH12" i="2"/>
  <c r="AQ12" i="2" s="1"/>
  <c r="AH12" i="21"/>
  <c r="AQ12" i="21" s="1"/>
  <c r="AG11" i="11"/>
  <c r="AP11" i="11" s="1"/>
  <c r="AF11" i="11"/>
  <c r="AO11" i="11" s="1"/>
  <c r="AE11" i="11"/>
  <c r="W12" i="11"/>
  <c r="AF13" i="84"/>
  <c r="AO13" i="84" s="1"/>
  <c r="AG13" i="84"/>
  <c r="AP13" i="84" s="1"/>
  <c r="AE13" i="84"/>
  <c r="W14" i="84"/>
  <c r="AH11" i="3"/>
  <c r="AQ11" i="3" s="1"/>
  <c r="AN10" i="15"/>
  <c r="AI10" i="15"/>
  <c r="W13" i="45"/>
  <c r="AG12" i="45"/>
  <c r="AP12" i="45" s="1"/>
  <c r="AE12" i="45"/>
  <c r="AF12" i="45"/>
  <c r="AO12" i="45" s="1"/>
  <c r="X12" i="80"/>
  <c r="Z12" i="80" s="1"/>
  <c r="Y12" i="80"/>
  <c r="Z12" i="6"/>
  <c r="K23" i="7"/>
  <c r="Z13" i="83"/>
  <c r="K23" i="71"/>
  <c r="Z14" i="27"/>
  <c r="K23" i="23"/>
  <c r="K23" i="15"/>
  <c r="AH11" i="63"/>
  <c r="AQ11" i="63" s="1"/>
  <c r="K23" i="8"/>
  <c r="AN12" i="95"/>
  <c r="AI12" i="95"/>
  <c r="AR11" i="21"/>
  <c r="Z13" i="12"/>
  <c r="X13" i="12"/>
  <c r="Y13" i="12"/>
  <c r="AF12" i="31"/>
  <c r="AO12" i="31" s="1"/>
  <c r="W13" i="31"/>
  <c r="AE12" i="31"/>
  <c r="AG12" i="31"/>
  <c r="AP12" i="31" s="1"/>
  <c r="AH13" i="62"/>
  <c r="AQ13" i="62" s="1"/>
  <c r="AR11" i="88"/>
  <c r="AG12" i="65"/>
  <c r="AP12" i="65" s="1"/>
  <c r="AF12" i="65"/>
  <c r="AO12" i="65" s="1"/>
  <c r="W13" i="65"/>
  <c r="AE12" i="65"/>
  <c r="AI13" i="41"/>
  <c r="AN13" i="41"/>
  <c r="AH13" i="4"/>
  <c r="AQ13" i="4" s="1"/>
  <c r="AI13" i="44"/>
  <c r="AN13" i="44"/>
  <c r="AR12" i="4"/>
  <c r="Y13" i="46"/>
  <c r="X13" i="46"/>
  <c r="Z13" i="46" s="1"/>
  <c r="AR11" i="93"/>
  <c r="AI12" i="78"/>
  <c r="AN12" i="78"/>
  <c r="AI13" i="40"/>
  <c r="AN13" i="40"/>
  <c r="AN11" i="53"/>
  <c r="AI11" i="53"/>
  <c r="AI12" i="33"/>
  <c r="AN12" i="33"/>
  <c r="AN12" i="86"/>
  <c r="AI12" i="86"/>
  <c r="Y13" i="36"/>
  <c r="X13" i="36"/>
  <c r="Z13" i="36" s="1"/>
  <c r="X13" i="69"/>
  <c r="Y13" i="69"/>
  <c r="AG12" i="21"/>
  <c r="AP12" i="21" s="1"/>
  <c r="W13" i="21"/>
  <c r="AE12" i="21"/>
  <c r="AF12" i="21"/>
  <c r="AO12" i="21" s="1"/>
  <c r="AR13" i="1"/>
  <c r="AG13" i="71"/>
  <c r="AP13" i="71" s="1"/>
  <c r="AF13" i="71"/>
  <c r="AO13" i="71" s="1"/>
  <c r="W14" i="71"/>
  <c r="AE13" i="71"/>
  <c r="Y12" i="30"/>
  <c r="X12" i="30"/>
  <c r="Z12" i="30" s="1"/>
  <c r="AI12" i="48"/>
  <c r="AN12" i="48"/>
  <c r="AI11" i="57"/>
  <c r="AN11" i="57"/>
  <c r="AR12" i="13"/>
  <c r="AR13" i="27"/>
  <c r="AN11" i="5"/>
  <c r="AI11" i="5"/>
  <c r="AH13" i="37"/>
  <c r="AQ13" i="37" s="1"/>
  <c r="AR11" i="2"/>
  <c r="AR10" i="3"/>
  <c r="AR11" i="39"/>
  <c r="W13" i="20"/>
  <c r="AE12" i="20"/>
  <c r="AG12" i="20"/>
  <c r="AP12" i="20" s="1"/>
  <c r="AF12" i="20"/>
  <c r="AO12" i="20" s="1"/>
  <c r="AR12" i="25"/>
  <c r="AF12" i="91"/>
  <c r="AO12" i="91" s="1"/>
  <c r="AE12" i="91"/>
  <c r="W13" i="91"/>
  <c r="AG12" i="91"/>
  <c r="AP12" i="91" s="1"/>
  <c r="AH13" i="66"/>
  <c r="AQ13" i="66" s="1"/>
  <c r="X13" i="35"/>
  <c r="Y13" i="35"/>
  <c r="AH12" i="9"/>
  <c r="AQ12" i="9" s="1"/>
  <c r="AH12" i="7"/>
  <c r="AQ12" i="7" s="1"/>
  <c r="AI12" i="68"/>
  <c r="AN12" i="68"/>
  <c r="AG13" i="96"/>
  <c r="AP13" i="96" s="1"/>
  <c r="AF13" i="96"/>
  <c r="AO13" i="96" s="1"/>
  <c r="W14" i="96"/>
  <c r="AE13" i="96"/>
  <c r="Y13" i="72"/>
  <c r="X13" i="72"/>
  <c r="Z13" i="72" s="1"/>
  <c r="AN11" i="34"/>
  <c r="AI11" i="34"/>
  <c r="X13" i="26"/>
  <c r="Y13" i="26"/>
  <c r="AH13" i="79"/>
  <c r="AQ13" i="79" s="1"/>
  <c r="Z13" i="35" l="1"/>
  <c r="Z13" i="48"/>
  <c r="Z12" i="94"/>
  <c r="W14" i="13"/>
  <c r="AG11" i="63"/>
  <c r="AP11" i="63" s="1"/>
  <c r="Z12" i="58"/>
  <c r="AG12" i="58" s="1"/>
  <c r="AP12" i="58" s="1"/>
  <c r="AG13" i="68"/>
  <c r="AP13" i="68" s="1"/>
  <c r="W14" i="68"/>
  <c r="AE13" i="68"/>
  <c r="AF13" i="68"/>
  <c r="AO13" i="68" s="1"/>
  <c r="AF13" i="36"/>
  <c r="AO13" i="36" s="1"/>
  <c r="AE13" i="36"/>
  <c r="W14" i="36"/>
  <c r="AG13" i="36"/>
  <c r="AP13" i="36" s="1"/>
  <c r="AF13" i="35"/>
  <c r="AO13" i="35" s="1"/>
  <c r="AG13" i="35"/>
  <c r="AP13" i="35" s="1"/>
  <c r="AE13" i="35"/>
  <c r="W14" i="35"/>
  <c r="AG12" i="57"/>
  <c r="AP12" i="57" s="1"/>
  <c r="AF12" i="57"/>
  <c r="AO12" i="57" s="1"/>
  <c r="AE12" i="57"/>
  <c r="W13" i="57"/>
  <c r="AE13" i="48"/>
  <c r="W14" i="48"/>
  <c r="AF13" i="48"/>
  <c r="AO13" i="48" s="1"/>
  <c r="AG13" i="48"/>
  <c r="AP13" i="48" s="1"/>
  <c r="AG12" i="94"/>
  <c r="AP12" i="94" s="1"/>
  <c r="AF12" i="94"/>
  <c r="AO12" i="94" s="1"/>
  <c r="W13" i="94"/>
  <c r="AE12" i="94"/>
  <c r="AF12" i="58"/>
  <c r="AO12" i="58" s="1"/>
  <c r="AE12" i="58"/>
  <c r="AR12" i="48"/>
  <c r="AF13" i="83"/>
  <c r="AO13" i="83" s="1"/>
  <c r="AE13" i="83"/>
  <c r="W14" i="83"/>
  <c r="AG13" i="83"/>
  <c r="AP13" i="83" s="1"/>
  <c r="W13" i="80"/>
  <c r="AG12" i="80"/>
  <c r="AP12" i="80" s="1"/>
  <c r="AE12" i="80"/>
  <c r="AF12" i="80"/>
  <c r="AO12" i="80" s="1"/>
  <c r="AR10" i="15"/>
  <c r="AN13" i="84"/>
  <c r="AI13" i="84"/>
  <c r="AR11" i="23"/>
  <c r="W14" i="60"/>
  <c r="AE13" i="60"/>
  <c r="AG13" i="60"/>
  <c r="AP13" i="60" s="1"/>
  <c r="AF13" i="60"/>
  <c r="AO13" i="60" s="1"/>
  <c r="AG12" i="61"/>
  <c r="AP12" i="61" s="1"/>
  <c r="AF12" i="61"/>
  <c r="AO12" i="61" s="1"/>
  <c r="W13" i="61"/>
  <c r="AE12" i="61"/>
  <c r="AH13" i="95"/>
  <c r="AQ13" i="95" s="1"/>
  <c r="AN12" i="17"/>
  <c r="AI12" i="17"/>
  <c r="AI13" i="8"/>
  <c r="AN13" i="8"/>
  <c r="AH13" i="10"/>
  <c r="AQ13" i="10" s="1"/>
  <c r="AG13" i="81"/>
  <c r="AP13" i="81" s="1"/>
  <c r="AF13" i="81"/>
  <c r="AO13" i="81" s="1"/>
  <c r="W14" i="81"/>
  <c r="AE13" i="81"/>
  <c r="AG14" i="40"/>
  <c r="AP14" i="40" s="1"/>
  <c r="AF14" i="40"/>
  <c r="AO14" i="40" s="1"/>
  <c r="AE14" i="40"/>
  <c r="W15" i="40"/>
  <c r="AN13" i="82"/>
  <c r="AI13" i="82"/>
  <c r="AG13" i="74"/>
  <c r="AP13" i="74" s="1"/>
  <c r="AF13" i="74"/>
  <c r="AO13" i="74" s="1"/>
  <c r="AE13" i="74"/>
  <c r="W14" i="74"/>
  <c r="AN13" i="66"/>
  <c r="AI13" i="66"/>
  <c r="Y14" i="37"/>
  <c r="Z14" i="37" s="1"/>
  <c r="X14" i="37"/>
  <c r="Y13" i="39"/>
  <c r="X13" i="39"/>
  <c r="AR12" i="26"/>
  <c r="AR12" i="77"/>
  <c r="Y13" i="2"/>
  <c r="X13" i="2"/>
  <c r="AI12" i="56"/>
  <c r="AN12" i="56"/>
  <c r="AN13" i="13"/>
  <c r="AI13" i="13"/>
  <c r="Y13" i="88"/>
  <c r="Z13" i="88" s="1"/>
  <c r="X13" i="88"/>
  <c r="Y14" i="4"/>
  <c r="X14" i="4"/>
  <c r="AH13" i="26"/>
  <c r="AQ13" i="26" s="1"/>
  <c r="Z13" i="26"/>
  <c r="AH12" i="30"/>
  <c r="AQ12" i="30" s="1"/>
  <c r="AN12" i="31"/>
  <c r="AI12" i="31"/>
  <c r="AR12" i="74"/>
  <c r="AH14" i="41"/>
  <c r="AQ14" i="41" s="1"/>
  <c r="Y14" i="29"/>
  <c r="X14" i="29"/>
  <c r="Z13" i="95"/>
  <c r="X13" i="17"/>
  <c r="Z13" i="17" s="1"/>
  <c r="Y13" i="17"/>
  <c r="Y14" i="8"/>
  <c r="Z14" i="8" s="1"/>
  <c r="X14" i="8"/>
  <c r="Z13" i="10"/>
  <c r="AH13" i="48"/>
  <c r="AQ13" i="48" s="1"/>
  <c r="AH13" i="70"/>
  <c r="AQ13" i="70" s="1"/>
  <c r="X13" i="42"/>
  <c r="Z13" i="42" s="1"/>
  <c r="Y13" i="42"/>
  <c r="AG12" i="51"/>
  <c r="AP12" i="51" s="1"/>
  <c r="AF12" i="51"/>
  <c r="AO12" i="51" s="1"/>
  <c r="AE12" i="51"/>
  <c r="W13" i="51"/>
  <c r="X13" i="93"/>
  <c r="Y13" i="93"/>
  <c r="AR12" i="36"/>
  <c r="AR12" i="70"/>
  <c r="AI12" i="7"/>
  <c r="AN12" i="7"/>
  <c r="X14" i="66"/>
  <c r="Z14" i="66" s="1"/>
  <c r="Y14" i="66"/>
  <c r="Y13" i="32"/>
  <c r="X13" i="32"/>
  <c r="AN12" i="43"/>
  <c r="AI12" i="43"/>
  <c r="AI13" i="37"/>
  <c r="AN13" i="37"/>
  <c r="AI12" i="64"/>
  <c r="AN12" i="64"/>
  <c r="AN12" i="87"/>
  <c r="AI12" i="87"/>
  <c r="AR12" i="54"/>
  <c r="AH12" i="34"/>
  <c r="AQ12" i="34" s="1"/>
  <c r="AR12" i="46"/>
  <c r="AH13" i="85"/>
  <c r="AQ13" i="85" s="1"/>
  <c r="Y12" i="3"/>
  <c r="X12" i="3"/>
  <c r="AI12" i="9"/>
  <c r="AN12" i="9"/>
  <c r="X13" i="56"/>
  <c r="Y13" i="56"/>
  <c r="Z13" i="56" s="1"/>
  <c r="X14" i="79"/>
  <c r="Z14" i="79" s="1"/>
  <c r="Y14" i="79"/>
  <c r="AN12" i="88"/>
  <c r="AI12" i="88"/>
  <c r="AN13" i="96"/>
  <c r="AI13" i="96"/>
  <c r="AR12" i="86"/>
  <c r="AH13" i="46"/>
  <c r="AQ13" i="46" s="1"/>
  <c r="AR13" i="44"/>
  <c r="AR13" i="41"/>
  <c r="Y13" i="31"/>
  <c r="X13" i="31"/>
  <c r="Z13" i="31" s="1"/>
  <c r="AI12" i="45"/>
  <c r="AN12" i="45"/>
  <c r="AR12" i="69"/>
  <c r="AH13" i="77"/>
  <c r="AQ13" i="77" s="1"/>
  <c r="AH13" i="78"/>
  <c r="AQ13" i="78" s="1"/>
  <c r="AH14" i="44"/>
  <c r="AQ14" i="44" s="1"/>
  <c r="AR12" i="35"/>
  <c r="AF12" i="19"/>
  <c r="AO12" i="19" s="1"/>
  <c r="AG12" i="19"/>
  <c r="AP12" i="19" s="1"/>
  <c r="AE12" i="19"/>
  <c r="W13" i="19"/>
  <c r="Z13" i="22"/>
  <c r="X13" i="22"/>
  <c r="Y13" i="22"/>
  <c r="AH11" i="15"/>
  <c r="AQ11" i="15" s="1"/>
  <c r="AN12" i="24"/>
  <c r="AI12" i="24"/>
  <c r="AI12" i="90"/>
  <c r="AN12" i="90"/>
  <c r="AN12" i="93"/>
  <c r="AI12" i="93"/>
  <c r="AR11" i="58"/>
  <c r="Y13" i="7"/>
  <c r="X13" i="7"/>
  <c r="Z13" i="7" s="1"/>
  <c r="X13" i="67"/>
  <c r="Y13" i="67"/>
  <c r="AN12" i="32"/>
  <c r="AI12" i="32"/>
  <c r="AH12" i="5"/>
  <c r="AQ12" i="5" s="1"/>
  <c r="AN11" i="76"/>
  <c r="AI11" i="76"/>
  <c r="Z13" i="64"/>
  <c r="Y13" i="64"/>
  <c r="X13" i="64"/>
  <c r="AH12" i="53"/>
  <c r="AQ12" i="53" s="1"/>
  <c r="AG13" i="85"/>
  <c r="AP13" i="85" s="1"/>
  <c r="AF13" i="85"/>
  <c r="AO13" i="85" s="1"/>
  <c r="AE13" i="85"/>
  <c r="W14" i="85"/>
  <c r="Y14" i="73"/>
  <c r="X14" i="73"/>
  <c r="X13" i="9"/>
  <c r="Y13" i="9"/>
  <c r="Z13" i="9" s="1"/>
  <c r="Y14" i="62"/>
  <c r="X14" i="62"/>
  <c r="X14" i="13"/>
  <c r="Z14" i="13" s="1"/>
  <c r="Y14" i="13"/>
  <c r="AN13" i="14"/>
  <c r="AI13" i="14"/>
  <c r="W14" i="12"/>
  <c r="AE13" i="12"/>
  <c r="AG13" i="12"/>
  <c r="AP13" i="12" s="1"/>
  <c r="AF13" i="12"/>
  <c r="AO13" i="12" s="1"/>
  <c r="Y14" i="96"/>
  <c r="X14" i="96"/>
  <c r="AR12" i="68"/>
  <c r="X13" i="91"/>
  <c r="Y13" i="91"/>
  <c r="Z13" i="91" s="1"/>
  <c r="AG12" i="30"/>
  <c r="AP12" i="30" s="1"/>
  <c r="AE12" i="30"/>
  <c r="W13" i="30"/>
  <c r="AF12" i="30"/>
  <c r="AO12" i="30" s="1"/>
  <c r="AH13" i="69"/>
  <c r="AQ13" i="69" s="1"/>
  <c r="AR13" i="40"/>
  <c r="AE13" i="46"/>
  <c r="AF13" i="46"/>
  <c r="AO13" i="46" s="1"/>
  <c r="AG13" i="46"/>
  <c r="AP13" i="46" s="1"/>
  <c r="W14" i="46"/>
  <c r="AN12" i="65"/>
  <c r="AI12" i="65"/>
  <c r="AR12" i="95"/>
  <c r="AG14" i="27"/>
  <c r="AP14" i="27" s="1"/>
  <c r="AF14" i="27"/>
  <c r="AO14" i="27" s="1"/>
  <c r="AE14" i="27"/>
  <c r="W15" i="27"/>
  <c r="AG12" i="6"/>
  <c r="AP12" i="6" s="1"/>
  <c r="AF12" i="6"/>
  <c r="AO12" i="6" s="1"/>
  <c r="W13" i="6"/>
  <c r="AE12" i="6"/>
  <c r="Y12" i="11"/>
  <c r="X12" i="11"/>
  <c r="AG13" i="78"/>
  <c r="AP13" i="78" s="1"/>
  <c r="AF13" i="78"/>
  <c r="AO13" i="78" s="1"/>
  <c r="AE13" i="78"/>
  <c r="W14" i="78"/>
  <c r="W14" i="25"/>
  <c r="AG13" i="25"/>
  <c r="AP13" i="25" s="1"/>
  <c r="AF13" i="25"/>
  <c r="AO13" i="25" s="1"/>
  <c r="AE13" i="25"/>
  <c r="AG14" i="41"/>
  <c r="AP14" i="41" s="1"/>
  <c r="AE14" i="41"/>
  <c r="W15" i="41"/>
  <c r="AF14" i="41"/>
  <c r="AO14" i="41" s="1"/>
  <c r="AI13" i="29"/>
  <c r="AN13" i="29"/>
  <c r="AR12" i="12"/>
  <c r="AH14" i="18"/>
  <c r="AQ14" i="18" s="1"/>
  <c r="AI12" i="22"/>
  <c r="AN12" i="22"/>
  <c r="AN12" i="49"/>
  <c r="AI12" i="49"/>
  <c r="Y13" i="75"/>
  <c r="X13" i="75"/>
  <c r="AG11" i="15"/>
  <c r="AP11" i="15" s="1"/>
  <c r="AF11" i="15"/>
  <c r="AO11" i="15" s="1"/>
  <c r="AE11" i="15"/>
  <c r="W12" i="15"/>
  <c r="AG13" i="70"/>
  <c r="AP13" i="70" s="1"/>
  <c r="AF13" i="70"/>
  <c r="AO13" i="70" s="1"/>
  <c r="W14" i="70"/>
  <c r="AE13" i="70"/>
  <c r="Y13" i="24"/>
  <c r="X13" i="24"/>
  <c r="AR12" i="10"/>
  <c r="AH13" i="33"/>
  <c r="AQ13" i="33" s="1"/>
  <c r="AR12" i="85"/>
  <c r="AI12" i="67"/>
  <c r="AN12" i="67"/>
  <c r="AI12" i="39"/>
  <c r="AN12" i="39"/>
  <c r="AH13" i="92"/>
  <c r="AQ13" i="92" s="1"/>
  <c r="W13" i="34"/>
  <c r="AG12" i="34"/>
  <c r="AP12" i="34" s="1"/>
  <c r="AF12" i="34"/>
  <c r="AO12" i="34" s="1"/>
  <c r="AE12" i="34"/>
  <c r="Y13" i="28"/>
  <c r="Z13" i="28" s="1"/>
  <c r="X13" i="28"/>
  <c r="AI12" i="52"/>
  <c r="AN12" i="52"/>
  <c r="AI13" i="73"/>
  <c r="AN13" i="73"/>
  <c r="Z12" i="59"/>
  <c r="Y12" i="59"/>
  <c r="X12" i="59"/>
  <c r="AI13" i="79"/>
  <c r="AN13" i="79"/>
  <c r="AN13" i="62"/>
  <c r="AI13" i="62"/>
  <c r="X13" i="89"/>
  <c r="Y13" i="89"/>
  <c r="AR11" i="34"/>
  <c r="AH13" i="72"/>
  <c r="AQ13" i="72" s="1"/>
  <c r="AI12" i="91"/>
  <c r="AN12" i="91"/>
  <c r="AI12" i="20"/>
  <c r="AN12" i="20"/>
  <c r="AR11" i="57"/>
  <c r="AN13" i="71"/>
  <c r="AI13" i="71"/>
  <c r="Z13" i="69"/>
  <c r="Y13" i="65"/>
  <c r="X13" i="65"/>
  <c r="Y14" i="84"/>
  <c r="X14" i="84"/>
  <c r="AN11" i="11"/>
  <c r="AI11" i="11"/>
  <c r="AH13" i="86"/>
  <c r="AQ13" i="86" s="1"/>
  <c r="Z13" i="77"/>
  <c r="AG14" i="1"/>
  <c r="AP14" i="1" s="1"/>
  <c r="AF14" i="1"/>
  <c r="AO14" i="1" s="1"/>
  <c r="W15" i="1"/>
  <c r="AE14" i="1"/>
  <c r="Z14" i="44"/>
  <c r="AH13" i="60"/>
  <c r="AQ13" i="60" s="1"/>
  <c r="AH12" i="61"/>
  <c r="AQ12" i="61" s="1"/>
  <c r="X13" i="47"/>
  <c r="Y13" i="47"/>
  <c r="AN12" i="55"/>
  <c r="AI12" i="55"/>
  <c r="AE13" i="38"/>
  <c r="W14" i="38"/>
  <c r="AF13" i="38"/>
  <c r="AO13" i="38" s="1"/>
  <c r="AG13" i="38"/>
  <c r="AP13" i="38" s="1"/>
  <c r="Z14" i="18"/>
  <c r="AR12" i="92"/>
  <c r="Y13" i="49"/>
  <c r="X13" i="49"/>
  <c r="Z13" i="49" s="1"/>
  <c r="AI12" i="75"/>
  <c r="AN12" i="75"/>
  <c r="AI12" i="42"/>
  <c r="AN12" i="42"/>
  <c r="AN13" i="16"/>
  <c r="AI13" i="16"/>
  <c r="AR12" i="60"/>
  <c r="Y13" i="90"/>
  <c r="Z13" i="90" s="1"/>
  <c r="X13" i="90"/>
  <c r="Y14" i="82"/>
  <c r="X14" i="82"/>
  <c r="AH13" i="54"/>
  <c r="AQ13" i="54" s="1"/>
  <c r="Z13" i="33"/>
  <c r="AH13" i="74"/>
  <c r="AQ13" i="74" s="1"/>
  <c r="AR11" i="61"/>
  <c r="Z12" i="5"/>
  <c r="X12" i="76"/>
  <c r="Y12" i="76"/>
  <c r="AH12" i="58"/>
  <c r="AQ12" i="58" s="1"/>
  <c r="AH12" i="23"/>
  <c r="AQ12" i="23" s="1"/>
  <c r="AF12" i="53"/>
  <c r="AO12" i="53" s="1"/>
  <c r="W13" i="53"/>
  <c r="AE12" i="53"/>
  <c r="AG12" i="53"/>
  <c r="AP12" i="53" s="1"/>
  <c r="AI12" i="28"/>
  <c r="AN12" i="28"/>
  <c r="Y13" i="52"/>
  <c r="X13" i="52"/>
  <c r="AN12" i="50"/>
  <c r="AI12" i="50"/>
  <c r="Y12" i="63"/>
  <c r="X12" i="63"/>
  <c r="X14" i="14"/>
  <c r="Z14" i="14" s="1"/>
  <c r="Y14" i="14"/>
  <c r="AG13" i="72"/>
  <c r="AP13" i="72" s="1"/>
  <c r="AF13" i="72"/>
  <c r="AO13" i="72" s="1"/>
  <c r="W14" i="72"/>
  <c r="AE13" i="72"/>
  <c r="Y13" i="21"/>
  <c r="Z13" i="21" s="1"/>
  <c r="X13" i="21"/>
  <c r="AR11" i="53"/>
  <c r="AH13" i="35"/>
  <c r="AQ13" i="35" s="1"/>
  <c r="Y13" i="20"/>
  <c r="X13" i="20"/>
  <c r="Z13" i="20" s="1"/>
  <c r="AR11" i="5"/>
  <c r="X14" i="71"/>
  <c r="Y14" i="71"/>
  <c r="AN12" i="21"/>
  <c r="AI12" i="21"/>
  <c r="AH13" i="36"/>
  <c r="AQ13" i="36" s="1"/>
  <c r="AR12" i="33"/>
  <c r="AR12" i="78"/>
  <c r="AH13" i="12"/>
  <c r="AQ13" i="12" s="1"/>
  <c r="AH12" i="80"/>
  <c r="AQ12" i="80" s="1"/>
  <c r="Y13" i="45"/>
  <c r="X13" i="45"/>
  <c r="AR11" i="30"/>
  <c r="Z13" i="86"/>
  <c r="AN12" i="47"/>
  <c r="AI12" i="47"/>
  <c r="Y13" i="55"/>
  <c r="X13" i="55"/>
  <c r="Z13" i="55" s="1"/>
  <c r="AR11" i="80"/>
  <c r="AH14" i="40"/>
  <c r="AQ14" i="40" s="1"/>
  <c r="Y14" i="16"/>
  <c r="X14" i="16"/>
  <c r="AR13" i="18"/>
  <c r="Z13" i="54"/>
  <c r="AR11" i="94"/>
  <c r="X13" i="43"/>
  <c r="Y13" i="43"/>
  <c r="Z13" i="92"/>
  <c r="Y13" i="87"/>
  <c r="X13" i="87"/>
  <c r="Z13" i="87" s="1"/>
  <c r="Z12" i="23"/>
  <c r="AH12" i="94"/>
  <c r="AQ12" i="94" s="1"/>
  <c r="AR12" i="72"/>
  <c r="AH13" i="68"/>
  <c r="AQ13" i="68" s="1"/>
  <c r="AI11" i="59"/>
  <c r="AN11" i="59"/>
  <c r="AH12" i="57"/>
  <c r="AQ12" i="57" s="1"/>
  <c r="AN11" i="3"/>
  <c r="AI11" i="3"/>
  <c r="AI12" i="2"/>
  <c r="AN12" i="2"/>
  <c r="Y13" i="50"/>
  <c r="X13" i="50"/>
  <c r="AI11" i="63"/>
  <c r="AN11" i="63"/>
  <c r="AI13" i="4"/>
  <c r="AN13" i="4"/>
  <c r="AN12" i="89"/>
  <c r="AI12" i="89"/>
  <c r="Z14" i="29" l="1"/>
  <c r="Z13" i="43"/>
  <c r="Z14" i="73"/>
  <c r="W13" i="58"/>
  <c r="Z13" i="65"/>
  <c r="Z13" i="93"/>
  <c r="W14" i="87"/>
  <c r="AG13" i="87"/>
  <c r="AP13" i="87" s="1"/>
  <c r="AF13" i="87"/>
  <c r="AO13" i="87" s="1"/>
  <c r="AE13" i="87"/>
  <c r="AG13" i="55"/>
  <c r="AP13" i="55" s="1"/>
  <c r="AF13" i="55"/>
  <c r="AO13" i="55" s="1"/>
  <c r="W14" i="55"/>
  <c r="AE13" i="55"/>
  <c r="W14" i="20"/>
  <c r="AE13" i="20"/>
  <c r="AG13" i="20"/>
  <c r="AP13" i="20" s="1"/>
  <c r="AF13" i="20"/>
  <c r="AO13" i="20" s="1"/>
  <c r="AF13" i="90"/>
  <c r="AO13" i="90" s="1"/>
  <c r="AE13" i="90"/>
  <c r="AG13" i="90"/>
  <c r="AP13" i="90" s="1"/>
  <c r="W14" i="90"/>
  <c r="AG13" i="28"/>
  <c r="AP13" i="28" s="1"/>
  <c r="AF13" i="28"/>
  <c r="AO13" i="28" s="1"/>
  <c r="AE13" i="28"/>
  <c r="W14" i="28"/>
  <c r="AG14" i="66"/>
  <c r="AP14" i="66" s="1"/>
  <c r="AF14" i="66"/>
  <c r="AO14" i="66" s="1"/>
  <c r="W15" i="66"/>
  <c r="AE14" i="66"/>
  <c r="AG13" i="88"/>
  <c r="AP13" i="88" s="1"/>
  <c r="AF13" i="88"/>
  <c r="AO13" i="88" s="1"/>
  <c r="W14" i="88"/>
  <c r="AE13" i="88"/>
  <c r="AG14" i="37"/>
  <c r="AP14" i="37" s="1"/>
  <c r="AE14" i="37"/>
  <c r="W15" i="37"/>
  <c r="AF14" i="37"/>
  <c r="AO14" i="37" s="1"/>
  <c r="AE14" i="79"/>
  <c r="W15" i="79"/>
  <c r="AG14" i="79"/>
  <c r="AP14" i="79" s="1"/>
  <c r="AF14" i="79"/>
  <c r="AO14" i="79" s="1"/>
  <c r="W14" i="31"/>
  <c r="AG13" i="31"/>
  <c r="AP13" i="31" s="1"/>
  <c r="AF13" i="31"/>
  <c r="AO13" i="31" s="1"/>
  <c r="AE13" i="31"/>
  <c r="AF13" i="56"/>
  <c r="AO13" i="56" s="1"/>
  <c r="W14" i="56"/>
  <c r="AE13" i="56"/>
  <c r="AG13" i="56"/>
  <c r="AP13" i="56" s="1"/>
  <c r="AE14" i="29"/>
  <c r="W15" i="29"/>
  <c r="AG14" i="29"/>
  <c r="AP14" i="29" s="1"/>
  <c r="AF14" i="29"/>
  <c r="AO14" i="29" s="1"/>
  <c r="AG13" i="91"/>
  <c r="AP13" i="91" s="1"/>
  <c r="AF13" i="91"/>
  <c r="AO13" i="91" s="1"/>
  <c r="AE13" i="91"/>
  <c r="W14" i="91"/>
  <c r="W14" i="43"/>
  <c r="AG13" i="43"/>
  <c r="AP13" i="43" s="1"/>
  <c r="AF13" i="43"/>
  <c r="AO13" i="43" s="1"/>
  <c r="AE13" i="43"/>
  <c r="AG14" i="73"/>
  <c r="AP14" i="73" s="1"/>
  <c r="AF14" i="73"/>
  <c r="AO14" i="73" s="1"/>
  <c r="AE14" i="73"/>
  <c r="W15" i="73"/>
  <c r="AG13" i="21"/>
  <c r="AP13" i="21" s="1"/>
  <c r="W14" i="21"/>
  <c r="AE13" i="21"/>
  <c r="AF13" i="21"/>
  <c r="AO13" i="21" s="1"/>
  <c r="AG14" i="14"/>
  <c r="AP14" i="14" s="1"/>
  <c r="AF14" i="14"/>
  <c r="AO14" i="14" s="1"/>
  <c r="AE14" i="14"/>
  <c r="W15" i="14"/>
  <c r="AG13" i="65"/>
  <c r="AP13" i="65" s="1"/>
  <c r="AF13" i="65"/>
  <c r="AO13" i="65" s="1"/>
  <c r="W14" i="65"/>
  <c r="AE13" i="65"/>
  <c r="W14" i="93"/>
  <c r="AG13" i="93"/>
  <c r="AP13" i="93" s="1"/>
  <c r="AE13" i="93"/>
  <c r="AF13" i="93"/>
  <c r="AO13" i="93" s="1"/>
  <c r="AI13" i="72"/>
  <c r="AN13" i="72"/>
  <c r="AH13" i="52"/>
  <c r="AQ13" i="52" s="1"/>
  <c r="AF12" i="5"/>
  <c r="AO12" i="5" s="1"/>
  <c r="W13" i="5"/>
  <c r="AE12" i="5"/>
  <c r="AG12" i="5"/>
  <c r="AP12" i="5" s="1"/>
  <c r="AH14" i="82"/>
  <c r="AQ14" i="82" s="1"/>
  <c r="AI13" i="38"/>
  <c r="AN13" i="38"/>
  <c r="AI14" i="1"/>
  <c r="AN14" i="1"/>
  <c r="AH14" i="84"/>
  <c r="AQ14" i="84" s="1"/>
  <c r="AF13" i="69"/>
  <c r="AO13" i="69" s="1"/>
  <c r="W14" i="69"/>
  <c r="AE13" i="69"/>
  <c r="AG13" i="69"/>
  <c r="AP13" i="69" s="1"/>
  <c r="AR12" i="20"/>
  <c r="AR13" i="73"/>
  <c r="AI12" i="34"/>
  <c r="AN12" i="34"/>
  <c r="AH13" i="75"/>
  <c r="AQ13" i="75" s="1"/>
  <c r="AR12" i="22"/>
  <c r="AN14" i="41"/>
  <c r="AI14" i="41"/>
  <c r="Z14" i="25"/>
  <c r="Y14" i="25"/>
  <c r="X14" i="25"/>
  <c r="AH12" i="11"/>
  <c r="AQ12" i="11" s="1"/>
  <c r="AH14" i="96"/>
  <c r="AQ14" i="96" s="1"/>
  <c r="X14" i="12"/>
  <c r="Z14" i="12" s="1"/>
  <c r="Y14" i="12"/>
  <c r="AH14" i="62"/>
  <c r="AQ14" i="62" s="1"/>
  <c r="AR11" i="76"/>
  <c r="AI12" i="19"/>
  <c r="AN12" i="19"/>
  <c r="AR13" i="96"/>
  <c r="AH12" i="3"/>
  <c r="AQ12" i="3" s="1"/>
  <c r="AH14" i="29"/>
  <c r="AQ14" i="29" s="1"/>
  <c r="AR12" i="31"/>
  <c r="AH13" i="88"/>
  <c r="AQ13" i="88" s="1"/>
  <c r="AR12" i="56"/>
  <c r="AH14" i="37"/>
  <c r="AQ14" i="37" s="1"/>
  <c r="Y14" i="74"/>
  <c r="X14" i="74"/>
  <c r="Z14" i="74" s="1"/>
  <c r="X15" i="40"/>
  <c r="Z15" i="40" s="1"/>
  <c r="Y15" i="40"/>
  <c r="X14" i="81"/>
  <c r="Y14" i="81"/>
  <c r="Z14" i="81" s="1"/>
  <c r="AN12" i="57"/>
  <c r="AI12" i="57"/>
  <c r="AI13" i="36"/>
  <c r="AN13" i="36"/>
  <c r="AG13" i="92"/>
  <c r="AP13" i="92" s="1"/>
  <c r="AF13" i="92"/>
  <c r="AO13" i="92" s="1"/>
  <c r="AE13" i="92"/>
  <c r="W14" i="92"/>
  <c r="AH14" i="16"/>
  <c r="AQ14" i="16" s="1"/>
  <c r="AH13" i="45"/>
  <c r="AQ13" i="45" s="1"/>
  <c r="AH14" i="71"/>
  <c r="AQ14" i="71" s="1"/>
  <c r="Y14" i="72"/>
  <c r="Z14" i="72" s="1"/>
  <c r="X14" i="72"/>
  <c r="AH12" i="63"/>
  <c r="AQ12" i="63" s="1"/>
  <c r="AR12" i="75"/>
  <c r="AF14" i="18"/>
  <c r="AO14" i="18" s="1"/>
  <c r="AG14" i="18"/>
  <c r="AP14" i="18" s="1"/>
  <c r="W15" i="18"/>
  <c r="AE14" i="18"/>
  <c r="AR12" i="55"/>
  <c r="Y15" i="1"/>
  <c r="Z15" i="1" s="1"/>
  <c r="X15" i="1"/>
  <c r="AR13" i="71"/>
  <c r="AR13" i="79"/>
  <c r="AR12" i="67"/>
  <c r="Z13" i="24"/>
  <c r="X14" i="78"/>
  <c r="Z14" i="78" s="1"/>
  <c r="Y14" i="78"/>
  <c r="AR13" i="14"/>
  <c r="Z14" i="85"/>
  <c r="X14" i="85"/>
  <c r="Y14" i="85"/>
  <c r="AH13" i="67"/>
  <c r="AQ13" i="67" s="1"/>
  <c r="AR12" i="90"/>
  <c r="AH13" i="32"/>
  <c r="AQ13" i="32" s="1"/>
  <c r="AF14" i="8"/>
  <c r="AO14" i="8" s="1"/>
  <c r="W15" i="8"/>
  <c r="AE14" i="8"/>
  <c r="AG14" i="8"/>
  <c r="AP14" i="8" s="1"/>
  <c r="W14" i="26"/>
  <c r="AG13" i="26"/>
  <c r="AP13" i="26" s="1"/>
  <c r="AF13" i="26"/>
  <c r="AO13" i="26" s="1"/>
  <c r="AE13" i="26"/>
  <c r="AH13" i="2"/>
  <c r="AQ13" i="2" s="1"/>
  <c r="AN13" i="74"/>
  <c r="AI13" i="74"/>
  <c r="AN14" i="40"/>
  <c r="AI14" i="40"/>
  <c r="AR13" i="8"/>
  <c r="AR13" i="4"/>
  <c r="AH13" i="87"/>
  <c r="AQ13" i="87" s="1"/>
  <c r="W14" i="86"/>
  <c r="AG13" i="86"/>
  <c r="AP13" i="86" s="1"/>
  <c r="AE13" i="86"/>
  <c r="AF13" i="86"/>
  <c r="AO13" i="86" s="1"/>
  <c r="AR11" i="3"/>
  <c r="AR12" i="89"/>
  <c r="AH13" i="50"/>
  <c r="AQ13" i="50" s="1"/>
  <c r="AG13" i="54"/>
  <c r="AP13" i="54" s="1"/>
  <c r="AF13" i="54"/>
  <c r="AO13" i="54" s="1"/>
  <c r="W14" i="54"/>
  <c r="AE13" i="54"/>
  <c r="AR12" i="47"/>
  <c r="Z14" i="71"/>
  <c r="Z13" i="52"/>
  <c r="AI12" i="53"/>
  <c r="AN12" i="53"/>
  <c r="Z14" i="82"/>
  <c r="AR13" i="16"/>
  <c r="AH13" i="49"/>
  <c r="AQ13" i="49" s="1"/>
  <c r="Z14" i="84"/>
  <c r="AR12" i="91"/>
  <c r="AH13" i="89"/>
  <c r="AQ13" i="89" s="1"/>
  <c r="AH12" i="59"/>
  <c r="AQ12" i="59" s="1"/>
  <c r="AR12" i="52"/>
  <c r="X12" i="15"/>
  <c r="Y12" i="15"/>
  <c r="Z12" i="15" s="1"/>
  <c r="Z13" i="75"/>
  <c r="AR13" i="29"/>
  <c r="AI13" i="25"/>
  <c r="AN13" i="25"/>
  <c r="Z12" i="11"/>
  <c r="X15" i="27"/>
  <c r="Y15" i="27"/>
  <c r="AR12" i="65"/>
  <c r="AI13" i="46"/>
  <c r="AN13" i="46"/>
  <c r="AH13" i="91"/>
  <c r="AQ13" i="91" s="1"/>
  <c r="Z14" i="96"/>
  <c r="Z14" i="62"/>
  <c r="AH14" i="73"/>
  <c r="AQ14" i="73" s="1"/>
  <c r="Z13" i="67"/>
  <c r="AR12" i="93"/>
  <c r="AR12" i="24"/>
  <c r="AR12" i="88"/>
  <c r="AH13" i="56"/>
  <c r="AQ13" i="56" s="1"/>
  <c r="Z12" i="3"/>
  <c r="AR12" i="64"/>
  <c r="AR12" i="7"/>
  <c r="AH13" i="93"/>
  <c r="AQ13" i="93" s="1"/>
  <c r="W14" i="10"/>
  <c r="AE13" i="10"/>
  <c r="AG13" i="10"/>
  <c r="AP13" i="10" s="1"/>
  <c r="AF13" i="10"/>
  <c r="AO13" i="10" s="1"/>
  <c r="AR12" i="17"/>
  <c r="AI12" i="80"/>
  <c r="AN12" i="80"/>
  <c r="Z14" i="83"/>
  <c r="Y14" i="83"/>
  <c r="X14" i="83"/>
  <c r="AN12" i="94"/>
  <c r="AI12" i="94"/>
  <c r="AH13" i="43"/>
  <c r="AQ13" i="43" s="1"/>
  <c r="AR12" i="2"/>
  <c r="AR11" i="59"/>
  <c r="AH13" i="55"/>
  <c r="AQ13" i="55" s="1"/>
  <c r="AR11" i="63"/>
  <c r="Z13" i="50"/>
  <c r="W13" i="23"/>
  <c r="AE12" i="23"/>
  <c r="AF12" i="23"/>
  <c r="AO12" i="23" s="1"/>
  <c r="AG12" i="23"/>
  <c r="AP12" i="23" s="1"/>
  <c r="Z14" i="16"/>
  <c r="Z13" i="45"/>
  <c r="AH13" i="21"/>
  <c r="AQ13" i="21" s="1"/>
  <c r="Z12" i="63"/>
  <c r="Y13" i="53"/>
  <c r="X13" i="53"/>
  <c r="Z13" i="53" s="1"/>
  <c r="AE13" i="33"/>
  <c r="W14" i="33"/>
  <c r="AG13" i="33"/>
  <c r="AP13" i="33" s="1"/>
  <c r="AF13" i="33"/>
  <c r="AO13" i="33" s="1"/>
  <c r="AH13" i="90"/>
  <c r="AQ13" i="90" s="1"/>
  <c r="AH13" i="65"/>
  <c r="AQ13" i="65" s="1"/>
  <c r="Z13" i="89"/>
  <c r="AH13" i="28"/>
  <c r="AQ13" i="28" s="1"/>
  <c r="AN11" i="15"/>
  <c r="AI11" i="15"/>
  <c r="AR12" i="49"/>
  <c r="AN13" i="78"/>
  <c r="AI13" i="78"/>
  <c r="AN12" i="6"/>
  <c r="AI12" i="6"/>
  <c r="AN14" i="27"/>
  <c r="AI14" i="27"/>
  <c r="AN13" i="85"/>
  <c r="AI13" i="85"/>
  <c r="AH13" i="64"/>
  <c r="AQ13" i="64" s="1"/>
  <c r="AH13" i="7"/>
  <c r="AQ13" i="7" s="1"/>
  <c r="AH13" i="22"/>
  <c r="AQ13" i="22" s="1"/>
  <c r="Z13" i="32"/>
  <c r="AH13" i="42"/>
  <c r="AQ13" i="42" s="1"/>
  <c r="AH13" i="17"/>
  <c r="AQ13" i="17" s="1"/>
  <c r="AH14" i="4"/>
  <c r="AQ14" i="4" s="1"/>
  <c r="AR13" i="13"/>
  <c r="Z13" i="2"/>
  <c r="AH13" i="39"/>
  <c r="AQ13" i="39" s="1"/>
  <c r="AR13" i="66"/>
  <c r="AN12" i="61"/>
  <c r="AI12" i="61"/>
  <c r="AI13" i="60"/>
  <c r="AN13" i="60"/>
  <c r="AR13" i="84"/>
  <c r="AI13" i="83"/>
  <c r="AN13" i="83"/>
  <c r="AI12" i="58"/>
  <c r="AN12" i="58"/>
  <c r="Y13" i="94"/>
  <c r="X13" i="94"/>
  <c r="Y14" i="48"/>
  <c r="X14" i="48"/>
  <c r="AI13" i="68"/>
  <c r="AN13" i="68"/>
  <c r="AR12" i="21"/>
  <c r="AR12" i="50"/>
  <c r="AR12" i="28"/>
  <c r="AH12" i="76"/>
  <c r="AQ12" i="76" s="1"/>
  <c r="AG13" i="49"/>
  <c r="AP13" i="49" s="1"/>
  <c r="AF13" i="49"/>
  <c r="AO13" i="49" s="1"/>
  <c r="W14" i="49"/>
  <c r="AE13" i="49"/>
  <c r="AH13" i="47"/>
  <c r="AQ13" i="47" s="1"/>
  <c r="AG13" i="77"/>
  <c r="AP13" i="77" s="1"/>
  <c r="AF13" i="77"/>
  <c r="AO13" i="77" s="1"/>
  <c r="AE13" i="77"/>
  <c r="W14" i="77"/>
  <c r="AR11" i="11"/>
  <c r="AR13" i="62"/>
  <c r="W13" i="59"/>
  <c r="AG12" i="59"/>
  <c r="AP12" i="59" s="1"/>
  <c r="AF12" i="59"/>
  <c r="AO12" i="59" s="1"/>
  <c r="AE12" i="59"/>
  <c r="X13" i="34"/>
  <c r="Y13" i="34"/>
  <c r="AN13" i="70"/>
  <c r="AI13" i="70"/>
  <c r="Z13" i="6"/>
  <c r="Y13" i="6"/>
  <c r="X13" i="6"/>
  <c r="Y13" i="30"/>
  <c r="X13" i="30"/>
  <c r="AH14" i="13"/>
  <c r="AQ14" i="13" s="1"/>
  <c r="AH13" i="9"/>
  <c r="AQ13" i="9" s="1"/>
  <c r="AR12" i="32"/>
  <c r="AG13" i="22"/>
  <c r="AP13" i="22" s="1"/>
  <c r="AF13" i="22"/>
  <c r="AO13" i="22" s="1"/>
  <c r="AE13" i="22"/>
  <c r="W14" i="22"/>
  <c r="AH13" i="31"/>
  <c r="AQ13" i="31" s="1"/>
  <c r="AR13" i="37"/>
  <c r="Y13" i="51"/>
  <c r="X13" i="51"/>
  <c r="AF13" i="42"/>
  <c r="AO13" i="42" s="1"/>
  <c r="AE13" i="42"/>
  <c r="W14" i="42"/>
  <c r="AG13" i="42"/>
  <c r="AP13" i="42" s="1"/>
  <c r="W14" i="17"/>
  <c r="AE13" i="17"/>
  <c r="AG13" i="17"/>
  <c r="AP13" i="17" s="1"/>
  <c r="AF13" i="17"/>
  <c r="AO13" i="17" s="1"/>
  <c r="AR13" i="82"/>
  <c r="Y13" i="61"/>
  <c r="X13" i="61"/>
  <c r="Z13" i="61" s="1"/>
  <c r="X14" i="60"/>
  <c r="Y14" i="60"/>
  <c r="AI13" i="48"/>
  <c r="AN13" i="48"/>
  <c r="X14" i="35"/>
  <c r="Z14" i="35" s="1"/>
  <c r="Y14" i="35"/>
  <c r="X14" i="68"/>
  <c r="Y14" i="68"/>
  <c r="AH13" i="20"/>
  <c r="AQ13" i="20" s="1"/>
  <c r="AH14" i="14"/>
  <c r="AQ14" i="14" s="1"/>
  <c r="Z12" i="76"/>
  <c r="AR12" i="42"/>
  <c r="X14" i="38"/>
  <c r="Y14" i="38"/>
  <c r="Z13" i="47"/>
  <c r="AG14" i="44"/>
  <c r="AP14" i="44" s="1"/>
  <c r="AF14" i="44"/>
  <c r="AO14" i="44" s="1"/>
  <c r="AE14" i="44"/>
  <c r="W15" i="44"/>
  <c r="AR12" i="39"/>
  <c r="AH13" i="24"/>
  <c r="AQ13" i="24" s="1"/>
  <c r="Y14" i="70"/>
  <c r="X14" i="70"/>
  <c r="Y15" i="41"/>
  <c r="X15" i="41"/>
  <c r="X14" i="46"/>
  <c r="Y14" i="46"/>
  <c r="Z14" i="46" s="1"/>
  <c r="AN12" i="30"/>
  <c r="AI12" i="30"/>
  <c r="AI13" i="12"/>
  <c r="AN13" i="12"/>
  <c r="AG14" i="13"/>
  <c r="AP14" i="13" s="1"/>
  <c r="W15" i="13"/>
  <c r="AF14" i="13"/>
  <c r="AO14" i="13" s="1"/>
  <c r="AE14" i="13"/>
  <c r="AG13" i="9"/>
  <c r="AP13" i="9" s="1"/>
  <c r="AF13" i="9"/>
  <c r="AO13" i="9" s="1"/>
  <c r="W14" i="9"/>
  <c r="AE13" i="9"/>
  <c r="W14" i="64"/>
  <c r="AE13" i="64"/>
  <c r="AF13" i="64"/>
  <c r="AO13" i="64" s="1"/>
  <c r="AG13" i="64"/>
  <c r="AP13" i="64" s="1"/>
  <c r="AG13" i="7"/>
  <c r="AP13" i="7" s="1"/>
  <c r="AF13" i="7"/>
  <c r="AO13" i="7" s="1"/>
  <c r="W14" i="7"/>
  <c r="AE13" i="7"/>
  <c r="X13" i="19"/>
  <c r="Y13" i="19"/>
  <c r="AR12" i="45"/>
  <c r="AH14" i="79"/>
  <c r="AQ14" i="79" s="1"/>
  <c r="AR12" i="9"/>
  <c r="AR12" i="87"/>
  <c r="AR12" i="43"/>
  <c r="AH14" i="66"/>
  <c r="AQ14" i="66" s="1"/>
  <c r="AI12" i="51"/>
  <c r="AN12" i="51"/>
  <c r="AH14" i="8"/>
  <c r="AQ14" i="8" s="1"/>
  <c r="AG13" i="95"/>
  <c r="AP13" i="95" s="1"/>
  <c r="AF13" i="95"/>
  <c r="AO13" i="95" s="1"/>
  <c r="AE13" i="95"/>
  <c r="W14" i="95"/>
  <c r="Z14" i="4"/>
  <c r="Z13" i="39"/>
  <c r="AN13" i="81"/>
  <c r="AI13" i="81"/>
  <c r="X13" i="80"/>
  <c r="Z13" i="80" s="1"/>
  <c r="Y13" i="80"/>
  <c r="Y13" i="58"/>
  <c r="X13" i="58"/>
  <c r="Y13" i="57"/>
  <c r="X13" i="57"/>
  <c r="Z13" i="57" s="1"/>
  <c r="AI13" i="35"/>
  <c r="AN13" i="35"/>
  <c r="Y14" i="36"/>
  <c r="X14" i="36"/>
  <c r="Z14" i="36" s="1"/>
  <c r="Z15" i="27" l="1"/>
  <c r="Z14" i="60"/>
  <c r="Z15" i="41"/>
  <c r="Z13" i="34"/>
  <c r="AG14" i="46"/>
  <c r="AP14" i="46" s="1"/>
  <c r="AF14" i="46"/>
  <c r="AO14" i="46" s="1"/>
  <c r="W15" i="46"/>
  <c r="AE14" i="46"/>
  <c r="AG14" i="72"/>
  <c r="AP14" i="72" s="1"/>
  <c r="AF14" i="72"/>
  <c r="AO14" i="72" s="1"/>
  <c r="W15" i="72"/>
  <c r="AE14" i="72"/>
  <c r="AG14" i="81"/>
  <c r="AP14" i="81" s="1"/>
  <c r="AF14" i="81"/>
  <c r="AO14" i="81" s="1"/>
  <c r="W15" i="81"/>
  <c r="AE14" i="81"/>
  <c r="W16" i="27"/>
  <c r="AG15" i="27"/>
  <c r="AP15" i="27" s="1"/>
  <c r="AF15" i="27"/>
  <c r="AO15" i="27" s="1"/>
  <c r="AE15" i="27"/>
  <c r="W13" i="15"/>
  <c r="AF12" i="15"/>
  <c r="AO12" i="15" s="1"/>
  <c r="AG12" i="15"/>
  <c r="AP12" i="15" s="1"/>
  <c r="AE12" i="15"/>
  <c r="AG13" i="57"/>
  <c r="AP13" i="57" s="1"/>
  <c r="AF13" i="57"/>
  <c r="AO13" i="57" s="1"/>
  <c r="AE13" i="57"/>
  <c r="W14" i="57"/>
  <c r="AF15" i="41"/>
  <c r="AO15" i="41" s="1"/>
  <c r="W16" i="41"/>
  <c r="AG15" i="41"/>
  <c r="AP15" i="41" s="1"/>
  <c r="AE15" i="41"/>
  <c r="W15" i="60"/>
  <c r="AE14" i="60"/>
  <c r="AF14" i="60"/>
  <c r="AO14" i="60" s="1"/>
  <c r="AG14" i="60"/>
  <c r="AP14" i="60" s="1"/>
  <c r="W15" i="78"/>
  <c r="AG14" i="78"/>
  <c r="AP14" i="78" s="1"/>
  <c r="AF14" i="78"/>
  <c r="AO14" i="78" s="1"/>
  <c r="AE14" i="78"/>
  <c r="AG15" i="1"/>
  <c r="AP15" i="1" s="1"/>
  <c r="AF15" i="1"/>
  <c r="AO15" i="1" s="1"/>
  <c r="W16" i="1"/>
  <c r="AE15" i="1"/>
  <c r="W16" i="40"/>
  <c r="AE15" i="40"/>
  <c r="AF15" i="40"/>
  <c r="AO15" i="40" s="1"/>
  <c r="AG15" i="40"/>
  <c r="AP15" i="40" s="1"/>
  <c r="AG13" i="61"/>
  <c r="AP13" i="61" s="1"/>
  <c r="AF13" i="61"/>
  <c r="AO13" i="61" s="1"/>
  <c r="W14" i="61"/>
  <c r="AE13" i="61"/>
  <c r="AE13" i="34"/>
  <c r="AG13" i="34"/>
  <c r="AP13" i="34" s="1"/>
  <c r="W14" i="34"/>
  <c r="AF13" i="34"/>
  <c r="AO13" i="34" s="1"/>
  <c r="W15" i="74"/>
  <c r="AG14" i="74"/>
  <c r="AP14" i="74" s="1"/>
  <c r="AF14" i="74"/>
  <c r="AO14" i="74" s="1"/>
  <c r="AE14" i="74"/>
  <c r="AF13" i="80"/>
  <c r="AO13" i="80" s="1"/>
  <c r="AE13" i="80"/>
  <c r="W14" i="80"/>
  <c r="AG13" i="80"/>
  <c r="AP13" i="80" s="1"/>
  <c r="AH14" i="70"/>
  <c r="AQ14" i="70" s="1"/>
  <c r="AI13" i="42"/>
  <c r="AN13" i="42"/>
  <c r="AR12" i="6"/>
  <c r="AF13" i="53"/>
  <c r="AO13" i="53" s="1"/>
  <c r="W14" i="53"/>
  <c r="AE13" i="53"/>
  <c r="AG13" i="53"/>
  <c r="AP13" i="53" s="1"/>
  <c r="X14" i="86"/>
  <c r="Y14" i="86"/>
  <c r="Z14" i="86" s="1"/>
  <c r="AG13" i="24"/>
  <c r="AP13" i="24" s="1"/>
  <c r="AF13" i="24"/>
  <c r="AO13" i="24" s="1"/>
  <c r="W14" i="24"/>
  <c r="AE13" i="24"/>
  <c r="AI13" i="93"/>
  <c r="AN13" i="93"/>
  <c r="Z14" i="70"/>
  <c r="X15" i="44"/>
  <c r="Y15" i="44"/>
  <c r="AH14" i="68"/>
  <c r="AQ14" i="68" s="1"/>
  <c r="AR13" i="48"/>
  <c r="AH13" i="51"/>
  <c r="AQ13" i="51" s="1"/>
  <c r="AR13" i="78"/>
  <c r="Y14" i="33"/>
  <c r="X14" i="33"/>
  <c r="Z14" i="33" s="1"/>
  <c r="AH14" i="36"/>
  <c r="AQ14" i="36" s="1"/>
  <c r="AF13" i="39"/>
  <c r="AO13" i="39" s="1"/>
  <c r="AE13" i="39"/>
  <c r="W14" i="39"/>
  <c r="AG13" i="39"/>
  <c r="AP13" i="39" s="1"/>
  <c r="AH13" i="80"/>
  <c r="AQ13" i="80" s="1"/>
  <c r="AG14" i="4"/>
  <c r="AP14" i="4" s="1"/>
  <c r="AF14" i="4"/>
  <c r="AO14" i="4" s="1"/>
  <c r="W15" i="4"/>
  <c r="AE14" i="4"/>
  <c r="Y14" i="7"/>
  <c r="Z14" i="7" s="1"/>
  <c r="X14" i="7"/>
  <c r="X14" i="64"/>
  <c r="Y14" i="64"/>
  <c r="Z14" i="64" s="1"/>
  <c r="AH14" i="35"/>
  <c r="AQ14" i="35" s="1"/>
  <c r="Y14" i="42"/>
  <c r="X14" i="42"/>
  <c r="Z14" i="42" s="1"/>
  <c r="AH14" i="48"/>
  <c r="AQ14" i="48" s="1"/>
  <c r="W14" i="32"/>
  <c r="AG13" i="32"/>
  <c r="AP13" i="32" s="1"/>
  <c r="AE13" i="32"/>
  <c r="AF13" i="32"/>
  <c r="AO13" i="32" s="1"/>
  <c r="Y13" i="23"/>
  <c r="X13" i="23"/>
  <c r="W15" i="96"/>
  <c r="AG14" i="96"/>
  <c r="AP14" i="96" s="1"/>
  <c r="AE14" i="96"/>
  <c r="AF14" i="96"/>
  <c r="AO14" i="96" s="1"/>
  <c r="AG13" i="75"/>
  <c r="AP13" i="75" s="1"/>
  <c r="AF13" i="75"/>
  <c r="AO13" i="75" s="1"/>
  <c r="AE13" i="75"/>
  <c r="W14" i="75"/>
  <c r="AR12" i="53"/>
  <c r="Y14" i="54"/>
  <c r="X14" i="54"/>
  <c r="Y15" i="8"/>
  <c r="X15" i="8"/>
  <c r="Z15" i="8" s="1"/>
  <c r="AH14" i="85"/>
  <c r="AQ14" i="85" s="1"/>
  <c r="AN13" i="92"/>
  <c r="AI13" i="92"/>
  <c r="W15" i="12"/>
  <c r="AE14" i="12"/>
  <c r="AG14" i="12"/>
  <c r="AP14" i="12" s="1"/>
  <c r="AF14" i="12"/>
  <c r="AO14" i="12" s="1"/>
  <c r="AR14" i="41"/>
  <c r="Y14" i="65"/>
  <c r="X14" i="65"/>
  <c r="AN13" i="91"/>
  <c r="AI13" i="91"/>
  <c r="Y15" i="29"/>
  <c r="X15" i="29"/>
  <c r="AH13" i="58"/>
  <c r="AQ13" i="58" s="1"/>
  <c r="X14" i="95"/>
  <c r="Y14" i="95"/>
  <c r="AI13" i="9"/>
  <c r="AN13" i="9"/>
  <c r="AG13" i="47"/>
  <c r="AP13" i="47" s="1"/>
  <c r="AF13" i="47"/>
  <c r="AO13" i="47" s="1"/>
  <c r="W14" i="47"/>
  <c r="AE13" i="47"/>
  <c r="AE14" i="35"/>
  <c r="W15" i="35"/>
  <c r="AG14" i="35"/>
  <c r="AP14" i="35" s="1"/>
  <c r="AF14" i="35"/>
  <c r="AO14" i="35" s="1"/>
  <c r="X14" i="22"/>
  <c r="Z14" i="22" s="1"/>
  <c r="Y14" i="22"/>
  <c r="AG13" i="6"/>
  <c r="AP13" i="6" s="1"/>
  <c r="AF13" i="6"/>
  <c r="AO13" i="6" s="1"/>
  <c r="W14" i="6"/>
  <c r="AE13" i="6"/>
  <c r="AE13" i="45"/>
  <c r="AF13" i="45"/>
  <c r="AO13" i="45" s="1"/>
  <c r="W14" i="45"/>
  <c r="AG13" i="45"/>
  <c r="AP13" i="45" s="1"/>
  <c r="AG13" i="50"/>
  <c r="AP13" i="50" s="1"/>
  <c r="AF13" i="50"/>
  <c r="AO13" i="50" s="1"/>
  <c r="W14" i="50"/>
  <c r="AE13" i="50"/>
  <c r="AG14" i="83"/>
  <c r="AP14" i="83" s="1"/>
  <c r="AF14" i="83"/>
  <c r="AO14" i="83" s="1"/>
  <c r="AE14" i="83"/>
  <c r="W15" i="83"/>
  <c r="AG12" i="3"/>
  <c r="AP12" i="3" s="1"/>
  <c r="AF12" i="3"/>
  <c r="AO12" i="3" s="1"/>
  <c r="W13" i="3"/>
  <c r="AE12" i="3"/>
  <c r="AE12" i="11"/>
  <c r="AG12" i="11"/>
  <c r="AP12" i="11" s="1"/>
  <c r="W13" i="11"/>
  <c r="AF12" i="11"/>
  <c r="AO12" i="11" s="1"/>
  <c r="AG13" i="52"/>
  <c r="AP13" i="52" s="1"/>
  <c r="W14" i="52"/>
  <c r="AE13" i="52"/>
  <c r="AF13" i="52"/>
  <c r="AO13" i="52" s="1"/>
  <c r="AR14" i="1"/>
  <c r="AI14" i="29"/>
  <c r="AN14" i="29"/>
  <c r="X15" i="37"/>
  <c r="Y15" i="37"/>
  <c r="X14" i="90"/>
  <c r="Y14" i="90"/>
  <c r="AN13" i="20"/>
  <c r="AI13" i="20"/>
  <c r="AI13" i="87"/>
  <c r="AN13" i="87"/>
  <c r="AN13" i="95"/>
  <c r="AI13" i="95"/>
  <c r="X14" i="9"/>
  <c r="Y14" i="9"/>
  <c r="AH14" i="46"/>
  <c r="AQ14" i="46" s="1"/>
  <c r="AN13" i="17"/>
  <c r="AI13" i="17"/>
  <c r="AI13" i="22"/>
  <c r="AN13" i="22"/>
  <c r="AH13" i="30"/>
  <c r="AQ13" i="30" s="1"/>
  <c r="AR13" i="70"/>
  <c r="Z14" i="49"/>
  <c r="Y14" i="49"/>
  <c r="X14" i="49"/>
  <c r="Z14" i="48"/>
  <c r="AR12" i="61"/>
  <c r="AR11" i="15"/>
  <c r="AG12" i="63"/>
  <c r="AP12" i="63" s="1"/>
  <c r="W13" i="63"/>
  <c r="AF12" i="63"/>
  <c r="AO12" i="63" s="1"/>
  <c r="AE12" i="63"/>
  <c r="AG14" i="16"/>
  <c r="AP14" i="16" s="1"/>
  <c r="W15" i="16"/>
  <c r="AE14" i="16"/>
  <c r="AF14" i="16"/>
  <c r="AO14" i="16" s="1"/>
  <c r="AI13" i="10"/>
  <c r="AN13" i="10"/>
  <c r="AH12" i="15"/>
  <c r="AQ12" i="15" s="1"/>
  <c r="AG14" i="71"/>
  <c r="AP14" i="71" s="1"/>
  <c r="AF14" i="71"/>
  <c r="AO14" i="71" s="1"/>
  <c r="W15" i="71"/>
  <c r="AE14" i="71"/>
  <c r="AH15" i="1"/>
  <c r="AQ15" i="1" s="1"/>
  <c r="Y15" i="18"/>
  <c r="X15" i="18"/>
  <c r="Z15" i="18" s="1"/>
  <c r="AH14" i="81"/>
  <c r="AQ14" i="81" s="1"/>
  <c r="AN13" i="21"/>
  <c r="AI13" i="21"/>
  <c r="AN14" i="73"/>
  <c r="AI14" i="73"/>
  <c r="AN13" i="31"/>
  <c r="AI13" i="31"/>
  <c r="AN14" i="37"/>
  <c r="AI14" i="37"/>
  <c r="Y14" i="28"/>
  <c r="X14" i="28"/>
  <c r="X14" i="20"/>
  <c r="Y14" i="20"/>
  <c r="Z13" i="58"/>
  <c r="AR12" i="51"/>
  <c r="AH13" i="19"/>
  <c r="AQ13" i="19" s="1"/>
  <c r="AH14" i="38"/>
  <c r="AQ14" i="38" s="1"/>
  <c r="AR13" i="85"/>
  <c r="AR12" i="94"/>
  <c r="AR12" i="80"/>
  <c r="Y14" i="10"/>
  <c r="X14" i="10"/>
  <c r="AR13" i="25"/>
  <c r="X14" i="26"/>
  <c r="Z14" i="26" s="1"/>
  <c r="Y14" i="26"/>
  <c r="AH14" i="25"/>
  <c r="AQ14" i="25" s="1"/>
  <c r="AR13" i="38"/>
  <c r="Y15" i="14"/>
  <c r="X15" i="14"/>
  <c r="Z15" i="14" s="1"/>
  <c r="X14" i="21"/>
  <c r="Y14" i="21"/>
  <c r="Y14" i="43"/>
  <c r="X14" i="43"/>
  <c r="Z14" i="43" s="1"/>
  <c r="Y15" i="79"/>
  <c r="X15" i="79"/>
  <c r="AN14" i="66"/>
  <c r="AI14" i="66"/>
  <c r="AN13" i="28"/>
  <c r="AI13" i="28"/>
  <c r="AN13" i="90"/>
  <c r="AI13" i="90"/>
  <c r="AN13" i="55"/>
  <c r="AI13" i="55"/>
  <c r="AG14" i="36"/>
  <c r="AP14" i="36" s="1"/>
  <c r="AE14" i="36"/>
  <c r="W15" i="36"/>
  <c r="AF14" i="36"/>
  <c r="AO14" i="36" s="1"/>
  <c r="Y15" i="13"/>
  <c r="Z15" i="13" s="1"/>
  <c r="X15" i="13"/>
  <c r="W13" i="76"/>
  <c r="AG12" i="76"/>
  <c r="AP12" i="76" s="1"/>
  <c r="AF12" i="76"/>
  <c r="AO12" i="76" s="1"/>
  <c r="AE12" i="76"/>
  <c r="AH13" i="61"/>
  <c r="AQ13" i="61" s="1"/>
  <c r="AI12" i="59"/>
  <c r="AN12" i="59"/>
  <c r="AN13" i="49"/>
  <c r="AI13" i="49"/>
  <c r="AR13" i="46"/>
  <c r="W15" i="85"/>
  <c r="AG14" i="85"/>
  <c r="AP14" i="85" s="1"/>
  <c r="AF14" i="85"/>
  <c r="AO14" i="85" s="1"/>
  <c r="AE14" i="85"/>
  <c r="AN14" i="18"/>
  <c r="AI14" i="18"/>
  <c r="AH14" i="74"/>
  <c r="AQ14" i="74" s="1"/>
  <c r="AR13" i="35"/>
  <c r="AR13" i="81"/>
  <c r="X14" i="17"/>
  <c r="Y14" i="17"/>
  <c r="AH13" i="57"/>
  <c r="AQ13" i="57" s="1"/>
  <c r="Z13" i="19"/>
  <c r="AR13" i="12"/>
  <c r="AH15" i="41"/>
  <c r="AQ15" i="41" s="1"/>
  <c r="AN14" i="44"/>
  <c r="AI14" i="44"/>
  <c r="Z14" i="38"/>
  <c r="Z14" i="68"/>
  <c r="Z13" i="30"/>
  <c r="X13" i="59"/>
  <c r="Z13" i="59" s="1"/>
  <c r="Y13" i="59"/>
  <c r="X14" i="77"/>
  <c r="Z14" i="77" s="1"/>
  <c r="Y14" i="77"/>
  <c r="AN13" i="33"/>
  <c r="AI13" i="33"/>
  <c r="AF14" i="84"/>
  <c r="AO14" i="84" s="1"/>
  <c r="AG14" i="84"/>
  <c r="AP14" i="84" s="1"/>
  <c r="W15" i="84"/>
  <c r="AE14" i="84"/>
  <c r="AG14" i="82"/>
  <c r="AP14" i="82" s="1"/>
  <c r="AF14" i="82"/>
  <c r="AO14" i="82" s="1"/>
  <c r="W15" i="82"/>
  <c r="AE14" i="82"/>
  <c r="AI13" i="86"/>
  <c r="AN13" i="86"/>
  <c r="AH14" i="72"/>
  <c r="AQ14" i="72" s="1"/>
  <c r="AR13" i="36"/>
  <c r="AR12" i="19"/>
  <c r="AR12" i="34"/>
  <c r="AI13" i="69"/>
  <c r="AN13" i="69"/>
  <c r="AI12" i="5"/>
  <c r="AN12" i="5"/>
  <c r="Y14" i="93"/>
  <c r="X14" i="93"/>
  <c r="AN14" i="14"/>
  <c r="AI14" i="14"/>
  <c r="AN13" i="56"/>
  <c r="AI13" i="56"/>
  <c r="AI14" i="79"/>
  <c r="AN14" i="79"/>
  <c r="AI13" i="88"/>
  <c r="AN13" i="88"/>
  <c r="Y15" i="66"/>
  <c r="X15" i="66"/>
  <c r="X14" i="55"/>
  <c r="Y14" i="55"/>
  <c r="AR12" i="58"/>
  <c r="AR13" i="60"/>
  <c r="AR13" i="74"/>
  <c r="Y15" i="73"/>
  <c r="Z15" i="73" s="1"/>
  <c r="X15" i="73"/>
  <c r="AH13" i="94"/>
  <c r="AQ13" i="94" s="1"/>
  <c r="AR13" i="83"/>
  <c r="W14" i="89"/>
  <c r="AG13" i="89"/>
  <c r="AP13" i="89" s="1"/>
  <c r="AF13" i="89"/>
  <c r="AO13" i="89" s="1"/>
  <c r="AE13" i="89"/>
  <c r="AI13" i="7"/>
  <c r="AN13" i="7"/>
  <c r="AI13" i="64"/>
  <c r="AN13" i="64"/>
  <c r="AN14" i="13"/>
  <c r="AI14" i="13"/>
  <c r="AR12" i="30"/>
  <c r="AH14" i="60"/>
  <c r="AQ14" i="60" s="1"/>
  <c r="Z13" i="51"/>
  <c r="AH13" i="6"/>
  <c r="AQ13" i="6" s="1"/>
  <c r="AH13" i="34"/>
  <c r="AQ13" i="34" s="1"/>
  <c r="AN13" i="77"/>
  <c r="AI13" i="77"/>
  <c r="AR13" i="68"/>
  <c r="Z13" i="94"/>
  <c r="W14" i="2"/>
  <c r="AE13" i="2"/>
  <c r="AG13" i="2"/>
  <c r="AP13" i="2" s="1"/>
  <c r="AF13" i="2"/>
  <c r="AO13" i="2" s="1"/>
  <c r="AR14" i="27"/>
  <c r="AH13" i="53"/>
  <c r="AQ13" i="53" s="1"/>
  <c r="AI12" i="23"/>
  <c r="AN12" i="23"/>
  <c r="AH14" i="83"/>
  <c r="AQ14" i="83" s="1"/>
  <c r="AG13" i="67"/>
  <c r="AP13" i="67" s="1"/>
  <c r="AF13" i="67"/>
  <c r="AO13" i="67" s="1"/>
  <c r="W14" i="67"/>
  <c r="AE13" i="67"/>
  <c r="AG14" i="62"/>
  <c r="AP14" i="62" s="1"/>
  <c r="AF14" i="62"/>
  <c r="AO14" i="62" s="1"/>
  <c r="AE14" i="62"/>
  <c r="W15" i="62"/>
  <c r="AH15" i="27"/>
  <c r="AQ15" i="27" s="1"/>
  <c r="AN13" i="54"/>
  <c r="AI13" i="54"/>
  <c r="AR14" i="40"/>
  <c r="AI13" i="26"/>
  <c r="AN13" i="26"/>
  <c r="AI14" i="8"/>
  <c r="AN14" i="8"/>
  <c r="AH14" i="78"/>
  <c r="AQ14" i="78" s="1"/>
  <c r="Y14" i="92"/>
  <c r="X14" i="92"/>
  <c r="Z14" i="92" s="1"/>
  <c r="AR12" i="57"/>
  <c r="AH15" i="40"/>
  <c r="AQ15" i="40" s="1"/>
  <c r="AH14" i="12"/>
  <c r="AQ14" i="12" s="1"/>
  <c r="AF14" i="25"/>
  <c r="AO14" i="25" s="1"/>
  <c r="AE14" i="25"/>
  <c r="W15" i="25"/>
  <c r="AG14" i="25"/>
  <c r="AP14" i="25" s="1"/>
  <c r="Y14" i="69"/>
  <c r="X14" i="69"/>
  <c r="Z14" i="69" s="1"/>
  <c r="Y13" i="5"/>
  <c r="Z13" i="5" s="1"/>
  <c r="X13" i="5"/>
  <c r="AR13" i="72"/>
  <c r="AN13" i="65"/>
  <c r="AI13" i="65"/>
  <c r="AI13" i="43"/>
  <c r="AN13" i="43"/>
  <c r="X14" i="91"/>
  <c r="Z14" i="91" s="1"/>
  <c r="Y14" i="91"/>
  <c r="X14" i="56"/>
  <c r="Z14" i="56" s="1"/>
  <c r="Y14" i="56"/>
  <c r="X14" i="31"/>
  <c r="Z14" i="31" s="1"/>
  <c r="Y14" i="31"/>
  <c r="X14" i="88"/>
  <c r="Z14" i="88" s="1"/>
  <c r="Y14" i="88"/>
  <c r="X14" i="87"/>
  <c r="Z14" i="87" s="1"/>
  <c r="Y14" i="87"/>
  <c r="Z15" i="66" l="1"/>
  <c r="Z14" i="90"/>
  <c r="Z13" i="23"/>
  <c r="W16" i="73"/>
  <c r="AG15" i="73"/>
  <c r="AP15" i="73" s="1"/>
  <c r="AF15" i="73"/>
  <c r="AO15" i="73" s="1"/>
  <c r="AE15" i="73"/>
  <c r="AE14" i="43"/>
  <c r="W15" i="43"/>
  <c r="AF14" i="43"/>
  <c r="AO14" i="43" s="1"/>
  <c r="AG14" i="43"/>
  <c r="AP14" i="43" s="1"/>
  <c r="W15" i="64"/>
  <c r="AE14" i="64"/>
  <c r="AF14" i="64"/>
  <c r="AO14" i="64" s="1"/>
  <c r="AG14" i="64"/>
  <c r="AP14" i="64" s="1"/>
  <c r="AG15" i="66"/>
  <c r="AP15" i="66" s="1"/>
  <c r="AF15" i="66"/>
  <c r="AO15" i="66" s="1"/>
  <c r="W16" i="66"/>
  <c r="AE15" i="66"/>
  <c r="AG14" i="90"/>
  <c r="AP14" i="90" s="1"/>
  <c r="AF14" i="90"/>
  <c r="AO14" i="90" s="1"/>
  <c r="W15" i="90"/>
  <c r="AE14" i="90"/>
  <c r="AE14" i="86"/>
  <c r="W15" i="86"/>
  <c r="AF14" i="86"/>
  <c r="AO14" i="86" s="1"/>
  <c r="AG14" i="86"/>
  <c r="AP14" i="86" s="1"/>
  <c r="W14" i="23"/>
  <c r="AE13" i="23"/>
  <c r="AF13" i="23"/>
  <c r="AO13" i="23" s="1"/>
  <c r="AG13" i="23"/>
  <c r="AP13" i="23" s="1"/>
  <c r="AG14" i="42"/>
  <c r="AP14" i="42" s="1"/>
  <c r="AE14" i="42"/>
  <c r="W15" i="42"/>
  <c r="AF14" i="42"/>
  <c r="AO14" i="42" s="1"/>
  <c r="AG15" i="13"/>
  <c r="AP15" i="13" s="1"/>
  <c r="W16" i="13"/>
  <c r="AF15" i="13"/>
  <c r="AO15" i="13" s="1"/>
  <c r="AE15" i="13"/>
  <c r="AG15" i="14"/>
  <c r="AP15" i="14" s="1"/>
  <c r="AE15" i="14"/>
  <c r="W16" i="14"/>
  <c r="AF15" i="14"/>
  <c r="AO15" i="14" s="1"/>
  <c r="AF15" i="18"/>
  <c r="AO15" i="18" s="1"/>
  <c r="AG15" i="18"/>
  <c r="AP15" i="18" s="1"/>
  <c r="W16" i="18"/>
  <c r="AE15" i="18"/>
  <c r="AF14" i="56"/>
  <c r="AO14" i="56" s="1"/>
  <c r="W15" i="56"/>
  <c r="AE14" i="56"/>
  <c r="AG14" i="56"/>
  <c r="AP14" i="56" s="1"/>
  <c r="AF13" i="5"/>
  <c r="AO13" i="5" s="1"/>
  <c r="W14" i="5"/>
  <c r="AE13" i="5"/>
  <c r="AG13" i="5"/>
  <c r="AP13" i="5" s="1"/>
  <c r="AR13" i="26"/>
  <c r="AH14" i="87"/>
  <c r="AQ14" i="87" s="1"/>
  <c r="AH14" i="31"/>
  <c r="AQ14" i="31" s="1"/>
  <c r="AH14" i="91"/>
  <c r="AQ14" i="91" s="1"/>
  <c r="AI13" i="67"/>
  <c r="AN13" i="67"/>
  <c r="AI13" i="2"/>
  <c r="AN13" i="2"/>
  <c r="AR13" i="64"/>
  <c r="AR14" i="14"/>
  <c r="AR12" i="5"/>
  <c r="AR13" i="33"/>
  <c r="AH13" i="59"/>
  <c r="AQ13" i="59" s="1"/>
  <c r="AR14" i="18"/>
  <c r="Y15" i="85"/>
  <c r="X15" i="85"/>
  <c r="Z15" i="85" s="1"/>
  <c r="AR12" i="59"/>
  <c r="AH14" i="28"/>
  <c r="AQ14" i="28" s="1"/>
  <c r="AR13" i="10"/>
  <c r="AR13" i="95"/>
  <c r="X14" i="52"/>
  <c r="Z14" i="52" s="1"/>
  <c r="Y14" i="52"/>
  <c r="AN12" i="3"/>
  <c r="AI12" i="3"/>
  <c r="AN14" i="83"/>
  <c r="AI14" i="83"/>
  <c r="AN13" i="6"/>
  <c r="AI13" i="6"/>
  <c r="AG14" i="22"/>
  <c r="AP14" i="22" s="1"/>
  <c r="W15" i="22"/>
  <c r="AF14" i="22"/>
  <c r="AO14" i="22" s="1"/>
  <c r="AE14" i="22"/>
  <c r="AN13" i="47"/>
  <c r="AI13" i="47"/>
  <c r="AR13" i="9"/>
  <c r="AH14" i="65"/>
  <c r="AQ14" i="65" s="1"/>
  <c r="AF15" i="8"/>
  <c r="AO15" i="8" s="1"/>
  <c r="W16" i="8"/>
  <c r="AE15" i="8"/>
  <c r="AG15" i="8"/>
  <c r="AP15" i="8" s="1"/>
  <c r="AI14" i="96"/>
  <c r="AN14" i="96"/>
  <c r="AG14" i="7"/>
  <c r="AP14" i="7" s="1"/>
  <c r="AF14" i="7"/>
  <c r="AO14" i="7" s="1"/>
  <c r="W15" i="7"/>
  <c r="AE14" i="7"/>
  <c r="X14" i="39"/>
  <c r="Z14" i="39" s="1"/>
  <c r="Y14" i="39"/>
  <c r="AG14" i="70"/>
  <c r="AP14" i="70" s="1"/>
  <c r="AF14" i="70"/>
  <c r="AO14" i="70" s="1"/>
  <c r="W15" i="70"/>
  <c r="AE14" i="70"/>
  <c r="Y14" i="53"/>
  <c r="X14" i="53"/>
  <c r="Z14" i="53" s="1"/>
  <c r="AI13" i="80"/>
  <c r="AN13" i="80"/>
  <c r="Y15" i="74"/>
  <c r="X15" i="74"/>
  <c r="Z15" i="74" s="1"/>
  <c r="AN13" i="61"/>
  <c r="AI13" i="61"/>
  <c r="AI15" i="40"/>
  <c r="AN15" i="40"/>
  <c r="AE14" i="87"/>
  <c r="W15" i="87"/>
  <c r="AF14" i="87"/>
  <c r="AO14" i="87" s="1"/>
  <c r="AG14" i="87"/>
  <c r="AP14" i="87" s="1"/>
  <c r="W15" i="91"/>
  <c r="AG14" i="91"/>
  <c r="AP14" i="91" s="1"/>
  <c r="AE14" i="91"/>
  <c r="AF14" i="91"/>
  <c r="AO14" i="91" s="1"/>
  <c r="AF14" i="69"/>
  <c r="AO14" i="69" s="1"/>
  <c r="W15" i="69"/>
  <c r="AE14" i="69"/>
  <c r="AG14" i="69"/>
  <c r="AP14" i="69" s="1"/>
  <c r="W15" i="92"/>
  <c r="AG14" i="92"/>
  <c r="AP14" i="92" s="1"/>
  <c r="AF14" i="92"/>
  <c r="AO14" i="92" s="1"/>
  <c r="AE14" i="92"/>
  <c r="AR13" i="54"/>
  <c r="Y14" i="67"/>
  <c r="X14" i="67"/>
  <c r="Z14" i="67" s="1"/>
  <c r="Y14" i="2"/>
  <c r="X14" i="2"/>
  <c r="Z14" i="89"/>
  <c r="X14" i="89"/>
  <c r="Y14" i="89"/>
  <c r="AH14" i="55"/>
  <c r="AQ14" i="55" s="1"/>
  <c r="AR13" i="88"/>
  <c r="AR13" i="86"/>
  <c r="AG13" i="59"/>
  <c r="AP13" i="59" s="1"/>
  <c r="AF13" i="59"/>
  <c r="AO13" i="59" s="1"/>
  <c r="AE13" i="59"/>
  <c r="W14" i="59"/>
  <c r="AH14" i="17"/>
  <c r="AQ14" i="17" s="1"/>
  <c r="AR13" i="90"/>
  <c r="AH15" i="79"/>
  <c r="AQ15" i="79" s="1"/>
  <c r="AH14" i="10"/>
  <c r="AQ14" i="10" s="1"/>
  <c r="AR14" i="73"/>
  <c r="Y13" i="63"/>
  <c r="Z13" i="63" s="1"/>
  <c r="X13" i="63"/>
  <c r="AG14" i="48"/>
  <c r="AP14" i="48" s="1"/>
  <c r="AF14" i="48"/>
  <c r="AO14" i="48" s="1"/>
  <c r="AE14" i="48"/>
  <c r="W15" i="48"/>
  <c r="AR13" i="22"/>
  <c r="AH14" i="90"/>
  <c r="AQ14" i="90" s="1"/>
  <c r="AR14" i="29"/>
  <c r="X13" i="3"/>
  <c r="Z13" i="3" s="1"/>
  <c r="Y13" i="3"/>
  <c r="X14" i="6"/>
  <c r="Y14" i="6"/>
  <c r="AH15" i="29"/>
  <c r="AQ15" i="29" s="1"/>
  <c r="AI14" i="12"/>
  <c r="AN14" i="12"/>
  <c r="AH14" i="54"/>
  <c r="AQ14" i="54" s="1"/>
  <c r="X14" i="75"/>
  <c r="Y14" i="75"/>
  <c r="Z14" i="75" s="1"/>
  <c r="AI14" i="4"/>
  <c r="AN14" i="4"/>
  <c r="AI13" i="39"/>
  <c r="AN13" i="39"/>
  <c r="Y14" i="61"/>
  <c r="X14" i="61"/>
  <c r="Z14" i="61" s="1"/>
  <c r="AI14" i="78"/>
  <c r="AN14" i="78"/>
  <c r="Y16" i="41"/>
  <c r="X16" i="41"/>
  <c r="AI12" i="15"/>
  <c r="AN12" i="15"/>
  <c r="AN14" i="46"/>
  <c r="AI14" i="46"/>
  <c r="AR14" i="8"/>
  <c r="Y15" i="62"/>
  <c r="X15" i="62"/>
  <c r="Z15" i="62" s="1"/>
  <c r="W14" i="94"/>
  <c r="AG13" i="94"/>
  <c r="AP13" i="94" s="1"/>
  <c r="AF13" i="94"/>
  <c r="AO13" i="94" s="1"/>
  <c r="AE13" i="94"/>
  <c r="AR13" i="7"/>
  <c r="Z14" i="55"/>
  <c r="AH14" i="93"/>
  <c r="AQ14" i="93" s="1"/>
  <c r="AR13" i="69"/>
  <c r="AN14" i="82"/>
  <c r="AI14" i="82"/>
  <c r="AN14" i="84"/>
  <c r="AI14" i="84"/>
  <c r="W14" i="30"/>
  <c r="AG13" i="30"/>
  <c r="AP13" i="30" s="1"/>
  <c r="AF13" i="30"/>
  <c r="AO13" i="30" s="1"/>
  <c r="AE13" i="30"/>
  <c r="AF13" i="19"/>
  <c r="AO13" i="19" s="1"/>
  <c r="AG13" i="19"/>
  <c r="AP13" i="19" s="1"/>
  <c r="AE13" i="19"/>
  <c r="W14" i="19"/>
  <c r="Z14" i="17"/>
  <c r="AI14" i="85"/>
  <c r="AN14" i="85"/>
  <c r="X13" i="76"/>
  <c r="Y13" i="76"/>
  <c r="Z15" i="36"/>
  <c r="Y15" i="36"/>
  <c r="X15" i="36"/>
  <c r="AH14" i="21"/>
  <c r="AQ14" i="21" s="1"/>
  <c r="AG13" i="58"/>
  <c r="AP13" i="58" s="1"/>
  <c r="W14" i="58"/>
  <c r="AF13" i="58"/>
  <c r="AO13" i="58" s="1"/>
  <c r="AE13" i="58"/>
  <c r="Z14" i="28"/>
  <c r="AN14" i="16"/>
  <c r="AI14" i="16"/>
  <c r="AH14" i="49"/>
  <c r="AQ14" i="49" s="1"/>
  <c r="AR13" i="17"/>
  <c r="Y14" i="45"/>
  <c r="X14" i="45"/>
  <c r="Z14" i="45" s="1"/>
  <c r="X14" i="47"/>
  <c r="Y14" i="47"/>
  <c r="Z14" i="47" s="1"/>
  <c r="AH14" i="95"/>
  <c r="AQ14" i="95" s="1"/>
  <c r="Z14" i="65"/>
  <c r="X15" i="12"/>
  <c r="Z15" i="12" s="1"/>
  <c r="Y15" i="12"/>
  <c r="AN13" i="75"/>
  <c r="AI13" i="75"/>
  <c r="AI13" i="32"/>
  <c r="AN13" i="32"/>
  <c r="AH14" i="64"/>
  <c r="AQ14" i="64" s="1"/>
  <c r="Y15" i="4"/>
  <c r="X15" i="4"/>
  <c r="Z15" i="4" s="1"/>
  <c r="AH14" i="33"/>
  <c r="AQ14" i="33" s="1"/>
  <c r="AR13" i="93"/>
  <c r="AH14" i="86"/>
  <c r="AQ14" i="86" s="1"/>
  <c r="AI14" i="74"/>
  <c r="AN14" i="74"/>
  <c r="X14" i="34"/>
  <c r="Y14" i="34"/>
  <c r="Z14" i="34" s="1"/>
  <c r="Y16" i="40"/>
  <c r="X16" i="40"/>
  <c r="Z16" i="40" s="1"/>
  <c r="AI14" i="60"/>
  <c r="AN14" i="60"/>
  <c r="X15" i="46"/>
  <c r="Z15" i="46" s="1"/>
  <c r="Y15" i="46"/>
  <c r="AE14" i="88"/>
  <c r="W15" i="88"/>
  <c r="AF14" i="88"/>
  <c r="AO14" i="88" s="1"/>
  <c r="AG14" i="88"/>
  <c r="AP14" i="88" s="1"/>
  <c r="AR13" i="65"/>
  <c r="Y15" i="25"/>
  <c r="X15" i="25"/>
  <c r="AF14" i="31"/>
  <c r="AO14" i="31" s="1"/>
  <c r="W15" i="31"/>
  <c r="AG14" i="31"/>
  <c r="AP14" i="31" s="1"/>
  <c r="AE14" i="31"/>
  <c r="AH13" i="5"/>
  <c r="AQ13" i="5" s="1"/>
  <c r="AH14" i="88"/>
  <c r="AQ14" i="88" s="1"/>
  <c r="AH14" i="56"/>
  <c r="AQ14" i="56" s="1"/>
  <c r="AR13" i="43"/>
  <c r="AN14" i="62"/>
  <c r="AI14" i="62"/>
  <c r="AG13" i="51"/>
  <c r="AP13" i="51" s="1"/>
  <c r="AF13" i="51"/>
  <c r="AO13" i="51" s="1"/>
  <c r="W14" i="51"/>
  <c r="AE13" i="51"/>
  <c r="AR14" i="13"/>
  <c r="AI13" i="89"/>
  <c r="AN13" i="89"/>
  <c r="AH15" i="73"/>
  <c r="AQ15" i="73" s="1"/>
  <c r="AH15" i="66"/>
  <c r="AQ15" i="66" s="1"/>
  <c r="AR14" i="79"/>
  <c r="Z14" i="93"/>
  <c r="X15" i="84"/>
  <c r="Y15" i="84"/>
  <c r="AH14" i="77"/>
  <c r="AQ14" i="77" s="1"/>
  <c r="AG14" i="68"/>
  <c r="AP14" i="68" s="1"/>
  <c r="W15" i="68"/>
  <c r="AE14" i="68"/>
  <c r="AF14" i="68"/>
  <c r="AO14" i="68" s="1"/>
  <c r="AR13" i="49"/>
  <c r="AH15" i="13"/>
  <c r="AQ15" i="13" s="1"/>
  <c r="AN14" i="36"/>
  <c r="AI14" i="36"/>
  <c r="AR13" i="28"/>
  <c r="Z15" i="79"/>
  <c r="Z14" i="21"/>
  <c r="AH14" i="26"/>
  <c r="AQ14" i="26" s="1"/>
  <c r="Z14" i="10"/>
  <c r="AR14" i="37"/>
  <c r="AR13" i="21"/>
  <c r="Z15" i="16"/>
  <c r="Y15" i="16"/>
  <c r="X15" i="16"/>
  <c r="AR13" i="87"/>
  <c r="X13" i="11"/>
  <c r="Y13" i="11"/>
  <c r="AN13" i="50"/>
  <c r="AI13" i="50"/>
  <c r="Z14" i="95"/>
  <c r="Z15" i="29"/>
  <c r="AR13" i="92"/>
  <c r="Z14" i="54"/>
  <c r="Y15" i="96"/>
  <c r="X15" i="96"/>
  <c r="AN13" i="24"/>
  <c r="AI13" i="24"/>
  <c r="AI15" i="1"/>
  <c r="AN15" i="1"/>
  <c r="Y15" i="60"/>
  <c r="X15" i="60"/>
  <c r="Y14" i="57"/>
  <c r="X14" i="57"/>
  <c r="Z14" i="57" s="1"/>
  <c r="Y16" i="27"/>
  <c r="X16" i="27"/>
  <c r="Z16" i="27" s="1"/>
  <c r="AI14" i="72"/>
  <c r="AN14" i="72"/>
  <c r="AR12" i="23"/>
  <c r="AR13" i="56"/>
  <c r="Y15" i="82"/>
  <c r="Z15" i="82" s="1"/>
  <c r="X15" i="82"/>
  <c r="W15" i="77"/>
  <c r="AG14" i="77"/>
  <c r="AP14" i="77" s="1"/>
  <c r="AF14" i="77"/>
  <c r="AO14" i="77" s="1"/>
  <c r="AE14" i="77"/>
  <c r="AG14" i="38"/>
  <c r="AP14" i="38" s="1"/>
  <c r="AF14" i="38"/>
  <c r="AO14" i="38" s="1"/>
  <c r="AE14" i="38"/>
  <c r="W15" i="38"/>
  <c r="AI12" i="76"/>
  <c r="AN12" i="76"/>
  <c r="AH14" i="43"/>
  <c r="AQ14" i="43" s="1"/>
  <c r="AH15" i="14"/>
  <c r="AQ15" i="14" s="1"/>
  <c r="AF14" i="26"/>
  <c r="AO14" i="26" s="1"/>
  <c r="AE14" i="26"/>
  <c r="W15" i="26"/>
  <c r="AG14" i="26"/>
  <c r="AP14" i="26" s="1"/>
  <c r="AH14" i="20"/>
  <c r="AQ14" i="20" s="1"/>
  <c r="AH15" i="18"/>
  <c r="AQ15" i="18" s="1"/>
  <c r="AN14" i="71"/>
  <c r="AI14" i="71"/>
  <c r="AG14" i="49"/>
  <c r="AP14" i="49" s="1"/>
  <c r="AF14" i="49"/>
  <c r="AO14" i="49" s="1"/>
  <c r="W15" i="49"/>
  <c r="AE14" i="49"/>
  <c r="AH14" i="9"/>
  <c r="AQ14" i="9" s="1"/>
  <c r="AR13" i="20"/>
  <c r="AH15" i="37"/>
  <c r="AQ15" i="37" s="1"/>
  <c r="X14" i="50"/>
  <c r="Y14" i="50"/>
  <c r="Z14" i="50" s="1"/>
  <c r="Y15" i="35"/>
  <c r="X15" i="35"/>
  <c r="Z15" i="35" s="1"/>
  <c r="AR13" i="91"/>
  <c r="AH15" i="8"/>
  <c r="AQ15" i="8" s="1"/>
  <c r="AH13" i="23"/>
  <c r="AQ13" i="23" s="1"/>
  <c r="AH14" i="7"/>
  <c r="AQ14" i="7" s="1"/>
  <c r="AG14" i="33"/>
  <c r="AP14" i="33" s="1"/>
  <c r="AF14" i="33"/>
  <c r="AO14" i="33" s="1"/>
  <c r="AE14" i="33"/>
  <c r="W15" i="33"/>
  <c r="AH15" i="44"/>
  <c r="AQ15" i="44" s="1"/>
  <c r="X14" i="24"/>
  <c r="Z14" i="24" s="1"/>
  <c r="Y14" i="24"/>
  <c r="Y16" i="1"/>
  <c r="X16" i="1"/>
  <c r="Z16" i="1" s="1"/>
  <c r="AI15" i="41"/>
  <c r="AN15" i="41"/>
  <c r="AN13" i="57"/>
  <c r="AI13" i="57"/>
  <c r="X13" i="15"/>
  <c r="Y13" i="15"/>
  <c r="AI14" i="81"/>
  <c r="AN14" i="81"/>
  <c r="Y15" i="72"/>
  <c r="X15" i="72"/>
  <c r="AH14" i="69"/>
  <c r="AQ14" i="69" s="1"/>
  <c r="AI14" i="25"/>
  <c r="AN14" i="25"/>
  <c r="AH14" i="92"/>
  <c r="AQ14" i="92" s="1"/>
  <c r="AR13" i="77"/>
  <c r="AR14" i="44"/>
  <c r="AR13" i="55"/>
  <c r="AR14" i="66"/>
  <c r="Z14" i="20"/>
  <c r="AR13" i="31"/>
  <c r="Y15" i="71"/>
  <c r="X15" i="71"/>
  <c r="Z15" i="71" s="1"/>
  <c r="AI12" i="63"/>
  <c r="AN12" i="63"/>
  <c r="Z14" i="9"/>
  <c r="Z15" i="37"/>
  <c r="AI13" i="52"/>
  <c r="AN13" i="52"/>
  <c r="AI12" i="11"/>
  <c r="AN12" i="11"/>
  <c r="Y15" i="83"/>
  <c r="Z15" i="83" s="1"/>
  <c r="X15" i="83"/>
  <c r="AN13" i="45"/>
  <c r="AI13" i="45"/>
  <c r="AH14" i="22"/>
  <c r="AQ14" i="22" s="1"/>
  <c r="AI14" i="35"/>
  <c r="AN14" i="35"/>
  <c r="Y14" i="32"/>
  <c r="Z14" i="32" s="1"/>
  <c r="X14" i="32"/>
  <c r="AH14" i="42"/>
  <c r="AQ14" i="42" s="1"/>
  <c r="Z15" i="44"/>
  <c r="AI13" i="53"/>
  <c r="AN13" i="53"/>
  <c r="AR13" i="42"/>
  <c r="Y14" i="80"/>
  <c r="X14" i="80"/>
  <c r="Z14" i="80" s="1"/>
  <c r="AI13" i="34"/>
  <c r="AN13" i="34"/>
  <c r="Y15" i="78"/>
  <c r="Z15" i="78" s="1"/>
  <c r="X15" i="78"/>
  <c r="AI15" i="27"/>
  <c r="AN15" i="27"/>
  <c r="Y15" i="81"/>
  <c r="X15" i="81"/>
  <c r="Z15" i="81" s="1"/>
  <c r="Z14" i="2" l="1"/>
  <c r="Z13" i="15"/>
  <c r="Z13" i="11"/>
  <c r="Z15" i="60"/>
  <c r="AF15" i="60" s="1"/>
  <c r="AO15" i="60" s="1"/>
  <c r="Z15" i="84"/>
  <c r="AE15" i="84" s="1"/>
  <c r="AF14" i="32"/>
  <c r="AO14" i="32" s="1"/>
  <c r="AE14" i="32"/>
  <c r="W15" i="32"/>
  <c r="AG14" i="32"/>
  <c r="AP14" i="32" s="1"/>
  <c r="AG15" i="84"/>
  <c r="AP15" i="84" s="1"/>
  <c r="AF15" i="84"/>
  <c r="AO15" i="84" s="1"/>
  <c r="AE15" i="81"/>
  <c r="W16" i="81"/>
  <c r="AF15" i="81"/>
  <c r="AO15" i="81" s="1"/>
  <c r="AG15" i="81"/>
  <c r="AP15" i="81" s="1"/>
  <c r="AG14" i="34"/>
  <c r="AP14" i="34" s="1"/>
  <c r="AF14" i="34"/>
  <c r="AO14" i="34" s="1"/>
  <c r="AE14" i="34"/>
  <c r="W15" i="34"/>
  <c r="AG15" i="71"/>
  <c r="AP15" i="71" s="1"/>
  <c r="AF15" i="71"/>
  <c r="AO15" i="71" s="1"/>
  <c r="W16" i="71"/>
  <c r="AE15" i="71"/>
  <c r="W16" i="46"/>
  <c r="AE15" i="46"/>
  <c r="AF15" i="46"/>
  <c r="AO15" i="46" s="1"/>
  <c r="AG15" i="46"/>
  <c r="AP15" i="46" s="1"/>
  <c r="AE15" i="78"/>
  <c r="W16" i="78"/>
  <c r="AF15" i="78"/>
  <c r="AO15" i="78" s="1"/>
  <c r="AG15" i="78"/>
  <c r="AP15" i="78" s="1"/>
  <c r="W16" i="60"/>
  <c r="AE15" i="60"/>
  <c r="AG15" i="60"/>
  <c r="AP15" i="60" s="1"/>
  <c r="AG13" i="3"/>
  <c r="AP13" i="3" s="1"/>
  <c r="AF13" i="3"/>
  <c r="AO13" i="3" s="1"/>
  <c r="W14" i="3"/>
  <c r="AE13" i="3"/>
  <c r="W16" i="83"/>
  <c r="AG15" i="83"/>
  <c r="AP15" i="83" s="1"/>
  <c r="AE15" i="83"/>
  <c r="AF15" i="83"/>
  <c r="AO15" i="83" s="1"/>
  <c r="AG14" i="50"/>
  <c r="AP14" i="50" s="1"/>
  <c r="AF14" i="50"/>
  <c r="AO14" i="50" s="1"/>
  <c r="W15" i="50"/>
  <c r="AE14" i="50"/>
  <c r="AE16" i="27"/>
  <c r="W17" i="27"/>
  <c r="AG16" i="27"/>
  <c r="AP16" i="27" s="1"/>
  <c r="AF16" i="27"/>
  <c r="AO16" i="27" s="1"/>
  <c r="AG16" i="1"/>
  <c r="AP16" i="1" s="1"/>
  <c r="AF16" i="1"/>
  <c r="AO16" i="1" s="1"/>
  <c r="W17" i="1"/>
  <c r="AE16" i="1"/>
  <c r="AG15" i="4"/>
  <c r="AP15" i="4" s="1"/>
  <c r="AF15" i="4"/>
  <c r="AO15" i="4" s="1"/>
  <c r="W16" i="4"/>
  <c r="AE15" i="4"/>
  <c r="W15" i="47"/>
  <c r="AG14" i="47"/>
  <c r="AP14" i="47" s="1"/>
  <c r="AF14" i="47"/>
  <c r="AO14" i="47" s="1"/>
  <c r="AE14" i="47"/>
  <c r="W15" i="2"/>
  <c r="AE14" i="2"/>
  <c r="AG14" i="2"/>
  <c r="AP14" i="2" s="1"/>
  <c r="AF14" i="2"/>
  <c r="AO14" i="2" s="1"/>
  <c r="W14" i="15"/>
  <c r="AE13" i="15"/>
  <c r="AF13" i="15"/>
  <c r="AO13" i="15" s="1"/>
  <c r="AG13" i="15"/>
  <c r="AP13" i="15" s="1"/>
  <c r="AE13" i="11"/>
  <c r="AG13" i="11"/>
  <c r="AP13" i="11" s="1"/>
  <c r="W14" i="11"/>
  <c r="AF13" i="11"/>
  <c r="AO13" i="11" s="1"/>
  <c r="AG14" i="61"/>
  <c r="AP14" i="61" s="1"/>
  <c r="AF14" i="61"/>
  <c r="AO14" i="61" s="1"/>
  <c r="W15" i="61"/>
  <c r="AE14" i="61"/>
  <c r="W15" i="75"/>
  <c r="AG14" i="75"/>
  <c r="AP14" i="75" s="1"/>
  <c r="AE14" i="75"/>
  <c r="AF14" i="75"/>
  <c r="AO14" i="75" s="1"/>
  <c r="AF14" i="53"/>
  <c r="AO14" i="53" s="1"/>
  <c r="W15" i="53"/>
  <c r="AE14" i="53"/>
  <c r="AG14" i="53"/>
  <c r="AP14" i="53" s="1"/>
  <c r="AH15" i="72"/>
  <c r="AQ15" i="72" s="1"/>
  <c r="AG15" i="29"/>
  <c r="AP15" i="29" s="1"/>
  <c r="AE15" i="29"/>
  <c r="W16" i="29"/>
  <c r="AF15" i="29"/>
  <c r="AO15" i="29" s="1"/>
  <c r="AI13" i="51"/>
  <c r="AN13" i="51"/>
  <c r="AH15" i="25"/>
  <c r="AQ15" i="25" s="1"/>
  <c r="AR13" i="32"/>
  <c r="AG14" i="65"/>
  <c r="AP14" i="65" s="1"/>
  <c r="AF14" i="65"/>
  <c r="AO14" i="65" s="1"/>
  <c r="W15" i="65"/>
  <c r="AE14" i="65"/>
  <c r="W15" i="28"/>
  <c r="AG14" i="28"/>
  <c r="AP14" i="28" s="1"/>
  <c r="AF14" i="28"/>
  <c r="AO14" i="28" s="1"/>
  <c r="AE14" i="28"/>
  <c r="AH13" i="76"/>
  <c r="AQ13" i="76" s="1"/>
  <c r="AI13" i="19"/>
  <c r="AN13" i="19"/>
  <c r="AH16" i="41"/>
  <c r="AQ16" i="41" s="1"/>
  <c r="AN14" i="48"/>
  <c r="AI14" i="48"/>
  <c r="Z15" i="87"/>
  <c r="Y15" i="87"/>
  <c r="X15" i="87"/>
  <c r="AH15" i="74"/>
  <c r="AQ15" i="74" s="1"/>
  <c r="AR13" i="47"/>
  <c r="AR13" i="6"/>
  <c r="Z16" i="18"/>
  <c r="Y16" i="18"/>
  <c r="X16" i="18"/>
  <c r="AI13" i="23"/>
  <c r="AN13" i="23"/>
  <c r="AI14" i="86"/>
  <c r="AN14" i="86"/>
  <c r="AN15" i="66"/>
  <c r="AI15" i="66"/>
  <c r="AI14" i="64"/>
  <c r="AN14" i="64"/>
  <c r="AI14" i="43"/>
  <c r="AN14" i="43"/>
  <c r="AN14" i="38"/>
  <c r="AI14" i="38"/>
  <c r="AH15" i="96"/>
  <c r="AQ15" i="96" s="1"/>
  <c r="AR13" i="34"/>
  <c r="AR14" i="35"/>
  <c r="AH15" i="83"/>
  <c r="AQ15" i="83" s="1"/>
  <c r="AR13" i="52"/>
  <c r="AH14" i="50"/>
  <c r="AQ14" i="50" s="1"/>
  <c r="AN14" i="49"/>
  <c r="AI14" i="49"/>
  <c r="X15" i="77"/>
  <c r="Y15" i="77"/>
  <c r="AG14" i="95"/>
  <c r="AP14" i="95" s="1"/>
  <c r="W15" i="95"/>
  <c r="AE14" i="95"/>
  <c r="AF14" i="95"/>
  <c r="AO14" i="95" s="1"/>
  <c r="AH15" i="84"/>
  <c r="AQ15" i="84" s="1"/>
  <c r="Y14" i="51"/>
  <c r="X14" i="51"/>
  <c r="AH14" i="34"/>
  <c r="AQ14" i="34" s="1"/>
  <c r="AR13" i="75"/>
  <c r="AH14" i="47"/>
  <c r="AQ14" i="47" s="1"/>
  <c r="AI13" i="58"/>
  <c r="AN13" i="58"/>
  <c r="Z13" i="76"/>
  <c r="Y14" i="30"/>
  <c r="X14" i="30"/>
  <c r="Z14" i="30" s="1"/>
  <c r="AG14" i="55"/>
  <c r="AP14" i="55" s="1"/>
  <c r="AF14" i="55"/>
  <c r="AO14" i="55" s="1"/>
  <c r="W15" i="55"/>
  <c r="AE14" i="55"/>
  <c r="AH14" i="75"/>
  <c r="AQ14" i="75" s="1"/>
  <c r="AR14" i="12"/>
  <c r="AI14" i="92"/>
  <c r="AN14" i="92"/>
  <c r="AI14" i="69"/>
  <c r="AN14" i="69"/>
  <c r="AI14" i="87"/>
  <c r="AN14" i="87"/>
  <c r="AH14" i="39"/>
  <c r="AQ14" i="39" s="1"/>
  <c r="AH14" i="52"/>
  <c r="AQ14" i="52" s="1"/>
  <c r="AR13" i="2"/>
  <c r="AN15" i="13"/>
  <c r="AI15" i="13"/>
  <c r="Y15" i="42"/>
  <c r="X15" i="42"/>
  <c r="Z15" i="42" s="1"/>
  <c r="Z14" i="23"/>
  <c r="X14" i="23"/>
  <c r="Y14" i="23"/>
  <c r="AN14" i="90"/>
  <c r="AI14" i="90"/>
  <c r="X16" i="66"/>
  <c r="Y16" i="66"/>
  <c r="Y15" i="64"/>
  <c r="Z15" i="64" s="1"/>
  <c r="X15" i="64"/>
  <c r="AI15" i="73"/>
  <c r="AN15" i="73"/>
  <c r="AN14" i="33"/>
  <c r="AI14" i="33"/>
  <c r="AR15" i="27"/>
  <c r="AH14" i="80"/>
  <c r="AQ14" i="80" s="1"/>
  <c r="W16" i="37"/>
  <c r="AG15" i="37"/>
  <c r="AP15" i="37" s="1"/>
  <c r="AF15" i="37"/>
  <c r="AO15" i="37" s="1"/>
  <c r="AE15" i="37"/>
  <c r="AR14" i="25"/>
  <c r="Z15" i="72"/>
  <c r="AR13" i="57"/>
  <c r="Y15" i="49"/>
  <c r="Z15" i="49" s="1"/>
  <c r="X15" i="49"/>
  <c r="AH15" i="82"/>
  <c r="AQ15" i="82" s="1"/>
  <c r="AH14" i="57"/>
  <c r="AQ14" i="57" s="1"/>
  <c r="Z15" i="96"/>
  <c r="AR13" i="50"/>
  <c r="AR14" i="36"/>
  <c r="AN14" i="31"/>
  <c r="AI14" i="31"/>
  <c r="Z15" i="25"/>
  <c r="X15" i="88"/>
  <c r="Z15" i="88" s="1"/>
  <c r="Y15" i="88"/>
  <c r="AR14" i="60"/>
  <c r="AH15" i="36"/>
  <c r="AQ15" i="36" s="1"/>
  <c r="AR14" i="84"/>
  <c r="Y14" i="94"/>
  <c r="X14" i="94"/>
  <c r="Z14" i="94" s="1"/>
  <c r="AR14" i="46"/>
  <c r="Z16" i="41"/>
  <c r="AH14" i="6"/>
  <c r="AQ14" i="6" s="1"/>
  <c r="AH14" i="67"/>
  <c r="AQ14" i="67" s="1"/>
  <c r="X15" i="69"/>
  <c r="Z15" i="69" s="1"/>
  <c r="Y15" i="69"/>
  <c r="Z15" i="91"/>
  <c r="Y15" i="91"/>
  <c r="X15" i="91"/>
  <c r="AF15" i="74"/>
  <c r="AO15" i="74" s="1"/>
  <c r="AE15" i="74"/>
  <c r="AG15" i="74"/>
  <c r="AP15" i="74" s="1"/>
  <c r="W16" i="74"/>
  <c r="AN14" i="70"/>
  <c r="AI14" i="70"/>
  <c r="AG14" i="39"/>
  <c r="AP14" i="39" s="1"/>
  <c r="AF14" i="39"/>
  <c r="AO14" i="39" s="1"/>
  <c r="AE14" i="39"/>
  <c r="W15" i="39"/>
  <c r="AR14" i="96"/>
  <c r="AI14" i="22"/>
  <c r="AN14" i="22"/>
  <c r="AR14" i="83"/>
  <c r="AG14" i="52"/>
  <c r="AP14" i="52" s="1"/>
  <c r="W15" i="52"/>
  <c r="AE14" i="52"/>
  <c r="AF14" i="52"/>
  <c r="AO14" i="52" s="1"/>
  <c r="AH15" i="85"/>
  <c r="AQ15" i="85" s="1"/>
  <c r="AN14" i="56"/>
  <c r="AI14" i="56"/>
  <c r="AN14" i="42"/>
  <c r="AI14" i="42"/>
  <c r="AH15" i="71"/>
  <c r="AQ15" i="71" s="1"/>
  <c r="AH13" i="15"/>
  <c r="AQ13" i="15" s="1"/>
  <c r="AH16" i="1"/>
  <c r="AQ16" i="1" s="1"/>
  <c r="AR13" i="53"/>
  <c r="AH15" i="78"/>
  <c r="AQ15" i="78" s="1"/>
  <c r="W16" i="44"/>
  <c r="AG15" i="44"/>
  <c r="AP15" i="44" s="1"/>
  <c r="AE15" i="44"/>
  <c r="AF15" i="44"/>
  <c r="AO15" i="44" s="1"/>
  <c r="AH14" i="32"/>
  <c r="AQ14" i="32" s="1"/>
  <c r="AG14" i="9"/>
  <c r="AP14" i="9" s="1"/>
  <c r="AF14" i="9"/>
  <c r="AO14" i="9" s="1"/>
  <c r="W15" i="9"/>
  <c r="AE14" i="9"/>
  <c r="AH15" i="35"/>
  <c r="AQ15" i="35" s="1"/>
  <c r="Y15" i="26"/>
  <c r="Z15" i="26" s="1"/>
  <c r="X15" i="26"/>
  <c r="AR12" i="76"/>
  <c r="AI14" i="77"/>
  <c r="AN14" i="77"/>
  <c r="AR15" i="1"/>
  <c r="AG14" i="54"/>
  <c r="AP14" i="54" s="1"/>
  <c r="AF14" i="54"/>
  <c r="AO14" i="54" s="1"/>
  <c r="W15" i="54"/>
  <c r="AE14" i="54"/>
  <c r="AH15" i="16"/>
  <c r="AQ15" i="16" s="1"/>
  <c r="AE14" i="93"/>
  <c r="W15" i="93"/>
  <c r="AF14" i="93"/>
  <c r="AO14" i="93" s="1"/>
  <c r="AG14" i="93"/>
  <c r="AP14" i="93" s="1"/>
  <c r="AR13" i="89"/>
  <c r="AI14" i="88"/>
  <c r="AN14" i="88"/>
  <c r="AH16" i="40"/>
  <c r="AQ16" i="40" s="1"/>
  <c r="AH14" i="45"/>
  <c r="AQ14" i="45" s="1"/>
  <c r="X14" i="58"/>
  <c r="Y14" i="58"/>
  <c r="AR14" i="85"/>
  <c r="AI13" i="30"/>
  <c r="AN13" i="30"/>
  <c r="AH15" i="62"/>
  <c r="AQ15" i="62" s="1"/>
  <c r="AR13" i="39"/>
  <c r="Z14" i="6"/>
  <c r="AH13" i="63"/>
  <c r="AQ13" i="63" s="1"/>
  <c r="X14" i="59"/>
  <c r="Z14" i="59" s="1"/>
  <c r="Y14" i="59"/>
  <c r="AH14" i="89"/>
  <c r="AQ14" i="89" s="1"/>
  <c r="AR15" i="40"/>
  <c r="X15" i="70"/>
  <c r="Y15" i="70"/>
  <c r="AI14" i="7"/>
  <c r="AN14" i="7"/>
  <c r="AR13" i="67"/>
  <c r="Y15" i="56"/>
  <c r="Z15" i="56" s="1"/>
  <c r="X15" i="56"/>
  <c r="Y16" i="13"/>
  <c r="X16" i="13"/>
  <c r="Y15" i="90"/>
  <c r="Z15" i="90" s="1"/>
  <c r="X15" i="90"/>
  <c r="AH15" i="81"/>
  <c r="AQ15" i="81" s="1"/>
  <c r="AG14" i="80"/>
  <c r="AP14" i="80" s="1"/>
  <c r="AF14" i="80"/>
  <c r="AO14" i="80" s="1"/>
  <c r="AE14" i="80"/>
  <c r="W15" i="80"/>
  <c r="AR14" i="81"/>
  <c r="AH14" i="24"/>
  <c r="AQ14" i="24" s="1"/>
  <c r="AI14" i="26"/>
  <c r="AN14" i="26"/>
  <c r="X15" i="38"/>
  <c r="Y15" i="38"/>
  <c r="W16" i="82"/>
  <c r="AE15" i="82"/>
  <c r="AG15" i="82"/>
  <c r="AP15" i="82" s="1"/>
  <c r="AF15" i="82"/>
  <c r="AO15" i="82" s="1"/>
  <c r="AR14" i="72"/>
  <c r="AG14" i="57"/>
  <c r="AP14" i="57" s="1"/>
  <c r="AF14" i="57"/>
  <c r="AO14" i="57" s="1"/>
  <c r="AE14" i="57"/>
  <c r="W15" i="57"/>
  <c r="AR13" i="24"/>
  <c r="W15" i="10"/>
  <c r="AE14" i="10"/>
  <c r="AG14" i="10"/>
  <c r="AP14" i="10" s="1"/>
  <c r="AF14" i="10"/>
  <c r="AO14" i="10" s="1"/>
  <c r="AG14" i="21"/>
  <c r="AP14" i="21" s="1"/>
  <c r="W15" i="21"/>
  <c r="AE14" i="21"/>
  <c r="AF14" i="21"/>
  <c r="AO14" i="21" s="1"/>
  <c r="AI14" i="68"/>
  <c r="AN14" i="68"/>
  <c r="AR14" i="62"/>
  <c r="X15" i="31"/>
  <c r="Z15" i="31" s="1"/>
  <c r="Y15" i="31"/>
  <c r="AR14" i="74"/>
  <c r="AH15" i="12"/>
  <c r="AQ15" i="12" s="1"/>
  <c r="AR14" i="16"/>
  <c r="AF15" i="36"/>
  <c r="AO15" i="36" s="1"/>
  <c r="W16" i="36"/>
  <c r="AG15" i="36"/>
  <c r="AP15" i="36" s="1"/>
  <c r="AE15" i="36"/>
  <c r="W15" i="17"/>
  <c r="AE14" i="17"/>
  <c r="AG14" i="17"/>
  <c r="AP14" i="17" s="1"/>
  <c r="AF14" i="17"/>
  <c r="AO14" i="17" s="1"/>
  <c r="AR14" i="82"/>
  <c r="AI13" i="94"/>
  <c r="AN13" i="94"/>
  <c r="AR14" i="78"/>
  <c r="Y15" i="48"/>
  <c r="Z15" i="48" s="1"/>
  <c r="X15" i="48"/>
  <c r="AI13" i="59"/>
  <c r="AN13" i="59"/>
  <c r="AE14" i="89"/>
  <c r="W15" i="89"/>
  <c r="AF14" i="89"/>
  <c r="AO14" i="89" s="1"/>
  <c r="AG14" i="89"/>
  <c r="AP14" i="89" s="1"/>
  <c r="AG14" i="67"/>
  <c r="AP14" i="67" s="1"/>
  <c r="AF14" i="67"/>
  <c r="AO14" i="67" s="1"/>
  <c r="W15" i="67"/>
  <c r="AE14" i="67"/>
  <c r="AR13" i="61"/>
  <c r="AR13" i="80"/>
  <c r="Y15" i="7"/>
  <c r="X15" i="7"/>
  <c r="Z15" i="7" s="1"/>
  <c r="AI15" i="8"/>
  <c r="AN15" i="8"/>
  <c r="Y15" i="22"/>
  <c r="X15" i="22"/>
  <c r="Z15" i="22" s="1"/>
  <c r="AR12" i="3"/>
  <c r="AE15" i="85"/>
  <c r="W16" i="85"/>
  <c r="AF15" i="85"/>
  <c r="AO15" i="85" s="1"/>
  <c r="AG15" i="85"/>
  <c r="AP15" i="85" s="1"/>
  <c r="AI13" i="5"/>
  <c r="AN13" i="5"/>
  <c r="X16" i="14"/>
  <c r="Y16" i="14"/>
  <c r="AR13" i="45"/>
  <c r="AR12" i="11"/>
  <c r="AR12" i="63"/>
  <c r="W15" i="20"/>
  <c r="AE14" i="20"/>
  <c r="AG14" i="20"/>
  <c r="AP14" i="20" s="1"/>
  <c r="AF14" i="20"/>
  <c r="AO14" i="20" s="1"/>
  <c r="AR15" i="41"/>
  <c r="AG14" i="24"/>
  <c r="AP14" i="24" s="1"/>
  <c r="AF14" i="24"/>
  <c r="AO14" i="24" s="1"/>
  <c r="W15" i="24"/>
  <c r="AE14" i="24"/>
  <c r="Y15" i="33"/>
  <c r="X15" i="33"/>
  <c r="Z15" i="33" s="1"/>
  <c r="AG15" i="35"/>
  <c r="AP15" i="35" s="1"/>
  <c r="W16" i="35"/>
  <c r="AF15" i="35"/>
  <c r="AO15" i="35" s="1"/>
  <c r="AE15" i="35"/>
  <c r="AR14" i="71"/>
  <c r="AH16" i="27"/>
  <c r="AQ16" i="27" s="1"/>
  <c r="AH15" i="60"/>
  <c r="AQ15" i="60" s="1"/>
  <c r="AH13" i="11"/>
  <c r="AQ13" i="11" s="1"/>
  <c r="AG15" i="16"/>
  <c r="AP15" i="16" s="1"/>
  <c r="W16" i="16"/>
  <c r="AE15" i="16"/>
  <c r="AF15" i="16"/>
  <c r="AO15" i="16" s="1"/>
  <c r="AG15" i="79"/>
  <c r="AP15" i="79" s="1"/>
  <c r="AF15" i="79"/>
  <c r="AO15" i="79" s="1"/>
  <c r="AE15" i="79"/>
  <c r="W16" i="79"/>
  <c r="Y15" i="68"/>
  <c r="X15" i="68"/>
  <c r="Z15" i="68" s="1"/>
  <c r="AH15" i="46"/>
  <c r="AQ15" i="46" s="1"/>
  <c r="AE16" i="40"/>
  <c r="AF16" i="40"/>
  <c r="AO16" i="40" s="1"/>
  <c r="AG16" i="40"/>
  <c r="AP16" i="40" s="1"/>
  <c r="W17" i="40"/>
  <c r="AH15" i="4"/>
  <c r="AQ15" i="4" s="1"/>
  <c r="W16" i="12"/>
  <c r="AE15" i="12"/>
  <c r="AG15" i="12"/>
  <c r="AP15" i="12" s="1"/>
  <c r="AF15" i="12"/>
  <c r="AO15" i="12" s="1"/>
  <c r="AG14" i="45"/>
  <c r="AP14" i="45" s="1"/>
  <c r="AF14" i="45"/>
  <c r="AO14" i="45" s="1"/>
  <c r="AE14" i="45"/>
  <c r="W15" i="45"/>
  <c r="X14" i="19"/>
  <c r="Y14" i="19"/>
  <c r="Z14" i="19" s="1"/>
  <c r="AG15" i="62"/>
  <c r="AP15" i="62" s="1"/>
  <c r="AF15" i="62"/>
  <c r="AO15" i="62" s="1"/>
  <c r="AE15" i="62"/>
  <c r="W16" i="62"/>
  <c r="AR12" i="15"/>
  <c r="AH14" i="61"/>
  <c r="AQ14" i="61" s="1"/>
  <c r="AR14" i="4"/>
  <c r="AH13" i="3"/>
  <c r="AQ13" i="3" s="1"/>
  <c r="AG13" i="63"/>
  <c r="AP13" i="63" s="1"/>
  <c r="W14" i="63"/>
  <c r="AF13" i="63"/>
  <c r="AO13" i="63" s="1"/>
  <c r="AE13" i="63"/>
  <c r="AH14" i="2"/>
  <c r="AQ14" i="2" s="1"/>
  <c r="X15" i="92"/>
  <c r="Y15" i="92"/>
  <c r="Z15" i="92" s="1"/>
  <c r="AI14" i="91"/>
  <c r="AN14" i="91"/>
  <c r="AH14" i="53"/>
  <c r="AQ14" i="53" s="1"/>
  <c r="X16" i="8"/>
  <c r="Z16" i="8" s="1"/>
  <c r="Y16" i="8"/>
  <c r="Z14" i="5"/>
  <c r="Y14" i="5"/>
  <c r="X14" i="5"/>
  <c r="AN15" i="18"/>
  <c r="AI15" i="18"/>
  <c r="AN15" i="14"/>
  <c r="AI15" i="14"/>
  <c r="Y15" i="86"/>
  <c r="X15" i="86"/>
  <c r="Y15" i="43"/>
  <c r="X15" i="43"/>
  <c r="Y16" i="73"/>
  <c r="X16" i="73"/>
  <c r="Z16" i="73" s="1"/>
  <c r="Z16" i="13" l="1"/>
  <c r="W16" i="84"/>
  <c r="Z15" i="38"/>
  <c r="AF15" i="92"/>
  <c r="AO15" i="92" s="1"/>
  <c r="AE15" i="92"/>
  <c r="AG15" i="92"/>
  <c r="AP15" i="92" s="1"/>
  <c r="W16" i="92"/>
  <c r="AG16" i="13"/>
  <c r="AP16" i="13" s="1"/>
  <c r="W17" i="13"/>
  <c r="AF16" i="13"/>
  <c r="AO16" i="13" s="1"/>
  <c r="AE16" i="13"/>
  <c r="AF15" i="56"/>
  <c r="AO15" i="56" s="1"/>
  <c r="W16" i="56"/>
  <c r="AE15" i="56"/>
  <c r="AG15" i="56"/>
  <c r="AP15" i="56" s="1"/>
  <c r="AG15" i="49"/>
  <c r="AP15" i="49" s="1"/>
  <c r="AF15" i="49"/>
  <c r="AO15" i="49" s="1"/>
  <c r="W16" i="49"/>
  <c r="AE15" i="49"/>
  <c r="W16" i="38"/>
  <c r="AG15" i="38"/>
  <c r="AP15" i="38" s="1"/>
  <c r="AF15" i="38"/>
  <c r="AO15" i="38" s="1"/>
  <c r="AE15" i="38"/>
  <c r="W16" i="90"/>
  <c r="AE15" i="90"/>
  <c r="AG15" i="90"/>
  <c r="AP15" i="90" s="1"/>
  <c r="AF15" i="90"/>
  <c r="AO15" i="90" s="1"/>
  <c r="W16" i="64"/>
  <c r="AE15" i="64"/>
  <c r="AF15" i="64"/>
  <c r="AO15" i="64" s="1"/>
  <c r="AG15" i="64"/>
  <c r="AP15" i="64" s="1"/>
  <c r="AF14" i="19"/>
  <c r="AO14" i="19" s="1"/>
  <c r="AG14" i="19"/>
  <c r="AP14" i="19" s="1"/>
  <c r="AE14" i="19"/>
  <c r="W15" i="19"/>
  <c r="AE16" i="73"/>
  <c r="W17" i="73"/>
  <c r="AF16" i="73"/>
  <c r="AO16" i="73" s="1"/>
  <c r="AG16" i="73"/>
  <c r="AP16" i="73" s="1"/>
  <c r="AI14" i="20"/>
  <c r="AN14" i="20"/>
  <c r="AR13" i="5"/>
  <c r="AR15" i="8"/>
  <c r="AR13" i="59"/>
  <c r="AN14" i="17"/>
  <c r="AI14" i="17"/>
  <c r="AN14" i="80"/>
  <c r="AI14" i="80"/>
  <c r="AH14" i="58"/>
  <c r="AQ14" i="58" s="1"/>
  <c r="AN14" i="54"/>
  <c r="AI14" i="54"/>
  <c r="AG15" i="26"/>
  <c r="AP15" i="26" s="1"/>
  <c r="AF15" i="26"/>
  <c r="AO15" i="26" s="1"/>
  <c r="AE15" i="26"/>
  <c r="W16" i="26"/>
  <c r="AI14" i="9"/>
  <c r="AN14" i="9"/>
  <c r="AR14" i="42"/>
  <c r="AR14" i="70"/>
  <c r="AF15" i="69"/>
  <c r="AO15" i="69" s="1"/>
  <c r="W16" i="69"/>
  <c r="AE15" i="69"/>
  <c r="AG15" i="69"/>
  <c r="AP15" i="69" s="1"/>
  <c r="AE14" i="94"/>
  <c r="W15" i="94"/>
  <c r="AF14" i="94"/>
  <c r="AO14" i="94" s="1"/>
  <c r="AG14" i="94"/>
  <c r="AP14" i="94" s="1"/>
  <c r="AF15" i="88"/>
  <c r="AO15" i="88" s="1"/>
  <c r="AE15" i="88"/>
  <c r="W16" i="88"/>
  <c r="AG15" i="88"/>
  <c r="AP15" i="88" s="1"/>
  <c r="AF15" i="42"/>
  <c r="AO15" i="42" s="1"/>
  <c r="W16" i="42"/>
  <c r="AG15" i="42"/>
  <c r="AP15" i="42" s="1"/>
  <c r="AE15" i="42"/>
  <c r="AR14" i="92"/>
  <c r="AH14" i="30"/>
  <c r="AQ14" i="30" s="1"/>
  <c r="AH14" i="51"/>
  <c r="AQ14" i="51" s="1"/>
  <c r="AR14" i="64"/>
  <c r="AR13" i="23"/>
  <c r="AR13" i="19"/>
  <c r="AI14" i="28"/>
  <c r="AN14" i="28"/>
  <c r="Y15" i="65"/>
  <c r="X15" i="65"/>
  <c r="Y15" i="61"/>
  <c r="X15" i="61"/>
  <c r="AI13" i="11"/>
  <c r="AN13" i="11"/>
  <c r="AI16" i="1"/>
  <c r="AN16" i="1"/>
  <c r="AN13" i="3"/>
  <c r="AI13" i="3"/>
  <c r="AI15" i="60"/>
  <c r="AN15" i="60"/>
  <c r="AI15" i="78"/>
  <c r="AN15" i="78"/>
  <c r="AN15" i="71"/>
  <c r="AI15" i="71"/>
  <c r="Y16" i="81"/>
  <c r="X16" i="81"/>
  <c r="X16" i="84"/>
  <c r="Y16" i="84"/>
  <c r="AH15" i="86"/>
  <c r="AQ15" i="86" s="1"/>
  <c r="AF16" i="8"/>
  <c r="AO16" i="8" s="1"/>
  <c r="W17" i="8"/>
  <c r="AE16" i="8"/>
  <c r="AG16" i="8"/>
  <c r="AP16" i="8" s="1"/>
  <c r="AI13" i="63"/>
  <c r="AN13" i="63"/>
  <c r="AH14" i="5"/>
  <c r="AQ14" i="5" s="1"/>
  <c r="AH15" i="92"/>
  <c r="AQ15" i="92" s="1"/>
  <c r="AH14" i="19"/>
  <c r="AQ14" i="19" s="1"/>
  <c r="AN16" i="40"/>
  <c r="AI16" i="40"/>
  <c r="AH15" i="68"/>
  <c r="AQ15" i="68" s="1"/>
  <c r="AH15" i="33"/>
  <c r="AQ15" i="33" s="1"/>
  <c r="Y15" i="20"/>
  <c r="X15" i="20"/>
  <c r="Z15" i="20" s="1"/>
  <c r="AH15" i="7"/>
  <c r="AQ15" i="7" s="1"/>
  <c r="AH15" i="48"/>
  <c r="AQ15" i="48" s="1"/>
  <c r="AR13" i="94"/>
  <c r="Y15" i="17"/>
  <c r="X15" i="17"/>
  <c r="Z15" i="17" s="1"/>
  <c r="Y15" i="57"/>
  <c r="Z15" i="57" s="1"/>
  <c r="X15" i="57"/>
  <c r="AH15" i="38"/>
  <c r="AQ15" i="38" s="1"/>
  <c r="AG14" i="6"/>
  <c r="AP14" i="6" s="1"/>
  <c r="AF14" i="6"/>
  <c r="AO14" i="6" s="1"/>
  <c r="W15" i="6"/>
  <c r="AE14" i="6"/>
  <c r="Z14" i="58"/>
  <c r="AR14" i="88"/>
  <c r="Y15" i="93"/>
  <c r="X15" i="93"/>
  <c r="Y15" i="54"/>
  <c r="Z15" i="54" s="1"/>
  <c r="X15" i="54"/>
  <c r="AR14" i="77"/>
  <c r="Y15" i="9"/>
  <c r="X15" i="9"/>
  <c r="Z15" i="9" s="1"/>
  <c r="Y16" i="44"/>
  <c r="X16" i="44"/>
  <c r="AH15" i="91"/>
  <c r="AQ15" i="91" s="1"/>
  <c r="AF16" i="41"/>
  <c r="AO16" i="41" s="1"/>
  <c r="AE16" i="41"/>
  <c r="W17" i="41"/>
  <c r="AG16" i="41"/>
  <c r="AP16" i="41" s="1"/>
  <c r="AG15" i="25"/>
  <c r="AP15" i="25" s="1"/>
  <c r="AF15" i="25"/>
  <c r="AO15" i="25" s="1"/>
  <c r="AE15" i="25"/>
  <c r="W16" i="25"/>
  <c r="AI15" i="37"/>
  <c r="AN15" i="37"/>
  <c r="AR14" i="33"/>
  <c r="AR15" i="13"/>
  <c r="AR14" i="38"/>
  <c r="AR15" i="66"/>
  <c r="AH16" i="18"/>
  <c r="AQ16" i="18" s="1"/>
  <c r="AH15" i="87"/>
  <c r="AQ15" i="87" s="1"/>
  <c r="AI14" i="75"/>
  <c r="AN14" i="75"/>
  <c r="AI14" i="2"/>
  <c r="AN14" i="2"/>
  <c r="X15" i="47"/>
  <c r="Y15" i="47"/>
  <c r="Y17" i="1"/>
  <c r="X17" i="1"/>
  <c r="Y17" i="27"/>
  <c r="Z17" i="27" s="1"/>
  <c r="X17" i="27"/>
  <c r="X14" i="3"/>
  <c r="Y14" i="3"/>
  <c r="X16" i="60"/>
  <c r="Y16" i="60"/>
  <c r="Y16" i="71"/>
  <c r="X16" i="71"/>
  <c r="AI15" i="81"/>
  <c r="AN15" i="81"/>
  <c r="AN15" i="79"/>
  <c r="AI15" i="79"/>
  <c r="Z15" i="86"/>
  <c r="X14" i="63"/>
  <c r="Y14" i="63"/>
  <c r="Y16" i="62"/>
  <c r="X16" i="62"/>
  <c r="AN15" i="35"/>
  <c r="AI15" i="35"/>
  <c r="AH15" i="22"/>
  <c r="AQ15" i="22" s="1"/>
  <c r="AI14" i="67"/>
  <c r="AN14" i="67"/>
  <c r="AI15" i="36"/>
  <c r="AN15" i="36"/>
  <c r="AR14" i="68"/>
  <c r="AN14" i="57"/>
  <c r="AI14" i="57"/>
  <c r="AH15" i="90"/>
  <c r="AQ15" i="90" s="1"/>
  <c r="AH15" i="56"/>
  <c r="AQ15" i="56" s="1"/>
  <c r="AR14" i="7"/>
  <c r="AH14" i="59"/>
  <c r="AQ14" i="59" s="1"/>
  <c r="AR13" i="30"/>
  <c r="AI14" i="93"/>
  <c r="AN14" i="93"/>
  <c r="AR14" i="56"/>
  <c r="Y15" i="39"/>
  <c r="X15" i="39"/>
  <c r="Z15" i="39" s="1"/>
  <c r="AR14" i="31"/>
  <c r="AE15" i="96"/>
  <c r="W16" i="96"/>
  <c r="AG15" i="96"/>
  <c r="AP15" i="96" s="1"/>
  <c r="AF15" i="96"/>
  <c r="AO15" i="96" s="1"/>
  <c r="AH14" i="23"/>
  <c r="AQ14" i="23" s="1"/>
  <c r="AR14" i="87"/>
  <c r="AN14" i="55"/>
  <c r="AI14" i="55"/>
  <c r="AE14" i="30"/>
  <c r="W15" i="30"/>
  <c r="AG14" i="30"/>
  <c r="AP14" i="30" s="1"/>
  <c r="AF14" i="30"/>
  <c r="AO14" i="30" s="1"/>
  <c r="Z14" i="51"/>
  <c r="AH15" i="77"/>
  <c r="AQ15" i="77" s="1"/>
  <c r="Y16" i="29"/>
  <c r="X16" i="29"/>
  <c r="Y15" i="2"/>
  <c r="X15" i="2"/>
  <c r="Z15" i="2" s="1"/>
  <c r="AI15" i="4"/>
  <c r="AN15" i="4"/>
  <c r="AI16" i="27"/>
  <c r="AN16" i="27"/>
  <c r="AI15" i="83"/>
  <c r="AN15" i="83"/>
  <c r="AH15" i="43"/>
  <c r="AQ15" i="43" s="1"/>
  <c r="AN15" i="62"/>
  <c r="AI15" i="62"/>
  <c r="X15" i="45"/>
  <c r="Y15" i="45"/>
  <c r="X17" i="40"/>
  <c r="Z17" i="40" s="1"/>
  <c r="Y17" i="40"/>
  <c r="AG15" i="68"/>
  <c r="AP15" i="68" s="1"/>
  <c r="W16" i="68"/>
  <c r="AE15" i="68"/>
  <c r="AF15" i="68"/>
  <c r="AO15" i="68" s="1"/>
  <c r="W16" i="33"/>
  <c r="AG15" i="33"/>
  <c r="AP15" i="33" s="1"/>
  <c r="AF15" i="33"/>
  <c r="AO15" i="33" s="1"/>
  <c r="AE15" i="33"/>
  <c r="AH16" i="14"/>
  <c r="AQ16" i="14" s="1"/>
  <c r="AG15" i="7"/>
  <c r="AP15" i="7" s="1"/>
  <c r="AF15" i="7"/>
  <c r="AO15" i="7" s="1"/>
  <c r="W16" i="7"/>
  <c r="AE15" i="7"/>
  <c r="Y15" i="67"/>
  <c r="X15" i="67"/>
  <c r="Z15" i="67" s="1"/>
  <c r="Z15" i="89"/>
  <c r="Y15" i="89"/>
  <c r="X15" i="89"/>
  <c r="W16" i="48"/>
  <c r="AG15" i="48"/>
  <c r="AP15" i="48" s="1"/>
  <c r="AF15" i="48"/>
  <c r="AO15" i="48" s="1"/>
  <c r="AE15" i="48"/>
  <c r="AH15" i="31"/>
  <c r="AQ15" i="31" s="1"/>
  <c r="AI14" i="10"/>
  <c r="AN14" i="10"/>
  <c r="AI15" i="82"/>
  <c r="AN15" i="82"/>
  <c r="AG14" i="59"/>
  <c r="AP14" i="59" s="1"/>
  <c r="AF14" i="59"/>
  <c r="AO14" i="59" s="1"/>
  <c r="AE14" i="59"/>
  <c r="W15" i="59"/>
  <c r="AN14" i="39"/>
  <c r="AI14" i="39"/>
  <c r="X16" i="74"/>
  <c r="Y16" i="74"/>
  <c r="AF15" i="91"/>
  <c r="AO15" i="91" s="1"/>
  <c r="AE15" i="91"/>
  <c r="W16" i="91"/>
  <c r="AG15" i="91"/>
  <c r="AP15" i="91" s="1"/>
  <c r="AH16" i="66"/>
  <c r="AQ16" i="66" s="1"/>
  <c r="W15" i="23"/>
  <c r="AE14" i="23"/>
  <c r="AF14" i="23"/>
  <c r="AO14" i="23" s="1"/>
  <c r="AG14" i="23"/>
  <c r="AP14" i="23" s="1"/>
  <c r="Y15" i="55"/>
  <c r="X15" i="55"/>
  <c r="AE13" i="76"/>
  <c r="W14" i="76"/>
  <c r="AG13" i="76"/>
  <c r="AP13" i="76" s="1"/>
  <c r="AF13" i="76"/>
  <c r="AO13" i="76" s="1"/>
  <c r="AI14" i="95"/>
  <c r="AN14" i="95"/>
  <c r="Z15" i="77"/>
  <c r="AF16" i="18"/>
  <c r="AO16" i="18" s="1"/>
  <c r="AG16" i="18"/>
  <c r="AP16" i="18" s="1"/>
  <c r="W17" i="18"/>
  <c r="AE16" i="18"/>
  <c r="AG15" i="87"/>
  <c r="AP15" i="87" s="1"/>
  <c r="AF15" i="87"/>
  <c r="AO15" i="87" s="1"/>
  <c r="AE15" i="87"/>
  <c r="W16" i="87"/>
  <c r="AN15" i="29"/>
  <c r="AI15" i="29"/>
  <c r="AI14" i="53"/>
  <c r="AN14" i="53"/>
  <c r="AI13" i="15"/>
  <c r="AN13" i="15"/>
  <c r="AI14" i="47"/>
  <c r="AN14" i="47"/>
  <c r="Z16" i="4"/>
  <c r="X16" i="4"/>
  <c r="Y16" i="4"/>
  <c r="AN14" i="50"/>
  <c r="AI14" i="50"/>
  <c r="AI15" i="46"/>
  <c r="AN15" i="46"/>
  <c r="AI15" i="84"/>
  <c r="AN15" i="84"/>
  <c r="Y15" i="32"/>
  <c r="X15" i="32"/>
  <c r="Z15" i="32" s="1"/>
  <c r="AN14" i="24"/>
  <c r="AI14" i="24"/>
  <c r="AG15" i="22"/>
  <c r="AP15" i="22" s="1"/>
  <c r="AF15" i="22"/>
  <c r="AO15" i="22" s="1"/>
  <c r="AE15" i="22"/>
  <c r="W16" i="22"/>
  <c r="AF15" i="31"/>
  <c r="AO15" i="31" s="1"/>
  <c r="AG15" i="31"/>
  <c r="AP15" i="31" s="1"/>
  <c r="W16" i="31"/>
  <c r="AE15" i="31"/>
  <c r="AN14" i="21"/>
  <c r="AI14" i="21"/>
  <c r="Y15" i="10"/>
  <c r="X15" i="10"/>
  <c r="AR14" i="26"/>
  <c r="AH15" i="70"/>
  <c r="AQ15" i="70" s="1"/>
  <c r="AH15" i="26"/>
  <c r="AQ15" i="26" s="1"/>
  <c r="AI15" i="44"/>
  <c r="AN15" i="44"/>
  <c r="AI14" i="52"/>
  <c r="AN14" i="52"/>
  <c r="AR14" i="22"/>
  <c r="AH14" i="94"/>
  <c r="AQ14" i="94" s="1"/>
  <c r="AG15" i="72"/>
  <c r="AP15" i="72" s="1"/>
  <c r="AF15" i="72"/>
  <c r="AO15" i="72" s="1"/>
  <c r="AE15" i="72"/>
  <c r="W16" i="72"/>
  <c r="AR15" i="73"/>
  <c r="Z16" i="66"/>
  <c r="AH15" i="42"/>
  <c r="AQ15" i="42" s="1"/>
  <c r="AR14" i="69"/>
  <c r="X15" i="95"/>
  <c r="Y15" i="95"/>
  <c r="AR14" i="49"/>
  <c r="AR14" i="43"/>
  <c r="AR14" i="86"/>
  <c r="AR14" i="48"/>
  <c r="Y15" i="28"/>
  <c r="X15" i="28"/>
  <c r="X15" i="53"/>
  <c r="Y15" i="53"/>
  <c r="Y15" i="75"/>
  <c r="X15" i="75"/>
  <c r="Y14" i="11"/>
  <c r="Z14" i="11" s="1"/>
  <c r="X14" i="11"/>
  <c r="Y14" i="15"/>
  <c r="X14" i="15"/>
  <c r="Y15" i="50"/>
  <c r="X15" i="50"/>
  <c r="Y15" i="34"/>
  <c r="X15" i="34"/>
  <c r="AI14" i="32"/>
  <c r="AN14" i="32"/>
  <c r="AH16" i="73"/>
  <c r="AQ16" i="73" s="1"/>
  <c r="AR15" i="14"/>
  <c r="AF14" i="5"/>
  <c r="AO14" i="5" s="1"/>
  <c r="W15" i="5"/>
  <c r="AE14" i="5"/>
  <c r="AG14" i="5"/>
  <c r="AP14" i="5" s="1"/>
  <c r="AN14" i="45"/>
  <c r="AI14" i="45"/>
  <c r="AI15" i="12"/>
  <c r="AN15" i="12"/>
  <c r="AN15" i="16"/>
  <c r="AI15" i="16"/>
  <c r="X16" i="35"/>
  <c r="Z16" i="35" s="1"/>
  <c r="Y16" i="35"/>
  <c r="Z16" i="14"/>
  <c r="X16" i="85"/>
  <c r="Y16" i="85"/>
  <c r="Z16" i="85" s="1"/>
  <c r="AI14" i="89"/>
  <c r="AN14" i="89"/>
  <c r="Z15" i="43"/>
  <c r="AR15" i="18"/>
  <c r="AH16" i="8"/>
  <c r="AQ16" i="8" s="1"/>
  <c r="AR14" i="91"/>
  <c r="X16" i="12"/>
  <c r="Y16" i="12"/>
  <c r="Y16" i="79"/>
  <c r="X16" i="79"/>
  <c r="Y16" i="16"/>
  <c r="X16" i="16"/>
  <c r="Y15" i="24"/>
  <c r="X15" i="24"/>
  <c r="AI15" i="85"/>
  <c r="AN15" i="85"/>
  <c r="Y16" i="36"/>
  <c r="X16" i="36"/>
  <c r="Z16" i="36" s="1"/>
  <c r="Y15" i="21"/>
  <c r="X15" i="21"/>
  <c r="X16" i="82"/>
  <c r="Z16" i="82" s="1"/>
  <c r="Y16" i="82"/>
  <c r="Y15" i="80"/>
  <c r="X15" i="80"/>
  <c r="AH16" i="13"/>
  <c r="AQ16" i="13" s="1"/>
  <c r="Z15" i="70"/>
  <c r="X15" i="52"/>
  <c r="Y15" i="52"/>
  <c r="AN15" i="74"/>
  <c r="AI15" i="74"/>
  <c r="AH15" i="69"/>
  <c r="AQ15" i="69" s="1"/>
  <c r="AH15" i="88"/>
  <c r="AQ15" i="88" s="1"/>
  <c r="AH15" i="49"/>
  <c r="AQ15" i="49" s="1"/>
  <c r="X16" i="37"/>
  <c r="Y16" i="37"/>
  <c r="AH15" i="64"/>
  <c r="AQ15" i="64" s="1"/>
  <c r="AR14" i="90"/>
  <c r="AR13" i="58"/>
  <c r="AN14" i="65"/>
  <c r="AI14" i="65"/>
  <c r="AR13" i="51"/>
  <c r="AN14" i="61"/>
  <c r="AI14" i="61"/>
  <c r="X16" i="83"/>
  <c r="Z16" i="83" s="1"/>
  <c r="Y16" i="83"/>
  <c r="X16" i="78"/>
  <c r="Y16" i="78"/>
  <c r="X16" i="46"/>
  <c r="Z16" i="46" s="1"/>
  <c r="Y16" i="46"/>
  <c r="AN14" i="34"/>
  <c r="AI14" i="34"/>
  <c r="Z15" i="10" l="1"/>
  <c r="Z16" i="62"/>
  <c r="Z16" i="44"/>
  <c r="AG16" i="44" s="1"/>
  <c r="AP16" i="44" s="1"/>
  <c r="Z15" i="50"/>
  <c r="Z16" i="16"/>
  <c r="AG16" i="16" s="1"/>
  <c r="AP16" i="16" s="1"/>
  <c r="Z16" i="84"/>
  <c r="AF16" i="36"/>
  <c r="AO16" i="36" s="1"/>
  <c r="AE16" i="36"/>
  <c r="W17" i="36"/>
  <c r="AG16" i="36"/>
  <c r="AP16" i="36" s="1"/>
  <c r="AG16" i="85"/>
  <c r="AP16" i="85" s="1"/>
  <c r="AF16" i="85"/>
  <c r="AO16" i="85" s="1"/>
  <c r="AE16" i="85"/>
  <c r="W17" i="85"/>
  <c r="AF16" i="84"/>
  <c r="AO16" i="84" s="1"/>
  <c r="W17" i="84"/>
  <c r="AG16" i="84"/>
  <c r="AP16" i="84" s="1"/>
  <c r="AE16" i="84"/>
  <c r="AG16" i="62"/>
  <c r="AP16" i="62" s="1"/>
  <c r="AF16" i="62"/>
  <c r="AO16" i="62" s="1"/>
  <c r="AE16" i="62"/>
  <c r="W17" i="62"/>
  <c r="AF16" i="44"/>
  <c r="AO16" i="44" s="1"/>
  <c r="AE16" i="44"/>
  <c r="W17" i="44"/>
  <c r="AG15" i="57"/>
  <c r="AP15" i="57" s="1"/>
  <c r="AF15" i="57"/>
  <c r="AO15" i="57" s="1"/>
  <c r="AE15" i="57"/>
  <c r="W16" i="57"/>
  <c r="AF16" i="82"/>
  <c r="AO16" i="82" s="1"/>
  <c r="AE16" i="82"/>
  <c r="AG16" i="82"/>
  <c r="AP16" i="82" s="1"/>
  <c r="W17" i="82"/>
  <c r="AE14" i="11"/>
  <c r="AG14" i="11"/>
  <c r="AP14" i="11" s="1"/>
  <c r="W15" i="11"/>
  <c r="AF14" i="11"/>
  <c r="AO14" i="11" s="1"/>
  <c r="W16" i="10"/>
  <c r="AE15" i="10"/>
  <c r="AG15" i="10"/>
  <c r="AP15" i="10" s="1"/>
  <c r="AF15" i="10"/>
  <c r="AO15" i="10" s="1"/>
  <c r="AG15" i="54"/>
  <c r="AP15" i="54" s="1"/>
  <c r="AF15" i="54"/>
  <c r="AO15" i="54" s="1"/>
  <c r="W16" i="54"/>
  <c r="AE15" i="54"/>
  <c r="W16" i="20"/>
  <c r="AE15" i="20"/>
  <c r="AG15" i="20"/>
  <c r="AP15" i="20" s="1"/>
  <c r="AF15" i="20"/>
  <c r="AO15" i="20" s="1"/>
  <c r="AG17" i="27"/>
  <c r="AP17" i="27" s="1"/>
  <c r="AF17" i="27"/>
  <c r="AO17" i="27" s="1"/>
  <c r="AE17" i="27"/>
  <c r="W18" i="27"/>
  <c r="AG15" i="50"/>
  <c r="AP15" i="50" s="1"/>
  <c r="AF15" i="50"/>
  <c r="AO15" i="50" s="1"/>
  <c r="W16" i="50"/>
  <c r="AE15" i="50"/>
  <c r="W16" i="2"/>
  <c r="AE15" i="2"/>
  <c r="AG15" i="2"/>
  <c r="AP15" i="2" s="1"/>
  <c r="AF15" i="2"/>
  <c r="AO15" i="2" s="1"/>
  <c r="AH16" i="46"/>
  <c r="AQ16" i="46" s="1"/>
  <c r="AH16" i="83"/>
  <c r="AQ16" i="83" s="1"/>
  <c r="AR14" i="65"/>
  <c r="AH16" i="16"/>
  <c r="AQ16" i="16" s="1"/>
  <c r="AR14" i="89"/>
  <c r="AH16" i="35"/>
  <c r="AQ16" i="35" s="1"/>
  <c r="AR14" i="45"/>
  <c r="AH15" i="50"/>
  <c r="AQ15" i="50" s="1"/>
  <c r="AH14" i="11"/>
  <c r="AQ14" i="11" s="1"/>
  <c r="AG16" i="66"/>
  <c r="AP16" i="66" s="1"/>
  <c r="AF16" i="66"/>
  <c r="AO16" i="66" s="1"/>
  <c r="W17" i="66"/>
  <c r="AE16" i="66"/>
  <c r="AR14" i="24"/>
  <c r="AR15" i="84"/>
  <c r="AH16" i="4"/>
  <c r="AQ16" i="4" s="1"/>
  <c r="AN15" i="87"/>
  <c r="AI15" i="87"/>
  <c r="AI14" i="59"/>
  <c r="AN14" i="59"/>
  <c r="AR14" i="10"/>
  <c r="AI15" i="48"/>
  <c r="AN15" i="48"/>
  <c r="Y16" i="7"/>
  <c r="X16" i="7"/>
  <c r="AI15" i="33"/>
  <c r="AN15" i="33"/>
  <c r="AI15" i="68"/>
  <c r="AN15" i="68"/>
  <c r="AH17" i="27"/>
  <c r="AQ17" i="27" s="1"/>
  <c r="AR14" i="75"/>
  <c r="AR15" i="37"/>
  <c r="AH15" i="54"/>
  <c r="AQ15" i="54" s="1"/>
  <c r="AH15" i="57"/>
  <c r="AQ15" i="57" s="1"/>
  <c r="AH16" i="81"/>
  <c r="AQ16" i="81" s="1"/>
  <c r="AR15" i="78"/>
  <c r="AR16" i="1"/>
  <c r="AH15" i="65"/>
  <c r="AQ15" i="65" s="1"/>
  <c r="Y16" i="42"/>
  <c r="X16" i="42"/>
  <c r="Z16" i="42" s="1"/>
  <c r="AN15" i="26"/>
  <c r="AI15" i="26"/>
  <c r="AI16" i="73"/>
  <c r="AN16" i="73"/>
  <c r="Y16" i="38"/>
  <c r="X16" i="38"/>
  <c r="AI15" i="56"/>
  <c r="AN15" i="56"/>
  <c r="AE16" i="46"/>
  <c r="AF16" i="46"/>
  <c r="AO16" i="46" s="1"/>
  <c r="W17" i="46"/>
  <c r="AG16" i="46"/>
  <c r="AP16" i="46" s="1"/>
  <c r="AF16" i="83"/>
  <c r="AO16" i="83" s="1"/>
  <c r="AE16" i="83"/>
  <c r="W17" i="83"/>
  <c r="AG16" i="83"/>
  <c r="AP16" i="83" s="1"/>
  <c r="AH15" i="52"/>
  <c r="AQ15" i="52" s="1"/>
  <c r="AH15" i="80"/>
  <c r="AQ15" i="80" s="1"/>
  <c r="AH15" i="21"/>
  <c r="AQ15" i="21" s="1"/>
  <c r="AH16" i="12"/>
  <c r="AQ16" i="12" s="1"/>
  <c r="AF16" i="35"/>
  <c r="AO16" i="35" s="1"/>
  <c r="AG16" i="35"/>
  <c r="AP16" i="35" s="1"/>
  <c r="AE16" i="35"/>
  <c r="W17" i="35"/>
  <c r="AH15" i="53"/>
  <c r="AQ15" i="53" s="1"/>
  <c r="AR14" i="21"/>
  <c r="AG16" i="4"/>
  <c r="AP16" i="4" s="1"/>
  <c r="AF16" i="4"/>
  <c r="AO16" i="4" s="1"/>
  <c r="W17" i="4"/>
  <c r="AE16" i="4"/>
  <c r="AR14" i="53"/>
  <c r="AF15" i="77"/>
  <c r="AO15" i="77" s="1"/>
  <c r="AE15" i="77"/>
  <c r="AG15" i="77"/>
  <c r="AP15" i="77" s="1"/>
  <c r="W16" i="77"/>
  <c r="X14" i="76"/>
  <c r="Y14" i="76"/>
  <c r="AH16" i="74"/>
  <c r="AQ16" i="74" s="1"/>
  <c r="AG15" i="89"/>
  <c r="AP15" i="89" s="1"/>
  <c r="AF15" i="89"/>
  <c r="AO15" i="89" s="1"/>
  <c r="AE15" i="89"/>
  <c r="W16" i="89"/>
  <c r="Z16" i="68"/>
  <c r="Y16" i="68"/>
  <c r="X16" i="68"/>
  <c r="AH15" i="45"/>
  <c r="AQ15" i="45" s="1"/>
  <c r="AR16" i="27"/>
  <c r="AH16" i="29"/>
  <c r="AQ16" i="29" s="1"/>
  <c r="Y15" i="30"/>
  <c r="X15" i="30"/>
  <c r="Y16" i="96"/>
  <c r="X16" i="96"/>
  <c r="Z16" i="96" s="1"/>
  <c r="W16" i="39"/>
  <c r="AG15" i="39"/>
  <c r="AP15" i="39" s="1"/>
  <c r="AE15" i="39"/>
  <c r="AF15" i="39"/>
  <c r="AO15" i="39" s="1"/>
  <c r="AH16" i="60"/>
  <c r="AQ16" i="60" s="1"/>
  <c r="AH15" i="47"/>
  <c r="AQ15" i="47" s="1"/>
  <c r="AH15" i="9"/>
  <c r="AQ15" i="9" s="1"/>
  <c r="AI16" i="8"/>
  <c r="AN16" i="8"/>
  <c r="AI15" i="69"/>
  <c r="AN15" i="69"/>
  <c r="AR14" i="20"/>
  <c r="X15" i="19"/>
  <c r="Z15" i="19" s="1"/>
  <c r="Y15" i="19"/>
  <c r="AI15" i="64"/>
  <c r="AN15" i="64"/>
  <c r="Y16" i="90"/>
  <c r="X16" i="90"/>
  <c r="Z16" i="90" s="1"/>
  <c r="AN15" i="49"/>
  <c r="AI15" i="49"/>
  <c r="X16" i="56"/>
  <c r="Y16" i="56"/>
  <c r="AR14" i="61"/>
  <c r="Z15" i="52"/>
  <c r="AR15" i="85"/>
  <c r="Z16" i="12"/>
  <c r="AH16" i="85"/>
  <c r="AQ16" i="85" s="1"/>
  <c r="AR15" i="16"/>
  <c r="AR14" i="32"/>
  <c r="Z15" i="53"/>
  <c r="X16" i="22"/>
  <c r="Z16" i="22" s="1"/>
  <c r="Y16" i="22"/>
  <c r="AH15" i="32"/>
  <c r="AQ15" i="32" s="1"/>
  <c r="AR15" i="46"/>
  <c r="AR15" i="29"/>
  <c r="AI13" i="76"/>
  <c r="AN13" i="76"/>
  <c r="AI14" i="23"/>
  <c r="AN14" i="23"/>
  <c r="Z16" i="74"/>
  <c r="AH15" i="67"/>
  <c r="AQ15" i="67" s="1"/>
  <c r="Z15" i="45"/>
  <c r="AI14" i="30"/>
  <c r="AN14" i="30"/>
  <c r="AI15" i="96"/>
  <c r="AN15" i="96"/>
  <c r="AR15" i="36"/>
  <c r="AR15" i="35"/>
  <c r="AH14" i="63"/>
  <c r="AQ14" i="63" s="1"/>
  <c r="AR15" i="81"/>
  <c r="Z16" i="60"/>
  <c r="Z15" i="47"/>
  <c r="Y16" i="25"/>
  <c r="X16" i="25"/>
  <c r="Z16" i="25" s="1"/>
  <c r="Y17" i="41"/>
  <c r="X17" i="41"/>
  <c r="AG14" i="58"/>
  <c r="AP14" i="58" s="1"/>
  <c r="W15" i="58"/>
  <c r="AF14" i="58"/>
  <c r="AO14" i="58" s="1"/>
  <c r="AE14" i="58"/>
  <c r="Y17" i="8"/>
  <c r="X17" i="8"/>
  <c r="Z16" i="81"/>
  <c r="AR15" i="60"/>
  <c r="AR13" i="11"/>
  <c r="Z15" i="65"/>
  <c r="X16" i="69"/>
  <c r="Z16" i="69" s="1"/>
  <c r="Y16" i="69"/>
  <c r="AR14" i="80"/>
  <c r="AI14" i="19"/>
  <c r="AN14" i="19"/>
  <c r="X16" i="64"/>
  <c r="Y16" i="64"/>
  <c r="AI15" i="38"/>
  <c r="AN15" i="38"/>
  <c r="Y16" i="49"/>
  <c r="Z16" i="49" s="1"/>
  <c r="X16" i="49"/>
  <c r="Y16" i="92"/>
  <c r="X16" i="92"/>
  <c r="AH16" i="78"/>
  <c r="AQ16" i="78" s="1"/>
  <c r="AG15" i="70"/>
  <c r="AP15" i="70" s="1"/>
  <c r="AF15" i="70"/>
  <c r="AO15" i="70" s="1"/>
  <c r="W16" i="70"/>
  <c r="AE15" i="70"/>
  <c r="Z15" i="80"/>
  <c r="Z15" i="21"/>
  <c r="AH15" i="24"/>
  <c r="AQ15" i="24" s="1"/>
  <c r="AH16" i="79"/>
  <c r="AQ16" i="79" s="1"/>
  <c r="AI14" i="5"/>
  <c r="AN14" i="5"/>
  <c r="AH15" i="34"/>
  <c r="AQ15" i="34" s="1"/>
  <c r="AH14" i="15"/>
  <c r="AQ14" i="15" s="1"/>
  <c r="AH15" i="75"/>
  <c r="AQ15" i="75" s="1"/>
  <c r="AH15" i="28"/>
  <c r="AQ15" i="28" s="1"/>
  <c r="AH15" i="95"/>
  <c r="AQ15" i="95" s="1"/>
  <c r="Y16" i="72"/>
  <c r="X16" i="72"/>
  <c r="AR14" i="52"/>
  <c r="AI15" i="22"/>
  <c r="AN15" i="22"/>
  <c r="AR14" i="50"/>
  <c r="AR14" i="47"/>
  <c r="AN16" i="18"/>
  <c r="AI16" i="18"/>
  <c r="AR14" i="95"/>
  <c r="AH15" i="55"/>
  <c r="AQ15" i="55" s="1"/>
  <c r="Y15" i="23"/>
  <c r="X15" i="23"/>
  <c r="X16" i="91"/>
  <c r="Z16" i="91" s="1"/>
  <c r="Y16" i="91"/>
  <c r="AR14" i="39"/>
  <c r="AR15" i="62"/>
  <c r="AR15" i="4"/>
  <c r="Z16" i="29"/>
  <c r="AG14" i="51"/>
  <c r="AP14" i="51" s="1"/>
  <c r="AF14" i="51"/>
  <c r="AO14" i="51" s="1"/>
  <c r="AE14" i="51"/>
  <c r="W15" i="51"/>
  <c r="AR14" i="55"/>
  <c r="AR14" i="57"/>
  <c r="Z14" i="63"/>
  <c r="AH16" i="71"/>
  <c r="AQ16" i="71" s="1"/>
  <c r="AH17" i="1"/>
  <c r="AQ17" i="1" s="1"/>
  <c r="AN15" i="25"/>
  <c r="AI15" i="25"/>
  <c r="AI16" i="41"/>
  <c r="AN16" i="41"/>
  <c r="AG15" i="9"/>
  <c r="AP15" i="9" s="1"/>
  <c r="AF15" i="9"/>
  <c r="AO15" i="9" s="1"/>
  <c r="W16" i="9"/>
  <c r="AE15" i="9"/>
  <c r="AH15" i="93"/>
  <c r="AQ15" i="93" s="1"/>
  <c r="AN14" i="6"/>
  <c r="AI14" i="6"/>
  <c r="AH15" i="17"/>
  <c r="AQ15" i="17" s="1"/>
  <c r="AR16" i="40"/>
  <c r="AR15" i="71"/>
  <c r="AR13" i="3"/>
  <c r="AH15" i="61"/>
  <c r="AQ15" i="61" s="1"/>
  <c r="AI15" i="42"/>
  <c r="AN15" i="42"/>
  <c r="AR14" i="9"/>
  <c r="AR14" i="54"/>
  <c r="AN16" i="13"/>
  <c r="AI16" i="13"/>
  <c r="Z16" i="78"/>
  <c r="AH16" i="37"/>
  <c r="AQ16" i="37" s="1"/>
  <c r="AR15" i="74"/>
  <c r="AH16" i="36"/>
  <c r="AQ16" i="36" s="1"/>
  <c r="AG15" i="43"/>
  <c r="AP15" i="43" s="1"/>
  <c r="AF15" i="43"/>
  <c r="AO15" i="43" s="1"/>
  <c r="AE15" i="43"/>
  <c r="W16" i="43"/>
  <c r="AG16" i="14"/>
  <c r="AP16" i="14" s="1"/>
  <c r="W17" i="14"/>
  <c r="AF16" i="14"/>
  <c r="AO16" i="14" s="1"/>
  <c r="AE16" i="14"/>
  <c r="Y15" i="5"/>
  <c r="X15" i="5"/>
  <c r="Z15" i="95"/>
  <c r="AI15" i="72"/>
  <c r="AN15" i="72"/>
  <c r="AH15" i="10"/>
  <c r="AQ15" i="10" s="1"/>
  <c r="AI15" i="31"/>
  <c r="AN15" i="31"/>
  <c r="AG15" i="32"/>
  <c r="AP15" i="32" s="1"/>
  <c r="AF15" i="32"/>
  <c r="AO15" i="32" s="1"/>
  <c r="AE15" i="32"/>
  <c r="W16" i="32"/>
  <c r="Y16" i="87"/>
  <c r="X16" i="87"/>
  <c r="Z16" i="87" s="1"/>
  <c r="Y17" i="18"/>
  <c r="X17" i="18"/>
  <c r="AI15" i="91"/>
  <c r="AN15" i="91"/>
  <c r="AR15" i="82"/>
  <c r="Z16" i="48"/>
  <c r="X16" i="48"/>
  <c r="Y16" i="48"/>
  <c r="AG15" i="67"/>
  <c r="AP15" i="67" s="1"/>
  <c r="AF15" i="67"/>
  <c r="AO15" i="67" s="1"/>
  <c r="AE15" i="67"/>
  <c r="W16" i="67"/>
  <c r="X16" i="33"/>
  <c r="Z16" i="33" s="1"/>
  <c r="Y16" i="33"/>
  <c r="AH17" i="40"/>
  <c r="AQ17" i="40" s="1"/>
  <c r="AH15" i="2"/>
  <c r="AQ15" i="2" s="1"/>
  <c r="AR14" i="67"/>
  <c r="AH16" i="62"/>
  <c r="AQ16" i="62" s="1"/>
  <c r="AG15" i="86"/>
  <c r="AP15" i="86" s="1"/>
  <c r="AF15" i="86"/>
  <c r="AO15" i="86" s="1"/>
  <c r="AE15" i="86"/>
  <c r="W16" i="86"/>
  <c r="AH14" i="3"/>
  <c r="AQ14" i="3" s="1"/>
  <c r="AR14" i="2"/>
  <c r="AH16" i="44"/>
  <c r="AQ16" i="44" s="1"/>
  <c r="Y15" i="6"/>
  <c r="X15" i="6"/>
  <c r="Z15" i="6" s="1"/>
  <c r="AH15" i="20"/>
  <c r="AQ15" i="20" s="1"/>
  <c r="AH16" i="84"/>
  <c r="AQ16" i="84" s="1"/>
  <c r="AR14" i="28"/>
  <c r="X16" i="88"/>
  <c r="Y16" i="88"/>
  <c r="X15" i="94"/>
  <c r="Z15" i="94" s="1"/>
  <c r="Y15" i="94"/>
  <c r="AR14" i="17"/>
  <c r="AI15" i="92"/>
  <c r="AN15" i="92"/>
  <c r="AR14" i="34"/>
  <c r="Z16" i="37"/>
  <c r="AH16" i="82"/>
  <c r="AQ16" i="82" s="1"/>
  <c r="Z15" i="24"/>
  <c r="Z16" i="79"/>
  <c r="AR15" i="12"/>
  <c r="Z15" i="34"/>
  <c r="Z14" i="15"/>
  <c r="Z15" i="75"/>
  <c r="Z15" i="28"/>
  <c r="AR15" i="44"/>
  <c r="X16" i="31"/>
  <c r="Z16" i="31" s="1"/>
  <c r="Y16" i="31"/>
  <c r="AR13" i="15"/>
  <c r="Z15" i="55"/>
  <c r="Y15" i="59"/>
  <c r="X15" i="59"/>
  <c r="Z15" i="59" s="1"/>
  <c r="AH15" i="89"/>
  <c r="AQ15" i="89" s="1"/>
  <c r="AI15" i="7"/>
  <c r="AN15" i="7"/>
  <c r="AG17" i="40"/>
  <c r="AP17" i="40" s="1"/>
  <c r="W18" i="40"/>
  <c r="AE17" i="40"/>
  <c r="AF17" i="40"/>
  <c r="AO17" i="40" s="1"/>
  <c r="AR15" i="83"/>
  <c r="AH15" i="39"/>
  <c r="AQ15" i="39" s="1"/>
  <c r="AR14" i="93"/>
  <c r="AR15" i="79"/>
  <c r="Z16" i="71"/>
  <c r="Z14" i="3"/>
  <c r="Z17" i="1"/>
  <c r="Z15" i="93"/>
  <c r="W16" i="17"/>
  <c r="AE15" i="17"/>
  <c r="AG15" i="17"/>
  <c r="AP15" i="17" s="1"/>
  <c r="AF15" i="17"/>
  <c r="AO15" i="17" s="1"/>
  <c r="AR13" i="63"/>
  <c r="Z15" i="61"/>
  <c r="AN15" i="88"/>
  <c r="AI15" i="88"/>
  <c r="AI14" i="94"/>
  <c r="AN14" i="94"/>
  <c r="X16" i="26"/>
  <c r="Y16" i="26"/>
  <c r="Y17" i="73"/>
  <c r="X17" i="73"/>
  <c r="AI15" i="90"/>
  <c r="AN15" i="90"/>
  <c r="X17" i="13"/>
  <c r="Y17" i="13"/>
  <c r="AF16" i="16" l="1"/>
  <c r="AO16" i="16" s="1"/>
  <c r="AE16" i="16"/>
  <c r="Z17" i="13"/>
  <c r="Z17" i="18"/>
  <c r="AF17" i="18" s="1"/>
  <c r="AO17" i="18" s="1"/>
  <c r="Z16" i="64"/>
  <c r="AF16" i="64" s="1"/>
  <c r="AO16" i="64" s="1"/>
  <c r="W17" i="16"/>
  <c r="AG15" i="6"/>
  <c r="AP15" i="6" s="1"/>
  <c r="AF15" i="6"/>
  <c r="AO15" i="6" s="1"/>
  <c r="W16" i="6"/>
  <c r="AE15" i="6"/>
  <c r="AF16" i="42"/>
  <c r="AO16" i="42" s="1"/>
  <c r="AE16" i="42"/>
  <c r="W17" i="42"/>
  <c r="AG16" i="42"/>
  <c r="AP16" i="42" s="1"/>
  <c r="AG17" i="13"/>
  <c r="AP17" i="13" s="1"/>
  <c r="W18" i="13"/>
  <c r="AF17" i="13"/>
  <c r="AO17" i="13" s="1"/>
  <c r="AE17" i="13"/>
  <c r="AG17" i="18"/>
  <c r="AP17" i="18" s="1"/>
  <c r="W18" i="18"/>
  <c r="AE17" i="18"/>
  <c r="W17" i="64"/>
  <c r="AE16" i="64"/>
  <c r="W17" i="87"/>
  <c r="AG16" i="87"/>
  <c r="AP16" i="87" s="1"/>
  <c r="AF16" i="87"/>
  <c r="AO16" i="87" s="1"/>
  <c r="AE16" i="87"/>
  <c r="AN15" i="17"/>
  <c r="AI15" i="17"/>
  <c r="AH16" i="31"/>
  <c r="AQ16" i="31" s="1"/>
  <c r="W15" i="15"/>
  <c r="AE14" i="15"/>
  <c r="AF14" i="15"/>
  <c r="AO14" i="15" s="1"/>
  <c r="AG14" i="15"/>
  <c r="AP14" i="15" s="1"/>
  <c r="Y16" i="86"/>
  <c r="Z16" i="86" s="1"/>
  <c r="X16" i="86"/>
  <c r="AH16" i="33"/>
  <c r="AQ16" i="33" s="1"/>
  <c r="AR15" i="91"/>
  <c r="AR15" i="72"/>
  <c r="AI15" i="9"/>
  <c r="AN15" i="9"/>
  <c r="AR15" i="25"/>
  <c r="AR15" i="22"/>
  <c r="AR14" i="5"/>
  <c r="Y16" i="70"/>
  <c r="X16" i="70"/>
  <c r="AH16" i="69"/>
  <c r="AQ16" i="69" s="1"/>
  <c r="AH16" i="25"/>
  <c r="AQ16" i="25" s="1"/>
  <c r="W16" i="45"/>
  <c r="AE15" i="45"/>
  <c r="AF15" i="45"/>
  <c r="AO15" i="45" s="1"/>
  <c r="AG15" i="45"/>
  <c r="AP15" i="45" s="1"/>
  <c r="AR14" i="23"/>
  <c r="AH16" i="90"/>
  <c r="AQ16" i="90" s="1"/>
  <c r="AH15" i="19"/>
  <c r="AQ15" i="19" s="1"/>
  <c r="AH16" i="96"/>
  <c r="AQ16" i="96" s="1"/>
  <c r="AH16" i="68"/>
  <c r="AQ16" i="68" s="1"/>
  <c r="X17" i="4"/>
  <c r="Z17" i="4" s="1"/>
  <c r="Y17" i="4"/>
  <c r="AI16" i="83"/>
  <c r="AN16" i="83"/>
  <c r="AI16" i="46"/>
  <c r="AN16" i="46"/>
  <c r="AR15" i="48"/>
  <c r="Y16" i="54"/>
  <c r="X16" i="54"/>
  <c r="Z16" i="54" s="1"/>
  <c r="Y16" i="10"/>
  <c r="Z16" i="10" s="1"/>
  <c r="X16" i="10"/>
  <c r="Y17" i="82"/>
  <c r="X17" i="82"/>
  <c r="Y17" i="16"/>
  <c r="X17" i="16"/>
  <c r="Z17" i="16" s="1"/>
  <c r="AN16" i="62"/>
  <c r="AI16" i="62"/>
  <c r="Y17" i="84"/>
  <c r="X17" i="84"/>
  <c r="Z17" i="84" s="1"/>
  <c r="AG15" i="61"/>
  <c r="AP15" i="61" s="1"/>
  <c r="AF15" i="61"/>
  <c r="AO15" i="61" s="1"/>
  <c r="W16" i="61"/>
  <c r="AE15" i="61"/>
  <c r="X16" i="17"/>
  <c r="Z16" i="17" s="1"/>
  <c r="Y16" i="17"/>
  <c r="AN17" i="40"/>
  <c r="AI17" i="40"/>
  <c r="AF15" i="59"/>
  <c r="AO15" i="59" s="1"/>
  <c r="AE15" i="59"/>
  <c r="W16" i="59"/>
  <c r="AG15" i="59"/>
  <c r="AP15" i="59" s="1"/>
  <c r="W17" i="31"/>
  <c r="AG16" i="31"/>
  <c r="AP16" i="31" s="1"/>
  <c r="AF16" i="31"/>
  <c r="AO16" i="31" s="1"/>
  <c r="AE16" i="31"/>
  <c r="W16" i="34"/>
  <c r="AE15" i="34"/>
  <c r="AG15" i="34"/>
  <c r="AP15" i="34" s="1"/>
  <c r="AF15" i="34"/>
  <c r="AO15" i="34" s="1"/>
  <c r="AH15" i="94"/>
  <c r="AQ15" i="94" s="1"/>
  <c r="AN15" i="86"/>
  <c r="AI15" i="86"/>
  <c r="AE16" i="33"/>
  <c r="AF16" i="33"/>
  <c r="AO16" i="33" s="1"/>
  <c r="W17" i="33"/>
  <c r="AG16" i="33"/>
  <c r="AP16" i="33" s="1"/>
  <c r="AH16" i="48"/>
  <c r="AQ16" i="48" s="1"/>
  <c r="AH17" i="18"/>
  <c r="AQ17" i="18" s="1"/>
  <c r="AR15" i="31"/>
  <c r="AF15" i="95"/>
  <c r="AO15" i="95" s="1"/>
  <c r="W16" i="95"/>
  <c r="AE15" i="95"/>
  <c r="AG15" i="95"/>
  <c r="AP15" i="95" s="1"/>
  <c r="X17" i="14"/>
  <c r="Y17" i="14"/>
  <c r="Y16" i="9"/>
  <c r="X16" i="9"/>
  <c r="Z16" i="9" s="1"/>
  <c r="Y15" i="51"/>
  <c r="X15" i="51"/>
  <c r="Z15" i="51" s="1"/>
  <c r="AH16" i="91"/>
  <c r="AQ16" i="91" s="1"/>
  <c r="AG16" i="49"/>
  <c r="AP16" i="49" s="1"/>
  <c r="AF16" i="49"/>
  <c r="AO16" i="49" s="1"/>
  <c r="W17" i="49"/>
  <c r="AE16" i="49"/>
  <c r="AF16" i="69"/>
  <c r="AO16" i="69" s="1"/>
  <c r="W17" i="69"/>
  <c r="AE16" i="69"/>
  <c r="AG16" i="69"/>
  <c r="AP16" i="69" s="1"/>
  <c r="AF16" i="81"/>
  <c r="AO16" i="81" s="1"/>
  <c r="AE16" i="81"/>
  <c r="W17" i="81"/>
  <c r="AG16" i="81"/>
  <c r="AP16" i="81" s="1"/>
  <c r="Y15" i="58"/>
  <c r="X15" i="58"/>
  <c r="Z15" i="58" s="1"/>
  <c r="AH16" i="22"/>
  <c r="AQ16" i="22" s="1"/>
  <c r="W17" i="12"/>
  <c r="AE16" i="12"/>
  <c r="AG16" i="12"/>
  <c r="AP16" i="12" s="1"/>
  <c r="AF16" i="12"/>
  <c r="AO16" i="12" s="1"/>
  <c r="AF15" i="19"/>
  <c r="AO15" i="19" s="1"/>
  <c r="AG15" i="19"/>
  <c r="AP15" i="19" s="1"/>
  <c r="AE15" i="19"/>
  <c r="W16" i="19"/>
  <c r="AR16" i="8"/>
  <c r="AI15" i="77"/>
  <c r="AN15" i="77"/>
  <c r="AR16" i="73"/>
  <c r="AR15" i="33"/>
  <c r="X18" i="40"/>
  <c r="Y18" i="40"/>
  <c r="Z16" i="67"/>
  <c r="Y16" i="67"/>
  <c r="X16" i="67"/>
  <c r="AE16" i="48"/>
  <c r="W17" i="48"/>
  <c r="AF16" i="48"/>
  <c r="AO16" i="48" s="1"/>
  <c r="AG16" i="48"/>
  <c r="AP16" i="48" s="1"/>
  <c r="Y16" i="32"/>
  <c r="X16" i="32"/>
  <c r="AH15" i="5"/>
  <c r="AQ15" i="5" s="1"/>
  <c r="AG16" i="78"/>
  <c r="AP16" i="78" s="1"/>
  <c r="AF16" i="78"/>
  <c r="AO16" i="78" s="1"/>
  <c r="AE16" i="78"/>
  <c r="W17" i="78"/>
  <c r="AG14" i="63"/>
  <c r="AP14" i="63" s="1"/>
  <c r="W15" i="63"/>
  <c r="AF14" i="63"/>
  <c r="AO14" i="63" s="1"/>
  <c r="AE14" i="63"/>
  <c r="AI14" i="51"/>
  <c r="AN14" i="51"/>
  <c r="AG16" i="91"/>
  <c r="AP16" i="91" s="1"/>
  <c r="AF16" i="91"/>
  <c r="AO16" i="91" s="1"/>
  <c r="AE16" i="91"/>
  <c r="W17" i="91"/>
  <c r="AH16" i="92"/>
  <c r="AQ16" i="92" s="1"/>
  <c r="AR14" i="19"/>
  <c r="AG15" i="65"/>
  <c r="AP15" i="65" s="1"/>
  <c r="AF15" i="65"/>
  <c r="AO15" i="65" s="1"/>
  <c r="W16" i="65"/>
  <c r="AE15" i="65"/>
  <c r="AH17" i="8"/>
  <c r="AQ17" i="8" s="1"/>
  <c r="W17" i="25"/>
  <c r="AG16" i="25"/>
  <c r="AP16" i="25" s="1"/>
  <c r="AF16" i="25"/>
  <c r="AO16" i="25" s="1"/>
  <c r="AE16" i="25"/>
  <c r="AR13" i="76"/>
  <c r="AG16" i="22"/>
  <c r="AP16" i="22" s="1"/>
  <c r="AF16" i="22"/>
  <c r="AO16" i="22" s="1"/>
  <c r="AE16" i="22"/>
  <c r="W17" i="22"/>
  <c r="AH16" i="56"/>
  <c r="AQ16" i="56" s="1"/>
  <c r="AF16" i="90"/>
  <c r="AO16" i="90" s="1"/>
  <c r="AE16" i="90"/>
  <c r="AG16" i="90"/>
  <c r="AP16" i="90" s="1"/>
  <c r="W17" i="90"/>
  <c r="AI15" i="39"/>
  <c r="AN15" i="39"/>
  <c r="AG16" i="96"/>
  <c r="AP16" i="96" s="1"/>
  <c r="AF16" i="96"/>
  <c r="AO16" i="96" s="1"/>
  <c r="W17" i="96"/>
  <c r="AE16" i="96"/>
  <c r="AG16" i="68"/>
  <c r="AP16" i="68" s="1"/>
  <c r="W17" i="68"/>
  <c r="AE16" i="68"/>
  <c r="AF16" i="68"/>
  <c r="AO16" i="68" s="1"/>
  <c r="AH14" i="76"/>
  <c r="AQ14" i="76" s="1"/>
  <c r="X17" i="35"/>
  <c r="Y17" i="35"/>
  <c r="AR15" i="56"/>
  <c r="AR15" i="26"/>
  <c r="AH16" i="7"/>
  <c r="AQ16" i="7" s="1"/>
  <c r="AN16" i="66"/>
  <c r="AI16" i="66"/>
  <c r="AI15" i="2"/>
  <c r="AN15" i="2"/>
  <c r="X15" i="11"/>
  <c r="Y15" i="11"/>
  <c r="AN16" i="82"/>
  <c r="AI16" i="82"/>
  <c r="Y16" i="57"/>
  <c r="X16" i="57"/>
  <c r="Y17" i="44"/>
  <c r="X17" i="44"/>
  <c r="Z17" i="44" s="1"/>
  <c r="Y17" i="85"/>
  <c r="X17" i="85"/>
  <c r="AR15" i="92"/>
  <c r="AI15" i="67"/>
  <c r="AN15" i="67"/>
  <c r="AN15" i="32"/>
  <c r="AI15" i="32"/>
  <c r="Z16" i="43"/>
  <c r="X16" i="43"/>
  <c r="Y16" i="43"/>
  <c r="AR16" i="13"/>
  <c r="AH15" i="23"/>
  <c r="AQ15" i="23" s="1"/>
  <c r="AH16" i="72"/>
  <c r="AQ16" i="72" s="1"/>
  <c r="AG15" i="21"/>
  <c r="AP15" i="21" s="1"/>
  <c r="W16" i="21"/>
  <c r="AE15" i="21"/>
  <c r="AF15" i="21"/>
  <c r="AO15" i="21" s="1"/>
  <c r="AR15" i="38"/>
  <c r="AH17" i="41"/>
  <c r="AQ17" i="41" s="1"/>
  <c r="AF15" i="47"/>
  <c r="AO15" i="47" s="1"/>
  <c r="AE15" i="47"/>
  <c r="W16" i="47"/>
  <c r="AG15" i="47"/>
  <c r="AP15" i="47" s="1"/>
  <c r="AR15" i="96"/>
  <c r="AF15" i="53"/>
  <c r="AO15" i="53" s="1"/>
  <c r="W16" i="53"/>
  <c r="AE15" i="53"/>
  <c r="AG15" i="53"/>
  <c r="AP15" i="53" s="1"/>
  <c r="Z16" i="56"/>
  <c r="AH15" i="30"/>
  <c r="AQ15" i="30" s="1"/>
  <c r="X16" i="89"/>
  <c r="Y16" i="89"/>
  <c r="Z16" i="89" s="1"/>
  <c r="Z14" i="76"/>
  <c r="AN16" i="35"/>
  <c r="AI16" i="35"/>
  <c r="X17" i="46"/>
  <c r="Y17" i="46"/>
  <c r="Z17" i="46" s="1"/>
  <c r="AH16" i="38"/>
  <c r="AQ16" i="38" s="1"/>
  <c r="Y17" i="66"/>
  <c r="X17" i="66"/>
  <c r="Y16" i="2"/>
  <c r="Z16" i="2" s="1"/>
  <c r="X16" i="2"/>
  <c r="X18" i="27"/>
  <c r="Y18" i="27"/>
  <c r="AN15" i="20"/>
  <c r="AI15" i="20"/>
  <c r="AN15" i="57"/>
  <c r="AI15" i="57"/>
  <c r="AI16" i="44"/>
  <c r="AN16" i="44"/>
  <c r="Y17" i="36"/>
  <c r="Z17" i="36" s="1"/>
  <c r="X17" i="36"/>
  <c r="AH16" i="26"/>
  <c r="AQ16" i="26" s="1"/>
  <c r="AR15" i="90"/>
  <c r="Z16" i="26"/>
  <c r="AG15" i="93"/>
  <c r="AP15" i="93" s="1"/>
  <c r="AF15" i="93"/>
  <c r="AO15" i="93" s="1"/>
  <c r="AE15" i="93"/>
  <c r="W16" i="93"/>
  <c r="AG15" i="55"/>
  <c r="AP15" i="55" s="1"/>
  <c r="AF15" i="55"/>
  <c r="AO15" i="55" s="1"/>
  <c r="W16" i="55"/>
  <c r="AE15" i="55"/>
  <c r="AH16" i="87"/>
  <c r="AQ16" i="87" s="1"/>
  <c r="Z15" i="5"/>
  <c r="AR15" i="42"/>
  <c r="W16" i="80"/>
  <c r="AG15" i="80"/>
  <c r="AP15" i="80" s="1"/>
  <c r="AE15" i="80"/>
  <c r="AF15" i="80"/>
  <c r="AO15" i="80" s="1"/>
  <c r="Z16" i="92"/>
  <c r="Z17" i="8"/>
  <c r="W17" i="60"/>
  <c r="AE16" i="60"/>
  <c r="AG16" i="60"/>
  <c r="AP16" i="60" s="1"/>
  <c r="AF16" i="60"/>
  <c r="AO16" i="60" s="1"/>
  <c r="AG16" i="74"/>
  <c r="AP16" i="74" s="1"/>
  <c r="AF16" i="74"/>
  <c r="AO16" i="74" s="1"/>
  <c r="W17" i="74"/>
  <c r="AE16" i="74"/>
  <c r="AG15" i="52"/>
  <c r="AP15" i="52" s="1"/>
  <c r="W16" i="52"/>
  <c r="AE15" i="52"/>
  <c r="AF15" i="52"/>
  <c r="AO15" i="52" s="1"/>
  <c r="AR15" i="49"/>
  <c r="AR15" i="64"/>
  <c r="AH16" i="42"/>
  <c r="AQ16" i="42" s="1"/>
  <c r="Z16" i="7"/>
  <c r="AR14" i="59"/>
  <c r="AN15" i="50"/>
  <c r="AI15" i="50"/>
  <c r="AN17" i="27"/>
  <c r="AI17" i="27"/>
  <c r="X16" i="20"/>
  <c r="Z16" i="20" s="1"/>
  <c r="Y16" i="20"/>
  <c r="AI14" i="11"/>
  <c r="AN14" i="11"/>
  <c r="AI16" i="84"/>
  <c r="AN16" i="84"/>
  <c r="AN16" i="85"/>
  <c r="AI16" i="85"/>
  <c r="AI16" i="36"/>
  <c r="AN16" i="36"/>
  <c r="AG15" i="94"/>
  <c r="AP15" i="94" s="1"/>
  <c r="AE15" i="94"/>
  <c r="AF15" i="94"/>
  <c r="AO15" i="94" s="1"/>
  <c r="W16" i="94"/>
  <c r="AH17" i="73"/>
  <c r="AQ17" i="73" s="1"/>
  <c r="AG17" i="1"/>
  <c r="AP17" i="1" s="1"/>
  <c r="AF17" i="1"/>
  <c r="AO17" i="1" s="1"/>
  <c r="W18" i="1"/>
  <c r="AE17" i="1"/>
  <c r="Z17" i="73"/>
  <c r="AR14" i="94"/>
  <c r="AG14" i="3"/>
  <c r="AP14" i="3" s="1"/>
  <c r="AF14" i="3"/>
  <c r="AO14" i="3" s="1"/>
  <c r="W15" i="3"/>
  <c r="AE14" i="3"/>
  <c r="W16" i="28"/>
  <c r="AF15" i="28"/>
  <c r="AO15" i="28" s="1"/>
  <c r="AE15" i="28"/>
  <c r="AG15" i="28"/>
  <c r="AP15" i="28" s="1"/>
  <c r="W17" i="79"/>
  <c r="AG16" i="79"/>
  <c r="AP16" i="79" s="1"/>
  <c r="AF16" i="79"/>
  <c r="AO16" i="79" s="1"/>
  <c r="AE16" i="79"/>
  <c r="AH16" i="88"/>
  <c r="AQ16" i="88" s="1"/>
  <c r="AH15" i="6"/>
  <c r="AQ15" i="6" s="1"/>
  <c r="AH17" i="13"/>
  <c r="AQ17" i="13" s="1"/>
  <c r="AR15" i="88"/>
  <c r="AG16" i="71"/>
  <c r="AP16" i="71" s="1"/>
  <c r="AF16" i="71"/>
  <c r="AO16" i="71" s="1"/>
  <c r="W17" i="71"/>
  <c r="AE16" i="71"/>
  <c r="AR15" i="7"/>
  <c r="AH15" i="59"/>
  <c r="AQ15" i="59" s="1"/>
  <c r="AF15" i="75"/>
  <c r="AO15" i="75" s="1"/>
  <c r="AE15" i="75"/>
  <c r="W16" i="75"/>
  <c r="AG15" i="75"/>
  <c r="AP15" i="75" s="1"/>
  <c r="AG15" i="24"/>
  <c r="AP15" i="24" s="1"/>
  <c r="AF15" i="24"/>
  <c r="AO15" i="24" s="1"/>
  <c r="W16" i="24"/>
  <c r="AE15" i="24"/>
  <c r="AE16" i="37"/>
  <c r="W17" i="37"/>
  <c r="AF16" i="37"/>
  <c r="AO16" i="37" s="1"/>
  <c r="AG16" i="37"/>
  <c r="AP16" i="37" s="1"/>
  <c r="Z16" i="88"/>
  <c r="AN16" i="14"/>
  <c r="AI16" i="14"/>
  <c r="AN15" i="43"/>
  <c r="AI15" i="43"/>
  <c r="AR14" i="6"/>
  <c r="AR16" i="41"/>
  <c r="W17" i="29"/>
  <c r="AG16" i="29"/>
  <c r="AP16" i="29" s="1"/>
  <c r="AF16" i="29"/>
  <c r="AO16" i="29" s="1"/>
  <c r="AE16" i="29"/>
  <c r="Z15" i="23"/>
  <c r="AR16" i="18"/>
  <c r="Z16" i="72"/>
  <c r="AN15" i="70"/>
  <c r="AI15" i="70"/>
  <c r="AH16" i="49"/>
  <c r="AQ16" i="49" s="1"/>
  <c r="AH16" i="64"/>
  <c r="AQ16" i="64" s="1"/>
  <c r="AI14" i="58"/>
  <c r="AN14" i="58"/>
  <c r="Z17" i="41"/>
  <c r="AR14" i="30"/>
  <c r="AR15" i="69"/>
  <c r="Z16" i="39"/>
  <c r="X16" i="39"/>
  <c r="Y16" i="39"/>
  <c r="Z15" i="30"/>
  <c r="AN15" i="89"/>
  <c r="AI15" i="89"/>
  <c r="Z16" i="77"/>
  <c r="Y16" i="77"/>
  <c r="X16" i="77"/>
  <c r="AI16" i="4"/>
  <c r="AN16" i="4"/>
  <c r="Y17" i="83"/>
  <c r="X17" i="83"/>
  <c r="Z17" i="83" s="1"/>
  <c r="Z16" i="38"/>
  <c r="AR15" i="68"/>
  <c r="AR15" i="87"/>
  <c r="Y16" i="50"/>
  <c r="X16" i="50"/>
  <c r="AN15" i="54"/>
  <c r="AI15" i="54"/>
  <c r="AI15" i="10"/>
  <c r="AN15" i="10"/>
  <c r="AN16" i="16"/>
  <c r="AI16" i="16"/>
  <c r="Y17" i="62"/>
  <c r="X17" i="62"/>
  <c r="Z17" i="62" s="1"/>
  <c r="Z17" i="82" l="1"/>
  <c r="AG16" i="64"/>
  <c r="AP16" i="64" s="1"/>
  <c r="Z17" i="66"/>
  <c r="AG17" i="36"/>
  <c r="AP17" i="36" s="1"/>
  <c r="AE17" i="36"/>
  <c r="W18" i="36"/>
  <c r="AF17" i="36"/>
  <c r="AO17" i="36" s="1"/>
  <c r="AG16" i="54"/>
  <c r="AP16" i="54" s="1"/>
  <c r="AF16" i="54"/>
  <c r="AO16" i="54" s="1"/>
  <c r="W17" i="54"/>
  <c r="AE16" i="54"/>
  <c r="AG17" i="82"/>
  <c r="AP17" i="82" s="1"/>
  <c r="AF17" i="82"/>
  <c r="AO17" i="82" s="1"/>
  <c r="W18" i="82"/>
  <c r="AE17" i="82"/>
  <c r="AG15" i="51"/>
  <c r="AP15" i="51" s="1"/>
  <c r="AF15" i="51"/>
  <c r="AO15" i="51" s="1"/>
  <c r="W16" i="51"/>
  <c r="AE15" i="51"/>
  <c r="W17" i="2"/>
  <c r="AE16" i="2"/>
  <c r="AG16" i="2"/>
  <c r="AP16" i="2" s="1"/>
  <c r="AF16" i="2"/>
  <c r="AO16" i="2" s="1"/>
  <c r="W17" i="86"/>
  <c r="AG16" i="86"/>
  <c r="AP16" i="86" s="1"/>
  <c r="AE16" i="86"/>
  <c r="AF16" i="86"/>
  <c r="AO16" i="86" s="1"/>
  <c r="W17" i="89"/>
  <c r="AG16" i="89"/>
  <c r="AP16" i="89" s="1"/>
  <c r="AF16" i="89"/>
  <c r="AO16" i="89" s="1"/>
  <c r="AE16" i="89"/>
  <c r="AG17" i="46"/>
  <c r="AP17" i="46" s="1"/>
  <c r="AE17" i="46"/>
  <c r="W18" i="46"/>
  <c r="AF17" i="46"/>
  <c r="AO17" i="46" s="1"/>
  <c r="AG17" i="66"/>
  <c r="AP17" i="66" s="1"/>
  <c r="AF17" i="66"/>
  <c r="AO17" i="66" s="1"/>
  <c r="W18" i="66"/>
  <c r="AE17" i="66"/>
  <c r="AG17" i="62"/>
  <c r="AP17" i="62" s="1"/>
  <c r="AF17" i="62"/>
  <c r="AO17" i="62" s="1"/>
  <c r="AE17" i="62"/>
  <c r="W18" i="62"/>
  <c r="AN15" i="24"/>
  <c r="AI15" i="24"/>
  <c r="Y15" i="3"/>
  <c r="X15" i="3"/>
  <c r="Z15" i="3" s="1"/>
  <c r="AN15" i="94"/>
  <c r="AI15" i="94"/>
  <c r="W17" i="20"/>
  <c r="AE16" i="20"/>
  <c r="AG16" i="20"/>
  <c r="AP16" i="20" s="1"/>
  <c r="AF16" i="20"/>
  <c r="AO16" i="20" s="1"/>
  <c r="AI15" i="52"/>
  <c r="AN15" i="52"/>
  <c r="W17" i="26"/>
  <c r="AG16" i="26"/>
  <c r="AP16" i="26" s="1"/>
  <c r="AF16" i="26"/>
  <c r="AO16" i="26" s="1"/>
  <c r="AE16" i="26"/>
  <c r="AR16" i="44"/>
  <c r="AH18" i="27"/>
  <c r="AQ18" i="27" s="1"/>
  <c r="AG14" i="76"/>
  <c r="AP14" i="76" s="1"/>
  <c r="AF14" i="76"/>
  <c r="AO14" i="76" s="1"/>
  <c r="W15" i="76"/>
  <c r="AE14" i="76"/>
  <c r="X16" i="53"/>
  <c r="Y16" i="53"/>
  <c r="X16" i="47"/>
  <c r="Y16" i="47"/>
  <c r="Z16" i="47" s="1"/>
  <c r="X16" i="21"/>
  <c r="Y16" i="21"/>
  <c r="W17" i="43"/>
  <c r="AG16" i="43"/>
  <c r="AP16" i="43" s="1"/>
  <c r="AF16" i="43"/>
  <c r="AO16" i="43" s="1"/>
  <c r="AE16" i="43"/>
  <c r="AG17" i="44"/>
  <c r="AP17" i="44" s="1"/>
  <c r="AF17" i="44"/>
  <c r="AO17" i="44" s="1"/>
  <c r="AE17" i="44"/>
  <c r="W18" i="44"/>
  <c r="AN15" i="65"/>
  <c r="AI15" i="65"/>
  <c r="X17" i="91"/>
  <c r="Y17" i="91"/>
  <c r="AI14" i="63"/>
  <c r="AN14" i="63"/>
  <c r="AN16" i="78"/>
  <c r="AI16" i="78"/>
  <c r="AH16" i="32"/>
  <c r="AQ16" i="32" s="1"/>
  <c r="Y17" i="48"/>
  <c r="X17" i="48"/>
  <c r="AH18" i="40"/>
  <c r="AQ18" i="40" s="1"/>
  <c r="X17" i="69"/>
  <c r="Z17" i="69" s="1"/>
  <c r="Y17" i="69"/>
  <c r="AH17" i="14"/>
  <c r="AQ17" i="14" s="1"/>
  <c r="AI15" i="34"/>
  <c r="AN15" i="34"/>
  <c r="AR17" i="40"/>
  <c r="Y16" i="61"/>
  <c r="X16" i="61"/>
  <c r="AR16" i="62"/>
  <c r="AH16" i="70"/>
  <c r="AQ16" i="70" s="1"/>
  <c r="Y17" i="64"/>
  <c r="X17" i="64"/>
  <c r="Z17" i="64" s="1"/>
  <c r="AI16" i="42"/>
  <c r="AN16" i="42"/>
  <c r="AR16" i="16"/>
  <c r="AH16" i="50"/>
  <c r="AQ16" i="50" s="1"/>
  <c r="AR16" i="4"/>
  <c r="AG15" i="30"/>
  <c r="AP15" i="30" s="1"/>
  <c r="AE15" i="30"/>
  <c r="W16" i="30"/>
  <c r="AF15" i="30"/>
  <c r="AO15" i="30" s="1"/>
  <c r="AG16" i="72"/>
  <c r="AP16" i="72" s="1"/>
  <c r="AF16" i="72"/>
  <c r="AO16" i="72" s="1"/>
  <c r="W17" i="72"/>
  <c r="AE16" i="72"/>
  <c r="Z16" i="24"/>
  <c r="Y16" i="24"/>
  <c r="X16" i="24"/>
  <c r="AI15" i="75"/>
  <c r="AN15" i="75"/>
  <c r="AI16" i="79"/>
  <c r="AN16" i="79"/>
  <c r="Y18" i="1"/>
  <c r="X18" i="1"/>
  <c r="AR16" i="84"/>
  <c r="AR17" i="27"/>
  <c r="AG16" i="7"/>
  <c r="AP16" i="7" s="1"/>
  <c r="AF16" i="7"/>
  <c r="AO16" i="7" s="1"/>
  <c r="W17" i="7"/>
  <c r="AE16" i="7"/>
  <c r="Y16" i="52"/>
  <c r="X16" i="52"/>
  <c r="Z16" i="52" s="1"/>
  <c r="AG16" i="92"/>
  <c r="AP16" i="92" s="1"/>
  <c r="AF16" i="92"/>
  <c r="AO16" i="92" s="1"/>
  <c r="AE16" i="92"/>
  <c r="W17" i="92"/>
  <c r="AR15" i="57"/>
  <c r="Z18" i="27"/>
  <c r="AN15" i="47"/>
  <c r="AI15" i="47"/>
  <c r="AR15" i="32"/>
  <c r="AH17" i="85"/>
  <c r="AQ17" i="85" s="1"/>
  <c r="AH16" i="57"/>
  <c r="AQ16" i="57" s="1"/>
  <c r="AH15" i="11"/>
  <c r="AQ15" i="11" s="1"/>
  <c r="AR15" i="39"/>
  <c r="X16" i="65"/>
  <c r="Y16" i="65"/>
  <c r="Z16" i="65" s="1"/>
  <c r="AN16" i="91"/>
  <c r="AI16" i="91"/>
  <c r="AI16" i="48"/>
  <c r="AN16" i="48"/>
  <c r="Z18" i="40"/>
  <c r="AR15" i="77"/>
  <c r="X17" i="81"/>
  <c r="Y17" i="81"/>
  <c r="Z17" i="14"/>
  <c r="Z17" i="31"/>
  <c r="Y17" i="31"/>
  <c r="X17" i="31"/>
  <c r="AR16" i="83"/>
  <c r="AI15" i="45"/>
  <c r="AN15" i="45"/>
  <c r="AI14" i="15"/>
  <c r="AN14" i="15"/>
  <c r="AN17" i="18"/>
  <c r="AI17" i="18"/>
  <c r="X18" i="13"/>
  <c r="Y18" i="13"/>
  <c r="AF17" i="8"/>
  <c r="AO17" i="8" s="1"/>
  <c r="W18" i="8"/>
  <c r="AE17" i="8"/>
  <c r="AG17" i="8"/>
  <c r="AP17" i="8" s="1"/>
  <c r="AE16" i="38"/>
  <c r="W17" i="38"/>
  <c r="AF16" i="38"/>
  <c r="AO16" i="38" s="1"/>
  <c r="AG16" i="38"/>
  <c r="AP16" i="38" s="1"/>
  <c r="AH16" i="77"/>
  <c r="AQ16" i="77" s="1"/>
  <c r="AR15" i="43"/>
  <c r="AN16" i="71"/>
  <c r="AI16" i="71"/>
  <c r="AI15" i="28"/>
  <c r="AN15" i="28"/>
  <c r="Y16" i="93"/>
  <c r="X16" i="93"/>
  <c r="AH17" i="36"/>
  <c r="AQ17" i="36" s="1"/>
  <c r="AH16" i="2"/>
  <c r="AQ16" i="2" s="1"/>
  <c r="AH17" i="46"/>
  <c r="AQ17" i="46" s="1"/>
  <c r="AH16" i="89"/>
  <c r="AQ16" i="89" s="1"/>
  <c r="Z15" i="11"/>
  <c r="AH17" i="35"/>
  <c r="AQ17" i="35" s="1"/>
  <c r="AN16" i="96"/>
  <c r="AI16" i="96"/>
  <c r="Y17" i="25"/>
  <c r="X17" i="25"/>
  <c r="Y15" i="63"/>
  <c r="X15" i="63"/>
  <c r="Z15" i="63" s="1"/>
  <c r="Z16" i="32"/>
  <c r="AH16" i="67"/>
  <c r="AQ16" i="67" s="1"/>
  <c r="AH15" i="58"/>
  <c r="AQ15" i="58" s="1"/>
  <c r="AN16" i="81"/>
  <c r="AI16" i="81"/>
  <c r="AN16" i="49"/>
  <c r="AI16" i="49"/>
  <c r="AH16" i="9"/>
  <c r="AQ16" i="9" s="1"/>
  <c r="AI16" i="33"/>
  <c r="AN16" i="33"/>
  <c r="X16" i="34"/>
  <c r="Y16" i="34"/>
  <c r="AH17" i="16"/>
  <c r="AQ17" i="16" s="1"/>
  <c r="AH16" i="10"/>
  <c r="AQ16" i="10" s="1"/>
  <c r="Z16" i="70"/>
  <c r="AH16" i="86"/>
  <c r="AQ16" i="86" s="1"/>
  <c r="Y15" i="15"/>
  <c r="X15" i="15"/>
  <c r="AR15" i="17"/>
  <c r="Z17" i="87"/>
  <c r="Y17" i="87"/>
  <c r="X17" i="87"/>
  <c r="Y18" i="18"/>
  <c r="X18" i="18"/>
  <c r="Z18" i="18" s="1"/>
  <c r="AN15" i="6"/>
  <c r="AI15" i="6"/>
  <c r="AG16" i="88"/>
  <c r="AP16" i="88" s="1"/>
  <c r="AF16" i="88"/>
  <c r="AO16" i="88" s="1"/>
  <c r="AE16" i="88"/>
  <c r="W17" i="88"/>
  <c r="Y16" i="75"/>
  <c r="X16" i="75"/>
  <c r="AI17" i="1"/>
  <c r="AN17" i="1"/>
  <c r="X16" i="80"/>
  <c r="Z16" i="80" s="1"/>
  <c r="Y16" i="80"/>
  <c r="Z16" i="50"/>
  <c r="AH17" i="83"/>
  <c r="AQ17" i="83" s="1"/>
  <c r="AH16" i="39"/>
  <c r="AQ16" i="39" s="1"/>
  <c r="AG17" i="41"/>
  <c r="AP17" i="41" s="1"/>
  <c r="AE17" i="41"/>
  <c r="W18" i="41"/>
  <c r="AF17" i="41"/>
  <c r="AO17" i="41" s="1"/>
  <c r="Y17" i="29"/>
  <c r="X17" i="29"/>
  <c r="Z17" i="29" s="1"/>
  <c r="X17" i="71"/>
  <c r="Y17" i="71"/>
  <c r="Y16" i="94"/>
  <c r="X16" i="94"/>
  <c r="AR16" i="36"/>
  <c r="AR14" i="11"/>
  <c r="AR15" i="50"/>
  <c r="AN16" i="74"/>
  <c r="AI16" i="74"/>
  <c r="AI15" i="80"/>
  <c r="AN15" i="80"/>
  <c r="AF15" i="5"/>
  <c r="AO15" i="5" s="1"/>
  <c r="W16" i="5"/>
  <c r="AE15" i="5"/>
  <c r="AG15" i="5"/>
  <c r="AP15" i="5" s="1"/>
  <c r="AN15" i="55"/>
  <c r="AI15" i="55"/>
  <c r="AN15" i="93"/>
  <c r="AI15" i="93"/>
  <c r="AR15" i="20"/>
  <c r="AF16" i="56"/>
  <c r="AO16" i="56" s="1"/>
  <c r="W17" i="56"/>
  <c r="AE16" i="56"/>
  <c r="AG16" i="56"/>
  <c r="AP16" i="56" s="1"/>
  <c r="Z17" i="85"/>
  <c r="Z16" i="57"/>
  <c r="Z17" i="35"/>
  <c r="Y17" i="96"/>
  <c r="X17" i="96"/>
  <c r="Y17" i="90"/>
  <c r="X17" i="90"/>
  <c r="X17" i="49"/>
  <c r="Y17" i="49"/>
  <c r="AI15" i="95"/>
  <c r="AN15" i="95"/>
  <c r="AR15" i="86"/>
  <c r="Y16" i="59"/>
  <c r="X16" i="59"/>
  <c r="AH16" i="17"/>
  <c r="AQ16" i="17" s="1"/>
  <c r="AH17" i="84"/>
  <c r="AQ17" i="84" s="1"/>
  <c r="AH17" i="4"/>
  <c r="AQ17" i="4" s="1"/>
  <c r="Y16" i="45"/>
  <c r="X16" i="45"/>
  <c r="X16" i="6"/>
  <c r="Y16" i="6"/>
  <c r="AH17" i="62"/>
  <c r="AQ17" i="62" s="1"/>
  <c r="AR15" i="10"/>
  <c r="AG16" i="77"/>
  <c r="AP16" i="77" s="1"/>
  <c r="AF16" i="77"/>
  <c r="AO16" i="77" s="1"/>
  <c r="AE16" i="77"/>
  <c r="W17" i="77"/>
  <c r="AF16" i="39"/>
  <c r="AO16" i="39" s="1"/>
  <c r="AE16" i="39"/>
  <c r="W17" i="39"/>
  <c r="AG16" i="39"/>
  <c r="AP16" i="39" s="1"/>
  <c r="W16" i="23"/>
  <c r="AE15" i="23"/>
  <c r="AF15" i="23"/>
  <c r="AO15" i="23" s="1"/>
  <c r="AG15" i="23"/>
  <c r="AP15" i="23" s="1"/>
  <c r="AR16" i="14"/>
  <c r="X17" i="37"/>
  <c r="Y17" i="37"/>
  <c r="Z17" i="37" s="1"/>
  <c r="Y16" i="28"/>
  <c r="X16" i="28"/>
  <c r="AR16" i="85"/>
  <c r="AI16" i="60"/>
  <c r="AN16" i="60"/>
  <c r="Y16" i="55"/>
  <c r="X16" i="55"/>
  <c r="AR16" i="35"/>
  <c r="AR15" i="67"/>
  <c r="AH17" i="44"/>
  <c r="AQ17" i="44" s="1"/>
  <c r="AR16" i="82"/>
  <c r="AR15" i="2"/>
  <c r="AI16" i="68"/>
  <c r="AN16" i="68"/>
  <c r="X17" i="22"/>
  <c r="Y17" i="22"/>
  <c r="AI16" i="25"/>
  <c r="AN16" i="25"/>
  <c r="X17" i="78"/>
  <c r="Y17" i="78"/>
  <c r="AG16" i="67"/>
  <c r="AP16" i="67" s="1"/>
  <c r="AF16" i="67"/>
  <c r="AO16" i="67" s="1"/>
  <c r="W17" i="67"/>
  <c r="AE16" i="67"/>
  <c r="Y16" i="19"/>
  <c r="X16" i="19"/>
  <c r="AN16" i="12"/>
  <c r="AI16" i="12"/>
  <c r="AG15" i="58"/>
  <c r="AP15" i="58" s="1"/>
  <c r="W16" i="58"/>
  <c r="AF15" i="58"/>
  <c r="AO15" i="58" s="1"/>
  <c r="AE15" i="58"/>
  <c r="AG16" i="9"/>
  <c r="AP16" i="9" s="1"/>
  <c r="AF16" i="9"/>
  <c r="AO16" i="9" s="1"/>
  <c r="W17" i="9"/>
  <c r="AE16" i="9"/>
  <c r="AI16" i="31"/>
  <c r="AN16" i="31"/>
  <c r="AI15" i="59"/>
  <c r="AN15" i="59"/>
  <c r="W17" i="17"/>
  <c r="AE16" i="17"/>
  <c r="AG16" i="17"/>
  <c r="AP16" i="17" s="1"/>
  <c r="AF16" i="17"/>
  <c r="AO16" i="17" s="1"/>
  <c r="AG17" i="16"/>
  <c r="AP17" i="16" s="1"/>
  <c r="W18" i="16"/>
  <c r="AE17" i="16"/>
  <c r="AF17" i="16"/>
  <c r="AO17" i="16" s="1"/>
  <c r="W17" i="10"/>
  <c r="AE16" i="10"/>
  <c r="AG16" i="10"/>
  <c r="AP16" i="10" s="1"/>
  <c r="AF16" i="10"/>
  <c r="AO16" i="10" s="1"/>
  <c r="AG17" i="4"/>
  <c r="AP17" i="4" s="1"/>
  <c r="AF17" i="4"/>
  <c r="AO17" i="4" s="1"/>
  <c r="W18" i="4"/>
  <c r="AE17" i="4"/>
  <c r="AR15" i="9"/>
  <c r="AI16" i="87"/>
  <c r="AN16" i="87"/>
  <c r="AR15" i="54"/>
  <c r="AG17" i="83"/>
  <c r="AP17" i="83" s="1"/>
  <c r="AF17" i="83"/>
  <c r="AO17" i="83" s="1"/>
  <c r="AE17" i="83"/>
  <c r="W18" i="83"/>
  <c r="AR15" i="89"/>
  <c r="AR14" i="58"/>
  <c r="AR15" i="70"/>
  <c r="AI16" i="29"/>
  <c r="AN16" i="29"/>
  <c r="AI16" i="37"/>
  <c r="AN16" i="37"/>
  <c r="X17" i="79"/>
  <c r="Y17" i="79"/>
  <c r="AN14" i="3"/>
  <c r="AI14" i="3"/>
  <c r="AG17" i="73"/>
  <c r="AP17" i="73" s="1"/>
  <c r="AF17" i="73"/>
  <c r="AO17" i="73" s="1"/>
  <c r="AE17" i="73"/>
  <c r="W18" i="73"/>
  <c r="AH16" i="20"/>
  <c r="AQ16" i="20" s="1"/>
  <c r="X17" i="74"/>
  <c r="Z17" i="74" s="1"/>
  <c r="Y17" i="74"/>
  <c r="X17" i="60"/>
  <c r="Z17" i="60" s="1"/>
  <c r="Y17" i="60"/>
  <c r="AH17" i="66"/>
  <c r="AQ17" i="66" s="1"/>
  <c r="AI15" i="53"/>
  <c r="AN15" i="53"/>
  <c r="AN15" i="21"/>
  <c r="AI15" i="21"/>
  <c r="AH16" i="43"/>
  <c r="AQ16" i="43" s="1"/>
  <c r="AR16" i="66"/>
  <c r="Y17" i="68"/>
  <c r="X17" i="68"/>
  <c r="AN16" i="90"/>
  <c r="AI16" i="90"/>
  <c r="AI16" i="22"/>
  <c r="AN16" i="22"/>
  <c r="AR14" i="51"/>
  <c r="AI15" i="19"/>
  <c r="AN15" i="19"/>
  <c r="X17" i="12"/>
  <c r="Y17" i="12"/>
  <c r="AI16" i="69"/>
  <c r="AN16" i="69"/>
  <c r="AH15" i="51"/>
  <c r="AQ15" i="51" s="1"/>
  <c r="X16" i="95"/>
  <c r="Z16" i="95" s="1"/>
  <c r="Y16" i="95"/>
  <c r="Y17" i="33"/>
  <c r="X17" i="33"/>
  <c r="AN15" i="61"/>
  <c r="AI15" i="61"/>
  <c r="AF17" i="84"/>
  <c r="AO17" i="84" s="1"/>
  <c r="AG17" i="84"/>
  <c r="AP17" i="84" s="1"/>
  <c r="W18" i="84"/>
  <c r="AE17" i="84"/>
  <c r="AH17" i="82"/>
  <c r="AQ17" i="82" s="1"/>
  <c r="AH16" i="54"/>
  <c r="AQ16" i="54" s="1"/>
  <c r="AR16" i="46"/>
  <c r="AI16" i="64"/>
  <c r="AN16" i="64"/>
  <c r="AN17" i="13"/>
  <c r="AI17" i="13"/>
  <c r="Y17" i="42"/>
  <c r="X17" i="42"/>
  <c r="Z16" i="6" l="1"/>
  <c r="Z17" i="49"/>
  <c r="Z16" i="21"/>
  <c r="W17" i="21" s="1"/>
  <c r="Z16" i="59"/>
  <c r="Z16" i="53"/>
  <c r="AG16" i="53" s="1"/>
  <c r="AP16" i="53" s="1"/>
  <c r="Z17" i="68"/>
  <c r="W18" i="68" s="1"/>
  <c r="Z16" i="94"/>
  <c r="AG16" i="6"/>
  <c r="AP16" i="6" s="1"/>
  <c r="AF16" i="6"/>
  <c r="AO16" i="6" s="1"/>
  <c r="W17" i="6"/>
  <c r="AE16" i="6"/>
  <c r="AG17" i="68"/>
  <c r="AP17" i="68" s="1"/>
  <c r="AF17" i="68"/>
  <c r="AO17" i="68" s="1"/>
  <c r="AE17" i="29"/>
  <c r="W18" i="29"/>
  <c r="AG17" i="29"/>
  <c r="AP17" i="29" s="1"/>
  <c r="AF17" i="29"/>
  <c r="AO17" i="29" s="1"/>
  <c r="W17" i="94"/>
  <c r="AG16" i="94"/>
  <c r="AP16" i="94" s="1"/>
  <c r="AF16" i="94"/>
  <c r="AO16" i="94" s="1"/>
  <c r="AE16" i="94"/>
  <c r="AG16" i="21"/>
  <c r="AP16" i="21" s="1"/>
  <c r="AF16" i="21"/>
  <c r="AO16" i="21" s="1"/>
  <c r="AF16" i="53"/>
  <c r="AO16" i="53" s="1"/>
  <c r="W17" i="53"/>
  <c r="AE16" i="53"/>
  <c r="AG17" i="37"/>
  <c r="AP17" i="37" s="1"/>
  <c r="AE17" i="37"/>
  <c r="W18" i="37"/>
  <c r="AF17" i="37"/>
  <c r="AO17" i="37" s="1"/>
  <c r="AG16" i="65"/>
  <c r="AP16" i="65" s="1"/>
  <c r="AF16" i="65"/>
  <c r="AO16" i="65" s="1"/>
  <c r="W17" i="65"/>
  <c r="AE16" i="65"/>
  <c r="AG17" i="49"/>
  <c r="AP17" i="49" s="1"/>
  <c r="AF17" i="49"/>
  <c r="AO17" i="49" s="1"/>
  <c r="W18" i="49"/>
  <c r="AE17" i="49"/>
  <c r="AE16" i="59"/>
  <c r="W17" i="59"/>
  <c r="AF16" i="59"/>
  <c r="AO16" i="59" s="1"/>
  <c r="AG16" i="59"/>
  <c r="AP16" i="59" s="1"/>
  <c r="AG16" i="47"/>
  <c r="AP16" i="47" s="1"/>
  <c r="AF16" i="47"/>
  <c r="AO16" i="47" s="1"/>
  <c r="AE16" i="47"/>
  <c r="W17" i="47"/>
  <c r="AE16" i="95"/>
  <c r="W17" i="95"/>
  <c r="AF16" i="95"/>
  <c r="AO16" i="95" s="1"/>
  <c r="AG16" i="95"/>
  <c r="AP16" i="95" s="1"/>
  <c r="AR15" i="53"/>
  <c r="AR14" i="3"/>
  <c r="X18" i="16"/>
  <c r="Y18" i="16"/>
  <c r="AR16" i="12"/>
  <c r="AH17" i="96"/>
  <c r="AQ17" i="96" s="1"/>
  <c r="AR15" i="93"/>
  <c r="Y16" i="5"/>
  <c r="X16" i="5"/>
  <c r="AN17" i="41"/>
  <c r="AI17" i="41"/>
  <c r="AG16" i="50"/>
  <c r="AP16" i="50" s="1"/>
  <c r="AF16" i="50"/>
  <c r="AO16" i="50" s="1"/>
  <c r="W17" i="50"/>
  <c r="AE16" i="50"/>
  <c r="AH16" i="75"/>
  <c r="AQ16" i="75" s="1"/>
  <c r="AF18" i="18"/>
  <c r="AO18" i="18" s="1"/>
  <c r="AG18" i="18"/>
  <c r="AP18" i="18" s="1"/>
  <c r="W19" i="18"/>
  <c r="AE18" i="18"/>
  <c r="AH15" i="15"/>
  <c r="AQ15" i="15" s="1"/>
  <c r="AG15" i="63"/>
  <c r="AP15" i="63" s="1"/>
  <c r="W16" i="63"/>
  <c r="AF15" i="63"/>
  <c r="AO15" i="63" s="1"/>
  <c r="AE15" i="63"/>
  <c r="AH16" i="93"/>
  <c r="AQ16" i="93" s="1"/>
  <c r="AI16" i="38"/>
  <c r="AN16" i="38"/>
  <c r="AH18" i="13"/>
  <c r="AQ18" i="13" s="1"/>
  <c r="AF17" i="31"/>
  <c r="AO17" i="31" s="1"/>
  <c r="W18" i="31"/>
  <c r="AG17" i="31"/>
  <c r="AP17" i="31" s="1"/>
  <c r="AE17" i="31"/>
  <c r="AR15" i="47"/>
  <c r="X17" i="92"/>
  <c r="Y17" i="92"/>
  <c r="AG16" i="52"/>
  <c r="AP16" i="52" s="1"/>
  <c r="W17" i="52"/>
  <c r="AE16" i="52"/>
  <c r="AF16" i="52"/>
  <c r="AO16" i="52" s="1"/>
  <c r="AG16" i="24"/>
  <c r="AP16" i="24" s="1"/>
  <c r="AF16" i="24"/>
  <c r="AO16" i="24" s="1"/>
  <c r="W17" i="24"/>
  <c r="AE16" i="24"/>
  <c r="Y16" i="30"/>
  <c r="X16" i="30"/>
  <c r="AR16" i="42"/>
  <c r="AR15" i="65"/>
  <c r="AI16" i="20"/>
  <c r="AN16" i="20"/>
  <c r="AG15" i="3"/>
  <c r="AP15" i="3" s="1"/>
  <c r="AF15" i="3"/>
  <c r="AO15" i="3" s="1"/>
  <c r="W16" i="3"/>
  <c r="AE15" i="3"/>
  <c r="X18" i="46"/>
  <c r="Y18" i="46"/>
  <c r="Z18" i="46" s="1"/>
  <c r="AI15" i="51"/>
  <c r="AN15" i="51"/>
  <c r="X18" i="82"/>
  <c r="Y18" i="82"/>
  <c r="AI17" i="84"/>
  <c r="AN17" i="84"/>
  <c r="AH17" i="33"/>
  <c r="AQ17" i="33" s="1"/>
  <c r="AH17" i="12"/>
  <c r="AQ17" i="12" s="1"/>
  <c r="AR15" i="59"/>
  <c r="AR16" i="25"/>
  <c r="AH17" i="37"/>
  <c r="AQ17" i="37" s="1"/>
  <c r="AI15" i="23"/>
  <c r="AN15" i="23"/>
  <c r="AH16" i="6"/>
  <c r="AQ16" i="6" s="1"/>
  <c r="AH17" i="49"/>
  <c r="AQ17" i="49" s="1"/>
  <c r="AN16" i="56"/>
  <c r="AI16" i="56"/>
  <c r="AH17" i="87"/>
  <c r="AQ17" i="87" s="1"/>
  <c r="AR16" i="33"/>
  <c r="AR16" i="81"/>
  <c r="AH17" i="25"/>
  <c r="AQ17" i="25" s="1"/>
  <c r="Z18" i="13"/>
  <c r="AR15" i="45"/>
  <c r="AG17" i="14"/>
  <c r="AP17" i="14" s="1"/>
  <c r="AF17" i="14"/>
  <c r="AO17" i="14" s="1"/>
  <c r="AE17" i="14"/>
  <c r="W18" i="14"/>
  <c r="W19" i="40"/>
  <c r="AG18" i="40"/>
  <c r="AP18" i="40" s="1"/>
  <c r="AF18" i="40"/>
  <c r="AO18" i="40" s="1"/>
  <c r="AE18" i="40"/>
  <c r="AH16" i="65"/>
  <c r="AQ16" i="65" s="1"/>
  <c r="AN16" i="92"/>
  <c r="AI16" i="92"/>
  <c r="AI16" i="7"/>
  <c r="AN16" i="7"/>
  <c r="AR16" i="79"/>
  <c r="AI16" i="72"/>
  <c r="AN16" i="72"/>
  <c r="AH17" i="64"/>
  <c r="AQ17" i="64" s="1"/>
  <c r="AI16" i="43"/>
  <c r="AN16" i="43"/>
  <c r="AH16" i="21"/>
  <c r="AQ16" i="21" s="1"/>
  <c r="AH16" i="53"/>
  <c r="AQ16" i="53" s="1"/>
  <c r="X17" i="26"/>
  <c r="Y17" i="26"/>
  <c r="X17" i="20"/>
  <c r="Y17" i="20"/>
  <c r="AR15" i="24"/>
  <c r="AN17" i="66"/>
  <c r="AI17" i="66"/>
  <c r="AN17" i="46"/>
  <c r="AI17" i="46"/>
  <c r="X17" i="86"/>
  <c r="Y17" i="86"/>
  <c r="Y16" i="51"/>
  <c r="X16" i="51"/>
  <c r="X18" i="84"/>
  <c r="Y18" i="84"/>
  <c r="Z17" i="12"/>
  <c r="AR16" i="22"/>
  <c r="AH17" i="74"/>
  <c r="AQ17" i="74" s="1"/>
  <c r="X18" i="73"/>
  <c r="Z18" i="73" s="1"/>
  <c r="Y18" i="73"/>
  <c r="AR16" i="29"/>
  <c r="AI17" i="4"/>
  <c r="AN17" i="4"/>
  <c r="AI16" i="10"/>
  <c r="AN16" i="10"/>
  <c r="AI15" i="58"/>
  <c r="AN15" i="58"/>
  <c r="AH16" i="19"/>
  <c r="AQ16" i="19" s="1"/>
  <c r="AH16" i="55"/>
  <c r="AQ16" i="55" s="1"/>
  <c r="Y16" i="23"/>
  <c r="Z16" i="23" s="1"/>
  <c r="X16" i="23"/>
  <c r="Z17" i="96"/>
  <c r="X17" i="56"/>
  <c r="Y17" i="56"/>
  <c r="AR15" i="55"/>
  <c r="AH16" i="80"/>
  <c r="AQ16" i="80" s="1"/>
  <c r="Z16" i="75"/>
  <c r="AR15" i="6"/>
  <c r="Z15" i="15"/>
  <c r="AG16" i="70"/>
  <c r="AP16" i="70" s="1"/>
  <c r="AF16" i="70"/>
  <c r="AO16" i="70" s="1"/>
  <c r="W17" i="70"/>
  <c r="AE16" i="70"/>
  <c r="Z16" i="93"/>
  <c r="AI17" i="8"/>
  <c r="AN17" i="8"/>
  <c r="AR17" i="18"/>
  <c r="W19" i="27"/>
  <c r="AG18" i="27"/>
  <c r="AP18" i="27" s="1"/>
  <c r="AF18" i="27"/>
  <c r="AO18" i="27" s="1"/>
  <c r="AE18" i="27"/>
  <c r="Y17" i="7"/>
  <c r="X17" i="7"/>
  <c r="Y17" i="72"/>
  <c r="Z17" i="72" s="1"/>
  <c r="X17" i="72"/>
  <c r="AN15" i="30"/>
  <c r="AI15" i="30"/>
  <c r="AH17" i="69"/>
  <c r="AQ17" i="69" s="1"/>
  <c r="AR14" i="63"/>
  <c r="AR15" i="94"/>
  <c r="Y18" i="66"/>
  <c r="X18" i="66"/>
  <c r="Y17" i="89"/>
  <c r="Z17" i="89" s="1"/>
  <c r="X17" i="89"/>
  <c r="X18" i="36"/>
  <c r="Y18" i="36"/>
  <c r="AR16" i="37"/>
  <c r="Z17" i="33"/>
  <c r="Y18" i="4"/>
  <c r="X18" i="4"/>
  <c r="X17" i="10"/>
  <c r="Y17" i="10"/>
  <c r="AH17" i="22"/>
  <c r="AQ17" i="22" s="1"/>
  <c r="X17" i="77"/>
  <c r="Z17" i="77" s="1"/>
  <c r="Y17" i="77"/>
  <c r="AH16" i="45"/>
  <c r="AQ16" i="45" s="1"/>
  <c r="AH17" i="90"/>
  <c r="AQ17" i="90" s="1"/>
  <c r="AG17" i="35"/>
  <c r="AP17" i="35" s="1"/>
  <c r="AF17" i="35"/>
  <c r="AO17" i="35" s="1"/>
  <c r="AE17" i="35"/>
  <c r="W18" i="35"/>
  <c r="AR15" i="80"/>
  <c r="AF16" i="80"/>
  <c r="AO16" i="80" s="1"/>
  <c r="AE16" i="80"/>
  <c r="W17" i="80"/>
  <c r="AG16" i="80"/>
  <c r="AP16" i="80" s="1"/>
  <c r="Y17" i="88"/>
  <c r="X17" i="88"/>
  <c r="AE17" i="87"/>
  <c r="W18" i="87"/>
  <c r="AF17" i="87"/>
  <c r="AO17" i="87" s="1"/>
  <c r="AG17" i="87"/>
  <c r="AP17" i="87" s="1"/>
  <c r="W17" i="32"/>
  <c r="AG16" i="32"/>
  <c r="AP16" i="32" s="1"/>
  <c r="AE16" i="32"/>
  <c r="AF16" i="32"/>
  <c r="AO16" i="32" s="1"/>
  <c r="Z17" i="25"/>
  <c r="X18" i="8"/>
  <c r="Y18" i="8"/>
  <c r="AH17" i="81"/>
  <c r="AQ17" i="81" s="1"/>
  <c r="AR16" i="48"/>
  <c r="AH18" i="1"/>
  <c r="AQ18" i="1" s="1"/>
  <c r="AR15" i="75"/>
  <c r="W18" i="64"/>
  <c r="AE17" i="64"/>
  <c r="AF17" i="64"/>
  <c r="AO17" i="64" s="1"/>
  <c r="AG17" i="64"/>
  <c r="AP17" i="64" s="1"/>
  <c r="AH16" i="61"/>
  <c r="AQ16" i="61" s="1"/>
  <c r="AR15" i="34"/>
  <c r="AF17" i="69"/>
  <c r="AO17" i="69" s="1"/>
  <c r="W18" i="69"/>
  <c r="AE17" i="69"/>
  <c r="AG17" i="69"/>
  <c r="AP17" i="69" s="1"/>
  <c r="AH17" i="48"/>
  <c r="AQ17" i="48" s="1"/>
  <c r="X18" i="44"/>
  <c r="Y18" i="44"/>
  <c r="Z18" i="44" s="1"/>
  <c r="AI16" i="26"/>
  <c r="AN16" i="26"/>
  <c r="AR15" i="52"/>
  <c r="Y18" i="62"/>
  <c r="X18" i="62"/>
  <c r="AN16" i="54"/>
  <c r="AI16" i="54"/>
  <c r="X17" i="67"/>
  <c r="Y17" i="67"/>
  <c r="Z17" i="67" s="1"/>
  <c r="AR16" i="68"/>
  <c r="AR16" i="60"/>
  <c r="AI16" i="39"/>
  <c r="AN16" i="39"/>
  <c r="AH16" i="94"/>
  <c r="AQ16" i="94" s="1"/>
  <c r="AR16" i="64"/>
  <c r="AR16" i="90"/>
  <c r="AR15" i="21"/>
  <c r="AH17" i="79"/>
  <c r="AQ17" i="79" s="1"/>
  <c r="AR16" i="31"/>
  <c r="AR15" i="19"/>
  <c r="Z17" i="79"/>
  <c r="X18" i="83"/>
  <c r="Y18" i="83"/>
  <c r="Z18" i="83" s="1"/>
  <c r="AN16" i="17"/>
  <c r="AI16" i="17"/>
  <c r="AI16" i="9"/>
  <c r="AN16" i="9"/>
  <c r="Y16" i="58"/>
  <c r="X16" i="58"/>
  <c r="Z16" i="19"/>
  <c r="AH17" i="78"/>
  <c r="AQ17" i="78" s="1"/>
  <c r="Z17" i="22"/>
  <c r="Z16" i="55"/>
  <c r="AN16" i="77"/>
  <c r="AI16" i="77"/>
  <c r="AG16" i="57"/>
  <c r="AP16" i="57" s="1"/>
  <c r="AF16" i="57"/>
  <c r="AO16" i="57" s="1"/>
  <c r="W17" i="57"/>
  <c r="AE16" i="57"/>
  <c r="AR16" i="74"/>
  <c r="AH17" i="71"/>
  <c r="AQ17" i="71" s="1"/>
  <c r="AN16" i="88"/>
  <c r="AI16" i="88"/>
  <c r="AH18" i="18"/>
  <c r="AQ18" i="18" s="1"/>
  <c r="AH16" i="34"/>
  <c r="AQ16" i="34" s="1"/>
  <c r="AH15" i="63"/>
  <c r="AQ15" i="63" s="1"/>
  <c r="AR16" i="96"/>
  <c r="AR15" i="28"/>
  <c r="AH17" i="31"/>
  <c r="AQ17" i="31" s="1"/>
  <c r="Z17" i="81"/>
  <c r="AR16" i="91"/>
  <c r="AH16" i="52"/>
  <c r="AQ16" i="52" s="1"/>
  <c r="AH16" i="24"/>
  <c r="AQ16" i="24" s="1"/>
  <c r="AH17" i="91"/>
  <c r="AQ17" i="91" s="1"/>
  <c r="AN17" i="44"/>
  <c r="AI17" i="44"/>
  <c r="AH16" i="47"/>
  <c r="AQ16" i="47" s="1"/>
  <c r="AN14" i="76"/>
  <c r="AI14" i="76"/>
  <c r="AH15" i="3"/>
  <c r="AQ15" i="3" s="1"/>
  <c r="AN17" i="62"/>
  <c r="AI17" i="62"/>
  <c r="AI16" i="89"/>
  <c r="AN16" i="89"/>
  <c r="AI16" i="86"/>
  <c r="AN16" i="86"/>
  <c r="AI16" i="2"/>
  <c r="AN16" i="2"/>
  <c r="AN17" i="82"/>
  <c r="AI17" i="82"/>
  <c r="Y17" i="54"/>
  <c r="X17" i="54"/>
  <c r="AN17" i="36"/>
  <c r="AI17" i="36"/>
  <c r="W18" i="60"/>
  <c r="AE17" i="60"/>
  <c r="AF17" i="60"/>
  <c r="AO17" i="60" s="1"/>
  <c r="AG17" i="60"/>
  <c r="AP17" i="60" s="1"/>
  <c r="AH17" i="29"/>
  <c r="AQ17" i="29" s="1"/>
  <c r="AH17" i="42"/>
  <c r="AQ17" i="42" s="1"/>
  <c r="Z17" i="42"/>
  <c r="W18" i="74"/>
  <c r="AG17" i="74"/>
  <c r="AP17" i="74" s="1"/>
  <c r="AE17" i="74"/>
  <c r="AF17" i="74"/>
  <c r="AO17" i="74" s="1"/>
  <c r="AN17" i="73"/>
  <c r="AI17" i="73"/>
  <c r="AH16" i="28"/>
  <c r="AQ16" i="28" s="1"/>
  <c r="AR17" i="13"/>
  <c r="AR15" i="61"/>
  <c r="AH16" i="95"/>
  <c r="AQ16" i="95" s="1"/>
  <c r="AR16" i="69"/>
  <c r="AH17" i="68"/>
  <c r="AQ17" i="68" s="1"/>
  <c r="AH17" i="60"/>
  <c r="AQ17" i="60" s="1"/>
  <c r="AN17" i="83"/>
  <c r="AI17" i="83"/>
  <c r="AR16" i="87"/>
  <c r="AN17" i="16"/>
  <c r="AI17" i="16"/>
  <c r="X17" i="17"/>
  <c r="Z17" i="17" s="1"/>
  <c r="Y17" i="17"/>
  <c r="X17" i="9"/>
  <c r="Y17" i="9"/>
  <c r="AI16" i="67"/>
  <c r="AN16" i="67"/>
  <c r="Z17" i="78"/>
  <c r="Z16" i="28"/>
  <c r="X17" i="39"/>
  <c r="Z17" i="39" s="1"/>
  <c r="Y17" i="39"/>
  <c r="Z16" i="45"/>
  <c r="AH16" i="59"/>
  <c r="AQ16" i="59" s="1"/>
  <c r="AR15" i="95"/>
  <c r="Z17" i="90"/>
  <c r="W18" i="85"/>
  <c r="AG17" i="85"/>
  <c r="AP17" i="85" s="1"/>
  <c r="AF17" i="85"/>
  <c r="AO17" i="85" s="1"/>
  <c r="AE17" i="85"/>
  <c r="AI15" i="5"/>
  <c r="AN15" i="5"/>
  <c r="Z17" i="71"/>
  <c r="Y18" i="41"/>
  <c r="X18" i="41"/>
  <c r="AR17" i="1"/>
  <c r="Z16" i="34"/>
  <c r="AR16" i="49"/>
  <c r="AE15" i="11"/>
  <c r="AG15" i="11"/>
  <c r="AP15" i="11" s="1"/>
  <c r="W16" i="11"/>
  <c r="AF15" i="11"/>
  <c r="AO15" i="11" s="1"/>
  <c r="AR16" i="71"/>
  <c r="X17" i="38"/>
  <c r="Y17" i="38"/>
  <c r="AR14" i="15"/>
  <c r="Z18" i="1"/>
  <c r="Z16" i="61"/>
  <c r="Z17" i="48"/>
  <c r="AR16" i="78"/>
  <c r="Z17" i="91"/>
  <c r="Y17" i="43"/>
  <c r="X17" i="43"/>
  <c r="Y15" i="76"/>
  <c r="X15" i="76"/>
  <c r="Z15" i="76" s="1"/>
  <c r="X17" i="2"/>
  <c r="Y17" i="2"/>
  <c r="Z17" i="10" l="1"/>
  <c r="Z16" i="51"/>
  <c r="Z17" i="88"/>
  <c r="Z17" i="86"/>
  <c r="Z18" i="16"/>
  <c r="Z17" i="54"/>
  <c r="Z18" i="84"/>
  <c r="AE16" i="21"/>
  <c r="AE17" i="68"/>
  <c r="Z17" i="38"/>
  <c r="Z16" i="58"/>
  <c r="AG16" i="58" s="1"/>
  <c r="AP16" i="58" s="1"/>
  <c r="Z18" i="62"/>
  <c r="AG18" i="62" s="1"/>
  <c r="AP18" i="62" s="1"/>
  <c r="Z17" i="26"/>
  <c r="Z17" i="92"/>
  <c r="W17" i="58"/>
  <c r="AF16" i="58"/>
  <c r="AO16" i="58" s="1"/>
  <c r="AE16" i="58"/>
  <c r="AF17" i="26"/>
  <c r="AO17" i="26" s="1"/>
  <c r="AE17" i="26"/>
  <c r="W18" i="26"/>
  <c r="AG17" i="26"/>
  <c r="AP17" i="26" s="1"/>
  <c r="AG17" i="92"/>
  <c r="AP17" i="92" s="1"/>
  <c r="AF17" i="92"/>
  <c r="AO17" i="92" s="1"/>
  <c r="AE17" i="92"/>
  <c r="W18" i="92"/>
  <c r="W19" i="73"/>
  <c r="AG18" i="73"/>
  <c r="AP18" i="73" s="1"/>
  <c r="AF18" i="73"/>
  <c r="AO18" i="73" s="1"/>
  <c r="AE18" i="73"/>
  <c r="AE17" i="10"/>
  <c r="W18" i="10"/>
  <c r="AG17" i="10"/>
  <c r="AP17" i="10" s="1"/>
  <c r="AF17" i="10"/>
  <c r="AO17" i="10" s="1"/>
  <c r="AG16" i="51"/>
  <c r="AP16" i="51" s="1"/>
  <c r="AF16" i="51"/>
  <c r="AO16" i="51" s="1"/>
  <c r="AE16" i="51"/>
  <c r="W17" i="51"/>
  <c r="AG17" i="39"/>
  <c r="AP17" i="39" s="1"/>
  <c r="AF17" i="39"/>
  <c r="AO17" i="39" s="1"/>
  <c r="AE17" i="39"/>
  <c r="W18" i="39"/>
  <c r="AG17" i="88"/>
  <c r="AP17" i="88" s="1"/>
  <c r="W18" i="88"/>
  <c r="AF17" i="88"/>
  <c r="AO17" i="88" s="1"/>
  <c r="AE17" i="88"/>
  <c r="AE17" i="86"/>
  <c r="W18" i="86"/>
  <c r="AF17" i="86"/>
  <c r="AO17" i="86" s="1"/>
  <c r="AG17" i="86"/>
  <c r="AP17" i="86" s="1"/>
  <c r="AG18" i="16"/>
  <c r="AP18" i="16" s="1"/>
  <c r="W19" i="16"/>
  <c r="AE18" i="16"/>
  <c r="AF18" i="16"/>
  <c r="AO18" i="16" s="1"/>
  <c r="AG17" i="72"/>
  <c r="AP17" i="72" s="1"/>
  <c r="AF17" i="72"/>
  <c r="AO17" i="72" s="1"/>
  <c r="W18" i="72"/>
  <c r="AE17" i="72"/>
  <c r="AG17" i="38"/>
  <c r="AP17" i="38" s="1"/>
  <c r="AF17" i="38"/>
  <c r="AO17" i="38" s="1"/>
  <c r="AE17" i="38"/>
  <c r="W18" i="38"/>
  <c r="W19" i="44"/>
  <c r="AG18" i="44"/>
  <c r="AP18" i="44" s="1"/>
  <c r="AE18" i="44"/>
  <c r="AF18" i="44"/>
  <c r="AO18" i="44" s="1"/>
  <c r="AE17" i="89"/>
  <c r="W18" i="89"/>
  <c r="AF17" i="89"/>
  <c r="AO17" i="89" s="1"/>
  <c r="AG17" i="89"/>
  <c r="AP17" i="89" s="1"/>
  <c r="W19" i="46"/>
  <c r="AF18" i="46"/>
  <c r="AO18" i="46" s="1"/>
  <c r="AE18" i="46"/>
  <c r="AG18" i="46"/>
  <c r="AP18" i="46" s="1"/>
  <c r="AG17" i="67"/>
  <c r="AP17" i="67" s="1"/>
  <c r="AF17" i="67"/>
  <c r="AO17" i="67" s="1"/>
  <c r="W18" i="67"/>
  <c r="AE17" i="67"/>
  <c r="W16" i="76"/>
  <c r="AG15" i="76"/>
  <c r="AP15" i="76" s="1"/>
  <c r="AF15" i="76"/>
  <c r="AO15" i="76" s="1"/>
  <c r="AE15" i="76"/>
  <c r="AG17" i="54"/>
  <c r="AP17" i="54" s="1"/>
  <c r="AF17" i="54"/>
  <c r="AO17" i="54" s="1"/>
  <c r="W18" i="54"/>
  <c r="AE17" i="54"/>
  <c r="W19" i="83"/>
  <c r="AG18" i="83"/>
  <c r="AP18" i="83" s="1"/>
  <c r="AE18" i="83"/>
  <c r="AF18" i="83"/>
  <c r="AO18" i="83" s="1"/>
  <c r="W19" i="84"/>
  <c r="AG18" i="84"/>
  <c r="AP18" i="84" s="1"/>
  <c r="AE18" i="84"/>
  <c r="AF18" i="84"/>
  <c r="AO18" i="84" s="1"/>
  <c r="AG17" i="48"/>
  <c r="AP17" i="48" s="1"/>
  <c r="AF17" i="48"/>
  <c r="AO17" i="48" s="1"/>
  <c r="AE17" i="48"/>
  <c r="W18" i="48"/>
  <c r="AR16" i="67"/>
  <c r="AG17" i="81"/>
  <c r="AP17" i="81" s="1"/>
  <c r="AF17" i="81"/>
  <c r="AO17" i="81" s="1"/>
  <c r="AE17" i="81"/>
  <c r="W18" i="81"/>
  <c r="AH18" i="4"/>
  <c r="AQ18" i="4" s="1"/>
  <c r="AH18" i="66"/>
  <c r="AQ18" i="66" s="1"/>
  <c r="AH17" i="2"/>
  <c r="AQ17" i="2" s="1"/>
  <c r="AH18" i="41"/>
  <c r="AQ18" i="41" s="1"/>
  <c r="Z17" i="2"/>
  <c r="AE16" i="34"/>
  <c r="AG16" i="34"/>
  <c r="AP16" i="34" s="1"/>
  <c r="W17" i="34"/>
  <c r="AF16" i="34"/>
  <c r="AO16" i="34" s="1"/>
  <c r="AG17" i="71"/>
  <c r="AP17" i="71" s="1"/>
  <c r="AF17" i="71"/>
  <c r="AO17" i="71" s="1"/>
  <c r="W18" i="71"/>
  <c r="AE17" i="71"/>
  <c r="W18" i="78"/>
  <c r="AG17" i="78"/>
  <c r="AP17" i="78" s="1"/>
  <c r="AF17" i="78"/>
  <c r="AO17" i="78" s="1"/>
  <c r="AE17" i="78"/>
  <c r="Y16" i="11"/>
  <c r="Z16" i="11" s="1"/>
  <c r="X16" i="11"/>
  <c r="X18" i="85"/>
  <c r="Y18" i="85"/>
  <c r="AE16" i="45"/>
  <c r="AF16" i="45"/>
  <c r="AO16" i="45" s="1"/>
  <c r="W17" i="45"/>
  <c r="AG16" i="45"/>
  <c r="AP16" i="45" s="1"/>
  <c r="AH17" i="17"/>
  <c r="AQ17" i="17" s="1"/>
  <c r="AR17" i="83"/>
  <c r="AR17" i="73"/>
  <c r="X18" i="74"/>
  <c r="Z18" i="74" s="1"/>
  <c r="Y18" i="74"/>
  <c r="AH17" i="54"/>
  <c r="AQ17" i="54" s="1"/>
  <c r="AR16" i="2"/>
  <c r="AH16" i="58"/>
  <c r="AQ16" i="58" s="1"/>
  <c r="AH18" i="62"/>
  <c r="AQ18" i="62" s="1"/>
  <c r="AR16" i="26"/>
  <c r="AH17" i="77"/>
  <c r="AQ17" i="77" s="1"/>
  <c r="AH17" i="72"/>
  <c r="AQ17" i="72" s="1"/>
  <c r="AI18" i="27"/>
  <c r="AN18" i="27"/>
  <c r="AH16" i="51"/>
  <c r="AQ16" i="51" s="1"/>
  <c r="AR17" i="46"/>
  <c r="AR16" i="43"/>
  <c r="X19" i="40"/>
  <c r="Z19" i="40" s="1"/>
  <c r="Y19" i="40"/>
  <c r="AR15" i="23"/>
  <c r="AR15" i="51"/>
  <c r="Y17" i="24"/>
  <c r="X17" i="24"/>
  <c r="Z17" i="24" s="1"/>
  <c r="AN16" i="50"/>
  <c r="AI16" i="50"/>
  <c r="AH16" i="5"/>
  <c r="AQ16" i="5" s="1"/>
  <c r="X17" i="53"/>
  <c r="Y17" i="53"/>
  <c r="Z17" i="53" s="1"/>
  <c r="AI16" i="94"/>
  <c r="AN16" i="94"/>
  <c r="X18" i="68"/>
  <c r="Y18" i="68"/>
  <c r="AI16" i="32"/>
  <c r="AN16" i="32"/>
  <c r="AR17" i="4"/>
  <c r="AH17" i="20"/>
  <c r="AQ17" i="20" s="1"/>
  <c r="AR17" i="84"/>
  <c r="Z18" i="37"/>
  <c r="X18" i="37"/>
  <c r="Y18" i="37"/>
  <c r="AI17" i="60"/>
  <c r="AN17" i="60"/>
  <c r="AR16" i="86"/>
  <c r="AR16" i="77"/>
  <c r="AH18" i="83"/>
  <c r="AQ18" i="83" s="1"/>
  <c r="AR16" i="39"/>
  <c r="AH17" i="67"/>
  <c r="AQ17" i="67" s="1"/>
  <c r="AH18" i="44"/>
  <c r="AQ18" i="44" s="1"/>
  <c r="Y18" i="64"/>
  <c r="Z18" i="64" s="1"/>
  <c r="X18" i="64"/>
  <c r="Y18" i="87"/>
  <c r="X18" i="87"/>
  <c r="X18" i="35"/>
  <c r="Z18" i="35" s="1"/>
  <c r="Y18" i="35"/>
  <c r="AH18" i="36"/>
  <c r="AQ18" i="36" s="1"/>
  <c r="AR17" i="8"/>
  <c r="W16" i="15"/>
  <c r="AE15" i="15"/>
  <c r="AF15" i="15"/>
  <c r="AO15" i="15" s="1"/>
  <c r="AG15" i="15"/>
  <c r="AP15" i="15" s="1"/>
  <c r="AH17" i="56"/>
  <c r="AQ17" i="56" s="1"/>
  <c r="W18" i="12"/>
  <c r="AE17" i="12"/>
  <c r="AG17" i="12"/>
  <c r="AP17" i="12" s="1"/>
  <c r="AF17" i="12"/>
  <c r="AO17" i="12" s="1"/>
  <c r="AR17" i="66"/>
  <c r="Z17" i="20"/>
  <c r="AR16" i="7"/>
  <c r="AI18" i="40"/>
  <c r="AN18" i="40"/>
  <c r="AN17" i="14"/>
  <c r="AI17" i="14"/>
  <c r="AH18" i="46"/>
  <c r="AQ18" i="46" s="1"/>
  <c r="AH16" i="30"/>
  <c r="AQ16" i="30" s="1"/>
  <c r="AH17" i="92"/>
  <c r="AQ17" i="92" s="1"/>
  <c r="AR16" i="38"/>
  <c r="AI15" i="63"/>
  <c r="AN15" i="63"/>
  <c r="Z16" i="5"/>
  <c r="AN16" i="47"/>
  <c r="AI16" i="47"/>
  <c r="AI16" i="59"/>
  <c r="AN16" i="59"/>
  <c r="Z17" i="65"/>
  <c r="X17" i="65"/>
  <c r="Y17" i="65"/>
  <c r="AN17" i="37"/>
  <c r="AI17" i="37"/>
  <c r="Y18" i="29"/>
  <c r="X18" i="29"/>
  <c r="AN16" i="6"/>
  <c r="AI16" i="6"/>
  <c r="AG17" i="42"/>
  <c r="AP17" i="42" s="1"/>
  <c r="AE17" i="42"/>
  <c r="W18" i="42"/>
  <c r="AF17" i="42"/>
  <c r="AO17" i="42" s="1"/>
  <c r="AI17" i="64"/>
  <c r="AN17" i="64"/>
  <c r="X18" i="14"/>
  <c r="Y18" i="14"/>
  <c r="X17" i="59"/>
  <c r="Z17" i="59" s="1"/>
  <c r="Y17" i="59"/>
  <c r="AN16" i="65"/>
  <c r="AI16" i="65"/>
  <c r="AG18" i="1"/>
  <c r="AP18" i="1" s="1"/>
  <c r="AF18" i="1"/>
  <c r="AO18" i="1" s="1"/>
  <c r="W19" i="1"/>
  <c r="AE18" i="1"/>
  <c r="AI17" i="74"/>
  <c r="AN17" i="74"/>
  <c r="Y18" i="60"/>
  <c r="X18" i="60"/>
  <c r="Z18" i="60" s="1"/>
  <c r="AR17" i="82"/>
  <c r="AR16" i="88"/>
  <c r="AH18" i="8"/>
  <c r="AQ18" i="8" s="1"/>
  <c r="AI17" i="87"/>
  <c r="AN17" i="87"/>
  <c r="Z17" i="80"/>
  <c r="Y17" i="80"/>
  <c r="X17" i="80"/>
  <c r="AI17" i="35"/>
  <c r="AN17" i="35"/>
  <c r="Z18" i="4"/>
  <c r="Z18" i="36"/>
  <c r="Z18" i="66"/>
  <c r="AH17" i="7"/>
  <c r="AQ17" i="7" s="1"/>
  <c r="W17" i="93"/>
  <c r="AG16" i="93"/>
  <c r="AP16" i="93" s="1"/>
  <c r="AF16" i="93"/>
  <c r="AO16" i="93" s="1"/>
  <c r="AE16" i="93"/>
  <c r="Z17" i="56"/>
  <c r="AR15" i="58"/>
  <c r="AR16" i="92"/>
  <c r="AH18" i="82"/>
  <c r="AQ18" i="82" s="1"/>
  <c r="AR16" i="20"/>
  <c r="X18" i="31"/>
  <c r="Y18" i="31"/>
  <c r="AN18" i="18"/>
  <c r="AI18" i="18"/>
  <c r="AN17" i="49"/>
  <c r="AI17" i="49"/>
  <c r="AN16" i="21"/>
  <c r="AI16" i="21"/>
  <c r="AI17" i="29"/>
  <c r="AN17" i="29"/>
  <c r="Y17" i="6"/>
  <c r="Z17" i="6" s="1"/>
  <c r="X17" i="6"/>
  <c r="AH17" i="43"/>
  <c r="AQ17" i="43" s="1"/>
  <c r="AH17" i="38"/>
  <c r="AQ17" i="38" s="1"/>
  <c r="AG17" i="90"/>
  <c r="AP17" i="90" s="1"/>
  <c r="AF17" i="90"/>
  <c r="AO17" i="90" s="1"/>
  <c r="W18" i="90"/>
  <c r="AE17" i="90"/>
  <c r="W18" i="17"/>
  <c r="AE17" i="17"/>
  <c r="AG17" i="17"/>
  <c r="AP17" i="17" s="1"/>
  <c r="AF17" i="17"/>
  <c r="AO17" i="17" s="1"/>
  <c r="AG16" i="61"/>
  <c r="AP16" i="61" s="1"/>
  <c r="AF16" i="61"/>
  <c r="AO16" i="61" s="1"/>
  <c r="W17" i="61"/>
  <c r="AE16" i="61"/>
  <c r="AI15" i="11"/>
  <c r="AN15" i="11"/>
  <c r="AI17" i="85"/>
  <c r="AN17" i="85"/>
  <c r="AH17" i="39"/>
  <c r="AQ17" i="39" s="1"/>
  <c r="AR17" i="16"/>
  <c r="Z17" i="43"/>
  <c r="AH17" i="9"/>
  <c r="AQ17" i="9" s="1"/>
  <c r="AH15" i="76"/>
  <c r="AQ15" i="76" s="1"/>
  <c r="W18" i="91"/>
  <c r="AG17" i="91"/>
  <c r="AP17" i="91" s="1"/>
  <c r="AE17" i="91"/>
  <c r="AF17" i="91"/>
  <c r="AO17" i="91" s="1"/>
  <c r="Z18" i="41"/>
  <c r="AF16" i="28"/>
  <c r="AO16" i="28" s="1"/>
  <c r="W17" i="28"/>
  <c r="AG16" i="28"/>
  <c r="AP16" i="28" s="1"/>
  <c r="AE16" i="28"/>
  <c r="Z17" i="9"/>
  <c r="AR17" i="36"/>
  <c r="AR16" i="89"/>
  <c r="AR14" i="76"/>
  <c r="AN16" i="57"/>
  <c r="AI16" i="57"/>
  <c r="AG16" i="55"/>
  <c r="AP16" i="55" s="1"/>
  <c r="AF16" i="55"/>
  <c r="AO16" i="55" s="1"/>
  <c r="W17" i="55"/>
  <c r="AE16" i="55"/>
  <c r="AR16" i="9"/>
  <c r="AF17" i="79"/>
  <c r="AO17" i="79" s="1"/>
  <c r="AE17" i="79"/>
  <c r="W18" i="79"/>
  <c r="AG17" i="79"/>
  <c r="AP17" i="79" s="1"/>
  <c r="AR16" i="54"/>
  <c r="AI17" i="69"/>
  <c r="AN17" i="69"/>
  <c r="Z18" i="8"/>
  <c r="X17" i="32"/>
  <c r="Y17" i="32"/>
  <c r="AH17" i="88"/>
  <c r="AQ17" i="88" s="1"/>
  <c r="AI16" i="80"/>
  <c r="AN16" i="80"/>
  <c r="AG17" i="33"/>
  <c r="AP17" i="33" s="1"/>
  <c r="W18" i="33"/>
  <c r="AE17" i="33"/>
  <c r="AF17" i="33"/>
  <c r="AO17" i="33" s="1"/>
  <c r="AH17" i="89"/>
  <c r="AQ17" i="89" s="1"/>
  <c r="AR15" i="30"/>
  <c r="Y19" i="27"/>
  <c r="X19" i="27"/>
  <c r="AN16" i="70"/>
  <c r="AI16" i="70"/>
  <c r="W18" i="96"/>
  <c r="AG17" i="96"/>
  <c r="AP17" i="96" s="1"/>
  <c r="AF17" i="96"/>
  <c r="AO17" i="96" s="1"/>
  <c r="AE17" i="96"/>
  <c r="AH18" i="84"/>
  <c r="AQ18" i="84" s="1"/>
  <c r="AH17" i="86"/>
  <c r="AQ17" i="86" s="1"/>
  <c r="AH17" i="26"/>
  <c r="AQ17" i="26" s="1"/>
  <c r="AR16" i="72"/>
  <c r="AR16" i="56"/>
  <c r="Z18" i="82"/>
  <c r="AN15" i="3"/>
  <c r="AI15" i="3"/>
  <c r="Z16" i="30"/>
  <c r="AI16" i="52"/>
  <c r="AN16" i="52"/>
  <c r="Y16" i="63"/>
  <c r="X16" i="63"/>
  <c r="X19" i="18"/>
  <c r="Y19" i="18"/>
  <c r="AR17" i="41"/>
  <c r="X17" i="95"/>
  <c r="Y17" i="95"/>
  <c r="X18" i="49"/>
  <c r="Z18" i="49" s="1"/>
  <c r="Y18" i="49"/>
  <c r="X17" i="21"/>
  <c r="Y17" i="21"/>
  <c r="Y17" i="94"/>
  <c r="X17" i="94"/>
  <c r="Z17" i="94" s="1"/>
  <c r="AR15" i="5"/>
  <c r="W18" i="77"/>
  <c r="AF17" i="77"/>
  <c r="AO17" i="77" s="1"/>
  <c r="AE17" i="77"/>
  <c r="AG17" i="77"/>
  <c r="AP17" i="77" s="1"/>
  <c r="W17" i="23"/>
  <c r="AE16" i="23"/>
  <c r="AF16" i="23"/>
  <c r="AO16" i="23" s="1"/>
  <c r="AG16" i="23"/>
  <c r="AP16" i="23" s="1"/>
  <c r="AG18" i="13"/>
  <c r="AP18" i="13" s="1"/>
  <c r="W19" i="13"/>
  <c r="AF18" i="13"/>
  <c r="AO18" i="13" s="1"/>
  <c r="AE18" i="13"/>
  <c r="AI17" i="31"/>
  <c r="AN17" i="31"/>
  <c r="Y17" i="50"/>
  <c r="X17" i="50"/>
  <c r="Z17" i="50" s="1"/>
  <c r="AH18" i="16"/>
  <c r="AQ18" i="16" s="1"/>
  <c r="X17" i="47"/>
  <c r="Y17" i="47"/>
  <c r="AR17" i="62"/>
  <c r="AR17" i="44"/>
  <c r="Y17" i="57"/>
  <c r="Z17" i="57" s="1"/>
  <c r="X17" i="57"/>
  <c r="AG17" i="22"/>
  <c r="AP17" i="22" s="1"/>
  <c r="W18" i="22"/>
  <c r="AF17" i="22"/>
  <c r="AO17" i="22" s="1"/>
  <c r="AE17" i="22"/>
  <c r="AF16" i="19"/>
  <c r="AO16" i="19" s="1"/>
  <c r="AG16" i="19"/>
  <c r="AP16" i="19" s="1"/>
  <c r="AE16" i="19"/>
  <c r="W17" i="19"/>
  <c r="AR16" i="17"/>
  <c r="X18" i="69"/>
  <c r="Y18" i="69"/>
  <c r="AF17" i="25"/>
  <c r="AO17" i="25" s="1"/>
  <c r="AE17" i="25"/>
  <c r="W18" i="25"/>
  <c r="AG17" i="25"/>
  <c r="AP17" i="25" s="1"/>
  <c r="AH17" i="10"/>
  <c r="AQ17" i="10" s="1"/>
  <c r="Z17" i="7"/>
  <c r="X17" i="70"/>
  <c r="Z17" i="70" s="1"/>
  <c r="Y17" i="70"/>
  <c r="AG16" i="75"/>
  <c r="AP16" i="75" s="1"/>
  <c r="AF16" i="75"/>
  <c r="AO16" i="75" s="1"/>
  <c r="AE16" i="75"/>
  <c r="W17" i="75"/>
  <c r="AH16" i="23"/>
  <c r="AQ16" i="23" s="1"/>
  <c r="AR16" i="10"/>
  <c r="AH18" i="73"/>
  <c r="AQ18" i="73" s="1"/>
  <c r="Y16" i="3"/>
  <c r="Z16" i="3" s="1"/>
  <c r="X16" i="3"/>
  <c r="AN16" i="24"/>
  <c r="AI16" i="24"/>
  <c r="Y17" i="52"/>
  <c r="X17" i="52"/>
  <c r="AN16" i="95"/>
  <c r="AI16" i="95"/>
  <c r="AI16" i="53"/>
  <c r="AN16" i="53"/>
  <c r="AI17" i="68"/>
  <c r="AN17" i="68"/>
  <c r="W19" i="62" l="1"/>
  <c r="AE18" i="62"/>
  <c r="AF18" i="62"/>
  <c r="AO18" i="62" s="1"/>
  <c r="Z18" i="31"/>
  <c r="AF18" i="31" s="1"/>
  <c r="AO18" i="31" s="1"/>
  <c r="AF17" i="53"/>
  <c r="AO17" i="53" s="1"/>
  <c r="W18" i="53"/>
  <c r="AE17" i="53"/>
  <c r="AG17" i="53"/>
  <c r="AP17" i="53" s="1"/>
  <c r="AG18" i="31"/>
  <c r="AP18" i="31" s="1"/>
  <c r="W19" i="31"/>
  <c r="AE18" i="31"/>
  <c r="AG17" i="6"/>
  <c r="AP17" i="6" s="1"/>
  <c r="AF17" i="6"/>
  <c r="AO17" i="6" s="1"/>
  <c r="W18" i="6"/>
  <c r="AE17" i="6"/>
  <c r="AE17" i="94"/>
  <c r="W18" i="94"/>
  <c r="AF17" i="94"/>
  <c r="AO17" i="94" s="1"/>
  <c r="AG17" i="94"/>
  <c r="AP17" i="94" s="1"/>
  <c r="AR16" i="70"/>
  <c r="AR16" i="80"/>
  <c r="AN17" i="90"/>
  <c r="AI17" i="90"/>
  <c r="AR18" i="18"/>
  <c r="AG18" i="66"/>
  <c r="AP18" i="66" s="1"/>
  <c r="AF18" i="66"/>
  <c r="AO18" i="66" s="1"/>
  <c r="W19" i="66"/>
  <c r="AE18" i="66"/>
  <c r="W19" i="60"/>
  <c r="AE18" i="60"/>
  <c r="AG18" i="60"/>
  <c r="AP18" i="60" s="1"/>
  <c r="AF18" i="60"/>
  <c r="AO18" i="60" s="1"/>
  <c r="X18" i="42"/>
  <c r="Y18" i="42"/>
  <c r="AH18" i="29"/>
  <c r="AQ18" i="29" s="1"/>
  <c r="AH17" i="65"/>
  <c r="AQ17" i="65" s="1"/>
  <c r="AF16" i="5"/>
  <c r="AO16" i="5" s="1"/>
  <c r="W17" i="5"/>
  <c r="AE16" i="5"/>
  <c r="AG16" i="5"/>
  <c r="AP16" i="5" s="1"/>
  <c r="AE18" i="35"/>
  <c r="AG18" i="35"/>
  <c r="AP18" i="35" s="1"/>
  <c r="W19" i="35"/>
  <c r="AF18" i="35"/>
  <c r="AO18" i="35" s="1"/>
  <c r="W19" i="64"/>
  <c r="AE18" i="64"/>
  <c r="AF18" i="64"/>
  <c r="AO18" i="64" s="1"/>
  <c r="AG18" i="64"/>
  <c r="AP18" i="64" s="1"/>
  <c r="W19" i="37"/>
  <c r="AG18" i="37"/>
  <c r="AP18" i="37" s="1"/>
  <c r="AF18" i="37"/>
  <c r="AO18" i="37" s="1"/>
  <c r="AE18" i="37"/>
  <c r="AG17" i="24"/>
  <c r="AP17" i="24" s="1"/>
  <c r="AF17" i="24"/>
  <c r="AO17" i="24" s="1"/>
  <c r="W18" i="24"/>
  <c r="AE17" i="24"/>
  <c r="AH19" i="40"/>
  <c r="AQ19" i="40" s="1"/>
  <c r="AH18" i="74"/>
  <c r="AQ18" i="74" s="1"/>
  <c r="AN16" i="45"/>
  <c r="AI16" i="45"/>
  <c r="AE16" i="11"/>
  <c r="AG16" i="11"/>
  <c r="AP16" i="11" s="1"/>
  <c r="W17" i="11"/>
  <c r="AF16" i="11"/>
  <c r="AO16" i="11" s="1"/>
  <c r="AN17" i="71"/>
  <c r="AI17" i="71"/>
  <c r="AN17" i="81"/>
  <c r="AI17" i="81"/>
  <c r="Y18" i="48"/>
  <c r="X18" i="48"/>
  <c r="AI18" i="84"/>
  <c r="AN18" i="84"/>
  <c r="AI17" i="67"/>
  <c r="AN17" i="67"/>
  <c r="Y18" i="89"/>
  <c r="X18" i="89"/>
  <c r="X19" i="44"/>
  <c r="Y19" i="44"/>
  <c r="AI17" i="72"/>
  <c r="AN17" i="72"/>
  <c r="Y19" i="16"/>
  <c r="X19" i="16"/>
  <c r="Z19" i="16" s="1"/>
  <c r="AI17" i="86"/>
  <c r="AN17" i="86"/>
  <c r="AI16" i="51"/>
  <c r="AN16" i="51"/>
  <c r="AI17" i="10"/>
  <c r="AN17" i="10"/>
  <c r="Y18" i="92"/>
  <c r="X18" i="92"/>
  <c r="Y18" i="22"/>
  <c r="X18" i="22"/>
  <c r="Z18" i="22" s="1"/>
  <c r="AR16" i="95"/>
  <c r="AN18" i="13"/>
  <c r="AI18" i="13"/>
  <c r="X18" i="77"/>
  <c r="Y18" i="77"/>
  <c r="AR16" i="52"/>
  <c r="AI17" i="96"/>
  <c r="AN17" i="96"/>
  <c r="AH17" i="32"/>
  <c r="AQ17" i="32" s="1"/>
  <c r="AR16" i="57"/>
  <c r="Y17" i="28"/>
  <c r="Z17" i="28" s="1"/>
  <c r="X17" i="28"/>
  <c r="AR17" i="29"/>
  <c r="AF18" i="36"/>
  <c r="AO18" i="36" s="1"/>
  <c r="W19" i="36"/>
  <c r="AG18" i="36"/>
  <c r="AP18" i="36" s="1"/>
  <c r="AE18" i="36"/>
  <c r="AG17" i="80"/>
  <c r="AP17" i="80" s="1"/>
  <c r="AF17" i="80"/>
  <c r="AO17" i="80" s="1"/>
  <c r="AE17" i="80"/>
  <c r="W18" i="80"/>
  <c r="AR16" i="65"/>
  <c r="AH18" i="14"/>
  <c r="AQ18" i="14" s="1"/>
  <c r="AG17" i="65"/>
  <c r="AP17" i="65" s="1"/>
  <c r="AF17" i="65"/>
  <c r="AO17" i="65" s="1"/>
  <c r="W18" i="65"/>
  <c r="AE17" i="65"/>
  <c r="AN17" i="12"/>
  <c r="AI17" i="12"/>
  <c r="AI15" i="15"/>
  <c r="AN15" i="15"/>
  <c r="AH18" i="87"/>
  <c r="AQ18" i="87" s="1"/>
  <c r="AR16" i="94"/>
  <c r="AE19" i="40"/>
  <c r="AF19" i="40"/>
  <c r="AO19" i="40" s="1"/>
  <c r="W20" i="40"/>
  <c r="AG19" i="40"/>
  <c r="AP19" i="40" s="1"/>
  <c r="AF18" i="74"/>
  <c r="AO18" i="74" s="1"/>
  <c r="AE18" i="74"/>
  <c r="W19" i="74"/>
  <c r="AG18" i="74"/>
  <c r="AP18" i="74" s="1"/>
  <c r="AI17" i="78"/>
  <c r="AN17" i="78"/>
  <c r="X18" i="71"/>
  <c r="Y18" i="71"/>
  <c r="AI15" i="76"/>
  <c r="AN15" i="76"/>
  <c r="X18" i="67"/>
  <c r="Z18" i="67" s="1"/>
  <c r="Y18" i="67"/>
  <c r="AI17" i="89"/>
  <c r="AN17" i="89"/>
  <c r="Y18" i="72"/>
  <c r="Z18" i="72" s="1"/>
  <c r="X18" i="72"/>
  <c r="AI17" i="88"/>
  <c r="AN17" i="88"/>
  <c r="X18" i="39"/>
  <c r="Y18" i="39"/>
  <c r="Z18" i="39" s="1"/>
  <c r="AI18" i="73"/>
  <c r="AN18" i="73"/>
  <c r="AI17" i="92"/>
  <c r="AN17" i="92"/>
  <c r="Y18" i="26"/>
  <c r="X18" i="26"/>
  <c r="AR16" i="53"/>
  <c r="AR16" i="24"/>
  <c r="Z17" i="19"/>
  <c r="Y17" i="19"/>
  <c r="X17" i="19"/>
  <c r="AR17" i="31"/>
  <c r="AI16" i="23"/>
  <c r="AN16" i="23"/>
  <c r="AH19" i="18"/>
  <c r="AQ19" i="18" s="1"/>
  <c r="AR17" i="85"/>
  <c r="AH16" i="3"/>
  <c r="AQ16" i="3" s="1"/>
  <c r="AH18" i="69"/>
  <c r="AQ18" i="69" s="1"/>
  <c r="AH17" i="57"/>
  <c r="AQ17" i="57" s="1"/>
  <c r="AH17" i="50"/>
  <c r="AQ17" i="50" s="1"/>
  <c r="Y17" i="23"/>
  <c r="X17" i="23"/>
  <c r="AH17" i="21"/>
  <c r="AQ17" i="21" s="1"/>
  <c r="AH17" i="95"/>
  <c r="AQ17" i="95" s="1"/>
  <c r="Z19" i="18"/>
  <c r="W17" i="30"/>
  <c r="AG16" i="30"/>
  <c r="AP16" i="30" s="1"/>
  <c r="AE16" i="30"/>
  <c r="AF16" i="30"/>
  <c r="AO16" i="30" s="1"/>
  <c r="AH19" i="27"/>
  <c r="AQ19" i="27" s="1"/>
  <c r="AN17" i="33"/>
  <c r="AI17" i="33"/>
  <c r="Z17" i="32"/>
  <c r="X18" i="91"/>
  <c r="Y18" i="91"/>
  <c r="Y18" i="90"/>
  <c r="Z18" i="90" s="1"/>
  <c r="X18" i="90"/>
  <c r="AR16" i="21"/>
  <c r="AG18" i="4"/>
  <c r="AP18" i="4" s="1"/>
  <c r="AF18" i="4"/>
  <c r="AO18" i="4" s="1"/>
  <c r="W19" i="4"/>
  <c r="AE18" i="4"/>
  <c r="AR17" i="74"/>
  <c r="Z18" i="14"/>
  <c r="AN17" i="42"/>
  <c r="AI17" i="42"/>
  <c r="Z18" i="29"/>
  <c r="AR15" i="63"/>
  <c r="AR17" i="14"/>
  <c r="W18" i="20"/>
  <c r="AE17" i="20"/>
  <c r="AG17" i="20"/>
  <c r="AP17" i="20" s="1"/>
  <c r="AF17" i="20"/>
  <c r="AO17" i="20" s="1"/>
  <c r="Y18" i="12"/>
  <c r="X18" i="12"/>
  <c r="X16" i="15"/>
  <c r="Y16" i="15"/>
  <c r="AR16" i="32"/>
  <c r="AR16" i="50"/>
  <c r="AH18" i="85"/>
  <c r="AQ18" i="85" s="1"/>
  <c r="AN16" i="34"/>
  <c r="AI16" i="34"/>
  <c r="AN17" i="48"/>
  <c r="AI17" i="48"/>
  <c r="X19" i="84"/>
  <c r="Y19" i="84"/>
  <c r="X19" i="83"/>
  <c r="Y19" i="83"/>
  <c r="Y19" i="46"/>
  <c r="X19" i="46"/>
  <c r="Z19" i="46" s="1"/>
  <c r="X18" i="38"/>
  <c r="Y18" i="38"/>
  <c r="AN17" i="39"/>
  <c r="AI17" i="39"/>
  <c r="AI17" i="26"/>
  <c r="AN17" i="26"/>
  <c r="AI16" i="58"/>
  <c r="AN16" i="58"/>
  <c r="AI16" i="19"/>
  <c r="AN16" i="19"/>
  <c r="AH17" i="52"/>
  <c r="AQ17" i="52" s="1"/>
  <c r="AH17" i="70"/>
  <c r="AQ17" i="70" s="1"/>
  <c r="Z18" i="69"/>
  <c r="Y19" i="13"/>
  <c r="X19" i="13"/>
  <c r="Z17" i="21"/>
  <c r="Z17" i="95"/>
  <c r="AH16" i="63"/>
  <c r="AQ16" i="63" s="1"/>
  <c r="AR15" i="3"/>
  <c r="X18" i="33"/>
  <c r="Y18" i="33"/>
  <c r="AF18" i="8"/>
  <c r="AO18" i="8" s="1"/>
  <c r="W19" i="8"/>
  <c r="AE18" i="8"/>
  <c r="AG18" i="8"/>
  <c r="AP18" i="8" s="1"/>
  <c r="AN16" i="55"/>
  <c r="AI16" i="55"/>
  <c r="AG17" i="9"/>
  <c r="AP17" i="9" s="1"/>
  <c r="AF17" i="9"/>
  <c r="AO17" i="9" s="1"/>
  <c r="W18" i="9"/>
  <c r="AE17" i="9"/>
  <c r="AF18" i="41"/>
  <c r="AO18" i="41" s="1"/>
  <c r="W19" i="41"/>
  <c r="AG18" i="41"/>
  <c r="AP18" i="41" s="1"/>
  <c r="AE18" i="41"/>
  <c r="AR15" i="11"/>
  <c r="AH17" i="6"/>
  <c r="AQ17" i="6" s="1"/>
  <c r="AH18" i="31"/>
  <c r="AQ18" i="31" s="1"/>
  <c r="Y17" i="93"/>
  <c r="X17" i="93"/>
  <c r="AR17" i="87"/>
  <c r="AI18" i="1"/>
  <c r="AN18" i="1"/>
  <c r="AR17" i="37"/>
  <c r="AR16" i="59"/>
  <c r="Z18" i="87"/>
  <c r="AR17" i="60"/>
  <c r="AH17" i="53"/>
  <c r="AQ17" i="53" s="1"/>
  <c r="Y17" i="45"/>
  <c r="Z17" i="45" s="1"/>
  <c r="X17" i="45"/>
  <c r="Z18" i="85"/>
  <c r="W18" i="2"/>
  <c r="AE17" i="2"/>
  <c r="AG17" i="2"/>
  <c r="AP17" i="2" s="1"/>
  <c r="AF17" i="2"/>
  <c r="AO17" i="2" s="1"/>
  <c r="AN17" i="54"/>
  <c r="AI17" i="54"/>
  <c r="AI18" i="44"/>
  <c r="AN18" i="44"/>
  <c r="AN17" i="38"/>
  <c r="AI17" i="38"/>
  <c r="Y18" i="88"/>
  <c r="X18" i="88"/>
  <c r="AG18" i="49"/>
  <c r="AP18" i="49" s="1"/>
  <c r="AF18" i="49"/>
  <c r="AO18" i="49" s="1"/>
  <c r="W19" i="49"/>
  <c r="AE18" i="49"/>
  <c r="AR17" i="68"/>
  <c r="AG16" i="3"/>
  <c r="AP16" i="3" s="1"/>
  <c r="AF16" i="3"/>
  <c r="AO16" i="3" s="1"/>
  <c r="W17" i="3"/>
  <c r="AE16" i="3"/>
  <c r="Y17" i="75"/>
  <c r="X17" i="75"/>
  <c r="AG17" i="70"/>
  <c r="AP17" i="70" s="1"/>
  <c r="AF17" i="70"/>
  <c r="AO17" i="70" s="1"/>
  <c r="W18" i="70"/>
  <c r="AE17" i="70"/>
  <c r="Y18" i="25"/>
  <c r="X18" i="25"/>
  <c r="AI17" i="22"/>
  <c r="AN17" i="22"/>
  <c r="AG17" i="57"/>
  <c r="AP17" i="57" s="1"/>
  <c r="AF17" i="57"/>
  <c r="AO17" i="57" s="1"/>
  <c r="W18" i="57"/>
  <c r="AE17" i="57"/>
  <c r="AH17" i="47"/>
  <c r="AQ17" i="47" s="1"/>
  <c r="AG17" i="50"/>
  <c r="AP17" i="50" s="1"/>
  <c r="AF17" i="50"/>
  <c r="AO17" i="50" s="1"/>
  <c r="W18" i="50"/>
  <c r="AE17" i="50"/>
  <c r="AI17" i="77"/>
  <c r="AN17" i="77"/>
  <c r="AH17" i="94"/>
  <c r="AQ17" i="94" s="1"/>
  <c r="Z19" i="27"/>
  <c r="Y18" i="79"/>
  <c r="X18" i="79"/>
  <c r="Y17" i="55"/>
  <c r="X17" i="55"/>
  <c r="AE17" i="43"/>
  <c r="W18" i="43"/>
  <c r="AF17" i="43"/>
  <c r="AO17" i="43" s="1"/>
  <c r="AG17" i="43"/>
  <c r="AP17" i="43" s="1"/>
  <c r="AN16" i="61"/>
  <c r="AI16" i="61"/>
  <c r="AN17" i="17"/>
  <c r="AI17" i="17"/>
  <c r="AR17" i="49"/>
  <c r="AF17" i="56"/>
  <c r="AO17" i="56" s="1"/>
  <c r="W18" i="56"/>
  <c r="AE17" i="56"/>
  <c r="AG17" i="56"/>
  <c r="AP17" i="56" s="1"/>
  <c r="AR17" i="35"/>
  <c r="AH18" i="60"/>
  <c r="AQ18" i="60" s="1"/>
  <c r="Y19" i="1"/>
  <c r="X19" i="1"/>
  <c r="Z19" i="1" s="1"/>
  <c r="AH17" i="59"/>
  <c r="AQ17" i="59" s="1"/>
  <c r="AR17" i="64"/>
  <c r="AR16" i="6"/>
  <c r="AR16" i="47"/>
  <c r="AH18" i="64"/>
  <c r="AQ18" i="64" s="1"/>
  <c r="AH18" i="68"/>
  <c r="AQ18" i="68" s="1"/>
  <c r="AH17" i="24"/>
  <c r="AQ17" i="24" s="1"/>
  <c r="AR18" i="27"/>
  <c r="AH16" i="11"/>
  <c r="AQ16" i="11" s="1"/>
  <c r="X18" i="54"/>
  <c r="Z18" i="54" s="1"/>
  <c r="Y18" i="54"/>
  <c r="Z19" i="62"/>
  <c r="X19" i="62"/>
  <c r="Y19" i="62"/>
  <c r="Y17" i="58"/>
  <c r="X17" i="58"/>
  <c r="Z17" i="58" s="1"/>
  <c r="Z17" i="52"/>
  <c r="AN16" i="75"/>
  <c r="AI16" i="75"/>
  <c r="AG17" i="7"/>
  <c r="AP17" i="7" s="1"/>
  <c r="AF17" i="7"/>
  <c r="AO17" i="7" s="1"/>
  <c r="W18" i="7"/>
  <c r="AE17" i="7"/>
  <c r="AI17" i="25"/>
  <c r="AN17" i="25"/>
  <c r="Z17" i="47"/>
  <c r="AH18" i="49"/>
  <c r="AQ18" i="49" s="1"/>
  <c r="Z16" i="63"/>
  <c r="W19" i="82"/>
  <c r="AE18" i="82"/>
  <c r="AF18" i="82"/>
  <c r="AO18" i="82" s="1"/>
  <c r="AG18" i="82"/>
  <c r="AP18" i="82" s="1"/>
  <c r="Y18" i="96"/>
  <c r="X18" i="96"/>
  <c r="Z18" i="96" s="1"/>
  <c r="AR17" i="69"/>
  <c r="AI17" i="79"/>
  <c r="AN17" i="79"/>
  <c r="AN16" i="28"/>
  <c r="AI16" i="28"/>
  <c r="AI17" i="91"/>
  <c r="AN17" i="91"/>
  <c r="Y17" i="61"/>
  <c r="X17" i="61"/>
  <c r="Y18" i="17"/>
  <c r="X18" i="17"/>
  <c r="AI16" i="93"/>
  <c r="AN16" i="93"/>
  <c r="AH17" i="80"/>
  <c r="AQ17" i="80" s="1"/>
  <c r="W18" i="59"/>
  <c r="AG17" i="59"/>
  <c r="AP17" i="59" s="1"/>
  <c r="AE17" i="59"/>
  <c r="AF17" i="59"/>
  <c r="AO17" i="59" s="1"/>
  <c r="AR18" i="40"/>
  <c r="AH18" i="35"/>
  <c r="AQ18" i="35" s="1"/>
  <c r="AH18" i="37"/>
  <c r="AQ18" i="37" s="1"/>
  <c r="Z18" i="68"/>
  <c r="X18" i="78"/>
  <c r="Y18" i="78"/>
  <c r="X17" i="34"/>
  <c r="Y17" i="34"/>
  <c r="X18" i="81"/>
  <c r="Y18" i="81"/>
  <c r="AI18" i="83"/>
  <c r="AN18" i="83"/>
  <c r="X16" i="76"/>
  <c r="Y16" i="76"/>
  <c r="Z16" i="76" s="1"/>
  <c r="AI18" i="46"/>
  <c r="AN18" i="46"/>
  <c r="AN18" i="16"/>
  <c r="AI18" i="16"/>
  <c r="Y18" i="86"/>
  <c r="X18" i="86"/>
  <c r="Y17" i="51"/>
  <c r="X17" i="51"/>
  <c r="Y18" i="10"/>
  <c r="X18" i="10"/>
  <c r="Y19" i="73"/>
  <c r="X19" i="73"/>
  <c r="AN18" i="62"/>
  <c r="AI18" i="62"/>
  <c r="Z18" i="48" l="1"/>
  <c r="Z18" i="10"/>
  <c r="Z18" i="81"/>
  <c r="AG18" i="81" s="1"/>
  <c r="AP18" i="81" s="1"/>
  <c r="Z17" i="61"/>
  <c r="Z18" i="79"/>
  <c r="W19" i="79" s="1"/>
  <c r="Z18" i="26"/>
  <c r="W19" i="26" s="1"/>
  <c r="Z18" i="86"/>
  <c r="AG18" i="72"/>
  <c r="AP18" i="72" s="1"/>
  <c r="AF18" i="72"/>
  <c r="AO18" i="72" s="1"/>
  <c r="AE18" i="72"/>
  <c r="W19" i="72"/>
  <c r="AF17" i="28"/>
  <c r="AO17" i="28" s="1"/>
  <c r="AG17" i="28"/>
  <c r="AP17" i="28" s="1"/>
  <c r="W18" i="28"/>
  <c r="AE17" i="28"/>
  <c r="W19" i="48"/>
  <c r="AG18" i="48"/>
  <c r="AP18" i="48" s="1"/>
  <c r="AF18" i="48"/>
  <c r="AO18" i="48" s="1"/>
  <c r="AE18" i="48"/>
  <c r="W19" i="81"/>
  <c r="AF18" i="81"/>
  <c r="AO18" i="81" s="1"/>
  <c r="AE18" i="81"/>
  <c r="W19" i="90"/>
  <c r="AE18" i="90"/>
  <c r="AF18" i="90"/>
  <c r="AO18" i="90" s="1"/>
  <c r="AG18" i="90"/>
  <c r="AP18" i="90" s="1"/>
  <c r="AG18" i="26"/>
  <c r="AP18" i="26" s="1"/>
  <c r="AF18" i="26"/>
  <c r="AO18" i="26" s="1"/>
  <c r="AE18" i="26"/>
  <c r="W19" i="39"/>
  <c r="AG18" i="39"/>
  <c r="AP18" i="39" s="1"/>
  <c r="AE18" i="39"/>
  <c r="AF18" i="39"/>
  <c r="AO18" i="39" s="1"/>
  <c r="AE16" i="76"/>
  <c r="W17" i="76"/>
  <c r="AF16" i="76"/>
  <c r="AO16" i="76" s="1"/>
  <c r="AG16" i="76"/>
  <c r="AP16" i="76" s="1"/>
  <c r="AG18" i="79"/>
  <c r="AP18" i="79" s="1"/>
  <c r="AF18" i="79"/>
  <c r="AO18" i="79" s="1"/>
  <c r="AE18" i="79"/>
  <c r="AG18" i="86"/>
  <c r="AP18" i="86" s="1"/>
  <c r="AF18" i="86"/>
  <c r="AO18" i="86" s="1"/>
  <c r="AE18" i="86"/>
  <c r="W19" i="86"/>
  <c r="AG17" i="45"/>
  <c r="AP17" i="45" s="1"/>
  <c r="W18" i="45"/>
  <c r="AE17" i="45"/>
  <c r="AF17" i="45"/>
  <c r="AO17" i="45" s="1"/>
  <c r="AG17" i="61"/>
  <c r="AP17" i="61" s="1"/>
  <c r="AF17" i="61"/>
  <c r="AO17" i="61" s="1"/>
  <c r="W18" i="61"/>
  <c r="AE17" i="61"/>
  <c r="AG18" i="10"/>
  <c r="AP18" i="10" s="1"/>
  <c r="W19" i="10"/>
  <c r="AF18" i="10"/>
  <c r="AO18" i="10" s="1"/>
  <c r="AE18" i="10"/>
  <c r="AH18" i="78"/>
  <c r="AQ18" i="78" s="1"/>
  <c r="AE18" i="96"/>
  <c r="W19" i="96"/>
  <c r="AF18" i="96"/>
  <c r="AO18" i="96" s="1"/>
  <c r="AG18" i="96"/>
  <c r="AP18" i="96" s="1"/>
  <c r="AG19" i="1"/>
  <c r="AP19" i="1" s="1"/>
  <c r="AF19" i="1"/>
  <c r="AO19" i="1" s="1"/>
  <c r="W20" i="1"/>
  <c r="AE19" i="1"/>
  <c r="AN17" i="56"/>
  <c r="AI17" i="56"/>
  <c r="AR17" i="22"/>
  <c r="Z17" i="3"/>
  <c r="X17" i="3"/>
  <c r="Y17" i="3"/>
  <c r="X19" i="49"/>
  <c r="Y19" i="49"/>
  <c r="Z19" i="49" s="1"/>
  <c r="AR17" i="38"/>
  <c r="AG18" i="87"/>
  <c r="AP18" i="87" s="1"/>
  <c r="AF18" i="87"/>
  <c r="AO18" i="87" s="1"/>
  <c r="AE18" i="87"/>
  <c r="W19" i="87"/>
  <c r="AR18" i="1"/>
  <c r="Z19" i="41"/>
  <c r="Y19" i="41"/>
  <c r="X19" i="41"/>
  <c r="AR16" i="55"/>
  <c r="AF18" i="69"/>
  <c r="AO18" i="69" s="1"/>
  <c r="W19" i="69"/>
  <c r="AE18" i="69"/>
  <c r="AG18" i="69"/>
  <c r="AP18" i="69" s="1"/>
  <c r="AR17" i="39"/>
  <c r="AE19" i="46"/>
  <c r="AF19" i="46"/>
  <c r="AO19" i="46" s="1"/>
  <c r="AG19" i="46"/>
  <c r="AP19" i="46" s="1"/>
  <c r="W20" i="46"/>
  <c r="AH19" i="84"/>
  <c r="AQ19" i="84" s="1"/>
  <c r="AH18" i="12"/>
  <c r="AQ18" i="12" s="1"/>
  <c r="X18" i="20"/>
  <c r="Y18" i="20"/>
  <c r="AR17" i="42"/>
  <c r="Y19" i="4"/>
  <c r="X19" i="4"/>
  <c r="AR17" i="33"/>
  <c r="AF19" i="18"/>
  <c r="AO19" i="18" s="1"/>
  <c r="AG19" i="18"/>
  <c r="AP19" i="18" s="1"/>
  <c r="W20" i="18"/>
  <c r="AE19" i="18"/>
  <c r="AF17" i="19"/>
  <c r="AO17" i="19" s="1"/>
  <c r="AG17" i="19"/>
  <c r="AP17" i="19" s="1"/>
  <c r="AE17" i="19"/>
  <c r="W18" i="19"/>
  <c r="AG18" i="67"/>
  <c r="AP18" i="67" s="1"/>
  <c r="AF18" i="67"/>
  <c r="AO18" i="67" s="1"/>
  <c r="AE18" i="67"/>
  <c r="W19" i="67"/>
  <c r="Y18" i="65"/>
  <c r="X18" i="65"/>
  <c r="Z18" i="65" s="1"/>
  <c r="AI18" i="36"/>
  <c r="AN18" i="36"/>
  <c r="AR17" i="96"/>
  <c r="AR18" i="13"/>
  <c r="AG18" i="22"/>
  <c r="AP18" i="22" s="1"/>
  <c r="AF18" i="22"/>
  <c r="AO18" i="22" s="1"/>
  <c r="AE18" i="22"/>
  <c r="W19" i="22"/>
  <c r="AG19" i="16"/>
  <c r="AP19" i="16" s="1"/>
  <c r="W20" i="16"/>
  <c r="AE19" i="16"/>
  <c r="AF19" i="16"/>
  <c r="AO19" i="16" s="1"/>
  <c r="AH18" i="89"/>
  <c r="AQ18" i="89" s="1"/>
  <c r="AR18" i="84"/>
  <c r="AR17" i="71"/>
  <c r="AR16" i="45"/>
  <c r="AN17" i="24"/>
  <c r="AI17" i="24"/>
  <c r="Z19" i="64"/>
  <c r="X19" i="64"/>
  <c r="Y19" i="64"/>
  <c r="AH18" i="42"/>
  <c r="AQ18" i="42" s="1"/>
  <c r="AN18" i="66"/>
  <c r="AI18" i="66"/>
  <c r="AR17" i="90"/>
  <c r="Y18" i="6"/>
  <c r="X18" i="6"/>
  <c r="Z18" i="6" s="1"/>
  <c r="AG17" i="52"/>
  <c r="AP17" i="52" s="1"/>
  <c r="W18" i="52"/>
  <c r="AE17" i="52"/>
  <c r="AF17" i="52"/>
  <c r="AO17" i="52" s="1"/>
  <c r="AH16" i="76"/>
  <c r="AQ16" i="76" s="1"/>
  <c r="Z18" i="78"/>
  <c r="AR16" i="93"/>
  <c r="AR17" i="79"/>
  <c r="Y18" i="7"/>
  <c r="X18" i="7"/>
  <c r="AH17" i="58"/>
  <c r="AQ17" i="58" s="1"/>
  <c r="X18" i="56"/>
  <c r="Y18" i="56"/>
  <c r="AR16" i="61"/>
  <c r="AI17" i="43"/>
  <c r="AN17" i="43"/>
  <c r="AN17" i="57"/>
  <c r="AI17" i="57"/>
  <c r="AH18" i="25"/>
  <c r="AQ18" i="25" s="1"/>
  <c r="AH18" i="33"/>
  <c r="AQ18" i="33" s="1"/>
  <c r="AG17" i="95"/>
  <c r="AP17" i="95" s="1"/>
  <c r="W18" i="95"/>
  <c r="AF17" i="95"/>
  <c r="AO17" i="95" s="1"/>
  <c r="AE17" i="95"/>
  <c r="AR16" i="19"/>
  <c r="Z19" i="84"/>
  <c r="AR16" i="23"/>
  <c r="AH18" i="39"/>
  <c r="AQ18" i="39" s="1"/>
  <c r="AR17" i="78"/>
  <c r="AH17" i="28"/>
  <c r="AQ17" i="28" s="1"/>
  <c r="AH18" i="92"/>
  <c r="AQ18" i="92" s="1"/>
  <c r="AR16" i="51"/>
  <c r="AH18" i="48"/>
  <c r="AQ18" i="48" s="1"/>
  <c r="Y18" i="24"/>
  <c r="X18" i="24"/>
  <c r="Z18" i="24" s="1"/>
  <c r="AI16" i="5"/>
  <c r="AN16" i="5"/>
  <c r="Z18" i="42"/>
  <c r="X19" i="66"/>
  <c r="Z19" i="66" s="1"/>
  <c r="Y19" i="66"/>
  <c r="AI17" i="7"/>
  <c r="AN17" i="7"/>
  <c r="AH19" i="73"/>
  <c r="AQ19" i="73" s="1"/>
  <c r="AH17" i="51"/>
  <c r="AQ17" i="51" s="1"/>
  <c r="AR18" i="16"/>
  <c r="AG18" i="68"/>
  <c r="AP18" i="68" s="1"/>
  <c r="W19" i="68"/>
  <c r="AE18" i="68"/>
  <c r="AF18" i="68"/>
  <c r="AO18" i="68" s="1"/>
  <c r="AH18" i="17"/>
  <c r="AQ18" i="17" s="1"/>
  <c r="AH18" i="54"/>
  <c r="AQ18" i="54" s="1"/>
  <c r="AH17" i="55"/>
  <c r="AQ17" i="55" s="1"/>
  <c r="AE19" i="27"/>
  <c r="W20" i="27"/>
  <c r="AG19" i="27"/>
  <c r="AP19" i="27" s="1"/>
  <c r="AF19" i="27"/>
  <c r="AO19" i="27" s="1"/>
  <c r="X18" i="57"/>
  <c r="Y18" i="57"/>
  <c r="AH17" i="75"/>
  <c r="AQ17" i="75" s="1"/>
  <c r="AI17" i="2"/>
  <c r="AN17" i="2"/>
  <c r="AI17" i="9"/>
  <c r="AN17" i="9"/>
  <c r="Z18" i="33"/>
  <c r="AG17" i="21"/>
  <c r="AP17" i="21" s="1"/>
  <c r="W18" i="21"/>
  <c r="AE17" i="21"/>
  <c r="AF17" i="21"/>
  <c r="AO17" i="21" s="1"/>
  <c r="AR17" i="48"/>
  <c r="Z18" i="12"/>
  <c r="AG18" i="14"/>
  <c r="AP18" i="14" s="1"/>
  <c r="AE18" i="14"/>
  <c r="W19" i="14"/>
  <c r="AF18" i="14"/>
  <c r="AO18" i="14" s="1"/>
  <c r="AI16" i="30"/>
  <c r="AN16" i="30"/>
  <c r="AH17" i="23"/>
  <c r="AQ17" i="23" s="1"/>
  <c r="AR15" i="76"/>
  <c r="AR15" i="15"/>
  <c r="X18" i="80"/>
  <c r="Y18" i="80"/>
  <c r="AR17" i="72"/>
  <c r="Z18" i="89"/>
  <c r="Y19" i="37"/>
  <c r="X19" i="37"/>
  <c r="Y19" i="35"/>
  <c r="X19" i="35"/>
  <c r="X17" i="5"/>
  <c r="Y17" i="5"/>
  <c r="Z17" i="5" s="1"/>
  <c r="AG16" i="63"/>
  <c r="AP16" i="63" s="1"/>
  <c r="W17" i="63"/>
  <c r="AF16" i="63"/>
  <c r="AO16" i="63" s="1"/>
  <c r="AE16" i="63"/>
  <c r="AH17" i="34"/>
  <c r="AQ17" i="34" s="1"/>
  <c r="AR17" i="91"/>
  <c r="W18" i="47"/>
  <c r="AE17" i="47"/>
  <c r="AG17" i="47"/>
  <c r="AP17" i="47" s="1"/>
  <c r="AF17" i="47"/>
  <c r="AO17" i="47" s="1"/>
  <c r="AG17" i="58"/>
  <c r="AP17" i="58" s="1"/>
  <c r="W18" i="58"/>
  <c r="AF17" i="58"/>
  <c r="AO17" i="58" s="1"/>
  <c r="AE17" i="58"/>
  <c r="AG18" i="54"/>
  <c r="AP18" i="54" s="1"/>
  <c r="AF18" i="54"/>
  <c r="AO18" i="54" s="1"/>
  <c r="W19" i="54"/>
  <c r="AE18" i="54"/>
  <c r="AR17" i="77"/>
  <c r="Z18" i="25"/>
  <c r="AH18" i="88"/>
  <c r="AQ18" i="88" s="1"/>
  <c r="AR18" i="44"/>
  <c r="X18" i="2"/>
  <c r="Y18" i="2"/>
  <c r="AH17" i="93"/>
  <c r="AQ17" i="93" s="1"/>
  <c r="AI18" i="41"/>
  <c r="AN18" i="41"/>
  <c r="X18" i="9"/>
  <c r="Z18" i="9" s="1"/>
  <c r="Y18" i="9"/>
  <c r="AI18" i="8"/>
  <c r="AN18" i="8"/>
  <c r="AH19" i="13"/>
  <c r="AQ19" i="13" s="1"/>
  <c r="AR16" i="58"/>
  <c r="AH18" i="38"/>
  <c r="AQ18" i="38" s="1"/>
  <c r="AH19" i="83"/>
  <c r="AQ19" i="83" s="1"/>
  <c r="AH18" i="91"/>
  <c r="AQ18" i="91" s="1"/>
  <c r="AR17" i="92"/>
  <c r="AR17" i="89"/>
  <c r="X20" i="40"/>
  <c r="Y20" i="40"/>
  <c r="Z20" i="40" s="1"/>
  <c r="AR17" i="12"/>
  <c r="AN17" i="80"/>
  <c r="AI17" i="80"/>
  <c r="Y19" i="36"/>
  <c r="X19" i="36"/>
  <c r="Z18" i="92"/>
  <c r="AR17" i="86"/>
  <c r="Y17" i="11"/>
  <c r="X17" i="11"/>
  <c r="X18" i="94"/>
  <c r="Y18" i="94"/>
  <c r="AI18" i="31"/>
  <c r="AN18" i="31"/>
  <c r="AI17" i="53"/>
  <c r="AN17" i="53"/>
  <c r="X18" i="59"/>
  <c r="Z18" i="59" s="1"/>
  <c r="Y18" i="59"/>
  <c r="Y18" i="43"/>
  <c r="X18" i="43"/>
  <c r="Z18" i="43" s="1"/>
  <c r="AI18" i="82"/>
  <c r="AN18" i="82"/>
  <c r="Z19" i="73"/>
  <c r="Z17" i="51"/>
  <c r="AR18" i="83"/>
  <c r="Z17" i="34"/>
  <c r="AI17" i="59"/>
  <c r="AN17" i="59"/>
  <c r="Z18" i="17"/>
  <c r="AR16" i="28"/>
  <c r="AH18" i="96"/>
  <c r="AQ18" i="96" s="1"/>
  <c r="AR16" i="75"/>
  <c r="AH19" i="1"/>
  <c r="AQ19" i="1" s="1"/>
  <c r="Z17" i="55"/>
  <c r="AN17" i="50"/>
  <c r="AI17" i="50"/>
  <c r="AN17" i="70"/>
  <c r="AI17" i="70"/>
  <c r="Z17" i="75"/>
  <c r="AR17" i="54"/>
  <c r="AE18" i="85"/>
  <c r="W19" i="85"/>
  <c r="AF18" i="85"/>
  <c r="AO18" i="85" s="1"/>
  <c r="AG18" i="85"/>
  <c r="AP18" i="85" s="1"/>
  <c r="Y19" i="8"/>
  <c r="X19" i="8"/>
  <c r="Z18" i="38"/>
  <c r="Z19" i="83"/>
  <c r="AR16" i="34"/>
  <c r="AH16" i="15"/>
  <c r="AQ16" i="15" s="1"/>
  <c r="Z18" i="91"/>
  <c r="Z17" i="23"/>
  <c r="AH17" i="19"/>
  <c r="AQ17" i="19" s="1"/>
  <c r="AR17" i="88"/>
  <c r="AH18" i="71"/>
  <c r="AQ18" i="71" s="1"/>
  <c r="Z19" i="74"/>
  <c r="X19" i="74"/>
  <c r="Y19" i="74"/>
  <c r="AH18" i="77"/>
  <c r="AQ18" i="77" s="1"/>
  <c r="AH18" i="22"/>
  <c r="AQ18" i="22" s="1"/>
  <c r="AH19" i="16"/>
  <c r="AQ19" i="16" s="1"/>
  <c r="AH19" i="44"/>
  <c r="AQ19" i="44" s="1"/>
  <c r="AR17" i="67"/>
  <c r="AR17" i="81"/>
  <c r="AI18" i="37"/>
  <c r="AN18" i="37"/>
  <c r="AI18" i="60"/>
  <c r="AN18" i="60"/>
  <c r="AI17" i="94"/>
  <c r="AN17" i="94"/>
  <c r="X19" i="31"/>
  <c r="Y19" i="31"/>
  <c r="Y18" i="53"/>
  <c r="Z18" i="53" s="1"/>
  <c r="X18" i="53"/>
  <c r="AR18" i="62"/>
  <c r="AH18" i="81"/>
  <c r="AQ18" i="81" s="1"/>
  <c r="AG19" i="62"/>
  <c r="AP19" i="62" s="1"/>
  <c r="AF19" i="62"/>
  <c r="AO19" i="62" s="1"/>
  <c r="AE19" i="62"/>
  <c r="W20" i="62"/>
  <c r="AH18" i="10"/>
  <c r="AQ18" i="10" s="1"/>
  <c r="AH18" i="86"/>
  <c r="AQ18" i="86" s="1"/>
  <c r="AR18" i="46"/>
  <c r="AH17" i="61"/>
  <c r="AQ17" i="61" s="1"/>
  <c r="X19" i="82"/>
  <c r="Y19" i="82"/>
  <c r="AR17" i="25"/>
  <c r="AH19" i="62"/>
  <c r="AQ19" i="62" s="1"/>
  <c r="AR17" i="17"/>
  <c r="AH18" i="79"/>
  <c r="AQ18" i="79" s="1"/>
  <c r="Y18" i="50"/>
  <c r="X18" i="50"/>
  <c r="X18" i="70"/>
  <c r="Z18" i="70" s="1"/>
  <c r="Y18" i="70"/>
  <c r="AN16" i="3"/>
  <c r="AI16" i="3"/>
  <c r="AN18" i="49"/>
  <c r="AI18" i="49"/>
  <c r="Z18" i="88"/>
  <c r="AH17" i="45"/>
  <c r="AQ17" i="45" s="1"/>
  <c r="Z17" i="93"/>
  <c r="Z19" i="13"/>
  <c r="AR17" i="26"/>
  <c r="AH19" i="46"/>
  <c r="AQ19" i="46" s="1"/>
  <c r="Z16" i="15"/>
  <c r="AN17" i="20"/>
  <c r="AI17" i="20"/>
  <c r="AG18" i="29"/>
  <c r="AP18" i="29" s="1"/>
  <c r="AE18" i="29"/>
  <c r="W19" i="29"/>
  <c r="AF18" i="29"/>
  <c r="AO18" i="29" s="1"/>
  <c r="AI18" i="4"/>
  <c r="AN18" i="4"/>
  <c r="AH18" i="90"/>
  <c r="AQ18" i="90" s="1"/>
  <c r="AF17" i="32"/>
  <c r="AO17" i="32" s="1"/>
  <c r="AE17" i="32"/>
  <c r="W18" i="32"/>
  <c r="AG17" i="32"/>
  <c r="AP17" i="32" s="1"/>
  <c r="Y17" i="30"/>
  <c r="Z17" i="30" s="1"/>
  <c r="X17" i="30"/>
  <c r="AH18" i="26"/>
  <c r="AQ18" i="26" s="1"/>
  <c r="AR18" i="73"/>
  <c r="AH18" i="72"/>
  <c r="AQ18" i="72" s="1"/>
  <c r="AH18" i="67"/>
  <c r="AQ18" i="67" s="1"/>
  <c r="Z18" i="71"/>
  <c r="AI18" i="74"/>
  <c r="AN18" i="74"/>
  <c r="AN19" i="40"/>
  <c r="AI19" i="40"/>
  <c r="AN17" i="65"/>
  <c r="AI17" i="65"/>
  <c r="Z18" i="77"/>
  <c r="AR17" i="10"/>
  <c r="Z19" i="44"/>
  <c r="AI16" i="11"/>
  <c r="AN16" i="11"/>
  <c r="AI18" i="64"/>
  <c r="AN18" i="64"/>
  <c r="AI18" i="35"/>
  <c r="AN18" i="35"/>
  <c r="Y19" i="60"/>
  <c r="X19" i="60"/>
  <c r="AN17" i="6"/>
  <c r="AI17" i="6"/>
  <c r="Z17" i="11" l="1"/>
  <c r="Z18" i="56"/>
  <c r="Z18" i="80"/>
  <c r="Z19" i="82"/>
  <c r="AE19" i="82" s="1"/>
  <c r="Z19" i="36"/>
  <c r="AG19" i="36" s="1"/>
  <c r="AP19" i="36" s="1"/>
  <c r="AF19" i="82"/>
  <c r="AO19" i="82" s="1"/>
  <c r="AE19" i="36"/>
  <c r="W20" i="36"/>
  <c r="AE17" i="11"/>
  <c r="AG17" i="11"/>
  <c r="AP17" i="11" s="1"/>
  <c r="W18" i="11"/>
  <c r="AF17" i="11"/>
  <c r="AO17" i="11" s="1"/>
  <c r="AF17" i="5"/>
  <c r="AO17" i="5" s="1"/>
  <c r="W18" i="5"/>
  <c r="AE17" i="5"/>
  <c r="AG17" i="5"/>
  <c r="AP17" i="5" s="1"/>
  <c r="AF18" i="56"/>
  <c r="AO18" i="56" s="1"/>
  <c r="W19" i="56"/>
  <c r="AE18" i="56"/>
  <c r="AG18" i="56"/>
  <c r="AP18" i="56" s="1"/>
  <c r="AG20" i="40"/>
  <c r="AP20" i="40" s="1"/>
  <c r="AF20" i="40"/>
  <c r="AO20" i="40" s="1"/>
  <c r="W21" i="40"/>
  <c r="AE20" i="40"/>
  <c r="W19" i="80"/>
  <c r="AG18" i="80"/>
  <c r="AP18" i="80" s="1"/>
  <c r="AE18" i="80"/>
  <c r="AF18" i="80"/>
  <c r="AO18" i="80" s="1"/>
  <c r="AN19" i="62"/>
  <c r="AI19" i="62"/>
  <c r="AF18" i="53"/>
  <c r="AO18" i="53" s="1"/>
  <c r="W19" i="53"/>
  <c r="AE18" i="53"/>
  <c r="AG18" i="53"/>
  <c r="AP18" i="53" s="1"/>
  <c r="AG19" i="74"/>
  <c r="AP19" i="74" s="1"/>
  <c r="AF19" i="74"/>
  <c r="AO19" i="74" s="1"/>
  <c r="AE19" i="74"/>
  <c r="W20" i="74"/>
  <c r="AG17" i="55"/>
  <c r="AP17" i="55" s="1"/>
  <c r="AF17" i="55"/>
  <c r="AO17" i="55" s="1"/>
  <c r="W18" i="55"/>
  <c r="AE17" i="55"/>
  <c r="W19" i="17"/>
  <c r="AE18" i="17"/>
  <c r="AG18" i="17"/>
  <c r="AP18" i="17" s="1"/>
  <c r="AF18" i="17"/>
  <c r="AO18" i="17" s="1"/>
  <c r="AG17" i="51"/>
  <c r="AP17" i="51" s="1"/>
  <c r="AF17" i="51"/>
  <c r="AO17" i="51" s="1"/>
  <c r="W18" i="51"/>
  <c r="AE17" i="51"/>
  <c r="AG18" i="43"/>
  <c r="AP18" i="43" s="1"/>
  <c r="AF18" i="43"/>
  <c r="AO18" i="43" s="1"/>
  <c r="AE18" i="43"/>
  <c r="W19" i="43"/>
  <c r="AG18" i="9"/>
  <c r="AP18" i="9" s="1"/>
  <c r="AF18" i="9"/>
  <c r="AO18" i="9" s="1"/>
  <c r="W19" i="9"/>
  <c r="AE18" i="9"/>
  <c r="AG18" i="25"/>
  <c r="AP18" i="25" s="1"/>
  <c r="AF18" i="25"/>
  <c r="AO18" i="25" s="1"/>
  <c r="AE18" i="25"/>
  <c r="W19" i="25"/>
  <c r="AH19" i="35"/>
  <c r="AQ19" i="35" s="1"/>
  <c r="AG18" i="89"/>
  <c r="AP18" i="89" s="1"/>
  <c r="AF18" i="89"/>
  <c r="AO18" i="89" s="1"/>
  <c r="AE18" i="89"/>
  <c r="W19" i="89"/>
  <c r="W19" i="12"/>
  <c r="AE18" i="12"/>
  <c r="AF18" i="12"/>
  <c r="AO18" i="12" s="1"/>
  <c r="AG18" i="12"/>
  <c r="AP18" i="12" s="1"/>
  <c r="AH18" i="57"/>
  <c r="AQ18" i="57" s="1"/>
  <c r="AI19" i="27"/>
  <c r="AN19" i="27"/>
  <c r="AG19" i="66"/>
  <c r="AP19" i="66" s="1"/>
  <c r="AF19" i="66"/>
  <c r="AO19" i="66" s="1"/>
  <c r="W20" i="66"/>
  <c r="AE19" i="66"/>
  <c r="AG18" i="24"/>
  <c r="AP18" i="24" s="1"/>
  <c r="AF18" i="24"/>
  <c r="AO18" i="24" s="1"/>
  <c r="W19" i="24"/>
  <c r="AE18" i="24"/>
  <c r="AN17" i="95"/>
  <c r="AI17" i="95"/>
  <c r="AR17" i="43"/>
  <c r="AR18" i="66"/>
  <c r="AN19" i="16"/>
  <c r="AI19" i="16"/>
  <c r="AR18" i="36"/>
  <c r="AN19" i="18"/>
  <c r="AI19" i="18"/>
  <c r="AH19" i="4"/>
  <c r="AQ19" i="4" s="1"/>
  <c r="AH18" i="20"/>
  <c r="AQ18" i="20" s="1"/>
  <c r="Y19" i="69"/>
  <c r="X19" i="69"/>
  <c r="AF19" i="41"/>
  <c r="AO19" i="41" s="1"/>
  <c r="AE19" i="41"/>
  <c r="W20" i="41"/>
  <c r="AG19" i="41"/>
  <c r="AP19" i="41" s="1"/>
  <c r="AG19" i="49"/>
  <c r="AP19" i="49" s="1"/>
  <c r="AF19" i="49"/>
  <c r="AO19" i="49" s="1"/>
  <c r="W20" i="49"/>
  <c r="AE19" i="49"/>
  <c r="AR17" i="56"/>
  <c r="X19" i="10"/>
  <c r="Z19" i="10" s="1"/>
  <c r="Y19" i="10"/>
  <c r="Y19" i="86"/>
  <c r="X19" i="86"/>
  <c r="AN18" i="79"/>
  <c r="AI18" i="79"/>
  <c r="X19" i="39"/>
  <c r="Y19" i="39"/>
  <c r="AR19" i="40"/>
  <c r="AR17" i="6"/>
  <c r="AH18" i="50"/>
  <c r="AQ18" i="50" s="1"/>
  <c r="AR18" i="60"/>
  <c r="W18" i="23"/>
  <c r="AE17" i="23"/>
  <c r="AF17" i="23"/>
  <c r="AO17" i="23" s="1"/>
  <c r="AG17" i="23"/>
  <c r="AP17" i="23" s="1"/>
  <c r="AF19" i="83"/>
  <c r="AO19" i="83" s="1"/>
  <c r="AE19" i="83"/>
  <c r="W20" i="83"/>
  <c r="AG19" i="83"/>
  <c r="AP19" i="83" s="1"/>
  <c r="W18" i="75"/>
  <c r="AG17" i="75"/>
  <c r="AP17" i="75" s="1"/>
  <c r="AE17" i="75"/>
  <c r="AF17" i="75"/>
  <c r="AO17" i="75" s="1"/>
  <c r="AE19" i="73"/>
  <c r="W20" i="73"/>
  <c r="AF19" i="73"/>
  <c r="AO19" i="73" s="1"/>
  <c r="AG19" i="73"/>
  <c r="AP19" i="73" s="1"/>
  <c r="AR18" i="31"/>
  <c r="AH20" i="40"/>
  <c r="AQ20" i="40" s="1"/>
  <c r="AI17" i="58"/>
  <c r="AN17" i="58"/>
  <c r="AI17" i="47"/>
  <c r="AN17" i="47"/>
  <c r="Y17" i="63"/>
  <c r="X17" i="63"/>
  <c r="AR16" i="30"/>
  <c r="W19" i="33"/>
  <c r="AF18" i="33"/>
  <c r="AO18" i="33" s="1"/>
  <c r="AE18" i="33"/>
  <c r="AG18" i="33"/>
  <c r="AP18" i="33" s="1"/>
  <c r="Z18" i="57"/>
  <c r="AF18" i="42"/>
  <c r="AO18" i="42" s="1"/>
  <c r="W19" i="42"/>
  <c r="AG18" i="42"/>
  <c r="AP18" i="42" s="1"/>
  <c r="AE18" i="42"/>
  <c r="AH18" i="6"/>
  <c r="AQ18" i="6" s="1"/>
  <c r="Y20" i="16"/>
  <c r="X20" i="16"/>
  <c r="AH18" i="65"/>
  <c r="AQ18" i="65" s="1"/>
  <c r="Y20" i="18"/>
  <c r="Z20" i="18" s="1"/>
  <c r="X20" i="18"/>
  <c r="Z18" i="20"/>
  <c r="AN19" i="46"/>
  <c r="AI19" i="46"/>
  <c r="AN17" i="45"/>
  <c r="AI17" i="45"/>
  <c r="AN18" i="86"/>
  <c r="AI18" i="86"/>
  <c r="AN16" i="76"/>
  <c r="AI16" i="76"/>
  <c r="X19" i="81"/>
  <c r="Z19" i="81" s="1"/>
  <c r="Y19" i="81"/>
  <c r="AF19" i="44"/>
  <c r="AO19" i="44" s="1"/>
  <c r="AE19" i="44"/>
  <c r="W20" i="44"/>
  <c r="AG19" i="44"/>
  <c r="AP19" i="44" s="1"/>
  <c r="AE17" i="30"/>
  <c r="W18" i="30"/>
  <c r="AG17" i="30"/>
  <c r="AP17" i="30" s="1"/>
  <c r="AF17" i="30"/>
  <c r="AO17" i="30" s="1"/>
  <c r="W17" i="15"/>
  <c r="AE16" i="15"/>
  <c r="AF16" i="15"/>
  <c r="AO16" i="15" s="1"/>
  <c r="AG16" i="15"/>
  <c r="AP16" i="15" s="1"/>
  <c r="AR16" i="3"/>
  <c r="AH19" i="31"/>
  <c r="AQ19" i="31" s="1"/>
  <c r="AF18" i="91"/>
  <c r="AO18" i="91" s="1"/>
  <c r="AE18" i="91"/>
  <c r="W19" i="91"/>
  <c r="AG18" i="91"/>
  <c r="AP18" i="91" s="1"/>
  <c r="W19" i="38"/>
  <c r="AG18" i="38"/>
  <c r="AP18" i="38" s="1"/>
  <c r="AF18" i="38"/>
  <c r="AO18" i="38" s="1"/>
  <c r="AE18" i="38"/>
  <c r="AR17" i="70"/>
  <c r="AR17" i="59"/>
  <c r="AH18" i="59"/>
  <c r="AQ18" i="59" s="1"/>
  <c r="AR17" i="80"/>
  <c r="AR18" i="41"/>
  <c r="Z19" i="35"/>
  <c r="AI18" i="68"/>
  <c r="AN18" i="68"/>
  <c r="X18" i="95"/>
  <c r="Y18" i="95"/>
  <c r="AH18" i="7"/>
  <c r="AQ18" i="7" s="1"/>
  <c r="AH19" i="64"/>
  <c r="AQ19" i="64" s="1"/>
  <c r="Z18" i="19"/>
  <c r="X18" i="19"/>
  <c r="Y18" i="19"/>
  <c r="Z19" i="4"/>
  <c r="AH17" i="3"/>
  <c r="AQ17" i="3" s="1"/>
  <c r="AI19" i="1"/>
  <c r="AN19" i="1"/>
  <c r="Y19" i="96"/>
  <c r="X19" i="96"/>
  <c r="AN17" i="61"/>
  <c r="AI17" i="61"/>
  <c r="X18" i="45"/>
  <c r="Y18" i="45"/>
  <c r="X19" i="26"/>
  <c r="Y19" i="26"/>
  <c r="AI18" i="90"/>
  <c r="AN18" i="90"/>
  <c r="X19" i="48"/>
  <c r="Y19" i="48"/>
  <c r="Z19" i="48" s="1"/>
  <c r="Y19" i="72"/>
  <c r="X19" i="72"/>
  <c r="Z19" i="72" s="1"/>
  <c r="Z18" i="50"/>
  <c r="Z19" i="31"/>
  <c r="AR18" i="37"/>
  <c r="AH19" i="8"/>
  <c r="AQ19" i="8" s="1"/>
  <c r="X19" i="85"/>
  <c r="Y19" i="85"/>
  <c r="Z19" i="85" s="1"/>
  <c r="AG17" i="34"/>
  <c r="AP17" i="34" s="1"/>
  <c r="AF17" i="34"/>
  <c r="AO17" i="34" s="1"/>
  <c r="AE17" i="34"/>
  <c r="W18" i="34"/>
  <c r="AR18" i="82"/>
  <c r="W19" i="59"/>
  <c r="AG18" i="59"/>
  <c r="AP18" i="59" s="1"/>
  <c r="AF18" i="59"/>
  <c r="AO18" i="59" s="1"/>
  <c r="AE18" i="59"/>
  <c r="AH18" i="94"/>
  <c r="AQ18" i="94" s="1"/>
  <c r="AR18" i="8"/>
  <c r="AH18" i="2"/>
  <c r="AQ18" i="2" s="1"/>
  <c r="AN18" i="54"/>
  <c r="AI18" i="54"/>
  <c r="Y18" i="58"/>
  <c r="X18" i="58"/>
  <c r="X18" i="47"/>
  <c r="Y18" i="47"/>
  <c r="Z18" i="47" s="1"/>
  <c r="AH19" i="37"/>
  <c r="AQ19" i="37" s="1"/>
  <c r="X19" i="14"/>
  <c r="Y19" i="14"/>
  <c r="Z19" i="14" s="1"/>
  <c r="AR17" i="9"/>
  <c r="X19" i="68"/>
  <c r="Y19" i="68"/>
  <c r="AR17" i="7"/>
  <c r="AR16" i="5"/>
  <c r="AF19" i="84"/>
  <c r="AO19" i="84" s="1"/>
  <c r="W20" i="84"/>
  <c r="AE19" i="84"/>
  <c r="AG19" i="84"/>
  <c r="AP19" i="84" s="1"/>
  <c r="AR17" i="57"/>
  <c r="AE18" i="78"/>
  <c r="W19" i="78"/>
  <c r="AF18" i="78"/>
  <c r="AO18" i="78" s="1"/>
  <c r="AG18" i="78"/>
  <c r="AP18" i="78" s="1"/>
  <c r="AG18" i="6"/>
  <c r="AP18" i="6" s="1"/>
  <c r="AF18" i="6"/>
  <c r="AO18" i="6" s="1"/>
  <c r="W19" i="6"/>
  <c r="AE18" i="6"/>
  <c r="W20" i="64"/>
  <c r="AE19" i="64"/>
  <c r="AF19" i="64"/>
  <c r="AO19" i="64" s="1"/>
  <c r="AG19" i="64"/>
  <c r="AP19" i="64" s="1"/>
  <c r="X19" i="22"/>
  <c r="Y19" i="22"/>
  <c r="AG18" i="65"/>
  <c r="AP18" i="65" s="1"/>
  <c r="AF18" i="65"/>
  <c r="AO18" i="65" s="1"/>
  <c r="W19" i="65"/>
  <c r="AE18" i="65"/>
  <c r="AI17" i="19"/>
  <c r="AN17" i="19"/>
  <c r="Y20" i="46"/>
  <c r="X20" i="46"/>
  <c r="Y19" i="87"/>
  <c r="Z19" i="87" s="1"/>
  <c r="X19" i="87"/>
  <c r="AG17" i="3"/>
  <c r="AP17" i="3" s="1"/>
  <c r="AF17" i="3"/>
  <c r="AO17" i="3" s="1"/>
  <c r="W18" i="3"/>
  <c r="AE17" i="3"/>
  <c r="Z20" i="1"/>
  <c r="Y20" i="1"/>
  <c r="X20" i="1"/>
  <c r="Y18" i="61"/>
  <c r="X18" i="61"/>
  <c r="AI18" i="39"/>
  <c r="AN18" i="39"/>
  <c r="AN18" i="26"/>
  <c r="AI18" i="26"/>
  <c r="AI18" i="72"/>
  <c r="AN18" i="72"/>
  <c r="AR18" i="4"/>
  <c r="AR17" i="20"/>
  <c r="AG18" i="70"/>
  <c r="AP18" i="70" s="1"/>
  <c r="AF18" i="70"/>
  <c r="AO18" i="70" s="1"/>
  <c r="W19" i="70"/>
  <c r="AE18" i="70"/>
  <c r="AR18" i="35"/>
  <c r="AH19" i="60"/>
  <c r="AQ19" i="60" s="1"/>
  <c r="AR18" i="64"/>
  <c r="AF18" i="77"/>
  <c r="AO18" i="77" s="1"/>
  <c r="AE18" i="77"/>
  <c r="AG18" i="77"/>
  <c r="AP18" i="77" s="1"/>
  <c r="W19" i="77"/>
  <c r="AR18" i="74"/>
  <c r="Y18" i="32"/>
  <c r="X18" i="32"/>
  <c r="Z19" i="29"/>
  <c r="Y19" i="29"/>
  <c r="X19" i="29"/>
  <c r="AR17" i="65"/>
  <c r="AG18" i="71"/>
  <c r="AP18" i="71" s="1"/>
  <c r="AF18" i="71"/>
  <c r="AO18" i="71" s="1"/>
  <c r="W19" i="71"/>
  <c r="AE18" i="71"/>
  <c r="AH17" i="30"/>
  <c r="AQ17" i="30" s="1"/>
  <c r="AI17" i="32"/>
  <c r="AN17" i="32"/>
  <c r="AN18" i="29"/>
  <c r="AI18" i="29"/>
  <c r="AG19" i="13"/>
  <c r="AP19" i="13" s="1"/>
  <c r="W20" i="13"/>
  <c r="AF19" i="13"/>
  <c r="AO19" i="13" s="1"/>
  <c r="AE19" i="13"/>
  <c r="AH19" i="82"/>
  <c r="AQ19" i="82" s="1"/>
  <c r="AH18" i="53"/>
  <c r="AQ18" i="53" s="1"/>
  <c r="AI18" i="85"/>
  <c r="AN18" i="85"/>
  <c r="AR17" i="50"/>
  <c r="AH18" i="43"/>
  <c r="AQ18" i="43" s="1"/>
  <c r="Z18" i="94"/>
  <c r="AF18" i="92"/>
  <c r="AO18" i="92" s="1"/>
  <c r="W19" i="92"/>
  <c r="AG18" i="92"/>
  <c r="AP18" i="92" s="1"/>
  <c r="AE18" i="92"/>
  <c r="Z18" i="2"/>
  <c r="X19" i="54"/>
  <c r="Y19" i="54"/>
  <c r="AH17" i="5"/>
  <c r="AQ17" i="5" s="1"/>
  <c r="AH18" i="80"/>
  <c r="AQ18" i="80" s="1"/>
  <c r="AN18" i="14"/>
  <c r="AI18" i="14"/>
  <c r="AN17" i="21"/>
  <c r="AI17" i="21"/>
  <c r="AH18" i="24"/>
  <c r="AQ18" i="24" s="1"/>
  <c r="AH18" i="56"/>
  <c r="AQ18" i="56" s="1"/>
  <c r="Z18" i="7"/>
  <c r="AI17" i="52"/>
  <c r="AN17" i="52"/>
  <c r="AR17" i="24"/>
  <c r="AI18" i="22"/>
  <c r="AN18" i="22"/>
  <c r="Y19" i="67"/>
  <c r="X19" i="67"/>
  <c r="AH19" i="41"/>
  <c r="AQ19" i="41" s="1"/>
  <c r="AN18" i="96"/>
  <c r="AI18" i="96"/>
  <c r="AN18" i="10"/>
  <c r="AI18" i="10"/>
  <c r="X19" i="90"/>
  <c r="Y19" i="90"/>
  <c r="AI18" i="48"/>
  <c r="AN18" i="48"/>
  <c r="AI17" i="28"/>
  <c r="AN17" i="28"/>
  <c r="AR18" i="49"/>
  <c r="Z19" i="60"/>
  <c r="AR16" i="11"/>
  <c r="AE17" i="93"/>
  <c r="W18" i="93"/>
  <c r="AF17" i="93"/>
  <c r="AO17" i="93" s="1"/>
  <c r="AG17" i="93"/>
  <c r="AP17" i="93" s="1"/>
  <c r="AF18" i="88"/>
  <c r="AO18" i="88" s="1"/>
  <c r="AG18" i="88"/>
  <c r="AP18" i="88" s="1"/>
  <c r="W19" i="88"/>
  <c r="AE18" i="88"/>
  <c r="AH18" i="70"/>
  <c r="AQ18" i="70" s="1"/>
  <c r="Y20" i="62"/>
  <c r="X20" i="62"/>
  <c r="AR17" i="94"/>
  <c r="AH19" i="74"/>
  <c r="AQ19" i="74" s="1"/>
  <c r="Z19" i="8"/>
  <c r="AR17" i="53"/>
  <c r="AH17" i="11"/>
  <c r="AQ17" i="11" s="1"/>
  <c r="AH19" i="36"/>
  <c r="AQ19" i="36" s="1"/>
  <c r="AH18" i="9"/>
  <c r="AQ18" i="9" s="1"/>
  <c r="AI16" i="63"/>
  <c r="AN16" i="63"/>
  <c r="Z19" i="37"/>
  <c r="Y18" i="21"/>
  <c r="X18" i="21"/>
  <c r="AR17" i="2"/>
  <c r="Y20" i="27"/>
  <c r="X20" i="27"/>
  <c r="AH19" i="66"/>
  <c r="AQ19" i="66" s="1"/>
  <c r="X18" i="52"/>
  <c r="Y18" i="52"/>
  <c r="AI18" i="67"/>
  <c r="AN18" i="67"/>
  <c r="AI18" i="69"/>
  <c r="AN18" i="69"/>
  <c r="AN18" i="87"/>
  <c r="AI18" i="87"/>
  <c r="AH19" i="49"/>
  <c r="AQ19" i="49" s="1"/>
  <c r="Y19" i="79"/>
  <c r="X19" i="79"/>
  <c r="X17" i="76"/>
  <c r="Y17" i="76"/>
  <c r="AI18" i="81"/>
  <c r="AN18" i="81"/>
  <c r="Y18" i="28"/>
  <c r="X18" i="28"/>
  <c r="Z19" i="22" l="1"/>
  <c r="AF19" i="36"/>
  <c r="AO19" i="36" s="1"/>
  <c r="W20" i="82"/>
  <c r="Z18" i="21"/>
  <c r="AE18" i="21" s="1"/>
  <c r="Z17" i="76"/>
  <c r="AG17" i="76" s="1"/>
  <c r="AP17" i="76" s="1"/>
  <c r="AG19" i="82"/>
  <c r="AP19" i="82" s="1"/>
  <c r="AG19" i="22"/>
  <c r="AP19" i="22" s="1"/>
  <c r="AF19" i="22"/>
  <c r="AO19" i="22" s="1"/>
  <c r="AE19" i="22"/>
  <c r="W20" i="22"/>
  <c r="W20" i="87"/>
  <c r="AG19" i="87"/>
  <c r="AP19" i="87" s="1"/>
  <c r="AF19" i="87"/>
  <c r="AO19" i="87" s="1"/>
  <c r="AE19" i="87"/>
  <c r="AF18" i="47"/>
  <c r="AO18" i="47" s="1"/>
  <c r="AE18" i="47"/>
  <c r="W19" i="47"/>
  <c r="AG18" i="47"/>
  <c r="AP18" i="47" s="1"/>
  <c r="AG19" i="85"/>
  <c r="AP19" i="85" s="1"/>
  <c r="AF19" i="85"/>
  <c r="AO19" i="85" s="1"/>
  <c r="AE19" i="85"/>
  <c r="W20" i="85"/>
  <c r="AG18" i="21"/>
  <c r="AP18" i="21" s="1"/>
  <c r="W19" i="21"/>
  <c r="AF18" i="21"/>
  <c r="AO18" i="21" s="1"/>
  <c r="AF17" i="76"/>
  <c r="AO17" i="76" s="1"/>
  <c r="AE17" i="76"/>
  <c r="W18" i="76"/>
  <c r="AG19" i="14"/>
  <c r="AP19" i="14" s="1"/>
  <c r="W20" i="14"/>
  <c r="AF19" i="14"/>
  <c r="AO19" i="14" s="1"/>
  <c r="AE19" i="14"/>
  <c r="AE19" i="48"/>
  <c r="W20" i="48"/>
  <c r="AF19" i="48"/>
  <c r="AO19" i="48" s="1"/>
  <c r="AG19" i="48"/>
  <c r="AP19" i="48" s="1"/>
  <c r="AR18" i="67"/>
  <c r="AH20" i="62"/>
  <c r="AQ20" i="62" s="1"/>
  <c r="AI18" i="92"/>
  <c r="AN18" i="92"/>
  <c r="X19" i="70"/>
  <c r="Y19" i="70"/>
  <c r="Z19" i="70" s="1"/>
  <c r="AR18" i="39"/>
  <c r="AR17" i="19"/>
  <c r="AN19" i="84"/>
  <c r="AI19" i="84"/>
  <c r="AH18" i="58"/>
  <c r="AQ18" i="58" s="1"/>
  <c r="AG19" i="72"/>
  <c r="AP19" i="72" s="1"/>
  <c r="AF19" i="72"/>
  <c r="AO19" i="72" s="1"/>
  <c r="W20" i="72"/>
  <c r="AE19" i="72"/>
  <c r="AR17" i="61"/>
  <c r="AR19" i="1"/>
  <c r="AF18" i="19"/>
  <c r="AO18" i="19" s="1"/>
  <c r="AG18" i="19"/>
  <c r="AP18" i="19" s="1"/>
  <c r="AE18" i="19"/>
  <c r="W19" i="19"/>
  <c r="AH18" i="95"/>
  <c r="AQ18" i="95" s="1"/>
  <c r="AF19" i="81"/>
  <c r="AO19" i="81" s="1"/>
  <c r="AG19" i="81"/>
  <c r="AP19" i="81" s="1"/>
  <c r="W20" i="81"/>
  <c r="AE19" i="81"/>
  <c r="AF20" i="18"/>
  <c r="AO20" i="18" s="1"/>
  <c r="AG20" i="18"/>
  <c r="AP20" i="18" s="1"/>
  <c r="W21" i="18"/>
  <c r="AE20" i="18"/>
  <c r="X19" i="33"/>
  <c r="Y19" i="33"/>
  <c r="AI19" i="83"/>
  <c r="AN19" i="83"/>
  <c r="AG19" i="10"/>
  <c r="AP19" i="10" s="1"/>
  <c r="W20" i="10"/>
  <c r="AF19" i="10"/>
  <c r="AO19" i="10" s="1"/>
  <c r="AE19" i="10"/>
  <c r="AH19" i="69"/>
  <c r="AQ19" i="69" s="1"/>
  <c r="X20" i="66"/>
  <c r="Y20" i="66"/>
  <c r="Z19" i="43"/>
  <c r="X19" i="43"/>
  <c r="Y19" i="43"/>
  <c r="X18" i="51"/>
  <c r="Y18" i="51"/>
  <c r="Z18" i="51" s="1"/>
  <c r="X19" i="17"/>
  <c r="Z19" i="17" s="1"/>
  <c r="Y19" i="17"/>
  <c r="X20" i="74"/>
  <c r="Y20" i="74"/>
  <c r="Z20" i="74" s="1"/>
  <c r="Y19" i="53"/>
  <c r="X19" i="53"/>
  <c r="Z19" i="53" s="1"/>
  <c r="AH19" i="67"/>
  <c r="AQ19" i="67" s="1"/>
  <c r="W20" i="29"/>
  <c r="AG19" i="29"/>
  <c r="AP19" i="29" s="1"/>
  <c r="AF19" i="29"/>
  <c r="AO19" i="29" s="1"/>
  <c r="AE19" i="29"/>
  <c r="Y18" i="93"/>
  <c r="X18" i="93"/>
  <c r="AH19" i="90"/>
  <c r="AQ19" i="90" s="1"/>
  <c r="AR18" i="85"/>
  <c r="AR18" i="29"/>
  <c r="AH18" i="32"/>
  <c r="AQ18" i="32" s="1"/>
  <c r="X19" i="77"/>
  <c r="Y19" i="77"/>
  <c r="AH18" i="61"/>
  <c r="AQ18" i="61" s="1"/>
  <c r="AN17" i="3"/>
  <c r="AI17" i="3"/>
  <c r="AN18" i="65"/>
  <c r="AI18" i="65"/>
  <c r="X19" i="6"/>
  <c r="Z19" i="6" s="1"/>
  <c r="Y19" i="6"/>
  <c r="X19" i="78"/>
  <c r="Y19" i="78"/>
  <c r="Z20" i="84"/>
  <c r="X20" i="84"/>
  <c r="Y20" i="84"/>
  <c r="AH19" i="26"/>
  <c r="AQ19" i="26" s="1"/>
  <c r="Z18" i="95"/>
  <c r="Y19" i="38"/>
  <c r="X19" i="38"/>
  <c r="Y20" i="44"/>
  <c r="X20" i="44"/>
  <c r="Z20" i="44" s="1"/>
  <c r="AR16" i="76"/>
  <c r="AR19" i="46"/>
  <c r="AG18" i="57"/>
  <c r="AP18" i="57" s="1"/>
  <c r="AF18" i="57"/>
  <c r="AO18" i="57" s="1"/>
  <c r="AE18" i="57"/>
  <c r="W19" i="57"/>
  <c r="AR17" i="47"/>
  <c r="AH19" i="86"/>
  <c r="AQ19" i="86" s="1"/>
  <c r="AR19" i="18"/>
  <c r="AN18" i="24"/>
  <c r="AI18" i="24"/>
  <c r="AN18" i="89"/>
  <c r="AI18" i="89"/>
  <c r="AN17" i="55"/>
  <c r="AI17" i="55"/>
  <c r="AN19" i="74"/>
  <c r="AI19" i="74"/>
  <c r="AI17" i="5"/>
  <c r="AN17" i="5"/>
  <c r="AI17" i="11"/>
  <c r="AN17" i="11"/>
  <c r="AH18" i="28"/>
  <c r="AQ18" i="28" s="1"/>
  <c r="AH20" i="27"/>
  <c r="AQ20" i="27" s="1"/>
  <c r="X19" i="88"/>
  <c r="Z19" i="88" s="1"/>
  <c r="Y19" i="88"/>
  <c r="AH19" i="79"/>
  <c r="AQ19" i="79" s="1"/>
  <c r="AE19" i="37"/>
  <c r="W20" i="37"/>
  <c r="AF19" i="37"/>
  <c r="AO19" i="37" s="1"/>
  <c r="AG19" i="37"/>
  <c r="AP19" i="37" s="1"/>
  <c r="Z20" i="62"/>
  <c r="AI17" i="93"/>
  <c r="AN17" i="93"/>
  <c r="Z19" i="90"/>
  <c r="Z19" i="67"/>
  <c r="AR17" i="52"/>
  <c r="AR17" i="21"/>
  <c r="AH19" i="54"/>
  <c r="AQ19" i="54" s="1"/>
  <c r="Y19" i="92"/>
  <c r="X19" i="92"/>
  <c r="Z19" i="92" s="1"/>
  <c r="AR18" i="72"/>
  <c r="X18" i="3"/>
  <c r="Y18" i="3"/>
  <c r="AH20" i="46"/>
  <c r="AQ20" i="46" s="1"/>
  <c r="Y19" i="65"/>
  <c r="X19" i="65"/>
  <c r="Z19" i="65" s="1"/>
  <c r="AI18" i="78"/>
  <c r="AN18" i="78"/>
  <c r="AH19" i="14"/>
  <c r="AQ19" i="14" s="1"/>
  <c r="Z18" i="58"/>
  <c r="AI18" i="59"/>
  <c r="AN18" i="59"/>
  <c r="Y18" i="34"/>
  <c r="Z18" i="34" s="1"/>
  <c r="X18" i="34"/>
  <c r="AH19" i="85"/>
  <c r="AQ19" i="85" s="1"/>
  <c r="AE19" i="31"/>
  <c r="W20" i="31"/>
  <c r="AG19" i="31"/>
  <c r="AP19" i="31" s="1"/>
  <c r="AF19" i="31"/>
  <c r="AO19" i="31" s="1"/>
  <c r="AH19" i="48"/>
  <c r="AQ19" i="48" s="1"/>
  <c r="Z19" i="26"/>
  <c r="AH19" i="96"/>
  <c r="AQ19" i="96" s="1"/>
  <c r="AI19" i="44"/>
  <c r="AN19" i="44"/>
  <c r="AI18" i="42"/>
  <c r="AN18" i="42"/>
  <c r="Y20" i="73"/>
  <c r="Z20" i="73" s="1"/>
  <c r="X20" i="73"/>
  <c r="X18" i="75"/>
  <c r="Z18" i="75" s="1"/>
  <c r="Y18" i="75"/>
  <c r="Z19" i="69"/>
  <c r="Y19" i="24"/>
  <c r="X19" i="24"/>
  <c r="AI18" i="9"/>
  <c r="AN18" i="9"/>
  <c r="AN18" i="43"/>
  <c r="AI18" i="43"/>
  <c r="Y18" i="55"/>
  <c r="Z18" i="55" s="1"/>
  <c r="X18" i="55"/>
  <c r="AR19" i="62"/>
  <c r="X19" i="80"/>
  <c r="Y19" i="80"/>
  <c r="X18" i="5"/>
  <c r="Z18" i="5" s="1"/>
  <c r="Y18" i="5"/>
  <c r="Y20" i="82"/>
  <c r="X20" i="82"/>
  <c r="AG20" i="1"/>
  <c r="AP20" i="1" s="1"/>
  <c r="AF20" i="1"/>
  <c r="AO20" i="1" s="1"/>
  <c r="W21" i="1"/>
  <c r="AE20" i="1"/>
  <c r="AR17" i="28"/>
  <c r="AR18" i="10"/>
  <c r="AG18" i="7"/>
  <c r="AP18" i="7" s="1"/>
  <c r="AF18" i="7"/>
  <c r="AO18" i="7" s="1"/>
  <c r="W19" i="7"/>
  <c r="AE18" i="7"/>
  <c r="Z19" i="54"/>
  <c r="AN19" i="13"/>
  <c r="AI19" i="13"/>
  <c r="Z18" i="32"/>
  <c r="AN18" i="77"/>
  <c r="AI18" i="77"/>
  <c r="AR18" i="26"/>
  <c r="Z18" i="61"/>
  <c r="AH19" i="68"/>
  <c r="AQ19" i="68" s="1"/>
  <c r="AR18" i="54"/>
  <c r="AN17" i="34"/>
  <c r="AI17" i="34"/>
  <c r="AG18" i="50"/>
  <c r="AP18" i="50" s="1"/>
  <c r="AF18" i="50"/>
  <c r="AO18" i="50" s="1"/>
  <c r="W19" i="50"/>
  <c r="AE18" i="50"/>
  <c r="AG19" i="4"/>
  <c r="AP19" i="4" s="1"/>
  <c r="AF19" i="4"/>
  <c r="AO19" i="4" s="1"/>
  <c r="W20" i="4"/>
  <c r="AE19" i="4"/>
  <c r="AR18" i="68"/>
  <c r="AI18" i="38"/>
  <c r="AN18" i="38"/>
  <c r="Y18" i="30"/>
  <c r="X18" i="30"/>
  <c r="AR18" i="86"/>
  <c r="W19" i="20"/>
  <c r="AE18" i="20"/>
  <c r="AG18" i="20"/>
  <c r="AP18" i="20" s="1"/>
  <c r="AF18" i="20"/>
  <c r="AO18" i="20" s="1"/>
  <c r="AH20" i="16"/>
  <c r="AQ20" i="16" s="1"/>
  <c r="AI18" i="33"/>
  <c r="AN18" i="33"/>
  <c r="AH17" i="63"/>
  <c r="AQ17" i="63" s="1"/>
  <c r="AR17" i="58"/>
  <c r="AI19" i="73"/>
  <c r="AN19" i="73"/>
  <c r="AH19" i="39"/>
  <c r="AQ19" i="39" s="1"/>
  <c r="Z19" i="86"/>
  <c r="AN19" i="49"/>
  <c r="AI19" i="49"/>
  <c r="Y20" i="41"/>
  <c r="X20" i="41"/>
  <c r="Z20" i="41" s="1"/>
  <c r="AN18" i="12"/>
  <c r="AI18" i="12"/>
  <c r="Y19" i="9"/>
  <c r="X19" i="9"/>
  <c r="Z19" i="9" s="1"/>
  <c r="AI18" i="56"/>
  <c r="AN18" i="56"/>
  <c r="AN18" i="6"/>
  <c r="AI18" i="6"/>
  <c r="AR18" i="87"/>
  <c r="Z18" i="28"/>
  <c r="AH18" i="52"/>
  <c r="AQ18" i="52" s="1"/>
  <c r="Z20" i="27"/>
  <c r="Z18" i="52"/>
  <c r="AR18" i="81"/>
  <c r="Z19" i="79"/>
  <c r="AR18" i="69"/>
  <c r="AR16" i="63"/>
  <c r="AF19" i="8"/>
  <c r="AO19" i="8" s="1"/>
  <c r="W20" i="8"/>
  <c r="AE19" i="8"/>
  <c r="AG19" i="8"/>
  <c r="AP19" i="8" s="1"/>
  <c r="AR18" i="22"/>
  <c r="AR18" i="14"/>
  <c r="W19" i="2"/>
  <c r="AE18" i="2"/>
  <c r="AG18" i="2"/>
  <c r="AP18" i="2" s="1"/>
  <c r="AF18" i="2"/>
  <c r="AO18" i="2" s="1"/>
  <c r="AG18" i="94"/>
  <c r="AP18" i="94" s="1"/>
  <c r="AE18" i="94"/>
  <c r="AF18" i="94"/>
  <c r="AO18" i="94" s="1"/>
  <c r="W19" i="94"/>
  <c r="AR17" i="32"/>
  <c r="AN18" i="71"/>
  <c r="AI18" i="71"/>
  <c r="AH19" i="29"/>
  <c r="AQ19" i="29" s="1"/>
  <c r="AH20" i="1"/>
  <c r="AQ20" i="1" s="1"/>
  <c r="Z20" i="46"/>
  <c r="AI19" i="64"/>
  <c r="AN19" i="64"/>
  <c r="Z19" i="68"/>
  <c r="AH18" i="47"/>
  <c r="AQ18" i="47" s="1"/>
  <c r="AH19" i="72"/>
  <c r="AQ19" i="72" s="1"/>
  <c r="AH18" i="45"/>
  <c r="AQ18" i="45" s="1"/>
  <c r="Z19" i="96"/>
  <c r="AF19" i="35"/>
  <c r="AO19" i="35" s="1"/>
  <c r="AE19" i="35"/>
  <c r="W20" i="35"/>
  <c r="AG19" i="35"/>
  <c r="AP19" i="35" s="1"/>
  <c r="X19" i="91"/>
  <c r="Y19" i="91"/>
  <c r="AI16" i="15"/>
  <c r="AN16" i="15"/>
  <c r="AI17" i="30"/>
  <c r="AN17" i="30"/>
  <c r="AH20" i="18"/>
  <c r="AQ20" i="18" s="1"/>
  <c r="AI17" i="23"/>
  <c r="AN17" i="23"/>
  <c r="Z19" i="39"/>
  <c r="Y20" i="49"/>
  <c r="Z20" i="49" s="1"/>
  <c r="X20" i="49"/>
  <c r="AI19" i="41"/>
  <c r="AN19" i="41"/>
  <c r="AR19" i="27"/>
  <c r="Y19" i="12"/>
  <c r="X19" i="12"/>
  <c r="Z19" i="12" s="1"/>
  <c r="Y19" i="25"/>
  <c r="X19" i="25"/>
  <c r="AN20" i="40"/>
  <c r="AI20" i="40"/>
  <c r="X19" i="56"/>
  <c r="Y19" i="56"/>
  <c r="Y20" i="36"/>
  <c r="Z20" i="36" s="1"/>
  <c r="X20" i="36"/>
  <c r="AN19" i="82"/>
  <c r="AI19" i="82"/>
  <c r="AH17" i="76"/>
  <c r="AQ17" i="76" s="1"/>
  <c r="AH19" i="22"/>
  <c r="AQ19" i="22" s="1"/>
  <c r="AH18" i="21"/>
  <c r="AQ18" i="21" s="1"/>
  <c r="AI18" i="88"/>
  <c r="AN18" i="88"/>
  <c r="W20" i="60"/>
  <c r="AE19" i="60"/>
  <c r="AG19" i="60"/>
  <c r="AP19" i="60" s="1"/>
  <c r="AF19" i="60"/>
  <c r="AO19" i="60" s="1"/>
  <c r="AR18" i="48"/>
  <c r="AR18" i="96"/>
  <c r="X20" i="13"/>
  <c r="Y20" i="13"/>
  <c r="Y19" i="71"/>
  <c r="X19" i="71"/>
  <c r="AN18" i="70"/>
  <c r="AI18" i="70"/>
  <c r="AH19" i="87"/>
  <c r="AQ19" i="87" s="1"/>
  <c r="Z20" i="64"/>
  <c r="Y20" i="64"/>
  <c r="X20" i="64"/>
  <c r="X19" i="59"/>
  <c r="Y19" i="59"/>
  <c r="AR18" i="90"/>
  <c r="Z18" i="45"/>
  <c r="AH18" i="19"/>
  <c r="AQ18" i="19" s="1"/>
  <c r="AI18" i="91"/>
  <c r="AN18" i="91"/>
  <c r="Y17" i="15"/>
  <c r="X17" i="15"/>
  <c r="AH19" i="81"/>
  <c r="AQ19" i="81" s="1"/>
  <c r="AR17" i="45"/>
  <c r="Z20" i="16"/>
  <c r="Y19" i="42"/>
  <c r="X19" i="42"/>
  <c r="Z19" i="42" s="1"/>
  <c r="Z17" i="63"/>
  <c r="AI17" i="75"/>
  <c r="AN17" i="75"/>
  <c r="Y20" i="83"/>
  <c r="X20" i="83"/>
  <c r="Z20" i="83" s="1"/>
  <c r="Y18" i="23"/>
  <c r="X18" i="23"/>
  <c r="AR18" i="79"/>
  <c r="AH19" i="10"/>
  <c r="AQ19" i="10" s="1"/>
  <c r="AR19" i="16"/>
  <c r="AR17" i="95"/>
  <c r="AN19" i="66"/>
  <c r="AI19" i="66"/>
  <c r="X19" i="89"/>
  <c r="Y19" i="89"/>
  <c r="AN18" i="25"/>
  <c r="AI18" i="25"/>
  <c r="AI17" i="51"/>
  <c r="AN17" i="51"/>
  <c r="AN18" i="17"/>
  <c r="AI18" i="17"/>
  <c r="AI18" i="53"/>
  <c r="AN18" i="53"/>
  <c r="AI18" i="80"/>
  <c r="AN18" i="80"/>
  <c r="Y21" i="40"/>
  <c r="Z21" i="40" s="1"/>
  <c r="X21" i="40"/>
  <c r="Y18" i="11"/>
  <c r="X18" i="11"/>
  <c r="AI19" i="36"/>
  <c r="AN19" i="36"/>
  <c r="Z17" i="15" l="1"/>
  <c r="Z20" i="13"/>
  <c r="Z19" i="80"/>
  <c r="Z18" i="3"/>
  <c r="Z19" i="78"/>
  <c r="Z20" i="66"/>
  <c r="W22" i="40"/>
  <c r="AG21" i="40"/>
  <c r="AP21" i="40" s="1"/>
  <c r="AF21" i="40"/>
  <c r="AO21" i="40" s="1"/>
  <c r="AE21" i="40"/>
  <c r="AG20" i="36"/>
  <c r="AP20" i="36" s="1"/>
  <c r="AE20" i="36"/>
  <c r="W21" i="36"/>
  <c r="AF20" i="36"/>
  <c r="AO20" i="36" s="1"/>
  <c r="W19" i="34"/>
  <c r="AG18" i="34"/>
  <c r="AP18" i="34" s="1"/>
  <c r="AF18" i="34"/>
  <c r="AO18" i="34" s="1"/>
  <c r="AE18" i="34"/>
  <c r="AG18" i="51"/>
  <c r="AP18" i="51" s="1"/>
  <c r="AF18" i="51"/>
  <c r="AO18" i="51" s="1"/>
  <c r="AE18" i="51"/>
  <c r="W19" i="51"/>
  <c r="AG20" i="49"/>
  <c r="AP20" i="49" s="1"/>
  <c r="AF20" i="49"/>
  <c r="AO20" i="49" s="1"/>
  <c r="W21" i="49"/>
  <c r="AE20" i="49"/>
  <c r="AG20" i="41"/>
  <c r="AP20" i="41" s="1"/>
  <c r="AE20" i="41"/>
  <c r="W21" i="41"/>
  <c r="AF20" i="41"/>
  <c r="AO20" i="41" s="1"/>
  <c r="AG18" i="55"/>
  <c r="AP18" i="55" s="1"/>
  <c r="AF18" i="55"/>
  <c r="AO18" i="55" s="1"/>
  <c r="W19" i="55"/>
  <c r="AE18" i="55"/>
  <c r="AG19" i="65"/>
  <c r="AP19" i="65" s="1"/>
  <c r="AF19" i="65"/>
  <c r="AO19" i="65" s="1"/>
  <c r="W20" i="65"/>
  <c r="AE19" i="65"/>
  <c r="W21" i="13"/>
  <c r="AG20" i="13"/>
  <c r="AP20" i="13" s="1"/>
  <c r="AF20" i="13"/>
  <c r="AO20" i="13" s="1"/>
  <c r="AE20" i="13"/>
  <c r="AF18" i="5"/>
  <c r="AO18" i="5" s="1"/>
  <c r="W19" i="5"/>
  <c r="AE18" i="5"/>
  <c r="AG18" i="5"/>
  <c r="AP18" i="5" s="1"/>
  <c r="AG19" i="70"/>
  <c r="AP19" i="70" s="1"/>
  <c r="AF19" i="70"/>
  <c r="AO19" i="70" s="1"/>
  <c r="W20" i="70"/>
  <c r="AE19" i="70"/>
  <c r="W21" i="74"/>
  <c r="AG20" i="74"/>
  <c r="AP20" i="74" s="1"/>
  <c r="AE20" i="74"/>
  <c r="AF20" i="74"/>
  <c r="AO20" i="74" s="1"/>
  <c r="W18" i="15"/>
  <c r="AE17" i="15"/>
  <c r="AF17" i="15"/>
  <c r="AO17" i="15" s="1"/>
  <c r="AG17" i="15"/>
  <c r="AP17" i="15" s="1"/>
  <c r="AF19" i="80"/>
  <c r="AO19" i="80" s="1"/>
  <c r="AE19" i="80"/>
  <c r="W20" i="80"/>
  <c r="AG19" i="80"/>
  <c r="AP19" i="80" s="1"/>
  <c r="AG18" i="3"/>
  <c r="AP18" i="3" s="1"/>
  <c r="AF18" i="3"/>
  <c r="AO18" i="3" s="1"/>
  <c r="W19" i="3"/>
  <c r="AE18" i="3"/>
  <c r="AG19" i="78"/>
  <c r="AP19" i="78" s="1"/>
  <c r="AF19" i="78"/>
  <c r="AO19" i="78" s="1"/>
  <c r="AE19" i="78"/>
  <c r="W20" i="78"/>
  <c r="AG20" i="66"/>
  <c r="AP20" i="66" s="1"/>
  <c r="AF20" i="66"/>
  <c r="AO20" i="66" s="1"/>
  <c r="W21" i="66"/>
  <c r="AE20" i="66"/>
  <c r="W21" i="64"/>
  <c r="AE20" i="64"/>
  <c r="AF20" i="64"/>
  <c r="AO20" i="64" s="1"/>
  <c r="AG20" i="64"/>
  <c r="AP20" i="64" s="1"/>
  <c r="W20" i="12"/>
  <c r="AE19" i="12"/>
  <c r="AG19" i="12"/>
  <c r="AP19" i="12" s="1"/>
  <c r="AF19" i="12"/>
  <c r="AO19" i="12" s="1"/>
  <c r="AH19" i="91"/>
  <c r="AQ19" i="91" s="1"/>
  <c r="AR18" i="6"/>
  <c r="Y19" i="50"/>
  <c r="X19" i="50"/>
  <c r="AH20" i="82"/>
  <c r="AQ20" i="82" s="1"/>
  <c r="AG20" i="44"/>
  <c r="AP20" i="44" s="1"/>
  <c r="AF20" i="44"/>
  <c r="AO20" i="44" s="1"/>
  <c r="AE20" i="44"/>
  <c r="W21" i="44"/>
  <c r="AF20" i="84"/>
  <c r="AO20" i="84" s="1"/>
  <c r="W21" i="84"/>
  <c r="AE20" i="84"/>
  <c r="AG20" i="84"/>
  <c r="AP20" i="84" s="1"/>
  <c r="AH18" i="93"/>
  <c r="AQ18" i="93" s="1"/>
  <c r="AN19" i="85"/>
  <c r="AI19" i="85"/>
  <c r="AH21" i="40"/>
  <c r="AQ21" i="40" s="1"/>
  <c r="AR18" i="53"/>
  <c r="AR18" i="88"/>
  <c r="AH20" i="36"/>
  <c r="AQ20" i="36" s="1"/>
  <c r="AR20" i="40"/>
  <c r="AH20" i="49"/>
  <c r="AQ20" i="49" s="1"/>
  <c r="AN19" i="35"/>
  <c r="AI19" i="35"/>
  <c r="AG20" i="46"/>
  <c r="AP20" i="46" s="1"/>
  <c r="AF20" i="46"/>
  <c r="AO20" i="46" s="1"/>
  <c r="W21" i="46"/>
  <c r="AE20" i="46"/>
  <c r="AG18" i="52"/>
  <c r="AP18" i="52" s="1"/>
  <c r="W19" i="52"/>
  <c r="AE18" i="52"/>
  <c r="AF18" i="52"/>
  <c r="AO18" i="52" s="1"/>
  <c r="AN18" i="50"/>
  <c r="AI18" i="50"/>
  <c r="AG19" i="54"/>
  <c r="AP19" i="54" s="1"/>
  <c r="AF19" i="54"/>
  <c r="AO19" i="54" s="1"/>
  <c r="W20" i="54"/>
  <c r="AE19" i="54"/>
  <c r="AH18" i="55"/>
  <c r="AQ18" i="55" s="1"/>
  <c r="AR18" i="9"/>
  <c r="AH18" i="75"/>
  <c r="AQ18" i="75" s="1"/>
  <c r="AR18" i="42"/>
  <c r="AN19" i="31"/>
  <c r="AI19" i="31"/>
  <c r="AH18" i="34"/>
  <c r="AQ18" i="34" s="1"/>
  <c r="AG20" i="62"/>
  <c r="AP20" i="62" s="1"/>
  <c r="AF20" i="62"/>
  <c r="AO20" i="62" s="1"/>
  <c r="AE20" i="62"/>
  <c r="W21" i="62"/>
  <c r="AH19" i="88"/>
  <c r="AQ19" i="88" s="1"/>
  <c r="AR17" i="55"/>
  <c r="AH20" i="84"/>
  <c r="AQ20" i="84" s="1"/>
  <c r="AH19" i="6"/>
  <c r="AQ19" i="6" s="1"/>
  <c r="AH19" i="17"/>
  <c r="AQ19" i="17" s="1"/>
  <c r="AH19" i="43"/>
  <c r="AQ19" i="43" s="1"/>
  <c r="AR19" i="83"/>
  <c r="Y19" i="19"/>
  <c r="X19" i="19"/>
  <c r="AR18" i="92"/>
  <c r="X20" i="14"/>
  <c r="Y20" i="14"/>
  <c r="Z20" i="14" s="1"/>
  <c r="X19" i="47"/>
  <c r="Y19" i="47"/>
  <c r="X19" i="94"/>
  <c r="Y19" i="94"/>
  <c r="Z19" i="94" s="1"/>
  <c r="AG20" i="27"/>
  <c r="AP20" i="27" s="1"/>
  <c r="AF20" i="27"/>
  <c r="AO20" i="27" s="1"/>
  <c r="AE20" i="27"/>
  <c r="W21" i="27"/>
  <c r="AG19" i="9"/>
  <c r="AP19" i="9" s="1"/>
  <c r="AF19" i="9"/>
  <c r="AO19" i="9" s="1"/>
  <c r="W20" i="9"/>
  <c r="AE19" i="9"/>
  <c r="AH18" i="30"/>
  <c r="AQ18" i="30" s="1"/>
  <c r="AI18" i="7"/>
  <c r="AN18" i="7"/>
  <c r="AH19" i="24"/>
  <c r="AQ19" i="24" s="1"/>
  <c r="AF19" i="53"/>
  <c r="AO19" i="53" s="1"/>
  <c r="W20" i="53"/>
  <c r="AE19" i="53"/>
  <c r="AG19" i="53"/>
  <c r="AP19" i="53" s="1"/>
  <c r="AR19" i="36"/>
  <c r="AH19" i="89"/>
  <c r="AQ19" i="89" s="1"/>
  <c r="AH18" i="23"/>
  <c r="AQ18" i="23" s="1"/>
  <c r="AG20" i="16"/>
  <c r="AP20" i="16" s="1"/>
  <c r="W21" i="16"/>
  <c r="AE20" i="16"/>
  <c r="AF20" i="16"/>
  <c r="AO20" i="16" s="1"/>
  <c r="AR18" i="91"/>
  <c r="AH19" i="25"/>
  <c r="AQ19" i="25" s="1"/>
  <c r="Z19" i="91"/>
  <c r="AG19" i="96"/>
  <c r="AP19" i="96" s="1"/>
  <c r="AF19" i="96"/>
  <c r="AO19" i="96" s="1"/>
  <c r="AE19" i="96"/>
  <c r="W20" i="96"/>
  <c r="AR18" i="71"/>
  <c r="Y19" i="2"/>
  <c r="X19" i="2"/>
  <c r="AI19" i="8"/>
  <c r="AN19" i="8"/>
  <c r="AR18" i="12"/>
  <c r="AI19" i="4"/>
  <c r="AN19" i="4"/>
  <c r="Z19" i="7"/>
  <c r="Y19" i="7"/>
  <c r="X19" i="7"/>
  <c r="AH19" i="80"/>
  <c r="AQ19" i="80" s="1"/>
  <c r="AH20" i="73"/>
  <c r="AQ20" i="73" s="1"/>
  <c r="AR19" i="44"/>
  <c r="W20" i="26"/>
  <c r="AG19" i="26"/>
  <c r="AP19" i="26" s="1"/>
  <c r="AF19" i="26"/>
  <c r="AO19" i="26" s="1"/>
  <c r="AE19" i="26"/>
  <c r="AG19" i="67"/>
  <c r="AP19" i="67" s="1"/>
  <c r="AF19" i="67"/>
  <c r="AO19" i="67" s="1"/>
  <c r="W20" i="67"/>
  <c r="AE19" i="67"/>
  <c r="AR18" i="89"/>
  <c r="AH19" i="38"/>
  <c r="AQ19" i="38" s="1"/>
  <c r="AR18" i="65"/>
  <c r="Y20" i="29"/>
  <c r="X20" i="29"/>
  <c r="AH19" i="33"/>
  <c r="AQ19" i="33" s="1"/>
  <c r="AI19" i="81"/>
  <c r="AN19" i="81"/>
  <c r="AI19" i="72"/>
  <c r="AN19" i="72"/>
  <c r="AR19" i="84"/>
  <c r="Y20" i="48"/>
  <c r="X20" i="48"/>
  <c r="X18" i="76"/>
  <c r="Y18" i="76"/>
  <c r="AN18" i="21"/>
  <c r="AI18" i="21"/>
  <c r="X20" i="22"/>
  <c r="Y20" i="22"/>
  <c r="Z20" i="22" s="1"/>
  <c r="AI18" i="2"/>
  <c r="AN18" i="2"/>
  <c r="W20" i="17"/>
  <c r="AE19" i="17"/>
  <c r="AG19" i="17"/>
  <c r="AP19" i="17" s="1"/>
  <c r="AF19" i="17"/>
  <c r="AO19" i="17" s="1"/>
  <c r="Z19" i="89"/>
  <c r="AR17" i="75"/>
  <c r="AH19" i="59"/>
  <c r="AQ19" i="59" s="1"/>
  <c r="AH19" i="71"/>
  <c r="AQ19" i="71" s="1"/>
  <c r="AI19" i="60"/>
  <c r="AN19" i="60"/>
  <c r="AF19" i="39"/>
  <c r="AO19" i="39" s="1"/>
  <c r="AE19" i="39"/>
  <c r="W20" i="39"/>
  <c r="AG19" i="39"/>
  <c r="AP19" i="39" s="1"/>
  <c r="AR17" i="30"/>
  <c r="AG19" i="68"/>
  <c r="AP19" i="68" s="1"/>
  <c r="W20" i="68"/>
  <c r="AE19" i="68"/>
  <c r="AF19" i="68"/>
  <c r="AO19" i="68" s="1"/>
  <c r="AN18" i="94"/>
  <c r="AI18" i="94"/>
  <c r="Y20" i="8"/>
  <c r="X20" i="8"/>
  <c r="W20" i="79"/>
  <c r="AG19" i="79"/>
  <c r="AP19" i="79" s="1"/>
  <c r="AF19" i="79"/>
  <c r="AO19" i="79" s="1"/>
  <c r="AE19" i="79"/>
  <c r="W20" i="86"/>
  <c r="AG19" i="86"/>
  <c r="AP19" i="86" s="1"/>
  <c r="AE19" i="86"/>
  <c r="AF19" i="86"/>
  <c r="AO19" i="86" s="1"/>
  <c r="AI18" i="20"/>
  <c r="AN18" i="20"/>
  <c r="Z18" i="30"/>
  <c r="Y20" i="4"/>
  <c r="X20" i="4"/>
  <c r="Z20" i="4" s="1"/>
  <c r="AG18" i="32"/>
  <c r="AP18" i="32" s="1"/>
  <c r="AF18" i="32"/>
  <c r="AO18" i="32" s="1"/>
  <c r="AE18" i="32"/>
  <c r="W19" i="32"/>
  <c r="AI20" i="1"/>
  <c r="AN20" i="1"/>
  <c r="Z20" i="82"/>
  <c r="AR18" i="43"/>
  <c r="Z19" i="24"/>
  <c r="AG20" i="73"/>
  <c r="AP20" i="73" s="1"/>
  <c r="AF20" i="73"/>
  <c r="AO20" i="73" s="1"/>
  <c r="AE20" i="73"/>
  <c r="W21" i="73"/>
  <c r="AR18" i="78"/>
  <c r="AF19" i="90"/>
  <c r="AO19" i="90" s="1"/>
  <c r="AE19" i="90"/>
  <c r="AG19" i="90"/>
  <c r="AP19" i="90" s="1"/>
  <c r="W20" i="90"/>
  <c r="AR17" i="5"/>
  <c r="Y19" i="57"/>
  <c r="X19" i="57"/>
  <c r="Z19" i="57" s="1"/>
  <c r="AH19" i="78"/>
  <c r="AQ19" i="78" s="1"/>
  <c r="AH19" i="77"/>
  <c r="AQ19" i="77" s="1"/>
  <c r="Z18" i="93"/>
  <c r="AH20" i="74"/>
  <c r="AQ20" i="74" s="1"/>
  <c r="AH18" i="51"/>
  <c r="AQ18" i="51" s="1"/>
  <c r="AH20" i="66"/>
  <c r="AQ20" i="66" s="1"/>
  <c r="Y20" i="10"/>
  <c r="X20" i="10"/>
  <c r="Z19" i="33"/>
  <c r="X20" i="81"/>
  <c r="Y20" i="81"/>
  <c r="Y20" i="72"/>
  <c r="X20" i="72"/>
  <c r="AH19" i="70"/>
  <c r="AQ19" i="70" s="1"/>
  <c r="AI19" i="48"/>
  <c r="AN19" i="48"/>
  <c r="AN17" i="76"/>
  <c r="AI17" i="76"/>
  <c r="Y19" i="21"/>
  <c r="X19" i="21"/>
  <c r="AI19" i="87"/>
  <c r="AN19" i="87"/>
  <c r="AI19" i="22"/>
  <c r="AN19" i="22"/>
  <c r="AF19" i="42"/>
  <c r="AO19" i="42" s="1"/>
  <c r="AE19" i="42"/>
  <c r="W20" i="42"/>
  <c r="AG19" i="42"/>
  <c r="AP19" i="42" s="1"/>
  <c r="AH20" i="13"/>
  <c r="AQ20" i="13" s="1"/>
  <c r="AR18" i="77"/>
  <c r="AF18" i="75"/>
  <c r="AO18" i="75" s="1"/>
  <c r="AE18" i="75"/>
  <c r="W19" i="75"/>
  <c r="AG18" i="75"/>
  <c r="AP18" i="75" s="1"/>
  <c r="AR17" i="11"/>
  <c r="W20" i="43"/>
  <c r="AG19" i="43"/>
  <c r="AP19" i="43" s="1"/>
  <c r="AF19" i="43"/>
  <c r="AO19" i="43" s="1"/>
  <c r="AE19" i="43"/>
  <c r="AN19" i="10"/>
  <c r="AI19" i="10"/>
  <c r="AI18" i="19"/>
  <c r="AN18" i="19"/>
  <c r="X20" i="87"/>
  <c r="Y20" i="87"/>
  <c r="AR18" i="80"/>
  <c r="AR17" i="51"/>
  <c r="AR19" i="66"/>
  <c r="Z18" i="23"/>
  <c r="AG17" i="63"/>
  <c r="AP17" i="63" s="1"/>
  <c r="AE17" i="63"/>
  <c r="W18" i="63"/>
  <c r="AF17" i="63"/>
  <c r="AO17" i="63" s="1"/>
  <c r="AH17" i="15"/>
  <c r="AQ17" i="15" s="1"/>
  <c r="Z19" i="59"/>
  <c r="Y20" i="60"/>
  <c r="X20" i="60"/>
  <c r="AR19" i="82"/>
  <c r="AH19" i="56"/>
  <c r="AQ19" i="56" s="1"/>
  <c r="Z19" i="25"/>
  <c r="W19" i="28"/>
  <c r="AG18" i="28"/>
  <c r="AP18" i="28" s="1"/>
  <c r="AF18" i="28"/>
  <c r="AO18" i="28" s="1"/>
  <c r="AE18" i="28"/>
  <c r="AR18" i="56"/>
  <c r="AH20" i="41"/>
  <c r="AQ20" i="41" s="1"/>
  <c r="AR19" i="73"/>
  <c r="AR18" i="33"/>
  <c r="X19" i="20"/>
  <c r="Y19" i="20"/>
  <c r="AR17" i="34"/>
  <c r="AG18" i="61"/>
  <c r="AP18" i="61" s="1"/>
  <c r="AF18" i="61"/>
  <c r="AO18" i="61" s="1"/>
  <c r="W19" i="61"/>
  <c r="AE18" i="61"/>
  <c r="AR19" i="13"/>
  <c r="Y21" i="1"/>
  <c r="X21" i="1"/>
  <c r="Z21" i="1" s="1"/>
  <c r="AF19" i="69"/>
  <c r="AO19" i="69" s="1"/>
  <c r="W20" i="69"/>
  <c r="AE19" i="69"/>
  <c r="AG19" i="69"/>
  <c r="AP19" i="69" s="1"/>
  <c r="X20" i="31"/>
  <c r="Y20" i="31"/>
  <c r="AR18" i="59"/>
  <c r="AH19" i="65"/>
  <c r="AQ19" i="65" s="1"/>
  <c r="X20" i="37"/>
  <c r="Y20" i="37"/>
  <c r="AR19" i="74"/>
  <c r="AR18" i="24"/>
  <c r="AN18" i="57"/>
  <c r="AI18" i="57"/>
  <c r="Z19" i="38"/>
  <c r="AR17" i="3"/>
  <c r="Z19" i="77"/>
  <c r="AI19" i="29"/>
  <c r="AN19" i="29"/>
  <c r="AN20" i="18"/>
  <c r="AI20" i="18"/>
  <c r="AN19" i="14"/>
  <c r="AI19" i="14"/>
  <c r="AR18" i="17"/>
  <c r="AG20" i="83"/>
  <c r="AP20" i="83" s="1"/>
  <c r="AF20" i="83"/>
  <c r="AO20" i="83" s="1"/>
  <c r="AE20" i="83"/>
  <c r="W21" i="83"/>
  <c r="AR18" i="70"/>
  <c r="AR19" i="49"/>
  <c r="AH18" i="3"/>
  <c r="AQ18" i="3" s="1"/>
  <c r="AG19" i="92"/>
  <c r="AP19" i="92" s="1"/>
  <c r="AF19" i="92"/>
  <c r="AO19" i="92" s="1"/>
  <c r="AE19" i="92"/>
  <c r="W20" i="92"/>
  <c r="AE19" i="88"/>
  <c r="W20" i="88"/>
  <c r="AF19" i="88"/>
  <c r="AO19" i="88" s="1"/>
  <c r="AG19" i="88"/>
  <c r="AP19" i="88" s="1"/>
  <c r="AG19" i="6"/>
  <c r="AP19" i="6" s="1"/>
  <c r="AF19" i="6"/>
  <c r="AO19" i="6" s="1"/>
  <c r="W20" i="6"/>
  <c r="AE19" i="6"/>
  <c r="AN18" i="47"/>
  <c r="AI18" i="47"/>
  <c r="AH18" i="11"/>
  <c r="AQ18" i="11" s="1"/>
  <c r="Z18" i="11"/>
  <c r="AR18" i="25"/>
  <c r="AH20" i="83"/>
  <c r="AQ20" i="83" s="1"/>
  <c r="AH19" i="42"/>
  <c r="AQ19" i="42" s="1"/>
  <c r="W19" i="45"/>
  <c r="AF18" i="45"/>
  <c r="AO18" i="45" s="1"/>
  <c r="AE18" i="45"/>
  <c r="AG18" i="45"/>
  <c r="AP18" i="45" s="1"/>
  <c r="AH20" i="64"/>
  <c r="AQ20" i="64" s="1"/>
  <c r="Z19" i="71"/>
  <c r="Z19" i="56"/>
  <c r="AH19" i="12"/>
  <c r="AQ19" i="12" s="1"/>
  <c r="AR19" i="41"/>
  <c r="AR17" i="23"/>
  <c r="AR16" i="15"/>
  <c r="X20" i="35"/>
  <c r="Y20" i="35"/>
  <c r="AR19" i="64"/>
  <c r="AH19" i="9"/>
  <c r="AQ19" i="9" s="1"/>
  <c r="AR18" i="38"/>
  <c r="AH18" i="5"/>
  <c r="AQ18" i="5" s="1"/>
  <c r="AG18" i="58"/>
  <c r="AP18" i="58" s="1"/>
  <c r="W19" i="58"/>
  <c r="AF18" i="58"/>
  <c r="AO18" i="58" s="1"/>
  <c r="AE18" i="58"/>
  <c r="AH19" i="92"/>
  <c r="AQ19" i="92" s="1"/>
  <c r="AR17" i="93"/>
  <c r="AI19" i="37"/>
  <c r="AN19" i="37"/>
  <c r="AH20" i="44"/>
  <c r="AQ20" i="44" s="1"/>
  <c r="AF18" i="95"/>
  <c r="AO18" i="95" s="1"/>
  <c r="AG18" i="95"/>
  <c r="AP18" i="95" s="1"/>
  <c r="AE18" i="95"/>
  <c r="W19" i="95"/>
  <c r="AH19" i="53"/>
  <c r="AQ19" i="53" s="1"/>
  <c r="X21" i="18"/>
  <c r="Y21" i="18"/>
  <c r="X20" i="85"/>
  <c r="Y20" i="85"/>
  <c r="Z20" i="87" l="1"/>
  <c r="Z19" i="21"/>
  <c r="Z20" i="72"/>
  <c r="Z21" i="18"/>
  <c r="AG21" i="18" s="1"/>
  <c r="AP21" i="18" s="1"/>
  <c r="Z20" i="81"/>
  <c r="AG20" i="81" s="1"/>
  <c r="AP20" i="81" s="1"/>
  <c r="Z20" i="48"/>
  <c r="Z19" i="47"/>
  <c r="AG20" i="14"/>
  <c r="AP20" i="14" s="1"/>
  <c r="AF20" i="14"/>
  <c r="AO20" i="14" s="1"/>
  <c r="AE20" i="14"/>
  <c r="W21" i="14"/>
  <c r="AG19" i="21"/>
  <c r="AP19" i="21" s="1"/>
  <c r="W20" i="21"/>
  <c r="AE19" i="21"/>
  <c r="AF19" i="21"/>
  <c r="AO19" i="21" s="1"/>
  <c r="AG20" i="72"/>
  <c r="AP20" i="72" s="1"/>
  <c r="AF20" i="72"/>
  <c r="AO20" i="72" s="1"/>
  <c r="AE20" i="72"/>
  <c r="W21" i="72"/>
  <c r="W20" i="94"/>
  <c r="AG19" i="94"/>
  <c r="AP19" i="94" s="1"/>
  <c r="AF19" i="94"/>
  <c r="AO19" i="94" s="1"/>
  <c r="AE19" i="94"/>
  <c r="AG19" i="57"/>
  <c r="AP19" i="57" s="1"/>
  <c r="AF19" i="57"/>
  <c r="AO19" i="57" s="1"/>
  <c r="AE19" i="57"/>
  <c r="W20" i="57"/>
  <c r="AG20" i="22"/>
  <c r="AP20" i="22" s="1"/>
  <c r="W21" i="22"/>
  <c r="AF20" i="22"/>
  <c r="AO20" i="22" s="1"/>
  <c r="AE20" i="22"/>
  <c r="AE20" i="87"/>
  <c r="W21" i="87"/>
  <c r="AF20" i="87"/>
  <c r="AO20" i="87" s="1"/>
  <c r="AG20" i="87"/>
  <c r="AP20" i="87" s="1"/>
  <c r="W21" i="81"/>
  <c r="AG20" i="48"/>
  <c r="AP20" i="48" s="1"/>
  <c r="AF20" i="48"/>
  <c r="AO20" i="48" s="1"/>
  <c r="AE20" i="48"/>
  <c r="W21" i="48"/>
  <c r="AG19" i="47"/>
  <c r="AP19" i="47" s="1"/>
  <c r="AF19" i="47"/>
  <c r="AO19" i="47" s="1"/>
  <c r="AE19" i="47"/>
  <c r="W20" i="47"/>
  <c r="AH20" i="37"/>
  <c r="AQ20" i="37" s="1"/>
  <c r="AN18" i="61"/>
  <c r="AI18" i="61"/>
  <c r="AH20" i="60"/>
  <c r="AQ20" i="60" s="1"/>
  <c r="AI19" i="43"/>
  <c r="AN19" i="43"/>
  <c r="AR19" i="87"/>
  <c r="AN20" i="73"/>
  <c r="AI20" i="73"/>
  <c r="AN18" i="95"/>
  <c r="AI18" i="95"/>
  <c r="AI18" i="58"/>
  <c r="AN18" i="58"/>
  <c r="AG19" i="71"/>
  <c r="AP19" i="71" s="1"/>
  <c r="AF19" i="71"/>
  <c r="AO19" i="71" s="1"/>
  <c r="W20" i="71"/>
  <c r="AE19" i="71"/>
  <c r="AR20" i="18"/>
  <c r="AG21" i="1"/>
  <c r="AP21" i="1" s="1"/>
  <c r="AF21" i="1"/>
  <c r="AO21" i="1" s="1"/>
  <c r="W22" i="1"/>
  <c r="AE21" i="1"/>
  <c r="AI18" i="28"/>
  <c r="AN18" i="28"/>
  <c r="AG19" i="59"/>
  <c r="AP19" i="59" s="1"/>
  <c r="AF19" i="59"/>
  <c r="AO19" i="59" s="1"/>
  <c r="AE19" i="59"/>
  <c r="W20" i="59"/>
  <c r="AR18" i="19"/>
  <c r="X19" i="75"/>
  <c r="Y19" i="75"/>
  <c r="Y20" i="90"/>
  <c r="Z20" i="90" s="1"/>
  <c r="X20" i="90"/>
  <c r="AG19" i="24"/>
  <c r="AP19" i="24" s="1"/>
  <c r="AF19" i="24"/>
  <c r="AO19" i="24" s="1"/>
  <c r="W20" i="24"/>
  <c r="AE19" i="24"/>
  <c r="AI19" i="86"/>
  <c r="AN19" i="86"/>
  <c r="AR18" i="94"/>
  <c r="AN19" i="17"/>
  <c r="AI19" i="17"/>
  <c r="AH20" i="48"/>
  <c r="AQ20" i="48" s="1"/>
  <c r="AR19" i="72"/>
  <c r="AI19" i="26"/>
  <c r="AN19" i="26"/>
  <c r="AG19" i="91"/>
  <c r="AP19" i="91" s="1"/>
  <c r="AF19" i="91"/>
  <c r="AO19" i="91" s="1"/>
  <c r="AE19" i="91"/>
  <c r="W20" i="91"/>
  <c r="AH19" i="19"/>
  <c r="AQ19" i="19" s="1"/>
  <c r="AN19" i="54"/>
  <c r="AI19" i="54"/>
  <c r="Y21" i="46"/>
  <c r="X21" i="46"/>
  <c r="Z21" i="44"/>
  <c r="Y21" i="44"/>
  <c r="X21" i="44"/>
  <c r="AN18" i="3"/>
  <c r="AI18" i="3"/>
  <c r="Y20" i="80"/>
  <c r="X20" i="80"/>
  <c r="Y18" i="15"/>
  <c r="X18" i="15"/>
  <c r="AN19" i="70"/>
  <c r="AI19" i="70"/>
  <c r="Y19" i="5"/>
  <c r="Z19" i="5" s="1"/>
  <c r="X19" i="5"/>
  <c r="AN19" i="65"/>
  <c r="AI19" i="65"/>
  <c r="AI18" i="51"/>
  <c r="AN18" i="51"/>
  <c r="Y19" i="32"/>
  <c r="X19" i="32"/>
  <c r="AG20" i="4"/>
  <c r="AP20" i="4" s="1"/>
  <c r="AF20" i="4"/>
  <c r="AO20" i="4" s="1"/>
  <c r="W21" i="4"/>
  <c r="AE20" i="4"/>
  <c r="X20" i="17"/>
  <c r="Y20" i="17"/>
  <c r="AR18" i="21"/>
  <c r="AG19" i="7"/>
  <c r="AP19" i="7" s="1"/>
  <c r="AF19" i="7"/>
  <c r="AO19" i="7" s="1"/>
  <c r="W20" i="7"/>
  <c r="AE19" i="7"/>
  <c r="AR19" i="8"/>
  <c r="X20" i="96"/>
  <c r="Y20" i="96"/>
  <c r="Z20" i="96" s="1"/>
  <c r="Y20" i="54"/>
  <c r="X20" i="54"/>
  <c r="AI18" i="52"/>
  <c r="AN18" i="52"/>
  <c r="AN20" i="84"/>
  <c r="AI20" i="84"/>
  <c r="AN20" i="44"/>
  <c r="AI20" i="44"/>
  <c r="AI20" i="64"/>
  <c r="AN20" i="64"/>
  <c r="Y19" i="3"/>
  <c r="X19" i="3"/>
  <c r="AI19" i="80"/>
  <c r="AN19" i="80"/>
  <c r="Y20" i="70"/>
  <c r="X20" i="70"/>
  <c r="X20" i="65"/>
  <c r="Z20" i="65" s="1"/>
  <c r="Y20" i="65"/>
  <c r="AN20" i="49"/>
  <c r="AI20" i="49"/>
  <c r="Y19" i="34"/>
  <c r="X19" i="34"/>
  <c r="AI21" i="40"/>
  <c r="AN21" i="40"/>
  <c r="AH20" i="35"/>
  <c r="AQ20" i="35" s="1"/>
  <c r="X19" i="45"/>
  <c r="Y19" i="45"/>
  <c r="AN19" i="6"/>
  <c r="AI19" i="6"/>
  <c r="AR19" i="10"/>
  <c r="AR19" i="22"/>
  <c r="AH20" i="72"/>
  <c r="AQ20" i="72" s="1"/>
  <c r="Z19" i="58"/>
  <c r="X19" i="58"/>
  <c r="Y19" i="58"/>
  <c r="Z20" i="35"/>
  <c r="AE18" i="11"/>
  <c r="AG18" i="11"/>
  <c r="AP18" i="11" s="1"/>
  <c r="W19" i="11"/>
  <c r="AF18" i="11"/>
  <c r="AO18" i="11" s="1"/>
  <c r="X20" i="6"/>
  <c r="Y20" i="6"/>
  <c r="X20" i="88"/>
  <c r="Z20" i="88" s="1"/>
  <c r="Y20" i="88"/>
  <c r="AR18" i="57"/>
  <c r="Y20" i="69"/>
  <c r="X20" i="69"/>
  <c r="Z20" i="69" s="1"/>
  <c r="AH20" i="10"/>
  <c r="AQ20" i="10" s="1"/>
  <c r="AG18" i="93"/>
  <c r="AP18" i="93" s="1"/>
  <c r="AF18" i="93"/>
  <c r="AO18" i="93" s="1"/>
  <c r="AE18" i="93"/>
  <c r="W19" i="93"/>
  <c r="Y21" i="73"/>
  <c r="X21" i="73"/>
  <c r="AN18" i="32"/>
  <c r="AI18" i="32"/>
  <c r="AG18" i="30"/>
  <c r="AP18" i="30" s="1"/>
  <c r="AE18" i="30"/>
  <c r="W19" i="30"/>
  <c r="AF18" i="30"/>
  <c r="AO18" i="30" s="1"/>
  <c r="Z20" i="79"/>
  <c r="Y20" i="79"/>
  <c r="X20" i="79"/>
  <c r="AR19" i="60"/>
  <c r="AR19" i="81"/>
  <c r="AH20" i="29"/>
  <c r="AQ20" i="29" s="1"/>
  <c r="AI19" i="67"/>
  <c r="AN19" i="67"/>
  <c r="AH19" i="2"/>
  <c r="AQ19" i="2" s="1"/>
  <c r="AN19" i="96"/>
  <c r="AI19" i="96"/>
  <c r="AH19" i="94"/>
  <c r="AQ19" i="94" s="1"/>
  <c r="AH20" i="14"/>
  <c r="AQ20" i="14" s="1"/>
  <c r="Z19" i="19"/>
  <c r="Y21" i="62"/>
  <c r="X21" i="62"/>
  <c r="X19" i="52"/>
  <c r="Z19" i="52" s="1"/>
  <c r="Y19" i="52"/>
  <c r="Y21" i="84"/>
  <c r="X21" i="84"/>
  <c r="X21" i="64"/>
  <c r="Z21" i="64" s="1"/>
  <c r="Y21" i="64"/>
  <c r="X20" i="78"/>
  <c r="Y20" i="78"/>
  <c r="AI20" i="74"/>
  <c r="AN20" i="74"/>
  <c r="AN20" i="13"/>
  <c r="AI20" i="13"/>
  <c r="Y21" i="49"/>
  <c r="Z21" i="49" s="1"/>
  <c r="X21" i="49"/>
  <c r="AH21" i="18"/>
  <c r="AQ21" i="18" s="1"/>
  <c r="W19" i="23"/>
  <c r="AE18" i="23"/>
  <c r="AF18" i="23"/>
  <c r="AO18" i="23" s="1"/>
  <c r="AG18" i="23"/>
  <c r="AP18" i="23" s="1"/>
  <c r="AN19" i="90"/>
  <c r="AI19" i="90"/>
  <c r="AG20" i="82"/>
  <c r="AP20" i="82" s="1"/>
  <c r="AF20" i="82"/>
  <c r="AO20" i="82" s="1"/>
  <c r="W21" i="82"/>
  <c r="AE20" i="82"/>
  <c r="AH20" i="8"/>
  <c r="AQ20" i="8" s="1"/>
  <c r="AI19" i="68"/>
  <c r="AN19" i="68"/>
  <c r="W20" i="89"/>
  <c r="AG19" i="89"/>
  <c r="AP19" i="89" s="1"/>
  <c r="AF19" i="89"/>
  <c r="AO19" i="89" s="1"/>
  <c r="AE19" i="89"/>
  <c r="AR18" i="2"/>
  <c r="X20" i="67"/>
  <c r="Z20" i="67" s="1"/>
  <c r="Y20" i="67"/>
  <c r="AR19" i="4"/>
  <c r="AN20" i="16"/>
  <c r="AI20" i="16"/>
  <c r="Y21" i="27"/>
  <c r="X21" i="27"/>
  <c r="AN20" i="62"/>
  <c r="AI20" i="62"/>
  <c r="AR19" i="35"/>
  <c r="AH19" i="50"/>
  <c r="AQ19" i="50" s="1"/>
  <c r="AI19" i="12"/>
  <c r="AN19" i="12"/>
  <c r="AN20" i="66"/>
  <c r="AI20" i="66"/>
  <c r="AN19" i="78"/>
  <c r="AI19" i="78"/>
  <c r="AI18" i="34"/>
  <c r="AN18" i="34"/>
  <c r="AE19" i="38"/>
  <c r="W20" i="38"/>
  <c r="AF19" i="38"/>
  <c r="AO19" i="38" s="1"/>
  <c r="AG19" i="38"/>
  <c r="AP19" i="38" s="1"/>
  <c r="AI19" i="69"/>
  <c r="AN19" i="69"/>
  <c r="AI18" i="75"/>
  <c r="AN18" i="75"/>
  <c r="AR17" i="76"/>
  <c r="AE19" i="33"/>
  <c r="W20" i="33"/>
  <c r="AG19" i="33"/>
  <c r="AP19" i="33" s="1"/>
  <c r="AF19" i="33"/>
  <c r="AO19" i="33" s="1"/>
  <c r="AH19" i="57"/>
  <c r="AQ19" i="57" s="1"/>
  <c r="AI19" i="88"/>
  <c r="AN19" i="88"/>
  <c r="AR19" i="29"/>
  <c r="Y19" i="28"/>
  <c r="X19" i="28"/>
  <c r="AH20" i="85"/>
  <c r="AQ20" i="85" s="1"/>
  <c r="AR19" i="37"/>
  <c r="AI18" i="45"/>
  <c r="AN18" i="45"/>
  <c r="X20" i="92"/>
  <c r="Y20" i="92"/>
  <c r="X21" i="83"/>
  <c r="Y21" i="83"/>
  <c r="AR19" i="14"/>
  <c r="AG19" i="77"/>
  <c r="AP19" i="77" s="1"/>
  <c r="AF19" i="77"/>
  <c r="AO19" i="77" s="1"/>
  <c r="W20" i="77"/>
  <c r="AE19" i="77"/>
  <c r="Z20" i="37"/>
  <c r="AH20" i="31"/>
  <c r="AQ20" i="31" s="1"/>
  <c r="AH21" i="1"/>
  <c r="AQ21" i="1" s="1"/>
  <c r="Y19" i="61"/>
  <c r="X19" i="61"/>
  <c r="AH19" i="20"/>
  <c r="AQ19" i="20" s="1"/>
  <c r="W20" i="25"/>
  <c r="AG19" i="25"/>
  <c r="AP19" i="25" s="1"/>
  <c r="AF19" i="25"/>
  <c r="AO19" i="25" s="1"/>
  <c r="AE19" i="25"/>
  <c r="Z18" i="63"/>
  <c r="X18" i="63"/>
  <c r="Y18" i="63"/>
  <c r="AI19" i="42"/>
  <c r="AN19" i="42"/>
  <c r="AH19" i="21"/>
  <c r="AQ19" i="21" s="1"/>
  <c r="AR19" i="48"/>
  <c r="Z20" i="10"/>
  <c r="AR18" i="20"/>
  <c r="AI19" i="79"/>
  <c r="AN19" i="79"/>
  <c r="X20" i="68"/>
  <c r="Y20" i="68"/>
  <c r="Z20" i="39"/>
  <c r="Y20" i="39"/>
  <c r="X20" i="39"/>
  <c r="AH18" i="76"/>
  <c r="AQ18" i="76" s="1"/>
  <c r="Z20" i="29"/>
  <c r="X20" i="26"/>
  <c r="Y20" i="26"/>
  <c r="Z19" i="2"/>
  <c r="X21" i="16"/>
  <c r="Z21" i="16" s="1"/>
  <c r="Y21" i="16"/>
  <c r="AI19" i="53"/>
  <c r="AN19" i="53"/>
  <c r="AR18" i="7"/>
  <c r="AI19" i="9"/>
  <c r="AN19" i="9"/>
  <c r="AN20" i="27"/>
  <c r="AI20" i="27"/>
  <c r="AR18" i="50"/>
  <c r="X20" i="12"/>
  <c r="Z20" i="12" s="1"/>
  <c r="Y20" i="12"/>
  <c r="X21" i="66"/>
  <c r="Z21" i="66" s="1"/>
  <c r="Y21" i="66"/>
  <c r="AN18" i="55"/>
  <c r="AI18" i="55"/>
  <c r="Y21" i="41"/>
  <c r="X21" i="41"/>
  <c r="Y21" i="36"/>
  <c r="Z21" i="36" s="1"/>
  <c r="X21" i="36"/>
  <c r="Y20" i="43"/>
  <c r="X20" i="43"/>
  <c r="AH20" i="87"/>
  <c r="AQ20" i="87" s="1"/>
  <c r="Y20" i="42"/>
  <c r="Z20" i="42" s="1"/>
  <c r="X20" i="42"/>
  <c r="X20" i="86"/>
  <c r="Y20" i="86"/>
  <c r="Z20" i="85"/>
  <c r="X19" i="95"/>
  <c r="Z19" i="95" s="1"/>
  <c r="Y19" i="95"/>
  <c r="AF19" i="56"/>
  <c r="AO19" i="56" s="1"/>
  <c r="W20" i="56"/>
  <c r="AE19" i="56"/>
  <c r="AG19" i="56"/>
  <c r="AP19" i="56" s="1"/>
  <c r="AR18" i="47"/>
  <c r="AN19" i="92"/>
  <c r="AI19" i="92"/>
  <c r="AN20" i="83"/>
  <c r="AI20" i="83"/>
  <c r="Z20" i="31"/>
  <c r="Z19" i="20"/>
  <c r="Z20" i="60"/>
  <c r="AI17" i="63"/>
  <c r="AN17" i="63"/>
  <c r="AH20" i="81"/>
  <c r="AQ20" i="81" s="1"/>
  <c r="AR20" i="1"/>
  <c r="AH20" i="4"/>
  <c r="AQ20" i="4" s="1"/>
  <c r="Z20" i="8"/>
  <c r="AI19" i="39"/>
  <c r="AN19" i="39"/>
  <c r="AH20" i="22"/>
  <c r="AQ20" i="22" s="1"/>
  <c r="Z18" i="76"/>
  <c r="AH19" i="7"/>
  <c r="AQ19" i="7" s="1"/>
  <c r="X20" i="53"/>
  <c r="Y20" i="53"/>
  <c r="Y20" i="9"/>
  <c r="X20" i="9"/>
  <c r="AH19" i="47"/>
  <c r="AQ19" i="47" s="1"/>
  <c r="AR19" i="31"/>
  <c r="AN20" i="46"/>
  <c r="AI20" i="46"/>
  <c r="AR19" i="85"/>
  <c r="Z19" i="50"/>
  <c r="AI17" i="15"/>
  <c r="AN17" i="15"/>
  <c r="X21" i="74"/>
  <c r="Z21" i="74" s="1"/>
  <c r="Y21" i="74"/>
  <c r="AI18" i="5"/>
  <c r="AN18" i="5"/>
  <c r="X21" i="13"/>
  <c r="Z21" i="13" s="1"/>
  <c r="Y21" i="13"/>
  <c r="Y19" i="55"/>
  <c r="X19" i="55"/>
  <c r="AN20" i="41"/>
  <c r="AI20" i="41"/>
  <c r="Y19" i="51"/>
  <c r="X19" i="51"/>
  <c r="AN20" i="36"/>
  <c r="AI20" i="36"/>
  <c r="Y22" i="40"/>
  <c r="X22" i="40"/>
  <c r="Z22" i="40" s="1"/>
  <c r="Z19" i="32" l="1"/>
  <c r="AF20" i="81"/>
  <c r="AO20" i="81" s="1"/>
  <c r="AF21" i="18"/>
  <c r="AO21" i="18" s="1"/>
  <c r="Z19" i="28"/>
  <c r="AE20" i="81"/>
  <c r="AE21" i="18"/>
  <c r="W22" i="18"/>
  <c r="Z18" i="15"/>
  <c r="W19" i="15" s="1"/>
  <c r="W21" i="12"/>
  <c r="AE20" i="12"/>
  <c r="AG20" i="12"/>
  <c r="AP20" i="12" s="1"/>
  <c r="AF20" i="12"/>
  <c r="AO20" i="12" s="1"/>
  <c r="AE18" i="15"/>
  <c r="AF18" i="15"/>
  <c r="AO18" i="15" s="1"/>
  <c r="AG18" i="15"/>
  <c r="AP18" i="15" s="1"/>
  <c r="AF21" i="74"/>
  <c r="AO21" i="74" s="1"/>
  <c r="AE21" i="74"/>
  <c r="W22" i="74"/>
  <c r="AG21" i="74"/>
  <c r="AP21" i="74" s="1"/>
  <c r="AG21" i="49"/>
  <c r="AP21" i="49" s="1"/>
  <c r="AF21" i="49"/>
  <c r="AO21" i="49" s="1"/>
  <c r="W22" i="49"/>
  <c r="AE21" i="49"/>
  <c r="W20" i="32"/>
  <c r="AG19" i="32"/>
  <c r="AP19" i="32" s="1"/>
  <c r="AE19" i="32"/>
  <c r="AF19" i="32"/>
  <c r="AO19" i="32" s="1"/>
  <c r="AG20" i="90"/>
  <c r="AP20" i="90" s="1"/>
  <c r="AF20" i="90"/>
  <c r="AO20" i="90" s="1"/>
  <c r="W21" i="90"/>
  <c r="AE20" i="90"/>
  <c r="AF19" i="28"/>
  <c r="AO19" i="28" s="1"/>
  <c r="W20" i="28"/>
  <c r="AG19" i="28"/>
  <c r="AP19" i="28" s="1"/>
  <c r="AE19" i="28"/>
  <c r="AE22" i="40"/>
  <c r="AF22" i="40"/>
  <c r="AO22" i="40" s="1"/>
  <c r="W23" i="40"/>
  <c r="AG22" i="40"/>
  <c r="AP22" i="40" s="1"/>
  <c r="W21" i="96"/>
  <c r="AE20" i="96"/>
  <c r="AF20" i="96"/>
  <c r="AO20" i="96" s="1"/>
  <c r="AG20" i="96"/>
  <c r="AP20" i="96" s="1"/>
  <c r="AG19" i="50"/>
  <c r="AP19" i="50" s="1"/>
  <c r="AF19" i="50"/>
  <c r="AO19" i="50" s="1"/>
  <c r="W20" i="50"/>
  <c r="AE19" i="50"/>
  <c r="AR17" i="63"/>
  <c r="AR20" i="41"/>
  <c r="AH21" i="13"/>
  <c r="AQ21" i="13" s="1"/>
  <c r="AR20" i="46"/>
  <c r="AF20" i="31"/>
  <c r="AO20" i="31" s="1"/>
  <c r="AE20" i="31"/>
  <c r="W21" i="31"/>
  <c r="AG20" i="31"/>
  <c r="AP20" i="31" s="1"/>
  <c r="AH19" i="95"/>
  <c r="AQ19" i="95" s="1"/>
  <c r="AH20" i="42"/>
  <c r="AQ20" i="42" s="1"/>
  <c r="AR19" i="9"/>
  <c r="AH21" i="16"/>
  <c r="AQ21" i="16" s="1"/>
  <c r="AE20" i="29"/>
  <c r="W21" i="29"/>
  <c r="AG20" i="29"/>
  <c r="AP20" i="29" s="1"/>
  <c r="AF20" i="29"/>
  <c r="AO20" i="29" s="1"/>
  <c r="AH20" i="39"/>
  <c r="AQ20" i="39" s="1"/>
  <c r="AH18" i="63"/>
  <c r="AQ18" i="63" s="1"/>
  <c r="Y20" i="25"/>
  <c r="X20" i="25"/>
  <c r="AH19" i="28"/>
  <c r="AQ19" i="28" s="1"/>
  <c r="AR19" i="88"/>
  <c r="X20" i="33"/>
  <c r="Z20" i="33" s="1"/>
  <c r="Y20" i="33"/>
  <c r="AI19" i="38"/>
  <c r="AN19" i="38"/>
  <c r="AR20" i="16"/>
  <c r="AG20" i="67"/>
  <c r="AP20" i="67" s="1"/>
  <c r="AF20" i="67"/>
  <c r="AO20" i="67" s="1"/>
  <c r="AE20" i="67"/>
  <c r="W21" i="67"/>
  <c r="AN20" i="82"/>
  <c r="AI20" i="82"/>
  <c r="AH21" i="64"/>
  <c r="AQ21" i="64" s="1"/>
  <c r="AH19" i="52"/>
  <c r="AQ19" i="52" s="1"/>
  <c r="AR19" i="67"/>
  <c r="AF20" i="79"/>
  <c r="AO20" i="79" s="1"/>
  <c r="AE20" i="79"/>
  <c r="W21" i="79"/>
  <c r="AG20" i="79"/>
  <c r="AP20" i="79" s="1"/>
  <c r="AR18" i="32"/>
  <c r="AH20" i="69"/>
  <c r="AQ20" i="69" s="1"/>
  <c r="AH20" i="88"/>
  <c r="AQ20" i="88" s="1"/>
  <c r="Y19" i="11"/>
  <c r="X19" i="11"/>
  <c r="Z19" i="11" s="1"/>
  <c r="AG19" i="58"/>
  <c r="AP19" i="58" s="1"/>
  <c r="W20" i="58"/>
  <c r="AF19" i="58"/>
  <c r="AO19" i="58" s="1"/>
  <c r="AE19" i="58"/>
  <c r="AR21" i="40"/>
  <c r="AR20" i="64"/>
  <c r="AR18" i="52"/>
  <c r="AI20" i="4"/>
  <c r="AN20" i="4"/>
  <c r="AH21" i="44"/>
  <c r="AQ21" i="44" s="1"/>
  <c r="AR19" i="54"/>
  <c r="AN19" i="91"/>
  <c r="AI19" i="91"/>
  <c r="AR19" i="17"/>
  <c r="AN19" i="24"/>
  <c r="AI19" i="24"/>
  <c r="X20" i="59"/>
  <c r="Y20" i="59"/>
  <c r="AI21" i="1"/>
  <c r="AN21" i="1"/>
  <c r="AN19" i="71"/>
  <c r="AI19" i="71"/>
  <c r="AR18" i="95"/>
  <c r="X20" i="47"/>
  <c r="Y20" i="47"/>
  <c r="Z20" i="47" s="1"/>
  <c r="AN20" i="48"/>
  <c r="AI20" i="48"/>
  <c r="Y21" i="81"/>
  <c r="X21" i="81"/>
  <c r="Z21" i="81" s="1"/>
  <c r="Y21" i="72"/>
  <c r="X21" i="72"/>
  <c r="X20" i="21"/>
  <c r="Z20" i="21" s="1"/>
  <c r="Y20" i="21"/>
  <c r="AR20" i="36"/>
  <c r="W22" i="13"/>
  <c r="AE21" i="13"/>
  <c r="AG21" i="13"/>
  <c r="AP21" i="13" s="1"/>
  <c r="AF21" i="13"/>
  <c r="AO21" i="13" s="1"/>
  <c r="AH20" i="53"/>
  <c r="AQ20" i="53" s="1"/>
  <c r="AR20" i="83"/>
  <c r="AG19" i="95"/>
  <c r="AP19" i="95" s="1"/>
  <c r="W20" i="95"/>
  <c r="AF19" i="95"/>
  <c r="AO19" i="95" s="1"/>
  <c r="AE19" i="95"/>
  <c r="AF21" i="36"/>
  <c r="AO21" i="36" s="1"/>
  <c r="W22" i="36"/>
  <c r="AG21" i="36"/>
  <c r="AP21" i="36" s="1"/>
  <c r="AE21" i="36"/>
  <c r="AG21" i="16"/>
  <c r="AP21" i="16" s="1"/>
  <c r="W22" i="16"/>
  <c r="AE21" i="16"/>
  <c r="AF21" i="16"/>
  <c r="AO21" i="16" s="1"/>
  <c r="AR19" i="79"/>
  <c r="AG18" i="63"/>
  <c r="AP18" i="63" s="1"/>
  <c r="W19" i="63"/>
  <c r="AF18" i="63"/>
  <c r="AO18" i="63" s="1"/>
  <c r="AE18" i="63"/>
  <c r="AG20" i="37"/>
  <c r="AP20" i="37" s="1"/>
  <c r="AE20" i="37"/>
  <c r="W21" i="37"/>
  <c r="AF20" i="37"/>
  <c r="AO20" i="37" s="1"/>
  <c r="AH20" i="92"/>
  <c r="AQ20" i="92" s="1"/>
  <c r="AN19" i="33"/>
  <c r="AI19" i="33"/>
  <c r="AR19" i="69"/>
  <c r="AR20" i="62"/>
  <c r="X20" i="89"/>
  <c r="Y20" i="89"/>
  <c r="Z20" i="89" s="1"/>
  <c r="AH21" i="49"/>
  <c r="AQ21" i="49" s="1"/>
  <c r="AR20" i="74"/>
  <c r="W22" i="64"/>
  <c r="AE21" i="64"/>
  <c r="AF21" i="64"/>
  <c r="AO21" i="64" s="1"/>
  <c r="AG21" i="64"/>
  <c r="AP21" i="64" s="1"/>
  <c r="AG19" i="52"/>
  <c r="AP19" i="52" s="1"/>
  <c r="W20" i="52"/>
  <c r="AE19" i="52"/>
  <c r="AF19" i="52"/>
  <c r="AO19" i="52" s="1"/>
  <c r="AR19" i="96"/>
  <c r="AN18" i="93"/>
  <c r="AI18" i="93"/>
  <c r="AG20" i="88"/>
  <c r="AP20" i="88" s="1"/>
  <c r="W21" i="88"/>
  <c r="AF20" i="88"/>
  <c r="AO20" i="88" s="1"/>
  <c r="AE20" i="88"/>
  <c r="AR19" i="6"/>
  <c r="AH19" i="34"/>
  <c r="AQ19" i="34" s="1"/>
  <c r="AH20" i="65"/>
  <c r="AQ20" i="65" s="1"/>
  <c r="AR19" i="80"/>
  <c r="AR20" i="44"/>
  <c r="AH20" i="54"/>
  <c r="AQ20" i="54" s="1"/>
  <c r="X21" i="4"/>
  <c r="Y21" i="4"/>
  <c r="AF19" i="5"/>
  <c r="AO19" i="5" s="1"/>
  <c r="W20" i="5"/>
  <c r="AE19" i="5"/>
  <c r="AG19" i="5"/>
  <c r="AP19" i="5" s="1"/>
  <c r="AH20" i="80"/>
  <c r="AQ20" i="80" s="1"/>
  <c r="Y20" i="24"/>
  <c r="X20" i="24"/>
  <c r="AI19" i="59"/>
  <c r="AN19" i="59"/>
  <c r="Y22" i="1"/>
  <c r="X22" i="1"/>
  <c r="Z22" i="1" s="1"/>
  <c r="X20" i="71"/>
  <c r="Z20" i="71" s="1"/>
  <c r="Y20" i="71"/>
  <c r="AR19" i="43"/>
  <c r="AN19" i="47"/>
  <c r="AI19" i="47"/>
  <c r="AI20" i="81"/>
  <c r="AN20" i="81"/>
  <c r="X21" i="22"/>
  <c r="Z21" i="22" s="1"/>
  <c r="Y21" i="22"/>
  <c r="AI19" i="94"/>
  <c r="AN19" i="94"/>
  <c r="AI20" i="72"/>
  <c r="AN20" i="72"/>
  <c r="AH19" i="55"/>
  <c r="AQ19" i="55" s="1"/>
  <c r="AR17" i="15"/>
  <c r="Z20" i="53"/>
  <c r="AN19" i="56"/>
  <c r="AI19" i="56"/>
  <c r="W21" i="85"/>
  <c r="AG20" i="85"/>
  <c r="AP20" i="85" s="1"/>
  <c r="AF20" i="85"/>
  <c r="AO20" i="85" s="1"/>
  <c r="AE20" i="85"/>
  <c r="AG20" i="42"/>
  <c r="AP20" i="42" s="1"/>
  <c r="AE20" i="42"/>
  <c r="W21" i="42"/>
  <c r="AF20" i="42"/>
  <c r="AO20" i="42" s="1"/>
  <c r="AH20" i="43"/>
  <c r="AQ20" i="43" s="1"/>
  <c r="AH21" i="41"/>
  <c r="AQ21" i="41" s="1"/>
  <c r="AH21" i="66"/>
  <c r="AQ21" i="66" s="1"/>
  <c r="W20" i="2"/>
  <c r="AE19" i="2"/>
  <c r="AG19" i="2"/>
  <c r="AP19" i="2" s="1"/>
  <c r="AF19" i="2"/>
  <c r="AO19" i="2" s="1"/>
  <c r="AG20" i="39"/>
  <c r="AP20" i="39" s="1"/>
  <c r="AF20" i="39"/>
  <c r="AO20" i="39" s="1"/>
  <c r="AE20" i="39"/>
  <c r="W21" i="39"/>
  <c r="AI19" i="25"/>
  <c r="AN19" i="25"/>
  <c r="AN19" i="77"/>
  <c r="AI19" i="77"/>
  <c r="Z20" i="92"/>
  <c r="AR18" i="34"/>
  <c r="AR19" i="12"/>
  <c r="X21" i="82"/>
  <c r="Y21" i="82"/>
  <c r="AH21" i="84"/>
  <c r="AQ21" i="84" s="1"/>
  <c r="AH21" i="62"/>
  <c r="AQ21" i="62" s="1"/>
  <c r="AH21" i="73"/>
  <c r="AQ21" i="73" s="1"/>
  <c r="AF20" i="69"/>
  <c r="AO20" i="69" s="1"/>
  <c r="W21" i="69"/>
  <c r="AE20" i="69"/>
  <c r="AG20" i="69"/>
  <c r="AP20" i="69" s="1"/>
  <c r="AI18" i="11"/>
  <c r="AN18" i="11"/>
  <c r="AG20" i="65"/>
  <c r="AP20" i="65" s="1"/>
  <c r="AF20" i="65"/>
  <c r="AO20" i="65" s="1"/>
  <c r="W21" i="65"/>
  <c r="AE20" i="65"/>
  <c r="AH19" i="3"/>
  <c r="AQ19" i="3" s="1"/>
  <c r="AR18" i="51"/>
  <c r="AR19" i="70"/>
  <c r="W22" i="44"/>
  <c r="AG21" i="44"/>
  <c r="AP21" i="44" s="1"/>
  <c r="AE21" i="44"/>
  <c r="AF21" i="44"/>
  <c r="AO21" i="44" s="1"/>
  <c r="AH19" i="75"/>
  <c r="AQ19" i="75" s="1"/>
  <c r="AR20" i="73"/>
  <c r="AN21" i="18"/>
  <c r="AI21" i="18"/>
  <c r="X21" i="14"/>
  <c r="Z21" i="14" s="1"/>
  <c r="Y21" i="14"/>
  <c r="X20" i="56"/>
  <c r="Z20" i="56" s="1"/>
  <c r="Y20" i="56"/>
  <c r="AG21" i="66"/>
  <c r="AP21" i="66" s="1"/>
  <c r="AF21" i="66"/>
  <c r="AO21" i="66" s="1"/>
  <c r="W22" i="66"/>
  <c r="AE21" i="66"/>
  <c r="AR20" i="27"/>
  <c r="AH19" i="61"/>
  <c r="AQ19" i="61" s="1"/>
  <c r="AR19" i="78"/>
  <c r="AH21" i="27"/>
  <c r="AQ21" i="27" s="1"/>
  <c r="AI19" i="89"/>
  <c r="AN19" i="89"/>
  <c r="AR19" i="68"/>
  <c r="AI18" i="23"/>
  <c r="AN18" i="23"/>
  <c r="AH20" i="78"/>
  <c r="AQ20" i="78" s="1"/>
  <c r="X19" i="30"/>
  <c r="Y19" i="30"/>
  <c r="AH20" i="6"/>
  <c r="AQ20" i="6" s="1"/>
  <c r="AG20" i="35"/>
  <c r="AP20" i="35" s="1"/>
  <c r="AF20" i="35"/>
  <c r="AO20" i="35" s="1"/>
  <c r="AE20" i="35"/>
  <c r="W21" i="35"/>
  <c r="Z19" i="34"/>
  <c r="AH20" i="70"/>
  <c r="AQ20" i="70" s="1"/>
  <c r="AR20" i="84"/>
  <c r="Z20" i="54"/>
  <c r="AI19" i="7"/>
  <c r="AN19" i="7"/>
  <c r="AR19" i="65"/>
  <c r="Z20" i="80"/>
  <c r="AH21" i="46"/>
  <c r="AQ21" i="46" s="1"/>
  <c r="Z19" i="75"/>
  <c r="Y22" i="18"/>
  <c r="X22" i="18"/>
  <c r="X21" i="87"/>
  <c r="Y21" i="87"/>
  <c r="Y20" i="57"/>
  <c r="X20" i="57"/>
  <c r="AN20" i="14"/>
  <c r="AI20" i="14"/>
  <c r="AR19" i="39"/>
  <c r="AH22" i="40"/>
  <c r="AQ22" i="40" s="1"/>
  <c r="Z19" i="55"/>
  <c r="AF20" i="8"/>
  <c r="AO20" i="8" s="1"/>
  <c r="W21" i="8"/>
  <c r="AE20" i="8"/>
  <c r="AG20" i="8"/>
  <c r="AP20" i="8" s="1"/>
  <c r="W21" i="60"/>
  <c r="AE20" i="60"/>
  <c r="AF20" i="60"/>
  <c r="AO20" i="60" s="1"/>
  <c r="AG20" i="60"/>
  <c r="AP20" i="60" s="1"/>
  <c r="AH20" i="86"/>
  <c r="AQ20" i="86" s="1"/>
  <c r="Z20" i="43"/>
  <c r="Z21" i="41"/>
  <c r="AR19" i="53"/>
  <c r="AH20" i="26"/>
  <c r="AQ20" i="26" s="1"/>
  <c r="AH20" i="68"/>
  <c r="AQ20" i="68" s="1"/>
  <c r="AG20" i="10"/>
  <c r="AP20" i="10" s="1"/>
  <c r="W21" i="10"/>
  <c r="AF20" i="10"/>
  <c r="AO20" i="10" s="1"/>
  <c r="AE20" i="10"/>
  <c r="AR19" i="42"/>
  <c r="X20" i="77"/>
  <c r="Z20" i="77" s="1"/>
  <c r="Y20" i="77"/>
  <c r="AH21" i="83"/>
  <c r="AQ21" i="83" s="1"/>
  <c r="AR18" i="45"/>
  <c r="Y19" i="23"/>
  <c r="X19" i="23"/>
  <c r="AR20" i="13"/>
  <c r="Z20" i="78"/>
  <c r="Z21" i="84"/>
  <c r="Z21" i="62"/>
  <c r="AH20" i="79"/>
  <c r="AQ20" i="79" s="1"/>
  <c r="AN18" i="30"/>
  <c r="AI18" i="30"/>
  <c r="Z21" i="73"/>
  <c r="Z20" i="6"/>
  <c r="AH19" i="45"/>
  <c r="AQ19" i="45" s="1"/>
  <c r="AR20" i="49"/>
  <c r="Z19" i="3"/>
  <c r="X20" i="7"/>
  <c r="Y20" i="7"/>
  <c r="AH20" i="17"/>
  <c r="AQ20" i="17" s="1"/>
  <c r="AH19" i="32"/>
  <c r="AQ19" i="32" s="1"/>
  <c r="AH18" i="15"/>
  <c r="AQ18" i="15" s="1"/>
  <c r="AR18" i="3"/>
  <c r="AR19" i="26"/>
  <c r="AH20" i="90"/>
  <c r="AQ20" i="90" s="1"/>
  <c r="AR18" i="61"/>
  <c r="Y21" i="48"/>
  <c r="X21" i="48"/>
  <c r="AI20" i="87"/>
  <c r="AN20" i="87"/>
  <c r="AN19" i="57"/>
  <c r="AI19" i="57"/>
  <c r="AH19" i="51"/>
  <c r="AQ19" i="51" s="1"/>
  <c r="AR18" i="5"/>
  <c r="AH20" i="9"/>
  <c r="AQ20" i="9" s="1"/>
  <c r="AR19" i="92"/>
  <c r="Z19" i="51"/>
  <c r="AH21" i="74"/>
  <c r="AQ21" i="74" s="1"/>
  <c r="Z20" i="9"/>
  <c r="W19" i="76"/>
  <c r="AE18" i="76"/>
  <c r="AF18" i="76"/>
  <c r="AO18" i="76" s="1"/>
  <c r="AG18" i="76"/>
  <c r="AP18" i="76" s="1"/>
  <c r="W20" i="20"/>
  <c r="AE19" i="20"/>
  <c r="AG19" i="20"/>
  <c r="AP19" i="20" s="1"/>
  <c r="AF19" i="20"/>
  <c r="AO19" i="20" s="1"/>
  <c r="Z20" i="86"/>
  <c r="AH21" i="36"/>
  <c r="AQ21" i="36" s="1"/>
  <c r="AR18" i="55"/>
  <c r="AH20" i="12"/>
  <c r="AQ20" i="12" s="1"/>
  <c r="Z20" i="26"/>
  <c r="Z20" i="68"/>
  <c r="Z19" i="61"/>
  <c r="Z21" i="83"/>
  <c r="AR18" i="75"/>
  <c r="X20" i="38"/>
  <c r="Y20" i="38"/>
  <c r="Z20" i="38" s="1"/>
  <c r="AR20" i="66"/>
  <c r="Z21" i="27"/>
  <c r="AH20" i="67"/>
  <c r="AQ20" i="67" s="1"/>
  <c r="AR19" i="90"/>
  <c r="AF19" i="19"/>
  <c r="AO19" i="19" s="1"/>
  <c r="AG19" i="19"/>
  <c r="AP19" i="19" s="1"/>
  <c r="AE19" i="19"/>
  <c r="W20" i="19"/>
  <c r="X19" i="93"/>
  <c r="Y19" i="93"/>
  <c r="AH19" i="58"/>
  <c r="AQ19" i="58" s="1"/>
  <c r="Z19" i="45"/>
  <c r="Z20" i="70"/>
  <c r="AH20" i="96"/>
  <c r="AQ20" i="96" s="1"/>
  <c r="Z20" i="17"/>
  <c r="AH19" i="5"/>
  <c r="AQ19" i="5" s="1"/>
  <c r="Z21" i="46"/>
  <c r="X20" i="91"/>
  <c r="Z20" i="91" s="1"/>
  <c r="Y20" i="91"/>
  <c r="AR19" i="86"/>
  <c r="AR18" i="28"/>
  <c r="AR18" i="58"/>
  <c r="AI20" i="22"/>
  <c r="AN20" i="22"/>
  <c r="Y20" i="94"/>
  <c r="X20" i="94"/>
  <c r="Z20" i="94" s="1"/>
  <c r="AN19" i="21"/>
  <c r="AI19" i="21"/>
  <c r="Z20" i="57" l="1"/>
  <c r="Z21" i="82"/>
  <c r="Z21" i="72"/>
  <c r="AF21" i="72" s="1"/>
  <c r="AO21" i="72" s="1"/>
  <c r="Z22" i="18"/>
  <c r="AE22" i="18" s="1"/>
  <c r="Z20" i="25"/>
  <c r="AE20" i="25" s="1"/>
  <c r="AF20" i="25"/>
  <c r="AO20" i="25" s="1"/>
  <c r="AG20" i="25"/>
  <c r="AP20" i="25" s="1"/>
  <c r="AF22" i="18"/>
  <c r="AO22" i="18" s="1"/>
  <c r="AG22" i="18"/>
  <c r="AP22" i="18" s="1"/>
  <c r="W23" i="18"/>
  <c r="AG22" i="1"/>
  <c r="AP22" i="1" s="1"/>
  <c r="AF22" i="1"/>
  <c r="AO22" i="1" s="1"/>
  <c r="W23" i="1"/>
  <c r="AE22" i="1"/>
  <c r="AE20" i="89"/>
  <c r="W21" i="89"/>
  <c r="AF20" i="89"/>
  <c r="AO20" i="89" s="1"/>
  <c r="AG20" i="89"/>
  <c r="AP20" i="89" s="1"/>
  <c r="AG20" i="57"/>
  <c r="AP20" i="57" s="1"/>
  <c r="AF20" i="57"/>
  <c r="AO20" i="57" s="1"/>
  <c r="AE20" i="57"/>
  <c r="W21" i="57"/>
  <c r="W22" i="82"/>
  <c r="AE21" i="82"/>
  <c r="AG21" i="82"/>
  <c r="AP21" i="82" s="1"/>
  <c r="AF21" i="82"/>
  <c r="AO21" i="82" s="1"/>
  <c r="AG21" i="72"/>
  <c r="AP21" i="72" s="1"/>
  <c r="W22" i="72"/>
  <c r="AE21" i="72"/>
  <c r="AG21" i="22"/>
  <c r="AP21" i="22" s="1"/>
  <c r="AF21" i="22"/>
  <c r="AO21" i="22" s="1"/>
  <c r="AE21" i="22"/>
  <c r="W22" i="22"/>
  <c r="W21" i="47"/>
  <c r="AF20" i="47"/>
  <c r="AO20" i="47" s="1"/>
  <c r="AE20" i="47"/>
  <c r="AG20" i="47"/>
  <c r="AP20" i="47" s="1"/>
  <c r="AG20" i="33"/>
  <c r="AP20" i="33" s="1"/>
  <c r="AF20" i="33"/>
  <c r="AO20" i="33" s="1"/>
  <c r="AE20" i="33"/>
  <c r="W21" i="33"/>
  <c r="AE20" i="94"/>
  <c r="W21" i="94"/>
  <c r="AF20" i="94"/>
  <c r="AO20" i="94" s="1"/>
  <c r="AG20" i="94"/>
  <c r="AP20" i="94" s="1"/>
  <c r="AF20" i="56"/>
  <c r="AO20" i="56" s="1"/>
  <c r="W21" i="56"/>
  <c r="AE20" i="56"/>
  <c r="AG20" i="56"/>
  <c r="AP20" i="56" s="1"/>
  <c r="W21" i="91"/>
  <c r="AG20" i="91"/>
  <c r="AP20" i="91" s="1"/>
  <c r="AE20" i="91"/>
  <c r="AF20" i="91"/>
  <c r="AO20" i="91" s="1"/>
  <c r="W21" i="78"/>
  <c r="AG20" i="78"/>
  <c r="AP20" i="78" s="1"/>
  <c r="AF20" i="78"/>
  <c r="AO20" i="78" s="1"/>
  <c r="AE20" i="78"/>
  <c r="AN20" i="10"/>
  <c r="AI20" i="10"/>
  <c r="AR20" i="14"/>
  <c r="AH21" i="87"/>
  <c r="AQ21" i="87" s="1"/>
  <c r="AH19" i="30"/>
  <c r="AQ19" i="30" s="1"/>
  <c r="AR19" i="89"/>
  <c r="AN21" i="66"/>
  <c r="AI21" i="66"/>
  <c r="AN20" i="65"/>
  <c r="AI20" i="65"/>
  <c r="AR19" i="77"/>
  <c r="AN20" i="39"/>
  <c r="AI20" i="39"/>
  <c r="Y20" i="2"/>
  <c r="Z20" i="2" s="1"/>
  <c r="X20" i="2"/>
  <c r="AI20" i="85"/>
  <c r="AN20" i="85"/>
  <c r="AI19" i="5"/>
  <c r="AN19" i="5"/>
  <c r="AI21" i="64"/>
  <c r="AN21" i="64"/>
  <c r="X20" i="95"/>
  <c r="Y20" i="95"/>
  <c r="AR19" i="24"/>
  <c r="AR20" i="82"/>
  <c r="X20" i="32"/>
  <c r="Y20" i="32"/>
  <c r="AI18" i="15"/>
  <c r="AN18" i="15"/>
  <c r="W22" i="46"/>
  <c r="AF21" i="46"/>
  <c r="AO21" i="46" s="1"/>
  <c r="AG21" i="46"/>
  <c r="AP21" i="46" s="1"/>
  <c r="AE21" i="46"/>
  <c r="W22" i="27"/>
  <c r="AG21" i="27"/>
  <c r="AP21" i="27" s="1"/>
  <c r="AF21" i="27"/>
  <c r="AO21" i="27" s="1"/>
  <c r="AE21" i="27"/>
  <c r="AN19" i="20"/>
  <c r="AI19" i="20"/>
  <c r="X19" i="76"/>
  <c r="Y19" i="76"/>
  <c r="AG20" i="6"/>
  <c r="AP20" i="6" s="1"/>
  <c r="AF20" i="6"/>
  <c r="AO20" i="6" s="1"/>
  <c r="W21" i="6"/>
  <c r="AE20" i="6"/>
  <c r="AF21" i="41"/>
  <c r="AO21" i="41" s="1"/>
  <c r="W22" i="41"/>
  <c r="AG21" i="41"/>
  <c r="AP21" i="41" s="1"/>
  <c r="AE21" i="41"/>
  <c r="AI20" i="8"/>
  <c r="AN20" i="8"/>
  <c r="Z21" i="87"/>
  <c r="Z19" i="30"/>
  <c r="X22" i="66"/>
  <c r="Z22" i="66" s="1"/>
  <c r="Y22" i="66"/>
  <c r="Y21" i="65"/>
  <c r="X21" i="65"/>
  <c r="AI20" i="69"/>
  <c r="AN20" i="69"/>
  <c r="AF20" i="53"/>
  <c r="AO20" i="53" s="1"/>
  <c r="W21" i="53"/>
  <c r="AE20" i="53"/>
  <c r="AG20" i="53"/>
  <c r="AP20" i="53" s="1"/>
  <c r="AR20" i="72"/>
  <c r="Y20" i="5"/>
  <c r="X20" i="5"/>
  <c r="AI19" i="52"/>
  <c r="AN19" i="52"/>
  <c r="X22" i="64"/>
  <c r="Y22" i="64"/>
  <c r="Z22" i="64" s="1"/>
  <c r="AH20" i="89"/>
  <c r="AQ20" i="89" s="1"/>
  <c r="AR19" i="33"/>
  <c r="AI18" i="63"/>
  <c r="AN18" i="63"/>
  <c r="AH21" i="81"/>
  <c r="AQ21" i="81" s="1"/>
  <c r="AH20" i="47"/>
  <c r="AQ20" i="47" s="1"/>
  <c r="AH19" i="11"/>
  <c r="AQ19" i="11" s="1"/>
  <c r="Y23" i="40"/>
  <c r="X23" i="40"/>
  <c r="Y20" i="28"/>
  <c r="X20" i="28"/>
  <c r="Z20" i="28" s="1"/>
  <c r="AN21" i="49"/>
  <c r="AI21" i="49"/>
  <c r="X22" i="74"/>
  <c r="Y22" i="74"/>
  <c r="Y19" i="15"/>
  <c r="X19" i="15"/>
  <c r="Z19" i="15" s="1"/>
  <c r="AI19" i="19"/>
  <c r="AN19" i="19"/>
  <c r="AG20" i="38"/>
  <c r="AP20" i="38" s="1"/>
  <c r="AF20" i="38"/>
  <c r="AO20" i="38" s="1"/>
  <c r="AE20" i="38"/>
  <c r="W21" i="38"/>
  <c r="AF20" i="26"/>
  <c r="AO20" i="26" s="1"/>
  <c r="AE20" i="26"/>
  <c r="W21" i="26"/>
  <c r="AG20" i="26"/>
  <c r="AP20" i="26" s="1"/>
  <c r="Y20" i="20"/>
  <c r="Z20" i="20" s="1"/>
  <c r="X20" i="20"/>
  <c r="AG20" i="9"/>
  <c r="AP20" i="9" s="1"/>
  <c r="AF20" i="9"/>
  <c r="AO20" i="9" s="1"/>
  <c r="W21" i="9"/>
  <c r="AE20" i="9"/>
  <c r="AG19" i="51"/>
  <c r="AP19" i="51" s="1"/>
  <c r="AF19" i="51"/>
  <c r="AO19" i="51" s="1"/>
  <c r="W20" i="51"/>
  <c r="AE19" i="51"/>
  <c r="AR20" i="87"/>
  <c r="W22" i="73"/>
  <c r="AG21" i="73"/>
  <c r="AP21" i="73" s="1"/>
  <c r="AF21" i="73"/>
  <c r="AO21" i="73" s="1"/>
  <c r="AE21" i="73"/>
  <c r="AH20" i="77"/>
  <c r="AQ20" i="77" s="1"/>
  <c r="Y21" i="10"/>
  <c r="X21" i="10"/>
  <c r="AE20" i="43"/>
  <c r="W21" i="43"/>
  <c r="AF20" i="43"/>
  <c r="AO20" i="43" s="1"/>
  <c r="AG20" i="43"/>
  <c r="AP20" i="43" s="1"/>
  <c r="X21" i="8"/>
  <c r="Y21" i="8"/>
  <c r="AH20" i="57"/>
  <c r="AQ20" i="57" s="1"/>
  <c r="AH22" i="18"/>
  <c r="AQ22" i="18" s="1"/>
  <c r="AR18" i="23"/>
  <c r="AH21" i="14"/>
  <c r="AQ21" i="14" s="1"/>
  <c r="AI21" i="44"/>
  <c r="AN21" i="44"/>
  <c r="Y21" i="69"/>
  <c r="Z21" i="69" s="1"/>
  <c r="X21" i="69"/>
  <c r="AR20" i="81"/>
  <c r="AH20" i="71"/>
  <c r="AQ20" i="71" s="1"/>
  <c r="AR19" i="59"/>
  <c r="AR18" i="93"/>
  <c r="X20" i="52"/>
  <c r="Y20" i="52"/>
  <c r="AN21" i="16"/>
  <c r="AI21" i="16"/>
  <c r="Y22" i="36"/>
  <c r="X22" i="36"/>
  <c r="AH20" i="21"/>
  <c r="AQ20" i="21" s="1"/>
  <c r="AR21" i="1"/>
  <c r="AR20" i="4"/>
  <c r="Y21" i="67"/>
  <c r="X21" i="67"/>
  <c r="Z21" i="67" s="1"/>
  <c r="AH20" i="25"/>
  <c r="AQ20" i="25" s="1"/>
  <c r="Y21" i="31"/>
  <c r="X21" i="31"/>
  <c r="AN19" i="50"/>
  <c r="AI19" i="50"/>
  <c r="AI20" i="96"/>
  <c r="AN20" i="96"/>
  <c r="Y22" i="49"/>
  <c r="X22" i="49"/>
  <c r="AI21" i="74"/>
  <c r="AN21" i="74"/>
  <c r="AH19" i="93"/>
  <c r="AQ19" i="93" s="1"/>
  <c r="W22" i="83"/>
  <c r="AG21" i="83"/>
  <c r="AP21" i="83" s="1"/>
  <c r="AE21" i="83"/>
  <c r="AF21" i="83"/>
  <c r="AO21" i="83" s="1"/>
  <c r="AH21" i="48"/>
  <c r="AQ21" i="48" s="1"/>
  <c r="AH20" i="7"/>
  <c r="AQ20" i="7" s="1"/>
  <c r="AR18" i="30"/>
  <c r="AH19" i="23"/>
  <c r="AQ19" i="23" s="1"/>
  <c r="W21" i="77"/>
  <c r="AE20" i="77"/>
  <c r="AF20" i="77"/>
  <c r="AO20" i="77" s="1"/>
  <c r="AG20" i="77"/>
  <c r="AP20" i="77" s="1"/>
  <c r="AR19" i="7"/>
  <c r="AE19" i="34"/>
  <c r="AG19" i="34"/>
  <c r="AP19" i="34" s="1"/>
  <c r="W20" i="34"/>
  <c r="AF19" i="34"/>
  <c r="AO19" i="34" s="1"/>
  <c r="AG21" i="14"/>
  <c r="AP21" i="14" s="1"/>
  <c r="AE21" i="14"/>
  <c r="W22" i="14"/>
  <c r="AF21" i="14"/>
  <c r="AO21" i="14" s="1"/>
  <c r="AR19" i="25"/>
  <c r="Y21" i="42"/>
  <c r="Z21" i="42" s="1"/>
  <c r="X21" i="42"/>
  <c r="AR19" i="94"/>
  <c r="AR19" i="47"/>
  <c r="AG20" i="71"/>
  <c r="AP20" i="71" s="1"/>
  <c r="AF20" i="71"/>
  <c r="AO20" i="71" s="1"/>
  <c r="W21" i="71"/>
  <c r="AE20" i="71"/>
  <c r="AH20" i="24"/>
  <c r="AQ20" i="24" s="1"/>
  <c r="AN20" i="88"/>
  <c r="AI20" i="88"/>
  <c r="X19" i="63"/>
  <c r="Y19" i="63"/>
  <c r="Y22" i="16"/>
  <c r="X22" i="16"/>
  <c r="AN21" i="13"/>
  <c r="AI21" i="13"/>
  <c r="AG20" i="21"/>
  <c r="AP20" i="21" s="1"/>
  <c r="W21" i="21"/>
  <c r="AE20" i="21"/>
  <c r="AF20" i="21"/>
  <c r="AO20" i="21" s="1"/>
  <c r="AG21" i="81"/>
  <c r="AP21" i="81" s="1"/>
  <c r="W22" i="81"/>
  <c r="AF21" i="81"/>
  <c r="AO21" i="81" s="1"/>
  <c r="AE21" i="81"/>
  <c r="AI19" i="58"/>
  <c r="AN19" i="58"/>
  <c r="AE19" i="11"/>
  <c r="AG19" i="11"/>
  <c r="AP19" i="11" s="1"/>
  <c r="W20" i="11"/>
  <c r="AF19" i="11"/>
  <c r="AO19" i="11" s="1"/>
  <c r="Y21" i="79"/>
  <c r="X21" i="79"/>
  <c r="Z21" i="79" s="1"/>
  <c r="AI20" i="67"/>
  <c r="AN20" i="67"/>
  <c r="AR19" i="38"/>
  <c r="Y21" i="29"/>
  <c r="X21" i="29"/>
  <c r="Y20" i="50"/>
  <c r="Z20" i="50" s="1"/>
  <c r="X20" i="50"/>
  <c r="AI22" i="40"/>
  <c r="AN22" i="40"/>
  <c r="AN20" i="90"/>
  <c r="AI20" i="90"/>
  <c r="AI19" i="32"/>
  <c r="AN19" i="32"/>
  <c r="AR19" i="21"/>
  <c r="W21" i="17"/>
  <c r="AE20" i="17"/>
  <c r="AG20" i="17"/>
  <c r="AP20" i="17" s="1"/>
  <c r="AF20" i="17"/>
  <c r="AO20" i="17" s="1"/>
  <c r="AG20" i="70"/>
  <c r="AP20" i="70" s="1"/>
  <c r="AF20" i="70"/>
  <c r="AO20" i="70" s="1"/>
  <c r="W21" i="70"/>
  <c r="AE20" i="70"/>
  <c r="Z19" i="93"/>
  <c r="AG19" i="61"/>
  <c r="AP19" i="61" s="1"/>
  <c r="AF19" i="61"/>
  <c r="AO19" i="61" s="1"/>
  <c r="W20" i="61"/>
  <c r="AE19" i="61"/>
  <c r="AE20" i="86"/>
  <c r="W21" i="86"/>
  <c r="AF20" i="86"/>
  <c r="AO20" i="86" s="1"/>
  <c r="AG20" i="86"/>
  <c r="AP20" i="86" s="1"/>
  <c r="Z20" i="7"/>
  <c r="AG21" i="62"/>
  <c r="AP21" i="62" s="1"/>
  <c r="AF21" i="62"/>
  <c r="AO21" i="62" s="1"/>
  <c r="AE21" i="62"/>
  <c r="W22" i="62"/>
  <c r="AI20" i="60"/>
  <c r="AN20" i="60"/>
  <c r="AG19" i="55"/>
  <c r="AP19" i="55" s="1"/>
  <c r="AF19" i="55"/>
  <c r="AO19" i="55" s="1"/>
  <c r="W20" i="55"/>
  <c r="AE19" i="55"/>
  <c r="AG20" i="54"/>
  <c r="AP20" i="54" s="1"/>
  <c r="AF20" i="54"/>
  <c r="AO20" i="54" s="1"/>
  <c r="W21" i="54"/>
  <c r="AE20" i="54"/>
  <c r="Z21" i="35"/>
  <c r="Y21" i="35"/>
  <c r="X21" i="35"/>
  <c r="AR21" i="18"/>
  <c r="AN20" i="42"/>
  <c r="AI20" i="42"/>
  <c r="X21" i="85"/>
  <c r="Y21" i="85"/>
  <c r="AH22" i="1"/>
  <c r="AQ22" i="1" s="1"/>
  <c r="AH21" i="4"/>
  <c r="AQ21" i="4" s="1"/>
  <c r="X21" i="37"/>
  <c r="Y21" i="37"/>
  <c r="AN19" i="95"/>
  <c r="AI19" i="95"/>
  <c r="X22" i="13"/>
  <c r="Y22" i="13"/>
  <c r="AH21" i="72"/>
  <c r="AQ21" i="72" s="1"/>
  <c r="AR20" i="48"/>
  <c r="AH20" i="59"/>
  <c r="AQ20" i="59" s="1"/>
  <c r="AR19" i="91"/>
  <c r="AI20" i="79"/>
  <c r="AN20" i="79"/>
  <c r="AI20" i="29"/>
  <c r="AN20" i="29"/>
  <c r="AN20" i="31"/>
  <c r="AI20" i="31"/>
  <c r="Y21" i="96"/>
  <c r="X21" i="96"/>
  <c r="Z21" i="96" s="1"/>
  <c r="AI20" i="12"/>
  <c r="AN20" i="12"/>
  <c r="AR20" i="22"/>
  <c r="AH20" i="94"/>
  <c r="AQ20" i="94" s="1"/>
  <c r="AH20" i="91"/>
  <c r="AQ20" i="91" s="1"/>
  <c r="AE19" i="45"/>
  <c r="AF19" i="45"/>
  <c r="AO19" i="45" s="1"/>
  <c r="AG19" i="45"/>
  <c r="AP19" i="45" s="1"/>
  <c r="W20" i="45"/>
  <c r="X20" i="19"/>
  <c r="Y20" i="19"/>
  <c r="AH20" i="38"/>
  <c r="AQ20" i="38" s="1"/>
  <c r="AG20" i="68"/>
  <c r="AP20" i="68" s="1"/>
  <c r="W21" i="68"/>
  <c r="AE20" i="68"/>
  <c r="AF20" i="68"/>
  <c r="AO20" i="68" s="1"/>
  <c r="AI18" i="76"/>
  <c r="AN18" i="76"/>
  <c r="AR19" i="57"/>
  <c r="Z21" i="48"/>
  <c r="AG19" i="3"/>
  <c r="AP19" i="3" s="1"/>
  <c r="AF19" i="3"/>
  <c r="AO19" i="3" s="1"/>
  <c r="W20" i="3"/>
  <c r="AE19" i="3"/>
  <c r="AF21" i="84"/>
  <c r="AO21" i="84" s="1"/>
  <c r="AE21" i="84"/>
  <c r="W22" i="84"/>
  <c r="AG21" i="84"/>
  <c r="AP21" i="84" s="1"/>
  <c r="Z19" i="23"/>
  <c r="Y21" i="60"/>
  <c r="X21" i="60"/>
  <c r="AG19" i="75"/>
  <c r="AP19" i="75" s="1"/>
  <c r="AF19" i="75"/>
  <c r="AO19" i="75" s="1"/>
  <c r="AE19" i="75"/>
  <c r="W20" i="75"/>
  <c r="AG20" i="80"/>
  <c r="AP20" i="80" s="1"/>
  <c r="AF20" i="80"/>
  <c r="AO20" i="80" s="1"/>
  <c r="AE20" i="80"/>
  <c r="W21" i="80"/>
  <c r="AN20" i="35"/>
  <c r="AI20" i="35"/>
  <c r="AH20" i="56"/>
  <c r="AQ20" i="56" s="1"/>
  <c r="X22" i="44"/>
  <c r="Y22" i="44"/>
  <c r="Z22" i="44" s="1"/>
  <c r="AR18" i="11"/>
  <c r="AH21" i="82"/>
  <c r="AQ21" i="82" s="1"/>
  <c r="W21" i="92"/>
  <c r="AE20" i="92"/>
  <c r="AG20" i="92"/>
  <c r="AP20" i="92" s="1"/>
  <c r="AF20" i="92"/>
  <c r="AO20" i="92" s="1"/>
  <c r="X21" i="39"/>
  <c r="Y21" i="39"/>
  <c r="AI19" i="2"/>
  <c r="AN19" i="2"/>
  <c r="AR19" i="56"/>
  <c r="AH21" i="22"/>
  <c r="AQ21" i="22" s="1"/>
  <c r="Z20" i="24"/>
  <c r="Z21" i="4"/>
  <c r="X21" i="88"/>
  <c r="Y21" i="88"/>
  <c r="AN20" i="37"/>
  <c r="AI20" i="37"/>
  <c r="AI21" i="36"/>
  <c r="AN21" i="36"/>
  <c r="AR19" i="71"/>
  <c r="Z20" i="59"/>
  <c r="X20" i="58"/>
  <c r="Y20" i="58"/>
  <c r="Z20" i="58" s="1"/>
  <c r="AH20" i="33"/>
  <c r="AQ20" i="33" s="1"/>
  <c r="AI19" i="28"/>
  <c r="AN19" i="28"/>
  <c r="X21" i="90"/>
  <c r="Y21" i="90"/>
  <c r="X21" i="12"/>
  <c r="Y21" i="12"/>
  <c r="Z22" i="16" l="1"/>
  <c r="W21" i="25"/>
  <c r="Z21" i="39"/>
  <c r="Z20" i="19"/>
  <c r="AG20" i="58"/>
  <c r="AP20" i="58" s="1"/>
  <c r="W21" i="58"/>
  <c r="AF20" i="58"/>
  <c r="AO20" i="58" s="1"/>
  <c r="AE20" i="58"/>
  <c r="AF22" i="44"/>
  <c r="AO22" i="44" s="1"/>
  <c r="AE22" i="44"/>
  <c r="W23" i="44"/>
  <c r="AG22" i="44"/>
  <c r="AP22" i="44" s="1"/>
  <c r="AF21" i="69"/>
  <c r="AO21" i="69" s="1"/>
  <c r="W22" i="69"/>
  <c r="AE21" i="69"/>
  <c r="AG21" i="69"/>
  <c r="AP21" i="69" s="1"/>
  <c r="W21" i="20"/>
  <c r="AE20" i="20"/>
  <c r="AG20" i="20"/>
  <c r="AP20" i="20" s="1"/>
  <c r="AF20" i="20"/>
  <c r="AO20" i="20" s="1"/>
  <c r="AF20" i="28"/>
  <c r="AO20" i="28" s="1"/>
  <c r="AG20" i="28"/>
  <c r="AP20" i="28" s="1"/>
  <c r="W21" i="28"/>
  <c r="AE20" i="28"/>
  <c r="AF21" i="42"/>
  <c r="AO21" i="42" s="1"/>
  <c r="W22" i="42"/>
  <c r="AG21" i="42"/>
  <c r="AP21" i="42" s="1"/>
  <c r="AE21" i="42"/>
  <c r="W21" i="2"/>
  <c r="AE20" i="2"/>
  <c r="AG20" i="2"/>
  <c r="AP20" i="2" s="1"/>
  <c r="AF20" i="2"/>
  <c r="AO20" i="2" s="1"/>
  <c r="AG22" i="16"/>
  <c r="AP22" i="16" s="1"/>
  <c r="W23" i="16"/>
  <c r="AE22" i="16"/>
  <c r="AF22" i="16"/>
  <c r="AO22" i="16" s="1"/>
  <c r="W22" i="39"/>
  <c r="AG21" i="39"/>
  <c r="AP21" i="39" s="1"/>
  <c r="AE21" i="39"/>
  <c r="AF21" i="39"/>
  <c r="AO21" i="39" s="1"/>
  <c r="AF20" i="19"/>
  <c r="AO20" i="19" s="1"/>
  <c r="AG20" i="19"/>
  <c r="AP20" i="19" s="1"/>
  <c r="AE20" i="19"/>
  <c r="W21" i="19"/>
  <c r="AG20" i="50"/>
  <c r="AP20" i="50" s="1"/>
  <c r="AF20" i="50"/>
  <c r="AO20" i="50" s="1"/>
  <c r="W21" i="50"/>
  <c r="AE20" i="50"/>
  <c r="W23" i="64"/>
  <c r="AE22" i="64"/>
  <c r="AF22" i="64"/>
  <c r="AO22" i="64" s="1"/>
  <c r="AG22" i="64"/>
  <c r="AP22" i="64" s="1"/>
  <c r="AH21" i="90"/>
  <c r="AQ21" i="90" s="1"/>
  <c r="Y21" i="26"/>
  <c r="X21" i="26"/>
  <c r="AI21" i="46"/>
  <c r="AN21" i="46"/>
  <c r="AR18" i="15"/>
  <c r="AR21" i="64"/>
  <c r="AR20" i="10"/>
  <c r="Y21" i="78"/>
  <c r="X21" i="78"/>
  <c r="Z21" i="78" s="1"/>
  <c r="X21" i="47"/>
  <c r="Z21" i="47" s="1"/>
  <c r="Y21" i="47"/>
  <c r="Z22" i="72"/>
  <c r="X22" i="72"/>
  <c r="Y22" i="72"/>
  <c r="Y23" i="1"/>
  <c r="X23" i="1"/>
  <c r="AR21" i="74"/>
  <c r="AG21" i="67"/>
  <c r="AP21" i="67" s="1"/>
  <c r="AF21" i="67"/>
  <c r="AO21" i="67" s="1"/>
  <c r="W22" i="67"/>
  <c r="AE21" i="67"/>
  <c r="AG22" i="66"/>
  <c r="AP22" i="66" s="1"/>
  <c r="AF22" i="66"/>
  <c r="AO22" i="66" s="1"/>
  <c r="W23" i="66"/>
  <c r="AE22" i="66"/>
  <c r="Z21" i="90"/>
  <c r="AH21" i="39"/>
  <c r="AQ21" i="39" s="1"/>
  <c r="Y21" i="92"/>
  <c r="X21" i="92"/>
  <c r="Z21" i="92" s="1"/>
  <c r="X22" i="84"/>
  <c r="Y22" i="84"/>
  <c r="Z22" i="84" s="1"/>
  <c r="AR18" i="76"/>
  <c r="X21" i="54"/>
  <c r="Z21" i="54" s="1"/>
  <c r="Y21" i="54"/>
  <c r="AI20" i="86"/>
  <c r="AN20" i="86"/>
  <c r="AN20" i="70"/>
  <c r="AI20" i="70"/>
  <c r="AN20" i="17"/>
  <c r="AI20" i="17"/>
  <c r="AR20" i="90"/>
  <c r="X20" i="11"/>
  <c r="Y20" i="11"/>
  <c r="Y21" i="21"/>
  <c r="X21" i="21"/>
  <c r="Z21" i="21" s="1"/>
  <c r="Y21" i="77"/>
  <c r="X21" i="77"/>
  <c r="AH22" i="49"/>
  <c r="AQ22" i="49" s="1"/>
  <c r="AH22" i="36"/>
  <c r="AQ22" i="36" s="1"/>
  <c r="AH20" i="52"/>
  <c r="AQ20" i="52" s="1"/>
  <c r="AH21" i="8"/>
  <c r="AQ21" i="8" s="1"/>
  <c r="AI20" i="43"/>
  <c r="AN20" i="43"/>
  <c r="AH20" i="20"/>
  <c r="AQ20" i="20" s="1"/>
  <c r="AI20" i="26"/>
  <c r="AN20" i="26"/>
  <c r="AR18" i="63"/>
  <c r="AR19" i="52"/>
  <c r="AH21" i="65"/>
  <c r="AQ21" i="65" s="1"/>
  <c r="W20" i="30"/>
  <c r="AG19" i="30"/>
  <c r="AP19" i="30" s="1"/>
  <c r="AF19" i="30"/>
  <c r="AO19" i="30" s="1"/>
  <c r="AE19" i="30"/>
  <c r="AI21" i="27"/>
  <c r="AN21" i="27"/>
  <c r="AN20" i="56"/>
  <c r="AI20" i="56"/>
  <c r="Y21" i="94"/>
  <c r="X21" i="94"/>
  <c r="X22" i="22"/>
  <c r="Y22" i="22"/>
  <c r="X22" i="82"/>
  <c r="Y22" i="82"/>
  <c r="Z22" i="82" s="1"/>
  <c r="AN20" i="54"/>
  <c r="AI20" i="54"/>
  <c r="W20" i="15"/>
  <c r="AE19" i="15"/>
  <c r="AF19" i="15"/>
  <c r="AO19" i="15" s="1"/>
  <c r="AG19" i="15"/>
  <c r="AP19" i="15" s="1"/>
  <c r="AH21" i="88"/>
  <c r="AQ21" i="88" s="1"/>
  <c r="AR20" i="35"/>
  <c r="AH21" i="60"/>
  <c r="AQ21" i="60" s="1"/>
  <c r="X20" i="45"/>
  <c r="Z20" i="45" s="1"/>
  <c r="Y20" i="45"/>
  <c r="AR20" i="12"/>
  <c r="AH21" i="37"/>
  <c r="AQ21" i="37" s="1"/>
  <c r="AG20" i="7"/>
  <c r="AP20" i="7" s="1"/>
  <c r="AF20" i="7"/>
  <c r="AO20" i="7" s="1"/>
  <c r="W21" i="7"/>
  <c r="AE20" i="7"/>
  <c r="AN19" i="61"/>
  <c r="AI19" i="61"/>
  <c r="X21" i="70"/>
  <c r="Y21" i="70"/>
  <c r="X21" i="17"/>
  <c r="Y21" i="17"/>
  <c r="AH21" i="29"/>
  <c r="AQ21" i="29" s="1"/>
  <c r="AR20" i="67"/>
  <c r="Z22" i="81"/>
  <c r="Y22" i="81"/>
  <c r="X22" i="81"/>
  <c r="AI21" i="83"/>
  <c r="AN21" i="83"/>
  <c r="AH21" i="31"/>
  <c r="AQ21" i="31" s="1"/>
  <c r="Z20" i="52"/>
  <c r="Z21" i="8"/>
  <c r="AH21" i="10"/>
  <c r="AQ21" i="10" s="1"/>
  <c r="Y22" i="73"/>
  <c r="X22" i="73"/>
  <c r="AH22" i="74"/>
  <c r="AQ22" i="74" s="1"/>
  <c r="AH20" i="5"/>
  <c r="AQ20" i="5" s="1"/>
  <c r="AI20" i="53"/>
  <c r="AN20" i="53"/>
  <c r="AG21" i="87"/>
  <c r="AP21" i="87" s="1"/>
  <c r="AF21" i="87"/>
  <c r="AO21" i="87" s="1"/>
  <c r="AE21" i="87"/>
  <c r="W22" i="87"/>
  <c r="Y22" i="41"/>
  <c r="X22" i="41"/>
  <c r="Z22" i="41" s="1"/>
  <c r="AH20" i="32"/>
  <c r="AQ20" i="32" s="1"/>
  <c r="AR19" i="5"/>
  <c r="AR20" i="39"/>
  <c r="AR21" i="66"/>
  <c r="AI20" i="78"/>
  <c r="AN20" i="78"/>
  <c r="AI20" i="91"/>
  <c r="AN20" i="91"/>
  <c r="Z21" i="56"/>
  <c r="Y21" i="56"/>
  <c r="X21" i="56"/>
  <c r="AI20" i="94"/>
  <c r="AN20" i="94"/>
  <c r="AI21" i="22"/>
  <c r="AN21" i="22"/>
  <c r="Y21" i="57"/>
  <c r="X21" i="57"/>
  <c r="AN20" i="80"/>
  <c r="AI20" i="80"/>
  <c r="Y20" i="3"/>
  <c r="Z20" i="3" s="1"/>
  <c r="X20" i="3"/>
  <c r="AN19" i="45"/>
  <c r="AI19" i="45"/>
  <c r="AR20" i="31"/>
  <c r="AR20" i="69"/>
  <c r="AR19" i="28"/>
  <c r="Z21" i="88"/>
  <c r="W22" i="48"/>
  <c r="AG21" i="48"/>
  <c r="AP21" i="48" s="1"/>
  <c r="AF21" i="48"/>
  <c r="AO21" i="48" s="1"/>
  <c r="AE21" i="48"/>
  <c r="AI20" i="68"/>
  <c r="AN20" i="68"/>
  <c r="AH21" i="96"/>
  <c r="AQ21" i="96" s="1"/>
  <c r="AR20" i="29"/>
  <c r="AH22" i="13"/>
  <c r="AQ22" i="13" s="1"/>
  <c r="Z21" i="37"/>
  <c r="AH21" i="85"/>
  <c r="AQ21" i="85" s="1"/>
  <c r="AH21" i="35"/>
  <c r="AQ21" i="35" s="1"/>
  <c r="AR20" i="60"/>
  <c r="Y20" i="61"/>
  <c r="X20" i="61"/>
  <c r="Z20" i="61" s="1"/>
  <c r="AH21" i="79"/>
  <c r="AQ21" i="79" s="1"/>
  <c r="AI19" i="11"/>
  <c r="AN19" i="11"/>
  <c r="AR21" i="13"/>
  <c r="AH19" i="63"/>
  <c r="AQ19" i="63" s="1"/>
  <c r="AN20" i="71"/>
  <c r="AI20" i="71"/>
  <c r="X20" i="34"/>
  <c r="Y20" i="34"/>
  <c r="Z22" i="49"/>
  <c r="Z22" i="36"/>
  <c r="AR21" i="44"/>
  <c r="AI20" i="9"/>
  <c r="AN20" i="9"/>
  <c r="AR19" i="19"/>
  <c r="Z22" i="74"/>
  <c r="AH23" i="40"/>
  <c r="AQ23" i="40" s="1"/>
  <c r="X21" i="53"/>
  <c r="Z21" i="53" s="1"/>
  <c r="Y21" i="53"/>
  <c r="Z21" i="65"/>
  <c r="AH19" i="76"/>
  <c r="AQ19" i="76" s="1"/>
  <c r="Z20" i="32"/>
  <c r="AH20" i="95"/>
  <c r="AQ20" i="95" s="1"/>
  <c r="Z21" i="33"/>
  <c r="X21" i="33"/>
  <c r="Y21" i="33"/>
  <c r="AI20" i="47"/>
  <c r="AN20" i="47"/>
  <c r="AN20" i="57"/>
  <c r="AI20" i="57"/>
  <c r="Y21" i="89"/>
  <c r="X21" i="89"/>
  <c r="Z21" i="89" s="1"/>
  <c r="AN22" i="18"/>
  <c r="AI22" i="18"/>
  <c r="Z21" i="25"/>
  <c r="Y21" i="25"/>
  <c r="X21" i="25"/>
  <c r="W20" i="93"/>
  <c r="AG19" i="93"/>
  <c r="AP19" i="93" s="1"/>
  <c r="AF19" i="93"/>
  <c r="AO19" i="93" s="1"/>
  <c r="AE19" i="93"/>
  <c r="AN21" i="81"/>
  <c r="AI21" i="81"/>
  <c r="AN21" i="14"/>
  <c r="AI21" i="14"/>
  <c r="AI19" i="34"/>
  <c r="AN19" i="34"/>
  <c r="AR19" i="50"/>
  <c r="Y21" i="43"/>
  <c r="X21" i="43"/>
  <c r="X20" i="51"/>
  <c r="Z20" i="51" s="1"/>
  <c r="Y20" i="51"/>
  <c r="AH20" i="28"/>
  <c r="AQ20" i="28" s="1"/>
  <c r="AR20" i="65"/>
  <c r="AH21" i="12"/>
  <c r="AQ21" i="12" s="1"/>
  <c r="AN21" i="84"/>
  <c r="AI21" i="84"/>
  <c r="Z21" i="12"/>
  <c r="AH20" i="58"/>
  <c r="AQ20" i="58" s="1"/>
  <c r="AR21" i="36"/>
  <c r="AG21" i="4"/>
  <c r="AP21" i="4" s="1"/>
  <c r="AF21" i="4"/>
  <c r="AO21" i="4" s="1"/>
  <c r="W22" i="4"/>
  <c r="AE21" i="4"/>
  <c r="AH22" i="44"/>
  <c r="AQ22" i="44" s="1"/>
  <c r="X20" i="75"/>
  <c r="Y20" i="75"/>
  <c r="Z21" i="60"/>
  <c r="Y21" i="68"/>
  <c r="Z21" i="68" s="1"/>
  <c r="X21" i="68"/>
  <c r="Z22" i="13"/>
  <c r="Z21" i="85"/>
  <c r="AN19" i="55"/>
  <c r="AI19" i="55"/>
  <c r="Y22" i="62"/>
  <c r="X22" i="62"/>
  <c r="AR22" i="40"/>
  <c r="Z21" i="29"/>
  <c r="Z19" i="63"/>
  <c r="X21" i="71"/>
  <c r="Y21" i="71"/>
  <c r="Z21" i="31"/>
  <c r="AH21" i="67"/>
  <c r="AQ21" i="67" s="1"/>
  <c r="AR21" i="16"/>
  <c r="Z21" i="10"/>
  <c r="AI21" i="73"/>
  <c r="AN21" i="73"/>
  <c r="Y21" i="9"/>
  <c r="X21" i="9"/>
  <c r="X21" i="38"/>
  <c r="Z21" i="38" s="1"/>
  <c r="Y21" i="38"/>
  <c r="AH19" i="15"/>
  <c r="AQ19" i="15" s="1"/>
  <c r="AR21" i="49"/>
  <c r="AH22" i="64"/>
  <c r="AQ22" i="64" s="1"/>
  <c r="Z20" i="5"/>
  <c r="AR20" i="8"/>
  <c r="AN20" i="6"/>
  <c r="AI20" i="6"/>
  <c r="Z19" i="76"/>
  <c r="Y22" i="46"/>
  <c r="X22" i="46"/>
  <c r="Z20" i="95"/>
  <c r="AR20" i="85"/>
  <c r="AN20" i="33"/>
  <c r="AI20" i="33"/>
  <c r="AI20" i="89"/>
  <c r="AN20" i="89"/>
  <c r="X23" i="18"/>
  <c r="Y23" i="18"/>
  <c r="Z23" i="18" s="1"/>
  <c r="AI20" i="25"/>
  <c r="AN20" i="25"/>
  <c r="AG20" i="59"/>
  <c r="AP20" i="59" s="1"/>
  <c r="AF20" i="59"/>
  <c r="AO20" i="59" s="1"/>
  <c r="AE20" i="59"/>
  <c r="W21" i="59"/>
  <c r="AH20" i="19"/>
  <c r="AQ20" i="19" s="1"/>
  <c r="Y21" i="86"/>
  <c r="X21" i="86"/>
  <c r="Z21" i="86" s="1"/>
  <c r="AR19" i="32"/>
  <c r="AN20" i="21"/>
  <c r="AI20" i="21"/>
  <c r="AR20" i="37"/>
  <c r="AG20" i="24"/>
  <c r="AP20" i="24" s="1"/>
  <c r="AF20" i="24"/>
  <c r="AO20" i="24" s="1"/>
  <c r="W21" i="24"/>
  <c r="AE20" i="24"/>
  <c r="AR19" i="2"/>
  <c r="AI20" i="92"/>
  <c r="AN20" i="92"/>
  <c r="Y21" i="80"/>
  <c r="X21" i="80"/>
  <c r="Z21" i="80" s="1"/>
  <c r="AN19" i="75"/>
  <c r="AI19" i="75"/>
  <c r="W20" i="23"/>
  <c r="AE19" i="23"/>
  <c r="AF19" i="23"/>
  <c r="AO19" i="23" s="1"/>
  <c r="AG19" i="23"/>
  <c r="AP19" i="23" s="1"/>
  <c r="AN19" i="3"/>
  <c r="AI19" i="3"/>
  <c r="AE21" i="96"/>
  <c r="AG21" i="96"/>
  <c r="AP21" i="96" s="1"/>
  <c r="W22" i="96"/>
  <c r="AF21" i="96"/>
  <c r="AO21" i="96" s="1"/>
  <c r="AR20" i="79"/>
  <c r="AR19" i="95"/>
  <c r="AR20" i="42"/>
  <c r="AG21" i="35"/>
  <c r="AP21" i="35" s="1"/>
  <c r="W22" i="35"/>
  <c r="AF21" i="35"/>
  <c r="AO21" i="35" s="1"/>
  <c r="AE21" i="35"/>
  <c r="X20" i="55"/>
  <c r="Z20" i="55" s="1"/>
  <c r="Y20" i="55"/>
  <c r="AN21" i="62"/>
  <c r="AI21" i="62"/>
  <c r="AH20" i="50"/>
  <c r="AQ20" i="50" s="1"/>
  <c r="AG21" i="79"/>
  <c r="AP21" i="79" s="1"/>
  <c r="AF21" i="79"/>
  <c r="AO21" i="79" s="1"/>
  <c r="AE21" i="79"/>
  <c r="W22" i="79"/>
  <c r="AR19" i="58"/>
  <c r="AH22" i="16"/>
  <c r="AQ22" i="16" s="1"/>
  <c r="AR20" i="88"/>
  <c r="AH21" i="42"/>
  <c r="AQ21" i="42" s="1"/>
  <c r="X22" i="14"/>
  <c r="Z22" i="14" s="1"/>
  <c r="Y22" i="14"/>
  <c r="AI20" i="77"/>
  <c r="AN20" i="77"/>
  <c r="X22" i="83"/>
  <c r="Z22" i="83" s="1"/>
  <c r="Y22" i="83"/>
  <c r="AR20" i="96"/>
  <c r="AH21" i="69"/>
  <c r="AQ21" i="69" s="1"/>
  <c r="AI19" i="51"/>
  <c r="AN19" i="51"/>
  <c r="AN20" i="38"/>
  <c r="AI20" i="38"/>
  <c r="Z23" i="40"/>
  <c r="AH22" i="66"/>
  <c r="AQ22" i="66" s="1"/>
  <c r="AI21" i="41"/>
  <c r="AN21" i="41"/>
  <c r="Y21" i="6"/>
  <c r="X21" i="6"/>
  <c r="Z21" i="6" s="1"/>
  <c r="AR19" i="20"/>
  <c r="Y22" i="27"/>
  <c r="X22" i="27"/>
  <c r="AH20" i="2"/>
  <c r="AQ20" i="2" s="1"/>
  <c r="Y21" i="91"/>
  <c r="X21" i="91"/>
  <c r="AI21" i="72"/>
  <c r="AN21" i="72"/>
  <c r="AI21" i="82"/>
  <c r="AN21" i="82"/>
  <c r="AI22" i="1"/>
  <c r="AN22" i="1"/>
  <c r="Z23" i="1" l="1"/>
  <c r="Z21" i="57"/>
  <c r="AG23" i="1"/>
  <c r="AP23" i="1" s="1"/>
  <c r="AP25" i="1" s="1"/>
  <c r="AF23" i="1"/>
  <c r="AO23" i="1" s="1"/>
  <c r="AO25" i="1" s="1"/>
  <c r="AE23" i="1"/>
  <c r="AF21" i="47"/>
  <c r="AO21" i="47" s="1"/>
  <c r="AE21" i="47"/>
  <c r="W22" i="47"/>
  <c r="AG21" i="47"/>
  <c r="AP21" i="47" s="1"/>
  <c r="AF22" i="84"/>
  <c r="AO22" i="84" s="1"/>
  <c r="AG22" i="84"/>
  <c r="AP22" i="84" s="1"/>
  <c r="AE22" i="84"/>
  <c r="W23" i="84"/>
  <c r="AF22" i="82"/>
  <c r="AO22" i="82" s="1"/>
  <c r="AE22" i="82"/>
  <c r="AG22" i="82"/>
  <c r="AP22" i="82" s="1"/>
  <c r="W23" i="82"/>
  <c r="AG21" i="57"/>
  <c r="AP21" i="57" s="1"/>
  <c r="AF21" i="57"/>
  <c r="AO21" i="57" s="1"/>
  <c r="AE21" i="57"/>
  <c r="W22" i="57"/>
  <c r="AG21" i="6"/>
  <c r="AP21" i="6" s="1"/>
  <c r="AF21" i="6"/>
  <c r="AO21" i="6" s="1"/>
  <c r="W22" i="6"/>
  <c r="AE21" i="6"/>
  <c r="AG21" i="21"/>
  <c r="AP21" i="21" s="1"/>
  <c r="W22" i="21"/>
  <c r="AE21" i="21"/>
  <c r="AF21" i="21"/>
  <c r="AO21" i="21" s="1"/>
  <c r="AG23" i="40"/>
  <c r="AP23" i="40" s="1"/>
  <c r="AF23" i="40"/>
  <c r="AO23" i="40" s="1"/>
  <c r="AE23" i="40"/>
  <c r="W24" i="40"/>
  <c r="AN21" i="79"/>
  <c r="AI21" i="79"/>
  <c r="Z22" i="35"/>
  <c r="X22" i="35"/>
  <c r="Y22" i="35"/>
  <c r="AI19" i="23"/>
  <c r="AN19" i="23"/>
  <c r="W22" i="80"/>
  <c r="AG21" i="80"/>
  <c r="AP21" i="80" s="1"/>
  <c r="AE21" i="80"/>
  <c r="AF21" i="80"/>
  <c r="AO21" i="80" s="1"/>
  <c r="Y21" i="24"/>
  <c r="X21" i="24"/>
  <c r="Z21" i="24" s="1"/>
  <c r="AR20" i="89"/>
  <c r="AH22" i="46"/>
  <c r="AQ22" i="46" s="1"/>
  <c r="AH21" i="9"/>
  <c r="AQ21" i="9" s="1"/>
  <c r="AH21" i="71"/>
  <c r="AQ21" i="71" s="1"/>
  <c r="AH22" i="62"/>
  <c r="AQ22" i="62" s="1"/>
  <c r="W23" i="13"/>
  <c r="AE22" i="13"/>
  <c r="AG22" i="13"/>
  <c r="AP22" i="13" s="1"/>
  <c r="AF22" i="13"/>
  <c r="AO22" i="13" s="1"/>
  <c r="AH20" i="75"/>
  <c r="AQ20" i="75" s="1"/>
  <c r="AH21" i="43"/>
  <c r="AQ21" i="43" s="1"/>
  <c r="AR19" i="34"/>
  <c r="AG21" i="25"/>
  <c r="AP21" i="25" s="1"/>
  <c r="AF21" i="25"/>
  <c r="AO21" i="25" s="1"/>
  <c r="AE21" i="25"/>
  <c r="W22" i="25"/>
  <c r="AR20" i="57"/>
  <c r="W22" i="33"/>
  <c r="AG21" i="33"/>
  <c r="AP21" i="33" s="1"/>
  <c r="AF21" i="33"/>
  <c r="AO21" i="33" s="1"/>
  <c r="AE21" i="33"/>
  <c r="AF20" i="32"/>
  <c r="AO20" i="32" s="1"/>
  <c r="AE20" i="32"/>
  <c r="W21" i="32"/>
  <c r="AG20" i="32"/>
  <c r="AP20" i="32" s="1"/>
  <c r="AG21" i="65"/>
  <c r="AP21" i="65" s="1"/>
  <c r="AF21" i="65"/>
  <c r="AO21" i="65" s="1"/>
  <c r="W22" i="65"/>
  <c r="AE21" i="65"/>
  <c r="AG20" i="61"/>
  <c r="AP20" i="61" s="1"/>
  <c r="AF20" i="61"/>
  <c r="AO20" i="61" s="1"/>
  <c r="W21" i="61"/>
  <c r="AE20" i="61"/>
  <c r="AR20" i="68"/>
  <c r="AF21" i="88"/>
  <c r="AO21" i="88" s="1"/>
  <c r="AG21" i="88"/>
  <c r="AP21" i="88" s="1"/>
  <c r="AE21" i="88"/>
  <c r="W22" i="88"/>
  <c r="AR20" i="80"/>
  <c r="AR21" i="22"/>
  <c r="Y22" i="87"/>
  <c r="X22" i="87"/>
  <c r="AR20" i="53"/>
  <c r="AF22" i="81"/>
  <c r="AO22" i="81" s="1"/>
  <c r="AG22" i="81"/>
  <c r="AP22" i="81" s="1"/>
  <c r="AE22" i="81"/>
  <c r="W23" i="81"/>
  <c r="AH21" i="70"/>
  <c r="AQ21" i="70" s="1"/>
  <c r="Z20" i="15"/>
  <c r="Y20" i="15"/>
  <c r="X20" i="15"/>
  <c r="AR20" i="56"/>
  <c r="AR20" i="86"/>
  <c r="AN22" i="66"/>
  <c r="AI22" i="66"/>
  <c r="AH21" i="26"/>
  <c r="AQ21" i="26" s="1"/>
  <c r="AN20" i="50"/>
  <c r="AI20" i="50"/>
  <c r="Y22" i="39"/>
  <c r="X22" i="39"/>
  <c r="Z22" i="39" s="1"/>
  <c r="Y22" i="42"/>
  <c r="X22" i="42"/>
  <c r="AI21" i="69"/>
  <c r="AN21" i="69"/>
  <c r="AI22" i="44"/>
  <c r="AN22" i="44"/>
  <c r="AR21" i="72"/>
  <c r="AH21" i="91"/>
  <c r="AQ21" i="91" s="1"/>
  <c r="AR20" i="38"/>
  <c r="AR20" i="77"/>
  <c r="AN21" i="96"/>
  <c r="AI21" i="96"/>
  <c r="X20" i="23"/>
  <c r="Z20" i="23" s="1"/>
  <c r="Y20" i="23"/>
  <c r="AR20" i="25"/>
  <c r="AR20" i="33"/>
  <c r="Z22" i="46"/>
  <c r="Z21" i="71"/>
  <c r="AH21" i="68"/>
  <c r="AQ21" i="68" s="1"/>
  <c r="Z20" i="75"/>
  <c r="AI21" i="4"/>
  <c r="AN21" i="4"/>
  <c r="AR21" i="14"/>
  <c r="AR22" i="18"/>
  <c r="AR20" i="9"/>
  <c r="AH20" i="34"/>
  <c r="AQ20" i="34" s="1"/>
  <c r="W22" i="37"/>
  <c r="AG21" i="37"/>
  <c r="AP21" i="37" s="1"/>
  <c r="AF21" i="37"/>
  <c r="AO21" i="37" s="1"/>
  <c r="AE21" i="37"/>
  <c r="AI21" i="48"/>
  <c r="AN21" i="48"/>
  <c r="AR19" i="45"/>
  <c r="AR20" i="91"/>
  <c r="AF21" i="8"/>
  <c r="AO21" i="8" s="1"/>
  <c r="W22" i="8"/>
  <c r="AE21" i="8"/>
  <c r="AG21" i="8"/>
  <c r="AP21" i="8" s="1"/>
  <c r="Z21" i="70"/>
  <c r="AR20" i="54"/>
  <c r="AH22" i="22"/>
  <c r="AQ22" i="22" s="1"/>
  <c r="AR20" i="17"/>
  <c r="AH22" i="84"/>
  <c r="AQ22" i="84" s="1"/>
  <c r="X23" i="66"/>
  <c r="Y23" i="66"/>
  <c r="AH21" i="78"/>
  <c r="AQ21" i="78" s="1"/>
  <c r="Z21" i="50"/>
  <c r="Y21" i="50"/>
  <c r="X21" i="50"/>
  <c r="AI20" i="2"/>
  <c r="AN20" i="2"/>
  <c r="X22" i="69"/>
  <c r="Y22" i="69"/>
  <c r="AH22" i="27"/>
  <c r="AQ22" i="27" s="1"/>
  <c r="AR22" i="1"/>
  <c r="Z22" i="27"/>
  <c r="AH20" i="55"/>
  <c r="AQ20" i="55" s="1"/>
  <c r="AR19" i="3"/>
  <c r="AR19" i="75"/>
  <c r="AR20" i="92"/>
  <c r="Y21" i="59"/>
  <c r="X21" i="59"/>
  <c r="Z21" i="59" s="1"/>
  <c r="AF20" i="5"/>
  <c r="AO20" i="5" s="1"/>
  <c r="W21" i="5"/>
  <c r="AE20" i="5"/>
  <c r="AG20" i="5"/>
  <c r="AP20" i="5" s="1"/>
  <c r="Z21" i="9"/>
  <c r="AG19" i="63"/>
  <c r="AP19" i="63" s="1"/>
  <c r="W20" i="63"/>
  <c r="AE19" i="63"/>
  <c r="AF19" i="63"/>
  <c r="AO19" i="63" s="1"/>
  <c r="Z22" i="62"/>
  <c r="X22" i="4"/>
  <c r="Y22" i="4"/>
  <c r="Z21" i="43"/>
  <c r="AH21" i="53"/>
  <c r="AQ21" i="53" s="1"/>
  <c r="Z20" i="34"/>
  <c r="AH21" i="57"/>
  <c r="AQ21" i="57" s="1"/>
  <c r="AR20" i="94"/>
  <c r="AN21" i="87"/>
  <c r="AI21" i="87"/>
  <c r="AH22" i="73"/>
  <c r="AQ22" i="73" s="1"/>
  <c r="AG20" i="52"/>
  <c r="AP20" i="52" s="1"/>
  <c r="W21" i="52"/>
  <c r="AE20" i="52"/>
  <c r="AF20" i="52"/>
  <c r="AO20" i="52" s="1"/>
  <c r="AR19" i="61"/>
  <c r="Z22" i="22"/>
  <c r="Y20" i="30"/>
  <c r="X20" i="30"/>
  <c r="Z20" i="30" s="1"/>
  <c r="AR20" i="43"/>
  <c r="AH21" i="77"/>
  <c r="AQ21" i="77" s="1"/>
  <c r="AH21" i="54"/>
  <c r="AQ21" i="54" s="1"/>
  <c r="AH22" i="72"/>
  <c r="AQ22" i="72" s="1"/>
  <c r="Z21" i="26"/>
  <c r="AN22" i="16"/>
  <c r="AI22" i="16"/>
  <c r="Y21" i="2"/>
  <c r="X21" i="2"/>
  <c r="Z21" i="2" s="1"/>
  <c r="AI20" i="28"/>
  <c r="AN20" i="28"/>
  <c r="AI20" i="58"/>
  <c r="AN20" i="58"/>
  <c r="Z21" i="91"/>
  <c r="AR21" i="41"/>
  <c r="AH22" i="14"/>
  <c r="AQ22" i="14" s="1"/>
  <c r="AG20" i="55"/>
  <c r="AP20" i="55" s="1"/>
  <c r="AF20" i="55"/>
  <c r="AO20" i="55" s="1"/>
  <c r="W21" i="55"/>
  <c r="AE20" i="55"/>
  <c r="AH21" i="86"/>
  <c r="AQ21" i="86" s="1"/>
  <c r="AI20" i="59"/>
  <c r="AN20" i="59"/>
  <c r="AH23" i="18"/>
  <c r="AQ23" i="18" s="1"/>
  <c r="AQ25" i="18" s="1"/>
  <c r="AZ3" i="18"/>
  <c r="AX22" i="18" s="1"/>
  <c r="S22" i="18" s="1"/>
  <c r="AC22" i="18" s="1"/>
  <c r="AB23" i="18" s="1"/>
  <c r="AE19" i="76"/>
  <c r="AG19" i="76"/>
  <c r="AP19" i="76" s="1"/>
  <c r="AF19" i="76"/>
  <c r="AO19" i="76" s="1"/>
  <c r="W20" i="76"/>
  <c r="AG21" i="29"/>
  <c r="AP21" i="29" s="1"/>
  <c r="AE21" i="29"/>
  <c r="W22" i="29"/>
  <c r="AF21" i="29"/>
  <c r="AO21" i="29" s="1"/>
  <c r="AR19" i="55"/>
  <c r="AG21" i="68"/>
  <c r="AP21" i="68" s="1"/>
  <c r="W22" i="68"/>
  <c r="AE21" i="68"/>
  <c r="AF21" i="68"/>
  <c r="AO21" i="68" s="1"/>
  <c r="W22" i="12"/>
  <c r="AE21" i="12"/>
  <c r="AG21" i="12"/>
  <c r="AP21" i="12" s="1"/>
  <c r="AF21" i="12"/>
  <c r="AO21" i="12" s="1"/>
  <c r="AR21" i="81"/>
  <c r="Y20" i="93"/>
  <c r="X20" i="93"/>
  <c r="Z20" i="93" s="1"/>
  <c r="AH21" i="89"/>
  <c r="AQ21" i="89" s="1"/>
  <c r="AR20" i="47"/>
  <c r="AF21" i="53"/>
  <c r="AO21" i="53" s="1"/>
  <c r="W22" i="53"/>
  <c r="AE21" i="53"/>
  <c r="AG21" i="53"/>
  <c r="AP21" i="53" s="1"/>
  <c r="AG22" i="74"/>
  <c r="AP22" i="74" s="1"/>
  <c r="AF22" i="74"/>
  <c r="AO22" i="74" s="1"/>
  <c r="AE22" i="74"/>
  <c r="W23" i="74"/>
  <c r="AR20" i="71"/>
  <c r="AH20" i="3"/>
  <c r="AQ20" i="3" s="1"/>
  <c r="AH21" i="56"/>
  <c r="AQ21" i="56" s="1"/>
  <c r="AR20" i="78"/>
  <c r="AH22" i="41"/>
  <c r="AQ22" i="41" s="1"/>
  <c r="AR21" i="83"/>
  <c r="AH21" i="17"/>
  <c r="AQ21" i="17" s="1"/>
  <c r="AH21" i="94"/>
  <c r="AQ21" i="94" s="1"/>
  <c r="AR21" i="27"/>
  <c r="AH20" i="11"/>
  <c r="AQ20" i="11" s="1"/>
  <c r="AR20" i="70"/>
  <c r="AG21" i="54"/>
  <c r="AP21" i="54" s="1"/>
  <c r="AF21" i="54"/>
  <c r="AO21" i="54" s="1"/>
  <c r="W22" i="54"/>
  <c r="AE21" i="54"/>
  <c r="AH21" i="92"/>
  <c r="AQ21" i="92" s="1"/>
  <c r="AG22" i="72"/>
  <c r="AP22" i="72" s="1"/>
  <c r="AF22" i="72"/>
  <c r="AO22" i="72" s="1"/>
  <c r="W23" i="72"/>
  <c r="AE22" i="72"/>
  <c r="AE21" i="78"/>
  <c r="W22" i="78"/>
  <c r="AF21" i="78"/>
  <c r="AO21" i="78" s="1"/>
  <c r="AG21" i="78"/>
  <c r="AP21" i="78" s="1"/>
  <c r="AI21" i="39"/>
  <c r="AN21" i="39"/>
  <c r="Y23" i="16"/>
  <c r="X23" i="16"/>
  <c r="AI21" i="42"/>
  <c r="AN21" i="42"/>
  <c r="Y21" i="28"/>
  <c r="X21" i="28"/>
  <c r="Z21" i="28" s="1"/>
  <c r="AI20" i="20"/>
  <c r="AN20" i="20"/>
  <c r="AR21" i="82"/>
  <c r="AR19" i="51"/>
  <c r="AH22" i="83"/>
  <c r="AQ22" i="83" s="1"/>
  <c r="AG22" i="14"/>
  <c r="AP22" i="14" s="1"/>
  <c r="W23" i="14"/>
  <c r="AF22" i="14"/>
  <c r="AO22" i="14" s="1"/>
  <c r="AE22" i="14"/>
  <c r="AI21" i="35"/>
  <c r="AN21" i="35"/>
  <c r="Z22" i="96"/>
  <c r="X22" i="96"/>
  <c r="Y22" i="96"/>
  <c r="AH21" i="80"/>
  <c r="AQ21" i="80" s="1"/>
  <c r="AF23" i="18"/>
  <c r="AO23" i="18" s="1"/>
  <c r="AO25" i="18" s="1"/>
  <c r="AG23" i="18"/>
  <c r="AP23" i="18" s="1"/>
  <c r="AP25" i="18" s="1"/>
  <c r="AE23" i="18"/>
  <c r="AR20" i="6"/>
  <c r="AH21" i="38"/>
  <c r="AQ21" i="38" s="1"/>
  <c r="AR21" i="73"/>
  <c r="AF21" i="31"/>
  <c r="AO21" i="31" s="1"/>
  <c r="W22" i="31"/>
  <c r="AE21" i="31"/>
  <c r="AG21" i="31"/>
  <c r="AP21" i="31" s="1"/>
  <c r="W22" i="60"/>
  <c r="AE21" i="60"/>
  <c r="AG21" i="60"/>
  <c r="AP21" i="60" s="1"/>
  <c r="AF21" i="60"/>
  <c r="AO21" i="60" s="1"/>
  <c r="AR21" i="84"/>
  <c r="AH20" i="51"/>
  <c r="AQ20" i="51" s="1"/>
  <c r="AH21" i="25"/>
  <c r="AQ21" i="25" s="1"/>
  <c r="AF22" i="36"/>
  <c r="AO22" i="36" s="1"/>
  <c r="AE22" i="36"/>
  <c r="W23" i="36"/>
  <c r="AG22" i="36"/>
  <c r="AP22" i="36" s="1"/>
  <c r="AR19" i="11"/>
  <c r="AH20" i="61"/>
  <c r="AQ20" i="61" s="1"/>
  <c r="Z22" i="73"/>
  <c r="AH22" i="81"/>
  <c r="AQ22" i="81" s="1"/>
  <c r="Z21" i="17"/>
  <c r="AI20" i="7"/>
  <c r="AN20" i="7"/>
  <c r="AH20" i="45"/>
  <c r="AQ20" i="45" s="1"/>
  <c r="AH22" i="82"/>
  <c r="AQ22" i="82" s="1"/>
  <c r="AI19" i="30"/>
  <c r="AN19" i="30"/>
  <c r="AR20" i="26"/>
  <c r="Z21" i="77"/>
  <c r="Z20" i="11"/>
  <c r="AI21" i="67"/>
  <c r="AN21" i="67"/>
  <c r="AH23" i="1"/>
  <c r="AQ23" i="1" s="1"/>
  <c r="AQ25" i="1" s="1"/>
  <c r="AZ3" i="1"/>
  <c r="AI22" i="64"/>
  <c r="AN22" i="64"/>
  <c r="Y21" i="19"/>
  <c r="X21" i="19"/>
  <c r="X21" i="20"/>
  <c r="Z21" i="20" s="1"/>
  <c r="Y21" i="20"/>
  <c r="Y21" i="58"/>
  <c r="X21" i="58"/>
  <c r="AH21" i="6"/>
  <c r="AQ21" i="6" s="1"/>
  <c r="AF22" i="83"/>
  <c r="AO22" i="83" s="1"/>
  <c r="AE22" i="83"/>
  <c r="W23" i="83"/>
  <c r="AG22" i="83"/>
  <c r="AP22" i="83" s="1"/>
  <c r="Y22" i="79"/>
  <c r="X22" i="79"/>
  <c r="AR21" i="62"/>
  <c r="AN20" i="24"/>
  <c r="AI20" i="24"/>
  <c r="AR20" i="21"/>
  <c r="AG21" i="86"/>
  <c r="AP21" i="86" s="1"/>
  <c r="AF21" i="86"/>
  <c r="AO21" i="86" s="1"/>
  <c r="AE21" i="86"/>
  <c r="W22" i="86"/>
  <c r="W21" i="95"/>
  <c r="AE20" i="95"/>
  <c r="AG20" i="95"/>
  <c r="AP20" i="95" s="1"/>
  <c r="AF20" i="95"/>
  <c r="AO20" i="95" s="1"/>
  <c r="W22" i="38"/>
  <c r="AG21" i="38"/>
  <c r="AP21" i="38" s="1"/>
  <c r="AF21" i="38"/>
  <c r="AO21" i="38" s="1"/>
  <c r="AE21" i="38"/>
  <c r="AG21" i="10"/>
  <c r="AP21" i="10" s="1"/>
  <c r="W22" i="10"/>
  <c r="AF21" i="10"/>
  <c r="AO21" i="10" s="1"/>
  <c r="AE21" i="10"/>
  <c r="AE21" i="85"/>
  <c r="W22" i="85"/>
  <c r="AF21" i="85"/>
  <c r="AO21" i="85" s="1"/>
  <c r="AG21" i="85"/>
  <c r="AP21" i="85" s="1"/>
  <c r="AG20" i="51"/>
  <c r="AP20" i="51" s="1"/>
  <c r="AF20" i="51"/>
  <c r="AO20" i="51" s="1"/>
  <c r="AE20" i="51"/>
  <c r="W21" i="51"/>
  <c r="AI19" i="93"/>
  <c r="AN19" i="93"/>
  <c r="AG21" i="89"/>
  <c r="AP21" i="89" s="1"/>
  <c r="AF21" i="89"/>
  <c r="AO21" i="89" s="1"/>
  <c r="AE21" i="89"/>
  <c r="W22" i="89"/>
  <c r="AH21" i="33"/>
  <c r="AQ21" i="33" s="1"/>
  <c r="AG22" i="49"/>
  <c r="AP22" i="49" s="1"/>
  <c r="AF22" i="49"/>
  <c r="AO22" i="49" s="1"/>
  <c r="W23" i="49"/>
  <c r="AE22" i="49"/>
  <c r="X22" i="48"/>
  <c r="Z22" i="48" s="1"/>
  <c r="Y22" i="48"/>
  <c r="AG20" i="3"/>
  <c r="AP20" i="3" s="1"/>
  <c r="AF20" i="3"/>
  <c r="AO20" i="3" s="1"/>
  <c r="W21" i="3"/>
  <c r="AE20" i="3"/>
  <c r="AF21" i="56"/>
  <c r="AO21" i="56" s="1"/>
  <c r="W22" i="56"/>
  <c r="AE21" i="56"/>
  <c r="AG21" i="56"/>
  <c r="AP21" i="56" s="1"/>
  <c r="AF22" i="41"/>
  <c r="AO22" i="41" s="1"/>
  <c r="AE22" i="41"/>
  <c r="W23" i="41"/>
  <c r="AG22" i="41"/>
  <c r="AP22" i="41" s="1"/>
  <c r="X21" i="7"/>
  <c r="Y21" i="7"/>
  <c r="AG20" i="45"/>
  <c r="AP20" i="45" s="1"/>
  <c r="W21" i="45"/>
  <c r="AE20" i="45"/>
  <c r="AF20" i="45"/>
  <c r="AO20" i="45" s="1"/>
  <c r="AI19" i="15"/>
  <c r="AN19" i="15"/>
  <c r="Z21" i="94"/>
  <c r="AH21" i="21"/>
  <c r="AQ21" i="21" s="1"/>
  <c r="AE21" i="92"/>
  <c r="AF21" i="92"/>
  <c r="AO21" i="92" s="1"/>
  <c r="AG21" i="92"/>
  <c r="AP21" i="92" s="1"/>
  <c r="W22" i="92"/>
  <c r="W22" i="90"/>
  <c r="AE21" i="90"/>
  <c r="AG21" i="90"/>
  <c r="AP21" i="90" s="1"/>
  <c r="AF21" i="90"/>
  <c r="AO21" i="90" s="1"/>
  <c r="Y22" i="67"/>
  <c r="X22" i="67"/>
  <c r="AH21" i="47"/>
  <c r="AQ21" i="47" s="1"/>
  <c r="AR21" i="46"/>
  <c r="Y23" i="64"/>
  <c r="X23" i="64"/>
  <c r="Z23" i="64" s="1"/>
  <c r="AI20" i="19"/>
  <c r="AN20" i="19"/>
  <c r="Y23" i="44"/>
  <c r="X23" i="44"/>
  <c r="Z23" i="44" s="1"/>
  <c r="Z21" i="7" l="1"/>
  <c r="Z22" i="4"/>
  <c r="Z23" i="66"/>
  <c r="AG23" i="66" s="1"/>
  <c r="AP23" i="66" s="1"/>
  <c r="AP25" i="66" s="1"/>
  <c r="Z22" i="79"/>
  <c r="AF22" i="79" s="1"/>
  <c r="AO22" i="79" s="1"/>
  <c r="AG21" i="7"/>
  <c r="AP21" i="7" s="1"/>
  <c r="AF21" i="7"/>
  <c r="AO21" i="7" s="1"/>
  <c r="W22" i="7"/>
  <c r="AE21" i="7"/>
  <c r="AE21" i="28"/>
  <c r="W22" i="28"/>
  <c r="AG21" i="28"/>
  <c r="AP21" i="28" s="1"/>
  <c r="AF21" i="28"/>
  <c r="AO21" i="28" s="1"/>
  <c r="AE20" i="93"/>
  <c r="W21" i="93"/>
  <c r="AF20" i="93"/>
  <c r="AO20" i="93" s="1"/>
  <c r="AG20" i="93"/>
  <c r="AP20" i="93" s="1"/>
  <c r="W22" i="2"/>
  <c r="AE21" i="2"/>
  <c r="AG21" i="2"/>
  <c r="AP21" i="2" s="1"/>
  <c r="AF21" i="2"/>
  <c r="AO21" i="2" s="1"/>
  <c r="AK23" i="18"/>
  <c r="AT23" i="18" s="1"/>
  <c r="AG22" i="4"/>
  <c r="AP22" i="4" s="1"/>
  <c r="AF22" i="4"/>
  <c r="AO22" i="4" s="1"/>
  <c r="W23" i="4"/>
  <c r="AE22" i="4"/>
  <c r="AF23" i="66"/>
  <c r="AO23" i="66" s="1"/>
  <c r="AO25" i="66" s="1"/>
  <c r="AE23" i="66"/>
  <c r="W23" i="79"/>
  <c r="AG22" i="79"/>
  <c r="AP22" i="79" s="1"/>
  <c r="AE22" i="48"/>
  <c r="W23" i="48"/>
  <c r="AF22" i="48"/>
  <c r="AO22" i="48" s="1"/>
  <c r="AG22" i="48"/>
  <c r="AP22" i="48" s="1"/>
  <c r="AN21" i="89"/>
  <c r="AI21" i="89"/>
  <c r="AI20" i="51"/>
  <c r="AN20" i="51"/>
  <c r="X22" i="85"/>
  <c r="Z22" i="85" s="1"/>
  <c r="Y22" i="85"/>
  <c r="AN21" i="86"/>
  <c r="AI21" i="86"/>
  <c r="W22" i="20"/>
  <c r="AE21" i="20"/>
  <c r="AG21" i="20"/>
  <c r="AP21" i="20" s="1"/>
  <c r="AF21" i="20"/>
  <c r="AO21" i="20" s="1"/>
  <c r="AX3" i="1"/>
  <c r="S3" i="1" s="1"/>
  <c r="AX2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F21" i="77"/>
  <c r="AO21" i="77" s="1"/>
  <c r="AE21" i="77"/>
  <c r="W22" i="77"/>
  <c r="AG21" i="77"/>
  <c r="AP21" i="77" s="1"/>
  <c r="Y23" i="36"/>
  <c r="X23" i="36"/>
  <c r="AN21" i="31"/>
  <c r="AI21" i="31"/>
  <c r="AN23" i="18"/>
  <c r="AN25" i="18" s="1"/>
  <c r="AI23" i="18"/>
  <c r="AR21" i="35"/>
  <c r="AI21" i="78"/>
  <c r="AN21" i="78"/>
  <c r="AI21" i="53"/>
  <c r="AN21" i="53"/>
  <c r="X22" i="12"/>
  <c r="Y22" i="12"/>
  <c r="X20" i="76"/>
  <c r="Y20" i="76"/>
  <c r="AG22" i="22"/>
  <c r="AP22" i="22" s="1"/>
  <c r="AF22" i="22"/>
  <c r="AO22" i="22" s="1"/>
  <c r="AE22" i="22"/>
  <c r="W23" i="22"/>
  <c r="AR21" i="87"/>
  <c r="AG20" i="34"/>
  <c r="AP20" i="34" s="1"/>
  <c r="AE20" i="34"/>
  <c r="W21" i="34"/>
  <c r="AF20" i="34"/>
  <c r="AO20" i="34" s="1"/>
  <c r="AG21" i="9"/>
  <c r="AP21" i="9" s="1"/>
  <c r="AF21" i="9"/>
  <c r="AO21" i="9" s="1"/>
  <c r="W22" i="9"/>
  <c r="AE21" i="9"/>
  <c r="Y22" i="8"/>
  <c r="Z22" i="8" s="1"/>
  <c r="X22" i="8"/>
  <c r="Y22" i="37"/>
  <c r="X22" i="37"/>
  <c r="AE22" i="46"/>
  <c r="AF22" i="46"/>
  <c r="AO22" i="46" s="1"/>
  <c r="AG22" i="46"/>
  <c r="AP22" i="46" s="1"/>
  <c r="W23" i="46"/>
  <c r="AH20" i="23"/>
  <c r="AQ20" i="23" s="1"/>
  <c r="AR21" i="69"/>
  <c r="AF22" i="39"/>
  <c r="AO22" i="39" s="1"/>
  <c r="AE22" i="39"/>
  <c r="W23" i="39"/>
  <c r="AG22" i="39"/>
  <c r="AP22" i="39" s="1"/>
  <c r="AG21" i="24"/>
  <c r="AP21" i="24" s="1"/>
  <c r="AF21" i="24"/>
  <c r="AO21" i="24" s="1"/>
  <c r="W22" i="24"/>
  <c r="AE21" i="24"/>
  <c r="Y22" i="47"/>
  <c r="X22" i="47"/>
  <c r="Z22" i="47" s="1"/>
  <c r="AN21" i="92"/>
  <c r="AI21" i="92"/>
  <c r="AI21" i="85"/>
  <c r="AN21" i="85"/>
  <c r="AI20" i="95"/>
  <c r="AN20" i="95"/>
  <c r="AH21" i="58"/>
  <c r="AQ21" i="58" s="1"/>
  <c r="AH21" i="19"/>
  <c r="AQ21" i="19" s="1"/>
  <c r="AX22" i="1"/>
  <c r="AI22" i="36"/>
  <c r="AN22" i="36"/>
  <c r="X22" i="31"/>
  <c r="Z22" i="31" s="1"/>
  <c r="Y22" i="31"/>
  <c r="AN22" i="14"/>
  <c r="AI22" i="14"/>
  <c r="AR21" i="39"/>
  <c r="AI22" i="72"/>
  <c r="AN22" i="72"/>
  <c r="X23" i="74"/>
  <c r="Y23" i="74"/>
  <c r="Z23" i="74" s="1"/>
  <c r="X22" i="53"/>
  <c r="Y22" i="53"/>
  <c r="Z22" i="53" s="1"/>
  <c r="AR20" i="58"/>
  <c r="AR22" i="16"/>
  <c r="AG22" i="62"/>
  <c r="AP22" i="62" s="1"/>
  <c r="AF22" i="62"/>
  <c r="AO22" i="62" s="1"/>
  <c r="AE22" i="62"/>
  <c r="W23" i="62"/>
  <c r="AF21" i="59"/>
  <c r="AO21" i="59" s="1"/>
  <c r="AE21" i="59"/>
  <c r="W22" i="59"/>
  <c r="AG21" i="59"/>
  <c r="AP21" i="59" s="1"/>
  <c r="AH22" i="69"/>
  <c r="AQ22" i="69" s="1"/>
  <c r="AG21" i="50"/>
  <c r="AP21" i="50" s="1"/>
  <c r="AF21" i="50"/>
  <c r="AO21" i="50" s="1"/>
  <c r="W22" i="50"/>
  <c r="AE21" i="50"/>
  <c r="AR21" i="48"/>
  <c r="AR21" i="4"/>
  <c r="W21" i="23"/>
  <c r="AE20" i="23"/>
  <c r="AF20" i="23"/>
  <c r="AO20" i="23" s="1"/>
  <c r="AG20" i="23"/>
  <c r="AP20" i="23" s="1"/>
  <c r="AH22" i="42"/>
  <c r="AQ22" i="42" s="1"/>
  <c r="AR20" i="50"/>
  <c r="X23" i="81"/>
  <c r="Z23" i="81" s="1"/>
  <c r="Y23" i="81"/>
  <c r="Z22" i="25"/>
  <c r="Y22" i="25"/>
  <c r="X22" i="25"/>
  <c r="AI22" i="13"/>
  <c r="AN22" i="13"/>
  <c r="AR19" i="23"/>
  <c r="X24" i="40"/>
  <c r="Y24" i="40"/>
  <c r="AN21" i="21"/>
  <c r="AI21" i="21"/>
  <c r="Y23" i="82"/>
  <c r="X23" i="82"/>
  <c r="Z23" i="82" s="1"/>
  <c r="AN22" i="84"/>
  <c r="AI22" i="84"/>
  <c r="AN21" i="47"/>
  <c r="AI21" i="47"/>
  <c r="AG23" i="44"/>
  <c r="AP23" i="44" s="1"/>
  <c r="AF23" i="44"/>
  <c r="AO23" i="44" s="1"/>
  <c r="AE23" i="44"/>
  <c r="W24" i="44"/>
  <c r="AI21" i="90"/>
  <c r="AN21" i="90"/>
  <c r="AR19" i="15"/>
  <c r="AI21" i="38"/>
  <c r="AN21" i="38"/>
  <c r="AH22" i="67"/>
  <c r="AQ22" i="67" s="1"/>
  <c r="AN22" i="49"/>
  <c r="AI22" i="49"/>
  <c r="X22" i="90"/>
  <c r="Y22" i="90"/>
  <c r="Y23" i="49"/>
  <c r="X23" i="49"/>
  <c r="AN21" i="10"/>
  <c r="AI21" i="10"/>
  <c r="X23" i="83"/>
  <c r="Z23" i="83" s="1"/>
  <c r="Y23" i="83"/>
  <c r="AI21" i="60"/>
  <c r="AN21" i="60"/>
  <c r="AR21" i="42"/>
  <c r="Y23" i="72"/>
  <c r="X23" i="72"/>
  <c r="AN22" i="74"/>
  <c r="AI22" i="74"/>
  <c r="AI21" i="68"/>
  <c r="AN21" i="68"/>
  <c r="AI20" i="5"/>
  <c r="AN20" i="5"/>
  <c r="Z22" i="69"/>
  <c r="AH23" i="66"/>
  <c r="AQ23" i="66" s="1"/>
  <c r="AQ25" i="66" s="1"/>
  <c r="AZ3" i="66"/>
  <c r="AX22" i="66" s="1"/>
  <c r="S22" i="66" s="1"/>
  <c r="AC22" i="66" s="1"/>
  <c r="AB23" i="66" s="1"/>
  <c r="AI21" i="37"/>
  <c r="AN21" i="37"/>
  <c r="W21" i="75"/>
  <c r="AG20" i="75"/>
  <c r="AP20" i="75" s="1"/>
  <c r="AE20" i="75"/>
  <c r="AF20" i="75"/>
  <c r="AO20" i="75" s="1"/>
  <c r="AR21" i="96"/>
  <c r="AR22" i="66"/>
  <c r="AH20" i="15"/>
  <c r="AQ20" i="15" s="1"/>
  <c r="AN22" i="81"/>
  <c r="AI22" i="81"/>
  <c r="AH22" i="87"/>
  <c r="AQ22" i="87" s="1"/>
  <c r="AN21" i="65"/>
  <c r="AI21" i="65"/>
  <c r="Y21" i="32"/>
  <c r="X21" i="32"/>
  <c r="Z21" i="32" s="1"/>
  <c r="AN21" i="25"/>
  <c r="AI21" i="25"/>
  <c r="Z23" i="13"/>
  <c r="Y23" i="13"/>
  <c r="X23" i="13"/>
  <c r="AI21" i="80"/>
  <c r="AN21" i="80"/>
  <c r="AN23" i="40"/>
  <c r="AI23" i="40"/>
  <c r="Y22" i="21"/>
  <c r="X22" i="21"/>
  <c r="Z22" i="21" s="1"/>
  <c r="Z22" i="57"/>
  <c r="Y22" i="57"/>
  <c r="X22" i="57"/>
  <c r="AH21" i="7"/>
  <c r="AQ21" i="7" s="1"/>
  <c r="X21" i="3"/>
  <c r="Y21" i="3"/>
  <c r="AR20" i="19"/>
  <c r="AH23" i="64"/>
  <c r="AQ23" i="64" s="1"/>
  <c r="AQ25" i="64" s="1"/>
  <c r="AZ3" i="64"/>
  <c r="Z22" i="67"/>
  <c r="Y22" i="92"/>
  <c r="X22" i="92"/>
  <c r="Z22" i="92" s="1"/>
  <c r="AN20" i="45"/>
  <c r="AI20" i="45"/>
  <c r="AI21" i="56"/>
  <c r="AN21" i="56"/>
  <c r="X21" i="95"/>
  <c r="Z21" i="95" s="1"/>
  <c r="Y21" i="95"/>
  <c r="AH22" i="79"/>
  <c r="AQ22" i="79" s="1"/>
  <c r="AI22" i="83"/>
  <c r="AN22" i="83"/>
  <c r="Z21" i="58"/>
  <c r="Z21" i="19"/>
  <c r="Y22" i="60"/>
  <c r="X22" i="60"/>
  <c r="Z22" i="60" s="1"/>
  <c r="AH22" i="96"/>
  <c r="AQ22" i="96" s="1"/>
  <c r="X23" i="14"/>
  <c r="Y23" i="14"/>
  <c r="AR20" i="20"/>
  <c r="AH23" i="16"/>
  <c r="AQ23" i="16" s="1"/>
  <c r="AQ25" i="16" s="1"/>
  <c r="AZ3" i="16"/>
  <c r="Y22" i="68"/>
  <c r="X22" i="68"/>
  <c r="Y22" i="29"/>
  <c r="X22" i="29"/>
  <c r="AR20" i="59"/>
  <c r="AN20" i="55"/>
  <c r="AI20" i="55"/>
  <c r="AR20" i="28"/>
  <c r="AG21" i="26"/>
  <c r="AP21" i="26" s="1"/>
  <c r="AF21" i="26"/>
  <c r="AO21" i="26" s="1"/>
  <c r="AE21" i="26"/>
  <c r="W22" i="26"/>
  <c r="AH20" i="30"/>
  <c r="AQ20" i="30" s="1"/>
  <c r="AG21" i="43"/>
  <c r="AP21" i="43" s="1"/>
  <c r="AF21" i="43"/>
  <c r="AO21" i="43" s="1"/>
  <c r="AE21" i="43"/>
  <c r="W22" i="43"/>
  <c r="AI19" i="63"/>
  <c r="AN19" i="63"/>
  <c r="Y21" i="5"/>
  <c r="X21" i="5"/>
  <c r="Z21" i="5" s="1"/>
  <c r="AG21" i="70"/>
  <c r="AP21" i="70" s="1"/>
  <c r="AF21" i="70"/>
  <c r="AO21" i="70" s="1"/>
  <c r="W22" i="70"/>
  <c r="AE21" i="70"/>
  <c r="Z22" i="42"/>
  <c r="Y22" i="88"/>
  <c r="X22" i="88"/>
  <c r="Z22" i="88" s="1"/>
  <c r="X22" i="65"/>
  <c r="Y22" i="65"/>
  <c r="AI20" i="32"/>
  <c r="AN20" i="32"/>
  <c r="X22" i="33"/>
  <c r="Y22" i="33"/>
  <c r="AH22" i="35"/>
  <c r="AQ22" i="35" s="1"/>
  <c r="AN21" i="57"/>
  <c r="AI21" i="57"/>
  <c r="AN22" i="82"/>
  <c r="AI22" i="82"/>
  <c r="AI23" i="1"/>
  <c r="AN23" i="1"/>
  <c r="AN25" i="1" s="1"/>
  <c r="AI22" i="41"/>
  <c r="AN22" i="41"/>
  <c r="AH23" i="44"/>
  <c r="AQ23" i="44" s="1"/>
  <c r="AG21" i="94"/>
  <c r="AP21" i="94" s="1"/>
  <c r="AF21" i="94"/>
  <c r="AO21" i="94" s="1"/>
  <c r="AE21" i="94"/>
  <c r="W22" i="94"/>
  <c r="Y21" i="45"/>
  <c r="X21" i="45"/>
  <c r="Z21" i="45" s="1"/>
  <c r="X22" i="56"/>
  <c r="Y22" i="56"/>
  <c r="Y22" i="89"/>
  <c r="X22" i="89"/>
  <c r="Z22" i="89" s="1"/>
  <c r="AR19" i="93"/>
  <c r="X22" i="10"/>
  <c r="Y22" i="10"/>
  <c r="Y22" i="38"/>
  <c r="X22" i="38"/>
  <c r="Z22" i="38" s="1"/>
  <c r="AR21" i="67"/>
  <c r="AR19" i="30"/>
  <c r="AR20" i="7"/>
  <c r="AG22" i="96"/>
  <c r="AP22" i="96" s="1"/>
  <c r="AF22" i="96"/>
  <c r="AO22" i="96" s="1"/>
  <c r="AE22" i="96"/>
  <c r="W23" i="96"/>
  <c r="AH21" i="28"/>
  <c r="AQ21" i="28" s="1"/>
  <c r="AN21" i="54"/>
  <c r="AI21" i="54"/>
  <c r="AH20" i="93"/>
  <c r="AQ20" i="93" s="1"/>
  <c r="AN21" i="29"/>
  <c r="AI21" i="29"/>
  <c r="AN19" i="76"/>
  <c r="AI19" i="76"/>
  <c r="Y21" i="55"/>
  <c r="X21" i="55"/>
  <c r="Z21" i="55" s="1"/>
  <c r="AH21" i="2"/>
  <c r="AQ21" i="2" s="1"/>
  <c r="AE20" i="30"/>
  <c r="W21" i="30"/>
  <c r="AG20" i="30"/>
  <c r="AP20" i="30" s="1"/>
  <c r="AF20" i="30"/>
  <c r="AO20" i="30" s="1"/>
  <c r="AI20" i="52"/>
  <c r="AN20" i="52"/>
  <c r="Z20" i="63"/>
  <c r="X20" i="63"/>
  <c r="Y20" i="63"/>
  <c r="AE22" i="27"/>
  <c r="W23" i="27"/>
  <c r="AG22" i="27"/>
  <c r="AP22" i="27" s="1"/>
  <c r="AF22" i="27"/>
  <c r="AO22" i="27" s="1"/>
  <c r="AR20" i="2"/>
  <c r="AR22" i="44"/>
  <c r="AH22" i="39"/>
  <c r="AQ22" i="39" s="1"/>
  <c r="W21" i="15"/>
  <c r="AE20" i="15"/>
  <c r="AF20" i="15"/>
  <c r="AO20" i="15" s="1"/>
  <c r="AG20" i="15"/>
  <c r="AP20" i="15" s="1"/>
  <c r="Z22" i="87"/>
  <c r="AN21" i="88"/>
  <c r="AI21" i="88"/>
  <c r="AN20" i="61"/>
  <c r="AI20" i="61"/>
  <c r="AH21" i="24"/>
  <c r="AQ21" i="24" s="1"/>
  <c r="AF22" i="35"/>
  <c r="AO22" i="35" s="1"/>
  <c r="AG22" i="35"/>
  <c r="AP22" i="35" s="1"/>
  <c r="AE22" i="35"/>
  <c r="W23" i="35"/>
  <c r="AN21" i="6"/>
  <c r="AI21" i="6"/>
  <c r="AN20" i="3"/>
  <c r="AI20" i="3"/>
  <c r="AE23" i="64"/>
  <c r="AF23" i="64"/>
  <c r="AO23" i="64" s="1"/>
  <c r="AO25" i="64" s="1"/>
  <c r="AG23" i="64"/>
  <c r="AP23" i="64" s="1"/>
  <c r="AP25" i="64" s="1"/>
  <c r="Y23" i="41"/>
  <c r="X23" i="41"/>
  <c r="Z23" i="41" s="1"/>
  <c r="AH22" i="48"/>
  <c r="AQ22" i="48" s="1"/>
  <c r="Z21" i="51"/>
  <c r="Y21" i="51"/>
  <c r="X21" i="51"/>
  <c r="Y22" i="86"/>
  <c r="X22" i="86"/>
  <c r="AR20" i="24"/>
  <c r="AH21" i="20"/>
  <c r="AQ21" i="20" s="1"/>
  <c r="AR22" i="64"/>
  <c r="AE20" i="11"/>
  <c r="AG20" i="11"/>
  <c r="AP20" i="11" s="1"/>
  <c r="W21" i="11"/>
  <c r="AF20" i="11"/>
  <c r="AO20" i="11" s="1"/>
  <c r="W22" i="17"/>
  <c r="AE21" i="17"/>
  <c r="AG21" i="17"/>
  <c r="AP21" i="17" s="1"/>
  <c r="AF21" i="17"/>
  <c r="AO21" i="17" s="1"/>
  <c r="AE22" i="73"/>
  <c r="W23" i="73"/>
  <c r="AF22" i="73"/>
  <c r="AO22" i="73" s="1"/>
  <c r="AG22" i="73"/>
  <c r="AP22" i="73" s="1"/>
  <c r="Z23" i="16"/>
  <c r="X22" i="78"/>
  <c r="Y22" i="78"/>
  <c r="Z22" i="78" s="1"/>
  <c r="Y22" i="54"/>
  <c r="X22" i="54"/>
  <c r="AI21" i="12"/>
  <c r="AN21" i="12"/>
  <c r="AX23" i="18"/>
  <c r="S23" i="18" s="1"/>
  <c r="AC23" i="18" s="1"/>
  <c r="AJ23" i="18" s="1"/>
  <c r="AS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F21" i="91"/>
  <c r="AO21" i="91" s="1"/>
  <c r="AE21" i="91"/>
  <c r="W22" i="91"/>
  <c r="AG21" i="91"/>
  <c r="AP21" i="91" s="1"/>
  <c r="Y21" i="52"/>
  <c r="X21" i="52"/>
  <c r="AH22" i="4"/>
  <c r="AQ22" i="4" s="1"/>
  <c r="AH21" i="59"/>
  <c r="AQ21" i="59" s="1"/>
  <c r="AH21" i="50"/>
  <c r="AQ21" i="50" s="1"/>
  <c r="AI21" i="8"/>
  <c r="AN21" i="8"/>
  <c r="AG21" i="71"/>
  <c r="AP21" i="71" s="1"/>
  <c r="AF21" i="71"/>
  <c r="AO21" i="71" s="1"/>
  <c r="W22" i="71"/>
  <c r="AE21" i="71"/>
  <c r="X21" i="61"/>
  <c r="Y21" i="61"/>
  <c r="AI21" i="33"/>
  <c r="AN21" i="33"/>
  <c r="Y22" i="80"/>
  <c r="X22" i="80"/>
  <c r="AR21" i="79"/>
  <c r="X22" i="6"/>
  <c r="Z22" i="6" s="1"/>
  <c r="Y22" i="6"/>
  <c r="Y23" i="84"/>
  <c r="Z23" i="84" s="1"/>
  <c r="X23" i="84"/>
  <c r="Z22" i="33" l="1"/>
  <c r="Z22" i="86"/>
  <c r="Z22" i="37"/>
  <c r="AE22" i="37" s="1"/>
  <c r="AE22" i="79"/>
  <c r="W23" i="86"/>
  <c r="AG22" i="86"/>
  <c r="AP22" i="86" s="1"/>
  <c r="AE22" i="86"/>
  <c r="AF22" i="86"/>
  <c r="AO22" i="86" s="1"/>
  <c r="AG22" i="78"/>
  <c r="AP22" i="78" s="1"/>
  <c r="AF22" i="78"/>
  <c r="AO22" i="78" s="1"/>
  <c r="AE22" i="78"/>
  <c r="W23" i="78"/>
  <c r="AF22" i="37"/>
  <c r="AO22" i="37" s="1"/>
  <c r="AG22" i="37"/>
  <c r="AP22" i="37" s="1"/>
  <c r="AE22" i="33"/>
  <c r="AF22" i="33"/>
  <c r="AO22" i="33" s="1"/>
  <c r="W23" i="33"/>
  <c r="AG22" i="33"/>
  <c r="AP22" i="33" s="1"/>
  <c r="AF22" i="8"/>
  <c r="AO22" i="8" s="1"/>
  <c r="W23" i="8"/>
  <c r="AE22" i="8"/>
  <c r="AG22" i="8"/>
  <c r="AP22" i="8" s="1"/>
  <c r="AF23" i="84"/>
  <c r="AO23" i="84" s="1"/>
  <c r="AG23" i="84"/>
  <c r="AP23" i="84" s="1"/>
  <c r="W24" i="84"/>
  <c r="AE23" i="84"/>
  <c r="W24" i="74"/>
  <c r="AG23" i="74"/>
  <c r="AP23" i="74" s="1"/>
  <c r="AE23" i="74"/>
  <c r="AF23" i="74"/>
  <c r="AO23" i="74" s="1"/>
  <c r="AJ9" i="18"/>
  <c r="AK9" i="18"/>
  <c r="AT9" i="18" s="1"/>
  <c r="AR21" i="6"/>
  <c r="X23" i="27"/>
  <c r="Y23" i="27"/>
  <c r="AR20" i="52"/>
  <c r="AH22" i="10"/>
  <c r="AQ22" i="10" s="1"/>
  <c r="W23" i="89"/>
  <c r="AG22" i="89"/>
  <c r="AP22" i="89" s="1"/>
  <c r="AF22" i="89"/>
  <c r="AO22" i="89" s="1"/>
  <c r="AE22" i="89"/>
  <c r="W22" i="45"/>
  <c r="AG21" i="45"/>
  <c r="AP21" i="45" s="1"/>
  <c r="AF21" i="45"/>
  <c r="AO21" i="45" s="1"/>
  <c r="AE21" i="45"/>
  <c r="AR22" i="41"/>
  <c r="AH22" i="65"/>
  <c r="AQ22" i="65" s="1"/>
  <c r="AN21" i="70"/>
  <c r="AI21" i="70"/>
  <c r="AF21" i="5"/>
  <c r="AO21" i="5" s="1"/>
  <c r="W22" i="5"/>
  <c r="AE21" i="5"/>
  <c r="AG21" i="5"/>
  <c r="AP21" i="5" s="1"/>
  <c r="AH22" i="29"/>
  <c r="AQ22" i="29" s="1"/>
  <c r="AX23" i="16"/>
  <c r="S23" i="16" s="1"/>
  <c r="AC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H23" i="14"/>
  <c r="AQ23" i="14" s="1"/>
  <c r="AQ25" i="14" s="1"/>
  <c r="AZ3" i="14"/>
  <c r="AR20" i="45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H21" i="3"/>
  <c r="AQ21" i="3" s="1"/>
  <c r="AG22" i="57"/>
  <c r="AP22" i="57" s="1"/>
  <c r="AF22" i="57"/>
  <c r="AO22" i="57" s="1"/>
  <c r="W23" i="57"/>
  <c r="AE22" i="57"/>
  <c r="AH23" i="72"/>
  <c r="AQ23" i="72" s="1"/>
  <c r="AQ25" i="72" s="1"/>
  <c r="AZ3" i="72"/>
  <c r="AR21" i="60"/>
  <c r="AH23" i="49"/>
  <c r="AQ23" i="49" s="1"/>
  <c r="AQ25" i="49" s="1"/>
  <c r="AZ3" i="49"/>
  <c r="AR22" i="49"/>
  <c r="AN23" i="44"/>
  <c r="AI23" i="44"/>
  <c r="AR22" i="13"/>
  <c r="AG23" i="81"/>
  <c r="AP23" i="81" s="1"/>
  <c r="AF23" i="81"/>
  <c r="AO23" i="81" s="1"/>
  <c r="W24" i="81"/>
  <c r="AE23" i="81"/>
  <c r="AI21" i="59"/>
  <c r="AN21" i="59"/>
  <c r="AF22" i="53"/>
  <c r="AO22" i="53" s="1"/>
  <c r="W23" i="53"/>
  <c r="AE22" i="53"/>
  <c r="AG22" i="53"/>
  <c r="AP22" i="53" s="1"/>
  <c r="W23" i="31"/>
  <c r="AG22" i="31"/>
  <c r="AP22" i="31" s="1"/>
  <c r="AF22" i="31"/>
  <c r="AO22" i="31" s="1"/>
  <c r="AE22" i="31"/>
  <c r="AR21" i="92"/>
  <c r="Y22" i="24"/>
  <c r="X22" i="24"/>
  <c r="AI22" i="39"/>
  <c r="AN22" i="39"/>
  <c r="X22" i="9"/>
  <c r="Z22" i="9" s="1"/>
  <c r="Y22" i="9"/>
  <c r="AN20" i="34"/>
  <c r="AI20" i="34"/>
  <c r="AH22" i="12"/>
  <c r="AQ22" i="12" s="1"/>
  <c r="AH23" i="36"/>
  <c r="AQ23" i="36" s="1"/>
  <c r="AN21" i="77"/>
  <c r="AI21" i="77"/>
  <c r="S17" i="1"/>
  <c r="AC16" i="1"/>
  <c r="AB17" i="1" s="1"/>
  <c r="AC10" i="1"/>
  <c r="AB11" i="1" s="1"/>
  <c r="S11" i="1"/>
  <c r="AC4" i="1"/>
  <c r="AB5" i="1" s="1"/>
  <c r="S5" i="1"/>
  <c r="AN21" i="20"/>
  <c r="AI21" i="20"/>
  <c r="AG22" i="85"/>
  <c r="AP22" i="85" s="1"/>
  <c r="AF22" i="85"/>
  <c r="AO22" i="85" s="1"/>
  <c r="AE22" i="85"/>
  <c r="W23" i="85"/>
  <c r="AI22" i="4"/>
  <c r="AN22" i="4"/>
  <c r="X22" i="17"/>
  <c r="Y22" i="17"/>
  <c r="AH22" i="80"/>
  <c r="AQ22" i="80" s="1"/>
  <c r="AH21" i="61"/>
  <c r="AQ21" i="61" s="1"/>
  <c r="AJ20" i="18"/>
  <c r="AK20" i="18"/>
  <c r="AT20" i="18" s="1"/>
  <c r="AJ14" i="18"/>
  <c r="AK14" i="18"/>
  <c r="AT14" i="18" s="1"/>
  <c r="AJ8" i="18"/>
  <c r="AK8" i="18"/>
  <c r="AT8" i="18" s="1"/>
  <c r="AH22" i="78"/>
  <c r="AQ22" i="78" s="1"/>
  <c r="Y23" i="73"/>
  <c r="Z23" i="73" s="1"/>
  <c r="X23" i="73"/>
  <c r="W23" i="87"/>
  <c r="AG22" i="87"/>
  <c r="AP22" i="87" s="1"/>
  <c r="AF22" i="87"/>
  <c r="AO22" i="87" s="1"/>
  <c r="AE22" i="87"/>
  <c r="AI22" i="27"/>
  <c r="AN22" i="27"/>
  <c r="AR21" i="29"/>
  <c r="Z22" i="10"/>
  <c r="X22" i="94"/>
  <c r="Z22" i="94" s="1"/>
  <c r="Y22" i="94"/>
  <c r="AH22" i="33"/>
  <c r="AQ22" i="33" s="1"/>
  <c r="Z22" i="65"/>
  <c r="Y22" i="70"/>
  <c r="X22" i="70"/>
  <c r="Z22" i="70" s="1"/>
  <c r="AX22" i="16"/>
  <c r="S22" i="16" s="1"/>
  <c r="AC22" i="16" s="1"/>
  <c r="AB23" i="16" s="1"/>
  <c r="Z23" i="14"/>
  <c r="AH22" i="60"/>
  <c r="AQ22" i="60" s="1"/>
  <c r="AR22" i="83"/>
  <c r="AX22" i="64"/>
  <c r="S22" i="64" s="1"/>
  <c r="AC22" i="64" s="1"/>
  <c r="AB23" i="64" s="1"/>
  <c r="Z21" i="3"/>
  <c r="AH22" i="21"/>
  <c r="AQ22" i="21" s="1"/>
  <c r="AR21" i="80"/>
  <c r="AH21" i="32"/>
  <c r="AQ21" i="32" s="1"/>
  <c r="AR21" i="37"/>
  <c r="AR20" i="5"/>
  <c r="AH23" i="82"/>
  <c r="AQ23" i="82" s="1"/>
  <c r="AH24" i="40"/>
  <c r="AQ24" i="40" s="1"/>
  <c r="AH22" i="25"/>
  <c r="AQ22" i="25" s="1"/>
  <c r="X23" i="46"/>
  <c r="Z23" i="46" s="1"/>
  <c r="Y23" i="46"/>
  <c r="Z22" i="12"/>
  <c r="S16" i="1"/>
  <c r="AC15" i="1"/>
  <c r="AB16" i="1" s="1"/>
  <c r="AC9" i="1"/>
  <c r="AB10" i="1" s="1"/>
  <c r="S10" i="1"/>
  <c r="AC3" i="1"/>
  <c r="S4" i="1"/>
  <c r="X22" i="20"/>
  <c r="Y22" i="20"/>
  <c r="X23" i="4"/>
  <c r="Z23" i="4" s="1"/>
  <c r="Y23" i="4"/>
  <c r="Y21" i="93"/>
  <c r="X21" i="93"/>
  <c r="AN21" i="28"/>
  <c r="AI21" i="28"/>
  <c r="Z21" i="61"/>
  <c r="AR21" i="8"/>
  <c r="Z22" i="91"/>
  <c r="X22" i="91"/>
  <c r="Y22" i="91"/>
  <c r="AJ19" i="18"/>
  <c r="AK19" i="18"/>
  <c r="AT19" i="18" s="1"/>
  <c r="AJ13" i="18"/>
  <c r="AK13" i="18"/>
  <c r="AT13" i="18" s="1"/>
  <c r="AJ7" i="18"/>
  <c r="AK7" i="18"/>
  <c r="AT7" i="18" s="1"/>
  <c r="AR21" i="12"/>
  <c r="AI22" i="73"/>
  <c r="AN22" i="73"/>
  <c r="Z21" i="11"/>
  <c r="X21" i="11"/>
  <c r="Y21" i="11"/>
  <c r="AH21" i="51"/>
  <c r="AQ21" i="51" s="1"/>
  <c r="X23" i="35"/>
  <c r="Z23" i="35" s="1"/>
  <c r="Y23" i="35"/>
  <c r="AH21" i="55"/>
  <c r="AQ21" i="55" s="1"/>
  <c r="AR21" i="54"/>
  <c r="AH22" i="38"/>
  <c r="AQ22" i="38" s="1"/>
  <c r="AH22" i="56"/>
  <c r="AQ22" i="56" s="1"/>
  <c r="AR23" i="1"/>
  <c r="AR25" i="1" s="1"/>
  <c r="AH22" i="88"/>
  <c r="AQ22" i="88" s="1"/>
  <c r="AR19" i="63"/>
  <c r="X22" i="26"/>
  <c r="Y22" i="26"/>
  <c r="AR20" i="55"/>
  <c r="Z22" i="29"/>
  <c r="AH21" i="95"/>
  <c r="AQ21" i="95" s="1"/>
  <c r="AH22" i="92"/>
  <c r="AQ22" i="92" s="1"/>
  <c r="AH23" i="13"/>
  <c r="AQ23" i="13" s="1"/>
  <c r="AQ25" i="13" s="1"/>
  <c r="AZ3" i="13"/>
  <c r="AI20" i="75"/>
  <c r="AN20" i="75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Z23" i="72"/>
  <c r="AH23" i="83"/>
  <c r="AQ23" i="83" s="1"/>
  <c r="Z23" i="49"/>
  <c r="Z24" i="40"/>
  <c r="Z23" i="62"/>
  <c r="X23" i="62"/>
  <c r="Y23" i="62"/>
  <c r="AH23" i="74"/>
  <c r="AQ23" i="74" s="1"/>
  <c r="AR22" i="14"/>
  <c r="AR22" i="36"/>
  <c r="AH22" i="47"/>
  <c r="AQ22" i="47" s="1"/>
  <c r="AH22" i="8"/>
  <c r="AQ22" i="8" s="1"/>
  <c r="AL23" i="18"/>
  <c r="AU23" i="18" s="1"/>
  <c r="AR23" i="18"/>
  <c r="AR25" i="18" s="1"/>
  <c r="Z23" i="36"/>
  <c r="S21" i="1"/>
  <c r="AC20" i="1"/>
  <c r="AB21" i="1" s="1"/>
  <c r="S15" i="1"/>
  <c r="AC14" i="1"/>
  <c r="AB15" i="1" s="1"/>
  <c r="AC8" i="1"/>
  <c r="AB9" i="1" s="1"/>
  <c r="S9" i="1"/>
  <c r="S23" i="1"/>
  <c r="AC22" i="1"/>
  <c r="AB23" i="1" s="1"/>
  <c r="AR21" i="86"/>
  <c r="AR20" i="51"/>
  <c r="Y23" i="48"/>
  <c r="X23" i="48"/>
  <c r="X23" i="79"/>
  <c r="Z23" i="79" s="1"/>
  <c r="Y23" i="79"/>
  <c r="AI21" i="2"/>
  <c r="AN21" i="2"/>
  <c r="AI20" i="93"/>
  <c r="AN20" i="93"/>
  <c r="AI21" i="7"/>
  <c r="AN21" i="7"/>
  <c r="AH22" i="6"/>
  <c r="AQ22" i="6" s="1"/>
  <c r="Z22" i="80"/>
  <c r="AN21" i="71"/>
  <c r="AI21" i="71"/>
  <c r="AH21" i="52"/>
  <c r="AQ21" i="52" s="1"/>
  <c r="AI21" i="91"/>
  <c r="AN21" i="91"/>
  <c r="AJ18" i="18"/>
  <c r="AK18" i="18"/>
  <c r="AT18" i="18" s="1"/>
  <c r="AJ12" i="18"/>
  <c r="AK12" i="18"/>
  <c r="AT12" i="18" s="1"/>
  <c r="AJ6" i="18"/>
  <c r="AK6" i="18"/>
  <c r="AT6" i="18" s="1"/>
  <c r="AH22" i="54"/>
  <c r="AQ22" i="54" s="1"/>
  <c r="AG23" i="16"/>
  <c r="AP23" i="16" s="1"/>
  <c r="AP25" i="16" s="1"/>
  <c r="AE23" i="16"/>
  <c r="AF23" i="16"/>
  <c r="AO23" i="16" s="1"/>
  <c r="AO25" i="16" s="1"/>
  <c r="AI23" i="64"/>
  <c r="AN23" i="64"/>
  <c r="AN25" i="64" s="1"/>
  <c r="AI22" i="35"/>
  <c r="AN22" i="35"/>
  <c r="AR20" i="61"/>
  <c r="AH20" i="63"/>
  <c r="AQ20" i="63" s="1"/>
  <c r="Y23" i="96"/>
  <c r="X23" i="96"/>
  <c r="Z22" i="56"/>
  <c r="AN21" i="94"/>
  <c r="AI21" i="94"/>
  <c r="AR22" i="82"/>
  <c r="Y22" i="43"/>
  <c r="X22" i="43"/>
  <c r="AN21" i="26"/>
  <c r="AI21" i="26"/>
  <c r="AH22" i="68"/>
  <c r="AQ22" i="68" s="1"/>
  <c r="W23" i="60"/>
  <c r="AE22" i="60"/>
  <c r="AG22" i="60"/>
  <c r="AP22" i="60" s="1"/>
  <c r="AF22" i="60"/>
  <c r="AO22" i="60" s="1"/>
  <c r="AF21" i="95"/>
  <c r="AO21" i="95" s="1"/>
  <c r="AE21" i="95"/>
  <c r="W22" i="95"/>
  <c r="AG21" i="95"/>
  <c r="AP21" i="95" s="1"/>
  <c r="AG22" i="21"/>
  <c r="AP22" i="21" s="1"/>
  <c r="W23" i="21"/>
  <c r="AE22" i="21"/>
  <c r="AF22" i="21"/>
  <c r="AO22" i="21" s="1"/>
  <c r="AG21" i="32"/>
  <c r="AP21" i="32" s="1"/>
  <c r="AF21" i="32"/>
  <c r="AO21" i="32" s="1"/>
  <c r="AE21" i="32"/>
  <c r="W22" i="32"/>
  <c r="AJ23" i="66"/>
  <c r="AS23" i="66" s="1"/>
  <c r="AK23" i="66"/>
  <c r="AT23" i="66" s="1"/>
  <c r="AR21" i="68"/>
  <c r="AG23" i="83"/>
  <c r="AP23" i="83" s="1"/>
  <c r="AF23" i="83"/>
  <c r="AO23" i="83" s="1"/>
  <c r="AE23" i="83"/>
  <c r="W24" i="83"/>
  <c r="AR21" i="90"/>
  <c r="AR21" i="47"/>
  <c r="AG23" i="82"/>
  <c r="AP23" i="82" s="1"/>
  <c r="AF23" i="82"/>
  <c r="AO23" i="82" s="1"/>
  <c r="W24" i="82"/>
  <c r="AE23" i="82"/>
  <c r="W23" i="25"/>
  <c r="AG22" i="25"/>
  <c r="AP22" i="25" s="1"/>
  <c r="AF22" i="25"/>
  <c r="AO22" i="25" s="1"/>
  <c r="AE22" i="25"/>
  <c r="AN22" i="62"/>
  <c r="AI22" i="62"/>
  <c r="S22" i="1"/>
  <c r="AC21" i="1"/>
  <c r="AB22" i="1" s="1"/>
  <c r="AR20" i="95"/>
  <c r="AH20" i="76"/>
  <c r="AQ20" i="76" s="1"/>
  <c r="AR21" i="53"/>
  <c r="S20" i="1"/>
  <c r="AC19" i="1"/>
  <c r="AB20" i="1" s="1"/>
  <c r="S14" i="1"/>
  <c r="AC13" i="1"/>
  <c r="AB14" i="1" s="1"/>
  <c r="AC7" i="1"/>
  <c r="AB8" i="1" s="1"/>
  <c r="S8" i="1"/>
  <c r="AR21" i="89"/>
  <c r="AI22" i="48"/>
  <c r="AN22" i="48"/>
  <c r="AN23" i="66"/>
  <c r="AN25" i="66" s="1"/>
  <c r="AI23" i="66"/>
  <c r="Y22" i="2"/>
  <c r="X22" i="2"/>
  <c r="Z22" i="2" s="1"/>
  <c r="Y22" i="7"/>
  <c r="X22" i="7"/>
  <c r="AJ15" i="18"/>
  <c r="AK15" i="18"/>
  <c r="AT15" i="18" s="1"/>
  <c r="AG22" i="6"/>
  <c r="AP22" i="6" s="1"/>
  <c r="AF22" i="6"/>
  <c r="AO22" i="6" s="1"/>
  <c r="W23" i="6"/>
  <c r="AE22" i="6"/>
  <c r="X22" i="71"/>
  <c r="Y22" i="71"/>
  <c r="AJ11" i="18"/>
  <c r="AK11" i="18"/>
  <c r="AT11" i="18" s="1"/>
  <c r="AG21" i="51"/>
  <c r="AP21" i="51" s="1"/>
  <c r="AF21" i="51"/>
  <c r="AO21" i="51" s="1"/>
  <c r="W22" i="51"/>
  <c r="AE21" i="51"/>
  <c r="AR20" i="3"/>
  <c r="AI20" i="15"/>
  <c r="AN20" i="15"/>
  <c r="AG20" i="63"/>
  <c r="AP20" i="63" s="1"/>
  <c r="W21" i="63"/>
  <c r="AE20" i="63"/>
  <c r="AF20" i="63"/>
  <c r="AO20" i="63" s="1"/>
  <c r="Y21" i="30"/>
  <c r="X21" i="30"/>
  <c r="AE22" i="38"/>
  <c r="W23" i="38"/>
  <c r="AF22" i="38"/>
  <c r="AO22" i="38" s="1"/>
  <c r="AG22" i="38"/>
  <c r="AP22" i="38" s="1"/>
  <c r="AH22" i="89"/>
  <c r="AQ22" i="89" s="1"/>
  <c r="AH21" i="45"/>
  <c r="AQ21" i="45" s="1"/>
  <c r="AR20" i="32"/>
  <c r="AG22" i="88"/>
  <c r="AP22" i="88" s="1"/>
  <c r="AF22" i="88"/>
  <c r="AO22" i="88" s="1"/>
  <c r="W23" i="88"/>
  <c r="AE22" i="88"/>
  <c r="AH21" i="5"/>
  <c r="AQ21" i="5" s="1"/>
  <c r="AF21" i="19"/>
  <c r="AO21" i="19" s="1"/>
  <c r="AG21" i="19"/>
  <c r="AP21" i="19" s="1"/>
  <c r="AE21" i="19"/>
  <c r="W22" i="19"/>
  <c r="AG22" i="92"/>
  <c r="AP22" i="92" s="1"/>
  <c r="W23" i="92"/>
  <c r="AE22" i="92"/>
  <c r="AF22" i="92"/>
  <c r="AO22" i="92" s="1"/>
  <c r="AH22" i="57"/>
  <c r="AQ22" i="57" s="1"/>
  <c r="AR23" i="40"/>
  <c r="AE23" i="13"/>
  <c r="AG23" i="13"/>
  <c r="AP23" i="13" s="1"/>
  <c r="AP25" i="13" s="1"/>
  <c r="AF23" i="13"/>
  <c r="AO23" i="13" s="1"/>
  <c r="AO25" i="13" s="1"/>
  <c r="AR21" i="65"/>
  <c r="AR22" i="74"/>
  <c r="AR21" i="10"/>
  <c r="AH22" i="90"/>
  <c r="AQ22" i="90" s="1"/>
  <c r="AR21" i="21"/>
  <c r="AI20" i="23"/>
  <c r="AN20" i="23"/>
  <c r="AN21" i="50"/>
  <c r="AI21" i="50"/>
  <c r="AG22" i="47"/>
  <c r="AP22" i="47" s="1"/>
  <c r="AF22" i="47"/>
  <c r="AO22" i="47" s="1"/>
  <c r="AE22" i="47"/>
  <c r="W23" i="47"/>
  <c r="AI22" i="46"/>
  <c r="AN22" i="46"/>
  <c r="Y23" i="22"/>
  <c r="X23" i="22"/>
  <c r="Z23" i="22" s="1"/>
  <c r="Z20" i="76"/>
  <c r="AR21" i="31"/>
  <c r="S19" i="1"/>
  <c r="AC18" i="1"/>
  <c r="AB19" i="1" s="1"/>
  <c r="S13" i="1"/>
  <c r="AC12" i="1"/>
  <c r="AB13" i="1" s="1"/>
  <c r="AC6" i="1"/>
  <c r="AB7" i="1" s="1"/>
  <c r="S7" i="1"/>
  <c r="AI22" i="79"/>
  <c r="AN22" i="79"/>
  <c r="AJ21" i="18"/>
  <c r="AK21" i="18"/>
  <c r="AT21" i="18" s="1"/>
  <c r="AG23" i="41"/>
  <c r="AP23" i="41" s="1"/>
  <c r="AE23" i="41"/>
  <c r="W24" i="41"/>
  <c r="AF23" i="41"/>
  <c r="AO23" i="41" s="1"/>
  <c r="AJ17" i="18"/>
  <c r="AK17" i="18"/>
  <c r="AT17" i="18" s="1"/>
  <c r="AJ5" i="18"/>
  <c r="AK5" i="18"/>
  <c r="AT5" i="18" s="1"/>
  <c r="AI20" i="11"/>
  <c r="AN20" i="11"/>
  <c r="AH23" i="41"/>
  <c r="AQ23" i="41" s="1"/>
  <c r="AG21" i="55"/>
  <c r="AP21" i="55" s="1"/>
  <c r="AF21" i="55"/>
  <c r="AO21" i="55" s="1"/>
  <c r="W22" i="55"/>
  <c r="AE21" i="55"/>
  <c r="AH23" i="84"/>
  <c r="AQ23" i="84" s="1"/>
  <c r="AR21" i="33"/>
  <c r="Z21" i="52"/>
  <c r="AJ22" i="18"/>
  <c r="AK22" i="18"/>
  <c r="AT22" i="18" s="1"/>
  <c r="AJ16" i="18"/>
  <c r="AK16" i="18"/>
  <c r="AT16" i="18" s="1"/>
  <c r="AJ10" i="18"/>
  <c r="AK10" i="18"/>
  <c r="AT10" i="18" s="1"/>
  <c r="AB4" i="18"/>
  <c r="AJ3" i="18"/>
  <c r="Z22" i="54"/>
  <c r="AN21" i="17"/>
  <c r="AI21" i="17"/>
  <c r="AH22" i="86"/>
  <c r="AQ22" i="86" s="1"/>
  <c r="AR21" i="88"/>
  <c r="Z21" i="15"/>
  <c r="X21" i="15"/>
  <c r="Y21" i="15"/>
  <c r="AI20" i="30"/>
  <c r="AN20" i="30"/>
  <c r="AR19" i="76"/>
  <c r="AN22" i="96"/>
  <c r="AI22" i="96"/>
  <c r="AR21" i="57"/>
  <c r="AF22" i="42"/>
  <c r="AO22" i="42" s="1"/>
  <c r="AE22" i="42"/>
  <c r="W23" i="42"/>
  <c r="AG22" i="42"/>
  <c r="AP22" i="42" s="1"/>
  <c r="AN21" i="43"/>
  <c r="AI21" i="43"/>
  <c r="Z22" i="68"/>
  <c r="AG21" i="58"/>
  <c r="AP21" i="58" s="1"/>
  <c r="W22" i="58"/>
  <c r="AF21" i="58"/>
  <c r="AO21" i="58" s="1"/>
  <c r="AE21" i="58"/>
  <c r="AR21" i="56"/>
  <c r="AG22" i="67"/>
  <c r="AP22" i="67" s="1"/>
  <c r="AF22" i="67"/>
  <c r="AO22" i="67" s="1"/>
  <c r="W23" i="67"/>
  <c r="AE22" i="67"/>
  <c r="AR21" i="25"/>
  <c r="AR22" i="81"/>
  <c r="Y21" i="75"/>
  <c r="X21" i="75"/>
  <c r="AF22" i="69"/>
  <c r="AO22" i="69" s="1"/>
  <c r="W23" i="69"/>
  <c r="AE22" i="69"/>
  <c r="AG22" i="69"/>
  <c r="AP22" i="69" s="1"/>
  <c r="Z22" i="90"/>
  <c r="AR21" i="38"/>
  <c r="X24" i="44"/>
  <c r="Y24" i="44"/>
  <c r="AR22" i="84"/>
  <c r="AH23" i="81"/>
  <c r="AQ23" i="81" s="1"/>
  <c r="X21" i="23"/>
  <c r="Y21" i="23"/>
  <c r="Z22" i="50"/>
  <c r="Y22" i="50"/>
  <c r="X22" i="50"/>
  <c r="Y22" i="59"/>
  <c r="X22" i="59"/>
  <c r="AH22" i="53"/>
  <c r="AQ22" i="53" s="1"/>
  <c r="AR22" i="72"/>
  <c r="AH22" i="31"/>
  <c r="AQ22" i="31" s="1"/>
  <c r="AR21" i="85"/>
  <c r="AN21" i="24"/>
  <c r="AI21" i="24"/>
  <c r="X23" i="39"/>
  <c r="Y23" i="39"/>
  <c r="Z23" i="39" s="1"/>
  <c r="AH22" i="37"/>
  <c r="AQ22" i="37" s="1"/>
  <c r="AI21" i="9"/>
  <c r="AN21" i="9"/>
  <c r="Y21" i="34"/>
  <c r="X21" i="34"/>
  <c r="AI22" i="22"/>
  <c r="AN22" i="22"/>
  <c r="AR21" i="78"/>
  <c r="X22" i="77"/>
  <c r="Z22" i="77" s="1"/>
  <c r="Y22" i="77"/>
  <c r="S18" i="1"/>
  <c r="AC17" i="1"/>
  <c r="AB18" i="1" s="1"/>
  <c r="S12" i="1"/>
  <c r="AC11" i="1"/>
  <c r="AB12" i="1" s="1"/>
  <c r="AC5" i="1"/>
  <c r="AB6" i="1" s="1"/>
  <c r="S6" i="1"/>
  <c r="AH22" i="85"/>
  <c r="AQ22" i="85" s="1"/>
  <c r="X22" i="28"/>
  <c r="Z22" i="28" s="1"/>
  <c r="Y22" i="28"/>
  <c r="W23" i="37" l="1"/>
  <c r="Z21" i="23"/>
  <c r="Z22" i="59"/>
  <c r="Z22" i="20"/>
  <c r="AG22" i="20" s="1"/>
  <c r="AP22" i="20" s="1"/>
  <c r="Z23" i="27"/>
  <c r="AG23" i="22"/>
  <c r="AP23" i="22" s="1"/>
  <c r="AP25" i="22" s="1"/>
  <c r="AF23" i="22"/>
  <c r="AO23" i="22" s="1"/>
  <c r="AO25" i="22" s="1"/>
  <c r="AE23" i="22"/>
  <c r="W22" i="23"/>
  <c r="AE21" i="23"/>
  <c r="AF21" i="23"/>
  <c r="AO21" i="23" s="1"/>
  <c r="AG21" i="23"/>
  <c r="AP21" i="23" s="1"/>
  <c r="W23" i="2"/>
  <c r="AE22" i="2"/>
  <c r="AG22" i="2"/>
  <c r="AP22" i="2" s="1"/>
  <c r="AF22" i="2"/>
  <c r="AO22" i="2" s="1"/>
  <c r="W23" i="20"/>
  <c r="AE22" i="20"/>
  <c r="AG23" i="27"/>
  <c r="AP23" i="27" s="1"/>
  <c r="AF23" i="27"/>
  <c r="AO23" i="27" s="1"/>
  <c r="AE23" i="27"/>
  <c r="W24" i="27"/>
  <c r="AF22" i="28"/>
  <c r="AO22" i="28" s="1"/>
  <c r="AE22" i="28"/>
  <c r="W23" i="28"/>
  <c r="AG22" i="28"/>
  <c r="AP22" i="28" s="1"/>
  <c r="AE22" i="59"/>
  <c r="W23" i="59"/>
  <c r="AF22" i="59"/>
  <c r="AO22" i="59" s="1"/>
  <c r="AG22" i="59"/>
  <c r="AP22" i="59" s="1"/>
  <c r="AG23" i="39"/>
  <c r="AP23" i="39" s="1"/>
  <c r="AF23" i="39"/>
  <c r="AO23" i="39" s="1"/>
  <c r="AE23" i="39"/>
  <c r="W24" i="39"/>
  <c r="AH21" i="75"/>
  <c r="AQ21" i="75" s="1"/>
  <c r="AR21" i="43"/>
  <c r="AG21" i="52"/>
  <c r="AP21" i="52" s="1"/>
  <c r="W22" i="52"/>
  <c r="AE21" i="52"/>
  <c r="AF21" i="52"/>
  <c r="AO21" i="52" s="1"/>
  <c r="AR20" i="11"/>
  <c r="AJ19" i="1"/>
  <c r="AK19" i="1"/>
  <c r="AT19" i="1" s="1"/>
  <c r="AN22" i="47"/>
  <c r="AI22" i="47"/>
  <c r="AR20" i="23"/>
  <c r="X23" i="92"/>
  <c r="Z23" i="92" s="1"/>
  <c r="Y23" i="92"/>
  <c r="AH21" i="30"/>
  <c r="AQ21" i="30" s="1"/>
  <c r="Y22" i="51"/>
  <c r="X22" i="51"/>
  <c r="AH22" i="71"/>
  <c r="AQ22" i="71" s="1"/>
  <c r="AJ20" i="1"/>
  <c r="AK20" i="1"/>
  <c r="AT20" i="1" s="1"/>
  <c r="X24" i="83"/>
  <c r="Y24" i="83"/>
  <c r="Z22" i="95"/>
  <c r="Y22" i="95"/>
  <c r="X22" i="95"/>
  <c r="AI22" i="60"/>
  <c r="AN22" i="60"/>
  <c r="AH22" i="43"/>
  <c r="AQ22" i="43" s="1"/>
  <c r="AR23" i="64"/>
  <c r="AR25" i="64" s="1"/>
  <c r="AF22" i="80"/>
  <c r="AO22" i="80" s="1"/>
  <c r="AE22" i="80"/>
  <c r="W23" i="80"/>
  <c r="AG22" i="80"/>
  <c r="AP22" i="80" s="1"/>
  <c r="AR20" i="93"/>
  <c r="AH23" i="48"/>
  <c r="AQ23" i="48" s="1"/>
  <c r="AG23" i="62"/>
  <c r="AP23" i="62" s="1"/>
  <c r="AP25" i="62" s="1"/>
  <c r="AF23" i="62"/>
  <c r="AO23" i="62" s="1"/>
  <c r="AO25" i="62" s="1"/>
  <c r="AE23" i="62"/>
  <c r="AJ19" i="66"/>
  <c r="AK19" i="66"/>
  <c r="AT19" i="66" s="1"/>
  <c r="AJ13" i="66"/>
  <c r="AK13" i="66"/>
  <c r="AT13" i="66" s="1"/>
  <c r="AJ7" i="66"/>
  <c r="AK7" i="66"/>
  <c r="AT7" i="66" s="1"/>
  <c r="AR20" i="75"/>
  <c r="AH22" i="26"/>
  <c r="AQ22" i="26" s="1"/>
  <c r="AE23" i="35"/>
  <c r="W24" i="35"/>
  <c r="AG23" i="35"/>
  <c r="AP23" i="35" s="1"/>
  <c r="AF23" i="35"/>
  <c r="AO23" i="35" s="1"/>
  <c r="AG22" i="91"/>
  <c r="AP22" i="91" s="1"/>
  <c r="AF22" i="91"/>
  <c r="AO22" i="91" s="1"/>
  <c r="AE22" i="91"/>
  <c r="W23" i="91"/>
  <c r="AH21" i="93"/>
  <c r="AQ21" i="93" s="1"/>
  <c r="AJ10" i="1"/>
  <c r="AK10" i="1"/>
  <c r="AT10" i="1" s="1"/>
  <c r="AG23" i="46"/>
  <c r="AP23" i="46" s="1"/>
  <c r="AF23" i="46"/>
  <c r="AO23" i="46" s="1"/>
  <c r="AE23" i="46"/>
  <c r="W24" i="46"/>
  <c r="AJ23" i="64"/>
  <c r="AS23" i="64" s="1"/>
  <c r="AK23" i="64"/>
  <c r="AT23" i="64" s="1"/>
  <c r="AJ23" i="16"/>
  <c r="AS23" i="16" s="1"/>
  <c r="AK23" i="16"/>
  <c r="AT23" i="16" s="1"/>
  <c r="W23" i="94"/>
  <c r="AG22" i="94"/>
  <c r="AP22" i="94" s="1"/>
  <c r="AE22" i="94"/>
  <c r="AF22" i="94"/>
  <c r="AO22" i="94" s="1"/>
  <c r="AI22" i="87"/>
  <c r="AN22" i="87"/>
  <c r="AG23" i="73"/>
  <c r="AP23" i="73" s="1"/>
  <c r="AF23" i="73"/>
  <c r="AO23" i="73" s="1"/>
  <c r="AE23" i="73"/>
  <c r="W24" i="73"/>
  <c r="AS20" i="18"/>
  <c r="AL20" i="18"/>
  <c r="AU20" i="18" s="1"/>
  <c r="AR22" i="4"/>
  <c r="AR21" i="20"/>
  <c r="AJ17" i="1"/>
  <c r="AK17" i="1"/>
  <c r="AT17" i="1" s="1"/>
  <c r="AH22" i="24"/>
  <c r="AQ22" i="24" s="1"/>
  <c r="AN22" i="31"/>
  <c r="AI22" i="31"/>
  <c r="Y23" i="53"/>
  <c r="X23" i="53"/>
  <c r="Z23" i="53" s="1"/>
  <c r="Z23" i="57"/>
  <c r="X23" i="57"/>
  <c r="Y23" i="57"/>
  <c r="AJ21" i="64"/>
  <c r="AK21" i="64"/>
  <c r="AT21" i="64" s="1"/>
  <c r="AJ15" i="64"/>
  <c r="AK15" i="64"/>
  <c r="AT15" i="64" s="1"/>
  <c r="AJ9" i="64"/>
  <c r="AK9" i="64"/>
  <c r="AT9" i="64" s="1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X24" i="74"/>
  <c r="Y24" i="74"/>
  <c r="X23" i="37"/>
  <c r="Y23" i="37"/>
  <c r="AR22" i="22"/>
  <c r="AH23" i="39"/>
  <c r="AQ23" i="39" s="1"/>
  <c r="AH22" i="50"/>
  <c r="AQ22" i="50" s="1"/>
  <c r="AF22" i="90"/>
  <c r="AO22" i="90" s="1"/>
  <c r="AE22" i="90"/>
  <c r="W23" i="90"/>
  <c r="AG22" i="90"/>
  <c r="AP22" i="90" s="1"/>
  <c r="AI22" i="67"/>
  <c r="AN22" i="67"/>
  <c r="AI21" i="58"/>
  <c r="AN21" i="58"/>
  <c r="AR21" i="17"/>
  <c r="AS10" i="18"/>
  <c r="AL10" i="18"/>
  <c r="AU10" i="18" s="1"/>
  <c r="Y24" i="41"/>
  <c r="Z24" i="41" s="1"/>
  <c r="X24" i="41"/>
  <c r="AR22" i="79"/>
  <c r="Z22" i="71"/>
  <c r="AS15" i="18"/>
  <c r="AL15" i="18"/>
  <c r="AU15" i="18" s="1"/>
  <c r="AR22" i="62"/>
  <c r="X23" i="25"/>
  <c r="Y23" i="25"/>
  <c r="AN23" i="83"/>
  <c r="AI23" i="83"/>
  <c r="X23" i="60"/>
  <c r="Y23" i="60"/>
  <c r="Z23" i="60" s="1"/>
  <c r="AF22" i="56"/>
  <c r="AO22" i="56" s="1"/>
  <c r="W23" i="56"/>
  <c r="AE22" i="56"/>
  <c r="AG22" i="56"/>
  <c r="AP22" i="56" s="1"/>
  <c r="AS6" i="18"/>
  <c r="AL6" i="18"/>
  <c r="AU6" i="18" s="1"/>
  <c r="AR21" i="91"/>
  <c r="AJ23" i="1"/>
  <c r="AK23" i="1"/>
  <c r="AT23" i="1" s="1"/>
  <c r="AJ21" i="1"/>
  <c r="AK21" i="1"/>
  <c r="AT21" i="1" s="1"/>
  <c r="W25" i="40"/>
  <c r="AE24" i="40"/>
  <c r="AF24" i="40"/>
  <c r="AO24" i="40" s="1"/>
  <c r="AG24" i="40"/>
  <c r="AP24" i="40" s="1"/>
  <c r="AJ18" i="66"/>
  <c r="AK18" i="66"/>
  <c r="AT18" i="66" s="1"/>
  <c r="AJ12" i="66"/>
  <c r="AK12" i="66"/>
  <c r="AT12" i="66" s="1"/>
  <c r="AJ6" i="66"/>
  <c r="AK6" i="66"/>
  <c r="AT6" i="66" s="1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Z22" i="26"/>
  <c r="AR22" i="73"/>
  <c r="AS13" i="18"/>
  <c r="AL13" i="18"/>
  <c r="AU13" i="18" s="1"/>
  <c r="AH22" i="20"/>
  <c r="AQ22" i="20" s="1"/>
  <c r="AJ16" i="1"/>
  <c r="AK16" i="1"/>
  <c r="AT16" i="1" s="1"/>
  <c r="AH22" i="70"/>
  <c r="AQ22" i="70" s="1"/>
  <c r="AG22" i="10"/>
  <c r="AP22" i="10" s="1"/>
  <c r="W23" i="10"/>
  <c r="AF22" i="10"/>
  <c r="AO22" i="10" s="1"/>
  <c r="AE22" i="10"/>
  <c r="Y23" i="85"/>
  <c r="X23" i="85"/>
  <c r="AJ20" i="64"/>
  <c r="AK20" i="64"/>
  <c r="AT20" i="64" s="1"/>
  <c r="AJ14" i="64"/>
  <c r="AK14" i="64"/>
  <c r="AT14" i="64" s="1"/>
  <c r="AJ8" i="64"/>
  <c r="AK8" i="64"/>
  <c r="AT8" i="64" s="1"/>
  <c r="AJ21" i="16"/>
  <c r="AK21" i="16"/>
  <c r="AT21" i="16" s="1"/>
  <c r="AJ15" i="16"/>
  <c r="AK15" i="16"/>
  <c r="AT15" i="16" s="1"/>
  <c r="AJ9" i="16"/>
  <c r="AK9" i="16"/>
  <c r="AT9" i="16" s="1"/>
  <c r="AS9" i="18"/>
  <c r="AL9" i="18"/>
  <c r="AU9" i="18" s="1"/>
  <c r="AI22" i="8"/>
  <c r="AN22" i="8"/>
  <c r="AI22" i="37"/>
  <c r="AN22" i="37"/>
  <c r="AH22" i="28"/>
  <c r="AQ22" i="28" s="1"/>
  <c r="AR21" i="9"/>
  <c r="AJ6" i="1"/>
  <c r="AK6" i="1"/>
  <c r="AT6" i="1" s="1"/>
  <c r="AH22" i="77"/>
  <c r="AQ22" i="77" s="1"/>
  <c r="AH21" i="34"/>
  <c r="AQ21" i="34" s="1"/>
  <c r="Z21" i="75"/>
  <c r="Y23" i="67"/>
  <c r="X23" i="67"/>
  <c r="AR20" i="30"/>
  <c r="AN21" i="55"/>
  <c r="AI21" i="55"/>
  <c r="AS5" i="18"/>
  <c r="AL5" i="18"/>
  <c r="AU5" i="18" s="1"/>
  <c r="AN23" i="41"/>
  <c r="AI23" i="41"/>
  <c r="Z22" i="19"/>
  <c r="Y22" i="19"/>
  <c r="X22" i="19"/>
  <c r="AI22" i="88"/>
  <c r="AN22" i="88"/>
  <c r="Z21" i="30"/>
  <c r="AR20" i="15"/>
  <c r="AN22" i="6"/>
  <c r="AI22" i="6"/>
  <c r="AH22" i="7"/>
  <c r="AQ22" i="7" s="1"/>
  <c r="AL23" i="66"/>
  <c r="AU23" i="66" s="1"/>
  <c r="AR23" i="66"/>
  <c r="AR25" i="66" s="1"/>
  <c r="AN23" i="82"/>
  <c r="AI23" i="82"/>
  <c r="AN22" i="21"/>
  <c r="AI22" i="21"/>
  <c r="AN21" i="95"/>
  <c r="AI21" i="95"/>
  <c r="Z22" i="43"/>
  <c r="AH23" i="96"/>
  <c r="AQ23" i="96" s="1"/>
  <c r="AN23" i="16"/>
  <c r="AN25" i="16" s="1"/>
  <c r="AI23" i="16"/>
  <c r="AR21" i="2"/>
  <c r="Z23" i="48"/>
  <c r="AG23" i="49"/>
  <c r="AP23" i="49" s="1"/>
  <c r="AP25" i="49" s="1"/>
  <c r="AF23" i="49"/>
  <c r="AO23" i="49" s="1"/>
  <c r="AO25" i="49" s="1"/>
  <c r="AE23" i="49"/>
  <c r="AG23" i="72"/>
  <c r="AP23" i="72" s="1"/>
  <c r="AP25" i="72" s="1"/>
  <c r="AF23" i="72"/>
  <c r="AO23" i="72" s="1"/>
  <c r="AO25" i="72" s="1"/>
  <c r="AE23" i="72"/>
  <c r="AJ17" i="66"/>
  <c r="AK17" i="66"/>
  <c r="AT17" i="66" s="1"/>
  <c r="AJ11" i="66"/>
  <c r="AK11" i="66"/>
  <c r="AT11" i="66" s="1"/>
  <c r="AJ5" i="66"/>
  <c r="AK5" i="66"/>
  <c r="AT5" i="66" s="1"/>
  <c r="AX22" i="13"/>
  <c r="S22" i="13" s="1"/>
  <c r="AC22" i="13" s="1"/>
  <c r="AB23" i="13" s="1"/>
  <c r="W23" i="29"/>
  <c r="AG22" i="29"/>
  <c r="AP22" i="29" s="1"/>
  <c r="AF22" i="29"/>
  <c r="AO22" i="29" s="1"/>
  <c r="AE22" i="29"/>
  <c r="Z21" i="93"/>
  <c r="AS8" i="18"/>
  <c r="AL8" i="18"/>
  <c r="AU8" i="18" s="1"/>
  <c r="AR21" i="77"/>
  <c r="AH22" i="9"/>
  <c r="AQ22" i="9" s="1"/>
  <c r="Z22" i="24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J19" i="64"/>
  <c r="AK19" i="64"/>
  <c r="AT19" i="64" s="1"/>
  <c r="AJ13" i="64"/>
  <c r="AK13" i="64"/>
  <c r="AT13" i="64" s="1"/>
  <c r="AJ7" i="64"/>
  <c r="AK7" i="64"/>
  <c r="AT7" i="64" s="1"/>
  <c r="AJ20" i="16"/>
  <c r="AK20" i="16"/>
  <c r="AT20" i="16" s="1"/>
  <c r="AJ14" i="16"/>
  <c r="AK14" i="16"/>
  <c r="AT14" i="16" s="1"/>
  <c r="AJ8" i="16"/>
  <c r="AK8" i="16"/>
  <c r="AT8" i="16" s="1"/>
  <c r="AI21" i="5"/>
  <c r="AN21" i="5"/>
  <c r="X23" i="89"/>
  <c r="Y23" i="89"/>
  <c r="Z23" i="89" s="1"/>
  <c r="AH23" i="27"/>
  <c r="AQ23" i="27" s="1"/>
  <c r="AN23" i="84"/>
  <c r="AI23" i="84"/>
  <c r="X23" i="8"/>
  <c r="Z23" i="8" s="1"/>
  <c r="Y23" i="8"/>
  <c r="AI22" i="33"/>
  <c r="AN22" i="33"/>
  <c r="Y23" i="78"/>
  <c r="X23" i="78"/>
  <c r="Z23" i="78" s="1"/>
  <c r="AI22" i="86"/>
  <c r="AN22" i="86"/>
  <c r="AJ12" i="1"/>
  <c r="AK12" i="1"/>
  <c r="AT12" i="1" s="1"/>
  <c r="AG22" i="77"/>
  <c r="AP22" i="77" s="1"/>
  <c r="AF22" i="77"/>
  <c r="AO22" i="77" s="1"/>
  <c r="W23" i="77"/>
  <c r="AE22" i="77"/>
  <c r="AR21" i="24"/>
  <c r="AG22" i="50"/>
  <c r="AP22" i="50" s="1"/>
  <c r="AF22" i="50"/>
  <c r="AO22" i="50" s="1"/>
  <c r="W23" i="50"/>
  <c r="AE22" i="50"/>
  <c r="AH24" i="44"/>
  <c r="AQ24" i="44" s="1"/>
  <c r="AI22" i="69"/>
  <c r="AN22" i="69"/>
  <c r="X22" i="58"/>
  <c r="Y22" i="58"/>
  <c r="AR22" i="96"/>
  <c r="AG22" i="54"/>
  <c r="AP22" i="54" s="1"/>
  <c r="AF22" i="54"/>
  <c r="AO22" i="54" s="1"/>
  <c r="W23" i="54"/>
  <c r="AE22" i="54"/>
  <c r="AS16" i="18"/>
  <c r="AL16" i="18"/>
  <c r="AU16" i="18" s="1"/>
  <c r="Y22" i="55"/>
  <c r="Z22" i="55" s="1"/>
  <c r="X22" i="55"/>
  <c r="AJ7" i="1"/>
  <c r="AK7" i="1"/>
  <c r="AT7" i="1" s="1"/>
  <c r="AR22" i="46"/>
  <c r="AR21" i="50"/>
  <c r="AI21" i="19"/>
  <c r="AN21" i="19"/>
  <c r="X23" i="88"/>
  <c r="Y23" i="88"/>
  <c r="Y23" i="6"/>
  <c r="X23" i="6"/>
  <c r="Z23" i="6" s="1"/>
  <c r="AJ8" i="1"/>
  <c r="AK8" i="1"/>
  <c r="AT8" i="1" s="1"/>
  <c r="AI22" i="25"/>
  <c r="AN22" i="25"/>
  <c r="Y22" i="32"/>
  <c r="X22" i="32"/>
  <c r="Y23" i="21"/>
  <c r="X23" i="21"/>
  <c r="Z23" i="21" s="1"/>
  <c r="AS12" i="18"/>
  <c r="AL12" i="18"/>
  <c r="AU12" i="18" s="1"/>
  <c r="AG23" i="36"/>
  <c r="AP23" i="36" s="1"/>
  <c r="AE23" i="36"/>
  <c r="W24" i="36"/>
  <c r="AF23" i="36"/>
  <c r="AO23" i="36" s="1"/>
  <c r="AJ22" i="66"/>
  <c r="AK22" i="66"/>
  <c r="AT22" i="66" s="1"/>
  <c r="AJ16" i="66"/>
  <c r="AK16" i="66"/>
  <c r="AT16" i="66" s="1"/>
  <c r="AJ10" i="66"/>
  <c r="AK10" i="66"/>
  <c r="AT10" i="66" s="1"/>
  <c r="AJ3" i="66"/>
  <c r="AB4" i="66"/>
  <c r="AS19" i="18"/>
  <c r="AL19" i="18"/>
  <c r="AU19" i="18" s="1"/>
  <c r="AG21" i="61"/>
  <c r="AP21" i="61" s="1"/>
  <c r="AF21" i="61"/>
  <c r="AO21" i="61" s="1"/>
  <c r="W22" i="61"/>
  <c r="AE21" i="61"/>
  <c r="W23" i="12"/>
  <c r="AE22" i="12"/>
  <c r="AG22" i="12"/>
  <c r="AP22" i="12" s="1"/>
  <c r="AF22" i="12"/>
  <c r="AO22" i="12" s="1"/>
  <c r="AG22" i="70"/>
  <c r="AP22" i="70" s="1"/>
  <c r="AF22" i="70"/>
  <c r="AO22" i="70" s="1"/>
  <c r="W23" i="70"/>
  <c r="AE22" i="70"/>
  <c r="AH22" i="17"/>
  <c r="AQ22" i="17" s="1"/>
  <c r="AN22" i="85"/>
  <c r="AI22" i="85"/>
  <c r="AJ5" i="1"/>
  <c r="AK5" i="1"/>
  <c r="AT5" i="1" s="1"/>
  <c r="AG22" i="9"/>
  <c r="AP22" i="9" s="1"/>
  <c r="AF22" i="9"/>
  <c r="AO22" i="9" s="1"/>
  <c r="W23" i="9"/>
  <c r="AE22" i="9"/>
  <c r="Y23" i="31"/>
  <c r="Z23" i="31" s="1"/>
  <c r="X23" i="31"/>
  <c r="AR21" i="59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X22" i="72"/>
  <c r="S22" i="72" s="1"/>
  <c r="AC22" i="72" s="1"/>
  <c r="AB23" i="72" s="1"/>
  <c r="AJ18" i="64"/>
  <c r="AK18" i="64"/>
  <c r="AT18" i="64" s="1"/>
  <c r="AJ12" i="64"/>
  <c r="AK12" i="64"/>
  <c r="AT12" i="64" s="1"/>
  <c r="AJ6" i="64"/>
  <c r="AK6" i="64"/>
  <c r="AT6" i="64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J19" i="16"/>
  <c r="AK19" i="16"/>
  <c r="AT19" i="16" s="1"/>
  <c r="AJ13" i="16"/>
  <c r="AK13" i="16"/>
  <c r="AT13" i="16" s="1"/>
  <c r="AJ7" i="16"/>
  <c r="AK7" i="16"/>
  <c r="AT7" i="16" s="1"/>
  <c r="X22" i="5"/>
  <c r="Y22" i="5"/>
  <c r="X22" i="45"/>
  <c r="Y22" i="45"/>
  <c r="AI23" i="74"/>
  <c r="AN23" i="74"/>
  <c r="X24" i="84"/>
  <c r="Z24" i="84" s="1"/>
  <c r="Y24" i="84"/>
  <c r="Z21" i="34"/>
  <c r="AH22" i="59"/>
  <c r="AQ22" i="59" s="1"/>
  <c r="Z24" i="44"/>
  <c r="Y23" i="69"/>
  <c r="X23" i="69"/>
  <c r="Z23" i="69" s="1"/>
  <c r="Y23" i="42"/>
  <c r="X23" i="42"/>
  <c r="AH21" i="15"/>
  <c r="AQ21" i="15" s="1"/>
  <c r="AS3" i="18"/>
  <c r="AL3" i="18"/>
  <c r="AU3" i="18" s="1"/>
  <c r="AS17" i="18"/>
  <c r="AL17" i="18"/>
  <c r="AU17" i="18" s="1"/>
  <c r="AJ13" i="1"/>
  <c r="AK13" i="1"/>
  <c r="AT13" i="1" s="1"/>
  <c r="AG20" i="76"/>
  <c r="AP20" i="76" s="1"/>
  <c r="AF20" i="76"/>
  <c r="AO20" i="76" s="1"/>
  <c r="W21" i="76"/>
  <c r="AE20" i="76"/>
  <c r="AI23" i="13"/>
  <c r="AN23" i="13"/>
  <c r="AN25" i="13" s="1"/>
  <c r="X23" i="38"/>
  <c r="Y23" i="38"/>
  <c r="Z23" i="38" s="1"/>
  <c r="AI20" i="63"/>
  <c r="AN20" i="63"/>
  <c r="AS11" i="18"/>
  <c r="AL11" i="18"/>
  <c r="AU11" i="18" s="1"/>
  <c r="Z22" i="7"/>
  <c r="AJ14" i="1"/>
  <c r="AK14" i="1"/>
  <c r="AT14" i="1" s="1"/>
  <c r="Z24" i="82"/>
  <c r="X24" i="82"/>
  <c r="Y24" i="82"/>
  <c r="AN21" i="32"/>
  <c r="AI21" i="32"/>
  <c r="AR21" i="26"/>
  <c r="Z23" i="96"/>
  <c r="AR22" i="35"/>
  <c r="AR21" i="71"/>
  <c r="AR21" i="7"/>
  <c r="AH23" i="79"/>
  <c r="AQ23" i="79" s="1"/>
  <c r="AJ9" i="1"/>
  <c r="AK9" i="1"/>
  <c r="AT9" i="1" s="1"/>
  <c r="AJ21" i="66"/>
  <c r="AK21" i="66"/>
  <c r="AT21" i="66" s="1"/>
  <c r="AJ15" i="66"/>
  <c r="AK15" i="66"/>
  <c r="AT15" i="66" s="1"/>
  <c r="AJ9" i="66"/>
  <c r="AK9" i="66"/>
  <c r="AT9" i="66" s="1"/>
  <c r="AH21" i="11"/>
  <c r="AQ21" i="11" s="1"/>
  <c r="AR21" i="28"/>
  <c r="AH23" i="4"/>
  <c r="AQ23" i="4" s="1"/>
  <c r="AQ25" i="4" s="1"/>
  <c r="AZ3" i="4"/>
  <c r="AJ3" i="1"/>
  <c r="AB4" i="1"/>
  <c r="AG22" i="65"/>
  <c r="AP22" i="65" s="1"/>
  <c r="AF22" i="65"/>
  <c r="AO22" i="65" s="1"/>
  <c r="W23" i="65"/>
  <c r="AE22" i="65"/>
  <c r="Y23" i="87"/>
  <c r="X23" i="87"/>
  <c r="Z23" i="87" s="1"/>
  <c r="AS14" i="18"/>
  <c r="AL14" i="18"/>
  <c r="AU14" i="18" s="1"/>
  <c r="Z22" i="17"/>
  <c r="AI23" i="81"/>
  <c r="AN23" i="81"/>
  <c r="AX22" i="49"/>
  <c r="AJ17" i="64"/>
  <c r="AK17" i="64"/>
  <c r="AT17" i="64" s="1"/>
  <c r="AJ11" i="64"/>
  <c r="AK11" i="64"/>
  <c r="AT11" i="64" s="1"/>
  <c r="AJ5" i="64"/>
  <c r="AK5" i="64"/>
  <c r="AT5" i="64" s="1"/>
  <c r="AX22" i="14"/>
  <c r="S22" i="14" s="1"/>
  <c r="AC22" i="14" s="1"/>
  <c r="AB23" i="14" s="1"/>
  <c r="AJ18" i="16"/>
  <c r="AK18" i="16"/>
  <c r="AT18" i="16" s="1"/>
  <c r="AJ12" i="16"/>
  <c r="AK12" i="16"/>
  <c r="AT12" i="16" s="1"/>
  <c r="AJ6" i="16"/>
  <c r="AK6" i="16"/>
  <c r="AT6" i="16" s="1"/>
  <c r="AI22" i="89"/>
  <c r="AN22" i="89"/>
  <c r="AN22" i="78"/>
  <c r="AI22" i="78"/>
  <c r="AJ18" i="1"/>
  <c r="AK18" i="1"/>
  <c r="AT18" i="1" s="1"/>
  <c r="AH21" i="23"/>
  <c r="AQ21" i="23" s="1"/>
  <c r="AG22" i="68"/>
  <c r="AP22" i="68" s="1"/>
  <c r="W23" i="68"/>
  <c r="AE22" i="68"/>
  <c r="AF22" i="68"/>
  <c r="AO22" i="68" s="1"/>
  <c r="AI22" i="42"/>
  <c r="AN22" i="42"/>
  <c r="W22" i="15"/>
  <c r="AE21" i="15"/>
  <c r="AF21" i="15"/>
  <c r="AO21" i="15" s="1"/>
  <c r="AG21" i="15"/>
  <c r="AP21" i="15" s="1"/>
  <c r="AJ4" i="18"/>
  <c r="AK4" i="18"/>
  <c r="AT4" i="18" s="1"/>
  <c r="AT25" i="18" s="1"/>
  <c r="AS22" i="18"/>
  <c r="AL22" i="18"/>
  <c r="AU22" i="18" s="1"/>
  <c r="AS21" i="18"/>
  <c r="AL21" i="18"/>
  <c r="AU21" i="18" s="1"/>
  <c r="AH23" i="22"/>
  <c r="AQ23" i="22" s="1"/>
  <c r="AQ25" i="22" s="1"/>
  <c r="AZ3" i="22"/>
  <c r="Y23" i="47"/>
  <c r="Z23" i="47" s="1"/>
  <c r="X23" i="47"/>
  <c r="AN22" i="92"/>
  <c r="AI22" i="92"/>
  <c r="AI22" i="38"/>
  <c r="AN22" i="38"/>
  <c r="Z21" i="63"/>
  <c r="Y21" i="63"/>
  <c r="X21" i="63"/>
  <c r="AI21" i="51"/>
  <c r="AN21" i="51"/>
  <c r="AH22" i="2"/>
  <c r="AQ22" i="2" s="1"/>
  <c r="AR22" i="48"/>
  <c r="AJ22" i="1"/>
  <c r="AK22" i="1"/>
  <c r="AT22" i="1" s="1"/>
  <c r="AR21" i="94"/>
  <c r="AS18" i="18"/>
  <c r="AL18" i="18"/>
  <c r="AU18" i="18" s="1"/>
  <c r="AF23" i="79"/>
  <c r="AO23" i="79" s="1"/>
  <c r="AE23" i="79"/>
  <c r="W24" i="79"/>
  <c r="AG23" i="79"/>
  <c r="AP23" i="79" s="1"/>
  <c r="AJ15" i="1"/>
  <c r="AK15" i="1"/>
  <c r="AT15" i="1" s="1"/>
  <c r="AH23" i="62"/>
  <c r="AQ23" i="62" s="1"/>
  <c r="AQ25" i="62" s="1"/>
  <c r="AZ3" i="62"/>
  <c r="AJ20" i="66"/>
  <c r="AK20" i="66"/>
  <c r="AT20" i="66" s="1"/>
  <c r="AJ14" i="66"/>
  <c r="AK14" i="66"/>
  <c r="AT14" i="66" s="1"/>
  <c r="AJ8" i="66"/>
  <c r="AK8" i="66"/>
  <c r="AT8" i="66" s="1"/>
  <c r="AH23" i="35"/>
  <c r="AQ23" i="35" s="1"/>
  <c r="AE21" i="11"/>
  <c r="AG21" i="11"/>
  <c r="AP21" i="11" s="1"/>
  <c r="W22" i="11"/>
  <c r="AF21" i="11"/>
  <c r="AO21" i="11" s="1"/>
  <c r="AS7" i="18"/>
  <c r="AL7" i="18"/>
  <c r="AU7" i="18" s="1"/>
  <c r="AH22" i="91"/>
  <c r="AQ22" i="91" s="1"/>
  <c r="AG23" i="4"/>
  <c r="AP23" i="4" s="1"/>
  <c r="AP25" i="4" s="1"/>
  <c r="AF23" i="4"/>
  <c r="AO23" i="4" s="1"/>
  <c r="AO25" i="4" s="1"/>
  <c r="AE23" i="4"/>
  <c r="AH23" i="46"/>
  <c r="AQ23" i="46" s="1"/>
  <c r="AG21" i="3"/>
  <c r="AP21" i="3" s="1"/>
  <c r="AF21" i="3"/>
  <c r="AO21" i="3" s="1"/>
  <c r="W22" i="3"/>
  <c r="AE21" i="3"/>
  <c r="AG23" i="14"/>
  <c r="AP23" i="14" s="1"/>
  <c r="AP25" i="14" s="1"/>
  <c r="AF23" i="14"/>
  <c r="AO23" i="14" s="1"/>
  <c r="AO25" i="14" s="1"/>
  <c r="AE23" i="14"/>
  <c r="AH22" i="94"/>
  <c r="AQ22" i="94" s="1"/>
  <c r="AR22" i="27"/>
  <c r="AH23" i="73"/>
  <c r="AQ23" i="73" s="1"/>
  <c r="AJ11" i="1"/>
  <c r="AK11" i="1"/>
  <c r="AT11" i="1" s="1"/>
  <c r="AR20" i="34"/>
  <c r="AR22" i="39"/>
  <c r="AI22" i="53"/>
  <c r="AN22" i="53"/>
  <c r="X24" i="81"/>
  <c r="Z24" i="81" s="1"/>
  <c r="Y24" i="81"/>
  <c r="AR23" i="44"/>
  <c r="AN22" i="57"/>
  <c r="AI22" i="57"/>
  <c r="AJ22" i="64"/>
  <c r="AK22" i="64"/>
  <c r="AT22" i="64" s="1"/>
  <c r="AJ16" i="64"/>
  <c r="AK16" i="64"/>
  <c r="AT16" i="64" s="1"/>
  <c r="AJ10" i="64"/>
  <c r="AK10" i="64"/>
  <c r="AT10" i="64" s="1"/>
  <c r="AB4" i="64"/>
  <c r="AJ3" i="64"/>
  <c r="AJ17" i="16"/>
  <c r="AK17" i="16"/>
  <c r="AT17" i="16" s="1"/>
  <c r="AJ11" i="16"/>
  <c r="AK11" i="16"/>
  <c r="AT11" i="16" s="1"/>
  <c r="AJ5" i="16"/>
  <c r="AK5" i="16"/>
  <c r="AT5" i="16" s="1"/>
  <c r="AR21" i="70"/>
  <c r="AI21" i="45"/>
  <c r="AN21" i="45"/>
  <c r="X23" i="33"/>
  <c r="Y23" i="33"/>
  <c r="X23" i="86"/>
  <c r="Y23" i="86"/>
  <c r="AF22" i="20" l="1"/>
  <c r="AO22" i="20" s="1"/>
  <c r="AE24" i="81"/>
  <c r="W25" i="81"/>
  <c r="AF24" i="81"/>
  <c r="AO24" i="81" s="1"/>
  <c r="AG24" i="81"/>
  <c r="AP24" i="81" s="1"/>
  <c r="W24" i="47"/>
  <c r="AG23" i="47"/>
  <c r="AP23" i="47" s="1"/>
  <c r="AF23" i="47"/>
  <c r="AO23" i="47" s="1"/>
  <c r="AE23" i="47"/>
  <c r="AE23" i="60"/>
  <c r="AF23" i="60"/>
  <c r="AO23" i="60" s="1"/>
  <c r="AO25" i="60" s="1"/>
  <c r="AG23" i="60"/>
  <c r="AP23" i="60" s="1"/>
  <c r="AP25" i="60" s="1"/>
  <c r="AE23" i="89"/>
  <c r="W24" i="89"/>
  <c r="AF23" i="89"/>
  <c r="AO23" i="89" s="1"/>
  <c r="AG23" i="89"/>
  <c r="AP23" i="89" s="1"/>
  <c r="AG23" i="38"/>
  <c r="AP23" i="38" s="1"/>
  <c r="AF23" i="38"/>
  <c r="AO23" i="38" s="1"/>
  <c r="AE23" i="38"/>
  <c r="W24" i="38"/>
  <c r="AN21" i="3"/>
  <c r="AI21" i="3"/>
  <c r="AI23" i="79"/>
  <c r="AN23" i="79"/>
  <c r="AR22" i="38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Y22" i="15"/>
  <c r="X22" i="15"/>
  <c r="AS12" i="16"/>
  <c r="AL12" i="16"/>
  <c r="AU12" i="16" s="1"/>
  <c r="AR23" i="81"/>
  <c r="AE23" i="87"/>
  <c r="W24" i="87"/>
  <c r="AF23" i="87"/>
  <c r="AO23" i="87" s="1"/>
  <c r="AG23" i="87"/>
  <c r="AP23" i="87" s="1"/>
  <c r="AS3" i="1"/>
  <c r="AL3" i="1"/>
  <c r="AU3" i="1" s="1"/>
  <c r="AR21" i="32"/>
  <c r="AS14" i="1"/>
  <c r="AL14" i="1"/>
  <c r="AU14" i="1" s="1"/>
  <c r="AN20" i="76"/>
  <c r="AI20" i="76"/>
  <c r="AH23" i="42"/>
  <c r="AQ23" i="42" s="1"/>
  <c r="W25" i="44"/>
  <c r="AG24" i="44"/>
  <c r="AP24" i="44" s="1"/>
  <c r="AE24" i="44"/>
  <c r="AF24" i="44"/>
  <c r="AO24" i="44" s="1"/>
  <c r="W25" i="84"/>
  <c r="AG24" i="84"/>
  <c r="AP24" i="84" s="1"/>
  <c r="AF24" i="84"/>
  <c r="AO24" i="84" s="1"/>
  <c r="AE24" i="84"/>
  <c r="AS13" i="16"/>
  <c r="AL13" i="16"/>
  <c r="AU13" i="16" s="1"/>
  <c r="AJ19" i="14"/>
  <c r="AK19" i="14"/>
  <c r="AT19" i="14" s="1"/>
  <c r="AJ13" i="14"/>
  <c r="AK13" i="14"/>
  <c r="AT13" i="14" s="1"/>
  <c r="AJ7" i="14"/>
  <c r="AK7" i="14"/>
  <c r="AT7" i="14" s="1"/>
  <c r="AS6" i="64"/>
  <c r="AL6" i="64"/>
  <c r="AU6" i="64" s="1"/>
  <c r="AC20" i="49"/>
  <c r="AB21" i="49" s="1"/>
  <c r="S21" i="49"/>
  <c r="AC14" i="49"/>
  <c r="AB15" i="49" s="1"/>
  <c r="S15" i="49"/>
  <c r="S9" i="49"/>
  <c r="AC8" i="49"/>
  <c r="AB9" i="49" s="1"/>
  <c r="AF23" i="31"/>
  <c r="AO23" i="31" s="1"/>
  <c r="W24" i="31"/>
  <c r="AG23" i="31"/>
  <c r="AP23" i="31" s="1"/>
  <c r="AE23" i="31"/>
  <c r="AS5" i="1"/>
  <c r="AL5" i="1"/>
  <c r="AU5" i="1" s="1"/>
  <c r="X23" i="70"/>
  <c r="Y23" i="70"/>
  <c r="Z23" i="70" s="1"/>
  <c r="X23" i="12"/>
  <c r="Y23" i="12"/>
  <c r="AS16" i="66"/>
  <c r="AL16" i="66"/>
  <c r="AU16" i="66" s="1"/>
  <c r="AN23" i="36"/>
  <c r="AI23" i="36"/>
  <c r="AG23" i="21"/>
  <c r="AP23" i="21" s="1"/>
  <c r="AP25" i="21" s="1"/>
  <c r="AE23" i="21"/>
  <c r="AF23" i="21"/>
  <c r="AO23" i="21" s="1"/>
  <c r="AO25" i="21" s="1"/>
  <c r="AH23" i="88"/>
  <c r="AQ23" i="88" s="1"/>
  <c r="AG22" i="55"/>
  <c r="AP22" i="55" s="1"/>
  <c r="AF22" i="55"/>
  <c r="AO22" i="55" s="1"/>
  <c r="W23" i="55"/>
  <c r="AE22" i="55"/>
  <c r="W24" i="78"/>
  <c r="AG23" i="78"/>
  <c r="AP23" i="78" s="1"/>
  <c r="AF23" i="78"/>
  <c r="AO23" i="78" s="1"/>
  <c r="AE23" i="78"/>
  <c r="AR23" i="84"/>
  <c r="AJ22" i="72"/>
  <c r="AK22" i="72"/>
  <c r="AT22" i="72" s="1"/>
  <c r="AJ16" i="72"/>
  <c r="AK16" i="72"/>
  <c r="AT16" i="72" s="1"/>
  <c r="AJ10" i="72"/>
  <c r="AK10" i="72"/>
  <c r="AT10" i="72" s="1"/>
  <c r="AJ3" i="72"/>
  <c r="AB4" i="72"/>
  <c r="AH23" i="85"/>
  <c r="AQ23" i="85" s="1"/>
  <c r="AJ22" i="13"/>
  <c r="AK22" i="13"/>
  <c r="AT22" i="13" s="1"/>
  <c r="AK16" i="13"/>
  <c r="AT16" i="13" s="1"/>
  <c r="AJ16" i="13"/>
  <c r="AJ10" i="13"/>
  <c r="AK10" i="13"/>
  <c r="AT10" i="13" s="1"/>
  <c r="AJ3" i="13"/>
  <c r="AB4" i="13"/>
  <c r="Y25" i="40"/>
  <c r="X25" i="40"/>
  <c r="AF24" i="41"/>
  <c r="AO24" i="41" s="1"/>
  <c r="W25" i="41"/>
  <c r="AG24" i="41"/>
  <c r="AP24" i="41" s="1"/>
  <c r="AE24" i="41"/>
  <c r="AR21" i="58"/>
  <c r="AI22" i="90"/>
  <c r="AN22" i="90"/>
  <c r="AH23" i="37"/>
  <c r="AQ23" i="37" s="1"/>
  <c r="AS3" i="16"/>
  <c r="AL3" i="16"/>
  <c r="AU3" i="16" s="1"/>
  <c r="AS22" i="16"/>
  <c r="AL22" i="16"/>
  <c r="AU22" i="16" s="1"/>
  <c r="AS21" i="64"/>
  <c r="AL21" i="64"/>
  <c r="AU21" i="64" s="1"/>
  <c r="AF23" i="53"/>
  <c r="AO23" i="53" s="1"/>
  <c r="AO25" i="53" s="1"/>
  <c r="AE23" i="53"/>
  <c r="AG23" i="53"/>
  <c r="AP23" i="53" s="1"/>
  <c r="AP25" i="53" s="1"/>
  <c r="AS17" i="1"/>
  <c r="AL17" i="1"/>
  <c r="AU17" i="1" s="1"/>
  <c r="Y23" i="94"/>
  <c r="Z23" i="94" s="1"/>
  <c r="X23" i="94"/>
  <c r="Y24" i="46"/>
  <c r="X24" i="46"/>
  <c r="X23" i="91"/>
  <c r="Z23" i="91" s="1"/>
  <c r="Y23" i="91"/>
  <c r="AG22" i="95"/>
  <c r="AP22" i="95" s="1"/>
  <c r="W23" i="95"/>
  <c r="AE22" i="95"/>
  <c r="AF22" i="95"/>
  <c r="AO22" i="95" s="1"/>
  <c r="W24" i="92"/>
  <c r="AG23" i="92"/>
  <c r="AP23" i="92" s="1"/>
  <c r="AF23" i="92"/>
  <c r="AO23" i="92" s="1"/>
  <c r="AE23" i="92"/>
  <c r="AS19" i="1"/>
  <c r="AL19" i="1"/>
  <c r="AU19" i="1" s="1"/>
  <c r="Y23" i="28"/>
  <c r="X23" i="28"/>
  <c r="AN23" i="27"/>
  <c r="AI23" i="27"/>
  <c r="X23" i="20"/>
  <c r="Y23" i="20"/>
  <c r="AR22" i="57"/>
  <c r="AH23" i="86"/>
  <c r="AQ23" i="86" s="1"/>
  <c r="AR21" i="45"/>
  <c r="AS11" i="16"/>
  <c r="AL11" i="16"/>
  <c r="AU11" i="16" s="1"/>
  <c r="AS10" i="64"/>
  <c r="AL10" i="64"/>
  <c r="AU10" i="64" s="1"/>
  <c r="Z22" i="3"/>
  <c r="Y22" i="3"/>
  <c r="X22" i="3"/>
  <c r="AS14" i="66"/>
  <c r="AL14" i="66"/>
  <c r="AU14" i="66" s="1"/>
  <c r="AS22" i="1"/>
  <c r="AL22" i="1"/>
  <c r="AU22" i="1" s="1"/>
  <c r="AR21" i="51"/>
  <c r="AR22" i="92"/>
  <c r="AX22" i="22"/>
  <c r="S22" i="22" s="1"/>
  <c r="AC22" i="22" s="1"/>
  <c r="AB23" i="22" s="1"/>
  <c r="AS11" i="64"/>
  <c r="AL11" i="64"/>
  <c r="AU11" i="64" s="1"/>
  <c r="W23" i="17"/>
  <c r="AE22" i="17"/>
  <c r="AG22" i="17"/>
  <c r="AP22" i="17" s="1"/>
  <c r="AF22" i="17"/>
  <c r="AO22" i="17" s="1"/>
  <c r="AN22" i="65"/>
  <c r="AI22" i="65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S21" i="66"/>
  <c r="AL21" i="66"/>
  <c r="AU21" i="66" s="1"/>
  <c r="AG22" i="7"/>
  <c r="AP22" i="7" s="1"/>
  <c r="AF22" i="7"/>
  <c r="AO22" i="7" s="1"/>
  <c r="W23" i="7"/>
  <c r="AE22" i="7"/>
  <c r="AH23" i="38"/>
  <c r="AQ23" i="38" s="1"/>
  <c r="Y21" i="76"/>
  <c r="X21" i="76"/>
  <c r="AH22" i="5"/>
  <c r="AQ22" i="5" s="1"/>
  <c r="AJ18" i="14"/>
  <c r="AK18" i="14"/>
  <c r="AT18" i="14" s="1"/>
  <c r="AJ12" i="14"/>
  <c r="AK12" i="14"/>
  <c r="AT12" i="14" s="1"/>
  <c r="AJ6" i="14"/>
  <c r="AK6" i="14"/>
  <c r="AT6" i="14" s="1"/>
  <c r="AC19" i="49"/>
  <c r="AB20" i="49" s="1"/>
  <c r="S20" i="49"/>
  <c r="AC13" i="49"/>
  <c r="AB14" i="49" s="1"/>
  <c r="S14" i="49"/>
  <c r="S8" i="49"/>
  <c r="AC7" i="49"/>
  <c r="AB8" i="49" s="1"/>
  <c r="AC22" i="49"/>
  <c r="AB23" i="49" s="1"/>
  <c r="S23" i="49"/>
  <c r="AI22" i="9"/>
  <c r="AN22" i="9"/>
  <c r="AR22" i="85"/>
  <c r="AN21" i="61"/>
  <c r="AI21" i="61"/>
  <c r="AJ4" i="66"/>
  <c r="AK4" i="66"/>
  <c r="AT4" i="66" s="1"/>
  <c r="AT25" i="66" s="1"/>
  <c r="AH22" i="32"/>
  <c r="AQ22" i="32" s="1"/>
  <c r="AS8" i="1"/>
  <c r="AL8" i="1"/>
  <c r="AU8" i="1" s="1"/>
  <c r="Z23" i="88"/>
  <c r="AR22" i="69"/>
  <c r="AN22" i="50"/>
  <c r="AI22" i="50"/>
  <c r="AN22" i="77"/>
  <c r="AI22" i="77"/>
  <c r="AS12" i="1"/>
  <c r="AL12" i="1"/>
  <c r="AU12" i="1" s="1"/>
  <c r="AS8" i="16"/>
  <c r="AL8" i="16"/>
  <c r="AU8" i="16" s="1"/>
  <c r="AS7" i="64"/>
  <c r="AL7" i="64"/>
  <c r="AU7" i="64" s="1"/>
  <c r="AJ21" i="72"/>
  <c r="AK21" i="72"/>
  <c r="AT21" i="72" s="1"/>
  <c r="AJ15" i="72"/>
  <c r="AK15" i="72"/>
  <c r="AT15" i="72" s="1"/>
  <c r="AJ9" i="72"/>
  <c r="AK9" i="72"/>
  <c r="AT9" i="72" s="1"/>
  <c r="AS11" i="66"/>
  <c r="AL11" i="66"/>
  <c r="AU11" i="66" s="1"/>
  <c r="AN23" i="49"/>
  <c r="AN25" i="49" s="1"/>
  <c r="AI23" i="49"/>
  <c r="AR23" i="16"/>
  <c r="AR25" i="16" s="1"/>
  <c r="AL23" i="16"/>
  <c r="AU23" i="16" s="1"/>
  <c r="AR23" i="82"/>
  <c r="AR22" i="6"/>
  <c r="AR22" i="88"/>
  <c r="AH23" i="67"/>
  <c r="AQ23" i="67" s="1"/>
  <c r="AQ25" i="67" s="1"/>
  <c r="AZ3" i="67"/>
  <c r="AX22" i="67" s="1"/>
  <c r="S22" i="67" s="1"/>
  <c r="AC22" i="67" s="1"/>
  <c r="AB23" i="67" s="1"/>
  <c r="AR22" i="37"/>
  <c r="AS9" i="16"/>
  <c r="AL9" i="16"/>
  <c r="AU9" i="16" s="1"/>
  <c r="AS8" i="64"/>
  <c r="AL8" i="64"/>
  <c r="AU8" i="64" s="1"/>
  <c r="AJ21" i="13"/>
  <c r="AK21" i="13"/>
  <c r="AT21" i="13" s="1"/>
  <c r="AK15" i="13"/>
  <c r="AT15" i="13" s="1"/>
  <c r="AJ15" i="13"/>
  <c r="AJ9" i="13"/>
  <c r="AK9" i="13"/>
  <c r="AT9" i="13" s="1"/>
  <c r="AS18" i="66"/>
  <c r="AL18" i="66"/>
  <c r="AU18" i="66" s="1"/>
  <c r="AH23" i="25"/>
  <c r="AQ23" i="25" s="1"/>
  <c r="AG22" i="71"/>
  <c r="AP22" i="71" s="1"/>
  <c r="AF22" i="71"/>
  <c r="AO22" i="71" s="1"/>
  <c r="W23" i="71"/>
  <c r="AE22" i="71"/>
  <c r="Z23" i="37"/>
  <c r="AR22" i="31"/>
  <c r="AR22" i="87"/>
  <c r="AN23" i="46"/>
  <c r="AI23" i="46"/>
  <c r="AN22" i="91"/>
  <c r="AI22" i="91"/>
  <c r="X24" i="35"/>
  <c r="Y24" i="35"/>
  <c r="AS13" i="66"/>
  <c r="AL13" i="66"/>
  <c r="AU13" i="66" s="1"/>
  <c r="AL23" i="64"/>
  <c r="AU23" i="64" s="1"/>
  <c r="AI21" i="23"/>
  <c r="AN21" i="23"/>
  <c r="Z23" i="86"/>
  <c r="AR22" i="53"/>
  <c r="AS11" i="1"/>
  <c r="AL11" i="1"/>
  <c r="AU11" i="1" s="1"/>
  <c r="Y22" i="11"/>
  <c r="X22" i="11"/>
  <c r="AS15" i="1"/>
  <c r="AL15" i="1"/>
  <c r="AU15" i="1" s="1"/>
  <c r="AH21" i="63"/>
  <c r="AQ21" i="63" s="1"/>
  <c r="AS4" i="18"/>
  <c r="AS25" i="18" s="1"/>
  <c r="AL4" i="18"/>
  <c r="AU4" i="18" s="1"/>
  <c r="AR22" i="42"/>
  <c r="AR22" i="89"/>
  <c r="AS18" i="16"/>
  <c r="AL18" i="16"/>
  <c r="AU18" i="16" s="1"/>
  <c r="X23" i="65"/>
  <c r="Z23" i="65" s="1"/>
  <c r="Y23" i="65"/>
  <c r="AX22" i="4"/>
  <c r="S22" i="4" s="1"/>
  <c r="AC22" i="4" s="1"/>
  <c r="AB23" i="4" s="1"/>
  <c r="AU25" i="18"/>
  <c r="C11" i="18" s="1"/>
  <c r="Z23" i="42"/>
  <c r="AR23" i="74"/>
  <c r="Z22" i="5"/>
  <c r="AS19" i="16"/>
  <c r="AL19" i="16"/>
  <c r="AU19" i="16" s="1"/>
  <c r="AJ17" i="14"/>
  <c r="AK17" i="14"/>
  <c r="AT17" i="14" s="1"/>
  <c r="AJ11" i="14"/>
  <c r="AK11" i="14"/>
  <c r="AT11" i="14" s="1"/>
  <c r="AJ5" i="14"/>
  <c r="AK5" i="14"/>
  <c r="AT5" i="14" s="1"/>
  <c r="AS12" i="64"/>
  <c r="AL12" i="64"/>
  <c r="AU12" i="64" s="1"/>
  <c r="AC18" i="49"/>
  <c r="AB19" i="49" s="1"/>
  <c r="S19" i="49"/>
  <c r="AC12" i="49"/>
  <c r="AB13" i="49" s="1"/>
  <c r="S13" i="49"/>
  <c r="AC6" i="49"/>
  <c r="AB7" i="49" s="1"/>
  <c r="S7" i="49"/>
  <c r="X23" i="9"/>
  <c r="Z23" i="9" s="1"/>
  <c r="Y23" i="9"/>
  <c r="Y22" i="61"/>
  <c r="X22" i="61"/>
  <c r="AS3" i="66"/>
  <c r="AL3" i="66"/>
  <c r="AU3" i="66" s="1"/>
  <c r="AS22" i="66"/>
  <c r="AL22" i="66"/>
  <c r="AU22" i="66" s="1"/>
  <c r="AH23" i="6"/>
  <c r="AQ23" i="6" s="1"/>
  <c r="AQ25" i="6" s="1"/>
  <c r="AX22" i="6"/>
  <c r="S22" i="6" s="1"/>
  <c r="AC22" i="6" s="1"/>
  <c r="AB23" i="6" s="1"/>
  <c r="AZ3" i="6"/>
  <c r="Y23" i="50"/>
  <c r="X23" i="50"/>
  <c r="AR22" i="33"/>
  <c r="AH23" i="89"/>
  <c r="AQ23" i="89" s="1"/>
  <c r="AJ20" i="72"/>
  <c r="AK20" i="72"/>
  <c r="AT20" i="72" s="1"/>
  <c r="AJ14" i="72"/>
  <c r="AK14" i="72"/>
  <c r="AT14" i="72" s="1"/>
  <c r="AJ8" i="72"/>
  <c r="AK8" i="72"/>
  <c r="AT8" i="72" s="1"/>
  <c r="AG22" i="24"/>
  <c r="AP22" i="24" s="1"/>
  <c r="AF22" i="24"/>
  <c r="AO22" i="24" s="1"/>
  <c r="W23" i="24"/>
  <c r="AE22" i="24"/>
  <c r="Y23" i="29"/>
  <c r="X23" i="29"/>
  <c r="W23" i="43"/>
  <c r="AG22" i="43"/>
  <c r="AP22" i="43" s="1"/>
  <c r="AF22" i="43"/>
  <c r="AO22" i="43" s="1"/>
  <c r="AE22" i="43"/>
  <c r="AH22" i="19"/>
  <c r="AQ22" i="19" s="1"/>
  <c r="Z23" i="85"/>
  <c r="AK20" i="13"/>
  <c r="AT20" i="13" s="1"/>
  <c r="AJ20" i="13"/>
  <c r="AK14" i="13"/>
  <c r="AT14" i="13" s="1"/>
  <c r="AJ14" i="13"/>
  <c r="AK8" i="13"/>
  <c r="AT8" i="13" s="1"/>
  <c r="AJ8" i="13"/>
  <c r="AS21" i="1"/>
  <c r="AL21" i="1"/>
  <c r="AU21" i="1" s="1"/>
  <c r="AH23" i="60"/>
  <c r="AQ23" i="60" s="1"/>
  <c r="AQ25" i="60" s="1"/>
  <c r="AZ3" i="60"/>
  <c r="AX22" i="60" s="1"/>
  <c r="S22" i="60" s="1"/>
  <c r="AC22" i="60" s="1"/>
  <c r="AB23" i="60" s="1"/>
  <c r="Z23" i="25"/>
  <c r="AR22" i="67"/>
  <c r="AS10" i="16"/>
  <c r="AL10" i="16"/>
  <c r="AU10" i="16" s="1"/>
  <c r="AS9" i="64"/>
  <c r="AL9" i="64"/>
  <c r="AU9" i="64" s="1"/>
  <c r="AH23" i="57"/>
  <c r="AQ23" i="57" s="1"/>
  <c r="AQ25" i="57" s="1"/>
  <c r="AX22" i="57"/>
  <c r="S22" i="57" s="1"/>
  <c r="AC22" i="57" s="1"/>
  <c r="AB23" i="57" s="1"/>
  <c r="AZ3" i="57"/>
  <c r="Y24" i="73"/>
  <c r="X24" i="73"/>
  <c r="Z24" i="73" s="1"/>
  <c r="AI23" i="35"/>
  <c r="AN23" i="35"/>
  <c r="AH24" i="83"/>
  <c r="AQ24" i="83" s="1"/>
  <c r="AH22" i="51"/>
  <c r="AQ22" i="51" s="1"/>
  <c r="AN22" i="28"/>
  <c r="AI22" i="28"/>
  <c r="Y22" i="23"/>
  <c r="X22" i="23"/>
  <c r="AS17" i="16"/>
  <c r="AL17" i="16"/>
  <c r="AU17" i="16" s="1"/>
  <c r="AS16" i="64"/>
  <c r="AL16" i="64"/>
  <c r="AU16" i="64" s="1"/>
  <c r="AN23" i="14"/>
  <c r="AN25" i="14" s="1"/>
  <c r="AI23" i="14"/>
  <c r="AI23" i="4"/>
  <c r="AN23" i="4"/>
  <c r="AN25" i="4" s="1"/>
  <c r="AS20" i="66"/>
  <c r="AL20" i="66"/>
  <c r="AU20" i="66" s="1"/>
  <c r="AH23" i="47"/>
  <c r="AQ23" i="47" s="1"/>
  <c r="AJ23" i="14"/>
  <c r="AS23" i="14" s="1"/>
  <c r="AK23" i="14"/>
  <c r="AT23" i="14" s="1"/>
  <c r="AS17" i="64"/>
  <c r="AL17" i="64"/>
  <c r="AU17" i="64" s="1"/>
  <c r="AS9" i="66"/>
  <c r="AL9" i="66"/>
  <c r="AU9" i="66" s="1"/>
  <c r="AS9" i="1"/>
  <c r="AL9" i="1"/>
  <c r="AU9" i="1" s="1"/>
  <c r="W24" i="96"/>
  <c r="AG23" i="96"/>
  <c r="AP23" i="96" s="1"/>
  <c r="AF23" i="96"/>
  <c r="AO23" i="96" s="1"/>
  <c r="AE23" i="96"/>
  <c r="AH24" i="82"/>
  <c r="AQ24" i="82" s="1"/>
  <c r="AH23" i="69"/>
  <c r="AQ23" i="69" s="1"/>
  <c r="AQ25" i="69" s="1"/>
  <c r="AZ3" i="69"/>
  <c r="W22" i="34"/>
  <c r="AG21" i="34"/>
  <c r="AP21" i="34" s="1"/>
  <c r="AF21" i="34"/>
  <c r="AO21" i="34" s="1"/>
  <c r="AE21" i="34"/>
  <c r="AJ22" i="14"/>
  <c r="AK22" i="14"/>
  <c r="AT22" i="14" s="1"/>
  <c r="AJ16" i="14"/>
  <c r="AK16" i="14"/>
  <c r="AT16" i="14" s="1"/>
  <c r="AK10" i="14"/>
  <c r="AT10" i="14" s="1"/>
  <c r="AJ10" i="14"/>
  <c r="AJ3" i="14"/>
  <c r="AB4" i="14"/>
  <c r="AC17" i="49"/>
  <c r="AB18" i="49" s="1"/>
  <c r="S18" i="49"/>
  <c r="AC11" i="49"/>
  <c r="AB12" i="49" s="1"/>
  <c r="S12" i="49"/>
  <c r="AC5" i="49"/>
  <c r="AB6" i="49" s="1"/>
  <c r="S6" i="49"/>
  <c r="Z22" i="32"/>
  <c r="AR21" i="19"/>
  <c r="AS7" i="1"/>
  <c r="AL7" i="1"/>
  <c r="AU7" i="1" s="1"/>
  <c r="AN22" i="54"/>
  <c r="AI22" i="54"/>
  <c r="X23" i="77"/>
  <c r="Y23" i="77"/>
  <c r="AR22" i="86"/>
  <c r="AS14" i="16"/>
  <c r="AL14" i="16"/>
  <c r="AU14" i="16" s="1"/>
  <c r="AS13" i="64"/>
  <c r="AL13" i="64"/>
  <c r="AU13" i="64" s="1"/>
  <c r="AJ19" i="72"/>
  <c r="AK19" i="72"/>
  <c r="AT19" i="72" s="1"/>
  <c r="AJ13" i="72"/>
  <c r="AK13" i="72"/>
  <c r="AT13" i="72" s="1"/>
  <c r="AJ7" i="72"/>
  <c r="AK7" i="72"/>
  <c r="AT7" i="72" s="1"/>
  <c r="AG21" i="93"/>
  <c r="AP21" i="93" s="1"/>
  <c r="AF21" i="93"/>
  <c r="AO21" i="93" s="1"/>
  <c r="AE21" i="93"/>
  <c r="W22" i="93"/>
  <c r="AJ23" i="13"/>
  <c r="AS23" i="13" s="1"/>
  <c r="AK23" i="13"/>
  <c r="AT23" i="13" s="1"/>
  <c r="AS17" i="66"/>
  <c r="AL17" i="66"/>
  <c r="AU17" i="66" s="1"/>
  <c r="AR21" i="95"/>
  <c r="AR21" i="55"/>
  <c r="Z23" i="67"/>
  <c r="AR22" i="8"/>
  <c r="AS15" i="16"/>
  <c r="AL15" i="16"/>
  <c r="AU15" i="16" s="1"/>
  <c r="AS14" i="64"/>
  <c r="AL14" i="64"/>
  <c r="AU14" i="64" s="1"/>
  <c r="AN22" i="10"/>
  <c r="AI22" i="10"/>
  <c r="AK19" i="13"/>
  <c r="AT19" i="13" s="1"/>
  <c r="AJ19" i="13"/>
  <c r="AK13" i="13"/>
  <c r="AT13" i="13" s="1"/>
  <c r="AJ13" i="13"/>
  <c r="AJ7" i="13"/>
  <c r="AK7" i="13"/>
  <c r="AT7" i="13" s="1"/>
  <c r="AS6" i="66"/>
  <c r="AL6" i="66"/>
  <c r="AU6" i="66" s="1"/>
  <c r="AH24" i="74"/>
  <c r="AQ24" i="74" s="1"/>
  <c r="AG23" i="57"/>
  <c r="AP23" i="57" s="1"/>
  <c r="AP25" i="57" s="1"/>
  <c r="AF23" i="57"/>
  <c r="AO23" i="57" s="1"/>
  <c r="AO25" i="57" s="1"/>
  <c r="AE23" i="57"/>
  <c r="AN23" i="73"/>
  <c r="AI23" i="73"/>
  <c r="AI22" i="94"/>
  <c r="AN22" i="94"/>
  <c r="AS19" i="66"/>
  <c r="AL19" i="66"/>
  <c r="AU19" i="66" s="1"/>
  <c r="AR22" i="60"/>
  <c r="Z24" i="83"/>
  <c r="AR22" i="47"/>
  <c r="X24" i="39"/>
  <c r="Z24" i="39" s="1"/>
  <c r="Y24" i="39"/>
  <c r="X23" i="59"/>
  <c r="Y23" i="59"/>
  <c r="AI22" i="2"/>
  <c r="AN22" i="2"/>
  <c r="AI23" i="22"/>
  <c r="AN23" i="22"/>
  <c r="AN25" i="22" s="1"/>
  <c r="AH23" i="33"/>
  <c r="AQ23" i="33" s="1"/>
  <c r="AS3" i="64"/>
  <c r="AL3" i="64"/>
  <c r="AU3" i="64" s="1"/>
  <c r="AI21" i="11"/>
  <c r="AN21" i="11"/>
  <c r="AX23" i="62"/>
  <c r="S23" i="62" s="1"/>
  <c r="AC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G21" i="63"/>
  <c r="AP21" i="63" s="1"/>
  <c r="W22" i="63"/>
  <c r="AE21" i="63"/>
  <c r="AF21" i="63"/>
  <c r="AO21" i="63" s="1"/>
  <c r="AI22" i="68"/>
  <c r="AN22" i="68"/>
  <c r="AS18" i="1"/>
  <c r="AL18" i="1"/>
  <c r="AU18" i="1" s="1"/>
  <c r="AS6" i="16"/>
  <c r="AL6" i="16"/>
  <c r="AU6" i="16" s="1"/>
  <c r="AC21" i="49"/>
  <c r="AB22" i="49" s="1"/>
  <c r="S22" i="49"/>
  <c r="AH23" i="87"/>
  <c r="AQ23" i="87" s="1"/>
  <c r="W25" i="82"/>
  <c r="AE24" i="82"/>
  <c r="AG24" i="82"/>
  <c r="AP24" i="82" s="1"/>
  <c r="AF24" i="82"/>
  <c r="AO24" i="82" s="1"/>
  <c r="AR23" i="13"/>
  <c r="AR25" i="13" s="1"/>
  <c r="AH22" i="45"/>
  <c r="AQ22" i="45" s="1"/>
  <c r="AS7" i="16"/>
  <c r="AL7" i="16"/>
  <c r="AU7" i="16" s="1"/>
  <c r="AJ21" i="14"/>
  <c r="AK21" i="14"/>
  <c r="AT21" i="14" s="1"/>
  <c r="AJ15" i="14"/>
  <c r="AK15" i="14"/>
  <c r="AT15" i="14" s="1"/>
  <c r="AJ9" i="14"/>
  <c r="AK9" i="14"/>
  <c r="AT9" i="14" s="1"/>
  <c r="AS18" i="64"/>
  <c r="AL18" i="64"/>
  <c r="AU18" i="64" s="1"/>
  <c r="AC16" i="49"/>
  <c r="AB17" i="49" s="1"/>
  <c r="S17" i="49"/>
  <c r="S11" i="49"/>
  <c r="AC10" i="49"/>
  <c r="AB11" i="49" s="1"/>
  <c r="AC4" i="49"/>
  <c r="AB5" i="49" s="1"/>
  <c r="S5" i="49"/>
  <c r="AH23" i="31"/>
  <c r="AQ23" i="31" s="1"/>
  <c r="AS10" i="66"/>
  <c r="AL10" i="66"/>
  <c r="AU10" i="66" s="1"/>
  <c r="AH23" i="21"/>
  <c r="AQ23" i="21" s="1"/>
  <c r="AQ25" i="21" s="1"/>
  <c r="AZ3" i="21"/>
  <c r="AG23" i="6"/>
  <c r="AP23" i="6" s="1"/>
  <c r="AP25" i="6" s="1"/>
  <c r="AF23" i="6"/>
  <c r="AO23" i="6" s="1"/>
  <c r="AO25" i="6" s="1"/>
  <c r="AE23" i="6"/>
  <c r="AH22" i="55"/>
  <c r="AQ22" i="55" s="1"/>
  <c r="Y23" i="54"/>
  <c r="X23" i="54"/>
  <c r="AH22" i="58"/>
  <c r="AQ22" i="58" s="1"/>
  <c r="AH23" i="78"/>
  <c r="AQ23" i="78" s="1"/>
  <c r="AH23" i="8"/>
  <c r="AQ23" i="8" s="1"/>
  <c r="AQ25" i="8" s="1"/>
  <c r="AZ3" i="8"/>
  <c r="AJ18" i="72"/>
  <c r="AK18" i="72"/>
  <c r="AT18" i="72" s="1"/>
  <c r="AJ12" i="72"/>
  <c r="AK12" i="72"/>
  <c r="AT12" i="72" s="1"/>
  <c r="AJ6" i="72"/>
  <c r="AK6" i="72"/>
  <c r="AT6" i="72" s="1"/>
  <c r="AI22" i="29"/>
  <c r="AN22" i="29"/>
  <c r="AI23" i="72"/>
  <c r="AN23" i="72"/>
  <c r="AN25" i="72" s="1"/>
  <c r="AG23" i="48"/>
  <c r="AP23" i="48" s="1"/>
  <c r="AF23" i="48"/>
  <c r="AO23" i="48" s="1"/>
  <c r="AE23" i="48"/>
  <c r="W24" i="48"/>
  <c r="AF22" i="19"/>
  <c r="AO22" i="19" s="1"/>
  <c r="AG22" i="19"/>
  <c r="AP22" i="19" s="1"/>
  <c r="AE22" i="19"/>
  <c r="W23" i="19"/>
  <c r="AF21" i="75"/>
  <c r="AO21" i="75" s="1"/>
  <c r="AE21" i="75"/>
  <c r="W22" i="75"/>
  <c r="AG21" i="75"/>
  <c r="AP21" i="75" s="1"/>
  <c r="AS6" i="1"/>
  <c r="AL6" i="1"/>
  <c r="AU6" i="1" s="1"/>
  <c r="AS16" i="1"/>
  <c r="AL16" i="1"/>
  <c r="AU16" i="1" s="1"/>
  <c r="AK18" i="13"/>
  <c r="AT18" i="13" s="1"/>
  <c r="AJ18" i="13"/>
  <c r="AK12" i="13"/>
  <c r="AT12" i="13" s="1"/>
  <c r="AJ12" i="13"/>
  <c r="AJ6" i="13"/>
  <c r="AK6" i="13"/>
  <c r="AT6" i="13" s="1"/>
  <c r="AI24" i="40"/>
  <c r="AN24" i="40"/>
  <c r="AS23" i="1"/>
  <c r="AL23" i="1"/>
  <c r="AU23" i="1" s="1"/>
  <c r="AN22" i="56"/>
  <c r="AI22" i="56"/>
  <c r="AR23" i="83"/>
  <c r="AH24" i="41"/>
  <c r="AQ24" i="41" s="1"/>
  <c r="Z24" i="74"/>
  <c r="AS16" i="16"/>
  <c r="AL16" i="16"/>
  <c r="AU16" i="16" s="1"/>
  <c r="AS15" i="64"/>
  <c r="AL15" i="64"/>
  <c r="AU15" i="64" s="1"/>
  <c r="AH23" i="53"/>
  <c r="AQ23" i="53" s="1"/>
  <c r="AQ25" i="53" s="1"/>
  <c r="AZ3" i="53"/>
  <c r="AN23" i="62"/>
  <c r="AN25" i="62" s="1"/>
  <c r="AI23" i="62"/>
  <c r="X23" i="80"/>
  <c r="Z23" i="80" s="1"/>
  <c r="Y23" i="80"/>
  <c r="AH22" i="95"/>
  <c r="AQ22" i="95" s="1"/>
  <c r="Z22" i="51"/>
  <c r="AI21" i="52"/>
  <c r="AN21" i="52"/>
  <c r="AN23" i="39"/>
  <c r="AI23" i="39"/>
  <c r="AI22" i="59"/>
  <c r="AN22" i="59"/>
  <c r="X23" i="2"/>
  <c r="Y23" i="2"/>
  <c r="Z23" i="33"/>
  <c r="AS5" i="16"/>
  <c r="AL5" i="16"/>
  <c r="AU5" i="16" s="1"/>
  <c r="AJ4" i="64"/>
  <c r="AK4" i="64"/>
  <c r="AT4" i="64" s="1"/>
  <c r="AT25" i="64" s="1"/>
  <c r="AS22" i="64"/>
  <c r="AL22" i="64"/>
  <c r="AU22" i="64" s="1"/>
  <c r="AH24" i="81"/>
  <c r="AQ24" i="81" s="1"/>
  <c r="AS8" i="66"/>
  <c r="AL8" i="66"/>
  <c r="AU8" i="66" s="1"/>
  <c r="AX22" i="62"/>
  <c r="S22" i="62" s="1"/>
  <c r="AC22" i="62" s="1"/>
  <c r="AB23" i="62" s="1"/>
  <c r="Y24" i="79"/>
  <c r="X24" i="79"/>
  <c r="AI21" i="15"/>
  <c r="AN21" i="15"/>
  <c r="X23" i="68"/>
  <c r="Z23" i="68" s="1"/>
  <c r="Y23" i="68"/>
  <c r="AR22" i="78"/>
  <c r="AS5" i="64"/>
  <c r="AL5" i="64"/>
  <c r="AU5" i="64" s="1"/>
  <c r="AJ4" i="1"/>
  <c r="AK4" i="1"/>
  <c r="AT4" i="1" s="1"/>
  <c r="AT25" i="1" s="1"/>
  <c r="AS15" i="66"/>
  <c r="AL15" i="66"/>
  <c r="AU15" i="66" s="1"/>
  <c r="AR20" i="63"/>
  <c r="AS13" i="1"/>
  <c r="AL13" i="1"/>
  <c r="AU13" i="1" s="1"/>
  <c r="AF23" i="69"/>
  <c r="AO23" i="69" s="1"/>
  <c r="AO25" i="69" s="1"/>
  <c r="AE23" i="69"/>
  <c r="AG23" i="69"/>
  <c r="AP23" i="69" s="1"/>
  <c r="AP25" i="69" s="1"/>
  <c r="AH24" i="84"/>
  <c r="AQ24" i="84" s="1"/>
  <c r="Z22" i="45"/>
  <c r="AJ20" i="14"/>
  <c r="AK20" i="14"/>
  <c r="AT20" i="14" s="1"/>
  <c r="AJ14" i="14"/>
  <c r="AK14" i="14"/>
  <c r="AT14" i="14" s="1"/>
  <c r="AJ8" i="14"/>
  <c r="AK8" i="14"/>
  <c r="AT8" i="14" s="1"/>
  <c r="AJ23" i="72"/>
  <c r="AS23" i="72" s="1"/>
  <c r="AK23" i="72"/>
  <c r="AT23" i="72" s="1"/>
  <c r="AC15" i="49"/>
  <c r="AB16" i="49" s="1"/>
  <c r="S16" i="49"/>
  <c r="S10" i="49"/>
  <c r="AC9" i="49"/>
  <c r="AB10" i="49" s="1"/>
  <c r="AC3" i="49"/>
  <c r="S4" i="49"/>
  <c r="AN22" i="70"/>
  <c r="AI22" i="70"/>
  <c r="AN22" i="12"/>
  <c r="AI22" i="12"/>
  <c r="Y24" i="36"/>
  <c r="X24" i="36"/>
  <c r="Z24" i="36" s="1"/>
  <c r="AR22" i="25"/>
  <c r="Z22" i="58"/>
  <c r="AF23" i="8"/>
  <c r="AO23" i="8" s="1"/>
  <c r="AO25" i="8" s="1"/>
  <c r="AE23" i="8"/>
  <c r="AG23" i="8"/>
  <c r="AP23" i="8" s="1"/>
  <c r="AP25" i="8" s="1"/>
  <c r="AR21" i="5"/>
  <c r="AS20" i="16"/>
  <c r="AL20" i="16"/>
  <c r="AU20" i="16" s="1"/>
  <c r="AS19" i="64"/>
  <c r="AL19" i="64"/>
  <c r="AU19" i="64" s="1"/>
  <c r="AJ17" i="72"/>
  <c r="AK17" i="72"/>
  <c r="AT17" i="72" s="1"/>
  <c r="AJ11" i="72"/>
  <c r="AK11" i="72"/>
  <c r="AT11" i="72" s="1"/>
  <c r="AJ5" i="72"/>
  <c r="AK5" i="72"/>
  <c r="AT5" i="72" s="1"/>
  <c r="AS5" i="66"/>
  <c r="AL5" i="66"/>
  <c r="AU5" i="66" s="1"/>
  <c r="AR22" i="21"/>
  <c r="AG21" i="30"/>
  <c r="AP21" i="30" s="1"/>
  <c r="AE21" i="30"/>
  <c r="W22" i="30"/>
  <c r="AF21" i="30"/>
  <c r="AO21" i="30" s="1"/>
  <c r="AR23" i="41"/>
  <c r="AS21" i="16"/>
  <c r="AL21" i="16"/>
  <c r="AU21" i="16" s="1"/>
  <c r="AS20" i="64"/>
  <c r="AL20" i="64"/>
  <c r="AU20" i="64" s="1"/>
  <c r="Y23" i="10"/>
  <c r="X23" i="10"/>
  <c r="W23" i="26"/>
  <c r="AG22" i="26"/>
  <c r="AP22" i="26" s="1"/>
  <c r="AF22" i="26"/>
  <c r="AO22" i="26" s="1"/>
  <c r="AE22" i="26"/>
  <c r="AK17" i="13"/>
  <c r="AT17" i="13" s="1"/>
  <c r="AJ17" i="13"/>
  <c r="AJ11" i="13"/>
  <c r="AK11" i="13"/>
  <c r="AT11" i="13" s="1"/>
  <c r="AJ5" i="13"/>
  <c r="AK5" i="13"/>
  <c r="AT5" i="13" s="1"/>
  <c r="AS12" i="66"/>
  <c r="AL12" i="66"/>
  <c r="AU12" i="66" s="1"/>
  <c r="X23" i="56"/>
  <c r="Z23" i="56" s="1"/>
  <c r="Y23" i="56"/>
  <c r="X23" i="90"/>
  <c r="Y23" i="90"/>
  <c r="AJ4" i="16"/>
  <c r="AK4" i="16"/>
  <c r="AT4" i="16" s="1"/>
  <c r="AT25" i="16" s="1"/>
  <c r="AS10" i="1"/>
  <c r="AL10" i="1"/>
  <c r="AU10" i="1" s="1"/>
  <c r="AS7" i="66"/>
  <c r="AL7" i="66"/>
  <c r="AU7" i="66" s="1"/>
  <c r="AI22" i="80"/>
  <c r="AN22" i="80"/>
  <c r="AS20" i="1"/>
  <c r="AL20" i="1"/>
  <c r="AU20" i="1" s="1"/>
  <c r="AH23" i="92"/>
  <c r="AQ23" i="92" s="1"/>
  <c r="Y22" i="52"/>
  <c r="X22" i="52"/>
  <c r="Z22" i="52" s="1"/>
  <c r="X24" i="27"/>
  <c r="Z24" i="27" s="1"/>
  <c r="Y24" i="27"/>
  <c r="AI22" i="20"/>
  <c r="AN22" i="20"/>
  <c r="Z23" i="12" l="1"/>
  <c r="AE23" i="12"/>
  <c r="AG23" i="12"/>
  <c r="AP23" i="12" s="1"/>
  <c r="AP25" i="12" s="1"/>
  <c r="AF23" i="12"/>
  <c r="AO23" i="12" s="1"/>
  <c r="AO25" i="12" s="1"/>
  <c r="AG22" i="52"/>
  <c r="AP22" i="52" s="1"/>
  <c r="W23" i="52"/>
  <c r="AE22" i="52"/>
  <c r="AF22" i="52"/>
  <c r="AO22" i="52" s="1"/>
  <c r="AF24" i="36"/>
  <c r="AO24" i="36" s="1"/>
  <c r="W25" i="36"/>
  <c r="AG24" i="36"/>
  <c r="AP24" i="36" s="1"/>
  <c r="AE24" i="36"/>
  <c r="AG23" i="68"/>
  <c r="AP23" i="68" s="1"/>
  <c r="AP25" i="68" s="1"/>
  <c r="AE23" i="68"/>
  <c r="AF23" i="68"/>
  <c r="AO23" i="68" s="1"/>
  <c r="AO25" i="68" s="1"/>
  <c r="AE23" i="94"/>
  <c r="W24" i="94"/>
  <c r="AF23" i="94"/>
  <c r="AO23" i="94" s="1"/>
  <c r="AG23" i="94"/>
  <c r="AP23" i="94" s="1"/>
  <c r="AR22" i="80"/>
  <c r="AS4" i="16"/>
  <c r="AL4" i="16"/>
  <c r="AU4" i="16" s="1"/>
  <c r="AF23" i="56"/>
  <c r="AO23" i="56" s="1"/>
  <c r="AO25" i="56" s="1"/>
  <c r="AE23" i="56"/>
  <c r="AG23" i="56"/>
  <c r="AP23" i="56" s="1"/>
  <c r="AP25" i="56" s="1"/>
  <c r="AS11" i="13"/>
  <c r="AL11" i="13"/>
  <c r="AU11" i="13" s="1"/>
  <c r="AS8" i="14"/>
  <c r="AL8" i="14"/>
  <c r="AU8" i="14" s="1"/>
  <c r="AI23" i="69"/>
  <c r="AN23" i="69"/>
  <c r="AN25" i="69" s="1"/>
  <c r="AR21" i="15"/>
  <c r="AG23" i="33"/>
  <c r="AP23" i="33" s="1"/>
  <c r="W24" i="33"/>
  <c r="AE23" i="33"/>
  <c r="AF23" i="33"/>
  <c r="AO23" i="33" s="1"/>
  <c r="AR23" i="39"/>
  <c r="AG23" i="80"/>
  <c r="AP23" i="80" s="1"/>
  <c r="AF23" i="80"/>
  <c r="AO23" i="80" s="1"/>
  <c r="AE23" i="80"/>
  <c r="W24" i="80"/>
  <c r="AR22" i="56"/>
  <c r="Y22" i="75"/>
  <c r="X22" i="75"/>
  <c r="AJ22" i="49"/>
  <c r="AK22" i="49"/>
  <c r="AT22" i="49" s="1"/>
  <c r="AR22" i="68"/>
  <c r="AJ21" i="62"/>
  <c r="AK21" i="62"/>
  <c r="AT21" i="62" s="1"/>
  <c r="AJ15" i="62"/>
  <c r="AK15" i="62"/>
  <c r="AT15" i="62" s="1"/>
  <c r="AJ9" i="62"/>
  <c r="AK9" i="62"/>
  <c r="AT9" i="62" s="1"/>
  <c r="AH24" i="39"/>
  <c r="AQ24" i="39" s="1"/>
  <c r="AS7" i="13"/>
  <c r="AL7" i="13"/>
  <c r="AU7" i="13" s="1"/>
  <c r="AN21" i="93"/>
  <c r="AI21" i="93"/>
  <c r="AS13" i="72"/>
  <c r="AL13" i="72"/>
  <c r="AU13" i="72" s="1"/>
  <c r="AR22" i="54"/>
  <c r="W23" i="32"/>
  <c r="AG22" i="32"/>
  <c r="AP22" i="32" s="1"/>
  <c r="AE22" i="32"/>
  <c r="AF22" i="32"/>
  <c r="AO22" i="32" s="1"/>
  <c r="AJ18" i="49"/>
  <c r="AK18" i="49"/>
  <c r="AT18" i="49" s="1"/>
  <c r="AS16" i="14"/>
  <c r="AL16" i="14"/>
  <c r="AU16" i="14" s="1"/>
  <c r="AR22" i="28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Y23" i="43"/>
  <c r="X23" i="43"/>
  <c r="Z23" i="43" s="1"/>
  <c r="AX23" i="6"/>
  <c r="S23" i="6" s="1"/>
  <c r="AC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G23" i="9"/>
  <c r="AP23" i="9" s="1"/>
  <c r="AP25" i="9" s="1"/>
  <c r="AF23" i="9"/>
  <c r="AO23" i="9" s="1"/>
  <c r="AO25" i="9" s="1"/>
  <c r="AE23" i="9"/>
  <c r="AJ19" i="49"/>
  <c r="AK19" i="49"/>
  <c r="AT19" i="49" s="1"/>
  <c r="AS11" i="14"/>
  <c r="AL11" i="14"/>
  <c r="AU11" i="14" s="1"/>
  <c r="AH23" i="65"/>
  <c r="AQ23" i="65" s="1"/>
  <c r="AQ25" i="65" s="1"/>
  <c r="AZ3" i="65"/>
  <c r="AR22" i="91"/>
  <c r="AS9" i="72"/>
  <c r="AL9" i="72"/>
  <c r="AU9" i="72" s="1"/>
  <c r="AS6" i="14"/>
  <c r="AL6" i="14"/>
  <c r="AU6" i="14" s="1"/>
  <c r="AJ19" i="4"/>
  <c r="AK19" i="4"/>
  <c r="AT19" i="4" s="1"/>
  <c r="AJ13" i="4"/>
  <c r="AK13" i="4"/>
  <c r="AT13" i="4" s="1"/>
  <c r="AJ7" i="4"/>
  <c r="AK7" i="4"/>
  <c r="AT7" i="4" s="1"/>
  <c r="AG22" i="3"/>
  <c r="AP22" i="3" s="1"/>
  <c r="AF22" i="3"/>
  <c r="AO22" i="3" s="1"/>
  <c r="W23" i="3"/>
  <c r="AE22" i="3"/>
  <c r="AI23" i="92"/>
  <c r="AN23" i="92"/>
  <c r="AN22" i="95"/>
  <c r="AI22" i="95"/>
  <c r="W24" i="91"/>
  <c r="AG23" i="91"/>
  <c r="AP23" i="91" s="1"/>
  <c r="AE23" i="91"/>
  <c r="AF23" i="91"/>
  <c r="AO23" i="91" s="1"/>
  <c r="AR22" i="90"/>
  <c r="Y25" i="41"/>
  <c r="X25" i="41"/>
  <c r="Z25" i="41" s="1"/>
  <c r="AS3" i="13"/>
  <c r="AL3" i="13"/>
  <c r="AU3" i="13" s="1"/>
  <c r="AS22" i="13"/>
  <c r="AL22" i="13"/>
  <c r="AU22" i="13" s="1"/>
  <c r="AJ4" i="72"/>
  <c r="AK4" i="72"/>
  <c r="AT4" i="72" s="1"/>
  <c r="AT25" i="72" s="1"/>
  <c r="AG23" i="70"/>
  <c r="AP23" i="70" s="1"/>
  <c r="AP25" i="70" s="1"/>
  <c r="AF23" i="70"/>
  <c r="AO23" i="70" s="1"/>
  <c r="AO25" i="70" s="1"/>
  <c r="AE23" i="70"/>
  <c r="Y24" i="31"/>
  <c r="X24" i="31"/>
  <c r="Z24" i="31" s="1"/>
  <c r="AI24" i="44"/>
  <c r="AN24" i="44"/>
  <c r="AJ21" i="22"/>
  <c r="AK21" i="22"/>
  <c r="AT21" i="22" s="1"/>
  <c r="AJ15" i="22"/>
  <c r="AK15" i="22"/>
  <c r="AT15" i="22" s="1"/>
  <c r="AJ9" i="22"/>
  <c r="AK9" i="22"/>
  <c r="AT9" i="22" s="1"/>
  <c r="X24" i="47"/>
  <c r="Z24" i="47" s="1"/>
  <c r="Y24" i="47"/>
  <c r="AS17" i="13"/>
  <c r="AL17" i="13"/>
  <c r="AU17" i="13" s="1"/>
  <c r="AS6" i="13"/>
  <c r="AL6" i="13"/>
  <c r="AU6" i="13" s="1"/>
  <c r="AI21" i="75"/>
  <c r="AN21" i="75"/>
  <c r="Y24" i="48"/>
  <c r="X24" i="48"/>
  <c r="AL23" i="72"/>
  <c r="AU23" i="72" s="1"/>
  <c r="AR23" i="72"/>
  <c r="AR25" i="72" s="1"/>
  <c r="AS12" i="72"/>
  <c r="AL12" i="72"/>
  <c r="AU12" i="72" s="1"/>
  <c r="AN23" i="6"/>
  <c r="AN25" i="6" s="1"/>
  <c r="AI23" i="6"/>
  <c r="AJ17" i="49"/>
  <c r="AK17" i="49"/>
  <c r="AT17" i="49" s="1"/>
  <c r="AS15" i="14"/>
  <c r="AL15" i="14"/>
  <c r="AU15" i="14" s="1"/>
  <c r="AJ20" i="62"/>
  <c r="AK20" i="62"/>
  <c r="AT20" i="62" s="1"/>
  <c r="AJ14" i="62"/>
  <c r="AK14" i="62"/>
  <c r="AT14" i="62" s="1"/>
  <c r="AJ8" i="62"/>
  <c r="AK8" i="62"/>
  <c r="AT8" i="62" s="1"/>
  <c r="AR22" i="2"/>
  <c r="W25" i="39"/>
  <c r="AG24" i="39"/>
  <c r="AP24" i="39" s="1"/>
  <c r="AE24" i="39"/>
  <c r="AF24" i="39"/>
  <c r="AO24" i="39" s="1"/>
  <c r="AN23" i="57"/>
  <c r="AN25" i="57" s="1"/>
  <c r="AI23" i="57"/>
  <c r="AS13" i="13"/>
  <c r="AL13" i="13"/>
  <c r="AU13" i="13" s="1"/>
  <c r="AG23" i="67"/>
  <c r="AP23" i="67" s="1"/>
  <c r="AP25" i="67" s="1"/>
  <c r="AF23" i="67"/>
  <c r="AO23" i="67" s="1"/>
  <c r="AO25" i="67" s="1"/>
  <c r="AE23" i="67"/>
  <c r="AJ4" i="14"/>
  <c r="AK4" i="14"/>
  <c r="AT4" i="14" s="1"/>
  <c r="AT25" i="14" s="1"/>
  <c r="X22" i="34"/>
  <c r="Y22" i="34"/>
  <c r="W25" i="73"/>
  <c r="AG24" i="73"/>
  <c r="AP24" i="73" s="1"/>
  <c r="AF24" i="73"/>
  <c r="AO24" i="73" s="1"/>
  <c r="AE24" i="73"/>
  <c r="AJ23" i="60"/>
  <c r="AS23" i="60" s="1"/>
  <c r="AK23" i="60"/>
  <c r="AT23" i="60" s="1"/>
  <c r="AS14" i="13"/>
  <c r="AL14" i="13"/>
  <c r="AU14" i="13" s="1"/>
  <c r="AH23" i="29"/>
  <c r="AQ23" i="29" s="1"/>
  <c r="AS20" i="72"/>
  <c r="AL20" i="72"/>
  <c r="AU20" i="72" s="1"/>
  <c r="AJ23" i="6"/>
  <c r="AS23" i="6" s="1"/>
  <c r="AK23" i="6"/>
  <c r="AT23" i="6" s="1"/>
  <c r="AH22" i="61"/>
  <c r="AQ22" i="61" s="1"/>
  <c r="AG23" i="65"/>
  <c r="AP23" i="65" s="1"/>
  <c r="AP25" i="65" s="1"/>
  <c r="AF23" i="65"/>
  <c r="AO23" i="65" s="1"/>
  <c r="AO25" i="65" s="1"/>
  <c r="AE23" i="65"/>
  <c r="AS21" i="13"/>
  <c r="AL21" i="13"/>
  <c r="AU21" i="13" s="1"/>
  <c r="AR23" i="49"/>
  <c r="AR25" i="49" s="1"/>
  <c r="AR22" i="50"/>
  <c r="AH21" i="76"/>
  <c r="AQ21" i="76" s="1"/>
  <c r="AJ18" i="4"/>
  <c r="AK18" i="4"/>
  <c r="AT18" i="4" s="1"/>
  <c r="AJ12" i="4"/>
  <c r="AK12" i="4"/>
  <c r="AT12" i="4" s="1"/>
  <c r="AJ6" i="4"/>
  <c r="AK6" i="4"/>
  <c r="AT6" i="4" s="1"/>
  <c r="AJ23" i="22"/>
  <c r="AS23" i="22" s="1"/>
  <c r="AK23" i="22"/>
  <c r="AT23" i="22" s="1"/>
  <c r="AH23" i="28"/>
  <c r="AQ23" i="28" s="1"/>
  <c r="X23" i="95"/>
  <c r="Y23" i="95"/>
  <c r="AH24" i="46"/>
  <c r="AQ24" i="46" s="1"/>
  <c r="AS3" i="72"/>
  <c r="AL3" i="72"/>
  <c r="AU3" i="72" s="1"/>
  <c r="AS22" i="72"/>
  <c r="AL22" i="72"/>
  <c r="AU22" i="72" s="1"/>
  <c r="AN23" i="21"/>
  <c r="AN25" i="21" s="1"/>
  <c r="AI23" i="21"/>
  <c r="AJ21" i="49"/>
  <c r="AK21" i="49"/>
  <c r="AT21" i="49" s="1"/>
  <c r="AS13" i="14"/>
  <c r="AL13" i="14"/>
  <c r="AU13" i="14" s="1"/>
  <c r="AI24" i="84"/>
  <c r="AN24" i="84"/>
  <c r="AJ20" i="22"/>
  <c r="AK20" i="22"/>
  <c r="AT20" i="22" s="1"/>
  <c r="AJ14" i="22"/>
  <c r="AK14" i="22"/>
  <c r="AT14" i="22" s="1"/>
  <c r="AJ8" i="22"/>
  <c r="AK8" i="22"/>
  <c r="AT8" i="22" s="1"/>
  <c r="Y24" i="38"/>
  <c r="X24" i="38"/>
  <c r="Z24" i="38" s="1"/>
  <c r="AI23" i="60"/>
  <c r="AN23" i="60"/>
  <c r="AN25" i="60" s="1"/>
  <c r="AH23" i="10"/>
  <c r="AQ23" i="10" s="1"/>
  <c r="AQ25" i="10" s="1"/>
  <c r="AZ3" i="10"/>
  <c r="AX22" i="10" s="1"/>
  <c r="S22" i="10" s="1"/>
  <c r="AC22" i="10" s="1"/>
  <c r="AB23" i="10" s="1"/>
  <c r="AS14" i="14"/>
  <c r="AL14" i="14"/>
  <c r="AU14" i="14" s="1"/>
  <c r="AH23" i="2"/>
  <c r="AQ23" i="2" s="1"/>
  <c r="AQ25" i="2" s="1"/>
  <c r="AZ3" i="2"/>
  <c r="AS12" i="13"/>
  <c r="AL12" i="13"/>
  <c r="AU12" i="13" s="1"/>
  <c r="AH23" i="54"/>
  <c r="AQ23" i="54" s="1"/>
  <c r="AQ25" i="54" s="1"/>
  <c r="AZ3" i="54"/>
  <c r="AI21" i="63"/>
  <c r="AN21" i="63"/>
  <c r="AJ19" i="62"/>
  <c r="AK19" i="62"/>
  <c r="AT19" i="62" s="1"/>
  <c r="AJ13" i="62"/>
  <c r="AK13" i="62"/>
  <c r="AT13" i="62" s="1"/>
  <c r="AJ7" i="62"/>
  <c r="AK7" i="62"/>
  <c r="AT7" i="62" s="1"/>
  <c r="AR21" i="11"/>
  <c r="AS19" i="72"/>
  <c r="AL19" i="72"/>
  <c r="AU19" i="72" s="1"/>
  <c r="AJ6" i="49"/>
  <c r="AK6" i="49"/>
  <c r="AT6" i="49" s="1"/>
  <c r="AS3" i="14"/>
  <c r="AL3" i="14"/>
  <c r="AU3" i="14" s="1"/>
  <c r="AS22" i="14"/>
  <c r="AL22" i="14"/>
  <c r="AU22" i="14" s="1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R23" i="4"/>
  <c r="AR25" i="4" s="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I22" i="43"/>
  <c r="AN22" i="43"/>
  <c r="AJ7" i="49"/>
  <c r="AK7" i="49"/>
  <c r="AT7" i="49" s="1"/>
  <c r="AS17" i="14"/>
  <c r="AL17" i="14"/>
  <c r="AU17" i="14" s="1"/>
  <c r="AG23" i="42"/>
  <c r="AP23" i="42" s="1"/>
  <c r="AE23" i="42"/>
  <c r="W24" i="42"/>
  <c r="AF23" i="42"/>
  <c r="AO23" i="42" s="1"/>
  <c r="AH22" i="11"/>
  <c r="AQ22" i="11" s="1"/>
  <c r="AR23" i="46"/>
  <c r="AG23" i="37"/>
  <c r="AP23" i="37" s="1"/>
  <c r="AE23" i="37"/>
  <c r="W24" i="37"/>
  <c r="AF23" i="37"/>
  <c r="AO23" i="37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S15" i="72"/>
  <c r="AL15" i="72"/>
  <c r="AU15" i="72" s="1"/>
  <c r="AS4" i="66"/>
  <c r="AS25" i="66" s="1"/>
  <c r="AL4" i="66"/>
  <c r="AU4" i="66" s="1"/>
  <c r="AR22" i="9"/>
  <c r="AJ14" i="49"/>
  <c r="AK14" i="49"/>
  <c r="AT14" i="49" s="1"/>
  <c r="AS12" i="14"/>
  <c r="AL12" i="14"/>
  <c r="AU12" i="14" s="1"/>
  <c r="AJ17" i="4"/>
  <c r="AK17" i="4"/>
  <c r="AT17" i="4" s="1"/>
  <c r="AJ11" i="4"/>
  <c r="AK11" i="4"/>
  <c r="AT11" i="4" s="1"/>
  <c r="AJ5" i="4"/>
  <c r="AK5" i="4"/>
  <c r="AT5" i="4" s="1"/>
  <c r="AH25" i="40"/>
  <c r="AQ25" i="40" s="1"/>
  <c r="AS10" i="13"/>
  <c r="AL10" i="13"/>
  <c r="AU10" i="13" s="1"/>
  <c r="Y24" i="78"/>
  <c r="X24" i="78"/>
  <c r="AH23" i="12"/>
  <c r="AQ23" i="12" s="1"/>
  <c r="AQ25" i="12" s="1"/>
  <c r="AX22" i="12"/>
  <c r="S22" i="12" s="1"/>
  <c r="AC22" i="12" s="1"/>
  <c r="AB23" i="12" s="1"/>
  <c r="AZ3" i="12"/>
  <c r="AJ9" i="49"/>
  <c r="AK9" i="49"/>
  <c r="AT9" i="49" s="1"/>
  <c r="Y24" i="87"/>
  <c r="X24" i="87"/>
  <c r="AH22" i="15"/>
  <c r="AQ22" i="15" s="1"/>
  <c r="AJ19" i="22"/>
  <c r="AK19" i="22"/>
  <c r="AT19" i="22" s="1"/>
  <c r="AJ13" i="22"/>
  <c r="AK13" i="22"/>
  <c r="AT13" i="22" s="1"/>
  <c r="AJ7" i="22"/>
  <c r="AK7" i="22"/>
  <c r="AT7" i="22" s="1"/>
  <c r="AI23" i="47"/>
  <c r="AN23" i="47"/>
  <c r="AN23" i="48"/>
  <c r="AI23" i="48"/>
  <c r="AR22" i="29"/>
  <c r="AS18" i="72"/>
  <c r="AL18" i="72"/>
  <c r="AU18" i="72" s="1"/>
  <c r="AJ5" i="49"/>
  <c r="AK5" i="49"/>
  <c r="AT5" i="49" s="1"/>
  <c r="AS21" i="14"/>
  <c r="AL21" i="14"/>
  <c r="AU21" i="14" s="1"/>
  <c r="AI24" i="82"/>
  <c r="AN24" i="82"/>
  <c r="Y22" i="63"/>
  <c r="Z22" i="63" s="1"/>
  <c r="X22" i="63"/>
  <c r="AJ18" i="62"/>
  <c r="AK18" i="62"/>
  <c r="AT18" i="62" s="1"/>
  <c r="AJ12" i="62"/>
  <c r="AK12" i="62"/>
  <c r="AT12" i="62" s="1"/>
  <c r="AJ6" i="62"/>
  <c r="AK6" i="62"/>
  <c r="AT6" i="62" s="1"/>
  <c r="AH23" i="59"/>
  <c r="AQ23" i="59" s="1"/>
  <c r="AQ25" i="59" s="1"/>
  <c r="AZ3" i="59"/>
  <c r="AS19" i="13"/>
  <c r="AL19" i="13"/>
  <c r="AU19" i="13" s="1"/>
  <c r="AS10" i="14"/>
  <c r="AL10" i="14"/>
  <c r="AU10" i="14" s="1"/>
  <c r="AI21" i="34"/>
  <c r="AN21" i="34"/>
  <c r="AX22" i="69"/>
  <c r="S22" i="69" s="1"/>
  <c r="AC22" i="69" s="1"/>
  <c r="AB23" i="69" s="1"/>
  <c r="Y24" i="96"/>
  <c r="X24" i="96"/>
  <c r="AR23" i="14"/>
  <c r="AR25" i="14" s="1"/>
  <c r="AL23" i="14"/>
  <c r="AU23" i="14" s="1"/>
  <c r="AH22" i="23"/>
  <c r="AQ22" i="23" s="1"/>
  <c r="AJ23" i="57"/>
  <c r="AS23" i="57" s="1"/>
  <c r="AK23" i="57"/>
  <c r="AT23" i="57" s="1"/>
  <c r="AS20" i="13"/>
  <c r="AL20" i="13"/>
  <c r="AU20" i="13" s="1"/>
  <c r="Z23" i="29"/>
  <c r="AS8" i="72"/>
  <c r="AL8" i="72"/>
  <c r="AU8" i="72" s="1"/>
  <c r="AH23" i="50"/>
  <c r="AQ23" i="50" s="1"/>
  <c r="AQ25" i="50" s="1"/>
  <c r="AZ3" i="50"/>
  <c r="Z22" i="61"/>
  <c r="AE23" i="86"/>
  <c r="W24" i="86"/>
  <c r="AF23" i="86"/>
  <c r="AO23" i="86" s="1"/>
  <c r="AG23" i="86"/>
  <c r="AP23" i="86" s="1"/>
  <c r="AN22" i="71"/>
  <c r="AI22" i="71"/>
  <c r="AS9" i="13"/>
  <c r="AL9" i="13"/>
  <c r="AU9" i="13" s="1"/>
  <c r="AJ23" i="67"/>
  <c r="AS23" i="67" s="1"/>
  <c r="AK23" i="67"/>
  <c r="AT23" i="67" s="1"/>
  <c r="AR21" i="61"/>
  <c r="Z21" i="76"/>
  <c r="AI22" i="7"/>
  <c r="AN22" i="7"/>
  <c r="AJ22" i="4"/>
  <c r="AK22" i="4"/>
  <c r="AT22" i="4" s="1"/>
  <c r="AJ16" i="4"/>
  <c r="AK16" i="4"/>
  <c r="AT16" i="4" s="1"/>
  <c r="AJ10" i="4"/>
  <c r="AK10" i="4"/>
  <c r="AT10" i="4" s="1"/>
  <c r="AJ3" i="4"/>
  <c r="AB4" i="4"/>
  <c r="AN22" i="17"/>
  <c r="AI22" i="17"/>
  <c r="AH23" i="20"/>
  <c r="AQ23" i="20" s="1"/>
  <c r="AQ25" i="20" s="1"/>
  <c r="AZ3" i="20"/>
  <c r="Z23" i="28"/>
  <c r="Z24" i="46"/>
  <c r="AI24" i="41"/>
  <c r="AN24" i="41"/>
  <c r="AS16" i="13"/>
  <c r="AL16" i="13"/>
  <c r="AU16" i="13" s="1"/>
  <c r="AS10" i="72"/>
  <c r="AL10" i="72"/>
  <c r="AU10" i="72" s="1"/>
  <c r="AN22" i="55"/>
  <c r="AI22" i="55"/>
  <c r="AR23" i="36"/>
  <c r="AS19" i="14"/>
  <c r="AL19" i="14"/>
  <c r="AU19" i="14" s="1"/>
  <c r="X25" i="44"/>
  <c r="Y25" i="44"/>
  <c r="AR20" i="76"/>
  <c r="AI23" i="87"/>
  <c r="AN23" i="87"/>
  <c r="AJ18" i="22"/>
  <c r="AK18" i="22"/>
  <c r="AT18" i="22" s="1"/>
  <c r="AJ12" i="22"/>
  <c r="AK12" i="22"/>
  <c r="AT12" i="22" s="1"/>
  <c r="AJ6" i="22"/>
  <c r="AK6" i="22"/>
  <c r="AT6" i="22" s="1"/>
  <c r="AN23" i="38"/>
  <c r="AI23" i="38"/>
  <c r="X24" i="89"/>
  <c r="Y24" i="89"/>
  <c r="Z24" i="89" s="1"/>
  <c r="W25" i="27"/>
  <c r="AG24" i="27"/>
  <c r="AP24" i="27" s="1"/>
  <c r="AF24" i="27"/>
  <c r="AO24" i="27" s="1"/>
  <c r="AE24" i="27"/>
  <c r="Y22" i="30"/>
  <c r="X22" i="30"/>
  <c r="AS17" i="72"/>
  <c r="AL17" i="72"/>
  <c r="AU17" i="72" s="1"/>
  <c r="AR22" i="70"/>
  <c r="AR23" i="62"/>
  <c r="AR25" i="62" s="1"/>
  <c r="AH23" i="90"/>
  <c r="AQ23" i="90" s="1"/>
  <c r="AR22" i="20"/>
  <c r="AS5" i="72"/>
  <c r="AL5" i="72"/>
  <c r="AU5" i="72" s="1"/>
  <c r="AI23" i="8"/>
  <c r="AN23" i="8"/>
  <c r="AN25" i="8" s="1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S5" i="13"/>
  <c r="AL5" i="13"/>
  <c r="AU5" i="13" s="1"/>
  <c r="Z23" i="10"/>
  <c r="AJ3" i="49"/>
  <c r="AB4" i="49"/>
  <c r="AS20" i="14"/>
  <c r="AL20" i="14"/>
  <c r="AU20" i="14" s="1"/>
  <c r="AJ23" i="62"/>
  <c r="AS23" i="62" s="1"/>
  <c r="AK23" i="62"/>
  <c r="AT23" i="62" s="1"/>
  <c r="AG22" i="51"/>
  <c r="AP22" i="51" s="1"/>
  <c r="AF22" i="51"/>
  <c r="AO22" i="51" s="1"/>
  <c r="AE22" i="51"/>
  <c r="W23" i="51"/>
  <c r="AX22" i="53"/>
  <c r="S22" i="53" s="1"/>
  <c r="AC22" i="53" s="1"/>
  <c r="AB23" i="53" s="1"/>
  <c r="AF24" i="74"/>
  <c r="AO24" i="74" s="1"/>
  <c r="AE24" i="74"/>
  <c r="W25" i="74"/>
  <c r="AG24" i="74"/>
  <c r="AP24" i="74" s="1"/>
  <c r="AS18" i="13"/>
  <c r="AL18" i="13"/>
  <c r="AU18" i="13" s="1"/>
  <c r="AI22" i="19"/>
  <c r="AN22" i="19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Z23" i="54"/>
  <c r="AX23" i="21"/>
  <c r="S23" i="21" s="1"/>
  <c r="AC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J11" i="49"/>
  <c r="AK11" i="49"/>
  <c r="AT11" i="49" s="1"/>
  <c r="AJ17" i="62"/>
  <c r="AK17" i="62"/>
  <c r="AT17" i="62" s="1"/>
  <c r="AJ11" i="62"/>
  <c r="AK11" i="62"/>
  <c r="AT11" i="62" s="1"/>
  <c r="AJ5" i="62"/>
  <c r="AK5" i="62"/>
  <c r="AT5" i="62" s="1"/>
  <c r="Z23" i="59"/>
  <c r="W25" i="83"/>
  <c r="AG24" i="83"/>
  <c r="AP24" i="83" s="1"/>
  <c r="AE24" i="83"/>
  <c r="AF24" i="83"/>
  <c r="AO24" i="83" s="1"/>
  <c r="AR22" i="94"/>
  <c r="AS7" i="72"/>
  <c r="AL7" i="72"/>
  <c r="AU7" i="72" s="1"/>
  <c r="AH23" i="77"/>
  <c r="AQ23" i="77" s="1"/>
  <c r="AJ12" i="49"/>
  <c r="AK12" i="49"/>
  <c r="AT12" i="49" s="1"/>
  <c r="AR23" i="35"/>
  <c r="AN22" i="24"/>
  <c r="AI22" i="24"/>
  <c r="AJ13" i="49"/>
  <c r="AK13" i="49"/>
  <c r="AT13" i="49" s="1"/>
  <c r="AS5" i="14"/>
  <c r="AL5" i="14"/>
  <c r="AU5" i="14" s="1"/>
  <c r="AJ23" i="4"/>
  <c r="AS23" i="4" s="1"/>
  <c r="AK23" i="4"/>
  <c r="AT23" i="4" s="1"/>
  <c r="Z22" i="11"/>
  <c r="AH24" i="35"/>
  <c r="AQ24" i="35" s="1"/>
  <c r="X23" i="71"/>
  <c r="Y23" i="71"/>
  <c r="AS15" i="13"/>
  <c r="AL15" i="13"/>
  <c r="AU15" i="13" s="1"/>
  <c r="AS21" i="72"/>
  <c r="AL21" i="72"/>
  <c r="AU21" i="72" s="1"/>
  <c r="AJ23" i="49"/>
  <c r="AS23" i="49" s="1"/>
  <c r="AK23" i="49"/>
  <c r="AT23" i="49" s="1"/>
  <c r="AJ20" i="49"/>
  <c r="AK20" i="49"/>
  <c r="AT20" i="49" s="1"/>
  <c r="AS18" i="14"/>
  <c r="AL18" i="14"/>
  <c r="AU18" i="14" s="1"/>
  <c r="X23" i="7"/>
  <c r="Y23" i="7"/>
  <c r="Z23" i="7" s="1"/>
  <c r="AJ21" i="4"/>
  <c r="AK21" i="4"/>
  <c r="AT21" i="4" s="1"/>
  <c r="AJ15" i="4"/>
  <c r="AK15" i="4"/>
  <c r="AT15" i="4" s="1"/>
  <c r="AJ9" i="4"/>
  <c r="AK9" i="4"/>
  <c r="AT9" i="4" s="1"/>
  <c r="X23" i="17"/>
  <c r="Y23" i="17"/>
  <c r="AH22" i="3"/>
  <c r="AQ22" i="3" s="1"/>
  <c r="Z23" i="20"/>
  <c r="X24" i="92"/>
  <c r="Y24" i="92"/>
  <c r="AH23" i="94"/>
  <c r="AQ23" i="94" s="1"/>
  <c r="AI23" i="53"/>
  <c r="AN23" i="53"/>
  <c r="AN25" i="53" s="1"/>
  <c r="AU25" i="16"/>
  <c r="C11" i="16" s="1"/>
  <c r="Z25" i="40"/>
  <c r="AI23" i="78"/>
  <c r="AN23" i="78"/>
  <c r="X23" i="55"/>
  <c r="Y23" i="55"/>
  <c r="AN23" i="31"/>
  <c r="AI23" i="31"/>
  <c r="X25" i="84"/>
  <c r="Y25" i="84"/>
  <c r="Z22" i="15"/>
  <c r="AJ17" i="22"/>
  <c r="AK17" i="22"/>
  <c r="AT17" i="22" s="1"/>
  <c r="AJ11" i="22"/>
  <c r="AK11" i="22"/>
  <c r="AT11" i="22" s="1"/>
  <c r="AJ5" i="22"/>
  <c r="AK5" i="22"/>
  <c r="AT5" i="22" s="1"/>
  <c r="AR23" i="79"/>
  <c r="AI23" i="89"/>
  <c r="AN23" i="89"/>
  <c r="X25" i="81"/>
  <c r="Z25" i="81" s="1"/>
  <c r="Y25" i="81"/>
  <c r="AH22" i="52"/>
  <c r="AQ22" i="52" s="1"/>
  <c r="X23" i="26"/>
  <c r="Z23" i="26" s="1"/>
  <c r="Y23" i="26"/>
  <c r="AH24" i="79"/>
  <c r="AQ24" i="79" s="1"/>
  <c r="AN21" i="30"/>
  <c r="AI21" i="30"/>
  <c r="AH24" i="36"/>
  <c r="AQ24" i="36" s="1"/>
  <c r="AJ16" i="49"/>
  <c r="AK16" i="49"/>
  <c r="AT16" i="49" s="1"/>
  <c r="Z23" i="90"/>
  <c r="AI22" i="26"/>
  <c r="AN22" i="26"/>
  <c r="AS4" i="1"/>
  <c r="AS25" i="1" s="1"/>
  <c r="AL4" i="1"/>
  <c r="AU4" i="1" s="1"/>
  <c r="AU25" i="1" s="1"/>
  <c r="C11" i="1" s="1"/>
  <c r="AH23" i="68"/>
  <c r="AQ23" i="68" s="1"/>
  <c r="AQ25" i="68" s="1"/>
  <c r="AZ3" i="68"/>
  <c r="AX22" i="68" s="1"/>
  <c r="S22" i="68" s="1"/>
  <c r="AC22" i="68" s="1"/>
  <c r="AB23" i="68" s="1"/>
  <c r="Z24" i="79"/>
  <c r="AS4" i="64"/>
  <c r="AS25" i="64" s="1"/>
  <c r="AL4" i="64"/>
  <c r="AU4" i="64" s="1"/>
  <c r="AU25" i="64" s="1"/>
  <c r="C11" i="64" s="1"/>
  <c r="F17" i="97" s="1"/>
  <c r="Z23" i="2"/>
  <c r="AR21" i="52"/>
  <c r="Y23" i="19"/>
  <c r="Z23" i="19" s="1"/>
  <c r="X23" i="19"/>
  <c r="AH24" i="27"/>
  <c r="AQ24" i="27" s="1"/>
  <c r="AH23" i="56"/>
  <c r="AQ23" i="56" s="1"/>
  <c r="AQ25" i="56" s="1"/>
  <c r="AX22" i="56"/>
  <c r="S22" i="56" s="1"/>
  <c r="AC22" i="56" s="1"/>
  <c r="AB23" i="56" s="1"/>
  <c r="AZ3" i="56"/>
  <c r="AS11" i="72"/>
  <c r="AL11" i="72"/>
  <c r="AU11" i="72" s="1"/>
  <c r="AG22" i="58"/>
  <c r="AP22" i="58" s="1"/>
  <c r="W23" i="58"/>
  <c r="AF22" i="58"/>
  <c r="AO22" i="58" s="1"/>
  <c r="AE22" i="58"/>
  <c r="AR22" i="12"/>
  <c r="AJ10" i="49"/>
  <c r="AK10" i="49"/>
  <c r="AT10" i="49" s="1"/>
  <c r="AE22" i="45"/>
  <c r="AF22" i="45"/>
  <c r="AO22" i="45" s="1"/>
  <c r="AG22" i="45"/>
  <c r="AP22" i="45" s="1"/>
  <c r="W23" i="45"/>
  <c r="AR22" i="59"/>
  <c r="AH23" i="80"/>
  <c r="AQ23" i="80" s="1"/>
  <c r="AR24" i="40"/>
  <c r="AS6" i="72"/>
  <c r="AL6" i="72"/>
  <c r="AU6" i="72" s="1"/>
  <c r="AX22" i="8"/>
  <c r="S22" i="8" s="1"/>
  <c r="AC22" i="8" s="1"/>
  <c r="AB23" i="8" s="1"/>
  <c r="AX22" i="21"/>
  <c r="S22" i="21" s="1"/>
  <c r="AC22" i="21" s="1"/>
  <c r="AB23" i="21" s="1"/>
  <c r="AS9" i="14"/>
  <c r="AL9" i="14"/>
  <c r="AU9" i="14" s="1"/>
  <c r="AL23" i="13"/>
  <c r="AU23" i="13" s="1"/>
  <c r="Y25" i="82"/>
  <c r="X25" i="82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AL23" i="22"/>
  <c r="AU23" i="22" s="1"/>
  <c r="AR23" i="22"/>
  <c r="AR25" i="22" s="1"/>
  <c r="AR23" i="73"/>
  <c r="AR22" i="10"/>
  <c r="Y22" i="93"/>
  <c r="X22" i="93"/>
  <c r="Z22" i="93" s="1"/>
  <c r="Z23" i="77"/>
  <c r="AI23" i="96"/>
  <c r="AN23" i="96"/>
  <c r="Z22" i="23"/>
  <c r="AH24" i="73"/>
  <c r="AQ24" i="73" s="1"/>
  <c r="AF23" i="25"/>
  <c r="AO23" i="25" s="1"/>
  <c r="AE23" i="25"/>
  <c r="W24" i="25"/>
  <c r="AG23" i="25"/>
  <c r="AP23" i="25" s="1"/>
  <c r="AS8" i="13"/>
  <c r="AL8" i="13"/>
  <c r="AU8" i="13" s="1"/>
  <c r="W24" i="85"/>
  <c r="AG23" i="85"/>
  <c r="AP23" i="85" s="1"/>
  <c r="AF23" i="85"/>
  <c r="AO23" i="85" s="1"/>
  <c r="AE23" i="85"/>
  <c r="Y23" i="24"/>
  <c r="X23" i="24"/>
  <c r="Z23" i="24" s="1"/>
  <c r="AS14" i="72"/>
  <c r="AL14" i="72"/>
  <c r="AU14" i="72" s="1"/>
  <c r="Z23" i="50"/>
  <c r="AU25" i="66"/>
  <c r="C11" i="66" s="1"/>
  <c r="F19" i="97" s="1"/>
  <c r="AH23" i="9"/>
  <c r="AQ23" i="9" s="1"/>
  <c r="AQ25" i="9" s="1"/>
  <c r="AZ3" i="9"/>
  <c r="AX22" i="9" s="1"/>
  <c r="S22" i="9" s="1"/>
  <c r="AC22" i="9" s="1"/>
  <c r="AB23" i="9" s="1"/>
  <c r="AF22" i="5"/>
  <c r="AO22" i="5" s="1"/>
  <c r="W23" i="5"/>
  <c r="AE22" i="5"/>
  <c r="AG22" i="5"/>
  <c r="AP22" i="5" s="1"/>
  <c r="AR21" i="23"/>
  <c r="Z24" i="35"/>
  <c r="AR22" i="77"/>
  <c r="AE23" i="88"/>
  <c r="W24" i="88"/>
  <c r="AF23" i="88"/>
  <c r="AO23" i="88" s="1"/>
  <c r="AG23" i="88"/>
  <c r="AP23" i="88" s="1"/>
  <c r="AJ8" i="49"/>
  <c r="AK8" i="49"/>
  <c r="AT8" i="49" s="1"/>
  <c r="AJ20" i="4"/>
  <c r="AK20" i="4"/>
  <c r="AT20" i="4" s="1"/>
  <c r="AJ14" i="4"/>
  <c r="AK14" i="4"/>
  <c r="AT14" i="4" s="1"/>
  <c r="AJ8" i="4"/>
  <c r="AK8" i="4"/>
  <c r="AT8" i="4" s="1"/>
  <c r="AR22" i="65"/>
  <c r="AR23" i="27"/>
  <c r="AH23" i="91"/>
  <c r="AQ23" i="91" s="1"/>
  <c r="AS25" i="16"/>
  <c r="AJ4" i="13"/>
  <c r="AK4" i="13"/>
  <c r="AT4" i="13" s="1"/>
  <c r="AT25" i="13" s="1"/>
  <c r="AS16" i="72"/>
  <c r="AL16" i="72"/>
  <c r="AU16" i="72" s="1"/>
  <c r="AH23" i="70"/>
  <c r="AQ23" i="70" s="1"/>
  <c r="AQ25" i="70" s="1"/>
  <c r="AZ3" i="70"/>
  <c r="AJ15" i="49"/>
  <c r="AK15" i="49"/>
  <c r="AT15" i="49" s="1"/>
  <c r="AS7" i="14"/>
  <c r="AL7" i="14"/>
  <c r="AU7" i="14" s="1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AR21" i="3"/>
  <c r="AI24" i="81"/>
  <c r="AN24" i="81"/>
  <c r="Z25" i="84" l="1"/>
  <c r="Z25" i="82"/>
  <c r="Z24" i="87"/>
  <c r="W25" i="87" s="1"/>
  <c r="Z23" i="55"/>
  <c r="AG23" i="55" s="1"/>
  <c r="AP23" i="55" s="1"/>
  <c r="AP25" i="55" s="1"/>
  <c r="AL23" i="62"/>
  <c r="AU23" i="62" s="1"/>
  <c r="AF25" i="84"/>
  <c r="AO25" i="84" s="1"/>
  <c r="W26" i="84"/>
  <c r="AG25" i="84"/>
  <c r="AP25" i="84" s="1"/>
  <c r="AE25" i="84"/>
  <c r="AF23" i="19"/>
  <c r="AO23" i="19" s="1"/>
  <c r="AO25" i="19" s="1"/>
  <c r="AG23" i="19"/>
  <c r="AP23" i="19" s="1"/>
  <c r="AP25" i="19" s="1"/>
  <c r="AE23" i="19"/>
  <c r="AK23" i="68"/>
  <c r="AT23" i="68" s="1"/>
  <c r="AF25" i="81"/>
  <c r="AO25" i="81" s="1"/>
  <c r="AE25" i="81"/>
  <c r="W26" i="81"/>
  <c r="AG25" i="81"/>
  <c r="AP25" i="81" s="1"/>
  <c r="AF25" i="82"/>
  <c r="AO25" i="82" s="1"/>
  <c r="AE25" i="82"/>
  <c r="AG25" i="82"/>
  <c r="AP25" i="82" s="1"/>
  <c r="W26" i="82"/>
  <c r="AG24" i="87"/>
  <c r="AP24" i="87" s="1"/>
  <c r="AF24" i="87"/>
  <c r="AO24" i="87" s="1"/>
  <c r="AE24" i="87"/>
  <c r="AF23" i="55"/>
  <c r="AO23" i="55" s="1"/>
  <c r="AO25" i="55" s="1"/>
  <c r="AE23" i="55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S8" i="4"/>
  <c r="AL8" i="4"/>
  <c r="AU8" i="4" s="1"/>
  <c r="AI22" i="5"/>
  <c r="AN22" i="5"/>
  <c r="AG23" i="24"/>
  <c r="AP23" i="24" s="1"/>
  <c r="AP25" i="24" s="1"/>
  <c r="AF23" i="24"/>
  <c r="AO23" i="24" s="1"/>
  <c r="AO25" i="24" s="1"/>
  <c r="AE23" i="24"/>
  <c r="W23" i="23"/>
  <c r="AE22" i="23"/>
  <c r="AF22" i="23"/>
  <c r="AO22" i="23" s="1"/>
  <c r="AG22" i="23"/>
  <c r="AP22" i="23" s="1"/>
  <c r="W23" i="93"/>
  <c r="AG22" i="93"/>
  <c r="AP22" i="93" s="1"/>
  <c r="AF22" i="93"/>
  <c r="AO22" i="93" s="1"/>
  <c r="AE22" i="93"/>
  <c r="AS16" i="62"/>
  <c r="AL16" i="62"/>
  <c r="AU16" i="62" s="1"/>
  <c r="AS16" i="22"/>
  <c r="AL16" i="22"/>
  <c r="AU16" i="22" s="1"/>
  <c r="AS15" i="49"/>
  <c r="AL15" i="49"/>
  <c r="AU15" i="49" s="1"/>
  <c r="AI23" i="88"/>
  <c r="AN23" i="88"/>
  <c r="X24" i="85"/>
  <c r="Y24" i="85"/>
  <c r="AI23" i="25"/>
  <c r="AN23" i="25"/>
  <c r="AG24" i="79"/>
  <c r="AP24" i="79" s="1"/>
  <c r="AF24" i="79"/>
  <c r="AO24" i="79" s="1"/>
  <c r="AE24" i="79"/>
  <c r="W25" i="79"/>
  <c r="AH23" i="26"/>
  <c r="AQ23" i="26" s="1"/>
  <c r="AS5" i="22"/>
  <c r="AL5" i="22"/>
  <c r="AU5" i="22" s="1"/>
  <c r="AS9" i="4"/>
  <c r="AL9" i="4"/>
  <c r="AU9" i="4" s="1"/>
  <c r="AH23" i="7"/>
  <c r="AQ23" i="7" s="1"/>
  <c r="AQ25" i="7" s="1"/>
  <c r="AZ3" i="7"/>
  <c r="AS17" i="62"/>
  <c r="AL17" i="62"/>
  <c r="AU17" i="62" s="1"/>
  <c r="AJ19" i="21"/>
  <c r="AK19" i="21"/>
  <c r="AT19" i="21" s="1"/>
  <c r="AJ13" i="21"/>
  <c r="AK13" i="21"/>
  <c r="AT13" i="21" s="1"/>
  <c r="AJ7" i="21"/>
  <c r="AK7" i="21"/>
  <c r="AT7" i="21" s="1"/>
  <c r="AJ22" i="8"/>
  <c r="AK22" i="8"/>
  <c r="AT22" i="8" s="1"/>
  <c r="AJ16" i="8"/>
  <c r="AK16" i="8"/>
  <c r="AT16" i="8" s="1"/>
  <c r="AJ10" i="8"/>
  <c r="AK10" i="8"/>
  <c r="AT10" i="8" s="1"/>
  <c r="AB4" i="8"/>
  <c r="AJ3" i="8"/>
  <c r="X23" i="51"/>
  <c r="Y23" i="51"/>
  <c r="AJ17" i="53"/>
  <c r="AK17" i="53"/>
  <c r="AT17" i="53" s="1"/>
  <c r="AJ11" i="53"/>
  <c r="AK11" i="53"/>
  <c r="AT11" i="53" s="1"/>
  <c r="AJ5" i="53"/>
  <c r="AK5" i="53"/>
  <c r="AT5" i="53" s="1"/>
  <c r="AG24" i="89"/>
  <c r="AP24" i="89" s="1"/>
  <c r="AF24" i="89"/>
  <c r="AO24" i="89" s="1"/>
  <c r="AE24" i="89"/>
  <c r="W25" i="89"/>
  <c r="AS12" i="22"/>
  <c r="AL12" i="22"/>
  <c r="AU12" i="22" s="1"/>
  <c r="AF23" i="28"/>
  <c r="AO23" i="28" s="1"/>
  <c r="W24" i="28"/>
  <c r="AE23" i="28"/>
  <c r="AG23" i="28"/>
  <c r="AP23" i="28" s="1"/>
  <c r="AJ4" i="4"/>
  <c r="AK4" i="4"/>
  <c r="AT4" i="4" s="1"/>
  <c r="AT25" i="4" s="1"/>
  <c r="AG22" i="61"/>
  <c r="AP22" i="61" s="1"/>
  <c r="AF22" i="61"/>
  <c r="AO22" i="61" s="1"/>
  <c r="W23" i="61"/>
  <c r="AE22" i="61"/>
  <c r="AE23" i="29"/>
  <c r="W24" i="29"/>
  <c r="AG23" i="29"/>
  <c r="AP23" i="29" s="1"/>
  <c r="AF23" i="29"/>
  <c r="AO23" i="29" s="1"/>
  <c r="AJ23" i="69"/>
  <c r="AS23" i="69" s="1"/>
  <c r="AK23" i="69"/>
  <c r="AT23" i="69" s="1"/>
  <c r="AS6" i="62"/>
  <c r="AL6" i="62"/>
  <c r="AU6" i="62" s="1"/>
  <c r="AR23" i="48"/>
  <c r="AH24" i="87"/>
  <c r="AQ24" i="87" s="1"/>
  <c r="AK23" i="12"/>
  <c r="AT23" i="12" s="1"/>
  <c r="AJ20" i="67"/>
  <c r="AK20" i="67"/>
  <c r="AT20" i="67" s="1"/>
  <c r="AJ14" i="67"/>
  <c r="AK14" i="67"/>
  <c r="AT14" i="67" s="1"/>
  <c r="AJ8" i="67"/>
  <c r="AK8" i="67"/>
  <c r="AT8" i="67" s="1"/>
  <c r="AN23" i="42"/>
  <c r="AI23" i="42"/>
  <c r="AJ18" i="57"/>
  <c r="AK18" i="57"/>
  <c r="AT18" i="57" s="1"/>
  <c r="AJ12" i="57"/>
  <c r="AK12" i="57"/>
  <c r="AT12" i="57" s="1"/>
  <c r="AJ6" i="57"/>
  <c r="AK6" i="57"/>
  <c r="AT6" i="57" s="1"/>
  <c r="AJ22" i="69"/>
  <c r="AK22" i="69"/>
  <c r="AT22" i="69" s="1"/>
  <c r="AJ16" i="69"/>
  <c r="AK16" i="69"/>
  <c r="AT16" i="69" s="1"/>
  <c r="AJ10" i="69"/>
  <c r="AK10" i="69"/>
  <c r="AT10" i="69" s="1"/>
  <c r="AB4" i="69"/>
  <c r="AJ3" i="69"/>
  <c r="AX23" i="10"/>
  <c r="S23" i="10" s="1"/>
  <c r="AC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6" i="4"/>
  <c r="AL6" i="4"/>
  <c r="AU6" i="4" s="1"/>
  <c r="AR21" i="75"/>
  <c r="AH24" i="47"/>
  <c r="AQ24" i="47" s="1"/>
  <c r="AF24" i="31"/>
  <c r="AO24" i="31" s="1"/>
  <c r="AG24" i="31"/>
  <c r="AP24" i="31" s="1"/>
  <c r="W25" i="31"/>
  <c r="AE24" i="31"/>
  <c r="AF25" i="41"/>
  <c r="AO25" i="41" s="1"/>
  <c r="AE25" i="41"/>
  <c r="W26" i="41"/>
  <c r="AG25" i="41"/>
  <c r="AP25" i="41" s="1"/>
  <c r="AN22" i="3"/>
  <c r="AI22" i="3"/>
  <c r="AJ19" i="6"/>
  <c r="AK19" i="6"/>
  <c r="AT19" i="6" s="1"/>
  <c r="AJ13" i="6"/>
  <c r="AK13" i="6"/>
  <c r="AT13" i="6" s="1"/>
  <c r="AJ7" i="6"/>
  <c r="AK7" i="6"/>
  <c r="AT7" i="6" s="1"/>
  <c r="AJ18" i="60"/>
  <c r="AK18" i="60"/>
  <c r="AT18" i="60" s="1"/>
  <c r="AJ12" i="60"/>
  <c r="AK12" i="60"/>
  <c r="AT12" i="60" s="1"/>
  <c r="AJ6" i="60"/>
  <c r="AK6" i="60"/>
  <c r="AT6" i="60" s="1"/>
  <c r="AI24" i="36"/>
  <c r="AN24" i="36"/>
  <c r="AI22" i="52"/>
  <c r="AN22" i="52"/>
  <c r="AR22" i="26"/>
  <c r="AF23" i="26"/>
  <c r="AO23" i="26" s="1"/>
  <c r="AE23" i="26"/>
  <c r="W24" i="26"/>
  <c r="AG23" i="26"/>
  <c r="AP23" i="26" s="1"/>
  <c r="AG23" i="7"/>
  <c r="AP23" i="7" s="1"/>
  <c r="AP25" i="7" s="1"/>
  <c r="AF23" i="7"/>
  <c r="AO23" i="7" s="1"/>
  <c r="AO25" i="7" s="1"/>
  <c r="AE23" i="7"/>
  <c r="AH23" i="71"/>
  <c r="AQ23" i="71" s="1"/>
  <c r="AQ25" i="71" s="1"/>
  <c r="AZ3" i="71"/>
  <c r="AI24" i="83"/>
  <c r="AN24" i="83"/>
  <c r="AJ18" i="21"/>
  <c r="AK18" i="21"/>
  <c r="AT18" i="21" s="1"/>
  <c r="AJ12" i="21"/>
  <c r="AK12" i="21"/>
  <c r="AT12" i="21" s="1"/>
  <c r="AJ6" i="21"/>
  <c r="AK6" i="21"/>
  <c r="AT6" i="21" s="1"/>
  <c r="AJ21" i="8"/>
  <c r="AK21" i="8"/>
  <c r="AT21" i="8" s="1"/>
  <c r="AJ15" i="8"/>
  <c r="AK15" i="8"/>
  <c r="AT15" i="8" s="1"/>
  <c r="AJ9" i="8"/>
  <c r="AK9" i="8"/>
  <c r="AT9" i="8" s="1"/>
  <c r="AI22" i="51"/>
  <c r="AN22" i="51"/>
  <c r="AJ22" i="53"/>
  <c r="AK22" i="53"/>
  <c r="AT22" i="53" s="1"/>
  <c r="AJ16" i="53"/>
  <c r="AK16" i="53"/>
  <c r="AT16" i="53" s="1"/>
  <c r="AJ10" i="53"/>
  <c r="AK10" i="53"/>
  <c r="AT10" i="53" s="1"/>
  <c r="AB4" i="53"/>
  <c r="AJ3" i="53"/>
  <c r="AR23" i="38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S3" i="4"/>
  <c r="AL3" i="4"/>
  <c r="AU3" i="4" s="1"/>
  <c r="AS22" i="4"/>
  <c r="AL22" i="4"/>
  <c r="AU22" i="4" s="1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G22" i="63"/>
  <c r="AP22" i="63" s="1"/>
  <c r="W23" i="63"/>
  <c r="AE22" i="63"/>
  <c r="AF22" i="63"/>
  <c r="AO22" i="63" s="1"/>
  <c r="AS5" i="49"/>
  <c r="AL5" i="49"/>
  <c r="AU5" i="49" s="1"/>
  <c r="AS13" i="22"/>
  <c r="AL13" i="22"/>
  <c r="AU13" i="22" s="1"/>
  <c r="AS5" i="4"/>
  <c r="AL5" i="4"/>
  <c r="AU5" i="4" s="1"/>
  <c r="AJ19" i="67"/>
  <c r="AK19" i="67"/>
  <c r="AT19" i="67" s="1"/>
  <c r="AJ13" i="67"/>
  <c r="AK13" i="67"/>
  <c r="AT13" i="67" s="1"/>
  <c r="AJ7" i="67"/>
  <c r="AK7" i="67"/>
  <c r="AT7" i="67" s="1"/>
  <c r="AR22" i="43"/>
  <c r="AJ17" i="57"/>
  <c r="AK17" i="57"/>
  <c r="AT17" i="57" s="1"/>
  <c r="AJ11" i="57"/>
  <c r="AK11" i="57"/>
  <c r="AT11" i="57" s="1"/>
  <c r="AJ5" i="57"/>
  <c r="AK5" i="57"/>
  <c r="AT5" i="57" s="1"/>
  <c r="AJ21" i="69"/>
  <c r="AK21" i="69"/>
  <c r="AT21" i="69" s="1"/>
  <c r="AJ15" i="69"/>
  <c r="AK15" i="69"/>
  <c r="AT15" i="69" s="1"/>
  <c r="AJ9" i="69"/>
  <c r="AK9" i="69"/>
  <c r="AT9" i="69" s="1"/>
  <c r="AS6" i="49"/>
  <c r="AL6" i="49"/>
  <c r="AU6" i="49" s="1"/>
  <c r="AS7" i="62"/>
  <c r="AL7" i="62"/>
  <c r="AU7" i="62" s="1"/>
  <c r="AR21" i="63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J23" i="10"/>
  <c r="AS23" i="10" s="1"/>
  <c r="W25" i="38"/>
  <c r="AG24" i="38"/>
  <c r="AP24" i="38" s="1"/>
  <c r="AF24" i="38"/>
  <c r="AO24" i="38" s="1"/>
  <c r="AE24" i="38"/>
  <c r="AS20" i="22"/>
  <c r="AL20" i="22"/>
  <c r="AU20" i="22" s="1"/>
  <c r="AS21" i="49"/>
  <c r="AL21" i="49"/>
  <c r="AU21" i="49" s="1"/>
  <c r="AL23" i="49"/>
  <c r="AU23" i="49" s="1"/>
  <c r="AS4" i="14"/>
  <c r="AL4" i="14"/>
  <c r="AU4" i="14" s="1"/>
  <c r="AL23" i="57"/>
  <c r="AU23" i="57" s="1"/>
  <c r="AR23" i="57"/>
  <c r="AR25" i="57" s="1"/>
  <c r="Y25" i="39"/>
  <c r="X25" i="39"/>
  <c r="AS14" i="62"/>
  <c r="AL14" i="62"/>
  <c r="AU14" i="62" s="1"/>
  <c r="AS17" i="49"/>
  <c r="AL17" i="49"/>
  <c r="AU17" i="49" s="1"/>
  <c r="AF24" i="47"/>
  <c r="AO24" i="47" s="1"/>
  <c r="AE24" i="47"/>
  <c r="W25" i="47"/>
  <c r="AG24" i="47"/>
  <c r="AP24" i="47" s="1"/>
  <c r="AS21" i="22"/>
  <c r="AL21" i="22"/>
  <c r="AU21" i="22" s="1"/>
  <c r="AN23" i="70"/>
  <c r="AN25" i="70" s="1"/>
  <c r="AI23" i="70"/>
  <c r="X24" i="91"/>
  <c r="Z24" i="91" s="1"/>
  <c r="Y24" i="91"/>
  <c r="Y23" i="3"/>
  <c r="X23" i="3"/>
  <c r="Z23" i="3" s="1"/>
  <c r="AS13" i="4"/>
  <c r="AL13" i="4"/>
  <c r="AU13" i="4" s="1"/>
  <c r="AJ18" i="6"/>
  <c r="AK18" i="6"/>
  <c r="AT18" i="6" s="1"/>
  <c r="AJ12" i="6"/>
  <c r="AK12" i="6"/>
  <c r="AT12" i="6" s="1"/>
  <c r="AJ6" i="6"/>
  <c r="AK6" i="6"/>
  <c r="AT6" i="6" s="1"/>
  <c r="AE23" i="43"/>
  <c r="W24" i="43"/>
  <c r="AF23" i="43"/>
  <c r="AO23" i="43" s="1"/>
  <c r="AG23" i="43"/>
  <c r="AP23" i="43" s="1"/>
  <c r="AJ17" i="60"/>
  <c r="AK17" i="60"/>
  <c r="AT17" i="60" s="1"/>
  <c r="AJ11" i="60"/>
  <c r="AK11" i="60"/>
  <c r="AT11" i="60" s="1"/>
  <c r="AJ5" i="60"/>
  <c r="AK5" i="60"/>
  <c r="AT5" i="60" s="1"/>
  <c r="AR21" i="93"/>
  <c r="AS15" i="62"/>
  <c r="AL15" i="62"/>
  <c r="AU15" i="62" s="1"/>
  <c r="AS22" i="49"/>
  <c r="AL22" i="49"/>
  <c r="AU22" i="49" s="1"/>
  <c r="Y24" i="94"/>
  <c r="Z24" i="94" s="1"/>
  <c r="X24" i="94"/>
  <c r="Y23" i="52"/>
  <c r="X23" i="52"/>
  <c r="Z23" i="52" s="1"/>
  <c r="AS3" i="22"/>
  <c r="AL3" i="22"/>
  <c r="AU3" i="22" s="1"/>
  <c r="AS22" i="22"/>
  <c r="AL22" i="22"/>
  <c r="AU22" i="22" s="1"/>
  <c r="AX22" i="70"/>
  <c r="S22" i="70" s="1"/>
  <c r="AC22" i="70" s="1"/>
  <c r="AB23" i="70" s="1"/>
  <c r="Y23" i="5"/>
  <c r="X23" i="5"/>
  <c r="Z23" i="5" s="1"/>
  <c r="AG23" i="50"/>
  <c r="AP23" i="50" s="1"/>
  <c r="AP25" i="50" s="1"/>
  <c r="AF23" i="50"/>
  <c r="AO23" i="50" s="1"/>
  <c r="AO25" i="50" s="1"/>
  <c r="AE23" i="50"/>
  <c r="AI23" i="85"/>
  <c r="AN23" i="85"/>
  <c r="AJ4" i="62"/>
  <c r="AK4" i="62"/>
  <c r="AT4" i="62" s="1"/>
  <c r="AT25" i="62" s="1"/>
  <c r="AI22" i="58"/>
  <c r="AN22" i="58"/>
  <c r="AX23" i="56"/>
  <c r="S23" i="56" s="1"/>
  <c r="AC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G23" i="90"/>
  <c r="AP23" i="90" s="1"/>
  <c r="AF23" i="90"/>
  <c r="AO23" i="90" s="1"/>
  <c r="AE23" i="90"/>
  <c r="W24" i="90"/>
  <c r="AR23" i="89"/>
  <c r="AS11" i="22"/>
  <c r="AL11" i="22"/>
  <c r="AU11" i="22" s="1"/>
  <c r="AH25" i="84"/>
  <c r="AQ25" i="84" s="1"/>
  <c r="AR23" i="53"/>
  <c r="AR25" i="53" s="1"/>
  <c r="AS15" i="4"/>
  <c r="AL15" i="4"/>
  <c r="AU15" i="4" s="1"/>
  <c r="Z23" i="71"/>
  <c r="AE22" i="11"/>
  <c r="AG22" i="11"/>
  <c r="AP22" i="11" s="1"/>
  <c r="W23" i="11"/>
  <c r="AF22" i="11"/>
  <c r="AO22" i="11" s="1"/>
  <c r="AS13" i="49"/>
  <c r="AL13" i="49"/>
  <c r="AU13" i="49" s="1"/>
  <c r="AS12" i="49"/>
  <c r="AL12" i="49"/>
  <c r="AU12" i="49" s="1"/>
  <c r="AS5" i="62"/>
  <c r="AL5" i="62"/>
  <c r="AU5" i="62" s="1"/>
  <c r="AS11" i="49"/>
  <c r="AL11" i="49"/>
  <c r="AU11" i="49" s="1"/>
  <c r="AJ17" i="21"/>
  <c r="AK17" i="21"/>
  <c r="AT17" i="21" s="1"/>
  <c r="AJ11" i="21"/>
  <c r="AK11" i="21"/>
  <c r="AT11" i="21" s="1"/>
  <c r="AJ5" i="21"/>
  <c r="AK5" i="21"/>
  <c r="AT5" i="21" s="1"/>
  <c r="AJ20" i="8"/>
  <c r="AK20" i="8"/>
  <c r="AT20" i="8" s="1"/>
  <c r="AJ14" i="8"/>
  <c r="AK14" i="8"/>
  <c r="AT14" i="8" s="1"/>
  <c r="AJ8" i="8"/>
  <c r="AK8" i="8"/>
  <c r="AT8" i="8" s="1"/>
  <c r="X25" i="74"/>
  <c r="Y25" i="74"/>
  <c r="AJ4" i="49"/>
  <c r="AK4" i="49"/>
  <c r="AT4" i="49" s="1"/>
  <c r="AT25" i="49" s="1"/>
  <c r="AJ21" i="53"/>
  <c r="AK21" i="53"/>
  <c r="AT21" i="53" s="1"/>
  <c r="AJ15" i="53"/>
  <c r="AK15" i="53"/>
  <c r="AT15" i="53" s="1"/>
  <c r="AJ9" i="53"/>
  <c r="AK9" i="53"/>
  <c r="AT9" i="53" s="1"/>
  <c r="AH22" i="30"/>
  <c r="AQ22" i="30" s="1"/>
  <c r="AS18" i="22"/>
  <c r="AL18" i="22"/>
  <c r="AU18" i="22" s="1"/>
  <c r="AX22" i="20"/>
  <c r="S22" i="20" s="1"/>
  <c r="AC22" i="20" s="1"/>
  <c r="AB23" i="20" s="1"/>
  <c r="AX22" i="50"/>
  <c r="S22" i="50" s="1"/>
  <c r="AC22" i="50" s="1"/>
  <c r="AB23" i="50" s="1"/>
  <c r="AR21" i="34"/>
  <c r="AX22" i="59"/>
  <c r="S22" i="59" s="1"/>
  <c r="AC22" i="59" s="1"/>
  <c r="AB23" i="59" s="1"/>
  <c r="AS12" i="62"/>
  <c r="AL12" i="62"/>
  <c r="AU12" i="62" s="1"/>
  <c r="AH24" i="78"/>
  <c r="AQ24" i="78" s="1"/>
  <c r="AJ18" i="67"/>
  <c r="AK18" i="67"/>
  <c r="AT18" i="67" s="1"/>
  <c r="AJ12" i="67"/>
  <c r="AK12" i="67"/>
  <c r="AT12" i="67" s="1"/>
  <c r="AJ6" i="67"/>
  <c r="AK6" i="67"/>
  <c r="AT6" i="67" s="1"/>
  <c r="X24" i="37"/>
  <c r="Y24" i="37"/>
  <c r="AJ22" i="57"/>
  <c r="AK22" i="57"/>
  <c r="AT22" i="57" s="1"/>
  <c r="AJ16" i="57"/>
  <c r="AK16" i="57"/>
  <c r="AT16" i="57" s="1"/>
  <c r="AJ10" i="57"/>
  <c r="AK10" i="57"/>
  <c r="AT10" i="57" s="1"/>
  <c r="AJ3" i="57"/>
  <c r="AB4" i="57"/>
  <c r="AJ20" i="69"/>
  <c r="AK20" i="69"/>
  <c r="AT20" i="69" s="1"/>
  <c r="AJ14" i="69"/>
  <c r="AK14" i="69"/>
  <c r="AT14" i="69" s="1"/>
  <c r="AJ8" i="69"/>
  <c r="AK8" i="69"/>
  <c r="AT8" i="69" s="1"/>
  <c r="AX23" i="54"/>
  <c r="S23" i="54" s="1"/>
  <c r="AC23" i="54" s="1"/>
  <c r="AX3" i="54"/>
  <c r="S3" i="54" s="1"/>
  <c r="AC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X22" i="2"/>
  <c r="S22" i="2" s="1"/>
  <c r="AC22" i="2" s="1"/>
  <c r="AB23" i="2" s="1"/>
  <c r="AR23" i="21"/>
  <c r="AR25" i="21" s="1"/>
  <c r="AH23" i="95"/>
  <c r="AQ23" i="95" s="1"/>
  <c r="AS12" i="4"/>
  <c r="AL12" i="4"/>
  <c r="AU12" i="4" s="1"/>
  <c r="Y25" i="73"/>
  <c r="X25" i="73"/>
  <c r="AI23" i="67"/>
  <c r="AN23" i="67"/>
  <c r="AN25" i="67" s="1"/>
  <c r="AL23" i="6"/>
  <c r="AU23" i="6" s="1"/>
  <c r="AR23" i="6"/>
  <c r="AR25" i="6" s="1"/>
  <c r="AH24" i="48"/>
  <c r="AQ24" i="48" s="1"/>
  <c r="AR22" i="95"/>
  <c r="AJ17" i="6"/>
  <c r="AK17" i="6"/>
  <c r="AT17" i="6" s="1"/>
  <c r="AJ11" i="6"/>
  <c r="AK11" i="6"/>
  <c r="AT11" i="6" s="1"/>
  <c r="AJ5" i="6"/>
  <c r="AK5" i="6"/>
  <c r="AT5" i="6" s="1"/>
  <c r="AJ22" i="60"/>
  <c r="AK22" i="60"/>
  <c r="AT22" i="60" s="1"/>
  <c r="AJ16" i="60"/>
  <c r="AK16" i="60"/>
  <c r="AT16" i="60" s="1"/>
  <c r="AJ10" i="60"/>
  <c r="AK10" i="60"/>
  <c r="AT10" i="60" s="1"/>
  <c r="AB4" i="60"/>
  <c r="AJ3" i="60"/>
  <c r="X23" i="32"/>
  <c r="Y23" i="32"/>
  <c r="AH22" i="75"/>
  <c r="AQ22" i="75" s="1"/>
  <c r="Y24" i="80"/>
  <c r="X24" i="80"/>
  <c r="Z24" i="80" s="1"/>
  <c r="AI23" i="94"/>
  <c r="AN23" i="94"/>
  <c r="AR23" i="96"/>
  <c r="AS3" i="62"/>
  <c r="AL3" i="62"/>
  <c r="AU3" i="62" s="1"/>
  <c r="AS22" i="62"/>
  <c r="AL22" i="62"/>
  <c r="AU22" i="62" s="1"/>
  <c r="AN22" i="45"/>
  <c r="AI22" i="45"/>
  <c r="AJ23" i="56"/>
  <c r="AS23" i="56" s="1"/>
  <c r="AK23" i="56"/>
  <c r="AT23" i="56" s="1"/>
  <c r="AE23" i="2"/>
  <c r="AG23" i="2"/>
  <c r="AP23" i="2" s="1"/>
  <c r="AP25" i="2" s="1"/>
  <c r="AF23" i="2"/>
  <c r="AO23" i="2" s="1"/>
  <c r="AO25" i="2" s="1"/>
  <c r="AH24" i="92"/>
  <c r="AQ24" i="92" s="1"/>
  <c r="AH23" i="17"/>
  <c r="AQ23" i="17" s="1"/>
  <c r="AQ25" i="17" s="1"/>
  <c r="AZ3" i="17"/>
  <c r="AR22" i="24"/>
  <c r="AJ22" i="21"/>
  <c r="AK22" i="21"/>
  <c r="AT22" i="21" s="1"/>
  <c r="AJ16" i="21"/>
  <c r="AK16" i="21"/>
  <c r="AT16" i="21" s="1"/>
  <c r="AJ10" i="21"/>
  <c r="AK10" i="21"/>
  <c r="AT10" i="21" s="1"/>
  <c r="AB4" i="21"/>
  <c r="AJ3" i="21"/>
  <c r="AJ19" i="8"/>
  <c r="AK19" i="8"/>
  <c r="AT19" i="8" s="1"/>
  <c r="AJ13" i="8"/>
  <c r="AK13" i="8"/>
  <c r="AT13" i="8" s="1"/>
  <c r="AJ7" i="8"/>
  <c r="AK7" i="8"/>
  <c r="AT7" i="8" s="1"/>
  <c r="AR22" i="19"/>
  <c r="AI24" i="74"/>
  <c r="AN24" i="74"/>
  <c r="AS3" i="49"/>
  <c r="AL3" i="49"/>
  <c r="AU3" i="49" s="1"/>
  <c r="AJ20" i="53"/>
  <c r="AK20" i="53"/>
  <c r="AT20" i="53" s="1"/>
  <c r="AJ14" i="53"/>
  <c r="AK14" i="53"/>
  <c r="AT14" i="53" s="1"/>
  <c r="AJ8" i="53"/>
  <c r="AK8" i="53"/>
  <c r="AT8" i="53" s="1"/>
  <c r="Y25" i="27"/>
  <c r="X25" i="27"/>
  <c r="Z25" i="27" s="1"/>
  <c r="AH25" i="44"/>
  <c r="AQ25" i="44" s="1"/>
  <c r="AR22" i="55"/>
  <c r="AS10" i="4"/>
  <c r="AL10" i="4"/>
  <c r="AU10" i="4" s="1"/>
  <c r="AR22" i="7"/>
  <c r="AH24" i="96"/>
  <c r="AQ24" i="96" s="1"/>
  <c r="AR24" i="82"/>
  <c r="AR23" i="47"/>
  <c r="AS19" i="22"/>
  <c r="AL19" i="22"/>
  <c r="AU19" i="22" s="1"/>
  <c r="AS11" i="4"/>
  <c r="AL11" i="4"/>
  <c r="AU11" i="4" s="1"/>
  <c r="AS14" i="49"/>
  <c r="AL14" i="49"/>
  <c r="AU14" i="49" s="1"/>
  <c r="AJ17" i="67"/>
  <c r="AK17" i="67"/>
  <c r="AT17" i="67" s="1"/>
  <c r="AJ11" i="67"/>
  <c r="AK11" i="67"/>
  <c r="AT11" i="67" s="1"/>
  <c r="AJ5" i="67"/>
  <c r="AK5" i="67"/>
  <c r="AT5" i="67" s="1"/>
  <c r="AN23" i="37"/>
  <c r="AI23" i="37"/>
  <c r="AJ21" i="57"/>
  <c r="AK21" i="57"/>
  <c r="AT21" i="57" s="1"/>
  <c r="AJ15" i="57"/>
  <c r="AK15" i="57"/>
  <c r="AT15" i="57" s="1"/>
  <c r="AJ9" i="57"/>
  <c r="AK9" i="57"/>
  <c r="AT9" i="57" s="1"/>
  <c r="AJ19" i="69"/>
  <c r="AK19" i="69"/>
  <c r="AT19" i="69" s="1"/>
  <c r="AJ13" i="69"/>
  <c r="AK13" i="69"/>
  <c r="AT13" i="69" s="1"/>
  <c r="AJ7" i="69"/>
  <c r="AK7" i="69"/>
  <c r="AT7" i="69" s="1"/>
  <c r="AS13" i="62"/>
  <c r="AL13" i="62"/>
  <c r="AU13" i="62" s="1"/>
  <c r="AX22" i="54"/>
  <c r="S22" i="54" s="1"/>
  <c r="AC22" i="54" s="1"/>
  <c r="AB23" i="54" s="1"/>
  <c r="AS8" i="22"/>
  <c r="AL8" i="22"/>
  <c r="AU8" i="22" s="1"/>
  <c r="AR24" i="84"/>
  <c r="Z23" i="95"/>
  <c r="AS20" i="62"/>
  <c r="AL20" i="62"/>
  <c r="AU20" i="62" s="1"/>
  <c r="AS9" i="22"/>
  <c r="AL9" i="22"/>
  <c r="AU9" i="22" s="1"/>
  <c r="AR24" i="44"/>
  <c r="AS19" i="4"/>
  <c r="AL19" i="4"/>
  <c r="AU19" i="4" s="1"/>
  <c r="AJ22" i="6"/>
  <c r="AK22" i="6"/>
  <c r="AT22" i="6" s="1"/>
  <c r="AJ16" i="6"/>
  <c r="AK16" i="6"/>
  <c r="AT16" i="6" s="1"/>
  <c r="AJ10" i="6"/>
  <c r="AK10" i="6"/>
  <c r="AT10" i="6" s="1"/>
  <c r="AJ3" i="6"/>
  <c r="AB4" i="6"/>
  <c r="AJ21" i="60"/>
  <c r="AK21" i="60"/>
  <c r="AT21" i="60" s="1"/>
  <c r="AJ15" i="60"/>
  <c r="AK15" i="60"/>
  <c r="AT15" i="60" s="1"/>
  <c r="AJ9" i="60"/>
  <c r="AK9" i="60"/>
  <c r="AT9" i="60" s="1"/>
  <c r="AS18" i="49"/>
  <c r="AL18" i="49"/>
  <c r="AU18" i="49" s="1"/>
  <c r="AS21" i="62"/>
  <c r="AL21" i="62"/>
  <c r="AU21" i="62" s="1"/>
  <c r="AN23" i="80"/>
  <c r="AI23" i="80"/>
  <c r="Y25" i="36"/>
  <c r="Z25" i="36" s="1"/>
  <c r="X25" i="36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S14" i="4"/>
  <c r="AL14" i="4"/>
  <c r="AU14" i="4" s="1"/>
  <c r="W25" i="35"/>
  <c r="AG24" i="35"/>
  <c r="AP24" i="35" s="1"/>
  <c r="AF24" i="35"/>
  <c r="AO24" i="35" s="1"/>
  <c r="AE24" i="35"/>
  <c r="AR24" i="81"/>
  <c r="AS10" i="22"/>
  <c r="AL10" i="22"/>
  <c r="AU10" i="22" s="1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W24" i="77"/>
  <c r="AG23" i="77"/>
  <c r="AP23" i="77" s="1"/>
  <c r="AE23" i="77"/>
  <c r="AF23" i="77"/>
  <c r="AO23" i="77" s="1"/>
  <c r="AH25" i="82"/>
  <c r="AQ25" i="82" s="1"/>
  <c r="AJ23" i="21"/>
  <c r="AS23" i="21" s="1"/>
  <c r="AK23" i="21"/>
  <c r="AT23" i="21" s="1"/>
  <c r="Y23" i="58"/>
  <c r="Z23" i="58" s="1"/>
  <c r="X23" i="58"/>
  <c r="AH23" i="19"/>
  <c r="AQ23" i="19" s="1"/>
  <c r="AQ25" i="19" s="1"/>
  <c r="AZ3" i="19"/>
  <c r="AS16" i="49"/>
  <c r="AL16" i="49"/>
  <c r="AU16" i="49" s="1"/>
  <c r="AR21" i="30"/>
  <c r="AS17" i="22"/>
  <c r="AL17" i="22"/>
  <c r="AU17" i="22" s="1"/>
  <c r="AR23" i="31"/>
  <c r="AR23" i="78"/>
  <c r="Z24" i="92"/>
  <c r="Z23" i="17"/>
  <c r="AS21" i="4"/>
  <c r="AL21" i="4"/>
  <c r="AU21" i="4" s="1"/>
  <c r="X25" i="83"/>
  <c r="Y25" i="83"/>
  <c r="Z25" i="83" s="1"/>
  <c r="AS11" i="62"/>
  <c r="AL11" i="62"/>
  <c r="AU11" i="62" s="1"/>
  <c r="AJ21" i="21"/>
  <c r="AK21" i="21"/>
  <c r="AT21" i="21" s="1"/>
  <c r="AJ15" i="21"/>
  <c r="AK15" i="21"/>
  <c r="AT15" i="21" s="1"/>
  <c r="AJ9" i="21"/>
  <c r="AK9" i="21"/>
  <c r="AT9" i="21" s="1"/>
  <c r="AJ18" i="8"/>
  <c r="AK18" i="8"/>
  <c r="AT18" i="8" s="1"/>
  <c r="AJ12" i="8"/>
  <c r="AK12" i="8"/>
  <c r="AT12" i="8" s="1"/>
  <c r="AJ6" i="8"/>
  <c r="AK6" i="8"/>
  <c r="AT6" i="8" s="1"/>
  <c r="AG23" i="10"/>
  <c r="AP23" i="10" s="1"/>
  <c r="AP25" i="10" s="1"/>
  <c r="AF23" i="10"/>
  <c r="AO23" i="10" s="1"/>
  <c r="AO25" i="10" s="1"/>
  <c r="AE23" i="10"/>
  <c r="AJ19" i="53"/>
  <c r="AK19" i="53"/>
  <c r="AT19" i="53" s="1"/>
  <c r="AJ13" i="53"/>
  <c r="AK13" i="53"/>
  <c r="AT13" i="53" s="1"/>
  <c r="AJ7" i="53"/>
  <c r="AK7" i="53"/>
  <c r="AT7" i="53" s="1"/>
  <c r="AR23" i="8"/>
  <c r="AR25" i="8" s="1"/>
  <c r="Z22" i="30"/>
  <c r="AS6" i="22"/>
  <c r="AL6" i="22"/>
  <c r="AU6" i="22" s="1"/>
  <c r="AR23" i="87"/>
  <c r="Z25" i="44"/>
  <c r="AR24" i="41"/>
  <c r="AR22" i="17"/>
  <c r="W22" i="76"/>
  <c r="AG21" i="76"/>
  <c r="AP21" i="76" s="1"/>
  <c r="AF21" i="76"/>
  <c r="AO21" i="76" s="1"/>
  <c r="AE21" i="76"/>
  <c r="Y24" i="86"/>
  <c r="X24" i="86"/>
  <c r="AS18" i="62"/>
  <c r="AL18" i="62"/>
  <c r="AU18" i="62" s="1"/>
  <c r="AS9" i="49"/>
  <c r="AL9" i="49"/>
  <c r="AU9" i="49" s="1"/>
  <c r="Z24" i="78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AJ20" i="57"/>
  <c r="AK20" i="57"/>
  <c r="AT20" i="57" s="1"/>
  <c r="AJ14" i="57"/>
  <c r="AK14" i="57"/>
  <c r="AT14" i="57" s="1"/>
  <c r="AJ8" i="57"/>
  <c r="AK8" i="57"/>
  <c r="AT8" i="57" s="1"/>
  <c r="AJ18" i="69"/>
  <c r="AK18" i="69"/>
  <c r="AT18" i="69" s="1"/>
  <c r="AJ12" i="69"/>
  <c r="AK12" i="69"/>
  <c r="AT12" i="69" s="1"/>
  <c r="AJ6" i="69"/>
  <c r="AK6" i="69"/>
  <c r="AT6" i="69" s="1"/>
  <c r="AU25" i="14"/>
  <c r="C11" i="14" s="1"/>
  <c r="AR23" i="60"/>
  <c r="AR25" i="60" s="1"/>
  <c r="AL23" i="60"/>
  <c r="AU23" i="60" s="1"/>
  <c r="AS18" i="4"/>
  <c r="AL18" i="4"/>
  <c r="AU18" i="4" s="1"/>
  <c r="AN23" i="65"/>
  <c r="AN25" i="65" s="1"/>
  <c r="AI23" i="65"/>
  <c r="AI24" i="73"/>
  <c r="AN24" i="73"/>
  <c r="AH22" i="34"/>
  <c r="AQ22" i="34" s="1"/>
  <c r="AI24" i="39"/>
  <c r="AN24" i="39"/>
  <c r="Z24" i="48"/>
  <c r="AH24" i="31"/>
  <c r="AQ24" i="31" s="1"/>
  <c r="AH25" i="41"/>
  <c r="AQ25" i="41" s="1"/>
  <c r="AI23" i="91"/>
  <c r="AN23" i="91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19" i="49"/>
  <c r="AL19" i="49"/>
  <c r="AU19" i="49" s="1"/>
  <c r="AJ21" i="6"/>
  <c r="AK21" i="6"/>
  <c r="AT21" i="6" s="1"/>
  <c r="AJ15" i="6"/>
  <c r="AK15" i="6"/>
  <c r="AT15" i="6" s="1"/>
  <c r="AJ9" i="6"/>
  <c r="AK9" i="6"/>
  <c r="AT9" i="6" s="1"/>
  <c r="AJ20" i="60"/>
  <c r="AK20" i="60"/>
  <c r="AT20" i="60" s="1"/>
  <c r="AJ14" i="60"/>
  <c r="AK14" i="60"/>
  <c r="AT14" i="60" s="1"/>
  <c r="AJ8" i="60"/>
  <c r="AK8" i="60"/>
  <c r="AT8" i="60" s="1"/>
  <c r="Z22" i="75"/>
  <c r="AN23" i="33"/>
  <c r="AI23" i="33"/>
  <c r="AL23" i="69"/>
  <c r="AU23" i="69" s="1"/>
  <c r="AR23" i="69"/>
  <c r="AR25" i="69" s="1"/>
  <c r="AN23" i="56"/>
  <c r="AN25" i="56" s="1"/>
  <c r="AI23" i="56"/>
  <c r="AI23" i="68"/>
  <c r="AN23" i="68"/>
  <c r="AN25" i="68" s="1"/>
  <c r="AJ4" i="22"/>
  <c r="AK4" i="22"/>
  <c r="AT4" i="22" s="1"/>
  <c r="AT25" i="22" s="1"/>
  <c r="AS4" i="13"/>
  <c r="AS25" i="13" s="1"/>
  <c r="AL4" i="13"/>
  <c r="AU4" i="13" s="1"/>
  <c r="AU25" i="13" s="1"/>
  <c r="C11" i="13" s="1"/>
  <c r="AS8" i="49"/>
  <c r="AL8" i="49"/>
  <c r="AU8" i="49" s="1"/>
  <c r="AH23" i="55"/>
  <c r="AQ23" i="55" s="1"/>
  <c r="AQ25" i="55" s="1"/>
  <c r="AX22" i="55"/>
  <c r="S22" i="55" s="1"/>
  <c r="AC22" i="55" s="1"/>
  <c r="AB23" i="55" s="1"/>
  <c r="AZ3" i="55"/>
  <c r="AS20" i="4"/>
  <c r="AL20" i="4"/>
  <c r="AU20" i="4" s="1"/>
  <c r="X24" i="88"/>
  <c r="Y24" i="88"/>
  <c r="AJ23" i="9"/>
  <c r="AS23" i="9" s="1"/>
  <c r="AK23" i="9"/>
  <c r="AT23" i="9" s="1"/>
  <c r="AH23" i="24"/>
  <c r="AQ23" i="24" s="1"/>
  <c r="AQ25" i="24" s="1"/>
  <c r="AZ3" i="24"/>
  <c r="Y24" i="25"/>
  <c r="X24" i="25"/>
  <c r="Z24" i="25" s="1"/>
  <c r="AH22" i="93"/>
  <c r="AQ22" i="93" s="1"/>
  <c r="AS10" i="62"/>
  <c r="AL10" i="62"/>
  <c r="AU10" i="62" s="1"/>
  <c r="AJ23" i="8"/>
  <c r="AS23" i="8" s="1"/>
  <c r="AK23" i="8"/>
  <c r="AT23" i="8" s="1"/>
  <c r="Y23" i="45"/>
  <c r="X23" i="45"/>
  <c r="Z23" i="45" s="1"/>
  <c r="AS10" i="49"/>
  <c r="AL10" i="49"/>
  <c r="AU10" i="49" s="1"/>
  <c r="AH25" i="81"/>
  <c r="AQ25" i="81" s="1"/>
  <c r="W23" i="15"/>
  <c r="AE22" i="15"/>
  <c r="AF22" i="15"/>
  <c r="AO22" i="15" s="1"/>
  <c r="AG22" i="15"/>
  <c r="AP22" i="15" s="1"/>
  <c r="AE25" i="40"/>
  <c r="AF25" i="40"/>
  <c r="AO25" i="40" s="1"/>
  <c r="AG25" i="40"/>
  <c r="AP25" i="40" s="1"/>
  <c r="W26" i="40"/>
  <c r="AE23" i="20"/>
  <c r="AG23" i="20"/>
  <c r="AP23" i="20" s="1"/>
  <c r="AP25" i="20" s="1"/>
  <c r="AF23" i="20"/>
  <c r="AO23" i="20" s="1"/>
  <c r="AO25" i="20" s="1"/>
  <c r="AS20" i="49"/>
  <c r="AL20" i="49"/>
  <c r="AU20" i="49" s="1"/>
  <c r="AG23" i="59"/>
  <c r="AP23" i="59" s="1"/>
  <c r="AP25" i="59" s="1"/>
  <c r="AE23" i="59"/>
  <c r="AF23" i="59"/>
  <c r="AO23" i="59" s="1"/>
  <c r="AO25" i="59" s="1"/>
  <c r="AJ20" i="21"/>
  <c r="AK20" i="21"/>
  <c r="AT20" i="21" s="1"/>
  <c r="AJ14" i="21"/>
  <c r="AK14" i="21"/>
  <c r="AT14" i="21" s="1"/>
  <c r="AJ8" i="21"/>
  <c r="AK8" i="21"/>
  <c r="AT8" i="21" s="1"/>
  <c r="AG23" i="54"/>
  <c r="AP23" i="54" s="1"/>
  <c r="AP25" i="54" s="1"/>
  <c r="AF23" i="54"/>
  <c r="AO23" i="54" s="1"/>
  <c r="AO25" i="54" s="1"/>
  <c r="AE23" i="54"/>
  <c r="AJ17" i="8"/>
  <c r="AK17" i="8"/>
  <c r="AT17" i="8" s="1"/>
  <c r="AJ11" i="8"/>
  <c r="AK11" i="8"/>
  <c r="AT11" i="8" s="1"/>
  <c r="AJ5" i="8"/>
  <c r="AK5" i="8"/>
  <c r="AT5" i="8" s="1"/>
  <c r="AJ23" i="53"/>
  <c r="AS23" i="53" s="1"/>
  <c r="AK23" i="53"/>
  <c r="AT23" i="53" s="1"/>
  <c r="AJ18" i="53"/>
  <c r="AK18" i="53"/>
  <c r="AT18" i="53" s="1"/>
  <c r="AJ12" i="53"/>
  <c r="AK12" i="53"/>
  <c r="AT12" i="53" s="1"/>
  <c r="AJ6" i="53"/>
  <c r="AK6" i="53"/>
  <c r="AT6" i="53" s="1"/>
  <c r="AI24" i="27"/>
  <c r="AN24" i="27"/>
  <c r="AH24" i="89"/>
  <c r="AQ24" i="89" s="1"/>
  <c r="W25" i="46"/>
  <c r="AG24" i="46"/>
  <c r="AP24" i="46" s="1"/>
  <c r="AF24" i="46"/>
  <c r="AO24" i="46" s="1"/>
  <c r="AE24" i="46"/>
  <c r="AS16" i="4"/>
  <c r="AL16" i="4"/>
  <c r="AU16" i="4" s="1"/>
  <c r="AR22" i="71"/>
  <c r="AI23" i="86"/>
  <c r="AN23" i="86"/>
  <c r="Z24" i="96"/>
  <c r="AH22" i="63"/>
  <c r="AQ22" i="63" s="1"/>
  <c r="AS7" i="22"/>
  <c r="AL7" i="22"/>
  <c r="AU7" i="22" s="1"/>
  <c r="AX23" i="12"/>
  <c r="S23" i="12" s="1"/>
  <c r="AC23" i="12" s="1"/>
  <c r="AJ23" i="12" s="1"/>
  <c r="AS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S17" i="4"/>
  <c r="AL17" i="4"/>
  <c r="AU17" i="4" s="1"/>
  <c r="AJ21" i="67"/>
  <c r="AK21" i="67"/>
  <c r="AT21" i="67" s="1"/>
  <c r="AJ15" i="67"/>
  <c r="AK15" i="67"/>
  <c r="AT15" i="67" s="1"/>
  <c r="AJ9" i="67"/>
  <c r="AK9" i="67"/>
  <c r="AT9" i="67" s="1"/>
  <c r="Y24" i="42"/>
  <c r="Z24" i="42" s="1"/>
  <c r="X24" i="42"/>
  <c r="AS7" i="49"/>
  <c r="AL7" i="49"/>
  <c r="AU7" i="49" s="1"/>
  <c r="AJ19" i="57"/>
  <c r="AK19" i="57"/>
  <c r="AT19" i="57" s="1"/>
  <c r="AJ13" i="57"/>
  <c r="AK13" i="57"/>
  <c r="AT13" i="57" s="1"/>
  <c r="AJ7" i="57"/>
  <c r="AK7" i="57"/>
  <c r="AT7" i="57" s="1"/>
  <c r="AL23" i="4"/>
  <c r="AU23" i="4" s="1"/>
  <c r="AJ17" i="69"/>
  <c r="AK17" i="69"/>
  <c r="AT17" i="69" s="1"/>
  <c r="AJ11" i="69"/>
  <c r="AK11" i="69"/>
  <c r="AT11" i="69" s="1"/>
  <c r="AJ5" i="69"/>
  <c r="AK5" i="69"/>
  <c r="AT5" i="69" s="1"/>
  <c r="AS25" i="14"/>
  <c r="AS19" i="62"/>
  <c r="AL19" i="62"/>
  <c r="AU19" i="62" s="1"/>
  <c r="AH24" i="38"/>
  <c r="AQ24" i="38" s="1"/>
  <c r="AS14" i="22"/>
  <c r="AL14" i="22"/>
  <c r="AU14" i="22" s="1"/>
  <c r="Z22" i="34"/>
  <c r="AS8" i="62"/>
  <c r="AL8" i="62"/>
  <c r="AU8" i="62" s="1"/>
  <c r="AS15" i="22"/>
  <c r="AL15" i="22"/>
  <c r="AU15" i="22" s="1"/>
  <c r="AS4" i="72"/>
  <c r="AS25" i="72" s="1"/>
  <c r="AL4" i="72"/>
  <c r="AU4" i="72" s="1"/>
  <c r="AU25" i="72" s="1"/>
  <c r="C11" i="72" s="1"/>
  <c r="F25" i="97" s="1"/>
  <c r="AR23" i="92"/>
  <c r="AS7" i="4"/>
  <c r="AL7" i="4"/>
  <c r="AU7" i="4" s="1"/>
  <c r="AX22" i="65"/>
  <c r="S22" i="65" s="1"/>
  <c r="AC22" i="65" s="1"/>
  <c r="AB23" i="65" s="1"/>
  <c r="AI23" i="9"/>
  <c r="AN23" i="9"/>
  <c r="AN25" i="9" s="1"/>
  <c r="AJ20" i="6"/>
  <c r="AK20" i="6"/>
  <c r="AT20" i="6" s="1"/>
  <c r="AJ14" i="6"/>
  <c r="AK14" i="6"/>
  <c r="AT14" i="6" s="1"/>
  <c r="AJ8" i="6"/>
  <c r="AK8" i="6"/>
  <c r="AT8" i="6" s="1"/>
  <c r="AH23" i="43"/>
  <c r="AQ23" i="43" s="1"/>
  <c r="AJ19" i="60"/>
  <c r="AK19" i="60"/>
  <c r="AT19" i="60" s="1"/>
  <c r="AJ13" i="60"/>
  <c r="AK13" i="60"/>
  <c r="AT13" i="60" s="1"/>
  <c r="AJ7" i="60"/>
  <c r="AK7" i="60"/>
  <c r="AT7" i="60" s="1"/>
  <c r="AI22" i="32"/>
  <c r="AN22" i="32"/>
  <c r="AS9" i="62"/>
  <c r="AL9" i="62"/>
  <c r="AU9" i="62" s="1"/>
  <c r="X24" i="33"/>
  <c r="Y24" i="33"/>
  <c r="AN23" i="12"/>
  <c r="AN25" i="12" s="1"/>
  <c r="AI23" i="12"/>
  <c r="AK23" i="10" l="1"/>
  <c r="AT23" i="10" s="1"/>
  <c r="AE25" i="27"/>
  <c r="W26" i="27"/>
  <c r="AG25" i="27"/>
  <c r="AP25" i="27" s="1"/>
  <c r="AF25" i="27"/>
  <c r="AO25" i="27" s="1"/>
  <c r="AG24" i="94"/>
  <c r="AP24" i="94" s="1"/>
  <c r="AF24" i="94"/>
  <c r="AO24" i="94" s="1"/>
  <c r="AE24" i="94"/>
  <c r="W25" i="94"/>
  <c r="AG23" i="3"/>
  <c r="AP23" i="3" s="1"/>
  <c r="AP25" i="3" s="1"/>
  <c r="AF23" i="3"/>
  <c r="AO23" i="3" s="1"/>
  <c r="AO25" i="3" s="1"/>
  <c r="AE23" i="3"/>
  <c r="AF25" i="36"/>
  <c r="AO25" i="36" s="1"/>
  <c r="AE25" i="36"/>
  <c r="W26" i="36"/>
  <c r="AG25" i="36"/>
  <c r="AP25" i="36" s="1"/>
  <c r="W25" i="80"/>
  <c r="AG24" i="80"/>
  <c r="AP24" i="80" s="1"/>
  <c r="AE24" i="80"/>
  <c r="AF24" i="80"/>
  <c r="AO24" i="80" s="1"/>
  <c r="AG23" i="58"/>
  <c r="AP23" i="58" s="1"/>
  <c r="AP25" i="58" s="1"/>
  <c r="AF23" i="58"/>
  <c r="AO23" i="58" s="1"/>
  <c r="AO25" i="58" s="1"/>
  <c r="AE23" i="58"/>
  <c r="AH24" i="33"/>
  <c r="AQ24" i="33" s="1"/>
  <c r="AS8" i="6"/>
  <c r="AL8" i="6"/>
  <c r="AU8" i="6" s="1"/>
  <c r="AL23" i="9"/>
  <c r="AU23" i="9" s="1"/>
  <c r="AR23" i="9"/>
  <c r="AR25" i="9" s="1"/>
  <c r="AE22" i="34"/>
  <c r="AG22" i="34"/>
  <c r="AP22" i="34" s="1"/>
  <c r="W23" i="34"/>
  <c r="AF22" i="34"/>
  <c r="AO22" i="34" s="1"/>
  <c r="AS5" i="69"/>
  <c r="AL5" i="69"/>
  <c r="AU5" i="69" s="1"/>
  <c r="AS9" i="67"/>
  <c r="AL9" i="67"/>
  <c r="AU9" i="67" s="1"/>
  <c r="AJ17" i="12"/>
  <c r="AK17" i="12"/>
  <c r="AT17" i="12" s="1"/>
  <c r="AJ11" i="12"/>
  <c r="AK11" i="12"/>
  <c r="AT11" i="12" s="1"/>
  <c r="AJ5" i="12"/>
  <c r="AK5" i="12"/>
  <c r="AT5" i="12" s="1"/>
  <c r="Y25" i="46"/>
  <c r="X25" i="46"/>
  <c r="AS20" i="21"/>
  <c r="AL20" i="21"/>
  <c r="AU20" i="21" s="1"/>
  <c r="AR23" i="68"/>
  <c r="AR25" i="68" s="1"/>
  <c r="AL23" i="68"/>
  <c r="AU23" i="68" s="1"/>
  <c r="AJ20" i="65"/>
  <c r="AK20" i="65"/>
  <c r="AT20" i="65" s="1"/>
  <c r="AJ14" i="65"/>
  <c r="AK14" i="65"/>
  <c r="AT14" i="65" s="1"/>
  <c r="AJ8" i="65"/>
  <c r="AK8" i="65"/>
  <c r="AT8" i="65" s="1"/>
  <c r="W25" i="48"/>
  <c r="AG24" i="48"/>
  <c r="AP24" i="48" s="1"/>
  <c r="AF24" i="48"/>
  <c r="AO24" i="48" s="1"/>
  <c r="AE24" i="48"/>
  <c r="AS6" i="69"/>
  <c r="AL6" i="69"/>
  <c r="AU6" i="69" s="1"/>
  <c r="AS8" i="57"/>
  <c r="AL8" i="57"/>
  <c r="AU8" i="57" s="1"/>
  <c r="AS3" i="67"/>
  <c r="AL3" i="67"/>
  <c r="AU3" i="67" s="1"/>
  <c r="AS22" i="67"/>
  <c r="AL22" i="67"/>
  <c r="AU22" i="67" s="1"/>
  <c r="AH24" i="86"/>
  <c r="AQ24" i="86" s="1"/>
  <c r="AF25" i="44"/>
  <c r="AO25" i="44" s="1"/>
  <c r="AE25" i="44"/>
  <c r="W26" i="44"/>
  <c r="AG25" i="44"/>
  <c r="AP25" i="44" s="1"/>
  <c r="AS6" i="8"/>
  <c r="AL6" i="8"/>
  <c r="AU6" i="8" s="1"/>
  <c r="AS9" i="21"/>
  <c r="AL9" i="21"/>
  <c r="AU9" i="21" s="1"/>
  <c r="AE23" i="17"/>
  <c r="AG23" i="17"/>
  <c r="AP23" i="17" s="1"/>
  <c r="AP25" i="17" s="1"/>
  <c r="AF23" i="17"/>
  <c r="AO23" i="17" s="1"/>
  <c r="AO25" i="17" s="1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J22" i="9"/>
  <c r="AK22" i="9"/>
  <c r="AT22" i="9" s="1"/>
  <c r="AJ16" i="9"/>
  <c r="AK16" i="9"/>
  <c r="AT16" i="9" s="1"/>
  <c r="AJ10" i="9"/>
  <c r="AK10" i="9"/>
  <c r="AT10" i="9" s="1"/>
  <c r="AJ3" i="9"/>
  <c r="AB4" i="9"/>
  <c r="AI24" i="35"/>
  <c r="AN24" i="35"/>
  <c r="AJ17" i="68"/>
  <c r="AK17" i="68"/>
  <c r="AT17" i="68" s="1"/>
  <c r="AJ11" i="68"/>
  <c r="AK11" i="68"/>
  <c r="AT11" i="68" s="1"/>
  <c r="AJ5" i="68"/>
  <c r="AK5" i="68"/>
  <c r="AT5" i="68" s="1"/>
  <c r="AR23" i="80"/>
  <c r="AJ4" i="6"/>
  <c r="AK4" i="6"/>
  <c r="AT4" i="6" s="1"/>
  <c r="AT25" i="6" s="1"/>
  <c r="AS19" i="69"/>
  <c r="AL19" i="69"/>
  <c r="AU19" i="69" s="1"/>
  <c r="AS21" i="57"/>
  <c r="AL21" i="57"/>
  <c r="AU21" i="57" s="1"/>
  <c r="AS11" i="67"/>
  <c r="AL11" i="67"/>
  <c r="AU11" i="67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H25" i="73"/>
  <c r="AQ25" i="73" s="1"/>
  <c r="AJ23" i="2"/>
  <c r="AS23" i="2" s="1"/>
  <c r="AK23" i="2"/>
  <c r="AT23" i="2" s="1"/>
  <c r="AJ17" i="54"/>
  <c r="AK17" i="54"/>
  <c r="AT17" i="54" s="1"/>
  <c r="AJ11" i="54"/>
  <c r="AK11" i="54"/>
  <c r="AT11" i="54" s="1"/>
  <c r="AJ5" i="54"/>
  <c r="AK5" i="54"/>
  <c r="AT5" i="54" s="1"/>
  <c r="AS14" i="69"/>
  <c r="AL14" i="69"/>
  <c r="AU14" i="69" s="1"/>
  <c r="AS10" i="57"/>
  <c r="AL10" i="57"/>
  <c r="AU10" i="57" s="1"/>
  <c r="AH24" i="37"/>
  <c r="AQ24" i="37" s="1"/>
  <c r="AJ23" i="50"/>
  <c r="AS23" i="50" s="1"/>
  <c r="AK23" i="50"/>
  <c r="AT23" i="50" s="1"/>
  <c r="AS15" i="53"/>
  <c r="AL15" i="53"/>
  <c r="AU15" i="53" s="1"/>
  <c r="AH25" i="74"/>
  <c r="AQ25" i="74" s="1"/>
  <c r="AL23" i="53"/>
  <c r="AU23" i="53" s="1"/>
  <c r="AN23" i="90"/>
  <c r="AI23" i="90"/>
  <c r="AJ19" i="56"/>
  <c r="AK19" i="56"/>
  <c r="AT19" i="56" s="1"/>
  <c r="AJ13" i="56"/>
  <c r="AK13" i="56"/>
  <c r="AT13" i="56" s="1"/>
  <c r="AJ7" i="56"/>
  <c r="AK7" i="56"/>
  <c r="AT7" i="56" s="1"/>
  <c r="AR22" i="58"/>
  <c r="AG23" i="52"/>
  <c r="AP23" i="52" s="1"/>
  <c r="AP25" i="52" s="1"/>
  <c r="AE23" i="52"/>
  <c r="AF23" i="52"/>
  <c r="AO23" i="52" s="1"/>
  <c r="AO25" i="52" s="1"/>
  <c r="AS12" i="6"/>
  <c r="AL12" i="6"/>
  <c r="AU12" i="6" s="1"/>
  <c r="AN24" i="47"/>
  <c r="AI24" i="47"/>
  <c r="AH25" i="39"/>
  <c r="AQ25" i="39" s="1"/>
  <c r="AJ18" i="2"/>
  <c r="AK18" i="2"/>
  <c r="AT18" i="2" s="1"/>
  <c r="AJ12" i="2"/>
  <c r="AK12" i="2"/>
  <c r="AT12" i="2" s="1"/>
  <c r="AJ6" i="2"/>
  <c r="AK6" i="2"/>
  <c r="AT6" i="2" s="1"/>
  <c r="AJ20" i="59"/>
  <c r="AK20" i="59"/>
  <c r="AT20" i="59" s="1"/>
  <c r="AJ14" i="59"/>
  <c r="AK14" i="59"/>
  <c r="AT14" i="59" s="1"/>
  <c r="AJ8" i="59"/>
  <c r="AK8" i="59"/>
  <c r="AT8" i="59" s="1"/>
  <c r="AJ22" i="50"/>
  <c r="AK22" i="50"/>
  <c r="AT22" i="50" s="1"/>
  <c r="AJ16" i="50"/>
  <c r="AK16" i="50"/>
  <c r="AT16" i="50" s="1"/>
  <c r="AJ10" i="50"/>
  <c r="AK10" i="50"/>
  <c r="AT10" i="50" s="1"/>
  <c r="AJ3" i="50"/>
  <c r="AB4" i="50"/>
  <c r="AJ22" i="20"/>
  <c r="AK22" i="20"/>
  <c r="AT22" i="20" s="1"/>
  <c r="AJ16" i="20"/>
  <c r="AK16" i="20"/>
  <c r="AT16" i="20" s="1"/>
  <c r="AJ10" i="20"/>
  <c r="AK10" i="20"/>
  <c r="AT10" i="20" s="1"/>
  <c r="AB4" i="20"/>
  <c r="AJ3" i="20"/>
  <c r="Z24" i="26"/>
  <c r="Y24" i="26"/>
  <c r="X24" i="26"/>
  <c r="AR22" i="52"/>
  <c r="AS12" i="60"/>
  <c r="AL12" i="60"/>
  <c r="AU12" i="60" s="1"/>
  <c r="AS13" i="6"/>
  <c r="AL13" i="6"/>
  <c r="AU13" i="6" s="1"/>
  <c r="X25" i="31"/>
  <c r="Z25" i="31" s="1"/>
  <c r="Y25" i="31"/>
  <c r="AJ17" i="10"/>
  <c r="AK17" i="10"/>
  <c r="AT17" i="10" s="1"/>
  <c r="AJ11" i="10"/>
  <c r="AK11" i="10"/>
  <c r="AT11" i="10" s="1"/>
  <c r="AJ5" i="10"/>
  <c r="AK5" i="10"/>
  <c r="AT5" i="10" s="1"/>
  <c r="AS10" i="69"/>
  <c r="AL10" i="69"/>
  <c r="AU10" i="69" s="1"/>
  <c r="AS6" i="57"/>
  <c r="AL6" i="57"/>
  <c r="AU6" i="57" s="1"/>
  <c r="AS20" i="67"/>
  <c r="AL20" i="67"/>
  <c r="AU20" i="67" s="1"/>
  <c r="AI23" i="29"/>
  <c r="AN23" i="29"/>
  <c r="AS4" i="4"/>
  <c r="AL4" i="4"/>
  <c r="AU4" i="4" s="1"/>
  <c r="AS17" i="53"/>
  <c r="AL17" i="53"/>
  <c r="AU17" i="53" s="1"/>
  <c r="Y23" i="93"/>
  <c r="X23" i="93"/>
  <c r="Z23" i="93" s="1"/>
  <c r="AJ22" i="70"/>
  <c r="AK22" i="70"/>
  <c r="AT22" i="70" s="1"/>
  <c r="AJ16" i="70"/>
  <c r="AK16" i="70"/>
  <c r="AT16" i="70" s="1"/>
  <c r="AJ10" i="70"/>
  <c r="AK10" i="70"/>
  <c r="AT10" i="70" s="1"/>
  <c r="AJ3" i="70"/>
  <c r="AB4" i="70"/>
  <c r="AN25" i="81"/>
  <c r="AI25" i="81"/>
  <c r="Z24" i="33"/>
  <c r="AS7" i="60"/>
  <c r="AL7" i="60"/>
  <c r="AU7" i="60" s="1"/>
  <c r="AJ23" i="65"/>
  <c r="AS23" i="65" s="1"/>
  <c r="AK23" i="65"/>
  <c r="AT23" i="65" s="1"/>
  <c r="AS7" i="57"/>
  <c r="AL7" i="57"/>
  <c r="AU7" i="57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E24" i="96"/>
  <c r="AF24" i="96"/>
  <c r="AO24" i="96" s="1"/>
  <c r="W25" i="96"/>
  <c r="AG24" i="96"/>
  <c r="AP24" i="96" s="1"/>
  <c r="AR24" i="27"/>
  <c r="AS18" i="53"/>
  <c r="AL18" i="53"/>
  <c r="AU18" i="53" s="1"/>
  <c r="AS11" i="8"/>
  <c r="AL11" i="8"/>
  <c r="AU11" i="8" s="1"/>
  <c r="AN25" i="40"/>
  <c r="AI25" i="40"/>
  <c r="AH23" i="45"/>
  <c r="AQ23" i="45" s="1"/>
  <c r="AH24" i="25"/>
  <c r="AQ24" i="25" s="1"/>
  <c r="AL23" i="56"/>
  <c r="AU23" i="56" s="1"/>
  <c r="AR23" i="56"/>
  <c r="AR25" i="56" s="1"/>
  <c r="AG22" i="75"/>
  <c r="AP22" i="75" s="1"/>
  <c r="AF22" i="75"/>
  <c r="AO22" i="75" s="1"/>
  <c r="AE22" i="75"/>
  <c r="W23" i="75"/>
  <c r="AS20" i="60"/>
  <c r="AL20" i="60"/>
  <c r="AU20" i="60" s="1"/>
  <c r="AS21" i="6"/>
  <c r="AL21" i="6"/>
  <c r="AU21" i="6" s="1"/>
  <c r="AJ19" i="65"/>
  <c r="AK19" i="65"/>
  <c r="AT19" i="65" s="1"/>
  <c r="AJ13" i="65"/>
  <c r="AK13" i="65"/>
  <c r="AT13" i="65" s="1"/>
  <c r="AJ7" i="65"/>
  <c r="AK7" i="65"/>
  <c r="AT7" i="65" s="1"/>
  <c r="AR23" i="91"/>
  <c r="AE24" i="78"/>
  <c r="W25" i="78"/>
  <c r="AF24" i="78"/>
  <c r="AO24" i="78" s="1"/>
  <c r="AG24" i="78"/>
  <c r="AP24" i="78" s="1"/>
  <c r="Z22" i="76"/>
  <c r="Y22" i="76"/>
  <c r="X22" i="76"/>
  <c r="AL23" i="8"/>
  <c r="AU23" i="8" s="1"/>
  <c r="AS19" i="53"/>
  <c r="AL19" i="53"/>
  <c r="AU19" i="53" s="1"/>
  <c r="AE24" i="92"/>
  <c r="AF24" i="92"/>
  <c r="AO24" i="92" s="1"/>
  <c r="W25" i="92"/>
  <c r="AG24" i="92"/>
  <c r="AP24" i="92" s="1"/>
  <c r="AX22" i="19"/>
  <c r="S22" i="19" s="1"/>
  <c r="AC22" i="19" s="1"/>
  <c r="AB23" i="19" s="1"/>
  <c r="AJ21" i="9"/>
  <c r="AK21" i="9"/>
  <c r="AT21" i="9" s="1"/>
  <c r="AJ15" i="9"/>
  <c r="AK15" i="9"/>
  <c r="AT15" i="9" s="1"/>
  <c r="AJ9" i="9"/>
  <c r="AK9" i="9"/>
  <c r="AT9" i="9" s="1"/>
  <c r="AJ22" i="68"/>
  <c r="AK22" i="68"/>
  <c r="AT22" i="68" s="1"/>
  <c r="AJ16" i="68"/>
  <c r="AK16" i="68"/>
  <c r="AT16" i="68" s="1"/>
  <c r="AJ10" i="68"/>
  <c r="AK10" i="68"/>
  <c r="AT10" i="68" s="1"/>
  <c r="AJ3" i="68"/>
  <c r="AB4" i="68"/>
  <c r="AS9" i="60"/>
  <c r="AL9" i="60"/>
  <c r="AU9" i="60" s="1"/>
  <c r="AS3" i="6"/>
  <c r="AL3" i="6"/>
  <c r="AU3" i="6" s="1"/>
  <c r="AS22" i="6"/>
  <c r="AL22" i="6"/>
  <c r="AU22" i="6" s="1"/>
  <c r="AR23" i="37"/>
  <c r="AS20" i="53"/>
  <c r="AL20" i="53"/>
  <c r="AU20" i="53" s="1"/>
  <c r="AS19" i="8"/>
  <c r="AL19" i="8"/>
  <c r="AU19" i="8" s="1"/>
  <c r="AS16" i="21"/>
  <c r="AL16" i="21"/>
  <c r="AU16" i="21" s="1"/>
  <c r="AX22" i="17"/>
  <c r="S22" i="17" s="1"/>
  <c r="AC22" i="17" s="1"/>
  <c r="AB23" i="17" s="1"/>
  <c r="AR22" i="45"/>
  <c r="AS10" i="60"/>
  <c r="AL10" i="60"/>
  <c r="AU10" i="60" s="1"/>
  <c r="AS5" i="6"/>
  <c r="AL5" i="6"/>
  <c r="AU5" i="6" s="1"/>
  <c r="AJ22" i="54"/>
  <c r="AK22" i="54"/>
  <c r="AT22" i="54" s="1"/>
  <c r="AJ16" i="54"/>
  <c r="AK16" i="54"/>
  <c r="AT16" i="54" s="1"/>
  <c r="AJ10" i="54"/>
  <c r="AK10" i="54"/>
  <c r="AT10" i="54" s="1"/>
  <c r="AJ3" i="54"/>
  <c r="AB4" i="54"/>
  <c r="Z24" i="37"/>
  <c r="AS18" i="67"/>
  <c r="AL18" i="67"/>
  <c r="AU18" i="67" s="1"/>
  <c r="AJ23" i="20"/>
  <c r="AS23" i="20" s="1"/>
  <c r="AK23" i="20"/>
  <c r="AT23" i="20" s="1"/>
  <c r="Z25" i="74"/>
  <c r="AS20" i="8"/>
  <c r="AL20" i="8"/>
  <c r="AU20" i="8" s="1"/>
  <c r="AS17" i="21"/>
  <c r="AL17" i="21"/>
  <c r="AU17" i="21" s="1"/>
  <c r="AI22" i="11"/>
  <c r="AN22" i="11"/>
  <c r="AJ18" i="56"/>
  <c r="AK18" i="56"/>
  <c r="AT18" i="56" s="1"/>
  <c r="AJ12" i="56"/>
  <c r="AK12" i="56"/>
  <c r="AT12" i="56" s="1"/>
  <c r="AJ6" i="56"/>
  <c r="AK6" i="56"/>
  <c r="AT6" i="56" s="1"/>
  <c r="AH24" i="94"/>
  <c r="AQ24" i="94" s="1"/>
  <c r="AS11" i="60"/>
  <c r="AL11" i="60"/>
  <c r="AU11" i="60" s="1"/>
  <c r="Y24" i="43"/>
  <c r="X24" i="43"/>
  <c r="AI24" i="38"/>
  <c r="AN24" i="38"/>
  <c r="AJ17" i="2"/>
  <c r="AK17" i="2"/>
  <c r="AT17" i="2" s="1"/>
  <c r="AJ11" i="2"/>
  <c r="AK11" i="2"/>
  <c r="AT11" i="2" s="1"/>
  <c r="AJ5" i="2"/>
  <c r="AK5" i="2"/>
  <c r="AT5" i="2" s="1"/>
  <c r="AS15" i="69"/>
  <c r="AL15" i="69"/>
  <c r="AU15" i="69" s="1"/>
  <c r="AS11" i="57"/>
  <c r="AL11" i="57"/>
  <c r="AU11" i="57" s="1"/>
  <c r="AS7" i="67"/>
  <c r="AL7" i="67"/>
  <c r="AU7" i="67" s="1"/>
  <c r="AI22" i="63"/>
  <c r="AN22" i="63"/>
  <c r="AJ19" i="59"/>
  <c r="AK19" i="59"/>
  <c r="AT19" i="59" s="1"/>
  <c r="AJ13" i="59"/>
  <c r="AK13" i="59"/>
  <c r="AT13" i="59" s="1"/>
  <c r="AJ7" i="59"/>
  <c r="AK7" i="59"/>
  <c r="AT7" i="59" s="1"/>
  <c r="AJ21" i="50"/>
  <c r="AK21" i="50"/>
  <c r="AT21" i="50" s="1"/>
  <c r="AJ15" i="50"/>
  <c r="AK15" i="50"/>
  <c r="AT15" i="50" s="1"/>
  <c r="AJ9" i="50"/>
  <c r="AK9" i="50"/>
  <c r="AT9" i="50" s="1"/>
  <c r="AJ21" i="20"/>
  <c r="AK21" i="20"/>
  <c r="AT21" i="20" s="1"/>
  <c r="AJ15" i="20"/>
  <c r="AK15" i="20"/>
  <c r="AT15" i="20" s="1"/>
  <c r="AJ9" i="20"/>
  <c r="AK9" i="20"/>
  <c r="AT9" i="20" s="1"/>
  <c r="AS10" i="53"/>
  <c r="AL10" i="53"/>
  <c r="AU10" i="53" s="1"/>
  <c r="AR22" i="51"/>
  <c r="AS21" i="8"/>
  <c r="AL21" i="8"/>
  <c r="AU21" i="8" s="1"/>
  <c r="AS18" i="21"/>
  <c r="AL18" i="21"/>
  <c r="AU18" i="21" s="1"/>
  <c r="AI23" i="7"/>
  <c r="AN23" i="7"/>
  <c r="AN25" i="7" s="1"/>
  <c r="AI23" i="26"/>
  <c r="AN23" i="26"/>
  <c r="Y26" i="41"/>
  <c r="X26" i="41"/>
  <c r="AK22" i="10"/>
  <c r="AT22" i="10" s="1"/>
  <c r="AJ22" i="10"/>
  <c r="AJ16" i="10"/>
  <c r="AK16" i="10"/>
  <c r="AT16" i="10" s="1"/>
  <c r="AJ10" i="10"/>
  <c r="AK10" i="10"/>
  <c r="AT10" i="10" s="1"/>
  <c r="AJ3" i="10"/>
  <c r="AB4" i="10"/>
  <c r="AN22" i="61"/>
  <c r="AI22" i="61"/>
  <c r="AS10" i="8"/>
  <c r="AL10" i="8"/>
  <c r="AU10" i="8" s="1"/>
  <c r="AS7" i="21"/>
  <c r="AL7" i="21"/>
  <c r="AU7" i="21" s="1"/>
  <c r="AR23" i="88"/>
  <c r="AJ21" i="70"/>
  <c r="AK21" i="70"/>
  <c r="AT21" i="70" s="1"/>
  <c r="AJ15" i="70"/>
  <c r="AK15" i="70"/>
  <c r="AT15" i="70" s="1"/>
  <c r="AJ9" i="70"/>
  <c r="AK9" i="70"/>
  <c r="AT9" i="70" s="1"/>
  <c r="AN24" i="87"/>
  <c r="AI24" i="87"/>
  <c r="AN25" i="82"/>
  <c r="AI25" i="82"/>
  <c r="AS14" i="6"/>
  <c r="AL14" i="6"/>
  <c r="AU14" i="6" s="1"/>
  <c r="AS11" i="69"/>
  <c r="AL11" i="69"/>
  <c r="AU11" i="69" s="1"/>
  <c r="AH24" i="42"/>
  <c r="AQ24" i="42" s="1"/>
  <c r="AS15" i="67"/>
  <c r="AL15" i="67"/>
  <c r="AU15" i="67" s="1"/>
  <c r="AJ21" i="12"/>
  <c r="AK21" i="12"/>
  <c r="AT21" i="12" s="1"/>
  <c r="AJ15" i="12"/>
  <c r="AK15" i="12"/>
  <c r="AT15" i="12" s="1"/>
  <c r="AJ9" i="12"/>
  <c r="AK9" i="12"/>
  <c r="AT9" i="12" s="1"/>
  <c r="AI24" i="46"/>
  <c r="AN24" i="46"/>
  <c r="AS8" i="21"/>
  <c r="AL8" i="21"/>
  <c r="AU8" i="21" s="1"/>
  <c r="AI23" i="59"/>
  <c r="AN23" i="59"/>
  <c r="AN25" i="59" s="1"/>
  <c r="AN23" i="20"/>
  <c r="AN25" i="20" s="1"/>
  <c r="AI23" i="20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J18" i="65"/>
  <c r="AK18" i="65"/>
  <c r="AT18" i="65" s="1"/>
  <c r="AJ12" i="65"/>
  <c r="AK12" i="65"/>
  <c r="AT12" i="65" s="1"/>
  <c r="AJ6" i="65"/>
  <c r="AK6" i="65"/>
  <c r="AT6" i="65" s="1"/>
  <c r="AR24" i="39"/>
  <c r="AS12" i="69"/>
  <c r="AL12" i="69"/>
  <c r="AU12" i="69" s="1"/>
  <c r="AS14" i="57"/>
  <c r="AL14" i="57"/>
  <c r="AU14" i="57" s="1"/>
  <c r="AS10" i="67"/>
  <c r="AL10" i="67"/>
  <c r="AU10" i="67" s="1"/>
  <c r="Z24" i="86"/>
  <c r="AN23" i="10"/>
  <c r="AN25" i="10" s="1"/>
  <c r="AI23" i="10"/>
  <c r="AS12" i="8"/>
  <c r="AL12" i="8"/>
  <c r="AU12" i="8" s="1"/>
  <c r="AS15" i="21"/>
  <c r="AL15" i="21"/>
  <c r="AU15" i="21" s="1"/>
  <c r="AH25" i="83"/>
  <c r="AQ25" i="83" s="1"/>
  <c r="AI23" i="77"/>
  <c r="AN23" i="77"/>
  <c r="AJ20" i="9"/>
  <c r="AK20" i="9"/>
  <c r="AT20" i="9" s="1"/>
  <c r="AJ14" i="9"/>
  <c r="AK14" i="9"/>
  <c r="AT14" i="9" s="1"/>
  <c r="AJ8" i="9"/>
  <c r="AK8" i="9"/>
  <c r="AT8" i="9" s="1"/>
  <c r="AJ21" i="68"/>
  <c r="AK21" i="68"/>
  <c r="AT21" i="68" s="1"/>
  <c r="AJ15" i="68"/>
  <c r="AK15" i="68"/>
  <c r="AT15" i="68" s="1"/>
  <c r="AJ9" i="68"/>
  <c r="AK9" i="68"/>
  <c r="AT9" i="68" s="1"/>
  <c r="AS7" i="69"/>
  <c r="AL7" i="69"/>
  <c r="AU7" i="69" s="1"/>
  <c r="AS9" i="57"/>
  <c r="AL9" i="57"/>
  <c r="AU9" i="57" s="1"/>
  <c r="AS17" i="67"/>
  <c r="AL17" i="67"/>
  <c r="AU17" i="67" s="1"/>
  <c r="AS3" i="21"/>
  <c r="AL3" i="21"/>
  <c r="AU3" i="21" s="1"/>
  <c r="AH23" i="32"/>
  <c r="AQ23" i="32" s="1"/>
  <c r="Z25" i="73"/>
  <c r="AJ21" i="54"/>
  <c r="AK21" i="54"/>
  <c r="AT21" i="54" s="1"/>
  <c r="AJ15" i="54"/>
  <c r="AK15" i="54"/>
  <c r="AT15" i="54" s="1"/>
  <c r="AJ9" i="54"/>
  <c r="AK9" i="54"/>
  <c r="AT9" i="54" s="1"/>
  <c r="AS20" i="69"/>
  <c r="AL20" i="69"/>
  <c r="AU20" i="69" s="1"/>
  <c r="AS16" i="57"/>
  <c r="AL16" i="57"/>
  <c r="AU16" i="57" s="1"/>
  <c r="AS21" i="53"/>
  <c r="AL21" i="53"/>
  <c r="AU21" i="53" s="1"/>
  <c r="AG23" i="71"/>
  <c r="AP23" i="71" s="1"/>
  <c r="AP25" i="71" s="1"/>
  <c r="AF23" i="71"/>
  <c r="AO23" i="71" s="1"/>
  <c r="AO25" i="71" s="1"/>
  <c r="AE23" i="71"/>
  <c r="AJ17" i="56"/>
  <c r="AK17" i="56"/>
  <c r="AT17" i="56" s="1"/>
  <c r="AJ11" i="56"/>
  <c r="AK11" i="56"/>
  <c r="AT11" i="56" s="1"/>
  <c r="AJ5" i="56"/>
  <c r="AK5" i="56"/>
  <c r="AT5" i="56" s="1"/>
  <c r="AS4" i="62"/>
  <c r="AS25" i="62" s="1"/>
  <c r="AL4" i="62"/>
  <c r="AU4" i="62" s="1"/>
  <c r="AH23" i="5"/>
  <c r="AQ23" i="5" s="1"/>
  <c r="AQ25" i="5" s="1"/>
  <c r="AX22" i="5"/>
  <c r="S22" i="5" s="1"/>
  <c r="AC22" i="5" s="1"/>
  <c r="AB23" i="5" s="1"/>
  <c r="AZ3" i="5"/>
  <c r="AI23" i="43"/>
  <c r="AN23" i="43"/>
  <c r="AS18" i="6"/>
  <c r="AL18" i="6"/>
  <c r="AU18" i="6" s="1"/>
  <c r="Z25" i="39"/>
  <c r="AJ22" i="2"/>
  <c r="AK22" i="2"/>
  <c r="AT22" i="2" s="1"/>
  <c r="AJ16" i="2"/>
  <c r="AK16" i="2"/>
  <c r="AT16" i="2" s="1"/>
  <c r="AJ10" i="2"/>
  <c r="AK10" i="2"/>
  <c r="AT10" i="2" s="1"/>
  <c r="AJ3" i="2"/>
  <c r="AB4" i="2"/>
  <c r="Y23" i="63"/>
  <c r="X23" i="63"/>
  <c r="AJ18" i="59"/>
  <c r="AK18" i="59"/>
  <c r="AT18" i="59" s="1"/>
  <c r="AJ12" i="59"/>
  <c r="AK12" i="59"/>
  <c r="AT12" i="59" s="1"/>
  <c r="AJ6" i="59"/>
  <c r="AK6" i="59"/>
  <c r="AT6" i="59" s="1"/>
  <c r="AJ20" i="50"/>
  <c r="AK20" i="50"/>
  <c r="AT20" i="50" s="1"/>
  <c r="AJ14" i="50"/>
  <c r="AK14" i="50"/>
  <c r="AT14" i="50" s="1"/>
  <c r="AJ8" i="50"/>
  <c r="AK8" i="50"/>
  <c r="AT8" i="50" s="1"/>
  <c r="AJ20" i="20"/>
  <c r="AK20" i="20"/>
  <c r="AT20" i="20" s="1"/>
  <c r="AJ14" i="20"/>
  <c r="AK14" i="20"/>
  <c r="AT14" i="20" s="1"/>
  <c r="AJ8" i="20"/>
  <c r="AK8" i="20"/>
  <c r="AT8" i="20" s="1"/>
  <c r="AR24" i="36"/>
  <c r="AS18" i="60"/>
  <c r="AL18" i="60"/>
  <c r="AU18" i="60" s="1"/>
  <c r="AS19" i="6"/>
  <c r="AL19" i="6"/>
  <c r="AU19" i="6" s="1"/>
  <c r="AI25" i="41"/>
  <c r="AN25" i="41"/>
  <c r="AK21" i="10"/>
  <c r="AT21" i="10" s="1"/>
  <c r="AJ21" i="10"/>
  <c r="AJ15" i="10"/>
  <c r="AK15" i="10"/>
  <c r="AT15" i="10" s="1"/>
  <c r="AJ9" i="10"/>
  <c r="AK9" i="10"/>
  <c r="AT9" i="10" s="1"/>
  <c r="AS16" i="69"/>
  <c r="AL16" i="69"/>
  <c r="AU16" i="69" s="1"/>
  <c r="AS12" i="57"/>
  <c r="AL12" i="57"/>
  <c r="AU12" i="57" s="1"/>
  <c r="AS8" i="67"/>
  <c r="AL8" i="67"/>
  <c r="AU8" i="67" s="1"/>
  <c r="X23" i="61"/>
  <c r="Y23" i="61"/>
  <c r="Y25" i="89"/>
  <c r="X25" i="89"/>
  <c r="Z25" i="89" s="1"/>
  <c r="AS5" i="53"/>
  <c r="AL5" i="53"/>
  <c r="AU5" i="53" s="1"/>
  <c r="AH23" i="51"/>
  <c r="AQ23" i="51" s="1"/>
  <c r="AQ25" i="51" s="1"/>
  <c r="AZ3" i="51"/>
  <c r="AX22" i="51" s="1"/>
  <c r="S22" i="51" s="1"/>
  <c r="AC22" i="51" s="1"/>
  <c r="AB23" i="51" s="1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R23" i="25"/>
  <c r="AI22" i="93"/>
  <c r="AN22" i="93"/>
  <c r="AJ20" i="70"/>
  <c r="AK20" i="70"/>
  <c r="AT20" i="70" s="1"/>
  <c r="AJ14" i="70"/>
  <c r="AK14" i="70"/>
  <c r="AT14" i="70" s="1"/>
  <c r="AJ8" i="70"/>
  <c r="AK8" i="70"/>
  <c r="AT8" i="70" s="1"/>
  <c r="AN23" i="55"/>
  <c r="AN25" i="55" s="1"/>
  <c r="AI23" i="55"/>
  <c r="AI25" i="84"/>
  <c r="AN25" i="84"/>
  <c r="AR23" i="12"/>
  <c r="AR25" i="12" s="1"/>
  <c r="AL23" i="12"/>
  <c r="AU23" i="12" s="1"/>
  <c r="AS13" i="60"/>
  <c r="AL13" i="60"/>
  <c r="AU13" i="60" s="1"/>
  <c r="AS13" i="57"/>
  <c r="AL13" i="57"/>
  <c r="AU13" i="57" s="1"/>
  <c r="AJ20" i="12"/>
  <c r="AK20" i="12"/>
  <c r="AT20" i="12" s="1"/>
  <c r="AJ14" i="12"/>
  <c r="AK14" i="12"/>
  <c r="AT14" i="12" s="1"/>
  <c r="AJ8" i="12"/>
  <c r="AK8" i="12"/>
  <c r="AT8" i="12" s="1"/>
  <c r="AR23" i="86"/>
  <c r="AS6" i="53"/>
  <c r="AL6" i="53"/>
  <c r="AU6" i="53" s="1"/>
  <c r="AS17" i="8"/>
  <c r="AL17" i="8"/>
  <c r="AU17" i="8" s="1"/>
  <c r="Z26" i="40"/>
  <c r="X26" i="40"/>
  <c r="Y26" i="40"/>
  <c r="AG23" i="45"/>
  <c r="AP23" i="45" s="1"/>
  <c r="AF23" i="45"/>
  <c r="AO23" i="45" s="1"/>
  <c r="W24" i="45"/>
  <c r="AE23" i="45"/>
  <c r="AG24" i="25"/>
  <c r="AP24" i="25" s="1"/>
  <c r="AF24" i="25"/>
  <c r="AO24" i="25" s="1"/>
  <c r="AE24" i="25"/>
  <c r="W25" i="25"/>
  <c r="AJ23" i="55"/>
  <c r="AS23" i="55" s="1"/>
  <c r="AK23" i="55"/>
  <c r="AT23" i="55" s="1"/>
  <c r="AS8" i="60"/>
  <c r="AL8" i="60"/>
  <c r="AU8" i="60" s="1"/>
  <c r="AS9" i="6"/>
  <c r="AL9" i="6"/>
  <c r="AU9" i="6" s="1"/>
  <c r="AJ17" i="65"/>
  <c r="AK17" i="65"/>
  <c r="AT17" i="65" s="1"/>
  <c r="AJ11" i="65"/>
  <c r="AK11" i="65"/>
  <c r="AT11" i="65" s="1"/>
  <c r="AJ5" i="65"/>
  <c r="AK5" i="65"/>
  <c r="AT5" i="65" s="1"/>
  <c r="AR24" i="73"/>
  <c r="AI21" i="76"/>
  <c r="AN21" i="76"/>
  <c r="AS7" i="53"/>
  <c r="AL7" i="53"/>
  <c r="AU7" i="53" s="1"/>
  <c r="AF25" i="83"/>
  <c r="AO25" i="83" s="1"/>
  <c r="AE25" i="83"/>
  <c r="W26" i="83"/>
  <c r="AG25" i="83"/>
  <c r="AP25" i="83" s="1"/>
  <c r="AH23" i="58"/>
  <c r="AQ23" i="58" s="1"/>
  <c r="AQ25" i="58" s="1"/>
  <c r="AZ3" i="58"/>
  <c r="AX22" i="58" s="1"/>
  <c r="S22" i="58" s="1"/>
  <c r="AC22" i="58" s="1"/>
  <c r="AB23" i="58" s="1"/>
  <c r="AJ19" i="9"/>
  <c r="AK19" i="9"/>
  <c r="AT19" i="9" s="1"/>
  <c r="AJ13" i="9"/>
  <c r="AK13" i="9"/>
  <c r="AT13" i="9" s="1"/>
  <c r="AJ7" i="9"/>
  <c r="AK7" i="9"/>
  <c r="AT7" i="9" s="1"/>
  <c r="AJ20" i="68"/>
  <c r="AK20" i="68"/>
  <c r="AT20" i="68" s="1"/>
  <c r="AJ14" i="68"/>
  <c r="AK14" i="68"/>
  <c r="AT14" i="68" s="1"/>
  <c r="AJ8" i="68"/>
  <c r="AK8" i="68"/>
  <c r="AT8" i="68" s="1"/>
  <c r="AH25" i="36"/>
  <c r="AQ25" i="36" s="1"/>
  <c r="AS15" i="60"/>
  <c r="AL15" i="60"/>
  <c r="AU15" i="60" s="1"/>
  <c r="AS10" i="6"/>
  <c r="AL10" i="6"/>
  <c r="AU10" i="6" s="1"/>
  <c r="AS8" i="53"/>
  <c r="AL8" i="53"/>
  <c r="AU8" i="53" s="1"/>
  <c r="AS7" i="8"/>
  <c r="AL7" i="8"/>
  <c r="AU7" i="8" s="1"/>
  <c r="AJ4" i="21"/>
  <c r="AK4" i="21"/>
  <c r="AT4" i="21" s="1"/>
  <c r="AT25" i="21" s="1"/>
  <c r="AS22" i="21"/>
  <c r="AL22" i="21"/>
  <c r="AU22" i="21" s="1"/>
  <c r="Z23" i="32"/>
  <c r="AS16" i="60"/>
  <c r="AL16" i="60"/>
  <c r="AU16" i="60" s="1"/>
  <c r="AS11" i="6"/>
  <c r="AL11" i="6"/>
  <c r="AU11" i="6" s="1"/>
  <c r="AJ20" i="54"/>
  <c r="AK20" i="54"/>
  <c r="AT20" i="54" s="1"/>
  <c r="AJ14" i="54"/>
  <c r="AK14" i="54"/>
  <c r="AT14" i="54" s="1"/>
  <c r="AJ8" i="54"/>
  <c r="AK8" i="54"/>
  <c r="AT8" i="54" s="1"/>
  <c r="AJ4" i="57"/>
  <c r="AK4" i="57"/>
  <c r="AT4" i="57" s="1"/>
  <c r="AT25" i="57" s="1"/>
  <c r="AS6" i="67"/>
  <c r="AL6" i="67"/>
  <c r="AU6" i="67" s="1"/>
  <c r="AJ23" i="59"/>
  <c r="AS23" i="59" s="1"/>
  <c r="AK23" i="59"/>
  <c r="AT23" i="59" s="1"/>
  <c r="AS8" i="8"/>
  <c r="AL8" i="8"/>
  <c r="AU8" i="8" s="1"/>
  <c r="AS5" i="21"/>
  <c r="AL5" i="21"/>
  <c r="AU5" i="21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AS17" i="60"/>
  <c r="AL17" i="60"/>
  <c r="AU17" i="60" s="1"/>
  <c r="AH24" i="91"/>
  <c r="AQ24" i="91" s="1"/>
  <c r="AJ21" i="2"/>
  <c r="AK21" i="2"/>
  <c r="AT21" i="2" s="1"/>
  <c r="AJ15" i="2"/>
  <c r="AK15" i="2"/>
  <c r="AT15" i="2" s="1"/>
  <c r="AJ9" i="2"/>
  <c r="AK9" i="2"/>
  <c r="AT9" i="2" s="1"/>
  <c r="AS21" i="69"/>
  <c r="AL21" i="69"/>
  <c r="AU21" i="69" s="1"/>
  <c r="AS17" i="57"/>
  <c r="AL17" i="57"/>
  <c r="AU17" i="57" s="1"/>
  <c r="AS13" i="67"/>
  <c r="AL13" i="67"/>
  <c r="AU13" i="67" s="1"/>
  <c r="AJ17" i="59"/>
  <c r="AK17" i="59"/>
  <c r="AT17" i="59" s="1"/>
  <c r="AJ11" i="59"/>
  <c r="AK11" i="59"/>
  <c r="AT11" i="59" s="1"/>
  <c r="AJ5" i="59"/>
  <c r="AK5" i="59"/>
  <c r="AT5" i="59" s="1"/>
  <c r="AJ19" i="50"/>
  <c r="AK19" i="50"/>
  <c r="AT19" i="50" s="1"/>
  <c r="AJ13" i="50"/>
  <c r="AK13" i="50"/>
  <c r="AT13" i="50" s="1"/>
  <c r="AJ7" i="50"/>
  <c r="AK7" i="50"/>
  <c r="AT7" i="50" s="1"/>
  <c r="AJ19" i="20"/>
  <c r="AK19" i="20"/>
  <c r="AT19" i="20" s="1"/>
  <c r="AJ13" i="20"/>
  <c r="AK13" i="20"/>
  <c r="AT13" i="20" s="1"/>
  <c r="AJ7" i="20"/>
  <c r="AK7" i="20"/>
  <c r="AT7" i="20" s="1"/>
  <c r="AS16" i="53"/>
  <c r="AL16" i="53"/>
  <c r="AU16" i="53" s="1"/>
  <c r="AS9" i="8"/>
  <c r="AL9" i="8"/>
  <c r="AU9" i="8" s="1"/>
  <c r="AS6" i="21"/>
  <c r="AL6" i="21"/>
  <c r="AU6" i="21" s="1"/>
  <c r="AR24" i="83"/>
  <c r="AR22" i="3"/>
  <c r="AK20" i="10"/>
  <c r="AT20" i="10" s="1"/>
  <c r="AJ20" i="10"/>
  <c r="AJ14" i="10"/>
  <c r="AK14" i="10"/>
  <c r="AT14" i="10" s="1"/>
  <c r="AJ8" i="10"/>
  <c r="AK8" i="10"/>
  <c r="AT8" i="10" s="1"/>
  <c r="AS3" i="69"/>
  <c r="AL3" i="69"/>
  <c r="AU3" i="69" s="1"/>
  <c r="AN23" i="28"/>
  <c r="AI23" i="28"/>
  <c r="Z23" i="51"/>
  <c r="AS16" i="8"/>
  <c r="AL16" i="8"/>
  <c r="AU16" i="8" s="1"/>
  <c r="AS13" i="21"/>
  <c r="AL13" i="21"/>
  <c r="AU13" i="21" s="1"/>
  <c r="AX22" i="7"/>
  <c r="S22" i="7" s="1"/>
  <c r="AC22" i="7" s="1"/>
  <c r="AB23" i="7" s="1"/>
  <c r="X25" i="79"/>
  <c r="Z25" i="79" s="1"/>
  <c r="Y25" i="79"/>
  <c r="AI22" i="23"/>
  <c r="AN22" i="23"/>
  <c r="AR22" i="5"/>
  <c r="AJ19" i="70"/>
  <c r="AK19" i="70"/>
  <c r="AT19" i="70" s="1"/>
  <c r="AJ13" i="70"/>
  <c r="AK13" i="70"/>
  <c r="AT13" i="70" s="1"/>
  <c r="AJ7" i="70"/>
  <c r="AK7" i="70"/>
  <c r="AT7" i="70" s="1"/>
  <c r="AS20" i="6"/>
  <c r="AL20" i="6"/>
  <c r="AU20" i="6" s="1"/>
  <c r="AS17" i="69"/>
  <c r="AL17" i="69"/>
  <c r="AU17" i="69" s="1"/>
  <c r="AF24" i="42"/>
  <c r="AO24" i="42" s="1"/>
  <c r="W25" i="42"/>
  <c r="AG24" i="42"/>
  <c r="AP24" i="42" s="1"/>
  <c r="AE24" i="42"/>
  <c r="AS21" i="67"/>
  <c r="AL21" i="67"/>
  <c r="AU21" i="67" s="1"/>
  <c r="AJ19" i="12"/>
  <c r="AK19" i="12"/>
  <c r="AT19" i="12" s="1"/>
  <c r="AJ13" i="12"/>
  <c r="AK13" i="12"/>
  <c r="AT13" i="12" s="1"/>
  <c r="AJ7" i="12"/>
  <c r="AK7" i="12"/>
  <c r="AT7" i="12" s="1"/>
  <c r="AN23" i="54"/>
  <c r="AN25" i="54" s="1"/>
  <c r="AI23" i="54"/>
  <c r="AS14" i="21"/>
  <c r="AL14" i="21"/>
  <c r="AU14" i="21" s="1"/>
  <c r="AI22" i="15"/>
  <c r="AN22" i="15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H24" i="88"/>
  <c r="AQ24" i="88" s="1"/>
  <c r="AS4" i="22"/>
  <c r="AS25" i="22" s="1"/>
  <c r="AL4" i="22"/>
  <c r="AU4" i="22" s="1"/>
  <c r="AU25" i="22" s="1"/>
  <c r="C11" i="22" s="1"/>
  <c r="AJ22" i="65"/>
  <c r="AK22" i="65"/>
  <c r="AT22" i="65" s="1"/>
  <c r="AJ16" i="65"/>
  <c r="AK16" i="65"/>
  <c r="AT16" i="65" s="1"/>
  <c r="AJ10" i="65"/>
  <c r="AK10" i="65"/>
  <c r="AT10" i="65" s="1"/>
  <c r="AB4" i="65"/>
  <c r="AJ3" i="65"/>
  <c r="AL23" i="65"/>
  <c r="AU23" i="65" s="1"/>
  <c r="AR23" i="65"/>
  <c r="AR25" i="65" s="1"/>
  <c r="AS18" i="69"/>
  <c r="AL18" i="69"/>
  <c r="AU18" i="69" s="1"/>
  <c r="AS20" i="57"/>
  <c r="AL20" i="57"/>
  <c r="AU20" i="57" s="1"/>
  <c r="AS16" i="67"/>
  <c r="AL16" i="67"/>
  <c r="AU16" i="67" s="1"/>
  <c r="AS18" i="8"/>
  <c r="AL18" i="8"/>
  <c r="AU18" i="8" s="1"/>
  <c r="AS21" i="21"/>
  <c r="AL21" i="21"/>
  <c r="AU21" i="21" s="1"/>
  <c r="AJ18" i="9"/>
  <c r="AK18" i="9"/>
  <c r="AT18" i="9" s="1"/>
  <c r="AJ12" i="9"/>
  <c r="AK12" i="9"/>
  <c r="AT12" i="9" s="1"/>
  <c r="AJ6" i="9"/>
  <c r="AK6" i="9"/>
  <c r="AT6" i="9" s="1"/>
  <c r="Y25" i="35"/>
  <c r="Z25" i="35" s="1"/>
  <c r="X25" i="35"/>
  <c r="AJ19" i="68"/>
  <c r="AK19" i="68"/>
  <c r="AT19" i="68" s="1"/>
  <c r="AJ13" i="68"/>
  <c r="AK13" i="68"/>
  <c r="AT13" i="68" s="1"/>
  <c r="AJ7" i="68"/>
  <c r="AK7" i="68"/>
  <c r="AT7" i="68" s="1"/>
  <c r="AJ23" i="54"/>
  <c r="AS23" i="54" s="1"/>
  <c r="AK23" i="54"/>
  <c r="AT23" i="54" s="1"/>
  <c r="AS13" i="69"/>
  <c r="AL13" i="69"/>
  <c r="AU13" i="69" s="1"/>
  <c r="AS15" i="57"/>
  <c r="AL15" i="57"/>
  <c r="AU15" i="57" s="1"/>
  <c r="AS5" i="67"/>
  <c r="AL5" i="67"/>
  <c r="AU5" i="67" s="1"/>
  <c r="AI23" i="2"/>
  <c r="AN23" i="2"/>
  <c r="AN25" i="2" s="1"/>
  <c r="AR23" i="94"/>
  <c r="AS3" i="60"/>
  <c r="AL3" i="60"/>
  <c r="AU3" i="60" s="1"/>
  <c r="AL23" i="21"/>
  <c r="AU23" i="21" s="1"/>
  <c r="AJ19" i="54"/>
  <c r="AK19" i="54"/>
  <c r="AT19" i="54" s="1"/>
  <c r="AJ13" i="54"/>
  <c r="AK13" i="54"/>
  <c r="AT13" i="54" s="1"/>
  <c r="AJ7" i="54"/>
  <c r="AK7" i="54"/>
  <c r="AT7" i="54" s="1"/>
  <c r="AS8" i="69"/>
  <c r="AL8" i="69"/>
  <c r="AU8" i="69" s="1"/>
  <c r="AS3" i="57"/>
  <c r="AL3" i="57"/>
  <c r="AU3" i="57" s="1"/>
  <c r="AS22" i="57"/>
  <c r="AL22" i="57"/>
  <c r="AU22" i="57" s="1"/>
  <c r="AS9" i="53"/>
  <c r="AL9" i="53"/>
  <c r="AU9" i="53" s="1"/>
  <c r="AS4" i="49"/>
  <c r="AS25" i="49" s="1"/>
  <c r="AL4" i="49"/>
  <c r="AU4" i="49" s="1"/>
  <c r="AU25" i="49" s="1"/>
  <c r="C11" i="49" s="1"/>
  <c r="F2" i="97" s="1"/>
  <c r="AJ21" i="56"/>
  <c r="AK21" i="56"/>
  <c r="AT21" i="56" s="1"/>
  <c r="AJ15" i="56"/>
  <c r="AK15" i="56"/>
  <c r="AT15" i="56" s="1"/>
  <c r="AJ9" i="56"/>
  <c r="AK9" i="56"/>
  <c r="AT9" i="56" s="1"/>
  <c r="AR23" i="85"/>
  <c r="AF23" i="5"/>
  <c r="AO23" i="5" s="1"/>
  <c r="AO25" i="5" s="1"/>
  <c r="AE23" i="5"/>
  <c r="AG23" i="5"/>
  <c r="AP23" i="5" s="1"/>
  <c r="AP25" i="5" s="1"/>
  <c r="AH23" i="52"/>
  <c r="AQ23" i="52" s="1"/>
  <c r="AQ25" i="52" s="1"/>
  <c r="AZ3" i="52"/>
  <c r="AS6" i="6"/>
  <c r="AL6" i="6"/>
  <c r="AU6" i="6" s="1"/>
  <c r="AF24" i="91"/>
  <c r="AO24" i="91" s="1"/>
  <c r="AE24" i="91"/>
  <c r="W25" i="91"/>
  <c r="AG24" i="91"/>
  <c r="AP24" i="91" s="1"/>
  <c r="AJ20" i="2"/>
  <c r="AK20" i="2"/>
  <c r="AT20" i="2" s="1"/>
  <c r="AJ14" i="2"/>
  <c r="AK14" i="2"/>
  <c r="AT14" i="2" s="1"/>
  <c r="AJ8" i="2"/>
  <c r="AK8" i="2"/>
  <c r="AT8" i="2" s="1"/>
  <c r="AJ22" i="59"/>
  <c r="AK22" i="59"/>
  <c r="AT22" i="59" s="1"/>
  <c r="AJ16" i="59"/>
  <c r="AK16" i="59"/>
  <c r="AT16" i="59" s="1"/>
  <c r="AJ10" i="59"/>
  <c r="AK10" i="59"/>
  <c r="AT10" i="59" s="1"/>
  <c r="AJ3" i="59"/>
  <c r="AB4" i="59"/>
  <c r="AJ18" i="50"/>
  <c r="AK18" i="50"/>
  <c r="AT18" i="50" s="1"/>
  <c r="AJ12" i="50"/>
  <c r="AK12" i="50"/>
  <c r="AT12" i="50" s="1"/>
  <c r="AJ6" i="50"/>
  <c r="AK6" i="50"/>
  <c r="AT6" i="50" s="1"/>
  <c r="AU25" i="4"/>
  <c r="C11" i="4" s="1"/>
  <c r="AJ18" i="20"/>
  <c r="AK18" i="20"/>
  <c r="AT18" i="20" s="1"/>
  <c r="AJ12" i="20"/>
  <c r="AK12" i="20"/>
  <c r="AT12" i="20" s="1"/>
  <c r="AJ6" i="20"/>
  <c r="AK6" i="20"/>
  <c r="AT6" i="20" s="1"/>
  <c r="AS3" i="53"/>
  <c r="AL3" i="53"/>
  <c r="AU3" i="53" s="1"/>
  <c r="AX23" i="71"/>
  <c r="S23" i="71" s="1"/>
  <c r="AC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S6" i="60"/>
  <c r="AL6" i="60"/>
  <c r="AU6" i="60" s="1"/>
  <c r="AS7" i="6"/>
  <c r="AL7" i="6"/>
  <c r="AU7" i="6" s="1"/>
  <c r="AK19" i="10"/>
  <c r="AT19" i="10" s="1"/>
  <c r="AJ19" i="10"/>
  <c r="AJ13" i="10"/>
  <c r="AK13" i="10"/>
  <c r="AT13" i="10" s="1"/>
  <c r="AJ7" i="10"/>
  <c r="AK7" i="10"/>
  <c r="AT7" i="10" s="1"/>
  <c r="AJ4" i="69"/>
  <c r="AK4" i="69"/>
  <c r="AT4" i="69" s="1"/>
  <c r="AT25" i="69" s="1"/>
  <c r="AS22" i="69"/>
  <c r="AL22" i="69"/>
  <c r="AU22" i="69" s="1"/>
  <c r="AS18" i="57"/>
  <c r="AL18" i="57"/>
  <c r="AU18" i="57" s="1"/>
  <c r="AS14" i="67"/>
  <c r="AL14" i="67"/>
  <c r="AU14" i="67" s="1"/>
  <c r="Y24" i="28"/>
  <c r="X24" i="28"/>
  <c r="AN24" i="89"/>
  <c r="AI24" i="89"/>
  <c r="AS11" i="53"/>
  <c r="AL11" i="53"/>
  <c r="AU11" i="53" s="1"/>
  <c r="AS3" i="8"/>
  <c r="AL3" i="8"/>
  <c r="AU3" i="8" s="1"/>
  <c r="AN24" i="79"/>
  <c r="AI24" i="79"/>
  <c r="AH24" i="85"/>
  <c r="AQ24" i="85" s="1"/>
  <c r="Y23" i="23"/>
  <c r="X23" i="23"/>
  <c r="AJ18" i="70"/>
  <c r="AK18" i="70"/>
  <c r="AT18" i="70" s="1"/>
  <c r="AJ12" i="70"/>
  <c r="AK12" i="70"/>
  <c r="AT12" i="70" s="1"/>
  <c r="AJ6" i="70"/>
  <c r="AK6" i="70"/>
  <c r="AT6" i="70" s="1"/>
  <c r="AI23" i="19"/>
  <c r="AN23" i="19"/>
  <c r="AN25" i="19" s="1"/>
  <c r="Y26" i="84"/>
  <c r="X26" i="84"/>
  <c r="AR22" i="32"/>
  <c r="AS19" i="60"/>
  <c r="AL19" i="60"/>
  <c r="AU19" i="60" s="1"/>
  <c r="AS19" i="57"/>
  <c r="AL19" i="57"/>
  <c r="AU19" i="57" s="1"/>
  <c r="AJ18" i="12"/>
  <c r="AK18" i="12"/>
  <c r="AT18" i="12" s="1"/>
  <c r="AJ12" i="12"/>
  <c r="AK12" i="12"/>
  <c r="AT12" i="12" s="1"/>
  <c r="AJ6" i="12"/>
  <c r="AK6" i="12"/>
  <c r="AT6" i="12" s="1"/>
  <c r="AS12" i="53"/>
  <c r="AL12" i="53"/>
  <c r="AU12" i="53" s="1"/>
  <c r="AS5" i="8"/>
  <c r="AL5" i="8"/>
  <c r="AU5" i="8" s="1"/>
  <c r="Y23" i="15"/>
  <c r="Z23" i="15" s="1"/>
  <c r="X23" i="15"/>
  <c r="AX22" i="24"/>
  <c r="S22" i="24" s="1"/>
  <c r="AC22" i="24" s="1"/>
  <c r="AB23" i="24" s="1"/>
  <c r="Z24" i="88"/>
  <c r="AR23" i="33"/>
  <c r="AS14" i="60"/>
  <c r="AL14" i="60"/>
  <c r="AU14" i="60" s="1"/>
  <c r="AS15" i="6"/>
  <c r="AL15" i="6"/>
  <c r="AU15" i="6" s="1"/>
  <c r="AJ21" i="65"/>
  <c r="AK21" i="65"/>
  <c r="AT21" i="65" s="1"/>
  <c r="AJ15" i="65"/>
  <c r="AK15" i="65"/>
  <c r="AT15" i="65" s="1"/>
  <c r="AJ9" i="65"/>
  <c r="AK9" i="65"/>
  <c r="AT9" i="65" s="1"/>
  <c r="AJ4" i="67"/>
  <c r="AK4" i="67"/>
  <c r="AT4" i="67" s="1"/>
  <c r="AT25" i="67" s="1"/>
  <c r="W23" i="30"/>
  <c r="AG22" i="30"/>
  <c r="AP22" i="30" s="1"/>
  <c r="AF22" i="30"/>
  <c r="AO22" i="30" s="1"/>
  <c r="AE22" i="30"/>
  <c r="AS13" i="53"/>
  <c r="AL13" i="53"/>
  <c r="AU13" i="53" s="1"/>
  <c r="X24" i="77"/>
  <c r="Y24" i="77"/>
  <c r="Z24" i="77" s="1"/>
  <c r="AJ17" i="9"/>
  <c r="AK17" i="9"/>
  <c r="AT17" i="9" s="1"/>
  <c r="AJ11" i="9"/>
  <c r="AK11" i="9"/>
  <c r="AT11" i="9" s="1"/>
  <c r="AJ5" i="9"/>
  <c r="AK5" i="9"/>
  <c r="AT5" i="9" s="1"/>
  <c r="AJ18" i="68"/>
  <c r="AK18" i="68"/>
  <c r="AT18" i="68" s="1"/>
  <c r="AJ12" i="68"/>
  <c r="AK12" i="68"/>
  <c r="AT12" i="68" s="1"/>
  <c r="AJ6" i="68"/>
  <c r="AK6" i="68"/>
  <c r="AT6" i="68" s="1"/>
  <c r="AS21" i="60"/>
  <c r="AL21" i="60"/>
  <c r="AU21" i="60" s="1"/>
  <c r="AS16" i="6"/>
  <c r="AL16" i="6"/>
  <c r="AU16" i="6" s="1"/>
  <c r="W24" i="95"/>
  <c r="AF23" i="95"/>
  <c r="AO23" i="95" s="1"/>
  <c r="AE23" i="95"/>
  <c r="AG23" i="95"/>
  <c r="AP23" i="95" s="1"/>
  <c r="AH25" i="27"/>
  <c r="AQ25" i="27" s="1"/>
  <c r="AS14" i="53"/>
  <c r="AL14" i="53"/>
  <c r="AU14" i="53" s="1"/>
  <c r="AR24" i="74"/>
  <c r="AS13" i="8"/>
  <c r="AL13" i="8"/>
  <c r="AU13" i="8" s="1"/>
  <c r="AS10" i="21"/>
  <c r="AL10" i="21"/>
  <c r="AU10" i="21" s="1"/>
  <c r="AU25" i="62"/>
  <c r="C11" i="62" s="1"/>
  <c r="F15" i="97" s="1"/>
  <c r="AH24" i="80"/>
  <c r="AQ24" i="80" s="1"/>
  <c r="AJ4" i="60"/>
  <c r="AK4" i="60"/>
  <c r="AT4" i="60" s="1"/>
  <c r="AT25" i="60" s="1"/>
  <c r="AS22" i="60"/>
  <c r="AL22" i="60"/>
  <c r="AU22" i="60" s="1"/>
  <c r="AS17" i="6"/>
  <c r="AL17" i="6"/>
  <c r="AU17" i="6" s="1"/>
  <c r="AL23" i="67"/>
  <c r="AU23" i="67" s="1"/>
  <c r="AR23" i="67"/>
  <c r="AR25" i="67" s="1"/>
  <c r="AJ18" i="54"/>
  <c r="AK18" i="54"/>
  <c r="AT18" i="54" s="1"/>
  <c r="AJ12" i="54"/>
  <c r="AK12" i="54"/>
  <c r="AT12" i="54" s="1"/>
  <c r="AJ6" i="54"/>
  <c r="AK6" i="54"/>
  <c r="AT6" i="54" s="1"/>
  <c r="AS12" i="67"/>
  <c r="AL12" i="67"/>
  <c r="AU12" i="67" s="1"/>
  <c r="AS14" i="8"/>
  <c r="AL14" i="8"/>
  <c r="AU14" i="8" s="1"/>
  <c r="AS11" i="21"/>
  <c r="AL11" i="21"/>
  <c r="AU11" i="21" s="1"/>
  <c r="Y23" i="11"/>
  <c r="X23" i="11"/>
  <c r="X24" i="90"/>
  <c r="Y24" i="90"/>
  <c r="Z24" i="90" s="1"/>
  <c r="AJ20" i="56"/>
  <c r="AK20" i="56"/>
  <c r="AT20" i="56" s="1"/>
  <c r="AJ14" i="56"/>
  <c r="AK14" i="56"/>
  <c r="AT14" i="56" s="1"/>
  <c r="AJ8" i="56"/>
  <c r="AK8" i="56"/>
  <c r="AT8" i="56" s="1"/>
  <c r="AN23" i="50"/>
  <c r="AN25" i="50" s="1"/>
  <c r="AI23" i="50"/>
  <c r="AJ23" i="70"/>
  <c r="AS23" i="70" s="1"/>
  <c r="AK23" i="70"/>
  <c r="AT23" i="70" s="1"/>
  <c r="AS5" i="60"/>
  <c r="AL5" i="60"/>
  <c r="AU5" i="60" s="1"/>
  <c r="AH23" i="3"/>
  <c r="AQ23" i="3" s="1"/>
  <c r="AQ25" i="3" s="1"/>
  <c r="AZ3" i="3"/>
  <c r="AR23" i="70"/>
  <c r="AR25" i="70" s="1"/>
  <c r="X25" i="47"/>
  <c r="Y25" i="47"/>
  <c r="Z25" i="38"/>
  <c r="Y25" i="38"/>
  <c r="X25" i="38"/>
  <c r="AJ19" i="2"/>
  <c r="AK19" i="2"/>
  <c r="AT19" i="2" s="1"/>
  <c r="AJ13" i="2"/>
  <c r="AK13" i="2"/>
  <c r="AT13" i="2" s="1"/>
  <c r="AJ7" i="2"/>
  <c r="AK7" i="2"/>
  <c r="AT7" i="2" s="1"/>
  <c r="AS9" i="69"/>
  <c r="AL9" i="69"/>
  <c r="AU9" i="69" s="1"/>
  <c r="AS5" i="57"/>
  <c r="AL5" i="57"/>
  <c r="AU5" i="57" s="1"/>
  <c r="AS19" i="67"/>
  <c r="AL19" i="67"/>
  <c r="AU19" i="67" s="1"/>
  <c r="AJ21" i="59"/>
  <c r="AK21" i="59"/>
  <c r="AT21" i="59" s="1"/>
  <c r="AJ15" i="59"/>
  <c r="AK15" i="59"/>
  <c r="AT15" i="59" s="1"/>
  <c r="AJ9" i="59"/>
  <c r="AK9" i="59"/>
  <c r="AT9" i="59" s="1"/>
  <c r="AJ17" i="50"/>
  <c r="AK17" i="50"/>
  <c r="AT17" i="50" s="1"/>
  <c r="AJ11" i="50"/>
  <c r="AK11" i="50"/>
  <c r="AT11" i="50" s="1"/>
  <c r="AJ5" i="50"/>
  <c r="AK5" i="50"/>
  <c r="AT5" i="50" s="1"/>
  <c r="AS25" i="4"/>
  <c r="AJ17" i="20"/>
  <c r="AK17" i="20"/>
  <c r="AT17" i="20" s="1"/>
  <c r="AJ11" i="20"/>
  <c r="AK11" i="20"/>
  <c r="AT11" i="20" s="1"/>
  <c r="AJ5" i="20"/>
  <c r="AK5" i="20"/>
  <c r="AT5" i="20" s="1"/>
  <c r="AJ4" i="53"/>
  <c r="AK4" i="53"/>
  <c r="AT4" i="53" s="1"/>
  <c r="AT25" i="53" s="1"/>
  <c r="AS22" i="53"/>
  <c r="AL22" i="53"/>
  <c r="AU22" i="53" s="1"/>
  <c r="AS15" i="8"/>
  <c r="AL15" i="8"/>
  <c r="AU15" i="8" s="1"/>
  <c r="AS12" i="21"/>
  <c r="AL12" i="21"/>
  <c r="AU12" i="21" s="1"/>
  <c r="AX22" i="71"/>
  <c r="S22" i="71" s="1"/>
  <c r="AC22" i="71" s="1"/>
  <c r="AB23" i="71" s="1"/>
  <c r="AI24" i="31"/>
  <c r="AN24" i="31"/>
  <c r="AJ18" i="10"/>
  <c r="AK18" i="10"/>
  <c r="AT18" i="10" s="1"/>
  <c r="AJ12" i="10"/>
  <c r="AK12" i="10"/>
  <c r="AT12" i="10" s="1"/>
  <c r="AJ6" i="10"/>
  <c r="AK6" i="10"/>
  <c r="AT6" i="10" s="1"/>
  <c r="AR23" i="42"/>
  <c r="Y24" i="29"/>
  <c r="Z24" i="29" s="1"/>
  <c r="X24" i="29"/>
  <c r="AJ4" i="8"/>
  <c r="AK4" i="8"/>
  <c r="AT4" i="8" s="1"/>
  <c r="AT25" i="8" s="1"/>
  <c r="AS22" i="8"/>
  <c r="AL22" i="8"/>
  <c r="AU22" i="8" s="1"/>
  <c r="AS19" i="21"/>
  <c r="AL19" i="21"/>
  <c r="AU19" i="21" s="1"/>
  <c r="Z24" i="85"/>
  <c r="AN23" i="24"/>
  <c r="AN25" i="24" s="1"/>
  <c r="AI23" i="24"/>
  <c r="AJ17" i="70"/>
  <c r="AK17" i="70"/>
  <c r="AT17" i="70" s="1"/>
  <c r="AJ11" i="70"/>
  <c r="AK11" i="70"/>
  <c r="AT11" i="70" s="1"/>
  <c r="AJ5" i="70"/>
  <c r="AK5" i="70"/>
  <c r="AT5" i="70" s="1"/>
  <c r="Y25" i="87"/>
  <c r="X25" i="87"/>
  <c r="Y26" i="82"/>
  <c r="X26" i="82"/>
  <c r="X26" i="81"/>
  <c r="Y26" i="81"/>
  <c r="Z23" i="23" l="1"/>
  <c r="Z25" i="87"/>
  <c r="AE25" i="35"/>
  <c r="W26" i="35"/>
  <c r="AF25" i="35"/>
  <c r="AO25" i="35" s="1"/>
  <c r="AG25" i="35"/>
  <c r="AP25" i="35" s="1"/>
  <c r="W25" i="90"/>
  <c r="AG24" i="90"/>
  <c r="AP24" i="90" s="1"/>
  <c r="AE24" i="90"/>
  <c r="AF24" i="90"/>
  <c r="AO24" i="90" s="1"/>
  <c r="AF24" i="77"/>
  <c r="AO24" i="77" s="1"/>
  <c r="AE24" i="77"/>
  <c r="W25" i="77"/>
  <c r="AG24" i="77"/>
  <c r="AP24" i="77" s="1"/>
  <c r="AE23" i="15"/>
  <c r="AF23" i="15"/>
  <c r="AO23" i="15" s="1"/>
  <c r="AO25" i="15" s="1"/>
  <c r="AG23" i="15"/>
  <c r="AP23" i="15" s="1"/>
  <c r="AP25" i="15" s="1"/>
  <c r="AG24" i="29"/>
  <c r="AP24" i="29" s="1"/>
  <c r="AE24" i="29"/>
  <c r="W25" i="29"/>
  <c r="AF24" i="29"/>
  <c r="AO24" i="29" s="1"/>
  <c r="W26" i="87"/>
  <c r="AG25" i="87"/>
  <c r="AP25" i="87" s="1"/>
  <c r="AF25" i="87"/>
  <c r="AO25" i="87" s="1"/>
  <c r="AE25" i="87"/>
  <c r="AE23" i="23"/>
  <c r="AF23" i="23"/>
  <c r="AO23" i="23" s="1"/>
  <c r="AO25" i="23" s="1"/>
  <c r="AG23" i="23"/>
  <c r="AP23" i="23" s="1"/>
  <c r="AP25" i="23" s="1"/>
  <c r="AH26" i="81"/>
  <c r="AQ26" i="81" s="1"/>
  <c r="AJ23" i="71"/>
  <c r="AS23" i="71" s="1"/>
  <c r="AK23" i="71"/>
  <c r="AT23" i="71" s="1"/>
  <c r="AS11" i="20"/>
  <c r="AL11" i="20"/>
  <c r="AU11" i="20" s="1"/>
  <c r="AE25" i="38"/>
  <c r="W26" i="38"/>
  <c r="AF25" i="38"/>
  <c r="AO25" i="38" s="1"/>
  <c r="AG25" i="38"/>
  <c r="AP25" i="38" s="1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S14" i="56"/>
  <c r="AL14" i="56"/>
  <c r="AU14" i="56" s="1"/>
  <c r="AH23" i="11"/>
  <c r="AQ23" i="11" s="1"/>
  <c r="AQ25" i="11" s="1"/>
  <c r="AZ3" i="11"/>
  <c r="AS12" i="54"/>
  <c r="AL12" i="54"/>
  <c r="AU12" i="54" s="1"/>
  <c r="AS12" i="68"/>
  <c r="AL12" i="68"/>
  <c r="AU12" i="68" s="1"/>
  <c r="AS11" i="9"/>
  <c r="AL11" i="9"/>
  <c r="AU11" i="9" s="1"/>
  <c r="Y23" i="30"/>
  <c r="X23" i="30"/>
  <c r="Z23" i="30" s="1"/>
  <c r="AS15" i="65"/>
  <c r="AL15" i="65"/>
  <c r="AU15" i="65" s="1"/>
  <c r="AH26" i="84"/>
  <c r="AQ26" i="84" s="1"/>
  <c r="AS6" i="70"/>
  <c r="AL6" i="70"/>
  <c r="AU6" i="70" s="1"/>
  <c r="AS19" i="10"/>
  <c r="AL19" i="10"/>
  <c r="AU19" i="10" s="1"/>
  <c r="AJ22" i="71"/>
  <c r="AK22" i="71"/>
  <c r="AT22" i="71" s="1"/>
  <c r="AJ16" i="71"/>
  <c r="AK16" i="71"/>
  <c r="AT16" i="71" s="1"/>
  <c r="AJ10" i="71"/>
  <c r="AK10" i="71"/>
  <c r="AT10" i="71" s="1"/>
  <c r="AJ3" i="71"/>
  <c r="AB4" i="71"/>
  <c r="AS6" i="50"/>
  <c r="AL6" i="50"/>
  <c r="AU6" i="50" s="1"/>
  <c r="AS3" i="59"/>
  <c r="AL3" i="59"/>
  <c r="AU3" i="59" s="1"/>
  <c r="AS22" i="59"/>
  <c r="AL22" i="59"/>
  <c r="AU22" i="59" s="1"/>
  <c r="AS20" i="2"/>
  <c r="AL20" i="2"/>
  <c r="AU20" i="2" s="1"/>
  <c r="AI23" i="5"/>
  <c r="AN23" i="5"/>
  <c r="AN25" i="5" s="1"/>
  <c r="AS7" i="68"/>
  <c r="AL7" i="68"/>
  <c r="AU7" i="68" s="1"/>
  <c r="AJ21" i="24"/>
  <c r="AK21" i="24"/>
  <c r="AT21" i="24" s="1"/>
  <c r="AJ15" i="24"/>
  <c r="AK15" i="24"/>
  <c r="AT15" i="24" s="1"/>
  <c r="AJ9" i="24"/>
  <c r="AK9" i="24"/>
  <c r="AT9" i="24" s="1"/>
  <c r="AS19" i="12"/>
  <c r="AL19" i="12"/>
  <c r="AU19" i="12" s="1"/>
  <c r="X25" i="42"/>
  <c r="Y25" i="42"/>
  <c r="Z25" i="42" s="1"/>
  <c r="W26" i="79"/>
  <c r="AG25" i="79"/>
  <c r="AP25" i="79" s="1"/>
  <c r="AF25" i="79"/>
  <c r="AO25" i="79" s="1"/>
  <c r="AE25" i="79"/>
  <c r="AG23" i="51"/>
  <c r="AP23" i="51" s="1"/>
  <c r="AP25" i="51" s="1"/>
  <c r="AF23" i="51"/>
  <c r="AO23" i="51" s="1"/>
  <c r="AO25" i="51" s="1"/>
  <c r="AE23" i="51"/>
  <c r="AK23" i="51" s="1"/>
  <c r="AT23" i="51" s="1"/>
  <c r="AS8" i="10"/>
  <c r="AL8" i="10"/>
  <c r="AU8" i="10" s="1"/>
  <c r="AS13" i="20"/>
  <c r="AL13" i="20"/>
  <c r="AU13" i="20" s="1"/>
  <c r="AS13" i="50"/>
  <c r="AL13" i="50"/>
  <c r="AU13" i="50" s="1"/>
  <c r="AS11" i="59"/>
  <c r="AL11" i="59"/>
  <c r="AU11" i="59" s="1"/>
  <c r="AS15" i="2"/>
  <c r="AL15" i="2"/>
  <c r="AU15" i="2" s="1"/>
  <c r="AS3" i="56"/>
  <c r="AL3" i="56"/>
  <c r="AU3" i="56" s="1"/>
  <c r="AS22" i="56"/>
  <c r="AL22" i="56"/>
  <c r="AU22" i="56" s="1"/>
  <c r="AS8" i="54"/>
  <c r="AL8" i="54"/>
  <c r="AU8" i="54" s="1"/>
  <c r="AN23" i="45"/>
  <c r="AI23" i="45"/>
  <c r="AG26" i="40"/>
  <c r="AP26" i="40" s="1"/>
  <c r="W27" i="40"/>
  <c r="AE26" i="40"/>
  <c r="AF26" i="40"/>
  <c r="AO26" i="40" s="1"/>
  <c r="AS20" i="12"/>
  <c r="AL20" i="12"/>
  <c r="AU20" i="12" s="1"/>
  <c r="AS8" i="70"/>
  <c r="AL8" i="70"/>
  <c r="AU8" i="70" s="1"/>
  <c r="AR22" i="93"/>
  <c r="AJ19" i="7"/>
  <c r="AK19" i="7"/>
  <c r="AT19" i="7" s="1"/>
  <c r="AJ13" i="7"/>
  <c r="AK13" i="7"/>
  <c r="AT13" i="7" s="1"/>
  <c r="AJ7" i="7"/>
  <c r="AK7" i="7"/>
  <c r="AT7" i="7" s="1"/>
  <c r="W26" i="89"/>
  <c r="AG25" i="89"/>
  <c r="AP25" i="89" s="1"/>
  <c r="AF25" i="89"/>
  <c r="AO25" i="89" s="1"/>
  <c r="AE25" i="89"/>
  <c r="AH23" i="63"/>
  <c r="AQ23" i="63" s="1"/>
  <c r="AQ25" i="63" s="1"/>
  <c r="AZ3" i="63"/>
  <c r="AS10" i="2"/>
  <c r="AL10" i="2"/>
  <c r="AU10" i="2" s="1"/>
  <c r="AK23" i="5"/>
  <c r="AT23" i="5" s="1"/>
  <c r="AS21" i="54"/>
  <c r="AL21" i="54"/>
  <c r="AU21" i="54" s="1"/>
  <c r="AJ18" i="55"/>
  <c r="AK18" i="55"/>
  <c r="AT18" i="55" s="1"/>
  <c r="AJ12" i="55"/>
  <c r="AK12" i="55"/>
  <c r="AT12" i="55" s="1"/>
  <c r="AJ6" i="55"/>
  <c r="AK6" i="55"/>
  <c r="AT6" i="55" s="1"/>
  <c r="AS15" i="70"/>
  <c r="AL15" i="70"/>
  <c r="AU15" i="70" s="1"/>
  <c r="AS3" i="10"/>
  <c r="AL3" i="10"/>
  <c r="AU3" i="10" s="1"/>
  <c r="AG25" i="74"/>
  <c r="AP25" i="74" s="1"/>
  <c r="AF25" i="74"/>
  <c r="AO25" i="74" s="1"/>
  <c r="AE25" i="74"/>
  <c r="W26" i="74"/>
  <c r="AJ4" i="54"/>
  <c r="AK4" i="54"/>
  <c r="AT4" i="54" s="1"/>
  <c r="AT25" i="54" s="1"/>
  <c r="AS3" i="68"/>
  <c r="AL3" i="68"/>
  <c r="AU3" i="68" s="1"/>
  <c r="AS22" i="68"/>
  <c r="AL22" i="68"/>
  <c r="AU22" i="68" s="1"/>
  <c r="AS21" i="9"/>
  <c r="AL21" i="9"/>
  <c r="AU21" i="9" s="1"/>
  <c r="AN24" i="92"/>
  <c r="AI24" i="92"/>
  <c r="AE22" i="76"/>
  <c r="W23" i="76"/>
  <c r="AG22" i="76"/>
  <c r="AP22" i="76" s="1"/>
  <c r="AF22" i="76"/>
  <c r="AO22" i="76" s="1"/>
  <c r="AJ4" i="12"/>
  <c r="AK4" i="12"/>
  <c r="AT4" i="12" s="1"/>
  <c r="AT25" i="12" s="1"/>
  <c r="AS3" i="70"/>
  <c r="AL3" i="70"/>
  <c r="AU3" i="70" s="1"/>
  <c r="AS22" i="70"/>
  <c r="AL22" i="70"/>
  <c r="AU22" i="70" s="1"/>
  <c r="AF25" i="31"/>
  <c r="AO25" i="31" s="1"/>
  <c r="W26" i="31"/>
  <c r="AG25" i="31"/>
  <c r="AP25" i="31" s="1"/>
  <c r="AE25" i="31"/>
  <c r="AJ4" i="50"/>
  <c r="AK4" i="50"/>
  <c r="AT4" i="50" s="1"/>
  <c r="AT25" i="50" s="1"/>
  <c r="AI23" i="52"/>
  <c r="AN23" i="52"/>
  <c r="AN25" i="52" s="1"/>
  <c r="AS17" i="54"/>
  <c r="AL17" i="54"/>
  <c r="AU17" i="54" s="1"/>
  <c r="AJ19" i="17"/>
  <c r="AK19" i="17"/>
  <c r="AT19" i="17" s="1"/>
  <c r="AJ13" i="17"/>
  <c r="AK13" i="17"/>
  <c r="AT13" i="17" s="1"/>
  <c r="AJ7" i="17"/>
  <c r="AK7" i="17"/>
  <c r="AT7" i="17" s="1"/>
  <c r="AS4" i="6"/>
  <c r="AL4" i="6"/>
  <c r="AU4" i="6" s="1"/>
  <c r="AU25" i="6" s="1"/>
  <c r="C11" i="6" s="1"/>
  <c r="AS11" i="68"/>
  <c r="AL11" i="68"/>
  <c r="AU11" i="68" s="1"/>
  <c r="AS3" i="9"/>
  <c r="AL3" i="9"/>
  <c r="AU3" i="9" s="1"/>
  <c r="AS22" i="9"/>
  <c r="AL22" i="9"/>
  <c r="AU22" i="9" s="1"/>
  <c r="AJ17" i="19"/>
  <c r="AK17" i="19"/>
  <c r="AT17" i="19" s="1"/>
  <c r="AJ11" i="19"/>
  <c r="AK11" i="19"/>
  <c r="AT11" i="19" s="1"/>
  <c r="AJ5" i="19"/>
  <c r="AK5" i="19"/>
  <c r="AT5" i="19" s="1"/>
  <c r="Y26" i="44"/>
  <c r="X26" i="44"/>
  <c r="AS14" i="65"/>
  <c r="AL14" i="65"/>
  <c r="AU14" i="65" s="1"/>
  <c r="AI22" i="34"/>
  <c r="AN22" i="34"/>
  <c r="Z26" i="81"/>
  <c r="AS17" i="70"/>
  <c r="AL17" i="70"/>
  <c r="AU17" i="70" s="1"/>
  <c r="AS12" i="10"/>
  <c r="AL12" i="10"/>
  <c r="AU12" i="10" s="1"/>
  <c r="AS11" i="50"/>
  <c r="AL11" i="50"/>
  <c r="AU11" i="50" s="1"/>
  <c r="AS15" i="59"/>
  <c r="AL15" i="59"/>
  <c r="AU15" i="59" s="1"/>
  <c r="AS13" i="2"/>
  <c r="AL13" i="2"/>
  <c r="AU13" i="2" s="1"/>
  <c r="AX22" i="3"/>
  <c r="S22" i="3" s="1"/>
  <c r="AC22" i="3" s="1"/>
  <c r="AB23" i="3" s="1"/>
  <c r="AL23" i="50"/>
  <c r="AU23" i="50" s="1"/>
  <c r="AR23" i="50"/>
  <c r="AR25" i="50" s="1"/>
  <c r="AI23" i="95"/>
  <c r="AN23" i="95"/>
  <c r="AS6" i="12"/>
  <c r="AL6" i="12"/>
  <c r="AU6" i="12" s="1"/>
  <c r="AR24" i="79"/>
  <c r="AR24" i="89"/>
  <c r="AS4" i="69"/>
  <c r="AL4" i="69"/>
  <c r="AU4" i="69" s="1"/>
  <c r="AJ21" i="71"/>
  <c r="AK21" i="71"/>
  <c r="AT21" i="71" s="1"/>
  <c r="AJ15" i="71"/>
  <c r="AK15" i="71"/>
  <c r="AT15" i="71" s="1"/>
  <c r="AJ9" i="71"/>
  <c r="AK9" i="71"/>
  <c r="AT9" i="71" s="1"/>
  <c r="AS12" i="20"/>
  <c r="AL12" i="20"/>
  <c r="AU12" i="20" s="1"/>
  <c r="AS15" i="56"/>
  <c r="AL15" i="56"/>
  <c r="AU15" i="56" s="1"/>
  <c r="AS19" i="54"/>
  <c r="AL19" i="54"/>
  <c r="AU19" i="54" s="1"/>
  <c r="AS18" i="9"/>
  <c r="AL18" i="9"/>
  <c r="AU18" i="9" s="1"/>
  <c r="AS16" i="65"/>
  <c r="AL16" i="65"/>
  <c r="AU16" i="65" s="1"/>
  <c r="AJ20" i="24"/>
  <c r="AK20" i="24"/>
  <c r="AT20" i="24" s="1"/>
  <c r="AJ14" i="24"/>
  <c r="AK14" i="24"/>
  <c r="AT14" i="24" s="1"/>
  <c r="AJ8" i="24"/>
  <c r="AK8" i="24"/>
  <c r="AT8" i="24" s="1"/>
  <c r="AS7" i="70"/>
  <c r="AL7" i="70"/>
  <c r="AU7" i="70" s="1"/>
  <c r="AJ23" i="7"/>
  <c r="AS23" i="7" s="1"/>
  <c r="AK23" i="7"/>
  <c r="AT23" i="7" s="1"/>
  <c r="AR23" i="28"/>
  <c r="AS4" i="21"/>
  <c r="AL4" i="21"/>
  <c r="AU4" i="21" s="1"/>
  <c r="AS14" i="68"/>
  <c r="AL14" i="68"/>
  <c r="AU14" i="68" s="1"/>
  <c r="AS13" i="9"/>
  <c r="AL13" i="9"/>
  <c r="AU13" i="9" s="1"/>
  <c r="AS5" i="65"/>
  <c r="AL5" i="65"/>
  <c r="AU5" i="65" s="1"/>
  <c r="Y25" i="25"/>
  <c r="X25" i="25"/>
  <c r="Z25" i="25" s="1"/>
  <c r="X24" i="45"/>
  <c r="Z24" i="45" s="1"/>
  <c r="Y24" i="45"/>
  <c r="AJ18" i="7"/>
  <c r="AK18" i="7"/>
  <c r="AT18" i="7" s="1"/>
  <c r="AJ12" i="7"/>
  <c r="AK12" i="7"/>
  <c r="AT12" i="7" s="1"/>
  <c r="AJ6" i="7"/>
  <c r="AK6" i="7"/>
  <c r="AT6" i="7" s="1"/>
  <c r="AS15" i="10"/>
  <c r="AL15" i="10"/>
  <c r="AU15" i="10" s="1"/>
  <c r="AS8" i="20"/>
  <c r="AL8" i="20"/>
  <c r="AU8" i="20" s="1"/>
  <c r="AS8" i="50"/>
  <c r="AL8" i="50"/>
  <c r="AU8" i="50" s="1"/>
  <c r="AS6" i="59"/>
  <c r="AL6" i="59"/>
  <c r="AU6" i="59" s="1"/>
  <c r="AS11" i="56"/>
  <c r="AL11" i="56"/>
  <c r="AU11" i="56" s="1"/>
  <c r="AE25" i="73"/>
  <c r="W26" i="73"/>
  <c r="AF25" i="73"/>
  <c r="AO25" i="73" s="1"/>
  <c r="AG25" i="73"/>
  <c r="AP25" i="73" s="1"/>
  <c r="AU25" i="21"/>
  <c r="C11" i="21" s="1"/>
  <c r="AS15" i="68"/>
  <c r="AL15" i="68"/>
  <c r="AU15" i="68" s="1"/>
  <c r="AS14" i="9"/>
  <c r="AL14" i="9"/>
  <c r="AU14" i="9" s="1"/>
  <c r="AS18" i="65"/>
  <c r="AL18" i="65"/>
  <c r="AU18" i="65" s="1"/>
  <c r="AJ17" i="55"/>
  <c r="AK17" i="55"/>
  <c r="AT17" i="55" s="1"/>
  <c r="AJ11" i="55"/>
  <c r="AK11" i="55"/>
  <c r="AT11" i="55" s="1"/>
  <c r="AJ5" i="55"/>
  <c r="AK5" i="55"/>
  <c r="AT5" i="55" s="1"/>
  <c r="AL23" i="59"/>
  <c r="AU23" i="59" s="1"/>
  <c r="AR23" i="59"/>
  <c r="AR25" i="59" s="1"/>
  <c r="AS9" i="12"/>
  <c r="AL9" i="12"/>
  <c r="AU9" i="12" s="1"/>
  <c r="AR24" i="87"/>
  <c r="AH26" i="41"/>
  <c r="AQ26" i="41" s="1"/>
  <c r="AR23" i="7"/>
  <c r="AR25" i="7" s="1"/>
  <c r="AS15" i="20"/>
  <c r="AL15" i="20"/>
  <c r="AU15" i="20" s="1"/>
  <c r="AS15" i="50"/>
  <c r="AL15" i="50"/>
  <c r="AU15" i="50" s="1"/>
  <c r="AS13" i="59"/>
  <c r="AL13" i="59"/>
  <c r="AU13" i="59" s="1"/>
  <c r="AS5" i="2"/>
  <c r="AL5" i="2"/>
  <c r="AU5" i="2" s="1"/>
  <c r="AR24" i="38"/>
  <c r="AS6" i="56"/>
  <c r="AL6" i="56"/>
  <c r="AU6" i="56" s="1"/>
  <c r="AR22" i="11"/>
  <c r="AS3" i="54"/>
  <c r="AL3" i="54"/>
  <c r="AU3" i="54" s="1"/>
  <c r="AS22" i="54"/>
  <c r="AL22" i="54"/>
  <c r="AU22" i="54" s="1"/>
  <c r="AJ23" i="19"/>
  <c r="AS23" i="19" s="1"/>
  <c r="AK23" i="19"/>
  <c r="AT23" i="19" s="1"/>
  <c r="AS19" i="65"/>
  <c r="AL19" i="65"/>
  <c r="AU19" i="65" s="1"/>
  <c r="Y23" i="75"/>
  <c r="X23" i="75"/>
  <c r="AS3" i="12"/>
  <c r="AL3" i="12"/>
  <c r="AU3" i="12" s="1"/>
  <c r="AS22" i="12"/>
  <c r="AL22" i="12"/>
  <c r="AU22" i="12" s="1"/>
  <c r="AH23" i="93"/>
  <c r="AQ23" i="93" s="1"/>
  <c r="AS11" i="10"/>
  <c r="AL11" i="10"/>
  <c r="AU11" i="10" s="1"/>
  <c r="AH24" i="26"/>
  <c r="AQ24" i="26" s="1"/>
  <c r="AS10" i="20"/>
  <c r="AL10" i="20"/>
  <c r="AU10" i="20" s="1"/>
  <c r="AS3" i="50"/>
  <c r="AL3" i="50"/>
  <c r="AU3" i="50" s="1"/>
  <c r="AS22" i="50"/>
  <c r="AL22" i="50"/>
  <c r="AU22" i="50" s="1"/>
  <c r="AS20" i="59"/>
  <c r="AL20" i="59"/>
  <c r="AU20" i="59" s="1"/>
  <c r="AS18" i="2"/>
  <c r="AL18" i="2"/>
  <c r="AU18" i="2" s="1"/>
  <c r="AR24" i="47"/>
  <c r="AS13" i="56"/>
  <c r="AL13" i="56"/>
  <c r="AU13" i="56" s="1"/>
  <c r="AJ18" i="17"/>
  <c r="AK18" i="17"/>
  <c r="AT18" i="17" s="1"/>
  <c r="AJ12" i="17"/>
  <c r="AK12" i="17"/>
  <c r="AT12" i="17" s="1"/>
  <c r="AJ6" i="17"/>
  <c r="AK6" i="17"/>
  <c r="AT6" i="17" s="1"/>
  <c r="AJ22" i="19"/>
  <c r="AK22" i="19"/>
  <c r="AT22" i="19" s="1"/>
  <c r="AJ16" i="19"/>
  <c r="AK16" i="19"/>
  <c r="AT16" i="19" s="1"/>
  <c r="AJ10" i="19"/>
  <c r="AK10" i="19"/>
  <c r="AT10" i="19" s="1"/>
  <c r="AB4" i="19"/>
  <c r="AJ3" i="19"/>
  <c r="AI25" i="44"/>
  <c r="AN25" i="44"/>
  <c r="AH25" i="46"/>
  <c r="AQ25" i="46" s="1"/>
  <c r="AS11" i="12"/>
  <c r="AL11" i="12"/>
  <c r="AU11" i="12" s="1"/>
  <c r="AH26" i="82"/>
  <c r="AQ26" i="82" s="1"/>
  <c r="AR23" i="24"/>
  <c r="AR25" i="24" s="1"/>
  <c r="AS4" i="53"/>
  <c r="AS25" i="53" s="1"/>
  <c r="AL4" i="53"/>
  <c r="AU4" i="53" s="1"/>
  <c r="AU25" i="53" s="1"/>
  <c r="C11" i="53" s="1"/>
  <c r="F6" i="97" s="1"/>
  <c r="AS17" i="20"/>
  <c r="AL17" i="20"/>
  <c r="AU17" i="20" s="1"/>
  <c r="AH25" i="47"/>
  <c r="AQ25" i="47" s="1"/>
  <c r="AS20" i="56"/>
  <c r="AL20" i="56"/>
  <c r="AU20" i="56" s="1"/>
  <c r="Z23" i="11"/>
  <c r="AS18" i="54"/>
  <c r="AL18" i="54"/>
  <c r="AU18" i="54" s="1"/>
  <c r="AS18" i="68"/>
  <c r="AL18" i="68"/>
  <c r="AU18" i="68" s="1"/>
  <c r="AS17" i="9"/>
  <c r="AL17" i="9"/>
  <c r="AU17" i="9" s="1"/>
  <c r="AI22" i="30"/>
  <c r="AN22" i="30"/>
  <c r="AS4" i="67"/>
  <c r="AL4" i="67"/>
  <c r="AU4" i="67" s="1"/>
  <c r="AS21" i="65"/>
  <c r="AL21" i="65"/>
  <c r="AU21" i="65" s="1"/>
  <c r="Z26" i="84"/>
  <c r="AS12" i="70"/>
  <c r="AL12" i="70"/>
  <c r="AU12" i="70" s="1"/>
  <c r="AJ20" i="71"/>
  <c r="AK20" i="71"/>
  <c r="AT20" i="71" s="1"/>
  <c r="AJ14" i="71"/>
  <c r="AK14" i="71"/>
  <c r="AT14" i="71" s="1"/>
  <c r="AJ8" i="71"/>
  <c r="AK8" i="71"/>
  <c r="AT8" i="71" s="1"/>
  <c r="AS12" i="50"/>
  <c r="AL12" i="50"/>
  <c r="AU12" i="50" s="1"/>
  <c r="AS10" i="59"/>
  <c r="AL10" i="59"/>
  <c r="AU10" i="59" s="1"/>
  <c r="AS8" i="2"/>
  <c r="AL8" i="2"/>
  <c r="AU8" i="2" s="1"/>
  <c r="AX23" i="52"/>
  <c r="S23" i="52" s="1"/>
  <c r="AC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R23" i="2"/>
  <c r="AR25" i="2" s="1"/>
  <c r="AL23" i="2"/>
  <c r="AU23" i="2" s="1"/>
  <c r="AS13" i="68"/>
  <c r="AL13" i="68"/>
  <c r="AU13" i="68" s="1"/>
  <c r="AS3" i="65"/>
  <c r="AL3" i="65"/>
  <c r="AU3" i="65" s="1"/>
  <c r="AJ19" i="24"/>
  <c r="AK19" i="24"/>
  <c r="AT19" i="24" s="1"/>
  <c r="AJ13" i="24"/>
  <c r="AK13" i="24"/>
  <c r="AT13" i="24" s="1"/>
  <c r="AJ7" i="24"/>
  <c r="AK7" i="24"/>
  <c r="AT7" i="24" s="1"/>
  <c r="AR22" i="15"/>
  <c r="AS7" i="12"/>
  <c r="AL7" i="12"/>
  <c r="AU7" i="12" s="1"/>
  <c r="AS14" i="10"/>
  <c r="AL14" i="10"/>
  <c r="AU14" i="10" s="1"/>
  <c r="AS19" i="20"/>
  <c r="AL19" i="20"/>
  <c r="AU19" i="20" s="1"/>
  <c r="AS19" i="50"/>
  <c r="AL19" i="50"/>
  <c r="AU19" i="50" s="1"/>
  <c r="AS17" i="59"/>
  <c r="AL17" i="59"/>
  <c r="AU17" i="59" s="1"/>
  <c r="AS21" i="2"/>
  <c r="AL21" i="2"/>
  <c r="AU21" i="2" s="1"/>
  <c r="AS10" i="56"/>
  <c r="AL10" i="56"/>
  <c r="AU10" i="56" s="1"/>
  <c r="AS14" i="54"/>
  <c r="AL14" i="54"/>
  <c r="AU14" i="54" s="1"/>
  <c r="AN24" i="25"/>
  <c r="AI24" i="25"/>
  <c r="AS8" i="12"/>
  <c r="AL8" i="12"/>
  <c r="AU8" i="12" s="1"/>
  <c r="AR25" i="84"/>
  <c r="AS14" i="70"/>
  <c r="AL14" i="70"/>
  <c r="AU14" i="70" s="1"/>
  <c r="AJ17" i="7"/>
  <c r="AK17" i="7"/>
  <c r="AT17" i="7" s="1"/>
  <c r="AJ11" i="7"/>
  <c r="AK11" i="7"/>
  <c r="AT11" i="7" s="1"/>
  <c r="AJ5" i="7"/>
  <c r="AK5" i="7"/>
  <c r="AT5" i="7" s="1"/>
  <c r="AH23" i="61"/>
  <c r="AQ23" i="61" s="1"/>
  <c r="AQ25" i="61" s="1"/>
  <c r="AZ3" i="61"/>
  <c r="AX22" i="61" s="1"/>
  <c r="S22" i="61" s="1"/>
  <c r="AC22" i="61" s="1"/>
  <c r="AB23" i="61" s="1"/>
  <c r="AS21" i="10"/>
  <c r="AL21" i="10"/>
  <c r="AU21" i="10" s="1"/>
  <c r="Z23" i="63"/>
  <c r="AS16" i="2"/>
  <c r="AL16" i="2"/>
  <c r="AU16" i="2" s="1"/>
  <c r="AS9" i="54"/>
  <c r="AL9" i="54"/>
  <c r="AU9" i="54" s="1"/>
  <c r="AS25" i="21"/>
  <c r="AJ22" i="55"/>
  <c r="AK22" i="55"/>
  <c r="AT22" i="55" s="1"/>
  <c r="AJ16" i="55"/>
  <c r="AK16" i="55"/>
  <c r="AT16" i="55" s="1"/>
  <c r="AJ10" i="55"/>
  <c r="AK10" i="55"/>
  <c r="AT10" i="55" s="1"/>
  <c r="AJ3" i="55"/>
  <c r="AB4" i="55"/>
  <c r="AS21" i="70"/>
  <c r="AL21" i="70"/>
  <c r="AU21" i="70" s="1"/>
  <c r="AS10" i="10"/>
  <c r="AL10" i="10"/>
  <c r="AU10" i="10" s="1"/>
  <c r="AH24" i="43"/>
  <c r="AQ24" i="43" s="1"/>
  <c r="AJ23" i="17"/>
  <c r="AS23" i="17" s="1"/>
  <c r="AK23" i="17"/>
  <c r="AT23" i="17" s="1"/>
  <c r="AS25" i="6"/>
  <c r="AS10" i="68"/>
  <c r="AL10" i="68"/>
  <c r="AU10" i="68" s="1"/>
  <c r="AS9" i="9"/>
  <c r="AL9" i="9"/>
  <c r="AU9" i="9" s="1"/>
  <c r="AN22" i="75"/>
  <c r="AI22" i="75"/>
  <c r="W25" i="33"/>
  <c r="AF24" i="33"/>
  <c r="AO24" i="33" s="1"/>
  <c r="AE24" i="33"/>
  <c r="AG24" i="33"/>
  <c r="AP24" i="33" s="1"/>
  <c r="AS10" i="70"/>
  <c r="AL10" i="70"/>
  <c r="AU10" i="70" s="1"/>
  <c r="AS5" i="54"/>
  <c r="AL5" i="54"/>
  <c r="AU5" i="54" s="1"/>
  <c r="AJ17" i="17"/>
  <c r="AK17" i="17"/>
  <c r="AT17" i="17" s="1"/>
  <c r="AJ11" i="17"/>
  <c r="AK11" i="17"/>
  <c r="AT11" i="17" s="1"/>
  <c r="AJ5" i="17"/>
  <c r="AK5" i="17"/>
  <c r="AT5" i="17" s="1"/>
  <c r="AS17" i="68"/>
  <c r="AL17" i="68"/>
  <c r="AU17" i="68" s="1"/>
  <c r="AS10" i="9"/>
  <c r="AL10" i="9"/>
  <c r="AU10" i="9" s="1"/>
  <c r="AJ21" i="19"/>
  <c r="AK21" i="19"/>
  <c r="AT21" i="19" s="1"/>
  <c r="AJ15" i="19"/>
  <c r="AK15" i="19"/>
  <c r="AT15" i="19" s="1"/>
  <c r="AJ9" i="19"/>
  <c r="AK9" i="19"/>
  <c r="AT9" i="19" s="1"/>
  <c r="X25" i="48"/>
  <c r="Y25" i="48"/>
  <c r="AS20" i="65"/>
  <c r="AL20" i="65"/>
  <c r="AU20" i="65" s="1"/>
  <c r="AI24" i="80"/>
  <c r="AN24" i="80"/>
  <c r="Y26" i="36"/>
  <c r="Z26" i="36" s="1"/>
  <c r="X26" i="36"/>
  <c r="AS5" i="70"/>
  <c r="AL5" i="70"/>
  <c r="AU5" i="70" s="1"/>
  <c r="AS18" i="10"/>
  <c r="AL18" i="10"/>
  <c r="AU18" i="10" s="1"/>
  <c r="AS17" i="50"/>
  <c r="AL17" i="50"/>
  <c r="AU17" i="50" s="1"/>
  <c r="AS21" i="59"/>
  <c r="AL21" i="59"/>
  <c r="AU21" i="59" s="1"/>
  <c r="AS19" i="2"/>
  <c r="AL19" i="2"/>
  <c r="AU19" i="2" s="1"/>
  <c r="Z25" i="47"/>
  <c r="AF24" i="88"/>
  <c r="AO24" i="88" s="1"/>
  <c r="AE24" i="88"/>
  <c r="W25" i="88"/>
  <c r="AG24" i="88"/>
  <c r="AP24" i="88" s="1"/>
  <c r="AS12" i="12"/>
  <c r="AL12" i="12"/>
  <c r="AU12" i="12" s="1"/>
  <c r="AH24" i="28"/>
  <c r="AQ24" i="28" s="1"/>
  <c r="AS7" i="10"/>
  <c r="AL7" i="10"/>
  <c r="AU7" i="10" s="1"/>
  <c r="AJ19" i="71"/>
  <c r="AK19" i="71"/>
  <c r="AT19" i="71" s="1"/>
  <c r="AJ13" i="71"/>
  <c r="AK13" i="71"/>
  <c r="AT13" i="71" s="1"/>
  <c r="AJ7" i="71"/>
  <c r="AK7" i="71"/>
  <c r="AT7" i="71" s="1"/>
  <c r="AS18" i="20"/>
  <c r="AL18" i="20"/>
  <c r="AU18" i="20" s="1"/>
  <c r="X25" i="91"/>
  <c r="Y25" i="91"/>
  <c r="AX22" i="52"/>
  <c r="S22" i="52" s="1"/>
  <c r="AC22" i="52" s="1"/>
  <c r="AB23" i="52" s="1"/>
  <c r="AS21" i="56"/>
  <c r="AL21" i="56"/>
  <c r="AU21" i="56" s="1"/>
  <c r="AS7" i="54"/>
  <c r="AL7" i="54"/>
  <c r="AU7" i="54" s="1"/>
  <c r="AS6" i="9"/>
  <c r="AL6" i="9"/>
  <c r="AU6" i="9" s="1"/>
  <c r="AJ4" i="65"/>
  <c r="AK4" i="65"/>
  <c r="AT4" i="65" s="1"/>
  <c r="AT25" i="65" s="1"/>
  <c r="AS22" i="65"/>
  <c r="AL22" i="65"/>
  <c r="AU22" i="65" s="1"/>
  <c r="AJ18" i="24"/>
  <c r="AK18" i="24"/>
  <c r="AT18" i="24" s="1"/>
  <c r="AJ12" i="24"/>
  <c r="AK12" i="24"/>
  <c r="AT12" i="24" s="1"/>
  <c r="AJ6" i="24"/>
  <c r="AK6" i="24"/>
  <c r="AT6" i="24" s="1"/>
  <c r="AI24" i="42"/>
  <c r="AN24" i="42"/>
  <c r="AS13" i="70"/>
  <c r="AL13" i="70"/>
  <c r="AU13" i="70" s="1"/>
  <c r="AR22" i="23"/>
  <c r="AU25" i="69"/>
  <c r="C11" i="69" s="1"/>
  <c r="F22" i="97" s="1"/>
  <c r="AS20" i="10"/>
  <c r="AL20" i="10"/>
  <c r="AU20" i="10" s="1"/>
  <c r="AF23" i="32"/>
  <c r="AO23" i="32" s="1"/>
  <c r="AE23" i="32"/>
  <c r="W24" i="32"/>
  <c r="AG23" i="32"/>
  <c r="AP23" i="32" s="1"/>
  <c r="AS20" i="68"/>
  <c r="AL20" i="68"/>
  <c r="AU20" i="68" s="1"/>
  <c r="AS19" i="9"/>
  <c r="AL19" i="9"/>
  <c r="AU19" i="9" s="1"/>
  <c r="Y26" i="83"/>
  <c r="X26" i="83"/>
  <c r="AR21" i="76"/>
  <c r="AS11" i="65"/>
  <c r="AL11" i="65"/>
  <c r="AU11" i="65" s="1"/>
  <c r="AL23" i="55"/>
  <c r="AU23" i="55" s="1"/>
  <c r="AR23" i="55"/>
  <c r="AR25" i="55" s="1"/>
  <c r="AJ22" i="7"/>
  <c r="AK22" i="7"/>
  <c r="AT22" i="7" s="1"/>
  <c r="AJ16" i="7"/>
  <c r="AK16" i="7"/>
  <c r="AT16" i="7" s="1"/>
  <c r="AJ10" i="7"/>
  <c r="AK10" i="7"/>
  <c r="AT10" i="7" s="1"/>
  <c r="AJ3" i="7"/>
  <c r="AB4" i="7"/>
  <c r="Z23" i="61"/>
  <c r="AS14" i="20"/>
  <c r="AL14" i="20"/>
  <c r="AU14" i="20" s="1"/>
  <c r="AS14" i="50"/>
  <c r="AL14" i="50"/>
  <c r="AU14" i="50" s="1"/>
  <c r="AS12" i="59"/>
  <c r="AL12" i="59"/>
  <c r="AU12" i="59" s="1"/>
  <c r="AJ4" i="2"/>
  <c r="AK4" i="2"/>
  <c r="AT4" i="2" s="1"/>
  <c r="AT25" i="2" s="1"/>
  <c r="AR23" i="43"/>
  <c r="AS17" i="56"/>
  <c r="AL17" i="56"/>
  <c r="AU17" i="56" s="1"/>
  <c r="AS21" i="68"/>
  <c r="AL21" i="68"/>
  <c r="AU21" i="68" s="1"/>
  <c r="AS20" i="9"/>
  <c r="AL20" i="9"/>
  <c r="AU20" i="9" s="1"/>
  <c r="AL23" i="10"/>
  <c r="AU23" i="10" s="1"/>
  <c r="AR23" i="10"/>
  <c r="AR25" i="10" s="1"/>
  <c r="AS6" i="65"/>
  <c r="AL6" i="65"/>
  <c r="AU6" i="65" s="1"/>
  <c r="AJ21" i="55"/>
  <c r="AK21" i="55"/>
  <c r="AT21" i="55" s="1"/>
  <c r="AJ15" i="55"/>
  <c r="AK15" i="55"/>
  <c r="AT15" i="55" s="1"/>
  <c r="AJ9" i="55"/>
  <c r="AK9" i="55"/>
  <c r="AT9" i="55" s="1"/>
  <c r="AS15" i="12"/>
  <c r="AL15" i="12"/>
  <c r="AU15" i="12" s="1"/>
  <c r="AR22" i="61"/>
  <c r="Z26" i="41"/>
  <c r="AS21" i="20"/>
  <c r="AL21" i="20"/>
  <c r="AU21" i="20" s="1"/>
  <c r="AS21" i="50"/>
  <c r="AL21" i="50"/>
  <c r="AU21" i="50" s="1"/>
  <c r="AS19" i="59"/>
  <c r="AL19" i="59"/>
  <c r="AU19" i="59" s="1"/>
  <c r="AS11" i="2"/>
  <c r="AL11" i="2"/>
  <c r="AU11" i="2" s="1"/>
  <c r="AS12" i="56"/>
  <c r="AL12" i="56"/>
  <c r="AU12" i="56" s="1"/>
  <c r="AS10" i="54"/>
  <c r="AL10" i="54"/>
  <c r="AU10" i="54" s="1"/>
  <c r="AS7" i="65"/>
  <c r="AL7" i="65"/>
  <c r="AU7" i="65" s="1"/>
  <c r="Y25" i="96"/>
  <c r="X25" i="96"/>
  <c r="AS10" i="12"/>
  <c r="AL10" i="12"/>
  <c r="AU10" i="12" s="1"/>
  <c r="AR25" i="81"/>
  <c r="AE23" i="93"/>
  <c r="W24" i="93"/>
  <c r="AF23" i="93"/>
  <c r="AO23" i="93" s="1"/>
  <c r="AG23" i="93"/>
  <c r="AP23" i="93" s="1"/>
  <c r="AR23" i="29"/>
  <c r="AS17" i="10"/>
  <c r="AL17" i="10"/>
  <c r="AU17" i="10" s="1"/>
  <c r="AG24" i="26"/>
  <c r="AP24" i="26" s="1"/>
  <c r="AF24" i="26"/>
  <c r="AO24" i="26" s="1"/>
  <c r="AE24" i="26"/>
  <c r="W25" i="26"/>
  <c r="AS16" i="20"/>
  <c r="AL16" i="20"/>
  <c r="AU16" i="20" s="1"/>
  <c r="AS10" i="50"/>
  <c r="AL10" i="50"/>
  <c r="AU10" i="50" s="1"/>
  <c r="AS8" i="59"/>
  <c r="AL8" i="59"/>
  <c r="AU8" i="59" s="1"/>
  <c r="AS6" i="2"/>
  <c r="AL6" i="2"/>
  <c r="AU6" i="2" s="1"/>
  <c r="AS19" i="56"/>
  <c r="AL19" i="56"/>
  <c r="AU19" i="56" s="1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AJ20" i="19"/>
  <c r="AK20" i="19"/>
  <c r="AT20" i="19" s="1"/>
  <c r="AJ14" i="19"/>
  <c r="AK14" i="19"/>
  <c r="AT14" i="19" s="1"/>
  <c r="AJ8" i="19"/>
  <c r="AK8" i="19"/>
  <c r="AT8" i="19" s="1"/>
  <c r="Z25" i="46"/>
  <c r="AS17" i="12"/>
  <c r="AL17" i="12"/>
  <c r="AU17" i="12" s="1"/>
  <c r="Y23" i="34"/>
  <c r="Z23" i="34" s="1"/>
  <c r="X23" i="34"/>
  <c r="AI25" i="36"/>
  <c r="AN25" i="36"/>
  <c r="X25" i="94"/>
  <c r="Y25" i="94"/>
  <c r="Z26" i="82"/>
  <c r="AE24" i="85"/>
  <c r="W25" i="85"/>
  <c r="AF24" i="85"/>
  <c r="AO24" i="85" s="1"/>
  <c r="AG24" i="85"/>
  <c r="AP24" i="85" s="1"/>
  <c r="AS4" i="8"/>
  <c r="AS25" i="8" s="1"/>
  <c r="AL4" i="8"/>
  <c r="AU4" i="8" s="1"/>
  <c r="AU25" i="8" s="1"/>
  <c r="C11" i="8" s="1"/>
  <c r="AS5" i="20"/>
  <c r="AL5" i="20"/>
  <c r="AU5" i="20" s="1"/>
  <c r="AH25" i="38"/>
  <c r="AQ25" i="38" s="1"/>
  <c r="AS8" i="56"/>
  <c r="AL8" i="56"/>
  <c r="AU8" i="56" s="1"/>
  <c r="AH24" i="90"/>
  <c r="AQ24" i="90" s="1"/>
  <c r="AS6" i="54"/>
  <c r="AL6" i="54"/>
  <c r="AU6" i="54" s="1"/>
  <c r="AS4" i="60"/>
  <c r="AL4" i="60"/>
  <c r="AU4" i="60" s="1"/>
  <c r="AU25" i="60" s="1"/>
  <c r="C11" i="60" s="1"/>
  <c r="F13" i="97" s="1"/>
  <c r="X24" i="95"/>
  <c r="Y24" i="95"/>
  <c r="AS6" i="68"/>
  <c r="AL6" i="68"/>
  <c r="AU6" i="68" s="1"/>
  <c r="AS5" i="9"/>
  <c r="AL5" i="9"/>
  <c r="AU5" i="9" s="1"/>
  <c r="AH24" i="77"/>
  <c r="AQ24" i="77" s="1"/>
  <c r="AS9" i="65"/>
  <c r="AL9" i="65"/>
  <c r="AU9" i="65" s="1"/>
  <c r="AJ23" i="24"/>
  <c r="AS23" i="24" s="1"/>
  <c r="AK23" i="24"/>
  <c r="AT23" i="24" s="1"/>
  <c r="AL23" i="19"/>
  <c r="AU23" i="19" s="1"/>
  <c r="AR23" i="19"/>
  <c r="AR25" i="19" s="1"/>
  <c r="AS18" i="70"/>
  <c r="AL18" i="70"/>
  <c r="AU18" i="70" s="1"/>
  <c r="AJ18" i="71"/>
  <c r="AK18" i="71"/>
  <c r="AT18" i="71" s="1"/>
  <c r="AJ12" i="71"/>
  <c r="AK12" i="71"/>
  <c r="AT12" i="71" s="1"/>
  <c r="AJ6" i="71"/>
  <c r="AK6" i="71"/>
  <c r="AT6" i="71" s="1"/>
  <c r="AS18" i="50"/>
  <c r="AL18" i="50"/>
  <c r="AU18" i="50" s="1"/>
  <c r="AS16" i="59"/>
  <c r="AL16" i="59"/>
  <c r="AU16" i="59" s="1"/>
  <c r="AS14" i="2"/>
  <c r="AL14" i="2"/>
  <c r="AU14" i="2" s="1"/>
  <c r="AI24" i="91"/>
  <c r="AN24" i="91"/>
  <c r="AS25" i="60"/>
  <c r="AS19" i="68"/>
  <c r="AL19" i="68"/>
  <c r="AU19" i="68" s="1"/>
  <c r="AJ17" i="24"/>
  <c r="AK17" i="24"/>
  <c r="AT17" i="24" s="1"/>
  <c r="AJ11" i="24"/>
  <c r="AK11" i="24"/>
  <c r="AT11" i="24" s="1"/>
  <c r="AJ5" i="24"/>
  <c r="AK5" i="24"/>
  <c r="AT5" i="24" s="1"/>
  <c r="AS13" i="12"/>
  <c r="AL13" i="12"/>
  <c r="AU13" i="12" s="1"/>
  <c r="AS25" i="69"/>
  <c r="AS7" i="20"/>
  <c r="AL7" i="20"/>
  <c r="AU7" i="20" s="1"/>
  <c r="AS7" i="50"/>
  <c r="AL7" i="50"/>
  <c r="AU7" i="50" s="1"/>
  <c r="AS5" i="59"/>
  <c r="AL5" i="59"/>
  <c r="AU5" i="59" s="1"/>
  <c r="AS9" i="2"/>
  <c r="AL9" i="2"/>
  <c r="AU9" i="2" s="1"/>
  <c r="AS16" i="56"/>
  <c r="AL16" i="56"/>
  <c r="AU16" i="56" s="1"/>
  <c r="AS4" i="57"/>
  <c r="AL4" i="57"/>
  <c r="AU4" i="57" s="1"/>
  <c r="AU25" i="57" s="1"/>
  <c r="C11" i="57" s="1"/>
  <c r="F10" i="97" s="1"/>
  <c r="AS20" i="54"/>
  <c r="AL20" i="54"/>
  <c r="AU20" i="54" s="1"/>
  <c r="AX23" i="58"/>
  <c r="S23" i="58" s="1"/>
  <c r="AC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I25" i="83"/>
  <c r="AN25" i="83"/>
  <c r="AS14" i="12"/>
  <c r="AL14" i="12"/>
  <c r="AU14" i="12" s="1"/>
  <c r="AS20" i="70"/>
  <c r="AL20" i="70"/>
  <c r="AU20" i="70" s="1"/>
  <c r="AJ21" i="7"/>
  <c r="AK21" i="7"/>
  <c r="AT21" i="7" s="1"/>
  <c r="AJ15" i="7"/>
  <c r="AK15" i="7"/>
  <c r="AT15" i="7" s="1"/>
  <c r="AJ9" i="7"/>
  <c r="AK9" i="7"/>
  <c r="AT9" i="7" s="1"/>
  <c r="AH25" i="89"/>
  <c r="AQ25" i="89" s="1"/>
  <c r="AS3" i="2"/>
  <c r="AL3" i="2"/>
  <c r="AU3" i="2" s="1"/>
  <c r="AS22" i="2"/>
  <c r="AL22" i="2"/>
  <c r="AU22" i="2" s="1"/>
  <c r="AN23" i="71"/>
  <c r="AN25" i="71" s="1"/>
  <c r="AI23" i="71"/>
  <c r="AS15" i="54"/>
  <c r="AL15" i="54"/>
  <c r="AU15" i="54" s="1"/>
  <c r="AJ20" i="55"/>
  <c r="AK20" i="55"/>
  <c r="AT20" i="55" s="1"/>
  <c r="AJ14" i="55"/>
  <c r="AK14" i="55"/>
  <c r="AT14" i="55" s="1"/>
  <c r="AJ8" i="55"/>
  <c r="AK8" i="55"/>
  <c r="AT8" i="55" s="1"/>
  <c r="AR23" i="20"/>
  <c r="AR25" i="20" s="1"/>
  <c r="AL23" i="20"/>
  <c r="AU23" i="20" s="1"/>
  <c r="AS9" i="70"/>
  <c r="AL9" i="70"/>
  <c r="AU9" i="70" s="1"/>
  <c r="AS16" i="10"/>
  <c r="AL16" i="10"/>
  <c r="AU16" i="10" s="1"/>
  <c r="Z24" i="43"/>
  <c r="AS16" i="68"/>
  <c r="AL16" i="68"/>
  <c r="AU16" i="68" s="1"/>
  <c r="AS15" i="9"/>
  <c r="AL15" i="9"/>
  <c r="AU15" i="9" s="1"/>
  <c r="Y25" i="92"/>
  <c r="X25" i="92"/>
  <c r="AH22" i="76"/>
  <c r="AQ22" i="76" s="1"/>
  <c r="Y25" i="78"/>
  <c r="X25" i="78"/>
  <c r="AS16" i="70"/>
  <c r="AL16" i="70"/>
  <c r="AU16" i="70" s="1"/>
  <c r="AS3" i="20"/>
  <c r="AL3" i="20"/>
  <c r="AU3" i="20" s="1"/>
  <c r="AR23" i="90"/>
  <c r="AS11" i="54"/>
  <c r="AL11" i="54"/>
  <c r="AU11" i="54" s="1"/>
  <c r="AJ21" i="17"/>
  <c r="AK21" i="17"/>
  <c r="AT21" i="17" s="1"/>
  <c r="AJ15" i="17"/>
  <c r="AK15" i="17"/>
  <c r="AT15" i="17" s="1"/>
  <c r="AJ9" i="17"/>
  <c r="AK9" i="17"/>
  <c r="AT9" i="17" s="1"/>
  <c r="AS5" i="68"/>
  <c r="AL5" i="68"/>
  <c r="AU5" i="68" s="1"/>
  <c r="AR24" i="35"/>
  <c r="AS16" i="9"/>
  <c r="AL16" i="9"/>
  <c r="AU16" i="9" s="1"/>
  <c r="AJ19" i="19"/>
  <c r="AK19" i="19"/>
  <c r="AT19" i="19" s="1"/>
  <c r="AJ13" i="19"/>
  <c r="AK13" i="19"/>
  <c r="AT13" i="19" s="1"/>
  <c r="AJ7" i="19"/>
  <c r="AK7" i="19"/>
  <c r="AT7" i="19" s="1"/>
  <c r="AU25" i="67"/>
  <c r="C11" i="67" s="1"/>
  <c r="F20" i="97" s="1"/>
  <c r="AI24" i="48"/>
  <c r="AN24" i="48"/>
  <c r="AS8" i="65"/>
  <c r="AL8" i="65"/>
  <c r="AU8" i="65" s="1"/>
  <c r="AI23" i="58"/>
  <c r="AN23" i="58"/>
  <c r="AN25" i="58" s="1"/>
  <c r="AN24" i="94"/>
  <c r="AI24" i="94"/>
  <c r="Y26" i="27"/>
  <c r="X26" i="27"/>
  <c r="AH25" i="87"/>
  <c r="AQ25" i="87" s="1"/>
  <c r="AS11" i="70"/>
  <c r="AL11" i="70"/>
  <c r="AU11" i="70" s="1"/>
  <c r="AH24" i="29"/>
  <c r="AQ24" i="29" s="1"/>
  <c r="AS6" i="10"/>
  <c r="AL6" i="10"/>
  <c r="AU6" i="10" s="1"/>
  <c r="AR24" i="31"/>
  <c r="AS5" i="50"/>
  <c r="AL5" i="50"/>
  <c r="AU5" i="50" s="1"/>
  <c r="AS9" i="59"/>
  <c r="AL9" i="59"/>
  <c r="AU9" i="59" s="1"/>
  <c r="AS7" i="2"/>
  <c r="AL7" i="2"/>
  <c r="AU7" i="2" s="1"/>
  <c r="AL23" i="70"/>
  <c r="AU23" i="70" s="1"/>
  <c r="AH23" i="15"/>
  <c r="AQ23" i="15" s="1"/>
  <c r="AQ25" i="15" s="1"/>
  <c r="AZ3" i="15"/>
  <c r="AS18" i="12"/>
  <c r="AL18" i="12"/>
  <c r="AU18" i="12" s="1"/>
  <c r="AH23" i="23"/>
  <c r="AQ23" i="23" s="1"/>
  <c r="AQ25" i="23" s="1"/>
  <c r="AZ3" i="23"/>
  <c r="AX22" i="23" s="1"/>
  <c r="S22" i="23" s="1"/>
  <c r="AC22" i="23" s="1"/>
  <c r="AB23" i="23" s="1"/>
  <c r="Z24" i="28"/>
  <c r="AS13" i="10"/>
  <c r="AL13" i="10"/>
  <c r="AU13" i="10" s="1"/>
  <c r="AJ17" i="71"/>
  <c r="AK17" i="71"/>
  <c r="AT17" i="71" s="1"/>
  <c r="AJ11" i="71"/>
  <c r="AK11" i="71"/>
  <c r="AT11" i="71" s="1"/>
  <c r="AJ5" i="71"/>
  <c r="AK5" i="71"/>
  <c r="AT5" i="71" s="1"/>
  <c r="AS6" i="20"/>
  <c r="AL6" i="20"/>
  <c r="AU6" i="20" s="1"/>
  <c r="AJ4" i="59"/>
  <c r="AK4" i="59"/>
  <c r="AT4" i="59" s="1"/>
  <c r="AT25" i="59" s="1"/>
  <c r="AS9" i="56"/>
  <c r="AL9" i="56"/>
  <c r="AU9" i="56" s="1"/>
  <c r="AS25" i="57"/>
  <c r="AS13" i="54"/>
  <c r="AL13" i="54"/>
  <c r="AU13" i="54" s="1"/>
  <c r="AH25" i="35"/>
  <c r="AQ25" i="35" s="1"/>
  <c r="AS12" i="9"/>
  <c r="AL12" i="9"/>
  <c r="AU12" i="9" s="1"/>
  <c r="AS10" i="65"/>
  <c r="AL10" i="65"/>
  <c r="AU10" i="65" s="1"/>
  <c r="AJ22" i="24"/>
  <c r="AK22" i="24"/>
  <c r="AT22" i="24" s="1"/>
  <c r="AJ16" i="24"/>
  <c r="AK16" i="24"/>
  <c r="AT16" i="24" s="1"/>
  <c r="AJ10" i="24"/>
  <c r="AK10" i="24"/>
  <c r="AT10" i="24" s="1"/>
  <c r="AJ3" i="24"/>
  <c r="AB4" i="24"/>
  <c r="AL23" i="54"/>
  <c r="AU23" i="54" s="1"/>
  <c r="AR23" i="54"/>
  <c r="AR25" i="54" s="1"/>
  <c r="AS19" i="70"/>
  <c r="AL19" i="70"/>
  <c r="AU19" i="70" s="1"/>
  <c r="AH25" i="79"/>
  <c r="AQ25" i="79" s="1"/>
  <c r="AJ4" i="56"/>
  <c r="AK4" i="56"/>
  <c r="AT4" i="56" s="1"/>
  <c r="AT25" i="56" s="1"/>
  <c r="AS8" i="68"/>
  <c r="AL8" i="68"/>
  <c r="AU8" i="68" s="1"/>
  <c r="AS7" i="9"/>
  <c r="AL7" i="9"/>
  <c r="AU7" i="9" s="1"/>
  <c r="AJ23" i="58"/>
  <c r="AS23" i="58" s="1"/>
  <c r="AK23" i="58"/>
  <c r="AT23" i="58" s="1"/>
  <c r="AS17" i="65"/>
  <c r="AL17" i="65"/>
  <c r="AU17" i="65" s="1"/>
  <c r="AH26" i="40"/>
  <c r="AQ26" i="40" s="1"/>
  <c r="AJ20" i="7"/>
  <c r="AK20" i="7"/>
  <c r="AT20" i="7" s="1"/>
  <c r="AJ14" i="7"/>
  <c r="AK14" i="7"/>
  <c r="AT14" i="7" s="1"/>
  <c r="AJ8" i="7"/>
  <c r="AK8" i="7"/>
  <c r="AT8" i="7" s="1"/>
  <c r="AX23" i="51"/>
  <c r="S23" i="51" s="1"/>
  <c r="AC23" i="51" s="1"/>
  <c r="AJ23" i="51" s="1"/>
  <c r="AS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S9" i="10"/>
  <c r="AL9" i="10"/>
  <c r="AU9" i="10" s="1"/>
  <c r="AR25" i="41"/>
  <c r="AS20" i="20"/>
  <c r="AL20" i="20"/>
  <c r="AU20" i="20" s="1"/>
  <c r="AS20" i="50"/>
  <c r="AL20" i="50"/>
  <c r="AU20" i="50" s="1"/>
  <c r="AS18" i="59"/>
  <c r="AL18" i="59"/>
  <c r="AU18" i="59" s="1"/>
  <c r="AF25" i="39"/>
  <c r="AO25" i="39" s="1"/>
  <c r="AE25" i="39"/>
  <c r="W26" i="39"/>
  <c r="AG25" i="39"/>
  <c r="AP25" i="39" s="1"/>
  <c r="AX23" i="5"/>
  <c r="S23" i="5" s="1"/>
  <c r="AC23" i="5" s="1"/>
  <c r="AJ23" i="5" s="1"/>
  <c r="AS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S5" i="56"/>
  <c r="AL5" i="56"/>
  <c r="AU5" i="56" s="1"/>
  <c r="AS9" i="68"/>
  <c r="AL9" i="68"/>
  <c r="AU9" i="68" s="1"/>
  <c r="AS8" i="9"/>
  <c r="AL8" i="9"/>
  <c r="AU8" i="9" s="1"/>
  <c r="AR23" i="77"/>
  <c r="AG24" i="86"/>
  <c r="AP24" i="86" s="1"/>
  <c r="AF24" i="86"/>
  <c r="AO24" i="86" s="1"/>
  <c r="AE24" i="86"/>
  <c r="W25" i="86"/>
  <c r="AS12" i="65"/>
  <c r="AL12" i="65"/>
  <c r="AU12" i="65" s="1"/>
  <c r="AJ19" i="55"/>
  <c r="AK19" i="55"/>
  <c r="AT19" i="55" s="1"/>
  <c r="AJ13" i="55"/>
  <c r="AK13" i="55"/>
  <c r="AT13" i="55" s="1"/>
  <c r="AJ7" i="55"/>
  <c r="AK7" i="55"/>
  <c r="AT7" i="55" s="1"/>
  <c r="AR24" i="46"/>
  <c r="AS21" i="12"/>
  <c r="AL21" i="12"/>
  <c r="AU21" i="12" s="1"/>
  <c r="AR25" i="82"/>
  <c r="AJ4" i="10"/>
  <c r="AK4" i="10"/>
  <c r="AT4" i="10" s="1"/>
  <c r="AT25" i="10" s="1"/>
  <c r="AS22" i="10"/>
  <c r="AL22" i="10"/>
  <c r="AU22" i="10" s="1"/>
  <c r="AR23" i="26"/>
  <c r="AS9" i="20"/>
  <c r="AL9" i="20"/>
  <c r="AU9" i="20" s="1"/>
  <c r="AS9" i="50"/>
  <c r="AL9" i="50"/>
  <c r="AU9" i="50" s="1"/>
  <c r="AS7" i="59"/>
  <c r="AL7" i="59"/>
  <c r="AU7" i="59" s="1"/>
  <c r="AR22" i="63"/>
  <c r="AS17" i="2"/>
  <c r="AL17" i="2"/>
  <c r="AU17" i="2" s="1"/>
  <c r="AS18" i="56"/>
  <c r="AL18" i="56"/>
  <c r="AU18" i="56" s="1"/>
  <c r="W25" i="37"/>
  <c r="AG24" i="37"/>
  <c r="AP24" i="37" s="1"/>
  <c r="AF24" i="37"/>
  <c r="AO24" i="37" s="1"/>
  <c r="AE24" i="37"/>
  <c r="AS16" i="54"/>
  <c r="AL16" i="54"/>
  <c r="AU16" i="54" s="1"/>
  <c r="AJ4" i="68"/>
  <c r="AK4" i="68"/>
  <c r="AT4" i="68" s="1"/>
  <c r="AT25" i="68" s="1"/>
  <c r="AI24" i="78"/>
  <c r="AN24" i="78"/>
  <c r="AS13" i="65"/>
  <c r="AL13" i="65"/>
  <c r="AU13" i="65" s="1"/>
  <c r="AR25" i="40"/>
  <c r="AN24" i="96"/>
  <c r="AI24" i="96"/>
  <c r="AS16" i="12"/>
  <c r="AL16" i="12"/>
  <c r="AU16" i="12" s="1"/>
  <c r="AJ4" i="70"/>
  <c r="AK4" i="70"/>
  <c r="AT4" i="70" s="1"/>
  <c r="AT25" i="70" s="1"/>
  <c r="AS5" i="10"/>
  <c r="AL5" i="10"/>
  <c r="AU5" i="10" s="1"/>
  <c r="AH25" i="31"/>
  <c r="AQ25" i="31" s="1"/>
  <c r="AJ4" i="20"/>
  <c r="AK4" i="20"/>
  <c r="AT4" i="20" s="1"/>
  <c r="AT25" i="20" s="1"/>
  <c r="AS22" i="20"/>
  <c r="AL22" i="20"/>
  <c r="AU22" i="20" s="1"/>
  <c r="AS16" i="50"/>
  <c r="AL16" i="50"/>
  <c r="AU16" i="50" s="1"/>
  <c r="AS14" i="59"/>
  <c r="AL14" i="59"/>
  <c r="AU14" i="59" s="1"/>
  <c r="AS12" i="2"/>
  <c r="AL12" i="2"/>
  <c r="AU12" i="2" s="1"/>
  <c r="AS7" i="56"/>
  <c r="AL7" i="56"/>
  <c r="AU7" i="56" s="1"/>
  <c r="AJ20" i="17"/>
  <c r="AK20" i="17"/>
  <c r="AT20" i="17" s="1"/>
  <c r="AJ14" i="17"/>
  <c r="AK14" i="17"/>
  <c r="AT14" i="17" s="1"/>
  <c r="AK8" i="17"/>
  <c r="AT8" i="17" s="1"/>
  <c r="AJ8" i="17"/>
  <c r="AJ4" i="9"/>
  <c r="AK4" i="9"/>
  <c r="AT4" i="9" s="1"/>
  <c r="AT25" i="9" s="1"/>
  <c r="AJ18" i="19"/>
  <c r="AK18" i="19"/>
  <c r="AT18" i="19" s="1"/>
  <c r="AJ12" i="19"/>
  <c r="AK12" i="19"/>
  <c r="AT12" i="19" s="1"/>
  <c r="AJ6" i="19"/>
  <c r="AK6" i="19"/>
  <c r="AT6" i="19" s="1"/>
  <c r="AN23" i="17"/>
  <c r="AN25" i="17" s="1"/>
  <c r="AI23" i="17"/>
  <c r="AS25" i="67"/>
  <c r="AS5" i="12"/>
  <c r="AL5" i="12"/>
  <c r="AU5" i="12" s="1"/>
  <c r="X25" i="80"/>
  <c r="Y25" i="80"/>
  <c r="AN23" i="3"/>
  <c r="AN25" i="3" s="1"/>
  <c r="AI23" i="3"/>
  <c r="AI25" i="27"/>
  <c r="AN25" i="27"/>
  <c r="Z25" i="96" l="1"/>
  <c r="Z26" i="27"/>
  <c r="W27" i="27" s="1"/>
  <c r="AL23" i="7"/>
  <c r="AU23" i="7" s="1"/>
  <c r="AG26" i="27"/>
  <c r="AP26" i="27" s="1"/>
  <c r="AF26" i="27"/>
  <c r="AO26" i="27" s="1"/>
  <c r="AE26" i="27"/>
  <c r="AG23" i="34"/>
  <c r="AP23" i="34" s="1"/>
  <c r="AF23" i="34"/>
  <c r="AO23" i="34" s="1"/>
  <c r="AE23" i="34"/>
  <c r="W24" i="34"/>
  <c r="AG25" i="96"/>
  <c r="AP25" i="96" s="1"/>
  <c r="AF25" i="96"/>
  <c r="AO25" i="96" s="1"/>
  <c r="AE25" i="96"/>
  <c r="W26" i="96"/>
  <c r="AE23" i="30"/>
  <c r="W24" i="30"/>
  <c r="AG23" i="30"/>
  <c r="AP23" i="30" s="1"/>
  <c r="AF23" i="30"/>
  <c r="AO23" i="30" s="1"/>
  <c r="AH25" i="80"/>
  <c r="AQ25" i="80" s="1"/>
  <c r="AS18" i="19"/>
  <c r="AL18" i="19"/>
  <c r="AU18" i="19" s="1"/>
  <c r="AS14" i="17"/>
  <c r="AL14" i="17"/>
  <c r="AU14" i="17" s="1"/>
  <c r="Y25" i="37"/>
  <c r="X25" i="37"/>
  <c r="Z25" i="37" s="1"/>
  <c r="AS4" i="10"/>
  <c r="AL4" i="10"/>
  <c r="AU4" i="10" s="1"/>
  <c r="AS19" i="55"/>
  <c r="AL19" i="55"/>
  <c r="AU19" i="55" s="1"/>
  <c r="AJ20" i="5"/>
  <c r="AK20" i="5"/>
  <c r="AT20" i="5" s="1"/>
  <c r="AJ14" i="5"/>
  <c r="AK14" i="5"/>
  <c r="AT14" i="5" s="1"/>
  <c r="AJ8" i="5"/>
  <c r="AK8" i="5"/>
  <c r="AT8" i="5" s="1"/>
  <c r="AJ19" i="51"/>
  <c r="AK19" i="51"/>
  <c r="AT19" i="51" s="1"/>
  <c r="AJ13" i="51"/>
  <c r="AK13" i="51"/>
  <c r="AT13" i="51" s="1"/>
  <c r="AJ7" i="51"/>
  <c r="AK7" i="51"/>
  <c r="AT7" i="51" s="1"/>
  <c r="AS8" i="7"/>
  <c r="AL8" i="7"/>
  <c r="AU8" i="7" s="1"/>
  <c r="AS3" i="24"/>
  <c r="AL3" i="24"/>
  <c r="AU3" i="24" s="1"/>
  <c r="AS22" i="24"/>
  <c r="AL22" i="24"/>
  <c r="AU22" i="24" s="1"/>
  <c r="AS17" i="71"/>
  <c r="AL17" i="71"/>
  <c r="AU17" i="71" s="1"/>
  <c r="AS7" i="19"/>
  <c r="AL7" i="19"/>
  <c r="AU7" i="19" s="1"/>
  <c r="AS9" i="17"/>
  <c r="AL9" i="17"/>
  <c r="AU9" i="17" s="1"/>
  <c r="AS8" i="55"/>
  <c r="AL8" i="55"/>
  <c r="AU8" i="55" s="1"/>
  <c r="AJ22" i="58"/>
  <c r="AK22" i="58"/>
  <c r="AT22" i="58" s="1"/>
  <c r="AJ16" i="58"/>
  <c r="AK16" i="58"/>
  <c r="AT16" i="58" s="1"/>
  <c r="AJ10" i="58"/>
  <c r="AK10" i="58"/>
  <c r="AT10" i="58" s="1"/>
  <c r="AJ3" i="58"/>
  <c r="AB4" i="58"/>
  <c r="AS17" i="24"/>
  <c r="AL17" i="24"/>
  <c r="AU17" i="24" s="1"/>
  <c r="AR24" i="91"/>
  <c r="AS18" i="71"/>
  <c r="AL18" i="71"/>
  <c r="AU18" i="71" s="1"/>
  <c r="AS8" i="19"/>
  <c r="AL8" i="19"/>
  <c r="AU8" i="19" s="1"/>
  <c r="AS3" i="17"/>
  <c r="AL3" i="17"/>
  <c r="AU3" i="17" s="1"/>
  <c r="AS22" i="17"/>
  <c r="AL22" i="17"/>
  <c r="AU22" i="17" s="1"/>
  <c r="X25" i="26"/>
  <c r="Z25" i="26" s="1"/>
  <c r="Y25" i="26"/>
  <c r="AI23" i="93"/>
  <c r="AN23" i="93"/>
  <c r="AS15" i="55"/>
  <c r="AL15" i="55"/>
  <c r="AU15" i="55" s="1"/>
  <c r="AJ4" i="7"/>
  <c r="AK4" i="7"/>
  <c r="AT4" i="7" s="1"/>
  <c r="AT25" i="7" s="1"/>
  <c r="AI23" i="32"/>
  <c r="AN23" i="32"/>
  <c r="AS6" i="24"/>
  <c r="AL6" i="24"/>
  <c r="AU6" i="24" s="1"/>
  <c r="AH25" i="91"/>
  <c r="AQ25" i="91" s="1"/>
  <c r="AS7" i="71"/>
  <c r="AL7" i="71"/>
  <c r="AU7" i="71" s="1"/>
  <c r="AN24" i="88"/>
  <c r="AI24" i="88"/>
  <c r="AS9" i="19"/>
  <c r="AL9" i="19"/>
  <c r="AU9" i="19" s="1"/>
  <c r="AS11" i="17"/>
  <c r="AL11" i="17"/>
  <c r="AU11" i="17" s="1"/>
  <c r="AR22" i="75"/>
  <c r="AJ4" i="55"/>
  <c r="AK4" i="55"/>
  <c r="AT4" i="55" s="1"/>
  <c r="AT25" i="55" s="1"/>
  <c r="AS17" i="7"/>
  <c r="AL17" i="7"/>
  <c r="AU17" i="7" s="1"/>
  <c r="AS13" i="24"/>
  <c r="AL13" i="24"/>
  <c r="AU13" i="24" s="1"/>
  <c r="AJ19" i="52"/>
  <c r="AK19" i="52"/>
  <c r="AT19" i="52" s="1"/>
  <c r="AJ13" i="52"/>
  <c r="AK13" i="52"/>
  <c r="AT13" i="52" s="1"/>
  <c r="AJ7" i="52"/>
  <c r="AK7" i="52"/>
  <c r="AT7" i="52" s="1"/>
  <c r="AR25" i="44"/>
  <c r="AS16" i="19"/>
  <c r="AL16" i="19"/>
  <c r="AU16" i="19" s="1"/>
  <c r="AS12" i="17"/>
  <c r="AL12" i="17"/>
  <c r="AU12" i="17" s="1"/>
  <c r="W25" i="45"/>
  <c r="AG24" i="45"/>
  <c r="AP24" i="45" s="1"/>
  <c r="AF24" i="45"/>
  <c r="AO24" i="45" s="1"/>
  <c r="AE24" i="45"/>
  <c r="AS5" i="19"/>
  <c r="AL5" i="19"/>
  <c r="AU5" i="19" s="1"/>
  <c r="AS19" i="17"/>
  <c r="AL19" i="17"/>
  <c r="AU19" i="17" s="1"/>
  <c r="AS4" i="50"/>
  <c r="AL4" i="50"/>
  <c r="AU4" i="50" s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N26" i="40"/>
  <c r="AI26" i="40"/>
  <c r="AI25" i="79"/>
  <c r="AN25" i="79"/>
  <c r="AH25" i="42"/>
  <c r="AQ25" i="42" s="1"/>
  <c r="AJ17" i="3"/>
  <c r="AK17" i="3"/>
  <c r="AT17" i="3" s="1"/>
  <c r="AJ11" i="3"/>
  <c r="AK11" i="3"/>
  <c r="AT11" i="3" s="1"/>
  <c r="AJ5" i="3"/>
  <c r="AK5" i="3"/>
  <c r="AT5" i="3" s="1"/>
  <c r="X26" i="38"/>
  <c r="Y26" i="38"/>
  <c r="X26" i="87"/>
  <c r="Y26" i="87"/>
  <c r="Z26" i="87" s="1"/>
  <c r="AN24" i="77"/>
  <c r="AI24" i="77"/>
  <c r="Y25" i="90"/>
  <c r="X25" i="90"/>
  <c r="Z25" i="90" s="1"/>
  <c r="Z25" i="80"/>
  <c r="AJ19" i="5"/>
  <c r="AK19" i="5"/>
  <c r="AT19" i="5" s="1"/>
  <c r="AJ13" i="5"/>
  <c r="AK13" i="5"/>
  <c r="AT13" i="5" s="1"/>
  <c r="AJ7" i="5"/>
  <c r="AK7" i="5"/>
  <c r="AT7" i="5" s="1"/>
  <c r="AJ18" i="51"/>
  <c r="AK18" i="51"/>
  <c r="AT18" i="51" s="1"/>
  <c r="AJ12" i="51"/>
  <c r="AK12" i="51"/>
  <c r="AT12" i="51" s="1"/>
  <c r="AJ6" i="51"/>
  <c r="AK6" i="51"/>
  <c r="AT6" i="51" s="1"/>
  <c r="AS4" i="56"/>
  <c r="AL4" i="56"/>
  <c r="AU4" i="56" s="1"/>
  <c r="AH25" i="78"/>
  <c r="AQ25" i="78" s="1"/>
  <c r="AL23" i="71"/>
  <c r="AU23" i="71" s="1"/>
  <c r="AR23" i="71"/>
  <c r="AR25" i="71" s="1"/>
  <c r="AS9" i="7"/>
  <c r="AL9" i="7"/>
  <c r="AU9" i="7" s="1"/>
  <c r="AJ21" i="58"/>
  <c r="AK21" i="58"/>
  <c r="AT21" i="58" s="1"/>
  <c r="AJ15" i="58"/>
  <c r="AK15" i="58"/>
  <c r="AT15" i="58" s="1"/>
  <c r="AJ9" i="58"/>
  <c r="AK9" i="58"/>
  <c r="AT9" i="58" s="1"/>
  <c r="AH25" i="94"/>
  <c r="AQ25" i="94" s="1"/>
  <c r="AN24" i="26"/>
  <c r="AI24" i="26"/>
  <c r="AS3" i="7"/>
  <c r="AL3" i="7"/>
  <c r="AU3" i="7" s="1"/>
  <c r="AS22" i="7"/>
  <c r="AL22" i="7"/>
  <c r="AU22" i="7" s="1"/>
  <c r="Z25" i="91"/>
  <c r="AH26" i="36"/>
  <c r="AQ26" i="36" s="1"/>
  <c r="AS3" i="55"/>
  <c r="AL3" i="55"/>
  <c r="AU3" i="55" s="1"/>
  <c r="AS22" i="55"/>
  <c r="AL22" i="55"/>
  <c r="AU22" i="55" s="1"/>
  <c r="AG23" i="63"/>
  <c r="AP23" i="63" s="1"/>
  <c r="AP25" i="63" s="1"/>
  <c r="AE23" i="63"/>
  <c r="AF23" i="63"/>
  <c r="AO23" i="63" s="1"/>
  <c r="AO25" i="63" s="1"/>
  <c r="AR24" i="25"/>
  <c r="AJ18" i="52"/>
  <c r="AK18" i="52"/>
  <c r="AT18" i="52" s="1"/>
  <c r="AJ12" i="52"/>
  <c r="AK12" i="52"/>
  <c r="AT12" i="52" s="1"/>
  <c r="AJ6" i="52"/>
  <c r="AK6" i="52"/>
  <c r="AT6" i="52" s="1"/>
  <c r="AS8" i="71"/>
  <c r="AL8" i="71"/>
  <c r="AU8" i="71" s="1"/>
  <c r="AS3" i="19"/>
  <c r="AL3" i="19"/>
  <c r="AU3" i="19" s="1"/>
  <c r="AU25" i="50"/>
  <c r="C11" i="50" s="1"/>
  <c r="F3" i="97" s="1"/>
  <c r="AS5" i="55"/>
  <c r="AL5" i="55"/>
  <c r="AU5" i="55" s="1"/>
  <c r="AS12" i="7"/>
  <c r="AL12" i="7"/>
  <c r="AU12" i="7" s="1"/>
  <c r="AH25" i="25"/>
  <c r="AQ25" i="25" s="1"/>
  <c r="AS8" i="24"/>
  <c r="AL8" i="24"/>
  <c r="AU8" i="24" s="1"/>
  <c r="AS15" i="71"/>
  <c r="AL15" i="71"/>
  <c r="AU15" i="71" s="1"/>
  <c r="AR23" i="95"/>
  <c r="AN25" i="31"/>
  <c r="AI25" i="31"/>
  <c r="AS6" i="55"/>
  <c r="AL6" i="55"/>
  <c r="AU6" i="55" s="1"/>
  <c r="AX22" i="63"/>
  <c r="S22" i="63" s="1"/>
  <c r="AC22" i="63" s="1"/>
  <c r="AB23" i="63" s="1"/>
  <c r="X26" i="89"/>
  <c r="Y26" i="89"/>
  <c r="AS13" i="7"/>
  <c r="AL13" i="7"/>
  <c r="AU13" i="7" s="1"/>
  <c r="Y27" i="40"/>
  <c r="X27" i="40"/>
  <c r="AF25" i="42"/>
  <c r="AO25" i="42" s="1"/>
  <c r="AE25" i="42"/>
  <c r="W26" i="42"/>
  <c r="AG25" i="42"/>
  <c r="AP25" i="42" s="1"/>
  <c r="AS15" i="24"/>
  <c r="AL15" i="24"/>
  <c r="AU15" i="24" s="1"/>
  <c r="AL23" i="5"/>
  <c r="AU23" i="5" s="1"/>
  <c r="AR23" i="5"/>
  <c r="AR25" i="5" s="1"/>
  <c r="AS10" i="71"/>
  <c r="AL10" i="71"/>
  <c r="AU10" i="71" s="1"/>
  <c r="AJ22" i="3"/>
  <c r="AK22" i="3"/>
  <c r="AT22" i="3" s="1"/>
  <c r="AJ16" i="3"/>
  <c r="AK16" i="3"/>
  <c r="AT16" i="3" s="1"/>
  <c r="AJ10" i="3"/>
  <c r="AK10" i="3"/>
  <c r="AT10" i="3" s="1"/>
  <c r="AJ3" i="3"/>
  <c r="AB4" i="3"/>
  <c r="AI25" i="38"/>
  <c r="AN25" i="38"/>
  <c r="AI23" i="23"/>
  <c r="AN23" i="23"/>
  <c r="AN25" i="23" s="1"/>
  <c r="AR25" i="27"/>
  <c r="AS6" i="19"/>
  <c r="AL6" i="19"/>
  <c r="AU6" i="19" s="1"/>
  <c r="AS4" i="9"/>
  <c r="AL4" i="9"/>
  <c r="AU4" i="9" s="1"/>
  <c r="AU25" i="9" s="1"/>
  <c r="C11" i="9" s="1"/>
  <c r="AS20" i="17"/>
  <c r="AL20" i="17"/>
  <c r="AU20" i="17" s="1"/>
  <c r="AS4" i="20"/>
  <c r="AL4" i="20"/>
  <c r="AU4" i="20" s="1"/>
  <c r="AR24" i="96"/>
  <c r="AI24" i="37"/>
  <c r="AN24" i="37"/>
  <c r="AS7" i="55"/>
  <c r="AL7" i="55"/>
  <c r="AU7" i="55" s="1"/>
  <c r="AJ18" i="5"/>
  <c r="AK18" i="5"/>
  <c r="AT18" i="5" s="1"/>
  <c r="AJ12" i="5"/>
  <c r="AK12" i="5"/>
  <c r="AT12" i="5" s="1"/>
  <c r="AJ6" i="5"/>
  <c r="AK6" i="5"/>
  <c r="AT6" i="5" s="1"/>
  <c r="Y26" i="39"/>
  <c r="X26" i="39"/>
  <c r="AJ17" i="51"/>
  <c r="AK17" i="51"/>
  <c r="AT17" i="51" s="1"/>
  <c r="AJ11" i="51"/>
  <c r="AK11" i="51"/>
  <c r="AT11" i="51" s="1"/>
  <c r="AJ5" i="51"/>
  <c r="AK5" i="51"/>
  <c r="AT5" i="51" s="1"/>
  <c r="AS14" i="7"/>
  <c r="AL14" i="7"/>
  <c r="AU14" i="7" s="1"/>
  <c r="AS10" i="24"/>
  <c r="AL10" i="24"/>
  <c r="AU10" i="24" s="1"/>
  <c r="AS5" i="71"/>
  <c r="AL5" i="71"/>
  <c r="AU5" i="71" s="1"/>
  <c r="AR24" i="94"/>
  <c r="AS13" i="19"/>
  <c r="AL13" i="19"/>
  <c r="AU13" i="19" s="1"/>
  <c r="AS15" i="17"/>
  <c r="AL15" i="17"/>
  <c r="AU15" i="17" s="1"/>
  <c r="AS14" i="55"/>
  <c r="AL14" i="55"/>
  <c r="AU14" i="55" s="1"/>
  <c r="AJ20" i="58"/>
  <c r="AK20" i="58"/>
  <c r="AT20" i="58" s="1"/>
  <c r="AJ14" i="58"/>
  <c r="AK14" i="58"/>
  <c r="AT14" i="58" s="1"/>
  <c r="AJ8" i="58"/>
  <c r="AK8" i="58"/>
  <c r="AT8" i="58" s="1"/>
  <c r="AS5" i="24"/>
  <c r="AL5" i="24"/>
  <c r="AU5" i="24" s="1"/>
  <c r="AS6" i="71"/>
  <c r="AL6" i="71"/>
  <c r="AU6" i="71" s="1"/>
  <c r="AH24" i="95"/>
  <c r="AQ24" i="95" s="1"/>
  <c r="Z25" i="94"/>
  <c r="AS14" i="19"/>
  <c r="AL14" i="19"/>
  <c r="AU14" i="19" s="1"/>
  <c r="AS10" i="17"/>
  <c r="AL10" i="17"/>
  <c r="AU10" i="17" s="1"/>
  <c r="AS21" i="55"/>
  <c r="AL21" i="55"/>
  <c r="AU21" i="55" s="1"/>
  <c r="AH26" i="83"/>
  <c r="AQ26" i="83" s="1"/>
  <c r="AS12" i="24"/>
  <c r="AL12" i="24"/>
  <c r="AU12" i="24" s="1"/>
  <c r="AS4" i="65"/>
  <c r="AL4" i="65"/>
  <c r="AU4" i="65" s="1"/>
  <c r="AS13" i="71"/>
  <c r="AL13" i="71"/>
  <c r="AU13" i="71" s="1"/>
  <c r="AG25" i="47"/>
  <c r="AP25" i="47" s="1"/>
  <c r="AF25" i="47"/>
  <c r="AO25" i="47" s="1"/>
  <c r="AE25" i="47"/>
  <c r="W26" i="47"/>
  <c r="AS15" i="19"/>
  <c r="AL15" i="19"/>
  <c r="AU15" i="19" s="1"/>
  <c r="AS17" i="17"/>
  <c r="AL17" i="17"/>
  <c r="AU17" i="17" s="1"/>
  <c r="AI24" i="33"/>
  <c r="AN24" i="33"/>
  <c r="AS5" i="7"/>
  <c r="AL5" i="7"/>
  <c r="AU5" i="7" s="1"/>
  <c r="AS19" i="24"/>
  <c r="AL19" i="24"/>
  <c r="AU19" i="24" s="1"/>
  <c r="AJ17" i="52"/>
  <c r="AK17" i="52"/>
  <c r="AT17" i="52" s="1"/>
  <c r="AJ11" i="52"/>
  <c r="AK11" i="52"/>
  <c r="AT11" i="52" s="1"/>
  <c r="AJ5" i="52"/>
  <c r="AK5" i="52"/>
  <c r="AT5" i="52" s="1"/>
  <c r="AF26" i="84"/>
  <c r="AO26" i="84" s="1"/>
  <c r="AG26" i="84"/>
  <c r="AP26" i="84" s="1"/>
  <c r="W27" i="84"/>
  <c r="AE26" i="84"/>
  <c r="AR22" i="30"/>
  <c r="AJ4" i="19"/>
  <c r="AK4" i="19"/>
  <c r="AT4" i="19" s="1"/>
  <c r="AT25" i="19" s="1"/>
  <c r="AS22" i="19"/>
  <c r="AL22" i="19"/>
  <c r="AU22" i="19" s="1"/>
  <c r="AS18" i="17"/>
  <c r="AL18" i="17"/>
  <c r="AU18" i="17" s="1"/>
  <c r="AS25" i="50"/>
  <c r="AH26" i="44"/>
  <c r="AQ26" i="44" s="1"/>
  <c r="AS11" i="19"/>
  <c r="AL11" i="19"/>
  <c r="AU11" i="19" s="1"/>
  <c r="AS25" i="9"/>
  <c r="AS7" i="17"/>
  <c r="AL7" i="17"/>
  <c r="AU7" i="17" s="1"/>
  <c r="AS4" i="54"/>
  <c r="AS25" i="54" s="1"/>
  <c r="AL4" i="54"/>
  <c r="AU4" i="54" s="1"/>
  <c r="AU25" i="54" s="1"/>
  <c r="C11" i="54" s="1"/>
  <c r="F7" i="97" s="1"/>
  <c r="AU25" i="10"/>
  <c r="C11" i="10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J21" i="3"/>
  <c r="AK21" i="3"/>
  <c r="AT21" i="3" s="1"/>
  <c r="AJ15" i="3"/>
  <c r="AK15" i="3"/>
  <c r="AT15" i="3" s="1"/>
  <c r="AJ9" i="3"/>
  <c r="AK9" i="3"/>
  <c r="AT9" i="3" s="1"/>
  <c r="AI25" i="87"/>
  <c r="AN25" i="87"/>
  <c r="AI23" i="15"/>
  <c r="AN23" i="15"/>
  <c r="AN25" i="15" s="1"/>
  <c r="AR24" i="78"/>
  <c r="AJ17" i="5"/>
  <c r="AK17" i="5"/>
  <c r="AT17" i="5" s="1"/>
  <c r="AJ11" i="5"/>
  <c r="AK11" i="5"/>
  <c r="AT11" i="5" s="1"/>
  <c r="AJ5" i="5"/>
  <c r="AK5" i="5"/>
  <c r="AT5" i="5" s="1"/>
  <c r="AI25" i="39"/>
  <c r="AN25" i="39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W25" i="28"/>
  <c r="AG24" i="28"/>
  <c r="AP24" i="28" s="1"/>
  <c r="AF24" i="28"/>
  <c r="AO24" i="28" s="1"/>
  <c r="AE24" i="28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R24" i="48"/>
  <c r="AU25" i="20"/>
  <c r="C11" i="20" s="1"/>
  <c r="Z25" i="78"/>
  <c r="AH25" i="92"/>
  <c r="AQ25" i="92" s="1"/>
  <c r="AS15" i="7"/>
  <c r="AL15" i="7"/>
  <c r="AU15" i="7" s="1"/>
  <c r="AJ19" i="58"/>
  <c r="AK19" i="58"/>
  <c r="AT19" i="58" s="1"/>
  <c r="AJ13" i="58"/>
  <c r="AK13" i="58"/>
  <c r="AT13" i="58" s="1"/>
  <c r="AJ7" i="58"/>
  <c r="AK7" i="58"/>
  <c r="AT7" i="58" s="1"/>
  <c r="Z24" i="95"/>
  <c r="X25" i="85"/>
  <c r="Y25" i="85"/>
  <c r="AS10" i="7"/>
  <c r="AL10" i="7"/>
  <c r="AU10" i="7" s="1"/>
  <c r="AG26" i="36"/>
  <c r="AP26" i="36" s="1"/>
  <c r="AE26" i="36"/>
  <c r="W27" i="36"/>
  <c r="AF26" i="36"/>
  <c r="AO26" i="36" s="1"/>
  <c r="AH25" i="48"/>
  <c r="AQ25" i="48" s="1"/>
  <c r="AS10" i="55"/>
  <c r="AL10" i="55"/>
  <c r="AU10" i="55" s="1"/>
  <c r="AU25" i="65"/>
  <c r="C11" i="65" s="1"/>
  <c r="F18" i="97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AS14" i="71"/>
  <c r="AL14" i="71"/>
  <c r="AU14" i="71" s="1"/>
  <c r="AE23" i="11"/>
  <c r="AG23" i="11"/>
  <c r="AP23" i="11" s="1"/>
  <c r="AP25" i="11" s="1"/>
  <c r="AF23" i="11"/>
  <c r="AO23" i="11" s="1"/>
  <c r="AO25" i="11" s="1"/>
  <c r="AH23" i="75"/>
  <c r="AQ23" i="75" s="1"/>
  <c r="AS11" i="55"/>
  <c r="AL11" i="55"/>
  <c r="AU11" i="55" s="1"/>
  <c r="AS18" i="7"/>
  <c r="AL18" i="7"/>
  <c r="AU18" i="7" s="1"/>
  <c r="W26" i="25"/>
  <c r="AG25" i="25"/>
  <c r="AP25" i="25" s="1"/>
  <c r="AF25" i="25"/>
  <c r="AO25" i="25" s="1"/>
  <c r="AE25" i="25"/>
  <c r="AS14" i="24"/>
  <c r="AL14" i="24"/>
  <c r="AU14" i="24" s="1"/>
  <c r="AS21" i="71"/>
  <c r="AL21" i="71"/>
  <c r="AU21" i="71" s="1"/>
  <c r="AG26" i="81"/>
  <c r="AP26" i="81" s="1"/>
  <c r="AF26" i="81"/>
  <c r="AO26" i="81" s="1"/>
  <c r="AE26" i="81"/>
  <c r="W27" i="81"/>
  <c r="X23" i="76"/>
  <c r="Y23" i="76"/>
  <c r="AS25" i="10"/>
  <c r="AS12" i="55"/>
  <c r="AL12" i="55"/>
  <c r="AU12" i="55" s="1"/>
  <c r="AI25" i="89"/>
  <c r="AN25" i="89"/>
  <c r="AS19" i="7"/>
  <c r="AL19" i="7"/>
  <c r="AU19" i="7" s="1"/>
  <c r="AR23" i="45"/>
  <c r="AU25" i="56"/>
  <c r="C11" i="56" s="1"/>
  <c r="F9" i="97" s="1"/>
  <c r="AI23" i="51"/>
  <c r="AN23" i="51"/>
  <c r="AN25" i="51" s="1"/>
  <c r="AS21" i="24"/>
  <c r="AL21" i="24"/>
  <c r="AU21" i="24" s="1"/>
  <c r="AS16" i="71"/>
  <c r="AL16" i="71"/>
  <c r="AU16" i="71" s="1"/>
  <c r="AX22" i="11"/>
  <c r="S22" i="11" s="1"/>
  <c r="AC22" i="11" s="1"/>
  <c r="AB23" i="11" s="1"/>
  <c r="AJ20" i="3"/>
  <c r="AK20" i="3"/>
  <c r="AT20" i="3" s="1"/>
  <c r="AJ14" i="3"/>
  <c r="AK14" i="3"/>
  <c r="AT14" i="3" s="1"/>
  <c r="AJ8" i="3"/>
  <c r="AK8" i="3"/>
  <c r="AT8" i="3" s="1"/>
  <c r="Z25" i="29"/>
  <c r="Y25" i="29"/>
  <c r="X25" i="29"/>
  <c r="AI24" i="90"/>
  <c r="AN24" i="90"/>
  <c r="AS8" i="17"/>
  <c r="AL8" i="17"/>
  <c r="AU8" i="17" s="1"/>
  <c r="AS12" i="19"/>
  <c r="AL12" i="19"/>
  <c r="AU12" i="19" s="1"/>
  <c r="AS13" i="55"/>
  <c r="AL13" i="55"/>
  <c r="AU13" i="55" s="1"/>
  <c r="X25" i="86"/>
  <c r="Y25" i="86"/>
  <c r="AJ22" i="5"/>
  <c r="AK22" i="5"/>
  <c r="AT22" i="5" s="1"/>
  <c r="AJ16" i="5"/>
  <c r="AK16" i="5"/>
  <c r="AT16" i="5" s="1"/>
  <c r="AJ10" i="5"/>
  <c r="AK10" i="5"/>
  <c r="AT10" i="5" s="1"/>
  <c r="AJ3" i="5"/>
  <c r="AB4" i="5"/>
  <c r="AJ21" i="51"/>
  <c r="AK21" i="51"/>
  <c r="AT21" i="51" s="1"/>
  <c r="AJ15" i="51"/>
  <c r="AK15" i="51"/>
  <c r="AT15" i="51" s="1"/>
  <c r="AJ9" i="51"/>
  <c r="AK9" i="51"/>
  <c r="AT9" i="51" s="1"/>
  <c r="AS20" i="7"/>
  <c r="AL20" i="7"/>
  <c r="AU20" i="7" s="1"/>
  <c r="AS16" i="24"/>
  <c r="AL16" i="24"/>
  <c r="AU16" i="24" s="1"/>
  <c r="AS4" i="59"/>
  <c r="AS25" i="59" s="1"/>
  <c r="AL4" i="59"/>
  <c r="AU4" i="59" s="1"/>
  <c r="AU25" i="59" s="1"/>
  <c r="C11" i="59" s="1"/>
  <c r="F12" i="97" s="1"/>
  <c r="AS11" i="71"/>
  <c r="AL11" i="71"/>
  <c r="AU11" i="71" s="1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X22" i="15"/>
  <c r="S22" i="15" s="1"/>
  <c r="AC22" i="15" s="1"/>
  <c r="AB23" i="15" s="1"/>
  <c r="AS19" i="19"/>
  <c r="AL19" i="19"/>
  <c r="AU19" i="19" s="1"/>
  <c r="AS21" i="17"/>
  <c r="AL21" i="17"/>
  <c r="AU21" i="17" s="1"/>
  <c r="AS25" i="20"/>
  <c r="AG24" i="43"/>
  <c r="AP24" i="43" s="1"/>
  <c r="AF24" i="43"/>
  <c r="AO24" i="43" s="1"/>
  <c r="AE24" i="43"/>
  <c r="W25" i="43"/>
  <c r="AS20" i="55"/>
  <c r="AL20" i="55"/>
  <c r="AU20" i="55" s="1"/>
  <c r="AJ18" i="58"/>
  <c r="AK18" i="58"/>
  <c r="AT18" i="58" s="1"/>
  <c r="AJ12" i="58"/>
  <c r="AK12" i="58"/>
  <c r="AT12" i="58" s="1"/>
  <c r="AJ6" i="58"/>
  <c r="AK6" i="58"/>
  <c r="AT6" i="58" s="1"/>
  <c r="AS11" i="24"/>
  <c r="AL11" i="24"/>
  <c r="AU11" i="24" s="1"/>
  <c r="AS12" i="71"/>
  <c r="AL12" i="71"/>
  <c r="AU12" i="71" s="1"/>
  <c r="AI24" i="85"/>
  <c r="AN24" i="85"/>
  <c r="AR25" i="36"/>
  <c r="AE25" i="46"/>
  <c r="AF25" i="46"/>
  <c r="AO25" i="46" s="1"/>
  <c r="AG25" i="46"/>
  <c r="AP25" i="46" s="1"/>
  <c r="W26" i="46"/>
  <c r="AS20" i="19"/>
  <c r="AL20" i="19"/>
  <c r="AU20" i="19" s="1"/>
  <c r="AS16" i="17"/>
  <c r="AL16" i="17"/>
  <c r="AU16" i="17" s="1"/>
  <c r="AG26" i="41"/>
  <c r="AP26" i="41" s="1"/>
  <c r="AE26" i="41"/>
  <c r="W27" i="41"/>
  <c r="AF26" i="41"/>
  <c r="AO26" i="41" s="1"/>
  <c r="AS9" i="55"/>
  <c r="AL9" i="55"/>
  <c r="AU9" i="55" s="1"/>
  <c r="AS4" i="2"/>
  <c r="AS25" i="2" s="1"/>
  <c r="AL4" i="2"/>
  <c r="AU4" i="2" s="1"/>
  <c r="Z26" i="83"/>
  <c r="AR24" i="42"/>
  <c r="AS18" i="24"/>
  <c r="AL18" i="24"/>
  <c r="AU18" i="24" s="1"/>
  <c r="AJ23" i="52"/>
  <c r="AS23" i="52" s="1"/>
  <c r="AK23" i="52"/>
  <c r="AT23" i="52" s="1"/>
  <c r="AS19" i="71"/>
  <c r="AL19" i="71"/>
  <c r="AU19" i="71" s="1"/>
  <c r="Z25" i="48"/>
  <c r="AS21" i="19"/>
  <c r="AL21" i="19"/>
  <c r="AU21" i="19" s="1"/>
  <c r="AS5" i="17"/>
  <c r="AL5" i="17"/>
  <c r="AU5" i="17" s="1"/>
  <c r="AX23" i="61"/>
  <c r="S23" i="61" s="1"/>
  <c r="AC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11" i="7"/>
  <c r="AL11" i="7"/>
  <c r="AU11" i="7" s="1"/>
  <c r="AS7" i="24"/>
  <c r="AL7" i="24"/>
  <c r="AU7" i="24" s="1"/>
  <c r="AS25" i="65"/>
  <c r="AJ21" i="52"/>
  <c r="AK21" i="52"/>
  <c r="AT21" i="52" s="1"/>
  <c r="AJ15" i="52"/>
  <c r="AK15" i="52"/>
  <c r="AT15" i="52" s="1"/>
  <c r="AJ9" i="52"/>
  <c r="AK9" i="52"/>
  <c r="AT9" i="52" s="1"/>
  <c r="AL23" i="24"/>
  <c r="AU23" i="24" s="1"/>
  <c r="AS10" i="19"/>
  <c r="AL10" i="19"/>
  <c r="AU10" i="19" s="1"/>
  <c r="AS6" i="17"/>
  <c r="AL6" i="17"/>
  <c r="AU6" i="17" s="1"/>
  <c r="Y26" i="73"/>
  <c r="X26" i="73"/>
  <c r="AJ23" i="3"/>
  <c r="AS23" i="3" s="1"/>
  <c r="AK23" i="3"/>
  <c r="AT23" i="3" s="1"/>
  <c r="Z26" i="44"/>
  <c r="AS17" i="19"/>
  <c r="AL17" i="19"/>
  <c r="AU17" i="19" s="1"/>
  <c r="AS13" i="17"/>
  <c r="AL13" i="17"/>
  <c r="AU13" i="17" s="1"/>
  <c r="AR23" i="52"/>
  <c r="AR25" i="52" s="1"/>
  <c r="AL23" i="52"/>
  <c r="AU23" i="52" s="1"/>
  <c r="X26" i="31"/>
  <c r="Y26" i="31"/>
  <c r="AI22" i="76"/>
  <c r="AN22" i="76"/>
  <c r="Y26" i="74"/>
  <c r="X26" i="74"/>
  <c r="Z26" i="74" s="1"/>
  <c r="AS25" i="56"/>
  <c r="X26" i="79"/>
  <c r="Y26" i="79"/>
  <c r="AJ4" i="71"/>
  <c r="AK4" i="71"/>
  <c r="AT4" i="71" s="1"/>
  <c r="AT25" i="71" s="1"/>
  <c r="AJ19" i="3"/>
  <c r="AK19" i="3"/>
  <c r="AT19" i="3" s="1"/>
  <c r="AJ13" i="3"/>
  <c r="AK13" i="3"/>
  <c r="AT13" i="3" s="1"/>
  <c r="AJ7" i="3"/>
  <c r="AK7" i="3"/>
  <c r="AT7" i="3" s="1"/>
  <c r="AN24" i="29"/>
  <c r="AI24" i="29"/>
  <c r="X25" i="77"/>
  <c r="Y25" i="77"/>
  <c r="X26" i="35"/>
  <c r="Y26" i="35"/>
  <c r="AR23" i="3"/>
  <c r="AR25" i="3" s="1"/>
  <c r="AR23" i="17"/>
  <c r="AR25" i="17" s="1"/>
  <c r="AL23" i="17"/>
  <c r="AU23" i="17" s="1"/>
  <c r="AS4" i="70"/>
  <c r="AS25" i="70" s="1"/>
  <c r="AL4" i="70"/>
  <c r="AU4" i="70" s="1"/>
  <c r="AU25" i="70" s="1"/>
  <c r="C11" i="70" s="1"/>
  <c r="F23" i="97" s="1"/>
  <c r="AS4" i="68"/>
  <c r="AS25" i="68" s="1"/>
  <c r="AL4" i="68"/>
  <c r="AU4" i="68" s="1"/>
  <c r="AU25" i="68" s="1"/>
  <c r="C11" i="68" s="1"/>
  <c r="F21" i="97" s="1"/>
  <c r="AN24" i="86"/>
  <c r="AI24" i="86"/>
  <c r="AJ21" i="5"/>
  <c r="AK21" i="5"/>
  <c r="AT21" i="5" s="1"/>
  <c r="AJ15" i="5"/>
  <c r="AK15" i="5"/>
  <c r="AT15" i="5" s="1"/>
  <c r="AJ9" i="5"/>
  <c r="AK9" i="5"/>
  <c r="AT9" i="5" s="1"/>
  <c r="AJ20" i="51"/>
  <c r="AK20" i="51"/>
  <c r="AT20" i="51" s="1"/>
  <c r="AJ14" i="51"/>
  <c r="AK14" i="51"/>
  <c r="AT14" i="51" s="1"/>
  <c r="AJ8" i="51"/>
  <c r="AK8" i="51"/>
  <c r="AT8" i="51" s="1"/>
  <c r="AJ4" i="24"/>
  <c r="AK4" i="24"/>
  <c r="AT4" i="24" s="1"/>
  <c r="AT25" i="24" s="1"/>
  <c r="AJ23" i="23"/>
  <c r="AS23" i="23" s="1"/>
  <c r="AK23" i="23"/>
  <c r="AT23" i="23" s="1"/>
  <c r="AH26" i="27"/>
  <c r="AQ26" i="27" s="1"/>
  <c r="AL23" i="58"/>
  <c r="AU23" i="58" s="1"/>
  <c r="AR23" i="58"/>
  <c r="AR25" i="58" s="1"/>
  <c r="Z25" i="92"/>
  <c r="AU25" i="2"/>
  <c r="C11" i="2" s="1"/>
  <c r="AS21" i="7"/>
  <c r="AL21" i="7"/>
  <c r="AU21" i="7" s="1"/>
  <c r="AR25" i="83"/>
  <c r="AJ17" i="58"/>
  <c r="AK17" i="58"/>
  <c r="AT17" i="58" s="1"/>
  <c r="AJ11" i="58"/>
  <c r="AK11" i="58"/>
  <c r="AT11" i="58" s="1"/>
  <c r="AJ5" i="58"/>
  <c r="AK5" i="58"/>
  <c r="AT5" i="58" s="1"/>
  <c r="AG26" i="82"/>
  <c r="AP26" i="82" s="1"/>
  <c r="AF26" i="82"/>
  <c r="AO26" i="82" s="1"/>
  <c r="W27" i="82"/>
  <c r="AE26" i="82"/>
  <c r="AH23" i="34"/>
  <c r="AQ23" i="34" s="1"/>
  <c r="AJ4" i="17"/>
  <c r="AK4" i="17"/>
  <c r="AT4" i="17" s="1"/>
  <c r="AT25" i="17" s="1"/>
  <c r="Y24" i="93"/>
  <c r="X24" i="93"/>
  <c r="AH25" i="96"/>
  <c r="AQ25" i="96" s="1"/>
  <c r="AG23" i="61"/>
  <c r="AP23" i="61" s="1"/>
  <c r="AP25" i="61" s="1"/>
  <c r="AF23" i="61"/>
  <c r="AO23" i="61" s="1"/>
  <c r="AO25" i="61" s="1"/>
  <c r="AE23" i="61"/>
  <c r="AS16" i="7"/>
  <c r="AL16" i="7"/>
  <c r="AU16" i="7" s="1"/>
  <c r="Y24" i="32"/>
  <c r="X24" i="32"/>
  <c r="X25" i="88"/>
  <c r="Z25" i="88" s="1"/>
  <c r="Y25" i="88"/>
  <c r="AR24" i="80"/>
  <c r="X25" i="33"/>
  <c r="Y25" i="33"/>
  <c r="AS16" i="55"/>
  <c r="AL16" i="55"/>
  <c r="AU16" i="55" s="1"/>
  <c r="AJ23" i="61"/>
  <c r="AS23" i="61" s="1"/>
  <c r="AJ20" i="52"/>
  <c r="AK20" i="52"/>
  <c r="AT20" i="52" s="1"/>
  <c r="AJ14" i="52"/>
  <c r="AK14" i="52"/>
  <c r="AT14" i="52" s="1"/>
  <c r="AJ8" i="52"/>
  <c r="AK8" i="52"/>
  <c r="AT8" i="52" s="1"/>
  <c r="AS20" i="71"/>
  <c r="AL20" i="71"/>
  <c r="AU20" i="71" s="1"/>
  <c r="Z23" i="75"/>
  <c r="AS17" i="55"/>
  <c r="AL17" i="55"/>
  <c r="AU17" i="55" s="1"/>
  <c r="AI25" i="73"/>
  <c r="AN25" i="73"/>
  <c r="AS6" i="7"/>
  <c r="AL6" i="7"/>
  <c r="AU6" i="7" s="1"/>
  <c r="AH24" i="45"/>
  <c r="AQ24" i="45" s="1"/>
  <c r="AS20" i="24"/>
  <c r="AL20" i="24"/>
  <c r="AU20" i="24" s="1"/>
  <c r="AS9" i="71"/>
  <c r="AL9" i="71"/>
  <c r="AU9" i="71" s="1"/>
  <c r="AR22" i="34"/>
  <c r="AS4" i="12"/>
  <c r="AS25" i="12" s="1"/>
  <c r="AL4" i="12"/>
  <c r="AU4" i="12" s="1"/>
  <c r="AU25" i="12" s="1"/>
  <c r="C11" i="12" s="1"/>
  <c r="AR24" i="92"/>
  <c r="AN25" i="74"/>
  <c r="AI25" i="74"/>
  <c r="AS18" i="55"/>
  <c r="AL18" i="55"/>
  <c r="AU18" i="55" s="1"/>
  <c r="AS7" i="7"/>
  <c r="AL7" i="7"/>
  <c r="AU7" i="7" s="1"/>
  <c r="AS9" i="24"/>
  <c r="AL9" i="24"/>
  <c r="AU9" i="24" s="1"/>
  <c r="AS3" i="71"/>
  <c r="AL3" i="71"/>
  <c r="AU3" i="71" s="1"/>
  <c r="AS22" i="71"/>
  <c r="AL22" i="71"/>
  <c r="AU22" i="71" s="1"/>
  <c r="AH23" i="30"/>
  <c r="AQ23" i="30" s="1"/>
  <c r="AJ18" i="3"/>
  <c r="AK18" i="3"/>
  <c r="AT18" i="3" s="1"/>
  <c r="AJ12" i="3"/>
  <c r="AK12" i="3"/>
  <c r="AT12" i="3" s="1"/>
  <c r="AJ6" i="3"/>
  <c r="AK6" i="3"/>
  <c r="AT6" i="3" s="1"/>
  <c r="AI25" i="35"/>
  <c r="AN25" i="35"/>
  <c r="Z26" i="31" l="1"/>
  <c r="Z25" i="85"/>
  <c r="W26" i="85" s="1"/>
  <c r="AL23" i="3"/>
  <c r="AU23" i="3" s="1"/>
  <c r="AG25" i="85"/>
  <c r="AP25" i="85" s="1"/>
  <c r="AF25" i="85"/>
  <c r="AO25" i="85" s="1"/>
  <c r="AE25" i="85"/>
  <c r="W27" i="31"/>
  <c r="AF26" i="31"/>
  <c r="AO26" i="31" s="1"/>
  <c r="AG26" i="31"/>
  <c r="AP26" i="31" s="1"/>
  <c r="AE26" i="31"/>
  <c r="AE26" i="87"/>
  <c r="W27" i="87"/>
  <c r="AF26" i="87"/>
  <c r="AO26" i="87" s="1"/>
  <c r="AG26" i="87"/>
  <c r="AP26" i="87" s="1"/>
  <c r="AR25" i="35"/>
  <c r="AS18" i="3"/>
  <c r="AL18" i="3"/>
  <c r="AU18" i="3" s="1"/>
  <c r="AS20" i="52"/>
  <c r="AL20" i="52"/>
  <c r="AU20" i="52" s="1"/>
  <c r="AH25" i="33"/>
  <c r="AQ25" i="33" s="1"/>
  <c r="AG25" i="88"/>
  <c r="AP25" i="88" s="1"/>
  <c r="AF25" i="88"/>
  <c r="AO25" i="88" s="1"/>
  <c r="AE25" i="88"/>
  <c r="W26" i="88"/>
  <c r="AN23" i="61"/>
  <c r="AN25" i="61" s="1"/>
  <c r="AI23" i="61"/>
  <c r="AS4" i="17"/>
  <c r="AL4" i="17"/>
  <c r="AU4" i="17" s="1"/>
  <c r="AN26" i="82"/>
  <c r="AI26" i="82"/>
  <c r="AS5" i="58"/>
  <c r="AL5" i="58"/>
  <c r="AU5" i="58" s="1"/>
  <c r="AH25" i="77"/>
  <c r="AQ25" i="77" s="1"/>
  <c r="W27" i="74"/>
  <c r="AG26" i="74"/>
  <c r="AP26" i="74" s="1"/>
  <c r="AE26" i="74"/>
  <c r="AF26" i="74"/>
  <c r="AO26" i="74" s="1"/>
  <c r="AG26" i="44"/>
  <c r="AP26" i="44" s="1"/>
  <c r="AF26" i="44"/>
  <c r="AO26" i="44" s="1"/>
  <c r="AE26" i="44"/>
  <c r="W27" i="44"/>
  <c r="AS9" i="52"/>
  <c r="AL9" i="52"/>
  <c r="AU9" i="52" s="1"/>
  <c r="AJ20" i="61"/>
  <c r="AK20" i="61"/>
  <c r="AT20" i="61" s="1"/>
  <c r="AJ14" i="61"/>
  <c r="AK14" i="61"/>
  <c r="AT14" i="61" s="1"/>
  <c r="AJ8" i="61"/>
  <c r="AK8" i="61"/>
  <c r="AT8" i="61" s="1"/>
  <c r="X25" i="43"/>
  <c r="Y25" i="43"/>
  <c r="AJ21" i="23"/>
  <c r="AK21" i="23"/>
  <c r="AT21" i="23" s="1"/>
  <c r="AJ15" i="23"/>
  <c r="AK15" i="23"/>
  <c r="AT15" i="23" s="1"/>
  <c r="AJ9" i="23"/>
  <c r="AK9" i="23"/>
  <c r="AT9" i="23" s="1"/>
  <c r="AS15" i="51"/>
  <c r="AL15" i="51"/>
  <c r="AU15" i="51" s="1"/>
  <c r="AS10" i="5"/>
  <c r="AL10" i="5"/>
  <c r="AU10" i="5" s="1"/>
  <c r="AH25" i="86"/>
  <c r="AQ25" i="86" s="1"/>
  <c r="W26" i="29"/>
  <c r="AG25" i="29"/>
  <c r="AP25" i="29" s="1"/>
  <c r="AF25" i="29"/>
  <c r="AO25" i="29" s="1"/>
  <c r="AE25" i="29"/>
  <c r="AS20" i="3"/>
  <c r="AL20" i="3"/>
  <c r="AU20" i="3" s="1"/>
  <c r="AS7" i="58"/>
  <c r="AL7" i="58"/>
  <c r="AU7" i="58" s="1"/>
  <c r="AG25" i="78"/>
  <c r="AP25" i="78" s="1"/>
  <c r="AF25" i="78"/>
  <c r="AO25" i="78" s="1"/>
  <c r="AE25" i="78"/>
  <c r="W26" i="78"/>
  <c r="AJ20" i="15"/>
  <c r="AK20" i="15"/>
  <c r="AT20" i="15" s="1"/>
  <c r="AJ14" i="15"/>
  <c r="AK14" i="15"/>
  <c r="AT14" i="15" s="1"/>
  <c r="AJ8" i="15"/>
  <c r="AK8" i="15"/>
  <c r="AT8" i="15" s="1"/>
  <c r="AS3" i="51"/>
  <c r="AL3" i="51"/>
  <c r="AU3" i="51" s="1"/>
  <c r="AS22" i="51"/>
  <c r="AL22" i="51"/>
  <c r="AU22" i="51" s="1"/>
  <c r="AS11" i="5"/>
  <c r="AL11" i="5"/>
  <c r="AU11" i="5" s="1"/>
  <c r="AR23" i="15"/>
  <c r="AR25" i="15" s="1"/>
  <c r="AS15" i="3"/>
  <c r="AL15" i="3"/>
  <c r="AU15" i="3" s="1"/>
  <c r="AJ19" i="11"/>
  <c r="AK19" i="11"/>
  <c r="AT19" i="11" s="1"/>
  <c r="AJ13" i="11"/>
  <c r="AK13" i="11"/>
  <c r="AT13" i="11" s="1"/>
  <c r="AJ7" i="11"/>
  <c r="AK7" i="11"/>
  <c r="AT7" i="11" s="1"/>
  <c r="AS5" i="52"/>
  <c r="AL5" i="52"/>
  <c r="AU5" i="52" s="1"/>
  <c r="AS8" i="58"/>
  <c r="AL8" i="58"/>
  <c r="AU8" i="58" s="1"/>
  <c r="AS17" i="51"/>
  <c r="AL17" i="51"/>
  <c r="AU17" i="51" s="1"/>
  <c r="AJ4" i="3"/>
  <c r="AK4" i="3"/>
  <c r="AT4" i="3" s="1"/>
  <c r="AT25" i="3" s="1"/>
  <c r="AI25" i="42"/>
  <c r="AN25" i="42"/>
  <c r="AS12" i="51"/>
  <c r="AL12" i="51"/>
  <c r="AU12" i="51" s="1"/>
  <c r="AS13" i="5"/>
  <c r="AL13" i="5"/>
  <c r="AU13" i="5" s="1"/>
  <c r="AF25" i="90"/>
  <c r="AO25" i="90" s="1"/>
  <c r="AE25" i="90"/>
  <c r="W26" i="90"/>
  <c r="AG25" i="90"/>
  <c r="AP25" i="90" s="1"/>
  <c r="AS11" i="3"/>
  <c r="AL11" i="3"/>
  <c r="AU11" i="3" s="1"/>
  <c r="AJ17" i="63"/>
  <c r="AK17" i="63"/>
  <c r="AT17" i="63" s="1"/>
  <c r="AJ11" i="63"/>
  <c r="AK11" i="63"/>
  <c r="AT11" i="63" s="1"/>
  <c r="AJ5" i="63"/>
  <c r="AK5" i="63"/>
  <c r="AT5" i="63" s="1"/>
  <c r="AS13" i="52"/>
  <c r="AL13" i="52"/>
  <c r="AU13" i="52" s="1"/>
  <c r="W26" i="26"/>
  <c r="AG25" i="26"/>
  <c r="AP25" i="26" s="1"/>
  <c r="AF25" i="26"/>
  <c r="AO25" i="26" s="1"/>
  <c r="AE25" i="26"/>
  <c r="AS16" i="58"/>
  <c r="AL16" i="58"/>
  <c r="AU16" i="58" s="1"/>
  <c r="AE25" i="37"/>
  <c r="W26" i="37"/>
  <c r="AF25" i="37"/>
  <c r="AO25" i="37" s="1"/>
  <c r="AG25" i="37"/>
  <c r="AP25" i="37" s="1"/>
  <c r="AR25" i="73"/>
  <c r="AK23" i="61"/>
  <c r="AT23" i="61" s="1"/>
  <c r="Z25" i="33"/>
  <c r="AH24" i="32"/>
  <c r="AQ24" i="32" s="1"/>
  <c r="AS14" i="51"/>
  <c r="AL14" i="51"/>
  <c r="AU14" i="51" s="1"/>
  <c r="AS15" i="5"/>
  <c r="AL15" i="5"/>
  <c r="AU15" i="5" s="1"/>
  <c r="Z25" i="77"/>
  <c r="AS13" i="3"/>
  <c r="AL13" i="3"/>
  <c r="AU13" i="3" s="1"/>
  <c r="AH26" i="79"/>
  <c r="AQ26" i="79" s="1"/>
  <c r="AJ19" i="61"/>
  <c r="AK19" i="61"/>
  <c r="AT19" i="61" s="1"/>
  <c r="AJ13" i="61"/>
  <c r="AK13" i="61"/>
  <c r="AT13" i="61" s="1"/>
  <c r="AJ7" i="61"/>
  <c r="AK7" i="61"/>
  <c r="AT7" i="61" s="1"/>
  <c r="AG26" i="83"/>
  <c r="AP26" i="83" s="1"/>
  <c r="AF26" i="83"/>
  <c r="AO26" i="83" s="1"/>
  <c r="AE26" i="83"/>
  <c r="W27" i="83"/>
  <c r="AI25" i="46"/>
  <c r="AN25" i="46"/>
  <c r="AS12" i="58"/>
  <c r="AL12" i="58"/>
  <c r="AU12" i="58" s="1"/>
  <c r="AJ20" i="23"/>
  <c r="AK20" i="23"/>
  <c r="AT20" i="23" s="1"/>
  <c r="AJ14" i="23"/>
  <c r="AK14" i="23"/>
  <c r="AT14" i="23" s="1"/>
  <c r="AJ8" i="23"/>
  <c r="AK8" i="23"/>
  <c r="AT8" i="23" s="1"/>
  <c r="Z25" i="86"/>
  <c r="AJ23" i="11"/>
  <c r="AS23" i="11" s="1"/>
  <c r="AK23" i="11"/>
  <c r="AT23" i="11" s="1"/>
  <c r="AL23" i="51"/>
  <c r="AU23" i="51" s="1"/>
  <c r="AR23" i="51"/>
  <c r="AR25" i="51" s="1"/>
  <c r="AH23" i="76"/>
  <c r="AQ23" i="76" s="1"/>
  <c r="AI25" i="25"/>
  <c r="AN25" i="25"/>
  <c r="AS16" i="52"/>
  <c r="AL16" i="52"/>
  <c r="AU16" i="52" s="1"/>
  <c r="X27" i="36"/>
  <c r="Z27" i="36" s="1"/>
  <c r="Y27" i="36"/>
  <c r="AJ19" i="15"/>
  <c r="AK19" i="15"/>
  <c r="AT19" i="15" s="1"/>
  <c r="AJ13" i="15"/>
  <c r="AK13" i="15"/>
  <c r="AT13" i="15" s="1"/>
  <c r="AJ7" i="15"/>
  <c r="AK7" i="15"/>
  <c r="AT7" i="15" s="1"/>
  <c r="AN24" i="28"/>
  <c r="AI24" i="28"/>
  <c r="AJ18" i="11"/>
  <c r="AK18" i="11"/>
  <c r="AT18" i="11" s="1"/>
  <c r="AJ12" i="11"/>
  <c r="AK12" i="11"/>
  <c r="AT12" i="11" s="1"/>
  <c r="AJ6" i="11"/>
  <c r="AK6" i="11"/>
  <c r="AT6" i="11" s="1"/>
  <c r="AI26" i="84"/>
  <c r="AN26" i="84"/>
  <c r="W26" i="94"/>
  <c r="AG25" i="94"/>
  <c r="AP25" i="94" s="1"/>
  <c r="AF25" i="94"/>
  <c r="AO25" i="94" s="1"/>
  <c r="AE25" i="94"/>
  <c r="AH26" i="39"/>
  <c r="AQ26" i="39" s="1"/>
  <c r="AS12" i="5"/>
  <c r="AL12" i="5"/>
  <c r="AU12" i="5" s="1"/>
  <c r="AR24" i="37"/>
  <c r="AS3" i="3"/>
  <c r="AL3" i="3"/>
  <c r="AU3" i="3" s="1"/>
  <c r="AS22" i="3"/>
  <c r="AL22" i="3"/>
  <c r="AU22" i="3" s="1"/>
  <c r="AR25" i="31"/>
  <c r="AS18" i="52"/>
  <c r="AL18" i="52"/>
  <c r="AU18" i="52" s="1"/>
  <c r="AS15" i="58"/>
  <c r="AL15" i="58"/>
  <c r="AU15" i="58" s="1"/>
  <c r="AR24" i="77"/>
  <c r="AH26" i="38"/>
  <c r="AQ26" i="38" s="1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AJ4" i="58"/>
  <c r="AK4" i="58"/>
  <c r="AT4" i="58" s="1"/>
  <c r="AT25" i="58" s="1"/>
  <c r="AS7" i="51"/>
  <c r="AL7" i="51"/>
  <c r="AU7" i="51" s="1"/>
  <c r="AS8" i="5"/>
  <c r="AL8" i="5"/>
  <c r="AU8" i="5" s="1"/>
  <c r="Y24" i="30"/>
  <c r="X24" i="30"/>
  <c r="AS6" i="3"/>
  <c r="AL6" i="3"/>
  <c r="AU6" i="3" s="1"/>
  <c r="AS8" i="52"/>
  <c r="AL8" i="52"/>
  <c r="AU8" i="52" s="1"/>
  <c r="AH24" i="93"/>
  <c r="AQ24" i="93" s="1"/>
  <c r="X27" i="82"/>
  <c r="Y27" i="82"/>
  <c r="Z27" i="82" s="1"/>
  <c r="AS11" i="58"/>
  <c r="AL11" i="58"/>
  <c r="AU11" i="58" s="1"/>
  <c r="AR24" i="29"/>
  <c r="Z26" i="79"/>
  <c r="AR22" i="76"/>
  <c r="AS15" i="52"/>
  <c r="AL15" i="52"/>
  <c r="AU15" i="52" s="1"/>
  <c r="AJ18" i="61"/>
  <c r="AK18" i="61"/>
  <c r="AT18" i="61" s="1"/>
  <c r="AJ12" i="61"/>
  <c r="AK12" i="61"/>
  <c r="AT12" i="61" s="1"/>
  <c r="AJ6" i="61"/>
  <c r="AK6" i="61"/>
  <c r="AT6" i="61" s="1"/>
  <c r="Y27" i="41"/>
  <c r="X27" i="41"/>
  <c r="AN24" i="43"/>
  <c r="AI24" i="43"/>
  <c r="AJ19" i="23"/>
  <c r="AK19" i="23"/>
  <c r="AT19" i="23" s="1"/>
  <c r="AJ13" i="23"/>
  <c r="AK13" i="23"/>
  <c r="AT13" i="23" s="1"/>
  <c r="AJ7" i="23"/>
  <c r="AK7" i="23"/>
  <c r="AT7" i="23" s="1"/>
  <c r="AS21" i="51"/>
  <c r="AL21" i="51"/>
  <c r="AU21" i="51" s="1"/>
  <c r="AS16" i="5"/>
  <c r="AL16" i="5"/>
  <c r="AU16" i="5" s="1"/>
  <c r="AS8" i="3"/>
  <c r="AL8" i="3"/>
  <c r="AU8" i="3" s="1"/>
  <c r="AR25" i="89"/>
  <c r="Z23" i="76"/>
  <c r="AJ4" i="52"/>
  <c r="AK4" i="52"/>
  <c r="AT4" i="52" s="1"/>
  <c r="AT25" i="52" s="1"/>
  <c r="AH25" i="85"/>
  <c r="AQ25" i="85" s="1"/>
  <c r="AS13" i="58"/>
  <c r="AL13" i="58"/>
  <c r="AU13" i="58" s="1"/>
  <c r="AJ18" i="15"/>
  <c r="AK18" i="15"/>
  <c r="AT18" i="15" s="1"/>
  <c r="AJ12" i="15"/>
  <c r="AK12" i="15"/>
  <c r="AT12" i="15" s="1"/>
  <c r="AJ6" i="15"/>
  <c r="AK6" i="15"/>
  <c r="AT6" i="15" s="1"/>
  <c r="AS10" i="51"/>
  <c r="AL10" i="51"/>
  <c r="AU10" i="51" s="1"/>
  <c r="AR25" i="39"/>
  <c r="AS17" i="5"/>
  <c r="AL17" i="5"/>
  <c r="AU17" i="5" s="1"/>
  <c r="AR25" i="87"/>
  <c r="AS21" i="3"/>
  <c r="AL21" i="3"/>
  <c r="AU21" i="3" s="1"/>
  <c r="AJ17" i="11"/>
  <c r="AK17" i="11"/>
  <c r="AT17" i="11" s="1"/>
  <c r="AJ11" i="11"/>
  <c r="AK11" i="11"/>
  <c r="AT11" i="11" s="1"/>
  <c r="AJ5" i="11"/>
  <c r="AK5" i="11"/>
  <c r="AT5" i="11" s="1"/>
  <c r="X27" i="84"/>
  <c r="Y27" i="84"/>
  <c r="AS11" i="52"/>
  <c r="AL11" i="52"/>
  <c r="AU11" i="52" s="1"/>
  <c r="AS14" i="58"/>
  <c r="AL14" i="58"/>
  <c r="AU14" i="58" s="1"/>
  <c r="AS5" i="51"/>
  <c r="AL5" i="51"/>
  <c r="AU5" i="51" s="1"/>
  <c r="AH27" i="40"/>
  <c r="AQ27" i="40" s="1"/>
  <c r="AH26" i="89"/>
  <c r="AQ26" i="89" s="1"/>
  <c r="AS18" i="51"/>
  <c r="AL18" i="51"/>
  <c r="AU18" i="51" s="1"/>
  <c r="AS19" i="5"/>
  <c r="AL19" i="5"/>
  <c r="AU19" i="5" s="1"/>
  <c r="Z26" i="38"/>
  <c r="AS17" i="3"/>
  <c r="AL17" i="3"/>
  <c r="AU17" i="3" s="1"/>
  <c r="AJ21" i="63"/>
  <c r="AK21" i="63"/>
  <c r="AT21" i="63" s="1"/>
  <c r="AJ15" i="63"/>
  <c r="AK15" i="63"/>
  <c r="AT15" i="63" s="1"/>
  <c r="AJ9" i="63"/>
  <c r="AK9" i="63"/>
  <c r="AT9" i="63" s="1"/>
  <c r="Y25" i="45"/>
  <c r="X25" i="45"/>
  <c r="AS19" i="52"/>
  <c r="AL19" i="52"/>
  <c r="AU19" i="52" s="1"/>
  <c r="AS4" i="55"/>
  <c r="AL4" i="55"/>
  <c r="AU4" i="55" s="1"/>
  <c r="AS3" i="58"/>
  <c r="AL3" i="58"/>
  <c r="AU3" i="58" s="1"/>
  <c r="AS22" i="58"/>
  <c r="AL22" i="58"/>
  <c r="AU22" i="58" s="1"/>
  <c r="AI23" i="30"/>
  <c r="AN23" i="30"/>
  <c r="Z24" i="34"/>
  <c r="X24" i="34"/>
  <c r="Y24" i="34"/>
  <c r="X27" i="27"/>
  <c r="Y27" i="27"/>
  <c r="Z24" i="32"/>
  <c r="AS4" i="24"/>
  <c r="AL4" i="24"/>
  <c r="AU4" i="24" s="1"/>
  <c r="AU25" i="24" s="1"/>
  <c r="C11" i="24" s="1"/>
  <c r="AS20" i="51"/>
  <c r="AL20" i="51"/>
  <c r="AU20" i="51" s="1"/>
  <c r="AS21" i="5"/>
  <c r="AL21" i="5"/>
  <c r="AU21" i="5" s="1"/>
  <c r="AH26" i="35"/>
  <c r="AQ26" i="35" s="1"/>
  <c r="AS19" i="3"/>
  <c r="AL19" i="3"/>
  <c r="AU19" i="3" s="1"/>
  <c r="AH26" i="73"/>
  <c r="AQ26" i="73" s="1"/>
  <c r="AJ17" i="61"/>
  <c r="AK17" i="61"/>
  <c r="AT17" i="61" s="1"/>
  <c r="AJ11" i="61"/>
  <c r="AK11" i="61"/>
  <c r="AT11" i="61" s="1"/>
  <c r="AJ5" i="61"/>
  <c r="AK5" i="61"/>
  <c r="AT5" i="61" s="1"/>
  <c r="AN26" i="41"/>
  <c r="AI26" i="41"/>
  <c r="Y26" i="46"/>
  <c r="X26" i="46"/>
  <c r="AS18" i="58"/>
  <c r="AL18" i="58"/>
  <c r="AU18" i="58" s="1"/>
  <c r="AJ18" i="23"/>
  <c r="AK18" i="23"/>
  <c r="AT18" i="23" s="1"/>
  <c r="AJ12" i="23"/>
  <c r="AK12" i="23"/>
  <c r="AT12" i="23" s="1"/>
  <c r="AJ6" i="23"/>
  <c r="AK6" i="23"/>
  <c r="AT6" i="23" s="1"/>
  <c r="AJ4" i="5"/>
  <c r="AK4" i="5"/>
  <c r="AT4" i="5" s="1"/>
  <c r="AT25" i="5" s="1"/>
  <c r="AR24" i="90"/>
  <c r="AS3" i="52"/>
  <c r="AL3" i="52"/>
  <c r="AU3" i="52" s="1"/>
  <c r="AS22" i="52"/>
  <c r="AL22" i="52"/>
  <c r="AU22" i="52" s="1"/>
  <c r="AN26" i="36"/>
  <c r="AI26" i="36"/>
  <c r="AJ17" i="15"/>
  <c r="AK17" i="15"/>
  <c r="AT17" i="15" s="1"/>
  <c r="AJ11" i="15"/>
  <c r="AK11" i="15"/>
  <c r="AT11" i="15" s="1"/>
  <c r="AJ5" i="15"/>
  <c r="AK5" i="15"/>
  <c r="AT5" i="15" s="1"/>
  <c r="AJ22" i="11"/>
  <c r="AK22" i="11"/>
  <c r="AT22" i="11" s="1"/>
  <c r="AJ16" i="11"/>
  <c r="AK16" i="11"/>
  <c r="AT16" i="11" s="1"/>
  <c r="AJ10" i="11"/>
  <c r="AK10" i="11"/>
  <c r="AT10" i="11" s="1"/>
  <c r="AJ3" i="11"/>
  <c r="AB4" i="11"/>
  <c r="AS4" i="19"/>
  <c r="AL4" i="19"/>
  <c r="AU4" i="19" s="1"/>
  <c r="Z26" i="39"/>
  <c r="AS18" i="5"/>
  <c r="AL18" i="5"/>
  <c r="AU18" i="5" s="1"/>
  <c r="AR23" i="23"/>
  <c r="AR25" i="23" s="1"/>
  <c r="AL23" i="23"/>
  <c r="AU23" i="23" s="1"/>
  <c r="AS10" i="3"/>
  <c r="AL10" i="3"/>
  <c r="AU10" i="3" s="1"/>
  <c r="Z26" i="89"/>
  <c r="AS6" i="52"/>
  <c r="AL6" i="52"/>
  <c r="AU6" i="52" s="1"/>
  <c r="AU25" i="55"/>
  <c r="C11" i="55" s="1"/>
  <c r="F8" i="97" s="1"/>
  <c r="AR24" i="26"/>
  <c r="AS21" i="58"/>
  <c r="AL21" i="58"/>
  <c r="AU21" i="58" s="1"/>
  <c r="AF25" i="80"/>
  <c r="AO25" i="80" s="1"/>
  <c r="AE25" i="80"/>
  <c r="W26" i="80"/>
  <c r="AG25" i="80"/>
  <c r="AP25" i="80" s="1"/>
  <c r="AJ20" i="63"/>
  <c r="AK20" i="63"/>
  <c r="AT20" i="63" s="1"/>
  <c r="AJ14" i="63"/>
  <c r="AK14" i="63"/>
  <c r="AT14" i="63" s="1"/>
  <c r="AJ8" i="63"/>
  <c r="AK8" i="63"/>
  <c r="AT8" i="63" s="1"/>
  <c r="AR24" i="88"/>
  <c r="AR23" i="32"/>
  <c r="AR23" i="93"/>
  <c r="AU25" i="17"/>
  <c r="C11" i="17" s="1"/>
  <c r="AS25" i="24"/>
  <c r="AS13" i="51"/>
  <c r="AL13" i="51"/>
  <c r="AU13" i="51" s="1"/>
  <c r="AS14" i="5"/>
  <c r="AL14" i="5"/>
  <c r="AU14" i="5" s="1"/>
  <c r="AN23" i="34"/>
  <c r="AI23" i="34"/>
  <c r="AN26" i="27"/>
  <c r="AI26" i="27"/>
  <c r="AS12" i="3"/>
  <c r="AL12" i="3"/>
  <c r="AU12" i="3" s="1"/>
  <c r="AR25" i="74"/>
  <c r="W24" i="75"/>
  <c r="AG23" i="75"/>
  <c r="AP23" i="75" s="1"/>
  <c r="AE23" i="75"/>
  <c r="AF23" i="75"/>
  <c r="AO23" i="75" s="1"/>
  <c r="AS14" i="52"/>
  <c r="AL14" i="52"/>
  <c r="AU14" i="52" s="1"/>
  <c r="Z24" i="93"/>
  <c r="AS17" i="58"/>
  <c r="AL17" i="58"/>
  <c r="AU17" i="58" s="1"/>
  <c r="AG25" i="92"/>
  <c r="AP25" i="92" s="1"/>
  <c r="AF25" i="92"/>
  <c r="AO25" i="92" s="1"/>
  <c r="W26" i="92"/>
  <c r="AE25" i="92"/>
  <c r="AR24" i="86"/>
  <c r="Z26" i="35"/>
  <c r="AH26" i="74"/>
  <c r="AQ26" i="74" s="1"/>
  <c r="AH26" i="31"/>
  <c r="AQ26" i="31" s="1"/>
  <c r="Z26" i="73"/>
  <c r="AS21" i="52"/>
  <c r="AL21" i="52"/>
  <c r="AU21" i="52" s="1"/>
  <c r="AJ22" i="61"/>
  <c r="AK22" i="61"/>
  <c r="AT22" i="61" s="1"/>
  <c r="AJ16" i="61"/>
  <c r="AK16" i="61"/>
  <c r="AT16" i="61" s="1"/>
  <c r="AJ10" i="61"/>
  <c r="AK10" i="61"/>
  <c r="AT10" i="61" s="1"/>
  <c r="AB4" i="61"/>
  <c r="AJ3" i="61"/>
  <c r="AE25" i="48"/>
  <c r="W26" i="48"/>
  <c r="AF25" i="48"/>
  <c r="AO25" i="48" s="1"/>
  <c r="AG25" i="48"/>
  <c r="AP25" i="48" s="1"/>
  <c r="AJ23" i="15"/>
  <c r="AS23" i="15" s="1"/>
  <c r="AK23" i="15"/>
  <c r="AT23" i="15" s="1"/>
  <c r="AJ17" i="23"/>
  <c r="AK17" i="23"/>
  <c r="AT17" i="23" s="1"/>
  <c r="AJ11" i="23"/>
  <c r="AK11" i="23"/>
  <c r="AT11" i="23" s="1"/>
  <c r="AJ5" i="23"/>
  <c r="AK5" i="23"/>
  <c r="AT5" i="23" s="1"/>
  <c r="AS9" i="51"/>
  <c r="AL9" i="51"/>
  <c r="AU9" i="51" s="1"/>
  <c r="AS3" i="5"/>
  <c r="AL3" i="5"/>
  <c r="AU3" i="5" s="1"/>
  <c r="AS22" i="5"/>
  <c r="AL22" i="5"/>
  <c r="AU22" i="5" s="1"/>
  <c r="AH25" i="29"/>
  <c r="AQ25" i="29" s="1"/>
  <c r="AS14" i="3"/>
  <c r="AL14" i="3"/>
  <c r="AU14" i="3" s="1"/>
  <c r="X27" i="81"/>
  <c r="Y27" i="81"/>
  <c r="AF24" i="95"/>
  <c r="AO24" i="95" s="1"/>
  <c r="AE24" i="95"/>
  <c r="AG24" i="95"/>
  <c r="AP24" i="95" s="1"/>
  <c r="W25" i="95"/>
  <c r="AS19" i="58"/>
  <c r="AL19" i="58"/>
  <c r="AU19" i="58" s="1"/>
  <c r="AJ22" i="15"/>
  <c r="AK22" i="15"/>
  <c r="AT22" i="15" s="1"/>
  <c r="AJ16" i="15"/>
  <c r="AK16" i="15"/>
  <c r="AT16" i="15" s="1"/>
  <c r="AJ10" i="15"/>
  <c r="AK10" i="15"/>
  <c r="AT10" i="15" s="1"/>
  <c r="AB4" i="15"/>
  <c r="AJ3" i="15"/>
  <c r="X25" i="28"/>
  <c r="Y25" i="28"/>
  <c r="AS16" i="51"/>
  <c r="AL16" i="51"/>
  <c r="AU16" i="51" s="1"/>
  <c r="AS5" i="5"/>
  <c r="AL5" i="5"/>
  <c r="AU5" i="5" s="1"/>
  <c r="AS9" i="3"/>
  <c r="AL9" i="3"/>
  <c r="AU9" i="3" s="1"/>
  <c r="AJ21" i="11"/>
  <c r="AK21" i="11"/>
  <c r="AT21" i="11" s="1"/>
  <c r="AJ15" i="11"/>
  <c r="AK15" i="11"/>
  <c r="AT15" i="11" s="1"/>
  <c r="AJ9" i="11"/>
  <c r="AK9" i="11"/>
  <c r="AT9" i="11" s="1"/>
  <c r="AS17" i="52"/>
  <c r="AL17" i="52"/>
  <c r="AU17" i="52" s="1"/>
  <c r="AR24" i="33"/>
  <c r="X26" i="47"/>
  <c r="Y26" i="47"/>
  <c r="AS20" i="58"/>
  <c r="AL20" i="58"/>
  <c r="AU20" i="58" s="1"/>
  <c r="AS11" i="51"/>
  <c r="AL11" i="51"/>
  <c r="AU11" i="51" s="1"/>
  <c r="Z27" i="40"/>
  <c r="AJ23" i="63"/>
  <c r="AS23" i="63" s="1"/>
  <c r="AK23" i="63"/>
  <c r="AT23" i="63" s="1"/>
  <c r="AU25" i="19"/>
  <c r="C11" i="19" s="1"/>
  <c r="AS25" i="55"/>
  <c r="AG25" i="91"/>
  <c r="AP25" i="91" s="1"/>
  <c r="AF25" i="91"/>
  <c r="AO25" i="91" s="1"/>
  <c r="AE25" i="91"/>
  <c r="W26" i="91"/>
  <c r="AS6" i="51"/>
  <c r="AL6" i="51"/>
  <c r="AU6" i="51" s="1"/>
  <c r="AS7" i="5"/>
  <c r="AL7" i="5"/>
  <c r="AU7" i="5" s="1"/>
  <c r="AH25" i="90"/>
  <c r="AQ25" i="90" s="1"/>
  <c r="AH26" i="87"/>
  <c r="AQ26" i="87" s="1"/>
  <c r="AS5" i="3"/>
  <c r="AL5" i="3"/>
  <c r="AU5" i="3" s="1"/>
  <c r="AR25" i="79"/>
  <c r="AJ19" i="63"/>
  <c r="AK19" i="63"/>
  <c r="AT19" i="63" s="1"/>
  <c r="AJ13" i="63"/>
  <c r="AK13" i="63"/>
  <c r="AT13" i="63" s="1"/>
  <c r="AJ7" i="63"/>
  <c r="AK7" i="63"/>
  <c r="AT7" i="63" s="1"/>
  <c r="AI24" i="45"/>
  <c r="AN24" i="45"/>
  <c r="AS7" i="52"/>
  <c r="AL7" i="52"/>
  <c r="AU7" i="52" s="1"/>
  <c r="AS25" i="17"/>
  <c r="AS10" i="58"/>
  <c r="AL10" i="58"/>
  <c r="AU10" i="58" s="1"/>
  <c r="AH25" i="37"/>
  <c r="AQ25" i="37" s="1"/>
  <c r="X26" i="96"/>
  <c r="Y26" i="96"/>
  <c r="AH25" i="88"/>
  <c r="AQ25" i="88" s="1"/>
  <c r="AS8" i="51"/>
  <c r="AL8" i="51"/>
  <c r="AU8" i="51" s="1"/>
  <c r="AS9" i="5"/>
  <c r="AL9" i="5"/>
  <c r="AU9" i="5" s="1"/>
  <c r="AS7" i="3"/>
  <c r="AL7" i="3"/>
  <c r="AU7" i="3" s="1"/>
  <c r="AS4" i="71"/>
  <c r="AS25" i="71" s="1"/>
  <c r="AL4" i="71"/>
  <c r="AU4" i="71" s="1"/>
  <c r="AU25" i="71" s="1"/>
  <c r="C11" i="71" s="1"/>
  <c r="F24" i="97" s="1"/>
  <c r="AJ21" i="61"/>
  <c r="AK21" i="61"/>
  <c r="AT21" i="61" s="1"/>
  <c r="AJ15" i="61"/>
  <c r="AK15" i="61"/>
  <c r="AT15" i="61" s="1"/>
  <c r="AJ9" i="61"/>
  <c r="AK9" i="61"/>
  <c r="AT9" i="61" s="1"/>
  <c r="AR24" i="85"/>
  <c r="AS6" i="58"/>
  <c r="AL6" i="58"/>
  <c r="AU6" i="58" s="1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AN26" i="81"/>
  <c r="AI26" i="81"/>
  <c r="X26" i="25"/>
  <c r="Y26" i="25"/>
  <c r="AI23" i="11"/>
  <c r="AN23" i="11"/>
  <c r="AN25" i="11" s="1"/>
  <c r="AS10" i="52"/>
  <c r="AL10" i="52"/>
  <c r="AU10" i="52" s="1"/>
  <c r="AJ21" i="15"/>
  <c r="AK21" i="15"/>
  <c r="AT21" i="15" s="1"/>
  <c r="AJ15" i="15"/>
  <c r="AK15" i="15"/>
  <c r="AT15" i="15" s="1"/>
  <c r="AJ9" i="15"/>
  <c r="AK9" i="15"/>
  <c r="AT9" i="15" s="1"/>
  <c r="AJ4" i="51"/>
  <c r="AK4" i="51"/>
  <c r="AT4" i="51" s="1"/>
  <c r="AT25" i="51" s="1"/>
  <c r="AJ20" i="11"/>
  <c r="AK20" i="11"/>
  <c r="AT20" i="11" s="1"/>
  <c r="AJ14" i="11"/>
  <c r="AK14" i="11"/>
  <c r="AT14" i="11" s="1"/>
  <c r="AJ8" i="11"/>
  <c r="AK8" i="11"/>
  <c r="AT8" i="11" s="1"/>
  <c r="AN25" i="47"/>
  <c r="AI25" i="47"/>
  <c r="AS6" i="5"/>
  <c r="AL6" i="5"/>
  <c r="AU6" i="5" s="1"/>
  <c r="AR25" i="38"/>
  <c r="AS16" i="3"/>
  <c r="AL16" i="3"/>
  <c r="AU16" i="3" s="1"/>
  <c r="X26" i="42"/>
  <c r="Y26" i="42"/>
  <c r="AS25" i="19"/>
  <c r="AS12" i="52"/>
  <c r="AL12" i="52"/>
  <c r="AU12" i="52" s="1"/>
  <c r="AI23" i="63"/>
  <c r="AN23" i="63"/>
  <c r="AN25" i="63" s="1"/>
  <c r="AS9" i="58"/>
  <c r="AL9" i="58"/>
  <c r="AU9" i="58" s="1"/>
  <c r="AR26" i="40"/>
  <c r="AJ18" i="63"/>
  <c r="AK18" i="63"/>
  <c r="AT18" i="63" s="1"/>
  <c r="AJ12" i="63"/>
  <c r="AK12" i="63"/>
  <c r="AT12" i="63" s="1"/>
  <c r="AJ6" i="63"/>
  <c r="AK6" i="63"/>
  <c r="AT6" i="63" s="1"/>
  <c r="AS4" i="7"/>
  <c r="AS25" i="7" s="1"/>
  <c r="AL4" i="7"/>
  <c r="AU4" i="7" s="1"/>
  <c r="AU25" i="7" s="1"/>
  <c r="C11" i="7" s="1"/>
  <c r="AH25" i="26"/>
  <c r="AQ25" i="26" s="1"/>
  <c r="AS19" i="51"/>
  <c r="AL19" i="51"/>
  <c r="AU19" i="51" s="1"/>
  <c r="AS20" i="5"/>
  <c r="AL20" i="5"/>
  <c r="AU20" i="5" s="1"/>
  <c r="AN25" i="96"/>
  <c r="AI25" i="96"/>
  <c r="Z26" i="42" l="1"/>
  <c r="W28" i="82"/>
  <c r="AE27" i="82"/>
  <c r="AF27" i="82"/>
  <c r="AO27" i="82" s="1"/>
  <c r="AG27" i="82"/>
  <c r="AP27" i="82" s="1"/>
  <c r="AG26" i="42"/>
  <c r="AP26" i="42" s="1"/>
  <c r="AE26" i="42"/>
  <c r="W27" i="42"/>
  <c r="AF26" i="42"/>
  <c r="AO26" i="42" s="1"/>
  <c r="X26" i="91"/>
  <c r="Y26" i="91"/>
  <c r="AJ4" i="15"/>
  <c r="AK4" i="15"/>
  <c r="AT4" i="15" s="1"/>
  <c r="AT25" i="15" s="1"/>
  <c r="AS22" i="15"/>
  <c r="AL22" i="15"/>
  <c r="AU22" i="15" s="1"/>
  <c r="AN24" i="95"/>
  <c r="AI24" i="95"/>
  <c r="AI25" i="48"/>
  <c r="AN25" i="48"/>
  <c r="AS16" i="61"/>
  <c r="AL16" i="61"/>
  <c r="AU16" i="61" s="1"/>
  <c r="AI23" i="75"/>
  <c r="AN23" i="75"/>
  <c r="AE26" i="89"/>
  <c r="W27" i="89"/>
  <c r="AF26" i="89"/>
  <c r="AO26" i="89" s="1"/>
  <c r="AG26" i="89"/>
  <c r="AP26" i="89" s="1"/>
  <c r="AR26" i="36"/>
  <c r="AH26" i="46"/>
  <c r="AQ26" i="46" s="1"/>
  <c r="AS5" i="61"/>
  <c r="AL5" i="61"/>
  <c r="AU5" i="61" s="1"/>
  <c r="W25" i="34"/>
  <c r="AE24" i="34"/>
  <c r="AG24" i="34"/>
  <c r="AP24" i="34" s="1"/>
  <c r="AF24" i="34"/>
  <c r="AO24" i="34" s="1"/>
  <c r="AH25" i="45"/>
  <c r="AQ25" i="45" s="1"/>
  <c r="AS15" i="63"/>
  <c r="AL15" i="63"/>
  <c r="AU15" i="63" s="1"/>
  <c r="AS4" i="52"/>
  <c r="AL4" i="52"/>
  <c r="AU4" i="52" s="1"/>
  <c r="AH27" i="41"/>
  <c r="AQ27" i="41" s="1"/>
  <c r="AS12" i="61"/>
  <c r="AL12" i="61"/>
  <c r="AU12" i="61" s="1"/>
  <c r="AR25" i="25"/>
  <c r="AS8" i="23"/>
  <c r="AL8" i="23"/>
  <c r="AU8" i="23" s="1"/>
  <c r="AI25" i="26"/>
  <c r="AN25" i="26"/>
  <c r="AS17" i="63"/>
  <c r="AL17" i="63"/>
  <c r="AU17" i="63" s="1"/>
  <c r="AI25" i="90"/>
  <c r="AN25" i="90"/>
  <c r="AL23" i="15"/>
  <c r="AU23" i="15" s="1"/>
  <c r="AS21" i="23"/>
  <c r="AL21" i="23"/>
  <c r="AU21" i="23" s="1"/>
  <c r="AI26" i="74"/>
  <c r="AN26" i="74"/>
  <c r="AN25" i="88"/>
  <c r="AI25" i="88"/>
  <c r="Y27" i="87"/>
  <c r="X27" i="87"/>
  <c r="X27" i="31"/>
  <c r="Z27" i="31" s="1"/>
  <c r="Y27" i="31"/>
  <c r="AR25" i="47"/>
  <c r="AS6" i="63"/>
  <c r="AL6" i="63"/>
  <c r="AU6" i="63" s="1"/>
  <c r="AS20" i="11"/>
  <c r="AL20" i="11"/>
  <c r="AU20" i="11" s="1"/>
  <c r="AS15" i="15"/>
  <c r="AL15" i="15"/>
  <c r="AU15" i="15" s="1"/>
  <c r="AL23" i="11"/>
  <c r="AU23" i="11" s="1"/>
  <c r="AR23" i="11"/>
  <c r="AR25" i="11" s="1"/>
  <c r="AS3" i="23"/>
  <c r="AL3" i="23"/>
  <c r="AU3" i="23" s="1"/>
  <c r="AN25" i="91"/>
  <c r="AI25" i="91"/>
  <c r="AS21" i="11"/>
  <c r="AL21" i="11"/>
  <c r="AU21" i="11" s="1"/>
  <c r="AS5" i="23"/>
  <c r="AL5" i="23"/>
  <c r="AU5" i="23" s="1"/>
  <c r="AS3" i="61"/>
  <c r="AL3" i="61"/>
  <c r="AU3" i="61" s="1"/>
  <c r="AS8" i="63"/>
  <c r="AL8" i="63"/>
  <c r="AU8" i="63" s="1"/>
  <c r="AG26" i="39"/>
  <c r="AP26" i="39" s="1"/>
  <c r="AF26" i="39"/>
  <c r="AO26" i="39" s="1"/>
  <c r="AE26" i="39"/>
  <c r="W27" i="39"/>
  <c r="AS10" i="11"/>
  <c r="AL10" i="11"/>
  <c r="AU10" i="11" s="1"/>
  <c r="AS5" i="15"/>
  <c r="AL5" i="15"/>
  <c r="AU5" i="15" s="1"/>
  <c r="AS12" i="23"/>
  <c r="AL12" i="23"/>
  <c r="AU12" i="23" s="1"/>
  <c r="AS5" i="11"/>
  <c r="AL5" i="11"/>
  <c r="AU5" i="11" s="1"/>
  <c r="AS12" i="15"/>
  <c r="AL12" i="15"/>
  <c r="AU12" i="15" s="1"/>
  <c r="AG23" i="76"/>
  <c r="AP23" i="76" s="1"/>
  <c r="AF23" i="76"/>
  <c r="AO23" i="76" s="1"/>
  <c r="W24" i="76"/>
  <c r="AE23" i="76"/>
  <c r="AS13" i="23"/>
  <c r="AL13" i="23"/>
  <c r="AU13" i="23" s="1"/>
  <c r="AF26" i="79"/>
  <c r="AO26" i="79" s="1"/>
  <c r="AE26" i="79"/>
  <c r="W27" i="79"/>
  <c r="AG26" i="79"/>
  <c r="AP26" i="79" s="1"/>
  <c r="AH27" i="82"/>
  <c r="AQ27" i="82" s="1"/>
  <c r="AH24" i="30"/>
  <c r="AQ24" i="30" s="1"/>
  <c r="AS10" i="63"/>
  <c r="AL10" i="63"/>
  <c r="AU10" i="63" s="1"/>
  <c r="Y26" i="94"/>
  <c r="Z26" i="94" s="1"/>
  <c r="X26" i="94"/>
  <c r="AS12" i="11"/>
  <c r="AL12" i="11"/>
  <c r="AU12" i="11" s="1"/>
  <c r="AS7" i="15"/>
  <c r="AL7" i="15"/>
  <c r="AU7" i="15" s="1"/>
  <c r="AH27" i="36"/>
  <c r="AQ27" i="36" s="1"/>
  <c r="AS19" i="61"/>
  <c r="AL19" i="61"/>
  <c r="AU19" i="61" s="1"/>
  <c r="AE25" i="33"/>
  <c r="W26" i="33"/>
  <c r="AG25" i="33"/>
  <c r="AP25" i="33" s="1"/>
  <c r="AF25" i="33"/>
  <c r="AO25" i="33" s="1"/>
  <c r="AR25" i="42"/>
  <c r="AS13" i="11"/>
  <c r="AL13" i="11"/>
  <c r="AU13" i="11" s="1"/>
  <c r="AS20" i="15"/>
  <c r="AL20" i="15"/>
  <c r="AU20" i="15" s="1"/>
  <c r="AS14" i="61"/>
  <c r="AL14" i="61"/>
  <c r="AU14" i="61" s="1"/>
  <c r="X27" i="44"/>
  <c r="Z27" i="44" s="1"/>
  <c r="Y27" i="44"/>
  <c r="AI26" i="87"/>
  <c r="AN26" i="87"/>
  <c r="X26" i="85"/>
  <c r="Y26" i="85"/>
  <c r="AJ4" i="23"/>
  <c r="AK4" i="23"/>
  <c r="AT4" i="23" s="1"/>
  <c r="AT25" i="23" s="1"/>
  <c r="AS22" i="23"/>
  <c r="AL22" i="23"/>
  <c r="AU22" i="23" s="1"/>
  <c r="AS9" i="61"/>
  <c r="AL9" i="61"/>
  <c r="AU9" i="61" s="1"/>
  <c r="AS13" i="63"/>
  <c r="AL13" i="63"/>
  <c r="AU13" i="63" s="1"/>
  <c r="W28" i="40"/>
  <c r="AG27" i="40"/>
  <c r="AP27" i="40" s="1"/>
  <c r="AF27" i="40"/>
  <c r="AO27" i="40" s="1"/>
  <c r="AE27" i="40"/>
  <c r="AH26" i="47"/>
  <c r="AQ26" i="47" s="1"/>
  <c r="AS10" i="15"/>
  <c r="AL10" i="15"/>
  <c r="AU10" i="15" s="1"/>
  <c r="AJ4" i="61"/>
  <c r="AK4" i="61"/>
  <c r="AT4" i="61" s="1"/>
  <c r="AT25" i="61" s="1"/>
  <c r="AS22" i="61"/>
  <c r="AL22" i="61"/>
  <c r="AU22" i="61" s="1"/>
  <c r="AN25" i="92"/>
  <c r="AI25" i="92"/>
  <c r="AG24" i="93"/>
  <c r="AP24" i="93" s="1"/>
  <c r="AF24" i="93"/>
  <c r="AO24" i="93" s="1"/>
  <c r="AE24" i="93"/>
  <c r="W25" i="93"/>
  <c r="AR26" i="27"/>
  <c r="Z26" i="80"/>
  <c r="X26" i="80"/>
  <c r="Y26" i="80"/>
  <c r="Z26" i="46"/>
  <c r="AS11" i="61"/>
  <c r="AL11" i="61"/>
  <c r="AU11" i="61" s="1"/>
  <c r="AH27" i="27"/>
  <c r="AQ27" i="27" s="1"/>
  <c r="AR23" i="30"/>
  <c r="Z25" i="45"/>
  <c r="AS21" i="63"/>
  <c r="AL21" i="63"/>
  <c r="AU21" i="63" s="1"/>
  <c r="Z27" i="41"/>
  <c r="AS18" i="61"/>
  <c r="AL18" i="61"/>
  <c r="AU18" i="61" s="1"/>
  <c r="AF27" i="36"/>
  <c r="AO27" i="36" s="1"/>
  <c r="W28" i="36"/>
  <c r="AG27" i="36"/>
  <c r="AP27" i="36" s="1"/>
  <c r="AE27" i="36"/>
  <c r="AS14" i="23"/>
  <c r="AL14" i="23"/>
  <c r="AU14" i="23" s="1"/>
  <c r="AR25" i="46"/>
  <c r="X26" i="37"/>
  <c r="Y26" i="37"/>
  <c r="Z26" i="37" s="1"/>
  <c r="AS5" i="63"/>
  <c r="AL5" i="63"/>
  <c r="AU5" i="63" s="1"/>
  <c r="Z26" i="78"/>
  <c r="Y26" i="78"/>
  <c r="X26" i="78"/>
  <c r="AS9" i="23"/>
  <c r="AL9" i="23"/>
  <c r="AU9" i="23" s="1"/>
  <c r="AH25" i="43"/>
  <c r="AQ25" i="43" s="1"/>
  <c r="AN26" i="44"/>
  <c r="AI26" i="44"/>
  <c r="AN26" i="31"/>
  <c r="AI26" i="31"/>
  <c r="AS7" i="63"/>
  <c r="AL7" i="63"/>
  <c r="AU7" i="63" s="1"/>
  <c r="AS12" i="63"/>
  <c r="AL12" i="63"/>
  <c r="AU12" i="63" s="1"/>
  <c r="AS8" i="11"/>
  <c r="AL8" i="11"/>
  <c r="AU8" i="11" s="1"/>
  <c r="AS4" i="51"/>
  <c r="AS25" i="51" s="1"/>
  <c r="AL4" i="51"/>
  <c r="AU4" i="51" s="1"/>
  <c r="AU25" i="51" s="1"/>
  <c r="C11" i="51" s="1"/>
  <c r="F4" i="97" s="1"/>
  <c r="AS21" i="15"/>
  <c r="AL21" i="15"/>
  <c r="AU21" i="15" s="1"/>
  <c r="AH26" i="25"/>
  <c r="AQ26" i="25" s="1"/>
  <c r="AH26" i="96"/>
  <c r="AQ26" i="96" s="1"/>
  <c r="Z26" i="47"/>
  <c r="AS9" i="11"/>
  <c r="AL9" i="11"/>
  <c r="AU9" i="11" s="1"/>
  <c r="AH25" i="28"/>
  <c r="AQ25" i="28" s="1"/>
  <c r="X25" i="95"/>
  <c r="Z25" i="95" s="1"/>
  <c r="Y25" i="95"/>
  <c r="AH27" i="81"/>
  <c r="AQ27" i="81" s="1"/>
  <c r="AS11" i="23"/>
  <c r="AL11" i="23"/>
  <c r="AU11" i="23" s="1"/>
  <c r="X26" i="92"/>
  <c r="Y26" i="92"/>
  <c r="X24" i="75"/>
  <c r="Y24" i="75"/>
  <c r="AS14" i="63"/>
  <c r="AL14" i="63"/>
  <c r="AU14" i="63" s="1"/>
  <c r="AI25" i="80"/>
  <c r="AN25" i="80"/>
  <c r="AS16" i="11"/>
  <c r="AL16" i="11"/>
  <c r="AU16" i="11" s="1"/>
  <c r="AS11" i="15"/>
  <c r="AL11" i="15"/>
  <c r="AU11" i="15" s="1"/>
  <c r="AS4" i="5"/>
  <c r="AS25" i="5" s="1"/>
  <c r="AL4" i="5"/>
  <c r="AU4" i="5" s="1"/>
  <c r="AU25" i="5" s="1"/>
  <c r="C11" i="5" s="1"/>
  <c r="AS18" i="23"/>
  <c r="AL18" i="23"/>
  <c r="AU18" i="23" s="1"/>
  <c r="AR26" i="41"/>
  <c r="Z27" i="27"/>
  <c r="AS11" i="11"/>
  <c r="AL11" i="11"/>
  <c r="AU11" i="11" s="1"/>
  <c r="AS18" i="15"/>
  <c r="AL18" i="15"/>
  <c r="AU18" i="15" s="1"/>
  <c r="AS19" i="23"/>
  <c r="AL19" i="23"/>
  <c r="AU19" i="23" s="1"/>
  <c r="Z24" i="30"/>
  <c r="AS4" i="58"/>
  <c r="AS25" i="58" s="1"/>
  <c r="AL4" i="58"/>
  <c r="AU4" i="58" s="1"/>
  <c r="AU25" i="58" s="1"/>
  <c r="C11" i="58" s="1"/>
  <c r="F11" i="97" s="1"/>
  <c r="AS16" i="63"/>
  <c r="AL16" i="63"/>
  <c r="AU16" i="63" s="1"/>
  <c r="AI25" i="94"/>
  <c r="AN25" i="94"/>
  <c r="AR26" i="84"/>
  <c r="AS18" i="11"/>
  <c r="AL18" i="11"/>
  <c r="AU18" i="11" s="1"/>
  <c r="AS13" i="15"/>
  <c r="AL13" i="15"/>
  <c r="AU13" i="15" s="1"/>
  <c r="AS7" i="61"/>
  <c r="AL7" i="61"/>
  <c r="AU7" i="61" s="1"/>
  <c r="AG25" i="77"/>
  <c r="AP25" i="77" s="1"/>
  <c r="AF25" i="77"/>
  <c r="AO25" i="77" s="1"/>
  <c r="W26" i="77"/>
  <c r="AE25" i="77"/>
  <c r="AI25" i="37"/>
  <c r="AN25" i="37"/>
  <c r="AS4" i="3"/>
  <c r="AL4" i="3"/>
  <c r="AU4" i="3" s="1"/>
  <c r="AS19" i="11"/>
  <c r="AL19" i="11"/>
  <c r="AU19" i="11" s="1"/>
  <c r="AS8" i="15"/>
  <c r="AL8" i="15"/>
  <c r="AU8" i="15" s="1"/>
  <c r="Y26" i="29"/>
  <c r="Z26" i="29" s="1"/>
  <c r="X26" i="29"/>
  <c r="Z25" i="43"/>
  <c r="AS20" i="61"/>
  <c r="AL20" i="61"/>
  <c r="AU20" i="61" s="1"/>
  <c r="Y27" i="74"/>
  <c r="Z27" i="74" s="1"/>
  <c r="X27" i="74"/>
  <c r="AL23" i="61"/>
  <c r="AU23" i="61" s="1"/>
  <c r="AR23" i="61"/>
  <c r="AR25" i="61" s="1"/>
  <c r="AN25" i="85"/>
  <c r="AI25" i="85"/>
  <c r="AH26" i="42"/>
  <c r="AQ26" i="42" s="1"/>
  <c r="Z26" i="25"/>
  <c r="AS10" i="23"/>
  <c r="AL10" i="23"/>
  <c r="AU10" i="23" s="1"/>
  <c r="AS15" i="61"/>
  <c r="AL15" i="61"/>
  <c r="AU15" i="61" s="1"/>
  <c r="Z26" i="96"/>
  <c r="AR24" i="45"/>
  <c r="AS19" i="63"/>
  <c r="AL19" i="63"/>
  <c r="AU19" i="63" s="1"/>
  <c r="Z25" i="28"/>
  <c r="AS16" i="15"/>
  <c r="AL16" i="15"/>
  <c r="AU16" i="15" s="1"/>
  <c r="Z27" i="81"/>
  <c r="AS10" i="61"/>
  <c r="AL10" i="61"/>
  <c r="AU10" i="61" s="1"/>
  <c r="AG26" i="35"/>
  <c r="AP26" i="35" s="1"/>
  <c r="AE26" i="35"/>
  <c r="W27" i="35"/>
  <c r="AF26" i="35"/>
  <c r="AO26" i="35" s="1"/>
  <c r="AR23" i="34"/>
  <c r="AJ4" i="11"/>
  <c r="AK4" i="11"/>
  <c r="AT4" i="11" s="1"/>
  <c r="AT25" i="11" s="1"/>
  <c r="AU25" i="52"/>
  <c r="C11" i="52" s="1"/>
  <c r="F5" i="97" s="1"/>
  <c r="AS17" i="61"/>
  <c r="AL17" i="61"/>
  <c r="AU17" i="61" s="1"/>
  <c r="AS9" i="63"/>
  <c r="AL9" i="63"/>
  <c r="AU9" i="63" s="1"/>
  <c r="AH27" i="84"/>
  <c r="AQ27" i="84" s="1"/>
  <c r="AR24" i="43"/>
  <c r="AS6" i="61"/>
  <c r="AL6" i="61"/>
  <c r="AU6" i="61" s="1"/>
  <c r="AJ4" i="63"/>
  <c r="AK4" i="63"/>
  <c r="AT4" i="63" s="1"/>
  <c r="AT25" i="63" s="1"/>
  <c r="AU25" i="3"/>
  <c r="C11" i="3" s="1"/>
  <c r="AR24" i="28"/>
  <c r="W26" i="86"/>
  <c r="AG25" i="86"/>
  <c r="AP25" i="86" s="1"/>
  <c r="AE25" i="86"/>
  <c r="AF25" i="86"/>
  <c r="AO25" i="86" s="1"/>
  <c r="AS20" i="23"/>
  <c r="AL20" i="23"/>
  <c r="AU20" i="23" s="1"/>
  <c r="Z27" i="83"/>
  <c r="Y27" i="83"/>
  <c r="X27" i="83"/>
  <c r="X26" i="26"/>
  <c r="Y26" i="26"/>
  <c r="AS11" i="63"/>
  <c r="AL11" i="63"/>
  <c r="AU11" i="63" s="1"/>
  <c r="AN25" i="78"/>
  <c r="AI25" i="78"/>
  <c r="AS15" i="23"/>
  <c r="AL15" i="23"/>
  <c r="AU15" i="23" s="1"/>
  <c r="AS16" i="23"/>
  <c r="AL16" i="23"/>
  <c r="AU16" i="23" s="1"/>
  <c r="AS21" i="61"/>
  <c r="AL21" i="61"/>
  <c r="AU21" i="61" s="1"/>
  <c r="AR25" i="96"/>
  <c r="AS18" i="63"/>
  <c r="AL18" i="63"/>
  <c r="AU18" i="63" s="1"/>
  <c r="AR23" i="63"/>
  <c r="AR25" i="63" s="1"/>
  <c r="AL23" i="63"/>
  <c r="AU23" i="63" s="1"/>
  <c r="AS14" i="11"/>
  <c r="AL14" i="11"/>
  <c r="AU14" i="11" s="1"/>
  <c r="AS9" i="15"/>
  <c r="AL9" i="15"/>
  <c r="AU9" i="15" s="1"/>
  <c r="AR26" i="81"/>
  <c r="AS15" i="11"/>
  <c r="AL15" i="11"/>
  <c r="AU15" i="11" s="1"/>
  <c r="AS3" i="15"/>
  <c r="AL3" i="15"/>
  <c r="AU3" i="15" s="1"/>
  <c r="AS17" i="23"/>
  <c r="AL17" i="23"/>
  <c r="AU17" i="23" s="1"/>
  <c r="Z26" i="48"/>
  <c r="Y26" i="48"/>
  <c r="X26" i="48"/>
  <c r="AG26" i="73"/>
  <c r="AP26" i="73" s="1"/>
  <c r="AF26" i="73"/>
  <c r="AO26" i="73" s="1"/>
  <c r="AE26" i="73"/>
  <c r="W27" i="73"/>
  <c r="AS20" i="63"/>
  <c r="AL20" i="63"/>
  <c r="AU20" i="63" s="1"/>
  <c r="AS3" i="11"/>
  <c r="AL3" i="11"/>
  <c r="AU3" i="11" s="1"/>
  <c r="AS22" i="11"/>
  <c r="AL22" i="11"/>
  <c r="AU22" i="11" s="1"/>
  <c r="AS17" i="15"/>
  <c r="AL17" i="15"/>
  <c r="AU17" i="15" s="1"/>
  <c r="AS25" i="52"/>
  <c r="AS6" i="23"/>
  <c r="AL6" i="23"/>
  <c r="AU6" i="23" s="1"/>
  <c r="AG24" i="32"/>
  <c r="AP24" i="32" s="1"/>
  <c r="AF24" i="32"/>
  <c r="AO24" i="32" s="1"/>
  <c r="AE24" i="32"/>
  <c r="W25" i="32"/>
  <c r="AH24" i="34"/>
  <c r="AQ24" i="34" s="1"/>
  <c r="AG26" i="38"/>
  <c r="AP26" i="38" s="1"/>
  <c r="AF26" i="38"/>
  <c r="AO26" i="38" s="1"/>
  <c r="AE26" i="38"/>
  <c r="W27" i="38"/>
  <c r="Z27" i="84"/>
  <c r="AS17" i="11"/>
  <c r="AL17" i="11"/>
  <c r="AU17" i="11" s="1"/>
  <c r="AS6" i="15"/>
  <c r="AL6" i="15"/>
  <c r="AU6" i="15" s="1"/>
  <c r="AS7" i="23"/>
  <c r="AL7" i="23"/>
  <c r="AU7" i="23" s="1"/>
  <c r="AS3" i="63"/>
  <c r="AL3" i="63"/>
  <c r="AU3" i="63" s="1"/>
  <c r="AS22" i="63"/>
  <c r="AL22" i="63"/>
  <c r="AU22" i="63" s="1"/>
  <c r="AS25" i="3"/>
  <c r="AS6" i="11"/>
  <c r="AL6" i="11"/>
  <c r="AU6" i="11" s="1"/>
  <c r="AS19" i="15"/>
  <c r="AL19" i="15"/>
  <c r="AU19" i="15" s="1"/>
  <c r="AN26" i="83"/>
  <c r="AI26" i="83"/>
  <c r="AS13" i="61"/>
  <c r="AL13" i="61"/>
  <c r="AU13" i="61" s="1"/>
  <c r="Z26" i="90"/>
  <c r="X26" i="90"/>
  <c r="Y26" i="90"/>
  <c r="AS7" i="11"/>
  <c r="AL7" i="11"/>
  <c r="AU7" i="11" s="1"/>
  <c r="AS14" i="15"/>
  <c r="AL14" i="15"/>
  <c r="AU14" i="15" s="1"/>
  <c r="AI25" i="29"/>
  <c r="AN25" i="29"/>
  <c r="AS8" i="61"/>
  <c r="AL8" i="61"/>
  <c r="AU8" i="61" s="1"/>
  <c r="AR26" i="82"/>
  <c r="X26" i="88"/>
  <c r="Y26" i="88"/>
  <c r="Z26" i="26" l="1"/>
  <c r="AE26" i="94"/>
  <c r="W27" i="94"/>
  <c r="AF26" i="94"/>
  <c r="AO26" i="94" s="1"/>
  <c r="AG26" i="94"/>
  <c r="AP26" i="94" s="1"/>
  <c r="AG26" i="37"/>
  <c r="AP26" i="37" s="1"/>
  <c r="AE26" i="37"/>
  <c r="W27" i="37"/>
  <c r="AF26" i="37"/>
  <c r="AO26" i="37" s="1"/>
  <c r="AF26" i="26"/>
  <c r="AO26" i="26" s="1"/>
  <c r="AE26" i="26"/>
  <c r="W27" i="26"/>
  <c r="AG26" i="26"/>
  <c r="AP26" i="26" s="1"/>
  <c r="AG27" i="81"/>
  <c r="AP27" i="81" s="1"/>
  <c r="W28" i="81"/>
  <c r="AF27" i="81"/>
  <c r="AO27" i="81" s="1"/>
  <c r="AE27" i="81"/>
  <c r="X26" i="77"/>
  <c r="Y26" i="77"/>
  <c r="AR25" i="94"/>
  <c r="W28" i="27"/>
  <c r="AG27" i="27"/>
  <c r="AP27" i="27" s="1"/>
  <c r="AF27" i="27"/>
  <c r="AO27" i="27" s="1"/>
  <c r="AE27" i="27"/>
  <c r="AR25" i="80"/>
  <c r="AH25" i="95"/>
  <c r="AQ25" i="95" s="1"/>
  <c r="AR26" i="31"/>
  <c r="AF27" i="41"/>
  <c r="AO27" i="41" s="1"/>
  <c r="W28" i="41"/>
  <c r="AG27" i="41"/>
  <c r="AP27" i="41" s="1"/>
  <c r="AE27" i="41"/>
  <c r="AR25" i="92"/>
  <c r="X28" i="40"/>
  <c r="Z28" i="40" s="1"/>
  <c r="Y28" i="40"/>
  <c r="AN25" i="33"/>
  <c r="AI25" i="33"/>
  <c r="AH26" i="94"/>
  <c r="AQ26" i="94" s="1"/>
  <c r="AI26" i="79"/>
  <c r="AN26" i="79"/>
  <c r="X24" i="76"/>
  <c r="Z24" i="76" s="1"/>
  <c r="Y24" i="76"/>
  <c r="AH27" i="31"/>
  <c r="AQ27" i="31" s="1"/>
  <c r="AR25" i="26"/>
  <c r="AI24" i="34"/>
  <c r="AN24" i="34"/>
  <c r="AR23" i="75"/>
  <c r="AH26" i="91"/>
  <c r="AQ26" i="91" s="1"/>
  <c r="AN26" i="73"/>
  <c r="AI26" i="73"/>
  <c r="AR25" i="78"/>
  <c r="Y27" i="35"/>
  <c r="X27" i="35"/>
  <c r="AF26" i="25"/>
  <c r="AO26" i="25" s="1"/>
  <c r="AE26" i="25"/>
  <c r="W27" i="25"/>
  <c r="AG26" i="25"/>
  <c r="AP26" i="25" s="1"/>
  <c r="AR25" i="85"/>
  <c r="AF27" i="74"/>
  <c r="AO27" i="74" s="1"/>
  <c r="AE27" i="74"/>
  <c r="W28" i="74"/>
  <c r="AG27" i="74"/>
  <c r="AP27" i="74" s="1"/>
  <c r="AE26" i="29"/>
  <c r="W27" i="29"/>
  <c r="AG26" i="29"/>
  <c r="AP26" i="29" s="1"/>
  <c r="AF26" i="29"/>
  <c r="AO26" i="29" s="1"/>
  <c r="AH26" i="92"/>
  <c r="AQ26" i="92" s="1"/>
  <c r="AG25" i="95"/>
  <c r="AP25" i="95" s="1"/>
  <c r="AF25" i="95"/>
  <c r="AO25" i="95" s="1"/>
  <c r="W26" i="95"/>
  <c r="AE25" i="95"/>
  <c r="W27" i="78"/>
  <c r="AG26" i="78"/>
  <c r="AP26" i="78" s="1"/>
  <c r="AF26" i="78"/>
  <c r="AO26" i="78" s="1"/>
  <c r="AE26" i="78"/>
  <c r="AG26" i="46"/>
  <c r="AP26" i="46" s="1"/>
  <c r="W27" i="46"/>
  <c r="AF26" i="46"/>
  <c r="AO26" i="46" s="1"/>
  <c r="AE26" i="46"/>
  <c r="AR26" i="87"/>
  <c r="AE27" i="31"/>
  <c r="W28" i="31"/>
  <c r="AF27" i="31"/>
  <c r="AO27" i="31" s="1"/>
  <c r="AG27" i="31"/>
  <c r="AP27" i="31" s="1"/>
  <c r="Z26" i="91"/>
  <c r="AG26" i="48"/>
  <c r="AP26" i="48" s="1"/>
  <c r="AF26" i="48"/>
  <c r="AO26" i="48" s="1"/>
  <c r="AE26" i="48"/>
  <c r="W27" i="48"/>
  <c r="W28" i="84"/>
  <c r="AG27" i="84"/>
  <c r="AP27" i="84" s="1"/>
  <c r="AE27" i="84"/>
  <c r="AF27" i="84"/>
  <c r="AO27" i="84" s="1"/>
  <c r="Y25" i="32"/>
  <c r="X25" i="32"/>
  <c r="AH27" i="83"/>
  <c r="AQ27" i="83" s="1"/>
  <c r="AI25" i="86"/>
  <c r="AN25" i="86"/>
  <c r="AS4" i="11"/>
  <c r="AS25" i="11" s="1"/>
  <c r="AL4" i="11"/>
  <c r="AU4" i="11" s="1"/>
  <c r="AU25" i="11" s="1"/>
  <c r="C11" i="11" s="1"/>
  <c r="AN26" i="35"/>
  <c r="AI26" i="35"/>
  <c r="W27" i="96"/>
  <c r="AG26" i="96"/>
  <c r="AP26" i="96" s="1"/>
  <c r="AE26" i="96"/>
  <c r="AF26" i="96"/>
  <c r="AO26" i="96" s="1"/>
  <c r="Z26" i="92"/>
  <c r="AR26" i="44"/>
  <c r="Y28" i="36"/>
  <c r="X28" i="36"/>
  <c r="Y25" i="93"/>
  <c r="X25" i="93"/>
  <c r="AI27" i="40"/>
  <c r="AN27" i="40"/>
  <c r="AS4" i="23"/>
  <c r="AS25" i="23" s="1"/>
  <c r="AL4" i="23"/>
  <c r="AU4" i="23" s="1"/>
  <c r="AH27" i="87"/>
  <c r="AQ27" i="87" s="1"/>
  <c r="AR26" i="74"/>
  <c r="AR25" i="90"/>
  <c r="Y25" i="34"/>
  <c r="X25" i="34"/>
  <c r="Y27" i="73"/>
  <c r="X27" i="73"/>
  <c r="AR26" i="83"/>
  <c r="X27" i="38"/>
  <c r="Y27" i="38"/>
  <c r="AN24" i="32"/>
  <c r="AI24" i="32"/>
  <c r="AF25" i="28"/>
  <c r="AO25" i="28" s="1"/>
  <c r="W26" i="28"/>
  <c r="AG25" i="28"/>
  <c r="AP25" i="28" s="1"/>
  <c r="AE25" i="28"/>
  <c r="AR25" i="37"/>
  <c r="W27" i="47"/>
  <c r="AG26" i="47"/>
  <c r="AP26" i="47" s="1"/>
  <c r="AF26" i="47"/>
  <c r="AO26" i="47" s="1"/>
  <c r="AE26" i="47"/>
  <c r="AE25" i="45"/>
  <c r="AF25" i="45"/>
  <c r="AO25" i="45" s="1"/>
  <c r="W26" i="45"/>
  <c r="AG25" i="45"/>
  <c r="AP25" i="45" s="1"/>
  <c r="AH26" i="80"/>
  <c r="AQ26" i="80" s="1"/>
  <c r="AN24" i="93"/>
  <c r="AI24" i="93"/>
  <c r="AH27" i="44"/>
  <c r="AQ27" i="44" s="1"/>
  <c r="Y27" i="39"/>
  <c r="X27" i="39"/>
  <c r="Z27" i="39" s="1"/>
  <c r="AR25" i="91"/>
  <c r="X27" i="89"/>
  <c r="Z27" i="89" s="1"/>
  <c r="Y27" i="89"/>
  <c r="AI27" i="82"/>
  <c r="AN27" i="82"/>
  <c r="AG26" i="90"/>
  <c r="AP26" i="90" s="1"/>
  <c r="AF26" i="90"/>
  <c r="AO26" i="90" s="1"/>
  <c r="AE26" i="90"/>
  <c r="W27" i="90"/>
  <c r="AH26" i="48"/>
  <c r="AQ26" i="48" s="1"/>
  <c r="W28" i="83"/>
  <c r="AG27" i="83"/>
  <c r="AP27" i="83" s="1"/>
  <c r="AE27" i="83"/>
  <c r="AF27" i="83"/>
  <c r="AO27" i="83" s="1"/>
  <c r="AS4" i="63"/>
  <c r="AS25" i="63" s="1"/>
  <c r="AL4" i="63"/>
  <c r="AU4" i="63" s="1"/>
  <c r="AU25" i="63" s="1"/>
  <c r="C11" i="63" s="1"/>
  <c r="F16" i="97" s="1"/>
  <c r="W26" i="43"/>
  <c r="AG25" i="43"/>
  <c r="AP25" i="43" s="1"/>
  <c r="AF25" i="43"/>
  <c r="AO25" i="43" s="1"/>
  <c r="AE25" i="43"/>
  <c r="AN25" i="77"/>
  <c r="AI25" i="77"/>
  <c r="AH24" i="75"/>
  <c r="AQ24" i="75" s="1"/>
  <c r="AG26" i="80"/>
  <c r="AP26" i="80" s="1"/>
  <c r="AF26" i="80"/>
  <c r="AO26" i="80" s="1"/>
  <c r="AE26" i="80"/>
  <c r="W27" i="80"/>
  <c r="AH26" i="85"/>
  <c r="AQ26" i="85" s="1"/>
  <c r="W28" i="44"/>
  <c r="AG27" i="44"/>
  <c r="AP27" i="44" s="1"/>
  <c r="AE27" i="44"/>
  <c r="AF27" i="44"/>
  <c r="AO27" i="44" s="1"/>
  <c r="AN26" i="39"/>
  <c r="AI26" i="39"/>
  <c r="Z27" i="87"/>
  <c r="AI26" i="89"/>
  <c r="AN26" i="89"/>
  <c r="AR25" i="48"/>
  <c r="AS4" i="15"/>
  <c r="AS25" i="15" s="1"/>
  <c r="AL4" i="15"/>
  <c r="AU4" i="15" s="1"/>
  <c r="AU25" i="15" s="1"/>
  <c r="C11" i="15" s="1"/>
  <c r="Y27" i="42"/>
  <c r="Z27" i="42" s="1"/>
  <c r="X27" i="42"/>
  <c r="AH26" i="26"/>
  <c r="AQ26" i="26" s="1"/>
  <c r="AH26" i="88"/>
  <c r="AQ26" i="88" s="1"/>
  <c r="Z26" i="88"/>
  <c r="AR25" i="29"/>
  <c r="AH26" i="90"/>
  <c r="AQ26" i="90" s="1"/>
  <c r="AN26" i="38"/>
  <c r="AI26" i="38"/>
  <c r="Y26" i="86"/>
  <c r="X26" i="86"/>
  <c r="Z26" i="86" s="1"/>
  <c r="AH27" i="74"/>
  <c r="AQ27" i="74" s="1"/>
  <c r="AH26" i="29"/>
  <c r="AQ26" i="29" s="1"/>
  <c r="AG24" i="30"/>
  <c r="AP24" i="30" s="1"/>
  <c r="AE24" i="30"/>
  <c r="W25" i="30"/>
  <c r="AF24" i="30"/>
  <c r="AO24" i="30" s="1"/>
  <c r="Z24" i="75"/>
  <c r="AH26" i="78"/>
  <c r="AQ26" i="78" s="1"/>
  <c r="AH26" i="37"/>
  <c r="AQ26" i="37" s="1"/>
  <c r="AI27" i="36"/>
  <c r="AN27" i="36"/>
  <c r="AS4" i="61"/>
  <c r="AS25" i="61" s="1"/>
  <c r="AL4" i="61"/>
  <c r="AU4" i="61" s="1"/>
  <c r="AU25" i="61" s="1"/>
  <c r="C11" i="61" s="1"/>
  <c r="F14" i="97" s="1"/>
  <c r="Z26" i="85"/>
  <c r="X26" i="33"/>
  <c r="Y26" i="33"/>
  <c r="Y27" i="79"/>
  <c r="X27" i="79"/>
  <c r="AN23" i="76"/>
  <c r="AI23" i="76"/>
  <c r="AU25" i="23"/>
  <c r="C11" i="23" s="1"/>
  <c r="AR25" i="88"/>
  <c r="AR24" i="95"/>
  <c r="AN26" i="42"/>
  <c r="AI26" i="42"/>
  <c r="Y28" i="82"/>
  <c r="X28" i="82"/>
  <c r="Z25" i="32" l="1"/>
  <c r="Z26" i="33"/>
  <c r="Z27" i="38"/>
  <c r="AF27" i="38" s="1"/>
  <c r="AO27" i="38" s="1"/>
  <c r="Z25" i="34"/>
  <c r="AE25" i="34" s="1"/>
  <c r="W28" i="38"/>
  <c r="AG27" i="38"/>
  <c r="AP27" i="38" s="1"/>
  <c r="AG25" i="34"/>
  <c r="AP25" i="34" s="1"/>
  <c r="W26" i="34"/>
  <c r="AF25" i="34"/>
  <c r="AO25" i="34" s="1"/>
  <c r="W26" i="32"/>
  <c r="AG25" i="32"/>
  <c r="AP25" i="32" s="1"/>
  <c r="AE25" i="32"/>
  <c r="AF25" i="32"/>
  <c r="AO25" i="32" s="1"/>
  <c r="AG26" i="33"/>
  <c r="AP26" i="33" s="1"/>
  <c r="AF26" i="33"/>
  <c r="AO26" i="33" s="1"/>
  <c r="AE26" i="33"/>
  <c r="W27" i="33"/>
  <c r="AR26" i="42"/>
  <c r="AE26" i="86"/>
  <c r="W27" i="86"/>
  <c r="AF26" i="86"/>
  <c r="AO26" i="86" s="1"/>
  <c r="AG26" i="86"/>
  <c r="AP26" i="86" s="1"/>
  <c r="AF27" i="42"/>
  <c r="AO27" i="42" s="1"/>
  <c r="W28" i="42"/>
  <c r="AG27" i="42"/>
  <c r="AP27" i="42" s="1"/>
  <c r="AE27" i="42"/>
  <c r="AR26" i="89"/>
  <c r="AI27" i="44"/>
  <c r="AN27" i="44"/>
  <c r="AG27" i="89"/>
  <c r="AP27" i="89" s="1"/>
  <c r="AF27" i="89"/>
  <c r="AO27" i="89" s="1"/>
  <c r="AE27" i="89"/>
  <c r="W28" i="89"/>
  <c r="W28" i="39"/>
  <c r="AG27" i="39"/>
  <c r="AP27" i="39" s="1"/>
  <c r="AE27" i="39"/>
  <c r="AF27" i="39"/>
  <c r="AO27" i="39" s="1"/>
  <c r="AR24" i="93"/>
  <c r="AI26" i="47"/>
  <c r="AN26" i="47"/>
  <c r="AH28" i="36"/>
  <c r="AQ28" i="36" s="1"/>
  <c r="W27" i="91"/>
  <c r="AG26" i="91"/>
  <c r="AP26" i="91" s="1"/>
  <c r="AE26" i="91"/>
  <c r="AF26" i="91"/>
  <c r="AO26" i="91" s="1"/>
  <c r="AI27" i="74"/>
  <c r="AN27" i="74"/>
  <c r="Y27" i="25"/>
  <c r="X27" i="25"/>
  <c r="AH24" i="76"/>
  <c r="AQ24" i="76" s="1"/>
  <c r="AH28" i="40"/>
  <c r="AQ28" i="40" s="1"/>
  <c r="AI27" i="27"/>
  <c r="AN27" i="27"/>
  <c r="Y28" i="81"/>
  <c r="X28" i="81"/>
  <c r="AI26" i="26"/>
  <c r="AN26" i="26"/>
  <c r="AR26" i="38"/>
  <c r="AG27" i="87"/>
  <c r="AP27" i="87" s="1"/>
  <c r="AF27" i="87"/>
  <c r="AO27" i="87" s="1"/>
  <c r="AE27" i="87"/>
  <c r="W28" i="87"/>
  <c r="AR25" i="77"/>
  <c r="Y26" i="43"/>
  <c r="X26" i="43"/>
  <c r="AR24" i="32"/>
  <c r="AI26" i="96"/>
  <c r="AN26" i="96"/>
  <c r="Y27" i="48"/>
  <c r="X27" i="48"/>
  <c r="AI26" i="78"/>
  <c r="AN26" i="78"/>
  <c r="AN25" i="95"/>
  <c r="AI25" i="95"/>
  <c r="Y27" i="29"/>
  <c r="X27" i="29"/>
  <c r="AI26" i="25"/>
  <c r="AN26" i="25"/>
  <c r="W25" i="76"/>
  <c r="AG24" i="76"/>
  <c r="AP24" i="76" s="1"/>
  <c r="AF24" i="76"/>
  <c r="AO24" i="76" s="1"/>
  <c r="AE24" i="76"/>
  <c r="AE28" i="40"/>
  <c r="AF28" i="40"/>
  <c r="AO28" i="40" s="1"/>
  <c r="W29" i="40"/>
  <c r="AG28" i="40"/>
  <c r="AP28" i="40" s="1"/>
  <c r="Z28" i="41"/>
  <c r="Y28" i="41"/>
  <c r="X28" i="41"/>
  <c r="X28" i="83"/>
  <c r="Y28" i="83"/>
  <c r="Z28" i="83" s="1"/>
  <c r="AN25" i="28"/>
  <c r="AI25" i="28"/>
  <c r="AH27" i="73"/>
  <c r="AQ27" i="73" s="1"/>
  <c r="AR27" i="40"/>
  <c r="Z28" i="36"/>
  <c r="AN26" i="46"/>
  <c r="AI26" i="46"/>
  <c r="Z26" i="95"/>
  <c r="X26" i="95"/>
  <c r="Y26" i="95"/>
  <c r="AI26" i="29"/>
  <c r="AN26" i="29"/>
  <c r="AR26" i="73"/>
  <c r="AR24" i="34"/>
  <c r="AH26" i="77"/>
  <c r="AQ26" i="77" s="1"/>
  <c r="AH28" i="82"/>
  <c r="AQ28" i="82" s="1"/>
  <c r="AR26" i="39"/>
  <c r="X28" i="44"/>
  <c r="Y28" i="44"/>
  <c r="AI25" i="43"/>
  <c r="AN25" i="43"/>
  <c r="AR27" i="82"/>
  <c r="Y26" i="45"/>
  <c r="X26" i="45"/>
  <c r="Z26" i="45" s="1"/>
  <c r="AH25" i="93"/>
  <c r="AQ25" i="93" s="1"/>
  <c r="AI27" i="84"/>
  <c r="AN27" i="84"/>
  <c r="AN26" i="48"/>
  <c r="AI26" i="48"/>
  <c r="AH27" i="35"/>
  <c r="AQ27" i="35" s="1"/>
  <c r="AR26" i="79"/>
  <c r="AR25" i="33"/>
  <c r="Z26" i="77"/>
  <c r="Y25" i="30"/>
  <c r="X25" i="30"/>
  <c r="AN24" i="30"/>
  <c r="AI24" i="30"/>
  <c r="AH26" i="86"/>
  <c r="AQ26" i="86" s="1"/>
  <c r="AG26" i="88"/>
  <c r="AP26" i="88" s="1"/>
  <c r="W27" i="88"/>
  <c r="AF26" i="88"/>
  <c r="AO26" i="88" s="1"/>
  <c r="AE26" i="88"/>
  <c r="AH27" i="42"/>
  <c r="AQ27" i="42" s="1"/>
  <c r="Y27" i="80"/>
  <c r="X27" i="80"/>
  <c r="X27" i="90"/>
  <c r="Y27" i="90"/>
  <c r="AH27" i="39"/>
  <c r="AQ27" i="39" s="1"/>
  <c r="Y27" i="47"/>
  <c r="X27" i="47"/>
  <c r="Y26" i="28"/>
  <c r="X26" i="28"/>
  <c r="Z26" i="28" s="1"/>
  <c r="AH27" i="38"/>
  <c r="AQ27" i="38" s="1"/>
  <c r="Z27" i="73"/>
  <c r="Y27" i="96"/>
  <c r="X27" i="96"/>
  <c r="AR25" i="86"/>
  <c r="X28" i="31"/>
  <c r="Y28" i="31"/>
  <c r="X27" i="46"/>
  <c r="Y27" i="46"/>
  <c r="AI27" i="41"/>
  <c r="AN27" i="41"/>
  <c r="Y28" i="27"/>
  <c r="X28" i="27"/>
  <c r="Z28" i="27" s="1"/>
  <c r="AI27" i="81"/>
  <c r="AN27" i="81"/>
  <c r="Y27" i="37"/>
  <c r="X27" i="37"/>
  <c r="X27" i="94"/>
  <c r="Z27" i="94" s="1"/>
  <c r="Y27" i="94"/>
  <c r="AF24" i="75"/>
  <c r="AO24" i="75" s="1"/>
  <c r="AE24" i="75"/>
  <c r="W25" i="75"/>
  <c r="AG24" i="75"/>
  <c r="AP24" i="75" s="1"/>
  <c r="AR23" i="76"/>
  <c r="AH26" i="33"/>
  <c r="AQ26" i="33" s="1"/>
  <c r="AR27" i="36"/>
  <c r="AH27" i="79"/>
  <c r="AQ27" i="79" s="1"/>
  <c r="W27" i="85"/>
  <c r="AG26" i="85"/>
  <c r="AP26" i="85" s="1"/>
  <c r="AF26" i="85"/>
  <c r="AO26" i="85" s="1"/>
  <c r="AE26" i="85"/>
  <c r="Z28" i="82"/>
  <c r="Z27" i="79"/>
  <c r="AN26" i="80"/>
  <c r="AI26" i="80"/>
  <c r="AI27" i="83"/>
  <c r="AN27" i="83"/>
  <c r="AN26" i="90"/>
  <c r="AI26" i="90"/>
  <c r="AH27" i="89"/>
  <c r="AQ27" i="89" s="1"/>
  <c r="AI25" i="45"/>
  <c r="AN25" i="45"/>
  <c r="AH25" i="34"/>
  <c r="AQ25" i="34" s="1"/>
  <c r="Z25" i="93"/>
  <c r="W27" i="92"/>
  <c r="AG26" i="92"/>
  <c r="AP26" i="92" s="1"/>
  <c r="AF26" i="92"/>
  <c r="AO26" i="92" s="1"/>
  <c r="AE26" i="92"/>
  <c r="AR26" i="35"/>
  <c r="AH25" i="32"/>
  <c r="AQ25" i="32" s="1"/>
  <c r="X28" i="84"/>
  <c r="Z28" i="84" s="1"/>
  <c r="Y28" i="84"/>
  <c r="AI27" i="31"/>
  <c r="AN27" i="31"/>
  <c r="X27" i="78"/>
  <c r="Z27" i="78" s="1"/>
  <c r="Y27" i="78"/>
  <c r="X28" i="74"/>
  <c r="Y28" i="74"/>
  <c r="Z27" i="35"/>
  <c r="Y27" i="26"/>
  <c r="Z27" i="26" s="1"/>
  <c r="X27" i="26"/>
  <c r="AN26" i="37"/>
  <c r="AI26" i="37"/>
  <c r="AI26" i="94"/>
  <c r="AN26" i="94"/>
  <c r="Z27" i="46" l="1"/>
  <c r="Z28" i="81"/>
  <c r="AE27" i="38"/>
  <c r="Z27" i="80"/>
  <c r="W28" i="80" s="1"/>
  <c r="AE28" i="27"/>
  <c r="W29" i="27"/>
  <c r="AG28" i="27"/>
  <c r="AP28" i="27" s="1"/>
  <c r="AF28" i="27"/>
  <c r="AO28" i="27" s="1"/>
  <c r="AG26" i="45"/>
  <c r="AP26" i="45" s="1"/>
  <c r="AF26" i="45"/>
  <c r="AO26" i="45" s="1"/>
  <c r="W27" i="45"/>
  <c r="AE26" i="45"/>
  <c r="AF28" i="83"/>
  <c r="AO28" i="83" s="1"/>
  <c r="AE28" i="83"/>
  <c r="W29" i="83"/>
  <c r="AG28" i="83"/>
  <c r="AP28" i="83" s="1"/>
  <c r="AF28" i="81"/>
  <c r="AO28" i="81" s="1"/>
  <c r="AG28" i="81"/>
  <c r="AP28" i="81" s="1"/>
  <c r="W29" i="81"/>
  <c r="AE28" i="81"/>
  <c r="AE27" i="78"/>
  <c r="W28" i="78"/>
  <c r="AF27" i="78"/>
  <c r="AO27" i="78" s="1"/>
  <c r="AG27" i="78"/>
  <c r="AP27" i="78" s="1"/>
  <c r="AE27" i="80"/>
  <c r="AF27" i="80"/>
  <c r="AO27" i="80" s="1"/>
  <c r="W28" i="46"/>
  <c r="AF27" i="46"/>
  <c r="AO27" i="46" s="1"/>
  <c r="AE27" i="46"/>
  <c r="AG27" i="46"/>
  <c r="AP27" i="46" s="1"/>
  <c r="X25" i="75"/>
  <c r="Y25" i="75"/>
  <c r="Z25" i="75" s="1"/>
  <c r="AH27" i="37"/>
  <c r="AQ27" i="37" s="1"/>
  <c r="AH27" i="96"/>
  <c r="AQ27" i="96" s="1"/>
  <c r="AH27" i="47"/>
  <c r="AQ27" i="47" s="1"/>
  <c r="AR26" i="46"/>
  <c r="AH27" i="29"/>
  <c r="AQ27" i="29" s="1"/>
  <c r="AR26" i="78"/>
  <c r="Y28" i="39"/>
  <c r="X28" i="39"/>
  <c r="Y27" i="86"/>
  <c r="X27" i="86"/>
  <c r="Z27" i="86" s="1"/>
  <c r="AN25" i="34"/>
  <c r="AI25" i="34"/>
  <c r="AR26" i="37"/>
  <c r="AI26" i="92"/>
  <c r="AN26" i="92"/>
  <c r="AR25" i="45"/>
  <c r="AR26" i="90"/>
  <c r="AG27" i="79"/>
  <c r="AP27" i="79" s="1"/>
  <c r="AF27" i="79"/>
  <c r="AO27" i="79" s="1"/>
  <c r="AE27" i="79"/>
  <c r="W28" i="79"/>
  <c r="X27" i="85"/>
  <c r="Y27" i="85"/>
  <c r="Z27" i="85" s="1"/>
  <c r="AI24" i="75"/>
  <c r="AN24" i="75"/>
  <c r="AI26" i="88"/>
  <c r="AN26" i="88"/>
  <c r="AH25" i="30"/>
  <c r="AQ25" i="30" s="1"/>
  <c r="AH28" i="44"/>
  <c r="AQ28" i="44" s="1"/>
  <c r="AH28" i="83"/>
  <c r="AQ28" i="83" s="1"/>
  <c r="AH27" i="48"/>
  <c r="AQ27" i="48" s="1"/>
  <c r="Y28" i="87"/>
  <c r="X28" i="87"/>
  <c r="AH27" i="25"/>
  <c r="AQ27" i="25" s="1"/>
  <c r="AI26" i="91"/>
  <c r="AN26" i="91"/>
  <c r="Y28" i="89"/>
  <c r="X28" i="89"/>
  <c r="AR27" i="44"/>
  <c r="Y28" i="42"/>
  <c r="X28" i="42"/>
  <c r="Z28" i="42" s="1"/>
  <c r="AI26" i="86"/>
  <c r="AN26" i="86"/>
  <c r="Z26" i="32"/>
  <c r="Y26" i="32"/>
  <c r="X26" i="32"/>
  <c r="AI27" i="38"/>
  <c r="AN27" i="38"/>
  <c r="AH28" i="74"/>
  <c r="AQ28" i="74" s="1"/>
  <c r="AR27" i="31"/>
  <c r="AF28" i="82"/>
  <c r="AO28" i="82" s="1"/>
  <c r="AE28" i="82"/>
  <c r="AG28" i="82"/>
  <c r="AP28" i="82" s="1"/>
  <c r="W29" i="82"/>
  <c r="Z27" i="37"/>
  <c r="AH28" i="31"/>
  <c r="AQ28" i="31" s="1"/>
  <c r="Z27" i="96"/>
  <c r="Z27" i="47"/>
  <c r="AR26" i="48"/>
  <c r="Z28" i="44"/>
  <c r="AR26" i="29"/>
  <c r="AF28" i="36"/>
  <c r="AO28" i="36" s="1"/>
  <c r="AE28" i="36"/>
  <c r="W29" i="36"/>
  <c r="AG28" i="36"/>
  <c r="AP28" i="36" s="1"/>
  <c r="Y29" i="40"/>
  <c r="X29" i="40"/>
  <c r="Z27" i="29"/>
  <c r="AH26" i="43"/>
  <c r="AQ26" i="43" s="1"/>
  <c r="AR27" i="27"/>
  <c r="AR26" i="94"/>
  <c r="AI26" i="85"/>
  <c r="AN26" i="85"/>
  <c r="AR27" i="41"/>
  <c r="Z28" i="31"/>
  <c r="W28" i="73"/>
  <c r="AG27" i="73"/>
  <c r="AP27" i="73" s="1"/>
  <c r="AF27" i="73"/>
  <c r="AO27" i="73" s="1"/>
  <c r="AE27" i="73"/>
  <c r="AH26" i="28"/>
  <c r="AQ26" i="28" s="1"/>
  <c r="AH27" i="90"/>
  <c r="AQ27" i="90" s="1"/>
  <c r="Y27" i="88"/>
  <c r="X27" i="88"/>
  <c r="Z25" i="30"/>
  <c r="AH28" i="41"/>
  <c r="AQ28" i="41" s="1"/>
  <c r="X25" i="76"/>
  <c r="Y25" i="76"/>
  <c r="AR25" i="95"/>
  <c r="Z27" i="48"/>
  <c r="AN27" i="87"/>
  <c r="AI27" i="87"/>
  <c r="AR26" i="26"/>
  <c r="Z27" i="25"/>
  <c r="AI27" i="39"/>
  <c r="AN27" i="39"/>
  <c r="AN27" i="89"/>
  <c r="AI27" i="89"/>
  <c r="X26" i="34"/>
  <c r="Y26" i="34"/>
  <c r="W28" i="35"/>
  <c r="AG27" i="35"/>
  <c r="AP27" i="35" s="1"/>
  <c r="AF27" i="35"/>
  <c r="AO27" i="35" s="1"/>
  <c r="AE27" i="35"/>
  <c r="W26" i="93"/>
  <c r="AG25" i="93"/>
  <c r="AP25" i="93" s="1"/>
  <c r="AF25" i="93"/>
  <c r="AO25" i="93" s="1"/>
  <c r="AE25" i="93"/>
  <c r="AH27" i="26"/>
  <c r="AQ27" i="26" s="1"/>
  <c r="Z28" i="74"/>
  <c r="AH28" i="84"/>
  <c r="AQ28" i="84" s="1"/>
  <c r="AR27" i="83"/>
  <c r="AH27" i="94"/>
  <c r="AQ27" i="94" s="1"/>
  <c r="AR27" i="81"/>
  <c r="Z27" i="90"/>
  <c r="W27" i="77"/>
  <c r="AG26" i="77"/>
  <c r="AP26" i="77" s="1"/>
  <c r="AF26" i="77"/>
  <c r="AO26" i="77" s="1"/>
  <c r="AE26" i="77"/>
  <c r="AH26" i="95"/>
  <c r="AQ26" i="95" s="1"/>
  <c r="AR25" i="28"/>
  <c r="AN28" i="40"/>
  <c r="AI28" i="40"/>
  <c r="Z26" i="43"/>
  <c r="AH28" i="81"/>
  <c r="AQ28" i="81" s="1"/>
  <c r="Y27" i="91"/>
  <c r="X27" i="91"/>
  <c r="AI27" i="42"/>
  <c r="AN27" i="42"/>
  <c r="Y27" i="33"/>
  <c r="X27" i="33"/>
  <c r="Z27" i="33" s="1"/>
  <c r="AI25" i="32"/>
  <c r="AN25" i="32"/>
  <c r="AG27" i="26"/>
  <c r="AP27" i="26" s="1"/>
  <c r="AF27" i="26"/>
  <c r="AO27" i="26" s="1"/>
  <c r="AE27" i="26"/>
  <c r="W28" i="26"/>
  <c r="AH27" i="78"/>
  <c r="AQ27" i="78" s="1"/>
  <c r="AF28" i="84"/>
  <c r="AO28" i="84" s="1"/>
  <c r="W29" i="84"/>
  <c r="AE28" i="84"/>
  <c r="AG28" i="84"/>
  <c r="AP28" i="84" s="1"/>
  <c r="X27" i="92"/>
  <c r="Y27" i="92"/>
  <c r="AR26" i="80"/>
  <c r="AG27" i="94"/>
  <c r="AP27" i="94" s="1"/>
  <c r="AF27" i="94"/>
  <c r="AO27" i="94" s="1"/>
  <c r="AE27" i="94"/>
  <c r="W28" i="94"/>
  <c r="AH28" i="27"/>
  <c r="AQ28" i="27" s="1"/>
  <c r="AH27" i="46"/>
  <c r="AQ27" i="46" s="1"/>
  <c r="AF26" i="28"/>
  <c r="AO26" i="28" s="1"/>
  <c r="AG26" i="28"/>
  <c r="AP26" i="28" s="1"/>
  <c r="W27" i="28"/>
  <c r="AE26" i="28"/>
  <c r="AH27" i="80"/>
  <c r="AQ27" i="80" s="1"/>
  <c r="AR24" i="30"/>
  <c r="AR27" i="84"/>
  <c r="AH26" i="45"/>
  <c r="AQ26" i="45" s="1"/>
  <c r="AR25" i="43"/>
  <c r="W27" i="95"/>
  <c r="AG26" i="95"/>
  <c r="AP26" i="95" s="1"/>
  <c r="AF26" i="95"/>
  <c r="AO26" i="95" s="1"/>
  <c r="AE26" i="95"/>
  <c r="AF28" i="41"/>
  <c r="AO28" i="41" s="1"/>
  <c r="AE28" i="41"/>
  <c r="W29" i="41"/>
  <c r="AG28" i="41"/>
  <c r="AP28" i="41" s="1"/>
  <c r="AI24" i="76"/>
  <c r="AN24" i="76"/>
  <c r="AR26" i="25"/>
  <c r="AR26" i="96"/>
  <c r="AR27" i="74"/>
  <c r="AR26" i="47"/>
  <c r="AN26" i="33"/>
  <c r="AI26" i="33"/>
  <c r="Y28" i="38"/>
  <c r="X28" i="38"/>
  <c r="Z28" i="38" s="1"/>
  <c r="Z29" i="40" l="1"/>
  <c r="AG27" i="80"/>
  <c r="AP27" i="80" s="1"/>
  <c r="AG29" i="40"/>
  <c r="AP29" i="40" s="1"/>
  <c r="AF29" i="40"/>
  <c r="AO29" i="40" s="1"/>
  <c r="W30" i="40"/>
  <c r="AE29" i="40"/>
  <c r="AG25" i="75"/>
  <c r="AP25" i="75" s="1"/>
  <c r="AF25" i="75"/>
  <c r="AO25" i="75" s="1"/>
  <c r="AE25" i="75"/>
  <c r="W26" i="75"/>
  <c r="AF28" i="42"/>
  <c r="AO28" i="42" s="1"/>
  <c r="AE28" i="42"/>
  <c r="W29" i="42"/>
  <c r="AG28" i="42"/>
  <c r="AP28" i="42" s="1"/>
  <c r="AE27" i="85"/>
  <c r="W28" i="85"/>
  <c r="AF27" i="85"/>
  <c r="AO27" i="85" s="1"/>
  <c r="AG27" i="85"/>
  <c r="AP27" i="85" s="1"/>
  <c r="AG27" i="86"/>
  <c r="AP27" i="86" s="1"/>
  <c r="AF27" i="86"/>
  <c r="AO27" i="86" s="1"/>
  <c r="AE27" i="86"/>
  <c r="W28" i="86"/>
  <c r="AR24" i="76"/>
  <c r="Y29" i="84"/>
  <c r="Z29" i="84" s="1"/>
  <c r="X29" i="84"/>
  <c r="AR26" i="33"/>
  <c r="X27" i="28"/>
  <c r="Y27" i="28"/>
  <c r="AN28" i="84"/>
  <c r="AI28" i="84"/>
  <c r="W28" i="33"/>
  <c r="AG27" i="33"/>
  <c r="AP27" i="33" s="1"/>
  <c r="AF27" i="33"/>
  <c r="AO27" i="33" s="1"/>
  <c r="AE27" i="33"/>
  <c r="AR28" i="40"/>
  <c r="AR27" i="89"/>
  <c r="AH29" i="40"/>
  <c r="AQ29" i="40" s="1"/>
  <c r="AI28" i="36"/>
  <c r="AN28" i="36"/>
  <c r="AN28" i="82"/>
  <c r="AI28" i="82"/>
  <c r="AI28" i="83"/>
  <c r="AN28" i="83"/>
  <c r="X27" i="77"/>
  <c r="Y27" i="77"/>
  <c r="AR27" i="87"/>
  <c r="AH25" i="76"/>
  <c r="AQ25" i="76" s="1"/>
  <c r="AR26" i="85"/>
  <c r="AF27" i="47"/>
  <c r="AO27" i="47" s="1"/>
  <c r="AE27" i="47"/>
  <c r="W28" i="47"/>
  <c r="AG27" i="47"/>
  <c r="AP27" i="47" s="1"/>
  <c r="AF26" i="32"/>
  <c r="AO26" i="32" s="1"/>
  <c r="AE26" i="32"/>
  <c r="W27" i="32"/>
  <c r="AG26" i="32"/>
  <c r="AP26" i="32" s="1"/>
  <c r="AR26" i="91"/>
  <c r="AH28" i="87"/>
  <c r="AQ28" i="87" s="1"/>
  <c r="AR26" i="88"/>
  <c r="AH28" i="39"/>
  <c r="AQ28" i="39" s="1"/>
  <c r="AI27" i="80"/>
  <c r="AN27" i="80"/>
  <c r="AE28" i="38"/>
  <c r="W29" i="38"/>
  <c r="AF28" i="38"/>
  <c r="AO28" i="38" s="1"/>
  <c r="AG28" i="38"/>
  <c r="AP28" i="38" s="1"/>
  <c r="AI26" i="95"/>
  <c r="AN26" i="95"/>
  <c r="AR27" i="42"/>
  <c r="W28" i="90"/>
  <c r="AG27" i="90"/>
  <c r="AP27" i="90" s="1"/>
  <c r="AE27" i="90"/>
  <c r="AF27" i="90"/>
  <c r="AO27" i="90" s="1"/>
  <c r="Y28" i="35"/>
  <c r="X28" i="35"/>
  <c r="Z28" i="35" s="1"/>
  <c r="Z25" i="76"/>
  <c r="W26" i="30"/>
  <c r="AG25" i="30"/>
  <c r="AP25" i="30" s="1"/>
  <c r="AE25" i="30"/>
  <c r="AF25" i="30"/>
  <c r="AO25" i="30" s="1"/>
  <c r="Y28" i="73"/>
  <c r="X28" i="73"/>
  <c r="Z28" i="73" s="1"/>
  <c r="AE27" i="96"/>
  <c r="AF27" i="96"/>
  <c r="AO27" i="96" s="1"/>
  <c r="W28" i="96"/>
  <c r="AG27" i="96"/>
  <c r="AP27" i="96" s="1"/>
  <c r="W28" i="37"/>
  <c r="AG27" i="37"/>
  <c r="AP27" i="37" s="1"/>
  <c r="AF27" i="37"/>
  <c r="AO27" i="37" s="1"/>
  <c r="AE27" i="37"/>
  <c r="Y28" i="79"/>
  <c r="X28" i="79"/>
  <c r="AR25" i="34"/>
  <c r="AI27" i="46"/>
  <c r="AN27" i="46"/>
  <c r="X28" i="78"/>
  <c r="Z28" i="78" s="1"/>
  <c r="Y28" i="78"/>
  <c r="Y28" i="94"/>
  <c r="X28" i="94"/>
  <c r="AH27" i="92"/>
  <c r="AQ27" i="92" s="1"/>
  <c r="AR25" i="32"/>
  <c r="AI26" i="77"/>
  <c r="AN26" i="77"/>
  <c r="Y26" i="93"/>
  <c r="X26" i="93"/>
  <c r="AR27" i="39"/>
  <c r="W28" i="48"/>
  <c r="AG27" i="48"/>
  <c r="AP27" i="48" s="1"/>
  <c r="AF27" i="48"/>
  <c r="AO27" i="48" s="1"/>
  <c r="AE27" i="48"/>
  <c r="AH27" i="88"/>
  <c r="AQ27" i="88" s="1"/>
  <c r="AG28" i="31"/>
  <c r="AP28" i="31" s="1"/>
  <c r="AF28" i="31"/>
  <c r="AO28" i="31" s="1"/>
  <c r="AE28" i="31"/>
  <c r="W29" i="31"/>
  <c r="AR26" i="86"/>
  <c r="AH28" i="89"/>
  <c r="AQ28" i="89" s="1"/>
  <c r="Z28" i="87"/>
  <c r="AR24" i="75"/>
  <c r="AN27" i="79"/>
  <c r="AI27" i="79"/>
  <c r="Z28" i="39"/>
  <c r="AI27" i="78"/>
  <c r="AN27" i="78"/>
  <c r="AN26" i="45"/>
  <c r="AI26" i="45"/>
  <c r="AN27" i="94"/>
  <c r="AI27" i="94"/>
  <c r="Y29" i="41"/>
  <c r="X29" i="41"/>
  <c r="Z27" i="92"/>
  <c r="X28" i="26"/>
  <c r="Z28" i="26" s="1"/>
  <c r="Y28" i="26"/>
  <c r="AH27" i="33"/>
  <c r="AQ27" i="33" s="1"/>
  <c r="AI27" i="35"/>
  <c r="AN27" i="35"/>
  <c r="AH26" i="34"/>
  <c r="AQ26" i="34" s="1"/>
  <c r="AG27" i="25"/>
  <c r="AP27" i="25" s="1"/>
  <c r="AF27" i="25"/>
  <c r="AO27" i="25" s="1"/>
  <c r="AE27" i="25"/>
  <c r="W28" i="25"/>
  <c r="AI27" i="73"/>
  <c r="AN27" i="73"/>
  <c r="AF28" i="44"/>
  <c r="AO28" i="44" s="1"/>
  <c r="AE28" i="44"/>
  <c r="W29" i="44"/>
  <c r="AG28" i="44"/>
  <c r="AP28" i="44" s="1"/>
  <c r="Y29" i="82"/>
  <c r="X29" i="82"/>
  <c r="AR27" i="38"/>
  <c r="AH28" i="42"/>
  <c r="AQ28" i="42" s="1"/>
  <c r="AH27" i="86"/>
  <c r="AQ27" i="86" s="1"/>
  <c r="Z28" i="80"/>
  <c r="X28" i="80"/>
  <c r="Y28" i="80"/>
  <c r="AI28" i="81"/>
  <c r="AN28" i="81"/>
  <c r="Y27" i="45"/>
  <c r="X27" i="45"/>
  <c r="X29" i="27"/>
  <c r="Y29" i="27"/>
  <c r="Z29" i="27" s="1"/>
  <c r="AH27" i="91"/>
  <c r="AQ27" i="91" s="1"/>
  <c r="AH28" i="38"/>
  <c r="AQ28" i="38" s="1"/>
  <c r="AI28" i="41"/>
  <c r="AN28" i="41"/>
  <c r="Y27" i="95"/>
  <c r="X27" i="95"/>
  <c r="AI26" i="28"/>
  <c r="AN26" i="28"/>
  <c r="AN27" i="26"/>
  <c r="AI27" i="26"/>
  <c r="Z27" i="91"/>
  <c r="AE26" i="43"/>
  <c r="W27" i="43"/>
  <c r="AF26" i="43"/>
  <c r="AO26" i="43" s="1"/>
  <c r="AG26" i="43"/>
  <c r="AP26" i="43" s="1"/>
  <c r="AG28" i="74"/>
  <c r="AP28" i="74" s="1"/>
  <c r="AF28" i="74"/>
  <c r="AO28" i="74" s="1"/>
  <c r="AE28" i="74"/>
  <c r="W29" i="74"/>
  <c r="AI25" i="93"/>
  <c r="AN25" i="93"/>
  <c r="Z26" i="34"/>
  <c r="Z27" i="88"/>
  <c r="AG27" i="29"/>
  <c r="AP27" i="29" s="1"/>
  <c r="AE27" i="29"/>
  <c r="W28" i="29"/>
  <c r="AF27" i="29"/>
  <c r="AO27" i="29" s="1"/>
  <c r="Y29" i="36"/>
  <c r="X29" i="36"/>
  <c r="AH26" i="32"/>
  <c r="AQ26" i="32" s="1"/>
  <c r="Z28" i="89"/>
  <c r="AH27" i="85"/>
  <c r="AQ27" i="85" s="1"/>
  <c r="AR26" i="92"/>
  <c r="AH25" i="75"/>
  <c r="AQ25" i="75" s="1"/>
  <c r="Y28" i="46"/>
  <c r="X28" i="46"/>
  <c r="X29" i="81"/>
  <c r="Y29" i="81"/>
  <c r="Z29" i="81" s="1"/>
  <c r="X29" i="83"/>
  <c r="Y29" i="83"/>
  <c r="AI28" i="27"/>
  <c r="AN28" i="27"/>
  <c r="Z27" i="45" l="1"/>
  <c r="Z26" i="93"/>
  <c r="W27" i="93" s="1"/>
  <c r="Z28" i="94"/>
  <c r="Z28" i="79"/>
  <c r="AE28" i="79" s="1"/>
  <c r="Z27" i="95"/>
  <c r="AE27" i="95" s="1"/>
  <c r="AG29" i="27"/>
  <c r="AP29" i="27" s="1"/>
  <c r="AF29" i="27"/>
  <c r="AO29" i="27" s="1"/>
  <c r="AE29" i="27"/>
  <c r="W30" i="27"/>
  <c r="W29" i="79"/>
  <c r="AG28" i="79"/>
  <c r="AP28" i="79" s="1"/>
  <c r="AF28" i="79"/>
  <c r="AO28" i="79" s="1"/>
  <c r="AF27" i="95"/>
  <c r="AO27" i="95" s="1"/>
  <c r="AG27" i="95"/>
  <c r="AP27" i="95" s="1"/>
  <c r="AF29" i="84"/>
  <c r="AO29" i="84" s="1"/>
  <c r="W30" i="84"/>
  <c r="AE29" i="84"/>
  <c r="AG29" i="84"/>
  <c r="AP29" i="84" s="1"/>
  <c r="AE29" i="81"/>
  <c r="W30" i="81"/>
  <c r="AF29" i="81"/>
  <c r="AO29" i="81" s="1"/>
  <c r="AG29" i="81"/>
  <c r="AP29" i="81" s="1"/>
  <c r="AE26" i="93"/>
  <c r="AG26" i="93"/>
  <c r="AP26" i="93" s="1"/>
  <c r="W29" i="94"/>
  <c r="AG28" i="94"/>
  <c r="AP28" i="94" s="1"/>
  <c r="AE28" i="94"/>
  <c r="AF28" i="94"/>
  <c r="AO28" i="94" s="1"/>
  <c r="W28" i="45"/>
  <c r="AG27" i="45"/>
  <c r="AP27" i="45" s="1"/>
  <c r="AF27" i="45"/>
  <c r="AO27" i="45" s="1"/>
  <c r="AE27" i="45"/>
  <c r="AE28" i="35"/>
  <c r="W29" i="35"/>
  <c r="AF28" i="35"/>
  <c r="AO28" i="35" s="1"/>
  <c r="AG28" i="35"/>
  <c r="AP28" i="35" s="1"/>
  <c r="W29" i="26"/>
  <c r="AG28" i="26"/>
  <c r="AP28" i="26" s="1"/>
  <c r="AF28" i="26"/>
  <c r="AO28" i="26" s="1"/>
  <c r="AE28" i="26"/>
  <c r="AH28" i="46"/>
  <c r="AQ28" i="46" s="1"/>
  <c r="AG26" i="34"/>
  <c r="AP26" i="34" s="1"/>
  <c r="AF26" i="34"/>
  <c r="AO26" i="34" s="1"/>
  <c r="AE26" i="34"/>
  <c r="W27" i="34"/>
  <c r="AI26" i="43"/>
  <c r="AN26" i="43"/>
  <c r="AH27" i="95"/>
  <c r="AQ27" i="95" s="1"/>
  <c r="AH27" i="45"/>
  <c r="AQ27" i="45" s="1"/>
  <c r="AH28" i="80"/>
  <c r="AQ28" i="80" s="1"/>
  <c r="AH28" i="26"/>
  <c r="AQ28" i="26" s="1"/>
  <c r="AR27" i="94"/>
  <c r="AF28" i="39"/>
  <c r="AO28" i="39" s="1"/>
  <c r="AE28" i="39"/>
  <c r="W29" i="39"/>
  <c r="AG28" i="39"/>
  <c r="AP28" i="39" s="1"/>
  <c r="AH26" i="93"/>
  <c r="AQ26" i="93" s="1"/>
  <c r="AH28" i="94"/>
  <c r="AQ28" i="94" s="1"/>
  <c r="Y26" i="30"/>
  <c r="X26" i="30"/>
  <c r="Z26" i="30" s="1"/>
  <c r="AI27" i="90"/>
  <c r="AN27" i="90"/>
  <c r="AI28" i="38"/>
  <c r="AN28" i="38"/>
  <c r="X28" i="47"/>
  <c r="Y28" i="47"/>
  <c r="Z28" i="47" s="1"/>
  <c r="AI27" i="33"/>
  <c r="AN27" i="33"/>
  <c r="AH29" i="84"/>
  <c r="AQ29" i="84" s="1"/>
  <c r="Y28" i="86"/>
  <c r="X28" i="86"/>
  <c r="AI28" i="42"/>
  <c r="AN28" i="42"/>
  <c r="AH29" i="83"/>
  <c r="AQ29" i="83" s="1"/>
  <c r="AI27" i="37"/>
  <c r="AN27" i="37"/>
  <c r="AE25" i="76"/>
  <c r="W26" i="76"/>
  <c r="AF25" i="76"/>
  <c r="AO25" i="76" s="1"/>
  <c r="AG25" i="76"/>
  <c r="AP25" i="76" s="1"/>
  <c r="AR26" i="95"/>
  <c r="Y27" i="32"/>
  <c r="X27" i="32"/>
  <c r="Z27" i="32" s="1"/>
  <c r="AN27" i="47"/>
  <c r="AI27" i="47"/>
  <c r="AH27" i="77"/>
  <c r="AQ27" i="77" s="1"/>
  <c r="AN27" i="86"/>
  <c r="AI27" i="86"/>
  <c r="Z28" i="85"/>
  <c r="X28" i="85"/>
  <c r="Y28" i="85"/>
  <c r="AR27" i="79"/>
  <c r="AR27" i="46"/>
  <c r="AR27" i="26"/>
  <c r="AR27" i="80"/>
  <c r="AI26" i="32"/>
  <c r="AN26" i="32"/>
  <c r="Z27" i="77"/>
  <c r="AR28" i="36"/>
  <c r="AH27" i="28"/>
  <c r="AQ27" i="28" s="1"/>
  <c r="AI27" i="85"/>
  <c r="AN27" i="85"/>
  <c r="AN29" i="40"/>
  <c r="AI29" i="40"/>
  <c r="AF27" i="91"/>
  <c r="AO27" i="91" s="1"/>
  <c r="AE27" i="91"/>
  <c r="W28" i="91"/>
  <c r="AG27" i="91"/>
  <c r="AP27" i="91" s="1"/>
  <c r="Z29" i="31"/>
  <c r="X29" i="31"/>
  <c r="Y29" i="31"/>
  <c r="AE28" i="73"/>
  <c r="W29" i="73"/>
  <c r="AF28" i="73"/>
  <c r="AO28" i="73" s="1"/>
  <c r="AG28" i="73"/>
  <c r="AP28" i="73" s="1"/>
  <c r="AR25" i="93"/>
  <c r="AR26" i="45"/>
  <c r="W29" i="89"/>
  <c r="AG28" i="89"/>
  <c r="AP28" i="89" s="1"/>
  <c r="AF28" i="89"/>
  <c r="AO28" i="89" s="1"/>
  <c r="AE28" i="89"/>
  <c r="AH29" i="36"/>
  <c r="AQ29" i="36" s="1"/>
  <c r="AN27" i="29"/>
  <c r="AI27" i="29"/>
  <c r="AH29" i="41"/>
  <c r="AQ29" i="41" s="1"/>
  <c r="AN28" i="31"/>
  <c r="AI28" i="31"/>
  <c r="Y28" i="48"/>
  <c r="X28" i="48"/>
  <c r="Z28" i="48" s="1"/>
  <c r="AI25" i="30"/>
  <c r="AN25" i="30"/>
  <c r="X28" i="90"/>
  <c r="Y28" i="90"/>
  <c r="Z27" i="28"/>
  <c r="X26" i="75"/>
  <c r="Y26" i="75"/>
  <c r="X30" i="40"/>
  <c r="Y30" i="40"/>
  <c r="Y29" i="44"/>
  <c r="X29" i="44"/>
  <c r="Y28" i="25"/>
  <c r="X28" i="25"/>
  <c r="Z28" i="25" s="1"/>
  <c r="Y28" i="96"/>
  <c r="X28" i="96"/>
  <c r="Z29" i="83"/>
  <c r="Z28" i="46"/>
  <c r="Y28" i="29"/>
  <c r="X28" i="29"/>
  <c r="Z28" i="29" s="1"/>
  <c r="AH29" i="82"/>
  <c r="AQ29" i="82" s="1"/>
  <c r="AI28" i="44"/>
  <c r="AN28" i="44"/>
  <c r="AN27" i="25"/>
  <c r="AI27" i="25"/>
  <c r="AE27" i="92"/>
  <c r="AF27" i="92"/>
  <c r="AO27" i="92" s="1"/>
  <c r="W28" i="92"/>
  <c r="AG27" i="92"/>
  <c r="AP27" i="92" s="1"/>
  <c r="AH29" i="81"/>
  <c r="AQ29" i="81" s="1"/>
  <c r="X29" i="74"/>
  <c r="Y29" i="74"/>
  <c r="Z29" i="74" s="1"/>
  <c r="AR28" i="41"/>
  <c r="AH29" i="27"/>
  <c r="AQ29" i="27" s="1"/>
  <c r="AR28" i="81"/>
  <c r="Z29" i="82"/>
  <c r="AR26" i="77"/>
  <c r="AH28" i="78"/>
  <c r="AQ28" i="78" s="1"/>
  <c r="AH28" i="79"/>
  <c r="AQ28" i="79" s="1"/>
  <c r="AN27" i="96"/>
  <c r="AI27" i="96"/>
  <c r="AR28" i="83"/>
  <c r="X28" i="33"/>
  <c r="Y28" i="33"/>
  <c r="AN25" i="75"/>
  <c r="AI25" i="75"/>
  <c r="AF28" i="80"/>
  <c r="AO28" i="80" s="1"/>
  <c r="AE28" i="80"/>
  <c r="W29" i="80"/>
  <c r="AG28" i="80"/>
  <c r="AP28" i="80" s="1"/>
  <c r="AH28" i="35"/>
  <c r="AQ28" i="35" s="1"/>
  <c r="AR28" i="27"/>
  <c r="Z29" i="36"/>
  <c r="AF27" i="88"/>
  <c r="AO27" i="88" s="1"/>
  <c r="AG27" i="88"/>
  <c r="AP27" i="88" s="1"/>
  <c r="W28" i="88"/>
  <c r="AE27" i="88"/>
  <c r="AN28" i="74"/>
  <c r="AI28" i="74"/>
  <c r="Y27" i="43"/>
  <c r="X27" i="43"/>
  <c r="Z27" i="43" s="1"/>
  <c r="AR26" i="28"/>
  <c r="AR27" i="73"/>
  <c r="AR27" i="35"/>
  <c r="Z29" i="41"/>
  <c r="AR27" i="78"/>
  <c r="W29" i="87"/>
  <c r="AG28" i="87"/>
  <c r="AP28" i="87" s="1"/>
  <c r="AF28" i="87"/>
  <c r="AO28" i="87" s="1"/>
  <c r="AE28" i="87"/>
  <c r="AI27" i="48"/>
  <c r="AN27" i="48"/>
  <c r="AG28" i="78"/>
  <c r="AP28" i="78" s="1"/>
  <c r="AF28" i="78"/>
  <c r="AO28" i="78" s="1"/>
  <c r="AE28" i="78"/>
  <c r="W29" i="78"/>
  <c r="X28" i="37"/>
  <c r="Y28" i="37"/>
  <c r="AH28" i="73"/>
  <c r="AQ28" i="73" s="1"/>
  <c r="Z29" i="38"/>
  <c r="X29" i="38"/>
  <c r="Y29" i="38"/>
  <c r="AR28" i="82"/>
  <c r="AR28" i="84"/>
  <c r="X29" i="42"/>
  <c r="Y29" i="42"/>
  <c r="Z28" i="37" l="1"/>
  <c r="Z28" i="86"/>
  <c r="AF26" i="93"/>
  <c r="AO26" i="93" s="1"/>
  <c r="W28" i="95"/>
  <c r="Z30" i="40"/>
  <c r="AE30" i="40" s="1"/>
  <c r="AE28" i="37"/>
  <c r="W29" i="37"/>
  <c r="AF28" i="37"/>
  <c r="AO28" i="37" s="1"/>
  <c r="AG28" i="37"/>
  <c r="AP28" i="37" s="1"/>
  <c r="AG27" i="43"/>
  <c r="AP27" i="43" s="1"/>
  <c r="AF27" i="43"/>
  <c r="AO27" i="43" s="1"/>
  <c r="AE27" i="43"/>
  <c r="W28" i="43"/>
  <c r="W29" i="25"/>
  <c r="AG28" i="25"/>
  <c r="AP28" i="25" s="1"/>
  <c r="AF28" i="25"/>
  <c r="AO28" i="25" s="1"/>
  <c r="AE28" i="25"/>
  <c r="W29" i="86"/>
  <c r="AG28" i="86"/>
  <c r="AP28" i="86" s="1"/>
  <c r="AE28" i="86"/>
  <c r="AF28" i="86"/>
  <c r="AO28" i="86" s="1"/>
  <c r="W31" i="40"/>
  <c r="AG30" i="40"/>
  <c r="AP30" i="40" s="1"/>
  <c r="AF30" i="40"/>
  <c r="AO30" i="40" s="1"/>
  <c r="AE28" i="48"/>
  <c r="W29" i="48"/>
  <c r="AF28" i="48"/>
  <c r="AO28" i="48" s="1"/>
  <c r="AG28" i="48"/>
  <c r="AP28" i="48" s="1"/>
  <c r="W30" i="74"/>
  <c r="AG29" i="74"/>
  <c r="AP29" i="74" s="1"/>
  <c r="AE29" i="74"/>
  <c r="AF29" i="74"/>
  <c r="AO29" i="74" s="1"/>
  <c r="AG28" i="47"/>
  <c r="AP28" i="47" s="1"/>
  <c r="AF28" i="47"/>
  <c r="AO28" i="47" s="1"/>
  <c r="AE28" i="47"/>
  <c r="W29" i="47"/>
  <c r="AH28" i="37"/>
  <c r="AQ28" i="37" s="1"/>
  <c r="AH29" i="74"/>
  <c r="AQ29" i="74" s="1"/>
  <c r="AR27" i="25"/>
  <c r="AE28" i="46"/>
  <c r="AF28" i="46"/>
  <c r="AO28" i="46" s="1"/>
  <c r="AG28" i="46"/>
  <c r="AP28" i="46" s="1"/>
  <c r="W29" i="46"/>
  <c r="AH30" i="40"/>
  <c r="AQ30" i="40" s="1"/>
  <c r="AI27" i="91"/>
  <c r="AN27" i="91"/>
  <c r="AH27" i="32"/>
  <c r="AQ27" i="32" s="1"/>
  <c r="AR28" i="42"/>
  <c r="AH28" i="47"/>
  <c r="AQ28" i="47" s="1"/>
  <c r="AH26" i="30"/>
  <c r="AQ26" i="30" s="1"/>
  <c r="X27" i="34"/>
  <c r="Y27" i="34"/>
  <c r="X29" i="35"/>
  <c r="Y29" i="35"/>
  <c r="Y28" i="45"/>
  <c r="X28" i="45"/>
  <c r="X30" i="84"/>
  <c r="Y30" i="84"/>
  <c r="AI27" i="95"/>
  <c r="AN27" i="95"/>
  <c r="Y29" i="79"/>
  <c r="X29" i="79"/>
  <c r="Z29" i="79" s="1"/>
  <c r="AG29" i="82"/>
  <c r="AP29" i="82" s="1"/>
  <c r="AF29" i="82"/>
  <c r="AO29" i="82" s="1"/>
  <c r="W30" i="82"/>
  <c r="AE29" i="82"/>
  <c r="AG29" i="83"/>
  <c r="AP29" i="83" s="1"/>
  <c r="AF29" i="83"/>
  <c r="AO29" i="83" s="1"/>
  <c r="AE29" i="83"/>
  <c r="W30" i="83"/>
  <c r="AH28" i="90"/>
  <c r="AQ28" i="90" s="1"/>
  <c r="AH29" i="31"/>
  <c r="AQ29" i="31" s="1"/>
  <c r="AF27" i="77"/>
  <c r="AO27" i="77" s="1"/>
  <c r="AE27" i="77"/>
  <c r="AG27" i="77"/>
  <c r="AP27" i="77" s="1"/>
  <c r="W28" i="77"/>
  <c r="AH28" i="85"/>
  <c r="AQ28" i="85" s="1"/>
  <c r="X26" i="76"/>
  <c r="Y26" i="76"/>
  <c r="Z26" i="76" s="1"/>
  <c r="AH28" i="86"/>
  <c r="AQ28" i="86" s="1"/>
  <c r="AN26" i="34"/>
  <c r="AI26" i="34"/>
  <c r="AI28" i="35"/>
  <c r="AN28" i="35"/>
  <c r="AG29" i="38"/>
  <c r="AP29" i="38" s="1"/>
  <c r="AF29" i="38"/>
  <c r="AO29" i="38" s="1"/>
  <c r="AE29" i="38"/>
  <c r="W30" i="38"/>
  <c r="AI28" i="80"/>
  <c r="AN28" i="80"/>
  <c r="AH28" i="96"/>
  <c r="AQ28" i="96" s="1"/>
  <c r="AH29" i="44"/>
  <c r="AQ29" i="44" s="1"/>
  <c r="Z28" i="90"/>
  <c r="AR28" i="31"/>
  <c r="Y29" i="89"/>
  <c r="X29" i="89"/>
  <c r="Z29" i="89" s="1"/>
  <c r="W30" i="31"/>
  <c r="AG29" i="31"/>
  <c r="AP29" i="31" s="1"/>
  <c r="AF29" i="31"/>
  <c r="AO29" i="31" s="1"/>
  <c r="AE29" i="31"/>
  <c r="AR29" i="40"/>
  <c r="AG28" i="85"/>
  <c r="AP28" i="85" s="1"/>
  <c r="AF28" i="85"/>
  <c r="AO28" i="85" s="1"/>
  <c r="AE28" i="85"/>
  <c r="W29" i="85"/>
  <c r="AG27" i="32"/>
  <c r="AP27" i="32" s="1"/>
  <c r="AF27" i="32"/>
  <c r="AO27" i="32" s="1"/>
  <c r="AE27" i="32"/>
  <c r="W28" i="32"/>
  <c r="AE26" i="30"/>
  <c r="W27" i="30"/>
  <c r="AG26" i="30"/>
  <c r="AP26" i="30" s="1"/>
  <c r="AF26" i="30"/>
  <c r="AO26" i="30" s="1"/>
  <c r="Z29" i="26"/>
  <c r="X29" i="26"/>
  <c r="Y29" i="26"/>
  <c r="AI27" i="45"/>
  <c r="AN27" i="45"/>
  <c r="AI28" i="94"/>
  <c r="AN28" i="94"/>
  <c r="X30" i="81"/>
  <c r="Y30" i="81"/>
  <c r="Z30" i="81" s="1"/>
  <c r="AI28" i="79"/>
  <c r="AN28" i="79"/>
  <c r="X30" i="27"/>
  <c r="Z30" i="27" s="1"/>
  <c r="Y30" i="27"/>
  <c r="Y28" i="88"/>
  <c r="X28" i="88"/>
  <c r="AR27" i="96"/>
  <c r="AI27" i="92"/>
  <c r="AN27" i="92"/>
  <c r="X29" i="87"/>
  <c r="Y29" i="87"/>
  <c r="AH29" i="42"/>
  <c r="AQ29" i="42" s="1"/>
  <c r="Y28" i="92"/>
  <c r="X28" i="92"/>
  <c r="Z28" i="92" s="1"/>
  <c r="AR28" i="44"/>
  <c r="AH28" i="29"/>
  <c r="AQ28" i="29" s="1"/>
  <c r="AH26" i="75"/>
  <c r="AQ26" i="75" s="1"/>
  <c r="AR27" i="29"/>
  <c r="AR26" i="32"/>
  <c r="AR27" i="86"/>
  <c r="AN25" i="76"/>
  <c r="AI25" i="76"/>
  <c r="AR28" i="38"/>
  <c r="Y29" i="39"/>
  <c r="X29" i="39"/>
  <c r="Y27" i="93"/>
  <c r="X27" i="93"/>
  <c r="AI29" i="81"/>
  <c r="AN29" i="81"/>
  <c r="AN29" i="27"/>
  <c r="AI29" i="27"/>
  <c r="AH27" i="43"/>
  <c r="AQ27" i="43" s="1"/>
  <c r="X29" i="80"/>
  <c r="Y29" i="80"/>
  <c r="AH28" i="33"/>
  <c r="AQ28" i="33" s="1"/>
  <c r="AR27" i="48"/>
  <c r="AR28" i="74"/>
  <c r="Z28" i="33"/>
  <c r="Y29" i="78"/>
  <c r="X29" i="78"/>
  <c r="Z29" i="78" s="1"/>
  <c r="AI28" i="87"/>
  <c r="AN28" i="87"/>
  <c r="AG29" i="36"/>
  <c r="AP29" i="36" s="1"/>
  <c r="AE29" i="36"/>
  <c r="W30" i="36"/>
  <c r="AF29" i="36"/>
  <c r="AO29" i="36" s="1"/>
  <c r="Z29" i="42"/>
  <c r="AH29" i="38"/>
  <c r="AQ29" i="38" s="1"/>
  <c r="AN28" i="78"/>
  <c r="AI28" i="78"/>
  <c r="AG29" i="41"/>
  <c r="AP29" i="41" s="1"/>
  <c r="AE29" i="41"/>
  <c r="W30" i="41"/>
  <c r="AF29" i="41"/>
  <c r="AO29" i="41" s="1"/>
  <c r="AI27" i="88"/>
  <c r="AN27" i="88"/>
  <c r="AR25" i="75"/>
  <c r="Z28" i="96"/>
  <c r="Z29" i="44"/>
  <c r="Z26" i="75"/>
  <c r="AR25" i="30"/>
  <c r="AI28" i="89"/>
  <c r="AN28" i="89"/>
  <c r="Y29" i="73"/>
  <c r="X29" i="73"/>
  <c r="AR27" i="47"/>
  <c r="AR27" i="33"/>
  <c r="AI28" i="39"/>
  <c r="AN28" i="39"/>
  <c r="AI28" i="26"/>
  <c r="AN28" i="26"/>
  <c r="AI26" i="93"/>
  <c r="AN26" i="93"/>
  <c r="W29" i="29"/>
  <c r="AG28" i="29"/>
  <c r="AP28" i="29" s="1"/>
  <c r="AF28" i="29"/>
  <c r="AO28" i="29" s="1"/>
  <c r="AE28" i="29"/>
  <c r="AH28" i="25"/>
  <c r="AQ28" i="25" s="1"/>
  <c r="W28" i="28"/>
  <c r="AG27" i="28"/>
  <c r="AP27" i="28" s="1"/>
  <c r="AF27" i="28"/>
  <c r="AO27" i="28" s="1"/>
  <c r="AE27" i="28"/>
  <c r="AH28" i="48"/>
  <c r="AQ28" i="48" s="1"/>
  <c r="AI28" i="73"/>
  <c r="AN28" i="73"/>
  <c r="Y28" i="91"/>
  <c r="X28" i="91"/>
  <c r="Z28" i="91" s="1"/>
  <c r="AR27" i="85"/>
  <c r="AR27" i="37"/>
  <c r="AR27" i="90"/>
  <c r="AR26" i="43"/>
  <c r="Y29" i="94"/>
  <c r="X29" i="94"/>
  <c r="AN29" i="84"/>
  <c r="AI29" i="84"/>
  <c r="X28" i="95"/>
  <c r="Z28" i="95" s="1"/>
  <c r="Y28" i="95"/>
  <c r="AG30" i="81" l="1"/>
  <c r="AP30" i="81" s="1"/>
  <c r="W31" i="81"/>
  <c r="AF30" i="81"/>
  <c r="AO30" i="81" s="1"/>
  <c r="AE30" i="81"/>
  <c r="AG26" i="76"/>
  <c r="AP26" i="76" s="1"/>
  <c r="AF26" i="76"/>
  <c r="AO26" i="76" s="1"/>
  <c r="AE26" i="76"/>
  <c r="W27" i="76"/>
  <c r="AR28" i="73"/>
  <c r="AR28" i="26"/>
  <c r="AN29" i="41"/>
  <c r="AI29" i="41"/>
  <c r="Y30" i="36"/>
  <c r="X30" i="36"/>
  <c r="Z30" i="36" s="1"/>
  <c r="AH27" i="93"/>
  <c r="AQ27" i="93" s="1"/>
  <c r="AG28" i="92"/>
  <c r="AP28" i="92" s="1"/>
  <c r="AF28" i="92"/>
  <c r="AO28" i="92" s="1"/>
  <c r="AE28" i="92"/>
  <c r="W29" i="92"/>
  <c r="W31" i="27"/>
  <c r="AG30" i="27"/>
  <c r="AP30" i="27" s="1"/>
  <c r="AF30" i="27"/>
  <c r="AO30" i="27" s="1"/>
  <c r="AE30" i="27"/>
  <c r="AF29" i="26"/>
  <c r="AO29" i="26" s="1"/>
  <c r="AE29" i="26"/>
  <c r="W30" i="26"/>
  <c r="AG29" i="26"/>
  <c r="AP29" i="26" s="1"/>
  <c r="AI29" i="31"/>
  <c r="AN29" i="31"/>
  <c r="AR26" i="34"/>
  <c r="AN27" i="77"/>
  <c r="AI27" i="77"/>
  <c r="AF29" i="79"/>
  <c r="AO29" i="79" s="1"/>
  <c r="AE29" i="79"/>
  <c r="W30" i="79"/>
  <c r="AG29" i="79"/>
  <c r="AP29" i="79" s="1"/>
  <c r="AH28" i="45"/>
  <c r="AQ28" i="45" s="1"/>
  <c r="AN29" i="36"/>
  <c r="AI29" i="36"/>
  <c r="W30" i="78"/>
  <c r="AG29" i="78"/>
  <c r="AP29" i="78" s="1"/>
  <c r="AF29" i="78"/>
  <c r="AO29" i="78" s="1"/>
  <c r="AE29" i="78"/>
  <c r="AH29" i="80"/>
  <c r="AQ29" i="80" s="1"/>
  <c r="AH29" i="87"/>
  <c r="AQ29" i="87" s="1"/>
  <c r="AH28" i="88"/>
  <c r="AQ28" i="88" s="1"/>
  <c r="AR28" i="94"/>
  <c r="Y28" i="32"/>
  <c r="X28" i="32"/>
  <c r="AN28" i="85"/>
  <c r="AI28" i="85"/>
  <c r="AE29" i="89"/>
  <c r="W30" i="89"/>
  <c r="AF29" i="89"/>
  <c r="AO29" i="89" s="1"/>
  <c r="AG29" i="89"/>
  <c r="AP29" i="89" s="1"/>
  <c r="AN29" i="38"/>
  <c r="AI29" i="38"/>
  <c r="X30" i="83"/>
  <c r="Y30" i="83"/>
  <c r="Y30" i="82"/>
  <c r="X30" i="82"/>
  <c r="Z30" i="82" s="1"/>
  <c r="AH27" i="34"/>
  <c r="AQ27" i="34" s="1"/>
  <c r="AN28" i="46"/>
  <c r="AI28" i="46"/>
  <c r="Y29" i="25"/>
  <c r="X29" i="25"/>
  <c r="AG28" i="95"/>
  <c r="AP28" i="95" s="1"/>
  <c r="AF28" i="95"/>
  <c r="AO28" i="95" s="1"/>
  <c r="AE28" i="95"/>
  <c r="W29" i="95"/>
  <c r="AR29" i="84"/>
  <c r="AI27" i="28"/>
  <c r="AN27" i="28"/>
  <c r="AH29" i="73"/>
  <c r="AQ29" i="73" s="1"/>
  <c r="AH28" i="91"/>
  <c r="AQ28" i="91" s="1"/>
  <c r="Z29" i="29"/>
  <c r="Y29" i="29"/>
  <c r="X29" i="29"/>
  <c r="AR28" i="39"/>
  <c r="Z29" i="73"/>
  <c r="W27" i="75"/>
  <c r="AG26" i="75"/>
  <c r="AP26" i="75" s="1"/>
  <c r="AE26" i="75"/>
  <c r="AF26" i="75"/>
  <c r="AO26" i="75" s="1"/>
  <c r="AR27" i="88"/>
  <c r="AR28" i="78"/>
  <c r="AE28" i="33"/>
  <c r="AF28" i="33"/>
  <c r="AO28" i="33" s="1"/>
  <c r="AG28" i="33"/>
  <c r="AP28" i="33" s="1"/>
  <c r="W29" i="33"/>
  <c r="Z29" i="80"/>
  <c r="AR29" i="27"/>
  <c r="Z27" i="93"/>
  <c r="AR25" i="76"/>
  <c r="Z29" i="87"/>
  <c r="AR28" i="79"/>
  <c r="AN27" i="32"/>
  <c r="AI27" i="32"/>
  <c r="AH26" i="76"/>
  <c r="AQ26" i="76" s="1"/>
  <c r="AN29" i="83"/>
  <c r="AI29" i="83"/>
  <c r="AR27" i="95"/>
  <c r="Z28" i="45"/>
  <c r="Z27" i="34"/>
  <c r="AI29" i="74"/>
  <c r="AN29" i="74"/>
  <c r="X29" i="86"/>
  <c r="Y29" i="86"/>
  <c r="Y28" i="43"/>
  <c r="Z28" i="43" s="1"/>
  <c r="X28" i="43"/>
  <c r="AH29" i="94"/>
  <c r="AQ29" i="94" s="1"/>
  <c r="AG29" i="44"/>
  <c r="AP29" i="44" s="1"/>
  <c r="AF29" i="44"/>
  <c r="AO29" i="44" s="1"/>
  <c r="AE29" i="44"/>
  <c r="W30" i="44"/>
  <c r="AG29" i="42"/>
  <c r="AP29" i="42" s="1"/>
  <c r="AE29" i="42"/>
  <c r="W30" i="42"/>
  <c r="AF29" i="42"/>
  <c r="AO29" i="42" s="1"/>
  <c r="AH29" i="39"/>
  <c r="AQ29" i="39" s="1"/>
  <c r="Z28" i="88"/>
  <c r="AR27" i="45"/>
  <c r="Y28" i="77"/>
  <c r="X28" i="77"/>
  <c r="AR27" i="91"/>
  <c r="Y29" i="46"/>
  <c r="X29" i="46"/>
  <c r="Z29" i="46" s="1"/>
  <c r="Y29" i="47"/>
  <c r="X29" i="47"/>
  <c r="Y29" i="48"/>
  <c r="X29" i="48"/>
  <c r="Z29" i="48" s="1"/>
  <c r="Y31" i="40"/>
  <c r="X31" i="40"/>
  <c r="AI28" i="25"/>
  <c r="AN28" i="25"/>
  <c r="AG28" i="91"/>
  <c r="AP28" i="91" s="1"/>
  <c r="AF28" i="91"/>
  <c r="AO28" i="91" s="1"/>
  <c r="AE28" i="91"/>
  <c r="W29" i="91"/>
  <c r="Y28" i="28"/>
  <c r="X28" i="28"/>
  <c r="AI28" i="29"/>
  <c r="AN28" i="29"/>
  <c r="AR26" i="93"/>
  <c r="AG28" i="96"/>
  <c r="AP28" i="96" s="1"/>
  <c r="AF28" i="96"/>
  <c r="AO28" i="96" s="1"/>
  <c r="W29" i="96"/>
  <c r="AE28" i="96"/>
  <c r="AR28" i="87"/>
  <c r="AH28" i="92"/>
  <c r="AQ28" i="92" s="1"/>
  <c r="AR27" i="92"/>
  <c r="AH30" i="81"/>
  <c r="AQ30" i="81" s="1"/>
  <c r="Y27" i="30"/>
  <c r="X27" i="30"/>
  <c r="X30" i="31"/>
  <c r="Z30" i="31" s="1"/>
  <c r="Y30" i="31"/>
  <c r="AF28" i="90"/>
  <c r="AO28" i="90" s="1"/>
  <c r="AE28" i="90"/>
  <c r="W29" i="90"/>
  <c r="AG28" i="90"/>
  <c r="AP28" i="90" s="1"/>
  <c r="AR28" i="80"/>
  <c r="AH29" i="79"/>
  <c r="AQ29" i="79" s="1"/>
  <c r="AH30" i="84"/>
  <c r="AQ30" i="84" s="1"/>
  <c r="AH29" i="35"/>
  <c r="AQ29" i="35" s="1"/>
  <c r="AN28" i="47"/>
  <c r="AI28" i="47"/>
  <c r="AI28" i="48"/>
  <c r="AN28" i="48"/>
  <c r="AN27" i="43"/>
  <c r="AI27" i="43"/>
  <c r="X29" i="37"/>
  <c r="Y29" i="37"/>
  <c r="AH28" i="95"/>
  <c r="AQ28" i="95" s="1"/>
  <c r="Z29" i="94"/>
  <c r="AR28" i="89"/>
  <c r="Y30" i="41"/>
  <c r="X30" i="41"/>
  <c r="Z30" i="41" s="1"/>
  <c r="AH29" i="78"/>
  <c r="AQ29" i="78" s="1"/>
  <c r="AR29" i="81"/>
  <c r="Z29" i="39"/>
  <c r="AH30" i="27"/>
  <c r="AQ30" i="27" s="1"/>
  <c r="AH29" i="26"/>
  <c r="AQ29" i="26" s="1"/>
  <c r="AI26" i="30"/>
  <c r="AN26" i="30"/>
  <c r="X29" i="85"/>
  <c r="Y29" i="85"/>
  <c r="AH29" i="89"/>
  <c r="AQ29" i="89" s="1"/>
  <c r="X30" i="38"/>
  <c r="Y30" i="38"/>
  <c r="AR28" i="35"/>
  <c r="AN29" i="82"/>
  <c r="AI29" i="82"/>
  <c r="Z30" i="84"/>
  <c r="Z29" i="35"/>
  <c r="X30" i="74"/>
  <c r="Z30" i="74" s="1"/>
  <c r="Y30" i="74"/>
  <c r="AI30" i="40"/>
  <c r="AN30" i="40"/>
  <c r="AI28" i="86"/>
  <c r="AN28" i="86"/>
  <c r="AI28" i="37"/>
  <c r="AN28" i="37"/>
  <c r="Z29" i="85" l="1"/>
  <c r="Z29" i="47"/>
  <c r="Z31" i="40"/>
  <c r="AE31" i="40" s="1"/>
  <c r="Z27" i="30"/>
  <c r="W30" i="85"/>
  <c r="AG29" i="85"/>
  <c r="AP29" i="85" s="1"/>
  <c r="AF29" i="85"/>
  <c r="AO29" i="85" s="1"/>
  <c r="AE29" i="85"/>
  <c r="W30" i="47"/>
  <c r="AG29" i="47"/>
  <c r="AP29" i="47" s="1"/>
  <c r="AF29" i="47"/>
  <c r="AO29" i="47" s="1"/>
  <c r="AE29" i="47"/>
  <c r="W32" i="40"/>
  <c r="AG31" i="40"/>
  <c r="AP31" i="40" s="1"/>
  <c r="W29" i="43"/>
  <c r="AG28" i="43"/>
  <c r="AP28" i="43" s="1"/>
  <c r="AF28" i="43"/>
  <c r="AO28" i="43" s="1"/>
  <c r="AE28" i="43"/>
  <c r="AG27" i="30"/>
  <c r="AP27" i="30" s="1"/>
  <c r="AE27" i="30"/>
  <c r="W28" i="30"/>
  <c r="AF27" i="30"/>
  <c r="AO27" i="30" s="1"/>
  <c r="AG29" i="39"/>
  <c r="AP29" i="39" s="1"/>
  <c r="AF29" i="39"/>
  <c r="AO29" i="39" s="1"/>
  <c r="AE29" i="39"/>
  <c r="W30" i="39"/>
  <c r="AR28" i="37"/>
  <c r="AH30" i="74"/>
  <c r="AQ30" i="74" s="1"/>
  <c r="Y29" i="90"/>
  <c r="X29" i="90"/>
  <c r="AH27" i="30"/>
  <c r="AQ27" i="30" s="1"/>
  <c r="Y29" i="91"/>
  <c r="Z29" i="91" s="1"/>
  <c r="X29" i="91"/>
  <c r="AH31" i="40"/>
  <c r="AQ31" i="40" s="1"/>
  <c r="AH29" i="47"/>
  <c r="AQ29" i="47" s="1"/>
  <c r="W28" i="34"/>
  <c r="AG27" i="34"/>
  <c r="AP27" i="34" s="1"/>
  <c r="AF27" i="34"/>
  <c r="AO27" i="34" s="1"/>
  <c r="AE27" i="34"/>
  <c r="AG27" i="93"/>
  <c r="AP27" i="93" s="1"/>
  <c r="AF27" i="93"/>
  <c r="AO27" i="93" s="1"/>
  <c r="AE27" i="93"/>
  <c r="W28" i="93"/>
  <c r="AG29" i="73"/>
  <c r="AP29" i="73" s="1"/>
  <c r="AF29" i="73"/>
  <c r="AO29" i="73" s="1"/>
  <c r="AE29" i="73"/>
  <c r="W30" i="73"/>
  <c r="AR28" i="85"/>
  <c r="Y30" i="79"/>
  <c r="X30" i="79"/>
  <c r="AI29" i="26"/>
  <c r="AN29" i="26"/>
  <c r="Y31" i="27"/>
  <c r="X31" i="27"/>
  <c r="AF30" i="74"/>
  <c r="AO30" i="74" s="1"/>
  <c r="AE30" i="74"/>
  <c r="W31" i="74"/>
  <c r="AG30" i="74"/>
  <c r="AP30" i="74" s="1"/>
  <c r="Y29" i="96"/>
  <c r="X29" i="96"/>
  <c r="Z29" i="96" s="1"/>
  <c r="AE28" i="88"/>
  <c r="W29" i="88"/>
  <c r="AF28" i="88"/>
  <c r="AO28" i="88" s="1"/>
  <c r="AG28" i="88"/>
  <c r="AP28" i="88" s="1"/>
  <c r="AH29" i="25"/>
  <c r="AQ29" i="25" s="1"/>
  <c r="W31" i="82"/>
  <c r="AE30" i="82"/>
  <c r="AG30" i="82"/>
  <c r="AP30" i="82" s="1"/>
  <c r="AF30" i="82"/>
  <c r="AO30" i="82" s="1"/>
  <c r="AI29" i="79"/>
  <c r="AN29" i="79"/>
  <c r="X29" i="92"/>
  <c r="Z29" i="92" s="1"/>
  <c r="Y29" i="92"/>
  <c r="AF30" i="36"/>
  <c r="AO30" i="36" s="1"/>
  <c r="W31" i="36"/>
  <c r="AG30" i="36"/>
  <c r="AP30" i="36" s="1"/>
  <c r="AE30" i="36"/>
  <c r="AN30" i="81"/>
  <c r="AI30" i="81"/>
  <c r="AI28" i="90"/>
  <c r="AN28" i="90"/>
  <c r="Y30" i="44"/>
  <c r="X30" i="44"/>
  <c r="Z30" i="44" s="1"/>
  <c r="AE28" i="45"/>
  <c r="AF28" i="45"/>
  <c r="AO28" i="45" s="1"/>
  <c r="W29" i="45"/>
  <c r="AG28" i="45"/>
  <c r="AP28" i="45" s="1"/>
  <c r="AN29" i="44"/>
  <c r="AI29" i="44"/>
  <c r="AH29" i="86"/>
  <c r="AQ29" i="86" s="1"/>
  <c r="AI28" i="33"/>
  <c r="AN28" i="33"/>
  <c r="AI26" i="75"/>
  <c r="AN26" i="75"/>
  <c r="X29" i="95"/>
  <c r="Y29" i="95"/>
  <c r="AH28" i="32"/>
  <c r="AQ28" i="32" s="1"/>
  <c r="Y30" i="78"/>
  <c r="X30" i="78"/>
  <c r="AR29" i="31"/>
  <c r="AI30" i="27"/>
  <c r="AN30" i="27"/>
  <c r="AN28" i="92"/>
  <c r="AI28" i="92"/>
  <c r="AR29" i="41"/>
  <c r="Y27" i="76"/>
  <c r="X27" i="76"/>
  <c r="AR26" i="30"/>
  <c r="AR28" i="48"/>
  <c r="AH30" i="41"/>
  <c r="AQ30" i="41" s="1"/>
  <c r="AH29" i="37"/>
  <c r="AQ29" i="37" s="1"/>
  <c r="AR28" i="47"/>
  <c r="AH29" i="48"/>
  <c r="AQ29" i="48" s="1"/>
  <c r="AH29" i="46"/>
  <c r="AQ29" i="46" s="1"/>
  <c r="Y30" i="42"/>
  <c r="X30" i="42"/>
  <c r="Z29" i="86"/>
  <c r="AE29" i="87"/>
  <c r="W30" i="87"/>
  <c r="AF29" i="87"/>
  <c r="AO29" i="87" s="1"/>
  <c r="AG29" i="87"/>
  <c r="AP29" i="87" s="1"/>
  <c r="AG29" i="80"/>
  <c r="AP29" i="80" s="1"/>
  <c r="AF29" i="80"/>
  <c r="AO29" i="80" s="1"/>
  <c r="AE29" i="80"/>
  <c r="W30" i="80"/>
  <c r="AH29" i="29"/>
  <c r="AQ29" i="29" s="1"/>
  <c r="AN28" i="95"/>
  <c r="AI28" i="95"/>
  <c r="Z29" i="25"/>
  <c r="AH30" i="83"/>
  <c r="AQ30" i="83" s="1"/>
  <c r="AR29" i="36"/>
  <c r="AR27" i="77"/>
  <c r="AN26" i="76"/>
  <c r="AI26" i="76"/>
  <c r="X31" i="81"/>
  <c r="Z31" i="81" s="1"/>
  <c r="Y31" i="81"/>
  <c r="AR28" i="29"/>
  <c r="AN28" i="91"/>
  <c r="AI28" i="91"/>
  <c r="AR28" i="86"/>
  <c r="AG29" i="35"/>
  <c r="AP29" i="35" s="1"/>
  <c r="AE29" i="35"/>
  <c r="W30" i="35"/>
  <c r="AF29" i="35"/>
  <c r="AO29" i="35" s="1"/>
  <c r="AE29" i="94"/>
  <c r="W30" i="94"/>
  <c r="AF29" i="94"/>
  <c r="AO29" i="94" s="1"/>
  <c r="AG29" i="94"/>
  <c r="AP29" i="94" s="1"/>
  <c r="AH28" i="28"/>
  <c r="AQ28" i="28" s="1"/>
  <c r="AH28" i="77"/>
  <c r="AQ28" i="77" s="1"/>
  <c r="AF30" i="84"/>
  <c r="AO30" i="84" s="1"/>
  <c r="AE30" i="84"/>
  <c r="W31" i="84"/>
  <c r="AG30" i="84"/>
  <c r="AP30" i="84" s="1"/>
  <c r="AH30" i="38"/>
  <c r="AQ30" i="38" s="1"/>
  <c r="AR30" i="40"/>
  <c r="AR29" i="82"/>
  <c r="Z30" i="38"/>
  <c r="Z29" i="37"/>
  <c r="AH30" i="31"/>
  <c r="AQ30" i="31" s="1"/>
  <c r="Z28" i="28"/>
  <c r="Z28" i="77"/>
  <c r="AN29" i="42"/>
  <c r="AI29" i="42"/>
  <c r="AH28" i="43"/>
  <c r="AQ28" i="43" s="1"/>
  <c r="AR29" i="83"/>
  <c r="X29" i="33"/>
  <c r="Y29" i="33"/>
  <c r="AR28" i="46"/>
  <c r="Z30" i="83"/>
  <c r="X30" i="89"/>
  <c r="Y30" i="89"/>
  <c r="Z28" i="32"/>
  <c r="AI29" i="78"/>
  <c r="AN29" i="78"/>
  <c r="AH29" i="85"/>
  <c r="AQ29" i="85" s="1"/>
  <c r="AF30" i="41"/>
  <c r="AO30" i="41" s="1"/>
  <c r="W31" i="41"/>
  <c r="AG30" i="41"/>
  <c r="AP30" i="41" s="1"/>
  <c r="AE30" i="41"/>
  <c r="AR27" i="43"/>
  <c r="AE30" i="31"/>
  <c r="W31" i="31"/>
  <c r="AF30" i="31"/>
  <c r="AO30" i="31" s="1"/>
  <c r="AG30" i="31"/>
  <c r="AP30" i="31" s="1"/>
  <c r="AN28" i="96"/>
  <c r="AI28" i="96"/>
  <c r="AR28" i="25"/>
  <c r="AG29" i="48"/>
  <c r="AP29" i="48" s="1"/>
  <c r="AF29" i="48"/>
  <c r="AO29" i="48" s="1"/>
  <c r="AE29" i="48"/>
  <c r="W30" i="48"/>
  <c r="AG29" i="46"/>
  <c r="AP29" i="46" s="1"/>
  <c r="AF29" i="46"/>
  <c r="AO29" i="46" s="1"/>
  <c r="W30" i="46"/>
  <c r="AE29" i="46"/>
  <c r="AR29" i="74"/>
  <c r="AR27" i="32"/>
  <c r="Y27" i="75"/>
  <c r="X27" i="75"/>
  <c r="Z27" i="75" s="1"/>
  <c r="AE29" i="29"/>
  <c r="W30" i="29"/>
  <c r="AG29" i="29"/>
  <c r="AP29" i="29" s="1"/>
  <c r="AF29" i="29"/>
  <c r="AO29" i="29" s="1"/>
  <c r="AR27" i="28"/>
  <c r="AH30" i="82"/>
  <c r="AQ30" i="82" s="1"/>
  <c r="AR29" i="38"/>
  <c r="AI29" i="89"/>
  <c r="AN29" i="89"/>
  <c r="Y30" i="26"/>
  <c r="X30" i="26"/>
  <c r="AH30" i="36"/>
  <c r="AQ30" i="36" s="1"/>
  <c r="Z29" i="33" l="1"/>
  <c r="Z30" i="79"/>
  <c r="AF31" i="40"/>
  <c r="AO31" i="40" s="1"/>
  <c r="Z30" i="89"/>
  <c r="AE30" i="89" s="1"/>
  <c r="Z30" i="26"/>
  <c r="AE30" i="26" s="1"/>
  <c r="Z30" i="78"/>
  <c r="AE30" i="78" s="1"/>
  <c r="W30" i="91"/>
  <c r="AG29" i="91"/>
  <c r="AP29" i="91" s="1"/>
  <c r="AE29" i="91"/>
  <c r="AF29" i="91"/>
  <c r="AO29" i="91" s="1"/>
  <c r="AG30" i="89"/>
  <c r="AP30" i="89" s="1"/>
  <c r="AF30" i="89"/>
  <c r="AO30" i="89" s="1"/>
  <c r="AG30" i="79"/>
  <c r="AP30" i="79" s="1"/>
  <c r="AF30" i="79"/>
  <c r="AO30" i="79" s="1"/>
  <c r="AE30" i="79"/>
  <c r="W31" i="79"/>
  <c r="AG30" i="78"/>
  <c r="AP30" i="78" s="1"/>
  <c r="AG30" i="26"/>
  <c r="AP30" i="26" s="1"/>
  <c r="AF30" i="26"/>
  <c r="AO30" i="26" s="1"/>
  <c r="AG29" i="33"/>
  <c r="AP29" i="33" s="1"/>
  <c r="W30" i="33"/>
  <c r="AE29" i="33"/>
  <c r="AF29" i="33"/>
  <c r="AO29" i="33" s="1"/>
  <c r="AF27" i="75"/>
  <c r="AO27" i="75" s="1"/>
  <c r="AE27" i="75"/>
  <c r="W28" i="75"/>
  <c r="AG27" i="75"/>
  <c r="AP27" i="75" s="1"/>
  <c r="AN29" i="48"/>
  <c r="AI29" i="48"/>
  <c r="AR28" i="96"/>
  <c r="AI30" i="31"/>
  <c r="AN30" i="31"/>
  <c r="X31" i="41"/>
  <c r="Z31" i="41" s="1"/>
  <c r="Y31" i="41"/>
  <c r="W31" i="38"/>
  <c r="AG30" i="38"/>
  <c r="AP30" i="38" s="1"/>
  <c r="AF30" i="38"/>
  <c r="AO30" i="38" s="1"/>
  <c r="AE30" i="38"/>
  <c r="AH31" i="81"/>
  <c r="AQ31" i="81" s="1"/>
  <c r="AI29" i="87"/>
  <c r="AN29" i="87"/>
  <c r="AR28" i="92"/>
  <c r="AH30" i="78"/>
  <c r="AQ30" i="78" s="1"/>
  <c r="AR26" i="75"/>
  <c r="Y29" i="45"/>
  <c r="Z29" i="45" s="1"/>
  <c r="X29" i="45"/>
  <c r="X31" i="82"/>
  <c r="Y31" i="82"/>
  <c r="AH30" i="79"/>
  <c r="AQ30" i="79" s="1"/>
  <c r="X30" i="73"/>
  <c r="Z30" i="73" s="1"/>
  <c r="Y30" i="73"/>
  <c r="AN27" i="93"/>
  <c r="AI27" i="93"/>
  <c r="AH29" i="91"/>
  <c r="AQ29" i="91" s="1"/>
  <c r="X30" i="47"/>
  <c r="Y30" i="47"/>
  <c r="W31" i="83"/>
  <c r="AG30" i="83"/>
  <c r="AP30" i="83" s="1"/>
  <c r="AE30" i="83"/>
  <c r="AF30" i="83"/>
  <c r="AO30" i="83" s="1"/>
  <c r="AN30" i="84"/>
  <c r="AI30" i="84"/>
  <c r="AR28" i="91"/>
  <c r="AF31" i="81"/>
  <c r="AO31" i="81" s="1"/>
  <c r="AG31" i="81"/>
  <c r="AP31" i="81" s="1"/>
  <c r="AE31" i="81"/>
  <c r="W32" i="81"/>
  <c r="AF29" i="25"/>
  <c r="AO29" i="25" s="1"/>
  <c r="AE29" i="25"/>
  <c r="W30" i="25"/>
  <c r="AG29" i="25"/>
  <c r="AP29" i="25" s="1"/>
  <c r="AE29" i="86"/>
  <c r="W30" i="86"/>
  <c r="AF29" i="86"/>
  <c r="AO29" i="86" s="1"/>
  <c r="AG29" i="86"/>
  <c r="AP29" i="86" s="1"/>
  <c r="AH27" i="76"/>
  <c r="AQ27" i="76" s="1"/>
  <c r="AR28" i="90"/>
  <c r="Y31" i="36"/>
  <c r="X31" i="36"/>
  <c r="AR29" i="79"/>
  <c r="W30" i="96"/>
  <c r="AG29" i="96"/>
  <c r="AP29" i="96" s="1"/>
  <c r="AE29" i="96"/>
  <c r="AF29" i="96"/>
  <c r="AO29" i="96" s="1"/>
  <c r="AH31" i="27"/>
  <c r="AQ31" i="27" s="1"/>
  <c r="AN29" i="73"/>
  <c r="AI29" i="73"/>
  <c r="X28" i="34"/>
  <c r="Z28" i="34" s="1"/>
  <c r="Y28" i="34"/>
  <c r="X30" i="39"/>
  <c r="Y30" i="39"/>
  <c r="Y28" i="30"/>
  <c r="Z28" i="30" s="1"/>
  <c r="X28" i="30"/>
  <c r="AI31" i="40"/>
  <c r="AN31" i="40"/>
  <c r="AI29" i="85"/>
  <c r="AN29" i="85"/>
  <c r="AR29" i="89"/>
  <c r="AR29" i="78"/>
  <c r="AR29" i="42"/>
  <c r="X30" i="35"/>
  <c r="Y30" i="35"/>
  <c r="Z30" i="35" s="1"/>
  <c r="AR26" i="76"/>
  <c r="AR28" i="95"/>
  <c r="AH30" i="42"/>
  <c r="AQ30" i="42" s="1"/>
  <c r="AR28" i="33"/>
  <c r="AR29" i="44"/>
  <c r="AI28" i="45"/>
  <c r="AN28" i="45"/>
  <c r="AR30" i="81"/>
  <c r="AH29" i="90"/>
  <c r="AQ29" i="90" s="1"/>
  <c r="AN29" i="39"/>
  <c r="AI29" i="39"/>
  <c r="AN27" i="30"/>
  <c r="AI27" i="30"/>
  <c r="Y29" i="43"/>
  <c r="Z29" i="43" s="1"/>
  <c r="X29" i="43"/>
  <c r="AI29" i="47"/>
  <c r="AN29" i="47"/>
  <c r="Y30" i="29"/>
  <c r="X30" i="29"/>
  <c r="Z30" i="29" s="1"/>
  <c r="AI30" i="41"/>
  <c r="AN30" i="41"/>
  <c r="W29" i="32"/>
  <c r="AG28" i="32"/>
  <c r="AP28" i="32" s="1"/>
  <c r="AE28" i="32"/>
  <c r="AF28" i="32"/>
  <c r="AO28" i="32" s="1"/>
  <c r="AN29" i="35"/>
  <c r="AI29" i="35"/>
  <c r="Z27" i="76"/>
  <c r="AR30" i="27"/>
  <c r="AH29" i="95"/>
  <c r="AQ29" i="95" s="1"/>
  <c r="AH30" i="44"/>
  <c r="AQ30" i="44" s="1"/>
  <c r="X29" i="88"/>
  <c r="Z29" i="88" s="1"/>
  <c r="Y29" i="88"/>
  <c r="Z31" i="27"/>
  <c r="AI27" i="34"/>
  <c r="AN27" i="34"/>
  <c r="AN29" i="46"/>
  <c r="AI29" i="46"/>
  <c r="Y30" i="46"/>
  <c r="X30" i="46"/>
  <c r="AH30" i="26"/>
  <c r="AQ30" i="26" s="1"/>
  <c r="AI29" i="29"/>
  <c r="AN29" i="29"/>
  <c r="AG28" i="77"/>
  <c r="AP28" i="77" s="1"/>
  <c r="AF28" i="77"/>
  <c r="AO28" i="77" s="1"/>
  <c r="W29" i="77"/>
  <c r="AE28" i="77"/>
  <c r="X30" i="94"/>
  <c r="Z30" i="94" s="1"/>
  <c r="Y30" i="94"/>
  <c r="X30" i="80"/>
  <c r="Y30" i="80"/>
  <c r="Z30" i="42"/>
  <c r="Z29" i="95"/>
  <c r="AI30" i="36"/>
  <c r="AN30" i="36"/>
  <c r="AH29" i="92"/>
  <c r="AQ29" i="92" s="1"/>
  <c r="AI30" i="82"/>
  <c r="AN30" i="82"/>
  <c r="AI28" i="88"/>
  <c r="AN28" i="88"/>
  <c r="X31" i="74"/>
  <c r="Z31" i="74" s="1"/>
  <c r="Y31" i="74"/>
  <c r="Z29" i="90"/>
  <c r="AI28" i="43"/>
  <c r="AN28" i="43"/>
  <c r="AH27" i="75"/>
  <c r="AQ27" i="75" s="1"/>
  <c r="Z30" i="48"/>
  <c r="Y30" i="48"/>
  <c r="X30" i="48"/>
  <c r="Y31" i="31"/>
  <c r="X31" i="31"/>
  <c r="AH30" i="89"/>
  <c r="AQ30" i="89" s="1"/>
  <c r="AH29" i="33"/>
  <c r="AQ29" i="33" s="1"/>
  <c r="AF28" i="28"/>
  <c r="AO28" i="28" s="1"/>
  <c r="W29" i="28"/>
  <c r="AG28" i="28"/>
  <c r="AP28" i="28" s="1"/>
  <c r="AE28" i="28"/>
  <c r="AG29" i="37"/>
  <c r="AP29" i="37" s="1"/>
  <c r="AE29" i="37"/>
  <c r="W30" i="37"/>
  <c r="AF29" i="37"/>
  <c r="AO29" i="37" s="1"/>
  <c r="X31" i="84"/>
  <c r="Z31" i="84" s="1"/>
  <c r="Y31" i="84"/>
  <c r="AI29" i="94"/>
  <c r="AN29" i="94"/>
  <c r="AN29" i="80"/>
  <c r="AI29" i="80"/>
  <c r="Y30" i="87"/>
  <c r="X30" i="87"/>
  <c r="W31" i="44"/>
  <c r="AG30" i="44"/>
  <c r="AP30" i="44" s="1"/>
  <c r="AE30" i="44"/>
  <c r="AF30" i="44"/>
  <c r="AO30" i="44" s="1"/>
  <c r="W30" i="92"/>
  <c r="AE29" i="92"/>
  <c r="AG29" i="92"/>
  <c r="AP29" i="92" s="1"/>
  <c r="AF29" i="92"/>
  <c r="AO29" i="92" s="1"/>
  <c r="AH29" i="96"/>
  <c r="AQ29" i="96" s="1"/>
  <c r="AI30" i="74"/>
  <c r="AN30" i="74"/>
  <c r="AR29" i="26"/>
  <c r="Y28" i="93"/>
  <c r="Z28" i="93" s="1"/>
  <c r="X28" i="93"/>
  <c r="X32" i="40"/>
  <c r="Y32" i="40"/>
  <c r="X30" i="85"/>
  <c r="Y30" i="85"/>
  <c r="AF30" i="78" l="1"/>
  <c r="AO30" i="78" s="1"/>
  <c r="W31" i="26"/>
  <c r="W31" i="78"/>
  <c r="W31" i="89"/>
  <c r="Z30" i="85"/>
  <c r="AG30" i="85" s="1"/>
  <c r="AP30" i="85" s="1"/>
  <c r="W29" i="93"/>
  <c r="AG28" i="93"/>
  <c r="AP28" i="93" s="1"/>
  <c r="AE28" i="93"/>
  <c r="AF28" i="93"/>
  <c r="AO28" i="93" s="1"/>
  <c r="AG31" i="74"/>
  <c r="AP31" i="74" s="1"/>
  <c r="AF31" i="74"/>
  <c r="AO31" i="74" s="1"/>
  <c r="AE31" i="74"/>
  <c r="W32" i="74"/>
  <c r="AG29" i="88"/>
  <c r="AP29" i="88" s="1"/>
  <c r="W30" i="88"/>
  <c r="AF29" i="88"/>
  <c r="AO29" i="88" s="1"/>
  <c r="AE29" i="88"/>
  <c r="AE29" i="43"/>
  <c r="W30" i="43"/>
  <c r="AF29" i="43"/>
  <c r="AO29" i="43" s="1"/>
  <c r="AG29" i="43"/>
  <c r="AP29" i="43" s="1"/>
  <c r="W29" i="30"/>
  <c r="AG28" i="30"/>
  <c r="AP28" i="30" s="1"/>
  <c r="AF28" i="30"/>
  <c r="AO28" i="30" s="1"/>
  <c r="AE28" i="30"/>
  <c r="AG29" i="45"/>
  <c r="AP29" i="45" s="1"/>
  <c r="AF29" i="45"/>
  <c r="AO29" i="45" s="1"/>
  <c r="W30" i="45"/>
  <c r="AE29" i="45"/>
  <c r="W31" i="35"/>
  <c r="AG30" i="35"/>
  <c r="AP30" i="35" s="1"/>
  <c r="AF30" i="35"/>
  <c r="AO30" i="35" s="1"/>
  <c r="AE30" i="35"/>
  <c r="AE30" i="85"/>
  <c r="W31" i="85"/>
  <c r="AF30" i="85"/>
  <c r="AO30" i="85" s="1"/>
  <c r="AE28" i="34"/>
  <c r="AG28" i="34"/>
  <c r="AP28" i="34" s="1"/>
  <c r="W29" i="34"/>
  <c r="AF28" i="34"/>
  <c r="AO28" i="34" s="1"/>
  <c r="AH32" i="40"/>
  <c r="AQ32" i="40" s="1"/>
  <c r="AH30" i="87"/>
  <c r="AQ30" i="87" s="1"/>
  <c r="Y29" i="28"/>
  <c r="X29" i="28"/>
  <c r="Z29" i="28" s="1"/>
  <c r="AH31" i="31"/>
  <c r="AQ31" i="31" s="1"/>
  <c r="AI29" i="92"/>
  <c r="AN29" i="92"/>
  <c r="AI28" i="28"/>
  <c r="AN28" i="28"/>
  <c r="W30" i="95"/>
  <c r="AE29" i="95"/>
  <c r="AG29" i="95"/>
  <c r="AP29" i="95" s="1"/>
  <c r="AF29" i="95"/>
  <c r="AO29" i="95" s="1"/>
  <c r="AH30" i="94"/>
  <c r="AQ30" i="94" s="1"/>
  <c r="X30" i="96"/>
  <c r="Z30" i="96" s="1"/>
  <c r="Y30" i="96"/>
  <c r="AN31" i="81"/>
  <c r="AI31" i="81"/>
  <c r="AR30" i="84"/>
  <c r="X31" i="83"/>
  <c r="Z31" i="83" s="1"/>
  <c r="Y31" i="83"/>
  <c r="AH30" i="73"/>
  <c r="AQ30" i="73" s="1"/>
  <c r="AF31" i="41"/>
  <c r="AO31" i="41" s="1"/>
  <c r="AE31" i="41"/>
  <c r="W32" i="41"/>
  <c r="AG31" i="41"/>
  <c r="AP31" i="41" s="1"/>
  <c r="X31" i="26"/>
  <c r="Z31" i="26" s="1"/>
  <c r="Y31" i="26"/>
  <c r="AG30" i="29"/>
  <c r="AP30" i="29" s="1"/>
  <c r="AE30" i="29"/>
  <c r="W31" i="29"/>
  <c r="AF30" i="29"/>
  <c r="AO30" i="29" s="1"/>
  <c r="AR29" i="85"/>
  <c r="AR29" i="73"/>
  <c r="W31" i="73"/>
  <c r="AG30" i="73"/>
  <c r="AP30" i="73" s="1"/>
  <c r="AF30" i="73"/>
  <c r="AO30" i="73" s="1"/>
  <c r="AE30" i="73"/>
  <c r="AN30" i="26"/>
  <c r="AI30" i="26"/>
  <c r="Y31" i="78"/>
  <c r="X31" i="78"/>
  <c r="W31" i="48"/>
  <c r="AG30" i="48"/>
  <c r="AP30" i="48" s="1"/>
  <c r="AF30" i="48"/>
  <c r="AO30" i="48" s="1"/>
  <c r="AE30" i="48"/>
  <c r="AF30" i="42"/>
  <c r="AO30" i="42" s="1"/>
  <c r="W31" i="42"/>
  <c r="AG30" i="42"/>
  <c r="AP30" i="42" s="1"/>
  <c r="AE30" i="42"/>
  <c r="AR28" i="43"/>
  <c r="AR28" i="88"/>
  <c r="AR29" i="29"/>
  <c r="AH30" i="46"/>
  <c r="AQ30" i="46" s="1"/>
  <c r="AR29" i="35"/>
  <c r="X29" i="32"/>
  <c r="Z29" i="32" s="1"/>
  <c r="Y29" i="32"/>
  <c r="AH30" i="39"/>
  <c r="AQ30" i="39" s="1"/>
  <c r="Y30" i="25"/>
  <c r="X30" i="25"/>
  <c r="Z30" i="25" s="1"/>
  <c r="AH30" i="47"/>
  <c r="AQ30" i="47" s="1"/>
  <c r="AH31" i="82"/>
  <c r="AQ31" i="82" s="1"/>
  <c r="AR30" i="31"/>
  <c r="AN29" i="33"/>
  <c r="AI29" i="33"/>
  <c r="AI30" i="78"/>
  <c r="AN30" i="78"/>
  <c r="Z31" i="89"/>
  <c r="Y31" i="89"/>
  <c r="X31" i="89"/>
  <c r="AI29" i="91"/>
  <c r="AN29" i="91"/>
  <c r="AR27" i="30"/>
  <c r="Y30" i="92"/>
  <c r="X30" i="92"/>
  <c r="AN29" i="37"/>
  <c r="AI29" i="37"/>
  <c r="AH30" i="80"/>
  <c r="AQ30" i="80" s="1"/>
  <c r="AE31" i="27"/>
  <c r="W32" i="27"/>
  <c r="AG31" i="27"/>
  <c r="AP31" i="27" s="1"/>
  <c r="AF31" i="27"/>
  <c r="AO31" i="27" s="1"/>
  <c r="AR29" i="47"/>
  <c r="AR29" i="39"/>
  <c r="AR31" i="40"/>
  <c r="Z30" i="39"/>
  <c r="AI29" i="96"/>
  <c r="AN29" i="96"/>
  <c r="AH31" i="36"/>
  <c r="AQ31" i="36" s="1"/>
  <c r="AI29" i="25"/>
  <c r="AN29" i="25"/>
  <c r="AI30" i="83"/>
  <c r="AN30" i="83"/>
  <c r="Z30" i="47"/>
  <c r="AR27" i="93"/>
  <c r="Z31" i="82"/>
  <c r="Y31" i="38"/>
  <c r="X31" i="38"/>
  <c r="Y28" i="75"/>
  <c r="X28" i="75"/>
  <c r="Z28" i="75" s="1"/>
  <c r="X30" i="33"/>
  <c r="Y30" i="33"/>
  <c r="AR28" i="45"/>
  <c r="X30" i="37"/>
  <c r="Y30" i="37"/>
  <c r="Z30" i="37" s="1"/>
  <c r="AN28" i="77"/>
  <c r="AI28" i="77"/>
  <c r="AR27" i="34"/>
  <c r="Z32" i="40"/>
  <c r="AG29" i="90"/>
  <c r="AP29" i="90" s="1"/>
  <c r="AF29" i="90"/>
  <c r="AO29" i="90" s="1"/>
  <c r="AE29" i="90"/>
  <c r="W30" i="90"/>
  <c r="AH28" i="93"/>
  <c r="AQ28" i="93" s="1"/>
  <c r="AR30" i="74"/>
  <c r="AI30" i="44"/>
  <c r="AN30" i="44"/>
  <c r="Z30" i="87"/>
  <c r="AH31" i="84"/>
  <c r="AQ31" i="84" s="1"/>
  <c r="Z31" i="31"/>
  <c r="AR30" i="82"/>
  <c r="Z30" i="80"/>
  <c r="X29" i="77"/>
  <c r="Z29" i="77" s="1"/>
  <c r="Y29" i="77"/>
  <c r="Z30" i="46"/>
  <c r="AR30" i="41"/>
  <c r="AH29" i="43"/>
  <c r="AQ29" i="43" s="1"/>
  <c r="AH30" i="35"/>
  <c r="AQ30" i="35" s="1"/>
  <c r="AH28" i="30"/>
  <c r="AQ28" i="30" s="1"/>
  <c r="X30" i="86"/>
  <c r="Z30" i="86" s="1"/>
  <c r="Y30" i="86"/>
  <c r="AH29" i="45"/>
  <c r="AQ29" i="45" s="1"/>
  <c r="AI27" i="75"/>
  <c r="AN27" i="75"/>
  <c r="Y31" i="79"/>
  <c r="Z31" i="79" s="1"/>
  <c r="X31" i="79"/>
  <c r="AN30" i="89"/>
  <c r="AI30" i="89"/>
  <c r="X31" i="44"/>
  <c r="Z31" i="44" s="1"/>
  <c r="Y31" i="44"/>
  <c r="AG30" i="94"/>
  <c r="AP30" i="94" s="1"/>
  <c r="AF30" i="94"/>
  <c r="AO30" i="94" s="1"/>
  <c r="AE30" i="94"/>
  <c r="W31" i="94"/>
  <c r="W28" i="76"/>
  <c r="AE27" i="76"/>
  <c r="AF27" i="76"/>
  <c r="AO27" i="76" s="1"/>
  <c r="AG27" i="76"/>
  <c r="AP27" i="76" s="1"/>
  <c r="AR29" i="94"/>
  <c r="AH30" i="85"/>
  <c r="AQ30" i="85" s="1"/>
  <c r="AR29" i="80"/>
  <c r="AF31" i="84"/>
  <c r="AO31" i="84" s="1"/>
  <c r="AG31" i="84"/>
  <c r="AP31" i="84" s="1"/>
  <c r="AE31" i="84"/>
  <c r="W32" i="84"/>
  <c r="AH30" i="48"/>
  <c r="AQ30" i="48" s="1"/>
  <c r="AH31" i="74"/>
  <c r="AQ31" i="74" s="1"/>
  <c r="AR30" i="36"/>
  <c r="AR29" i="46"/>
  <c r="AH29" i="88"/>
  <c r="AQ29" i="88" s="1"/>
  <c r="AI28" i="32"/>
  <c r="AN28" i="32"/>
  <c r="AH30" i="29"/>
  <c r="AQ30" i="29" s="1"/>
  <c r="AH28" i="34"/>
  <c r="AQ28" i="34" s="1"/>
  <c r="Z31" i="36"/>
  <c r="AI29" i="86"/>
  <c r="AN29" i="86"/>
  <c r="X32" i="81"/>
  <c r="Y32" i="81"/>
  <c r="AR29" i="87"/>
  <c r="AI30" i="38"/>
  <c r="AN30" i="38"/>
  <c r="AH31" i="41"/>
  <c r="AQ31" i="41" s="1"/>
  <c r="AR29" i="48"/>
  <c r="AN30" i="79"/>
  <c r="AI30" i="79"/>
  <c r="X30" i="91"/>
  <c r="Y30" i="91"/>
  <c r="Z30" i="91" l="1"/>
  <c r="Z32" i="81"/>
  <c r="W32" i="79"/>
  <c r="AG31" i="79"/>
  <c r="AP31" i="79" s="1"/>
  <c r="AF31" i="79"/>
  <c r="AO31" i="79" s="1"/>
  <c r="AE31" i="79"/>
  <c r="AF30" i="91"/>
  <c r="AO30" i="91" s="1"/>
  <c r="AE30" i="91"/>
  <c r="W31" i="91"/>
  <c r="AG30" i="91"/>
  <c r="AP30" i="91" s="1"/>
  <c r="AE30" i="96"/>
  <c r="W31" i="96"/>
  <c r="AF30" i="96"/>
  <c r="AO30" i="96" s="1"/>
  <c r="AG30" i="96"/>
  <c r="AP30" i="96" s="1"/>
  <c r="AG32" i="81"/>
  <c r="AP32" i="81" s="1"/>
  <c r="AF32" i="81"/>
  <c r="AO32" i="81" s="1"/>
  <c r="W33" i="81"/>
  <c r="AE32" i="81"/>
  <c r="W31" i="37"/>
  <c r="AG30" i="37"/>
  <c r="AP30" i="37" s="1"/>
  <c r="AF30" i="37"/>
  <c r="AO30" i="37" s="1"/>
  <c r="AE30" i="37"/>
  <c r="AN31" i="84"/>
  <c r="AI31" i="84"/>
  <c r="AH30" i="33"/>
  <c r="AQ30" i="33" s="1"/>
  <c r="AR29" i="33"/>
  <c r="AH31" i="44"/>
  <c r="AQ31" i="44" s="1"/>
  <c r="AH29" i="77"/>
  <c r="AQ29" i="77" s="1"/>
  <c r="AH31" i="38"/>
  <c r="AQ31" i="38" s="1"/>
  <c r="AF30" i="47"/>
  <c r="AO30" i="47" s="1"/>
  <c r="AE30" i="47"/>
  <c r="W31" i="47"/>
  <c r="AG30" i="47"/>
  <c r="AP30" i="47" s="1"/>
  <c r="W31" i="39"/>
  <c r="AG30" i="39"/>
  <c r="AP30" i="39" s="1"/>
  <c r="AE30" i="39"/>
  <c r="AF30" i="39"/>
  <c r="AO30" i="39" s="1"/>
  <c r="AR30" i="78"/>
  <c r="AH29" i="32"/>
  <c r="AQ29" i="32" s="1"/>
  <c r="Y31" i="42"/>
  <c r="X31" i="42"/>
  <c r="X31" i="48"/>
  <c r="Z31" i="48" s="1"/>
  <c r="Y31" i="48"/>
  <c r="AI30" i="73"/>
  <c r="AN30" i="73"/>
  <c r="AN30" i="29"/>
  <c r="AI30" i="29"/>
  <c r="AR28" i="28"/>
  <c r="AI30" i="85"/>
  <c r="AN30" i="85"/>
  <c r="AH30" i="92"/>
  <c r="AQ30" i="92" s="1"/>
  <c r="AF29" i="32"/>
  <c r="AO29" i="32" s="1"/>
  <c r="AE29" i="32"/>
  <c r="W30" i="32"/>
  <c r="AG29" i="32"/>
  <c r="AP29" i="32" s="1"/>
  <c r="AI28" i="34"/>
  <c r="AN28" i="34"/>
  <c r="AI30" i="35"/>
  <c r="AN30" i="35"/>
  <c r="AN29" i="45"/>
  <c r="AI29" i="45"/>
  <c r="Y30" i="43"/>
  <c r="X30" i="43"/>
  <c r="Z30" i="43" s="1"/>
  <c r="AR29" i="86"/>
  <c r="AN30" i="94"/>
  <c r="AI30" i="94"/>
  <c r="AR30" i="89"/>
  <c r="AR27" i="75"/>
  <c r="W31" i="80"/>
  <c r="AG30" i="80"/>
  <c r="AP30" i="80" s="1"/>
  <c r="AE30" i="80"/>
  <c r="AF30" i="80"/>
  <c r="AO30" i="80" s="1"/>
  <c r="AG32" i="40"/>
  <c r="AP32" i="40" s="1"/>
  <c r="AF32" i="40"/>
  <c r="AO32" i="40" s="1"/>
  <c r="AE32" i="40"/>
  <c r="W33" i="40"/>
  <c r="AH30" i="37"/>
  <c r="AQ30" i="37" s="1"/>
  <c r="Z30" i="33"/>
  <c r="Z31" i="38"/>
  <c r="AR30" i="83"/>
  <c r="AH31" i="89"/>
  <c r="AQ31" i="89" s="1"/>
  <c r="AI30" i="48"/>
  <c r="AN30" i="48"/>
  <c r="AI31" i="41"/>
  <c r="AN31" i="41"/>
  <c r="AR31" i="81"/>
  <c r="AI29" i="95"/>
  <c r="AN29" i="95"/>
  <c r="AR29" i="92"/>
  <c r="AH29" i="28"/>
  <c r="AQ29" i="28" s="1"/>
  <c r="X30" i="45"/>
  <c r="Y30" i="45"/>
  <c r="AI29" i="43"/>
  <c r="AN29" i="43"/>
  <c r="AI28" i="93"/>
  <c r="AN28" i="93"/>
  <c r="AR30" i="38"/>
  <c r="AR30" i="44"/>
  <c r="AH31" i="78"/>
  <c r="AQ31" i="78" s="1"/>
  <c r="Y32" i="41"/>
  <c r="X32" i="41"/>
  <c r="AR30" i="79"/>
  <c r="AF31" i="36"/>
  <c r="AO31" i="36" s="1"/>
  <c r="AE31" i="36"/>
  <c r="W32" i="36"/>
  <c r="AG31" i="36"/>
  <c r="AP31" i="36" s="1"/>
  <c r="AR28" i="32"/>
  <c r="AI27" i="76"/>
  <c r="AN27" i="76"/>
  <c r="AH30" i="86"/>
  <c r="AQ30" i="86" s="1"/>
  <c r="AH28" i="75"/>
  <c r="AQ28" i="75" s="1"/>
  <c r="AF31" i="82"/>
  <c r="AO31" i="82" s="1"/>
  <c r="AE31" i="82"/>
  <c r="AG31" i="82"/>
  <c r="AP31" i="82" s="1"/>
  <c r="W32" i="82"/>
  <c r="Z30" i="92"/>
  <c r="AH30" i="25"/>
  <c r="AQ30" i="25" s="1"/>
  <c r="AI30" i="42"/>
  <c r="AN30" i="42"/>
  <c r="Z31" i="78"/>
  <c r="AH31" i="26"/>
  <c r="AQ31" i="26" s="1"/>
  <c r="Y29" i="30"/>
  <c r="X29" i="30"/>
  <c r="AN29" i="88"/>
  <c r="AI29" i="88"/>
  <c r="Y32" i="74"/>
  <c r="X32" i="74"/>
  <c r="Z32" i="74" s="1"/>
  <c r="AH30" i="91"/>
  <c r="AQ30" i="91" s="1"/>
  <c r="Y31" i="94"/>
  <c r="X31" i="94"/>
  <c r="Z31" i="94" s="1"/>
  <c r="W30" i="77"/>
  <c r="AG29" i="77"/>
  <c r="AP29" i="77" s="1"/>
  <c r="AF29" i="77"/>
  <c r="AO29" i="77" s="1"/>
  <c r="AE29" i="77"/>
  <c r="AH31" i="79"/>
  <c r="AQ31" i="79" s="1"/>
  <c r="AG30" i="86"/>
  <c r="AP30" i="86" s="1"/>
  <c r="AF30" i="86"/>
  <c r="AO30" i="86" s="1"/>
  <c r="AE30" i="86"/>
  <c r="W31" i="86"/>
  <c r="W31" i="46"/>
  <c r="AF30" i="46"/>
  <c r="AO30" i="46" s="1"/>
  <c r="AG30" i="46"/>
  <c r="AP30" i="46" s="1"/>
  <c r="AE30" i="46"/>
  <c r="X30" i="90"/>
  <c r="Z30" i="90" s="1"/>
  <c r="Y30" i="90"/>
  <c r="AR29" i="25"/>
  <c r="Z32" i="27"/>
  <c r="Y32" i="27"/>
  <c r="X32" i="27"/>
  <c r="W32" i="89"/>
  <c r="AG31" i="89"/>
  <c r="AP31" i="89" s="1"/>
  <c r="AF31" i="89"/>
  <c r="AO31" i="89" s="1"/>
  <c r="AE31" i="89"/>
  <c r="AR30" i="26"/>
  <c r="Y31" i="73"/>
  <c r="X31" i="73"/>
  <c r="Z31" i="73" s="1"/>
  <c r="W32" i="26"/>
  <c r="AG31" i="26"/>
  <c r="AP31" i="26" s="1"/>
  <c r="AF31" i="26"/>
  <c r="AO31" i="26" s="1"/>
  <c r="AE31" i="26"/>
  <c r="AH31" i="83"/>
  <c r="AQ31" i="83" s="1"/>
  <c r="X30" i="95"/>
  <c r="Z30" i="95" s="1"/>
  <c r="Y30" i="95"/>
  <c r="AF29" i="28"/>
  <c r="AO29" i="28" s="1"/>
  <c r="AG29" i="28"/>
  <c r="AP29" i="28" s="1"/>
  <c r="W30" i="28"/>
  <c r="AE29" i="28"/>
  <c r="X29" i="34"/>
  <c r="Z29" i="34" s="1"/>
  <c r="Y29" i="34"/>
  <c r="AN31" i="74"/>
  <c r="AI31" i="74"/>
  <c r="AF31" i="44"/>
  <c r="AO31" i="44" s="1"/>
  <c r="AE31" i="44"/>
  <c r="W32" i="44"/>
  <c r="AG31" i="44"/>
  <c r="AP31" i="44" s="1"/>
  <c r="AR29" i="91"/>
  <c r="AH32" i="81"/>
  <c r="AQ32" i="81" s="1"/>
  <c r="Y32" i="84"/>
  <c r="X32" i="84"/>
  <c r="Y28" i="76"/>
  <c r="X28" i="76"/>
  <c r="AG31" i="31"/>
  <c r="AP31" i="31" s="1"/>
  <c r="AF31" i="31"/>
  <c r="AO31" i="31" s="1"/>
  <c r="AE31" i="31"/>
  <c r="W32" i="31"/>
  <c r="AG30" i="87"/>
  <c r="AP30" i="87" s="1"/>
  <c r="AF30" i="87"/>
  <c r="AO30" i="87" s="1"/>
  <c r="AE30" i="87"/>
  <c r="W31" i="87"/>
  <c r="AN29" i="90"/>
  <c r="AI29" i="90"/>
  <c r="AR28" i="77"/>
  <c r="AG28" i="75"/>
  <c r="AP28" i="75" s="1"/>
  <c r="AF28" i="75"/>
  <c r="AO28" i="75" s="1"/>
  <c r="AE28" i="75"/>
  <c r="W29" i="75"/>
  <c r="AR29" i="96"/>
  <c r="AI31" i="27"/>
  <c r="AN31" i="27"/>
  <c r="AR29" i="37"/>
  <c r="AG30" i="25"/>
  <c r="AP30" i="25" s="1"/>
  <c r="AF30" i="25"/>
  <c r="AO30" i="25" s="1"/>
  <c r="AE30" i="25"/>
  <c r="W31" i="25"/>
  <c r="Y31" i="29"/>
  <c r="X31" i="29"/>
  <c r="AF31" i="83"/>
  <c r="AO31" i="83" s="1"/>
  <c r="AE31" i="83"/>
  <c r="W32" i="83"/>
  <c r="AG31" i="83"/>
  <c r="AP31" i="83" s="1"/>
  <c r="AH30" i="96"/>
  <c r="AQ30" i="96" s="1"/>
  <c r="X31" i="85"/>
  <c r="Y31" i="85"/>
  <c r="Y31" i="35"/>
  <c r="X31" i="35"/>
  <c r="Z31" i="35" s="1"/>
  <c r="AI28" i="30"/>
  <c r="AN28" i="30"/>
  <c r="X30" i="88"/>
  <c r="Y30" i="88"/>
  <c r="Y29" i="93"/>
  <c r="X29" i="93"/>
  <c r="Z32" i="41" l="1"/>
  <c r="Z31" i="42"/>
  <c r="W32" i="94"/>
  <c r="AG31" i="94"/>
  <c r="AP31" i="94" s="1"/>
  <c r="AF31" i="94"/>
  <c r="AO31" i="94" s="1"/>
  <c r="AE31" i="94"/>
  <c r="AE31" i="48"/>
  <c r="W32" i="48"/>
  <c r="AF31" i="48"/>
  <c r="AO31" i="48" s="1"/>
  <c r="AG31" i="48"/>
  <c r="AP31" i="48" s="1"/>
  <c r="AG32" i="41"/>
  <c r="AP32" i="41" s="1"/>
  <c r="AE32" i="41"/>
  <c r="W33" i="41"/>
  <c r="AF32" i="41"/>
  <c r="AO32" i="41" s="1"/>
  <c r="AF31" i="42"/>
  <c r="AO31" i="42" s="1"/>
  <c r="AE31" i="42"/>
  <c r="W32" i="42"/>
  <c r="AG31" i="42"/>
  <c r="AP31" i="42" s="1"/>
  <c r="Y32" i="83"/>
  <c r="X32" i="83"/>
  <c r="Z32" i="83" s="1"/>
  <c r="X29" i="75"/>
  <c r="Y29" i="75"/>
  <c r="AR29" i="90"/>
  <c r="AH28" i="76"/>
  <c r="AQ28" i="76" s="1"/>
  <c r="AR31" i="74"/>
  <c r="X30" i="28"/>
  <c r="Y30" i="28"/>
  <c r="AF30" i="95"/>
  <c r="AO30" i="95" s="1"/>
  <c r="AE30" i="95"/>
  <c r="W31" i="95"/>
  <c r="AG30" i="95"/>
  <c r="AP30" i="95" s="1"/>
  <c r="AI31" i="26"/>
  <c r="AN31" i="26"/>
  <c r="AN30" i="86"/>
  <c r="AI30" i="86"/>
  <c r="X30" i="77"/>
  <c r="Y30" i="77"/>
  <c r="AR29" i="88"/>
  <c r="AR30" i="42"/>
  <c r="AE30" i="92"/>
  <c r="AF30" i="92"/>
  <c r="AO30" i="92" s="1"/>
  <c r="AG30" i="92"/>
  <c r="AP30" i="92" s="1"/>
  <c r="W31" i="92"/>
  <c r="AR29" i="43"/>
  <c r="AR29" i="95"/>
  <c r="AR30" i="48"/>
  <c r="X31" i="80"/>
  <c r="Z31" i="80" s="1"/>
  <c r="Y31" i="80"/>
  <c r="AR29" i="45"/>
  <c r="Y31" i="96"/>
  <c r="X31" i="96"/>
  <c r="Z31" i="96" s="1"/>
  <c r="AI30" i="96"/>
  <c r="AN30" i="96"/>
  <c r="AI31" i="79"/>
  <c r="AN31" i="79"/>
  <c r="Y31" i="25"/>
  <c r="X31" i="25"/>
  <c r="AN28" i="75"/>
  <c r="AI28" i="75"/>
  <c r="AN30" i="25"/>
  <c r="AI30" i="25"/>
  <c r="AR31" i="27"/>
  <c r="Y31" i="87"/>
  <c r="X31" i="87"/>
  <c r="Z31" i="87" s="1"/>
  <c r="X32" i="31"/>
  <c r="Z32" i="31" s="1"/>
  <c r="Y32" i="31"/>
  <c r="Z28" i="76"/>
  <c r="X32" i="89"/>
  <c r="Y32" i="89"/>
  <c r="AI29" i="77"/>
  <c r="AN29" i="77"/>
  <c r="AH29" i="30"/>
  <c r="AQ29" i="30" s="1"/>
  <c r="Y32" i="82"/>
  <c r="X32" i="82"/>
  <c r="AH30" i="45"/>
  <c r="AQ30" i="45" s="1"/>
  <c r="AE31" i="38"/>
  <c r="W32" i="38"/>
  <c r="AF31" i="38"/>
  <c r="AO31" i="38" s="1"/>
  <c r="AG31" i="38"/>
  <c r="AP31" i="38" s="1"/>
  <c r="Y30" i="32"/>
  <c r="X30" i="32"/>
  <c r="Z30" i="32" s="1"/>
  <c r="AR30" i="29"/>
  <c r="AI30" i="39"/>
  <c r="AN30" i="39"/>
  <c r="X31" i="47"/>
  <c r="Y31" i="47"/>
  <c r="Z31" i="47" s="1"/>
  <c r="AE31" i="35"/>
  <c r="W32" i="35"/>
  <c r="AF31" i="35"/>
  <c r="AO31" i="35" s="1"/>
  <c r="AG31" i="35"/>
  <c r="AP31" i="35" s="1"/>
  <c r="AH29" i="93"/>
  <c r="AQ29" i="93" s="1"/>
  <c r="AH31" i="85"/>
  <c r="AQ31" i="85" s="1"/>
  <c r="AH31" i="29"/>
  <c r="AQ31" i="29" s="1"/>
  <c r="AN31" i="31"/>
  <c r="AI31" i="31"/>
  <c r="AH32" i="84"/>
  <c r="AQ32" i="84" s="1"/>
  <c r="Y32" i="44"/>
  <c r="X32" i="44"/>
  <c r="AH29" i="34"/>
  <c r="AQ29" i="34" s="1"/>
  <c r="AH32" i="27"/>
  <c r="AQ32" i="27" s="1"/>
  <c r="AH30" i="90"/>
  <c r="AQ30" i="90" s="1"/>
  <c r="Y31" i="46"/>
  <c r="X31" i="46"/>
  <c r="AH32" i="74"/>
  <c r="AQ32" i="74" s="1"/>
  <c r="Z29" i="30"/>
  <c r="AH32" i="41"/>
  <c r="AQ32" i="41" s="1"/>
  <c r="Z30" i="45"/>
  <c r="W31" i="33"/>
  <c r="AF30" i="33"/>
  <c r="AO30" i="33" s="1"/>
  <c r="AE30" i="33"/>
  <c r="AG30" i="33"/>
  <c r="AP30" i="33" s="1"/>
  <c r="X33" i="40"/>
  <c r="Y33" i="40"/>
  <c r="AI30" i="80"/>
  <c r="AN30" i="80"/>
  <c r="AH30" i="43"/>
  <c r="AQ30" i="43" s="1"/>
  <c r="AR30" i="35"/>
  <c r="AI29" i="32"/>
  <c r="AN29" i="32"/>
  <c r="AH31" i="42"/>
  <c r="AQ31" i="42" s="1"/>
  <c r="AN30" i="47"/>
  <c r="AI30" i="47"/>
  <c r="AR31" i="84"/>
  <c r="Y31" i="37"/>
  <c r="X31" i="37"/>
  <c r="Z31" i="37" s="1"/>
  <c r="AH30" i="88"/>
  <c r="AQ30" i="88" s="1"/>
  <c r="AI31" i="83"/>
  <c r="AN31" i="83"/>
  <c r="Z30" i="88"/>
  <c r="Z29" i="93"/>
  <c r="AR28" i="30"/>
  <c r="Z31" i="85"/>
  <c r="AN30" i="87"/>
  <c r="AI30" i="87"/>
  <c r="AI31" i="44"/>
  <c r="AN31" i="44"/>
  <c r="AG29" i="34"/>
  <c r="AP29" i="34" s="1"/>
  <c r="AE29" i="34"/>
  <c r="W30" i="34"/>
  <c r="AF29" i="34"/>
  <c r="AO29" i="34" s="1"/>
  <c r="X32" i="26"/>
  <c r="Y32" i="26"/>
  <c r="AI31" i="89"/>
  <c r="AN31" i="89"/>
  <c r="W31" i="90"/>
  <c r="AG30" i="90"/>
  <c r="AP30" i="90" s="1"/>
  <c r="AE30" i="90"/>
  <c r="AF30" i="90"/>
  <c r="AO30" i="90" s="1"/>
  <c r="W32" i="78"/>
  <c r="AG31" i="78"/>
  <c r="AP31" i="78" s="1"/>
  <c r="AF31" i="78"/>
  <c r="AO31" i="78" s="1"/>
  <c r="AE31" i="78"/>
  <c r="AN31" i="82"/>
  <c r="AI31" i="82"/>
  <c r="Y32" i="36"/>
  <c r="X32" i="36"/>
  <c r="AR28" i="93"/>
  <c r="AR31" i="41"/>
  <c r="AN32" i="40"/>
  <c r="AI32" i="40"/>
  <c r="AI32" i="81"/>
  <c r="AN32" i="81"/>
  <c r="X31" i="91"/>
  <c r="Z31" i="91" s="1"/>
  <c r="Y31" i="91"/>
  <c r="AE31" i="73"/>
  <c r="W32" i="73"/>
  <c r="AF31" i="73"/>
  <c r="AO31" i="73" s="1"/>
  <c r="AG31" i="73"/>
  <c r="AP31" i="73" s="1"/>
  <c r="AH31" i="94"/>
  <c r="AQ31" i="94" s="1"/>
  <c r="AH31" i="48"/>
  <c r="AQ31" i="48" s="1"/>
  <c r="AH31" i="35"/>
  <c r="AQ31" i="35" s="1"/>
  <c r="Z31" i="29"/>
  <c r="Z32" i="84"/>
  <c r="AI29" i="28"/>
  <c r="AN29" i="28"/>
  <c r="AH30" i="95"/>
  <c r="AQ30" i="95" s="1"/>
  <c r="AH31" i="73"/>
  <c r="AQ31" i="73" s="1"/>
  <c r="AG32" i="27"/>
  <c r="AP32" i="27" s="1"/>
  <c r="AF32" i="27"/>
  <c r="AO32" i="27" s="1"/>
  <c r="AE32" i="27"/>
  <c r="W33" i="27"/>
  <c r="AI30" i="46"/>
  <c r="AN30" i="46"/>
  <c r="Y31" i="86"/>
  <c r="X31" i="86"/>
  <c r="Z31" i="86" s="1"/>
  <c r="W33" i="74"/>
  <c r="AG32" i="74"/>
  <c r="AP32" i="74" s="1"/>
  <c r="AE32" i="74"/>
  <c r="AF32" i="74"/>
  <c r="AO32" i="74" s="1"/>
  <c r="AR27" i="76"/>
  <c r="AI31" i="36"/>
  <c r="AN31" i="36"/>
  <c r="AR30" i="94"/>
  <c r="AG30" i="43"/>
  <c r="AP30" i="43" s="1"/>
  <c r="AF30" i="43"/>
  <c r="AO30" i="43" s="1"/>
  <c r="AE30" i="43"/>
  <c r="W31" i="43"/>
  <c r="AR28" i="34"/>
  <c r="AR30" i="85"/>
  <c r="AR30" i="73"/>
  <c r="Y31" i="39"/>
  <c r="X31" i="39"/>
  <c r="Z31" i="39" s="1"/>
  <c r="AI30" i="37"/>
  <c r="AN30" i="37"/>
  <c r="X33" i="81"/>
  <c r="Y33" i="81"/>
  <c r="AI30" i="91"/>
  <c r="AN30" i="91"/>
  <c r="X32" i="79"/>
  <c r="Y32" i="79"/>
  <c r="Z32" i="79" s="1"/>
  <c r="Z29" i="75" l="1"/>
  <c r="Z31" i="25"/>
  <c r="Z30" i="28"/>
  <c r="Z33" i="81"/>
  <c r="Z33" i="40"/>
  <c r="W34" i="40" s="1"/>
  <c r="Z30" i="77"/>
  <c r="AG30" i="77" s="1"/>
  <c r="AP30" i="77" s="1"/>
  <c r="W33" i="31"/>
  <c r="AG32" i="31"/>
  <c r="AP32" i="31" s="1"/>
  <c r="AF32" i="31"/>
  <c r="AO32" i="31" s="1"/>
  <c r="AE32" i="31"/>
  <c r="AF31" i="39"/>
  <c r="AO31" i="39" s="1"/>
  <c r="AE31" i="39"/>
  <c r="W32" i="39"/>
  <c r="AG31" i="39"/>
  <c r="AP31" i="39" s="1"/>
  <c r="AE31" i="37"/>
  <c r="W32" i="37"/>
  <c r="AF31" i="37"/>
  <c r="AO31" i="37" s="1"/>
  <c r="AG31" i="37"/>
  <c r="AP31" i="37" s="1"/>
  <c r="AG31" i="47"/>
  <c r="AP31" i="47" s="1"/>
  <c r="AF31" i="47"/>
  <c r="AO31" i="47" s="1"/>
  <c r="W32" i="47"/>
  <c r="AE31" i="47"/>
  <c r="AF30" i="77"/>
  <c r="AO30" i="77" s="1"/>
  <c r="AE30" i="77"/>
  <c r="AE33" i="81"/>
  <c r="W34" i="81"/>
  <c r="AF33" i="81"/>
  <c r="AO33" i="81" s="1"/>
  <c r="AG33" i="81"/>
  <c r="AP33" i="81" s="1"/>
  <c r="AF32" i="79"/>
  <c r="AO32" i="79" s="1"/>
  <c r="AE32" i="79"/>
  <c r="W33" i="79"/>
  <c r="AG32" i="79"/>
  <c r="AP32" i="79" s="1"/>
  <c r="AG31" i="96"/>
  <c r="AP31" i="96" s="1"/>
  <c r="AF31" i="96"/>
  <c r="AO31" i="96" s="1"/>
  <c r="AE31" i="96"/>
  <c r="W32" i="96"/>
  <c r="W30" i="75"/>
  <c r="AG29" i="75"/>
  <c r="AP29" i="75" s="1"/>
  <c r="AE29" i="75"/>
  <c r="AF29" i="75"/>
  <c r="AO29" i="75" s="1"/>
  <c r="AF33" i="40"/>
  <c r="AO33" i="40" s="1"/>
  <c r="AG33" i="40"/>
  <c r="AP33" i="40" s="1"/>
  <c r="AF31" i="80"/>
  <c r="AO31" i="80" s="1"/>
  <c r="AE31" i="80"/>
  <c r="W32" i="80"/>
  <c r="AG31" i="80"/>
  <c r="AP31" i="80" s="1"/>
  <c r="W32" i="86"/>
  <c r="AG31" i="86"/>
  <c r="AP31" i="86" s="1"/>
  <c r="AE31" i="86"/>
  <c r="AF31" i="86"/>
  <c r="AO31" i="86" s="1"/>
  <c r="W32" i="25"/>
  <c r="AG31" i="25"/>
  <c r="AP31" i="25" s="1"/>
  <c r="AF31" i="25"/>
  <c r="AO31" i="25" s="1"/>
  <c r="AE31" i="25"/>
  <c r="AE30" i="28"/>
  <c r="W31" i="28"/>
  <c r="AG30" i="28"/>
  <c r="AP30" i="28" s="1"/>
  <c r="AF30" i="28"/>
  <c r="AO30" i="28" s="1"/>
  <c r="AR30" i="37"/>
  <c r="AN32" i="27"/>
  <c r="AI32" i="27"/>
  <c r="AR29" i="32"/>
  <c r="W31" i="45"/>
  <c r="AG30" i="45"/>
  <c r="AP30" i="45" s="1"/>
  <c r="AE30" i="45"/>
  <c r="AF30" i="45"/>
  <c r="AO30" i="45" s="1"/>
  <c r="AE29" i="30"/>
  <c r="W30" i="30"/>
  <c r="AG29" i="30"/>
  <c r="AP29" i="30" s="1"/>
  <c r="AF29" i="30"/>
  <c r="AO29" i="30" s="1"/>
  <c r="AH31" i="46"/>
  <c r="AQ31" i="46" s="1"/>
  <c r="AH32" i="44"/>
  <c r="AQ32" i="44" s="1"/>
  <c r="AR30" i="25"/>
  <c r="X32" i="42"/>
  <c r="Y32" i="42"/>
  <c r="AN32" i="41"/>
  <c r="AI32" i="41"/>
  <c r="AI31" i="48"/>
  <c r="AN31" i="48"/>
  <c r="AR31" i="36"/>
  <c r="AI31" i="73"/>
  <c r="AN31" i="73"/>
  <c r="AR32" i="40"/>
  <c r="AH32" i="36"/>
  <c r="AQ32" i="36" s="1"/>
  <c r="AH32" i="26"/>
  <c r="AQ32" i="26" s="1"/>
  <c r="AH32" i="79"/>
  <c r="AQ32" i="79" s="1"/>
  <c r="Y31" i="43"/>
  <c r="X31" i="43"/>
  <c r="AI32" i="74"/>
  <c r="AN32" i="74"/>
  <c r="Z32" i="26"/>
  <c r="Z31" i="46"/>
  <c r="AH31" i="47"/>
  <c r="AQ31" i="47" s="1"/>
  <c r="AH30" i="32"/>
  <c r="AQ30" i="32" s="1"/>
  <c r="X32" i="38"/>
  <c r="Z32" i="38" s="1"/>
  <c r="Y32" i="38"/>
  <c r="AH32" i="89"/>
  <c r="AQ32" i="89" s="1"/>
  <c r="AH31" i="87"/>
  <c r="AQ31" i="87" s="1"/>
  <c r="Y31" i="92"/>
  <c r="X31" i="92"/>
  <c r="AR30" i="86"/>
  <c r="Z31" i="95"/>
  <c r="X31" i="95"/>
  <c r="Y31" i="95"/>
  <c r="AH32" i="83"/>
  <c r="AQ32" i="83" s="1"/>
  <c r="AI31" i="42"/>
  <c r="AN31" i="42"/>
  <c r="AI31" i="94"/>
  <c r="AN31" i="94"/>
  <c r="AH33" i="81"/>
  <c r="AQ33" i="81" s="1"/>
  <c r="AR29" i="28"/>
  <c r="AH31" i="91"/>
  <c r="AQ31" i="91" s="1"/>
  <c r="Z32" i="36"/>
  <c r="X31" i="90"/>
  <c r="Y31" i="90"/>
  <c r="AR31" i="44"/>
  <c r="AE29" i="93"/>
  <c r="W30" i="93"/>
  <c r="AF29" i="93"/>
  <c r="AO29" i="93" s="1"/>
  <c r="AG29" i="93"/>
  <c r="AP29" i="93" s="1"/>
  <c r="AI30" i="33"/>
  <c r="AN30" i="33"/>
  <c r="Z32" i="44"/>
  <c r="AR31" i="31"/>
  <c r="AI31" i="38"/>
  <c r="AN31" i="38"/>
  <c r="AH32" i="82"/>
  <c r="AQ32" i="82" s="1"/>
  <c r="Z32" i="89"/>
  <c r="AR28" i="75"/>
  <c r="AR31" i="79"/>
  <c r="AI30" i="95"/>
  <c r="AN30" i="95"/>
  <c r="AR30" i="46"/>
  <c r="AF32" i="84"/>
  <c r="AO32" i="84" s="1"/>
  <c r="AG32" i="84"/>
  <c r="AP32" i="84" s="1"/>
  <c r="W33" i="84"/>
  <c r="AE32" i="84"/>
  <c r="AG31" i="91"/>
  <c r="AP31" i="91" s="1"/>
  <c r="AF31" i="91"/>
  <c r="AO31" i="91" s="1"/>
  <c r="AE31" i="91"/>
  <c r="W32" i="91"/>
  <c r="AR31" i="82"/>
  <c r="Y32" i="78"/>
  <c r="X32" i="78"/>
  <c r="AR30" i="87"/>
  <c r="AF30" i="88"/>
  <c r="AO30" i="88" s="1"/>
  <c r="AG30" i="88"/>
  <c r="AP30" i="88" s="1"/>
  <c r="AE30" i="88"/>
  <c r="W31" i="88"/>
  <c r="AR30" i="80"/>
  <c r="AG30" i="32"/>
  <c r="AP30" i="32" s="1"/>
  <c r="AF30" i="32"/>
  <c r="AO30" i="32" s="1"/>
  <c r="AE30" i="32"/>
  <c r="W31" i="32"/>
  <c r="AE28" i="76"/>
  <c r="AG28" i="76"/>
  <c r="AP28" i="76" s="1"/>
  <c r="AF28" i="76"/>
  <c r="AO28" i="76" s="1"/>
  <c r="W29" i="76"/>
  <c r="W32" i="87"/>
  <c r="AG31" i="87"/>
  <c r="AP31" i="87" s="1"/>
  <c r="AF31" i="87"/>
  <c r="AO31" i="87" s="1"/>
  <c r="AE31" i="87"/>
  <c r="AG32" i="83"/>
  <c r="AP32" i="83" s="1"/>
  <c r="AF32" i="83"/>
  <c r="AO32" i="83" s="1"/>
  <c r="AE32" i="83"/>
  <c r="W33" i="83"/>
  <c r="AH31" i="39"/>
  <c r="AQ31" i="39" s="1"/>
  <c r="X33" i="74"/>
  <c r="Y33" i="74"/>
  <c r="W32" i="29"/>
  <c r="AG31" i="29"/>
  <c r="AP31" i="29" s="1"/>
  <c r="AF31" i="29"/>
  <c r="AO31" i="29" s="1"/>
  <c r="AE31" i="29"/>
  <c r="AR31" i="89"/>
  <c r="Y30" i="34"/>
  <c r="X30" i="34"/>
  <c r="AR30" i="47"/>
  <c r="X32" i="35"/>
  <c r="Z32" i="35" s="1"/>
  <c r="Y32" i="35"/>
  <c r="AR30" i="39"/>
  <c r="Z32" i="82"/>
  <c r="AH31" i="25"/>
  <c r="AQ31" i="25" s="1"/>
  <c r="AR30" i="96"/>
  <c r="AR31" i="26"/>
  <c r="X32" i="94"/>
  <c r="Y32" i="94"/>
  <c r="AN30" i="43"/>
  <c r="AI30" i="43"/>
  <c r="AR30" i="91"/>
  <c r="AH31" i="86"/>
  <c r="AQ31" i="86" s="1"/>
  <c r="X33" i="27"/>
  <c r="Y33" i="27"/>
  <c r="Y32" i="73"/>
  <c r="X32" i="73"/>
  <c r="AR32" i="81"/>
  <c r="AN31" i="78"/>
  <c r="AI31" i="78"/>
  <c r="AI30" i="90"/>
  <c r="AN30" i="90"/>
  <c r="AN29" i="34"/>
  <c r="AI29" i="34"/>
  <c r="AG31" i="85"/>
  <c r="AP31" i="85" s="1"/>
  <c r="AF31" i="85"/>
  <c r="AO31" i="85" s="1"/>
  <c r="AE31" i="85"/>
  <c r="W32" i="85"/>
  <c r="AR31" i="83"/>
  <c r="AH31" i="37"/>
  <c r="AQ31" i="37" s="1"/>
  <c r="AH33" i="40"/>
  <c r="AQ33" i="40" s="1"/>
  <c r="X31" i="33"/>
  <c r="Y31" i="33"/>
  <c r="AI31" i="35"/>
  <c r="AN31" i="35"/>
  <c r="AR29" i="77"/>
  <c r="AH32" i="31"/>
  <c r="AQ32" i="31" s="1"/>
  <c r="AH31" i="96"/>
  <c r="AQ31" i="96" s="1"/>
  <c r="AH31" i="80"/>
  <c r="AQ31" i="80" s="1"/>
  <c r="AN30" i="92"/>
  <c r="AI30" i="92"/>
  <c r="AH30" i="77"/>
  <c r="AQ30" i="77" s="1"/>
  <c r="AH30" i="28"/>
  <c r="AQ30" i="28" s="1"/>
  <c r="AH29" i="75"/>
  <c r="AQ29" i="75" s="1"/>
  <c r="Y33" i="41"/>
  <c r="X33" i="41"/>
  <c r="Y32" i="48"/>
  <c r="X32" i="48"/>
  <c r="Z31" i="90" l="1"/>
  <c r="Z31" i="33"/>
  <c r="AE33" i="40"/>
  <c r="W31" i="77"/>
  <c r="Z32" i="73"/>
  <c r="AG32" i="73" s="1"/>
  <c r="AP32" i="73" s="1"/>
  <c r="AF31" i="90"/>
  <c r="AO31" i="90" s="1"/>
  <c r="AE31" i="90"/>
  <c r="W32" i="90"/>
  <c r="AG31" i="90"/>
  <c r="AP31" i="90" s="1"/>
  <c r="AE31" i="33"/>
  <c r="W32" i="33"/>
  <c r="AG31" i="33"/>
  <c r="AP31" i="33" s="1"/>
  <c r="AF31" i="33"/>
  <c r="AO31" i="33" s="1"/>
  <c r="W33" i="73"/>
  <c r="AH32" i="48"/>
  <c r="AQ32" i="48" s="1"/>
  <c r="AR31" i="78"/>
  <c r="AG32" i="35"/>
  <c r="AP32" i="35" s="1"/>
  <c r="AE32" i="35"/>
  <c r="W33" i="35"/>
  <c r="AF32" i="35"/>
  <c r="AO32" i="35" s="1"/>
  <c r="Y32" i="29"/>
  <c r="Z32" i="29" s="1"/>
  <c r="X32" i="29"/>
  <c r="X32" i="87"/>
  <c r="Y32" i="87"/>
  <c r="AI29" i="93"/>
  <c r="AN29" i="93"/>
  <c r="AG32" i="36"/>
  <c r="AP32" i="36" s="1"/>
  <c r="AE32" i="36"/>
  <c r="W33" i="36"/>
  <c r="AF32" i="36"/>
  <c r="AO32" i="36" s="1"/>
  <c r="AG31" i="95"/>
  <c r="AP31" i="95" s="1"/>
  <c r="W32" i="95"/>
  <c r="AF31" i="95"/>
  <c r="AO31" i="95" s="1"/>
  <c r="AE31" i="95"/>
  <c r="AG32" i="38"/>
  <c r="AP32" i="38" s="1"/>
  <c r="AF32" i="38"/>
  <c r="AO32" i="38" s="1"/>
  <c r="AE32" i="38"/>
  <c r="W33" i="38"/>
  <c r="AF32" i="26"/>
  <c r="AO32" i="26" s="1"/>
  <c r="AE32" i="26"/>
  <c r="W33" i="26"/>
  <c r="AG32" i="26"/>
  <c r="AP32" i="26" s="1"/>
  <c r="AR31" i="73"/>
  <c r="AN30" i="28"/>
  <c r="AI30" i="28"/>
  <c r="AI33" i="40"/>
  <c r="AN33" i="40"/>
  <c r="X32" i="47"/>
  <c r="Y32" i="47"/>
  <c r="X32" i="37"/>
  <c r="Z32" i="37" s="1"/>
  <c r="Y32" i="37"/>
  <c r="AG32" i="82"/>
  <c r="AP32" i="82" s="1"/>
  <c r="AF32" i="82"/>
  <c r="AO32" i="82" s="1"/>
  <c r="W33" i="82"/>
  <c r="AE32" i="82"/>
  <c r="X29" i="76"/>
  <c r="Y29" i="76"/>
  <c r="X31" i="32"/>
  <c r="Y31" i="32"/>
  <c r="Y31" i="88"/>
  <c r="X31" i="88"/>
  <c r="AN32" i="84"/>
  <c r="AI32" i="84"/>
  <c r="AE32" i="89"/>
  <c r="W33" i="89"/>
  <c r="AF32" i="89"/>
  <c r="AO32" i="89" s="1"/>
  <c r="AG32" i="89"/>
  <c r="AP32" i="89" s="1"/>
  <c r="AR30" i="33"/>
  <c r="Y30" i="30"/>
  <c r="X30" i="30"/>
  <c r="Y31" i="45"/>
  <c r="X31" i="45"/>
  <c r="AI31" i="25"/>
  <c r="AN31" i="25"/>
  <c r="AI31" i="86"/>
  <c r="AN31" i="86"/>
  <c r="Y32" i="80"/>
  <c r="X32" i="80"/>
  <c r="Z32" i="80" s="1"/>
  <c r="X30" i="75"/>
  <c r="Y30" i="75"/>
  <c r="AI31" i="37"/>
  <c r="AN31" i="37"/>
  <c r="AI32" i="31"/>
  <c r="AN32" i="31"/>
  <c r="AR29" i="34"/>
  <c r="AH33" i="27"/>
  <c r="AQ33" i="27" s="1"/>
  <c r="AH32" i="94"/>
  <c r="AQ32" i="94" s="1"/>
  <c r="AI31" i="29"/>
  <c r="AN31" i="29"/>
  <c r="AH33" i="74"/>
  <c r="AQ33" i="74" s="1"/>
  <c r="AI31" i="87"/>
  <c r="AN31" i="87"/>
  <c r="AN30" i="32"/>
  <c r="AI30" i="32"/>
  <c r="AN30" i="88"/>
  <c r="AI30" i="88"/>
  <c r="AH32" i="78"/>
  <c r="AQ32" i="78" s="1"/>
  <c r="X32" i="91"/>
  <c r="Y32" i="91"/>
  <c r="Z32" i="91" s="1"/>
  <c r="Y33" i="84"/>
  <c r="X33" i="84"/>
  <c r="Z33" i="84" s="1"/>
  <c r="AR30" i="95"/>
  <c r="AR31" i="38"/>
  <c r="AR31" i="94"/>
  <c r="AR32" i="74"/>
  <c r="AH32" i="42"/>
  <c r="AQ32" i="42" s="1"/>
  <c r="AI29" i="30"/>
  <c r="AN29" i="30"/>
  <c r="AI31" i="80"/>
  <c r="AN31" i="80"/>
  <c r="Y34" i="40"/>
  <c r="X34" i="40"/>
  <c r="Z34" i="40" s="1"/>
  <c r="AI30" i="77"/>
  <c r="AN30" i="77"/>
  <c r="AR30" i="92"/>
  <c r="X32" i="85"/>
  <c r="Y32" i="85"/>
  <c r="Z32" i="85" s="1"/>
  <c r="Z33" i="27"/>
  <c r="Z32" i="94"/>
  <c r="AH30" i="34"/>
  <c r="AQ30" i="34" s="1"/>
  <c r="Z33" i="74"/>
  <c r="AN31" i="91"/>
  <c r="AI31" i="91"/>
  <c r="AH31" i="92"/>
  <c r="AQ31" i="92" s="1"/>
  <c r="AH31" i="43"/>
  <c r="AQ31" i="43" s="1"/>
  <c r="Z32" i="42"/>
  <c r="X32" i="96"/>
  <c r="Y32" i="96"/>
  <c r="Z32" i="96" s="1"/>
  <c r="X33" i="79"/>
  <c r="Z33" i="79" s="1"/>
  <c r="Y33" i="79"/>
  <c r="X34" i="81"/>
  <c r="Y34" i="81"/>
  <c r="AH31" i="33"/>
  <c r="AQ31" i="33" s="1"/>
  <c r="AH33" i="41"/>
  <c r="AQ33" i="41" s="1"/>
  <c r="AH32" i="73"/>
  <c r="AQ32" i="73" s="1"/>
  <c r="Y33" i="83"/>
  <c r="X33" i="83"/>
  <c r="Z32" i="78"/>
  <c r="AH31" i="90"/>
  <c r="AQ31" i="90" s="1"/>
  <c r="AR31" i="42"/>
  <c r="AR31" i="48"/>
  <c r="AI30" i="45"/>
  <c r="AN30" i="45"/>
  <c r="AR32" i="27"/>
  <c r="Y31" i="28"/>
  <c r="X31" i="28"/>
  <c r="Z31" i="28" s="1"/>
  <c r="X32" i="86"/>
  <c r="Z32" i="86" s="1"/>
  <c r="Y32" i="86"/>
  <c r="AI29" i="75"/>
  <c r="AN29" i="75"/>
  <c r="AN31" i="96"/>
  <c r="AI31" i="96"/>
  <c r="AI32" i="79"/>
  <c r="AN32" i="79"/>
  <c r="AI33" i="81"/>
  <c r="AN33" i="81"/>
  <c r="AN31" i="47"/>
  <c r="AI31" i="47"/>
  <c r="Y32" i="39"/>
  <c r="X32" i="39"/>
  <c r="Z32" i="48"/>
  <c r="Z33" i="41"/>
  <c r="AR31" i="35"/>
  <c r="AN31" i="85"/>
  <c r="AI31" i="85"/>
  <c r="AR30" i="90"/>
  <c r="AR30" i="43"/>
  <c r="AH32" i="35"/>
  <c r="AQ32" i="35" s="1"/>
  <c r="Z30" i="34"/>
  <c r="AN32" i="83"/>
  <c r="AI32" i="83"/>
  <c r="AN28" i="76"/>
  <c r="AI28" i="76"/>
  <c r="AG32" i="44"/>
  <c r="AP32" i="44" s="1"/>
  <c r="AF32" i="44"/>
  <c r="AO32" i="44" s="1"/>
  <c r="AE32" i="44"/>
  <c r="W33" i="44"/>
  <c r="Y30" i="93"/>
  <c r="X30" i="93"/>
  <c r="AH31" i="95"/>
  <c r="AQ31" i="95" s="1"/>
  <c r="Z31" i="92"/>
  <c r="AH32" i="38"/>
  <c r="AQ32" i="38" s="1"/>
  <c r="AE31" i="46"/>
  <c r="AF31" i="46"/>
  <c r="AO31" i="46" s="1"/>
  <c r="AG31" i="46"/>
  <c r="AP31" i="46" s="1"/>
  <c r="W32" i="46"/>
  <c r="Z31" i="43"/>
  <c r="AR32" i="41"/>
  <c r="Z32" i="25"/>
  <c r="Y32" i="25"/>
  <c r="X32" i="25"/>
  <c r="X31" i="77"/>
  <c r="Z31" i="77" s="1"/>
  <c r="Y31" i="77"/>
  <c r="AI31" i="39"/>
  <c r="AN31" i="39"/>
  <c r="X33" i="31"/>
  <c r="Y33" i="31"/>
  <c r="AE32" i="73" l="1"/>
  <c r="Z31" i="45"/>
  <c r="AE31" i="45" s="1"/>
  <c r="AF32" i="73"/>
  <c r="AO32" i="73" s="1"/>
  <c r="Z32" i="39"/>
  <c r="AE32" i="39" s="1"/>
  <c r="Z34" i="81"/>
  <c r="W35" i="81" s="1"/>
  <c r="Z29" i="76"/>
  <c r="AG29" i="76" s="1"/>
  <c r="AP29" i="76" s="1"/>
  <c r="AF31" i="45"/>
  <c r="AO31" i="45" s="1"/>
  <c r="W32" i="45"/>
  <c r="AG31" i="45"/>
  <c r="AP31" i="45" s="1"/>
  <c r="W33" i="91"/>
  <c r="AG32" i="91"/>
  <c r="AP32" i="91" s="1"/>
  <c r="AE32" i="91"/>
  <c r="AF32" i="91"/>
  <c r="AO32" i="91" s="1"/>
  <c r="W34" i="84"/>
  <c r="AG33" i="84"/>
  <c r="AP33" i="84" s="1"/>
  <c r="AF33" i="84"/>
  <c r="AO33" i="84" s="1"/>
  <c r="AE33" i="84"/>
  <c r="W33" i="39"/>
  <c r="AF32" i="39"/>
  <c r="AO32" i="39" s="1"/>
  <c r="AF34" i="81"/>
  <c r="AO34" i="81" s="1"/>
  <c r="AE34" i="81"/>
  <c r="AF29" i="76"/>
  <c r="AO29" i="76" s="1"/>
  <c r="W30" i="76"/>
  <c r="AE29" i="76"/>
  <c r="W33" i="85"/>
  <c r="AG32" i="85"/>
  <c r="AP32" i="85" s="1"/>
  <c r="AF32" i="85"/>
  <c r="AO32" i="85" s="1"/>
  <c r="AE32" i="85"/>
  <c r="W33" i="96"/>
  <c r="AG32" i="96"/>
  <c r="AP32" i="96" s="1"/>
  <c r="AF32" i="96"/>
  <c r="AO32" i="96" s="1"/>
  <c r="AE32" i="96"/>
  <c r="AE32" i="29"/>
  <c r="W33" i="29"/>
  <c r="AG32" i="29"/>
  <c r="AP32" i="29" s="1"/>
  <c r="AF32" i="29"/>
  <c r="AO32" i="29" s="1"/>
  <c r="AF32" i="25"/>
  <c r="AO32" i="25" s="1"/>
  <c r="AE32" i="25"/>
  <c r="W33" i="25"/>
  <c r="AG32" i="25"/>
  <c r="AP32" i="25" s="1"/>
  <c r="AH31" i="77"/>
  <c r="AQ31" i="77" s="1"/>
  <c r="AI31" i="46"/>
  <c r="AN31" i="46"/>
  <c r="AG31" i="92"/>
  <c r="AP31" i="92" s="1"/>
  <c r="W32" i="92"/>
  <c r="AE31" i="92"/>
  <c r="AF31" i="92"/>
  <c r="AO31" i="92" s="1"/>
  <c r="AH30" i="93"/>
  <c r="AQ30" i="93" s="1"/>
  <c r="W31" i="34"/>
  <c r="AG30" i="34"/>
  <c r="AP30" i="34" s="1"/>
  <c r="AF30" i="34"/>
  <c r="AO30" i="34" s="1"/>
  <c r="AE30" i="34"/>
  <c r="AR32" i="79"/>
  <c r="AH32" i="86"/>
  <c r="AQ32" i="86" s="1"/>
  <c r="AE32" i="78"/>
  <c r="AG32" i="78"/>
  <c r="AP32" i="78" s="1"/>
  <c r="AF32" i="78"/>
  <c r="AO32" i="78" s="1"/>
  <c r="W33" i="78"/>
  <c r="AG33" i="79"/>
  <c r="AP33" i="79" s="1"/>
  <c r="AF33" i="79"/>
  <c r="AO33" i="79" s="1"/>
  <c r="AE33" i="79"/>
  <c r="W34" i="79"/>
  <c r="W34" i="27"/>
  <c r="AG33" i="27"/>
  <c r="AP33" i="27" s="1"/>
  <c r="AF33" i="27"/>
  <c r="AO33" i="27" s="1"/>
  <c r="AE33" i="27"/>
  <c r="AR31" i="80"/>
  <c r="AH31" i="45"/>
  <c r="AQ31" i="45" s="1"/>
  <c r="AI32" i="89"/>
  <c r="AN32" i="89"/>
  <c r="AN32" i="82"/>
  <c r="AI32" i="82"/>
  <c r="AH32" i="37"/>
  <c r="AQ32" i="37" s="1"/>
  <c r="AR33" i="40"/>
  <c r="AN32" i="38"/>
  <c r="AI32" i="38"/>
  <c r="Z32" i="95"/>
  <c r="X32" i="95"/>
  <c r="Y32" i="95"/>
  <c r="AH32" i="29"/>
  <c r="AQ32" i="29" s="1"/>
  <c r="AN32" i="35"/>
  <c r="AI32" i="35"/>
  <c r="AN31" i="33"/>
  <c r="AI31" i="33"/>
  <c r="AH33" i="31"/>
  <c r="AQ33" i="31" s="1"/>
  <c r="AR31" i="47"/>
  <c r="AR31" i="96"/>
  <c r="AE32" i="86"/>
  <c r="W33" i="86"/>
  <c r="AF32" i="86"/>
  <c r="AO32" i="86" s="1"/>
  <c r="AG32" i="86"/>
  <c r="AP32" i="86" s="1"/>
  <c r="AH33" i="83"/>
  <c r="AQ33" i="83" s="1"/>
  <c r="AR30" i="77"/>
  <c r="AR31" i="37"/>
  <c r="AG32" i="80"/>
  <c r="AP32" i="80" s="1"/>
  <c r="AF32" i="80"/>
  <c r="AO32" i="80" s="1"/>
  <c r="AE32" i="80"/>
  <c r="W33" i="80"/>
  <c r="AR32" i="84"/>
  <c r="AH31" i="32"/>
  <c r="AQ31" i="32" s="1"/>
  <c r="AG32" i="37"/>
  <c r="AP32" i="37" s="1"/>
  <c r="AE32" i="37"/>
  <c r="W33" i="37"/>
  <c r="AF32" i="37"/>
  <c r="AO32" i="37" s="1"/>
  <c r="AR30" i="28"/>
  <c r="Y33" i="26"/>
  <c r="X33" i="26"/>
  <c r="Z33" i="26" s="1"/>
  <c r="Z33" i="31"/>
  <c r="AH32" i="25"/>
  <c r="AQ32" i="25" s="1"/>
  <c r="Z30" i="93"/>
  <c r="AR28" i="76"/>
  <c r="AF33" i="41"/>
  <c r="AO33" i="41" s="1"/>
  <c r="W34" i="41"/>
  <c r="AG33" i="41"/>
  <c r="AP33" i="41" s="1"/>
  <c r="AE33" i="41"/>
  <c r="AH31" i="28"/>
  <c r="AQ31" i="28" s="1"/>
  <c r="AR30" i="45"/>
  <c r="AH34" i="81"/>
  <c r="AQ34" i="81" s="1"/>
  <c r="AH32" i="96"/>
  <c r="AQ32" i="96" s="1"/>
  <c r="AH32" i="85"/>
  <c r="AQ32" i="85" s="1"/>
  <c r="AH34" i="40"/>
  <c r="AQ34" i="40" s="1"/>
  <c r="AR29" i="30"/>
  <c r="AH32" i="91"/>
  <c r="AQ32" i="91" s="1"/>
  <c r="AR31" i="87"/>
  <c r="Z31" i="32"/>
  <c r="Y33" i="82"/>
  <c r="X33" i="82"/>
  <c r="Z33" i="82" s="1"/>
  <c r="AI32" i="26"/>
  <c r="AN32" i="26"/>
  <c r="AR29" i="93"/>
  <c r="AG31" i="77"/>
  <c r="AP31" i="77" s="1"/>
  <c r="AF31" i="77"/>
  <c r="AO31" i="77" s="1"/>
  <c r="AE31" i="77"/>
  <c r="W32" i="77"/>
  <c r="W32" i="43"/>
  <c r="AG31" i="43"/>
  <c r="AP31" i="43" s="1"/>
  <c r="AF31" i="43"/>
  <c r="AO31" i="43" s="1"/>
  <c r="AE31" i="43"/>
  <c r="X32" i="46"/>
  <c r="Z32" i="46" s="1"/>
  <c r="Y32" i="46"/>
  <c r="AG32" i="48"/>
  <c r="AP32" i="48" s="1"/>
  <c r="AF32" i="48"/>
  <c r="AO32" i="48" s="1"/>
  <c r="AE32" i="48"/>
  <c r="W33" i="48"/>
  <c r="Z33" i="83"/>
  <c r="AR31" i="91"/>
  <c r="AR30" i="88"/>
  <c r="AR31" i="29"/>
  <c r="AH30" i="75"/>
  <c r="AQ30" i="75" s="1"/>
  <c r="AR31" i="86"/>
  <c r="AH30" i="30"/>
  <c r="AQ30" i="30" s="1"/>
  <c r="AH31" i="88"/>
  <c r="AQ31" i="88" s="1"/>
  <c r="AH32" i="47"/>
  <c r="AQ32" i="47" s="1"/>
  <c r="AN31" i="95"/>
  <c r="AI31" i="95"/>
  <c r="X32" i="90"/>
  <c r="Y32" i="90"/>
  <c r="X33" i="44"/>
  <c r="Y33" i="44"/>
  <c r="AR32" i="83"/>
  <c r="AR31" i="85"/>
  <c r="AH32" i="39"/>
  <c r="AQ32" i="39" s="1"/>
  <c r="AR33" i="81"/>
  <c r="AR29" i="75"/>
  <c r="AF31" i="28"/>
  <c r="AO31" i="28" s="1"/>
  <c r="AE31" i="28"/>
  <c r="W32" i="28"/>
  <c r="AG31" i="28"/>
  <c r="AP31" i="28" s="1"/>
  <c r="AG32" i="42"/>
  <c r="AP32" i="42" s="1"/>
  <c r="AE32" i="42"/>
  <c r="W33" i="42"/>
  <c r="AF32" i="42"/>
  <c r="AO32" i="42" s="1"/>
  <c r="AE34" i="40"/>
  <c r="AF34" i="40"/>
  <c r="AO34" i="40" s="1"/>
  <c r="AG34" i="40"/>
  <c r="AP34" i="40" s="1"/>
  <c r="W35" i="40"/>
  <c r="AH33" i="84"/>
  <c r="AQ33" i="84" s="1"/>
  <c r="Z30" i="75"/>
  <c r="AH29" i="76"/>
  <c r="AQ29" i="76" s="1"/>
  <c r="Z32" i="47"/>
  <c r="X33" i="38"/>
  <c r="Z33" i="38" s="1"/>
  <c r="Y33" i="38"/>
  <c r="Y33" i="36"/>
  <c r="Z33" i="36" s="1"/>
  <c r="X33" i="36"/>
  <c r="AH32" i="87"/>
  <c r="AQ32" i="87" s="1"/>
  <c r="Y33" i="73"/>
  <c r="Z33" i="73" s="1"/>
  <c r="X33" i="73"/>
  <c r="AI31" i="90"/>
  <c r="AN31" i="90"/>
  <c r="AR31" i="39"/>
  <c r="AN32" i="44"/>
  <c r="AI32" i="44"/>
  <c r="AH33" i="79"/>
  <c r="AQ33" i="79" s="1"/>
  <c r="AF33" i="74"/>
  <c r="AO33" i="74" s="1"/>
  <c r="AE33" i="74"/>
  <c r="W34" i="74"/>
  <c r="AG33" i="74"/>
  <c r="AP33" i="74" s="1"/>
  <c r="AF32" i="94"/>
  <c r="AO32" i="94" s="1"/>
  <c r="AG32" i="94"/>
  <c r="AP32" i="94" s="1"/>
  <c r="AE32" i="94"/>
  <c r="W33" i="94"/>
  <c r="AR30" i="32"/>
  <c r="AR32" i="31"/>
  <c r="AH32" i="80"/>
  <c r="AQ32" i="80" s="1"/>
  <c r="AR31" i="25"/>
  <c r="Z30" i="30"/>
  <c r="X33" i="89"/>
  <c r="Y33" i="89"/>
  <c r="Z31" i="88"/>
  <c r="AN32" i="36"/>
  <c r="AI32" i="36"/>
  <c r="Z32" i="87"/>
  <c r="Z33" i="35"/>
  <c r="X33" i="35"/>
  <c r="Y33" i="35"/>
  <c r="AN32" i="73"/>
  <c r="AI32" i="73"/>
  <c r="Y32" i="33"/>
  <c r="X32" i="33"/>
  <c r="Z32" i="33" l="1"/>
  <c r="Z33" i="44"/>
  <c r="AG34" i="81"/>
  <c r="AP34" i="81" s="1"/>
  <c r="AG32" i="39"/>
  <c r="AP32" i="39" s="1"/>
  <c r="AF33" i="36"/>
  <c r="AO33" i="36" s="1"/>
  <c r="W34" i="36"/>
  <c r="AG33" i="36"/>
  <c r="AP33" i="36" s="1"/>
  <c r="AE33" i="36"/>
  <c r="AG32" i="33"/>
  <c r="AP32" i="33" s="1"/>
  <c r="AF32" i="33"/>
  <c r="AO32" i="33" s="1"/>
  <c r="AE32" i="33"/>
  <c r="W33" i="33"/>
  <c r="W34" i="44"/>
  <c r="AG33" i="44"/>
  <c r="AP33" i="44" s="1"/>
  <c r="AE33" i="44"/>
  <c r="AF33" i="44"/>
  <c r="AO33" i="44" s="1"/>
  <c r="W34" i="73"/>
  <c r="AG33" i="73"/>
  <c r="AP33" i="73" s="1"/>
  <c r="AF33" i="73"/>
  <c r="AO33" i="73" s="1"/>
  <c r="AE33" i="73"/>
  <c r="AG32" i="46"/>
  <c r="AP32" i="46" s="1"/>
  <c r="AF32" i="46"/>
  <c r="AO32" i="46" s="1"/>
  <c r="AE32" i="46"/>
  <c r="W33" i="46"/>
  <c r="AR32" i="73"/>
  <c r="W34" i="35"/>
  <c r="AG33" i="35"/>
  <c r="AP33" i="35" s="1"/>
  <c r="AF33" i="35"/>
  <c r="AO33" i="35" s="1"/>
  <c r="AE33" i="35"/>
  <c r="AH33" i="89"/>
  <c r="AQ33" i="89" s="1"/>
  <c r="AE32" i="87"/>
  <c r="W33" i="87"/>
  <c r="AF32" i="87"/>
  <c r="AO32" i="87" s="1"/>
  <c r="AG32" i="87"/>
  <c r="AP32" i="87" s="1"/>
  <c r="Z33" i="89"/>
  <c r="AH33" i="36"/>
  <c r="AQ33" i="36" s="1"/>
  <c r="W33" i="47"/>
  <c r="AG32" i="47"/>
  <c r="AP32" i="47" s="1"/>
  <c r="AF32" i="47"/>
  <c r="AO32" i="47" s="1"/>
  <c r="AE32" i="47"/>
  <c r="AF30" i="75"/>
  <c r="AO30" i="75" s="1"/>
  <c r="AE30" i="75"/>
  <c r="W31" i="75"/>
  <c r="AG30" i="75"/>
  <c r="AP30" i="75" s="1"/>
  <c r="Y35" i="40"/>
  <c r="X35" i="40"/>
  <c r="Z35" i="40" s="1"/>
  <c r="W32" i="32"/>
  <c r="AG31" i="32"/>
  <c r="AP31" i="32" s="1"/>
  <c r="AE31" i="32"/>
  <c r="AF31" i="32"/>
  <c r="AO31" i="32" s="1"/>
  <c r="AR31" i="33"/>
  <c r="AR32" i="38"/>
  <c r="AR32" i="89"/>
  <c r="Y34" i="27"/>
  <c r="X34" i="27"/>
  <c r="Y33" i="78"/>
  <c r="Z33" i="78" s="1"/>
  <c r="X33" i="78"/>
  <c r="AI30" i="34"/>
  <c r="AN30" i="34"/>
  <c r="AN31" i="92"/>
  <c r="AI31" i="92"/>
  <c r="Z33" i="25"/>
  <c r="Y33" i="25"/>
  <c r="X33" i="25"/>
  <c r="Y33" i="29"/>
  <c r="X33" i="29"/>
  <c r="X33" i="96"/>
  <c r="Z33" i="96" s="1"/>
  <c r="Y33" i="96"/>
  <c r="Y33" i="91"/>
  <c r="X33" i="91"/>
  <c r="AG30" i="30"/>
  <c r="AP30" i="30" s="1"/>
  <c r="AE30" i="30"/>
  <c r="W31" i="30"/>
  <c r="AF30" i="30"/>
  <c r="AO30" i="30" s="1"/>
  <c r="Y33" i="42"/>
  <c r="Z33" i="42" s="1"/>
  <c r="X33" i="42"/>
  <c r="AN31" i="28"/>
  <c r="AI31" i="28"/>
  <c r="AN32" i="48"/>
  <c r="AI32" i="48"/>
  <c r="AI31" i="43"/>
  <c r="AN31" i="43"/>
  <c r="X32" i="77"/>
  <c r="Y32" i="77"/>
  <c r="Z32" i="77" s="1"/>
  <c r="AI33" i="41"/>
  <c r="AN33" i="41"/>
  <c r="Z33" i="86"/>
  <c r="Y33" i="86"/>
  <c r="X33" i="86"/>
  <c r="X32" i="92"/>
  <c r="Y32" i="92"/>
  <c r="Z32" i="92" s="1"/>
  <c r="AI32" i="25"/>
  <c r="AN32" i="25"/>
  <c r="AI32" i="29"/>
  <c r="AN32" i="29"/>
  <c r="AI32" i="85"/>
  <c r="AN32" i="85"/>
  <c r="AN29" i="76"/>
  <c r="AI29" i="76"/>
  <c r="X35" i="81"/>
  <c r="Y35" i="81"/>
  <c r="X34" i="84"/>
  <c r="Z34" i="84" s="1"/>
  <c r="Y34" i="84"/>
  <c r="X34" i="74"/>
  <c r="Y34" i="74"/>
  <c r="AN32" i="42"/>
  <c r="AI32" i="42"/>
  <c r="AH32" i="90"/>
  <c r="AQ32" i="90" s="1"/>
  <c r="AN31" i="77"/>
  <c r="AI31" i="77"/>
  <c r="AR32" i="26"/>
  <c r="AG30" i="93"/>
  <c r="AP30" i="93" s="1"/>
  <c r="AF30" i="93"/>
  <c r="AO30" i="93" s="1"/>
  <c r="AE30" i="93"/>
  <c r="W31" i="93"/>
  <c r="AE33" i="31"/>
  <c r="W34" i="31"/>
  <c r="AF33" i="31"/>
  <c r="AO33" i="31" s="1"/>
  <c r="AG33" i="31"/>
  <c r="AP33" i="31" s="1"/>
  <c r="AI32" i="86"/>
  <c r="AN32" i="86"/>
  <c r="AR32" i="35"/>
  <c r="AI33" i="27"/>
  <c r="AN33" i="27"/>
  <c r="Y34" i="79"/>
  <c r="X34" i="79"/>
  <c r="AI32" i="96"/>
  <c r="AN32" i="96"/>
  <c r="X30" i="76"/>
  <c r="Y30" i="76"/>
  <c r="AN34" i="81"/>
  <c r="AI34" i="81"/>
  <c r="AI32" i="39"/>
  <c r="AN32" i="39"/>
  <c r="Y32" i="45"/>
  <c r="X32" i="45"/>
  <c r="AR32" i="36"/>
  <c r="AG31" i="88"/>
  <c r="AP31" i="88" s="1"/>
  <c r="AF31" i="88"/>
  <c r="AO31" i="88" s="1"/>
  <c r="W32" i="88"/>
  <c r="AE31" i="88"/>
  <c r="AI33" i="74"/>
  <c r="AN33" i="74"/>
  <c r="AR31" i="90"/>
  <c r="Z32" i="90"/>
  <c r="AH33" i="82"/>
  <c r="AQ33" i="82" s="1"/>
  <c r="AH33" i="26"/>
  <c r="AQ33" i="26" s="1"/>
  <c r="Y33" i="80"/>
  <c r="X33" i="80"/>
  <c r="Z33" i="80" s="1"/>
  <c r="AR32" i="82"/>
  <c r="AN33" i="79"/>
  <c r="AI33" i="79"/>
  <c r="AI32" i="91"/>
  <c r="AN32" i="91"/>
  <c r="AN32" i="94"/>
  <c r="AI32" i="94"/>
  <c r="AH32" i="33"/>
  <c r="AQ32" i="33" s="1"/>
  <c r="AH33" i="35"/>
  <c r="AQ33" i="35" s="1"/>
  <c r="AR32" i="44"/>
  <c r="AH33" i="73"/>
  <c r="AQ33" i="73" s="1"/>
  <c r="AH33" i="38"/>
  <c r="AQ33" i="38" s="1"/>
  <c r="AN34" i="40"/>
  <c r="AI34" i="40"/>
  <c r="AR31" i="95"/>
  <c r="W34" i="83"/>
  <c r="AG33" i="83"/>
  <c r="AP33" i="83" s="1"/>
  <c r="AE33" i="83"/>
  <c r="AF33" i="83"/>
  <c r="AO33" i="83" s="1"/>
  <c r="X34" i="41"/>
  <c r="Y34" i="41"/>
  <c r="Y33" i="37"/>
  <c r="X33" i="37"/>
  <c r="Z33" i="37" s="1"/>
  <c r="AN32" i="80"/>
  <c r="AI32" i="80"/>
  <c r="AH32" i="95"/>
  <c r="AQ32" i="95" s="1"/>
  <c r="AN32" i="78"/>
  <c r="AI32" i="78"/>
  <c r="Y31" i="34"/>
  <c r="X31" i="34"/>
  <c r="Z31" i="34" s="1"/>
  <c r="AR31" i="46"/>
  <c r="AI33" i="84"/>
  <c r="AN33" i="84"/>
  <c r="Y33" i="94"/>
  <c r="X33" i="94"/>
  <c r="W34" i="38"/>
  <c r="AG33" i="38"/>
  <c r="AP33" i="38" s="1"/>
  <c r="AF33" i="38"/>
  <c r="AO33" i="38" s="1"/>
  <c r="AE33" i="38"/>
  <c r="X32" i="28"/>
  <c r="Y32" i="28"/>
  <c r="AH33" i="44"/>
  <c r="AQ33" i="44" s="1"/>
  <c r="Z33" i="48"/>
  <c r="Y33" i="48"/>
  <c r="X33" i="48"/>
  <c r="AH32" i="46"/>
  <c r="AQ32" i="46" s="1"/>
  <c r="Y32" i="43"/>
  <c r="X32" i="43"/>
  <c r="W34" i="82"/>
  <c r="AE33" i="82"/>
  <c r="AG33" i="82"/>
  <c r="AP33" i="82" s="1"/>
  <c r="AF33" i="82"/>
  <c r="AO33" i="82" s="1"/>
  <c r="AG33" i="26"/>
  <c r="AP33" i="26" s="1"/>
  <c r="AF33" i="26"/>
  <c r="AO33" i="26" s="1"/>
  <c r="AE33" i="26"/>
  <c r="W34" i="26"/>
  <c r="AN32" i="37"/>
  <c r="AI32" i="37"/>
  <c r="W33" i="95"/>
  <c r="AF32" i="95"/>
  <c r="AO32" i="95" s="1"/>
  <c r="AG32" i="95"/>
  <c r="AP32" i="95" s="1"/>
  <c r="AE32" i="95"/>
  <c r="Y33" i="85"/>
  <c r="X33" i="85"/>
  <c r="Y33" i="39"/>
  <c r="X33" i="39"/>
  <c r="Z33" i="39" s="1"/>
  <c r="AN31" i="45"/>
  <c r="AI31" i="45"/>
  <c r="Z30" i="76" l="1"/>
  <c r="W33" i="77"/>
  <c r="AG32" i="77"/>
  <c r="AP32" i="77" s="1"/>
  <c r="AF32" i="77"/>
  <c r="AO32" i="77" s="1"/>
  <c r="AE32" i="77"/>
  <c r="AG33" i="78"/>
  <c r="AP33" i="78" s="1"/>
  <c r="AF33" i="78"/>
  <c r="AO33" i="78" s="1"/>
  <c r="W34" i="78"/>
  <c r="AE33" i="78"/>
  <c r="W31" i="76"/>
  <c r="AG30" i="76"/>
  <c r="AP30" i="76" s="1"/>
  <c r="AF30" i="76"/>
  <c r="AO30" i="76" s="1"/>
  <c r="AE30" i="76"/>
  <c r="W33" i="92"/>
  <c r="AG32" i="92"/>
  <c r="AP32" i="92" s="1"/>
  <c r="AF32" i="92"/>
  <c r="AO32" i="92" s="1"/>
  <c r="AE32" i="92"/>
  <c r="W34" i="80"/>
  <c r="AG33" i="80"/>
  <c r="AP33" i="80" s="1"/>
  <c r="AE33" i="80"/>
  <c r="AF33" i="80"/>
  <c r="AO33" i="80" s="1"/>
  <c r="AF33" i="42"/>
  <c r="AO33" i="42" s="1"/>
  <c r="W34" i="42"/>
  <c r="AG33" i="42"/>
  <c r="AP33" i="42" s="1"/>
  <c r="AE33" i="42"/>
  <c r="W34" i="48"/>
  <c r="AG33" i="48"/>
  <c r="AP33" i="48" s="1"/>
  <c r="AF33" i="48"/>
  <c r="AO33" i="48" s="1"/>
  <c r="AE33" i="48"/>
  <c r="AR32" i="78"/>
  <c r="AG33" i="39"/>
  <c r="AP33" i="39" s="1"/>
  <c r="AF33" i="39"/>
  <c r="AO33" i="39" s="1"/>
  <c r="W34" i="39"/>
  <c r="AE33" i="39"/>
  <c r="X34" i="26"/>
  <c r="Y34" i="26"/>
  <c r="AI33" i="82"/>
  <c r="AN33" i="82"/>
  <c r="AE31" i="34"/>
  <c r="AG31" i="34"/>
  <c r="AP31" i="34" s="1"/>
  <c r="W32" i="34"/>
  <c r="AF31" i="34"/>
  <c r="AO31" i="34" s="1"/>
  <c r="W34" i="37"/>
  <c r="AG33" i="37"/>
  <c r="AP33" i="37" s="1"/>
  <c r="AF33" i="37"/>
  <c r="AO33" i="37" s="1"/>
  <c r="AE33" i="37"/>
  <c r="AR33" i="74"/>
  <c r="AR32" i="39"/>
  <c r="AR33" i="27"/>
  <c r="AN30" i="93"/>
  <c r="AI30" i="93"/>
  <c r="AR32" i="42"/>
  <c r="AH34" i="84"/>
  <c r="AQ34" i="84" s="1"/>
  <c r="AR32" i="25"/>
  <c r="AG33" i="86"/>
  <c r="AP33" i="86" s="1"/>
  <c r="AF33" i="86"/>
  <c r="AO33" i="86" s="1"/>
  <c r="AE33" i="86"/>
  <c r="W34" i="86"/>
  <c r="AH33" i="42"/>
  <c r="AQ33" i="42" s="1"/>
  <c r="AN30" i="30"/>
  <c r="AI30" i="30"/>
  <c r="AH33" i="96"/>
  <c r="AQ33" i="96" s="1"/>
  <c r="AH33" i="78"/>
  <c r="AQ33" i="78" s="1"/>
  <c r="AI31" i="88"/>
  <c r="AN31" i="88"/>
  <c r="AR34" i="81"/>
  <c r="AR32" i="96"/>
  <c r="AF34" i="84"/>
  <c r="AO34" i="84" s="1"/>
  <c r="W35" i="84"/>
  <c r="AG34" i="84"/>
  <c r="AP34" i="84" s="1"/>
  <c r="AE34" i="84"/>
  <c r="AR31" i="43"/>
  <c r="AE33" i="96"/>
  <c r="W34" i="96"/>
  <c r="AF33" i="96"/>
  <c r="AO33" i="96" s="1"/>
  <c r="AG33" i="96"/>
  <c r="AP33" i="96" s="1"/>
  <c r="AG33" i="25"/>
  <c r="AP33" i="25" s="1"/>
  <c r="AF33" i="25"/>
  <c r="AO33" i="25" s="1"/>
  <c r="AE33" i="25"/>
  <c r="W34" i="25"/>
  <c r="AI31" i="32"/>
  <c r="AN31" i="32"/>
  <c r="AG35" i="40"/>
  <c r="AP35" i="40" s="1"/>
  <c r="W36" i="40"/>
  <c r="AE35" i="40"/>
  <c r="AF35" i="40"/>
  <c r="AO35" i="40" s="1"/>
  <c r="AI32" i="47"/>
  <c r="AN32" i="47"/>
  <c r="AN32" i="46"/>
  <c r="AI32" i="46"/>
  <c r="X34" i="44"/>
  <c r="Z34" i="44" s="1"/>
  <c r="Y34" i="44"/>
  <c r="AI33" i="36"/>
  <c r="AN33" i="36"/>
  <c r="AH32" i="28"/>
  <c r="AQ32" i="28" s="1"/>
  <c r="Y34" i="38"/>
  <c r="X34" i="38"/>
  <c r="Z34" i="38" s="1"/>
  <c r="AR32" i="80"/>
  <c r="AH34" i="41"/>
  <c r="AQ34" i="41" s="1"/>
  <c r="X34" i="83"/>
  <c r="Y34" i="83"/>
  <c r="AR32" i="91"/>
  <c r="AG32" i="90"/>
  <c r="AP32" i="90" s="1"/>
  <c r="AF32" i="90"/>
  <c r="AO32" i="90" s="1"/>
  <c r="AE32" i="90"/>
  <c r="W33" i="90"/>
  <c r="Z32" i="88"/>
  <c r="X32" i="88"/>
  <c r="Y32" i="88"/>
  <c r="AH32" i="45"/>
  <c r="AQ32" i="45" s="1"/>
  <c r="AH34" i="79"/>
  <c r="AQ34" i="79" s="1"/>
  <c r="X34" i="31"/>
  <c r="Z34" i="31" s="1"/>
  <c r="Y34" i="31"/>
  <c r="AR32" i="85"/>
  <c r="AH32" i="92"/>
  <c r="AQ32" i="92" s="1"/>
  <c r="AR33" i="41"/>
  <c r="AR32" i="48"/>
  <c r="AH33" i="91"/>
  <c r="AQ33" i="91" s="1"/>
  <c r="AH33" i="29"/>
  <c r="AQ33" i="29" s="1"/>
  <c r="AR31" i="92"/>
  <c r="Y34" i="35"/>
  <c r="X34" i="35"/>
  <c r="Y34" i="73"/>
  <c r="Z34" i="73" s="1"/>
  <c r="X34" i="73"/>
  <c r="Y33" i="33"/>
  <c r="X33" i="33"/>
  <c r="AR33" i="79"/>
  <c r="AI33" i="31"/>
  <c r="AN33" i="31"/>
  <c r="AH34" i="74"/>
  <c r="AQ34" i="74" s="1"/>
  <c r="AH35" i="81"/>
  <c r="AQ35" i="81" s="1"/>
  <c r="AH34" i="27"/>
  <c r="AQ34" i="27" s="1"/>
  <c r="X33" i="87"/>
  <c r="Z33" i="87" s="1"/>
  <c r="Y33" i="87"/>
  <c r="AN32" i="33"/>
  <c r="AI32" i="33"/>
  <c r="AH33" i="85"/>
  <c r="AQ33" i="85" s="1"/>
  <c r="AN33" i="26"/>
  <c r="AI33" i="26"/>
  <c r="AR33" i="84"/>
  <c r="Z33" i="85"/>
  <c r="AR32" i="37"/>
  <c r="AH32" i="43"/>
  <c r="AQ32" i="43" s="1"/>
  <c r="Z34" i="41"/>
  <c r="AH33" i="39"/>
  <c r="AQ33" i="39" s="1"/>
  <c r="AI32" i="95"/>
  <c r="AN32" i="95"/>
  <c r="AI33" i="38"/>
  <c r="AN33" i="38"/>
  <c r="AH31" i="34"/>
  <c r="AQ31" i="34" s="1"/>
  <c r="AH33" i="37"/>
  <c r="AQ33" i="37" s="1"/>
  <c r="Z32" i="45"/>
  <c r="AH30" i="76"/>
  <c r="AQ30" i="76" s="1"/>
  <c r="Z34" i="79"/>
  <c r="AR32" i="86"/>
  <c r="X31" i="93"/>
  <c r="Y31" i="93"/>
  <c r="Z34" i="74"/>
  <c r="Z35" i="81"/>
  <c r="AR32" i="29"/>
  <c r="AH33" i="86"/>
  <c r="AQ33" i="86" s="1"/>
  <c r="AH32" i="77"/>
  <c r="AQ32" i="77" s="1"/>
  <c r="AR31" i="28"/>
  <c r="Z33" i="91"/>
  <c r="Z33" i="29"/>
  <c r="X32" i="32"/>
  <c r="Z32" i="32" s="1"/>
  <c r="Y32" i="32"/>
  <c r="X31" i="75"/>
  <c r="Y31" i="75"/>
  <c r="AI32" i="87"/>
  <c r="AN32" i="87"/>
  <c r="AI33" i="35"/>
  <c r="AN33" i="35"/>
  <c r="AI33" i="73"/>
  <c r="AN33" i="73"/>
  <c r="AI33" i="44"/>
  <c r="AN33" i="44"/>
  <c r="Y34" i="36"/>
  <c r="X34" i="36"/>
  <c r="AH33" i="80"/>
  <c r="AQ33" i="80" s="1"/>
  <c r="AR31" i="45"/>
  <c r="Y33" i="95"/>
  <c r="X33" i="95"/>
  <c r="Z33" i="95" s="1"/>
  <c r="X34" i="82"/>
  <c r="Y34" i="82"/>
  <c r="Z32" i="28"/>
  <c r="AH33" i="94"/>
  <c r="AQ33" i="94" s="1"/>
  <c r="Z32" i="43"/>
  <c r="AH33" i="48"/>
  <c r="AQ33" i="48" s="1"/>
  <c r="Z33" i="94"/>
  <c r="AI33" i="83"/>
  <c r="AN33" i="83"/>
  <c r="AR34" i="40"/>
  <c r="AR32" i="94"/>
  <c r="AR31" i="77"/>
  <c r="AR29" i="76"/>
  <c r="Y31" i="30"/>
  <c r="Z31" i="30" s="1"/>
  <c r="X31" i="30"/>
  <c r="AH33" i="25"/>
  <c r="AQ33" i="25" s="1"/>
  <c r="AR30" i="34"/>
  <c r="Z34" i="27"/>
  <c r="AH35" i="40"/>
  <c r="AQ35" i="40" s="1"/>
  <c r="AI30" i="75"/>
  <c r="AN30" i="75"/>
  <c r="Y33" i="47"/>
  <c r="X33" i="47"/>
  <c r="Z33" i="47" s="1"/>
  <c r="AG33" i="89"/>
  <c r="AP33" i="89" s="1"/>
  <c r="AF33" i="89"/>
  <c r="AO33" i="89" s="1"/>
  <c r="AE33" i="89"/>
  <c r="W34" i="89"/>
  <c r="X33" i="46"/>
  <c r="Y33" i="46"/>
  <c r="AE34" i="38" l="1"/>
  <c r="W35" i="38"/>
  <c r="AF34" i="38"/>
  <c r="AO34" i="38" s="1"/>
  <c r="AG34" i="38"/>
  <c r="AP34" i="38" s="1"/>
  <c r="AN33" i="86"/>
  <c r="AI33" i="86"/>
  <c r="AR30" i="93"/>
  <c r="AI33" i="48"/>
  <c r="AN33" i="48"/>
  <c r="AI32" i="77"/>
  <c r="AN32" i="77"/>
  <c r="AN33" i="89"/>
  <c r="AI33" i="89"/>
  <c r="AH34" i="36"/>
  <c r="AQ34" i="36" s="1"/>
  <c r="AH33" i="33"/>
  <c r="AQ33" i="33" s="1"/>
  <c r="X34" i="89"/>
  <c r="Y34" i="89"/>
  <c r="W34" i="94"/>
  <c r="AE33" i="94"/>
  <c r="AF33" i="94"/>
  <c r="AO33" i="94" s="1"/>
  <c r="AG33" i="94"/>
  <c r="AP33" i="94" s="1"/>
  <c r="AE32" i="43"/>
  <c r="W33" i="43"/>
  <c r="AF32" i="43"/>
  <c r="AO32" i="43" s="1"/>
  <c r="AG32" i="43"/>
  <c r="AP32" i="43" s="1"/>
  <c r="AF32" i="28"/>
  <c r="AO32" i="28" s="1"/>
  <c r="W33" i="28"/>
  <c r="AE32" i="28"/>
  <c r="AG32" i="28"/>
  <c r="AP32" i="28" s="1"/>
  <c r="AF33" i="95"/>
  <c r="AO33" i="95" s="1"/>
  <c r="AE33" i="95"/>
  <c r="W34" i="95"/>
  <c r="AG33" i="95"/>
  <c r="AP33" i="95" s="1"/>
  <c r="AR33" i="44"/>
  <c r="AR32" i="87"/>
  <c r="AF32" i="32"/>
  <c r="AO32" i="32" s="1"/>
  <c r="AE32" i="32"/>
  <c r="W33" i="32"/>
  <c r="AG32" i="32"/>
  <c r="AP32" i="32" s="1"/>
  <c r="AG34" i="74"/>
  <c r="AP34" i="74" s="1"/>
  <c r="AF34" i="74"/>
  <c r="AO34" i="74" s="1"/>
  <c r="AE34" i="74"/>
  <c r="W35" i="74"/>
  <c r="W35" i="79"/>
  <c r="AG34" i="79"/>
  <c r="AP34" i="79" s="1"/>
  <c r="AF34" i="79"/>
  <c r="AO34" i="79" s="1"/>
  <c r="AE34" i="79"/>
  <c r="AG32" i="45"/>
  <c r="AP32" i="45" s="1"/>
  <c r="W33" i="45"/>
  <c r="AF32" i="45"/>
  <c r="AO32" i="45" s="1"/>
  <c r="AE32" i="45"/>
  <c r="AR33" i="38"/>
  <c r="AG33" i="87"/>
  <c r="AP33" i="87" s="1"/>
  <c r="AF33" i="87"/>
  <c r="AO33" i="87" s="1"/>
  <c r="AE33" i="87"/>
  <c r="W34" i="87"/>
  <c r="AG34" i="31"/>
  <c r="AP34" i="31" s="1"/>
  <c r="AF34" i="31"/>
  <c r="AO34" i="31" s="1"/>
  <c r="AE34" i="31"/>
  <c r="W35" i="31"/>
  <c r="AH32" i="88"/>
  <c r="AQ32" i="88" s="1"/>
  <c r="AH34" i="44"/>
  <c r="AQ34" i="44" s="1"/>
  <c r="AR31" i="32"/>
  <c r="Y34" i="86"/>
  <c r="X34" i="86"/>
  <c r="AI31" i="34"/>
  <c r="AN31" i="34"/>
  <c r="AN33" i="39"/>
  <c r="AI33" i="39"/>
  <c r="AI33" i="42"/>
  <c r="AN33" i="42"/>
  <c r="AI33" i="80"/>
  <c r="AN33" i="80"/>
  <c r="AG33" i="29"/>
  <c r="AP33" i="29" s="1"/>
  <c r="AE33" i="29"/>
  <c r="W34" i="29"/>
  <c r="AF33" i="29"/>
  <c r="AO33" i="29" s="1"/>
  <c r="AR33" i="26"/>
  <c r="AR32" i="33"/>
  <c r="AR32" i="46"/>
  <c r="Y34" i="25"/>
  <c r="X34" i="25"/>
  <c r="Z34" i="25" s="1"/>
  <c r="AR33" i="82"/>
  <c r="X33" i="92"/>
  <c r="Y33" i="92"/>
  <c r="AR33" i="73"/>
  <c r="AH31" i="75"/>
  <c r="AQ31" i="75" s="1"/>
  <c r="AF33" i="91"/>
  <c r="AO33" i="91" s="1"/>
  <c r="AE33" i="91"/>
  <c r="W34" i="91"/>
  <c r="AG33" i="91"/>
  <c r="AP33" i="91" s="1"/>
  <c r="X33" i="90"/>
  <c r="Y33" i="90"/>
  <c r="X36" i="40"/>
  <c r="Y36" i="40"/>
  <c r="AN33" i="25"/>
  <c r="AI33" i="25"/>
  <c r="Y34" i="96"/>
  <c r="X34" i="96"/>
  <c r="AI33" i="37"/>
  <c r="AN33" i="37"/>
  <c r="X32" i="34"/>
  <c r="Y32" i="34"/>
  <c r="Z32" i="34" s="1"/>
  <c r="Y34" i="42"/>
  <c r="X34" i="42"/>
  <c r="Z34" i="42" s="1"/>
  <c r="Y34" i="80"/>
  <c r="X34" i="80"/>
  <c r="AI30" i="76"/>
  <c r="AN30" i="76"/>
  <c r="AN33" i="78"/>
  <c r="AI33" i="78"/>
  <c r="AE32" i="88"/>
  <c r="W33" i="88"/>
  <c r="AF32" i="88"/>
  <c r="AO32" i="88" s="1"/>
  <c r="AG32" i="88"/>
  <c r="AP32" i="88" s="1"/>
  <c r="AH34" i="38"/>
  <c r="AQ34" i="38" s="1"/>
  <c r="Y34" i="37"/>
  <c r="X34" i="37"/>
  <c r="Y34" i="39"/>
  <c r="X34" i="39"/>
  <c r="X31" i="76"/>
  <c r="Y31" i="76"/>
  <c r="AH31" i="93"/>
  <c r="AQ31" i="93" s="1"/>
  <c r="AF34" i="41"/>
  <c r="AO34" i="41" s="1"/>
  <c r="AE34" i="41"/>
  <c r="W35" i="41"/>
  <c r="AG34" i="41"/>
  <c r="AP34" i="41" s="1"/>
  <c r="AH34" i="35"/>
  <c r="AQ34" i="35" s="1"/>
  <c r="AI34" i="84"/>
  <c r="AN34" i="84"/>
  <c r="Z31" i="75"/>
  <c r="Z31" i="93"/>
  <c r="AH33" i="46"/>
  <c r="AQ33" i="46" s="1"/>
  <c r="AH33" i="95"/>
  <c r="AQ33" i="95" s="1"/>
  <c r="Z34" i="36"/>
  <c r="AR33" i="35"/>
  <c r="AE33" i="85"/>
  <c r="W34" i="85"/>
  <c r="AF33" i="85"/>
  <c r="AO33" i="85" s="1"/>
  <c r="AG33" i="85"/>
  <c r="AP33" i="85" s="1"/>
  <c r="Z33" i="33"/>
  <c r="Z34" i="35"/>
  <c r="AN32" i="90"/>
  <c r="AI32" i="90"/>
  <c r="AH34" i="83"/>
  <c r="AQ34" i="83" s="1"/>
  <c r="AR33" i="36"/>
  <c r="AI33" i="96"/>
  <c r="AN33" i="96"/>
  <c r="Y35" i="84"/>
  <c r="X35" i="84"/>
  <c r="Z35" i="84" s="1"/>
  <c r="AR30" i="30"/>
  <c r="AH34" i="26"/>
  <c r="AQ34" i="26" s="1"/>
  <c r="AI32" i="92"/>
  <c r="AN32" i="92"/>
  <c r="X34" i="78"/>
  <c r="Z34" i="78" s="1"/>
  <c r="Y34" i="78"/>
  <c r="AF33" i="47"/>
  <c r="AO33" i="47" s="1"/>
  <c r="AE33" i="47"/>
  <c r="W34" i="47"/>
  <c r="AG33" i="47"/>
  <c r="AP33" i="47" s="1"/>
  <c r="W32" i="30"/>
  <c r="AG31" i="30"/>
  <c r="AP31" i="30" s="1"/>
  <c r="AF31" i="30"/>
  <c r="AO31" i="30" s="1"/>
  <c r="AE31" i="30"/>
  <c r="AE34" i="73"/>
  <c r="W35" i="73"/>
  <c r="AF34" i="73"/>
  <c r="AO34" i="73" s="1"/>
  <c r="AG34" i="73"/>
  <c r="AP34" i="73" s="1"/>
  <c r="AF34" i="44"/>
  <c r="AO34" i="44" s="1"/>
  <c r="AE34" i="44"/>
  <c r="W35" i="44"/>
  <c r="AG34" i="44"/>
  <c r="AP34" i="44" s="1"/>
  <c r="AH34" i="82"/>
  <c r="AQ34" i="82" s="1"/>
  <c r="AR32" i="95"/>
  <c r="AN35" i="40"/>
  <c r="AI35" i="40"/>
  <c r="AR30" i="75"/>
  <c r="AE34" i="27"/>
  <c r="W35" i="27"/>
  <c r="AG34" i="27"/>
  <c r="AP34" i="27" s="1"/>
  <c r="AF34" i="27"/>
  <c r="AO34" i="27" s="1"/>
  <c r="Z34" i="82"/>
  <c r="Z33" i="46"/>
  <c r="AH33" i="47"/>
  <c r="AQ33" i="47" s="1"/>
  <c r="AH31" i="30"/>
  <c r="AQ31" i="30" s="1"/>
  <c r="AR33" i="83"/>
  <c r="AH32" i="32"/>
  <c r="AQ32" i="32" s="1"/>
  <c r="AG35" i="81"/>
  <c r="AP35" i="81" s="1"/>
  <c r="AF35" i="81"/>
  <c r="AO35" i="81" s="1"/>
  <c r="AE35" i="81"/>
  <c r="W36" i="81"/>
  <c r="AH33" i="87"/>
  <c r="AQ33" i="87" s="1"/>
  <c r="AR33" i="31"/>
  <c r="AH34" i="73"/>
  <c r="AQ34" i="73" s="1"/>
  <c r="AH34" i="31"/>
  <c r="AQ34" i="31" s="1"/>
  <c r="Z34" i="83"/>
  <c r="AR32" i="47"/>
  <c r="AR31" i="88"/>
  <c r="Z34" i="26"/>
  <c r="X34" i="48"/>
  <c r="Y34" i="48"/>
  <c r="Y33" i="77"/>
  <c r="X33" i="77"/>
  <c r="Z33" i="77" l="1"/>
  <c r="AF33" i="77" s="1"/>
  <c r="AO33" i="77" s="1"/>
  <c r="AE33" i="77"/>
  <c r="AG33" i="77"/>
  <c r="AP33" i="77" s="1"/>
  <c r="W34" i="77"/>
  <c r="AG32" i="34"/>
  <c r="AP32" i="34" s="1"/>
  <c r="AF32" i="34"/>
  <c r="AO32" i="34" s="1"/>
  <c r="AE32" i="34"/>
  <c r="W33" i="34"/>
  <c r="AI31" i="30"/>
  <c r="AN31" i="30"/>
  <c r="W35" i="78"/>
  <c r="AG34" i="78"/>
  <c r="AP34" i="78" s="1"/>
  <c r="AF34" i="78"/>
  <c r="AO34" i="78" s="1"/>
  <c r="AE34" i="78"/>
  <c r="AF35" i="84"/>
  <c r="AO35" i="84" s="1"/>
  <c r="AG35" i="84"/>
  <c r="AP35" i="84" s="1"/>
  <c r="W36" i="84"/>
  <c r="AE35" i="84"/>
  <c r="AE34" i="35"/>
  <c r="W35" i="35"/>
  <c r="AF34" i="35"/>
  <c r="AO34" i="35" s="1"/>
  <c r="AG34" i="35"/>
  <c r="AP34" i="35" s="1"/>
  <c r="AI33" i="85"/>
  <c r="AN33" i="85"/>
  <c r="AH34" i="39"/>
  <c r="AQ34" i="39" s="1"/>
  <c r="AR33" i="37"/>
  <c r="Y35" i="31"/>
  <c r="X35" i="31"/>
  <c r="Z35" i="31" s="1"/>
  <c r="AN32" i="45"/>
  <c r="AI32" i="45"/>
  <c r="AN34" i="74"/>
  <c r="AI34" i="74"/>
  <c r="AI32" i="32"/>
  <c r="AN32" i="32"/>
  <c r="AR32" i="77"/>
  <c r="Y35" i="27"/>
  <c r="X35" i="27"/>
  <c r="Z35" i="27" s="1"/>
  <c r="Y34" i="47"/>
  <c r="X34" i="47"/>
  <c r="W34" i="33"/>
  <c r="AG33" i="33"/>
  <c r="AP33" i="33" s="1"/>
  <c r="AF33" i="33"/>
  <c r="AO33" i="33" s="1"/>
  <c r="AE33" i="33"/>
  <c r="Y35" i="41"/>
  <c r="X35" i="41"/>
  <c r="Z35" i="41" s="1"/>
  <c r="AR30" i="76"/>
  <c r="AF34" i="42"/>
  <c r="AO34" i="42" s="1"/>
  <c r="AE34" i="42"/>
  <c r="W35" i="42"/>
  <c r="AG34" i="42"/>
  <c r="AP34" i="42" s="1"/>
  <c r="AH34" i="96"/>
  <c r="AQ34" i="96" s="1"/>
  <c r="AH36" i="40"/>
  <c r="AQ36" i="40" s="1"/>
  <c r="AH33" i="92"/>
  <c r="AQ33" i="92" s="1"/>
  <c r="W35" i="25"/>
  <c r="AG34" i="25"/>
  <c r="AP34" i="25" s="1"/>
  <c r="AF34" i="25"/>
  <c r="AO34" i="25" s="1"/>
  <c r="AE34" i="25"/>
  <c r="AN33" i="87"/>
  <c r="AI33" i="87"/>
  <c r="AN32" i="28"/>
  <c r="AI32" i="28"/>
  <c r="Y33" i="43"/>
  <c r="X33" i="43"/>
  <c r="X34" i="94"/>
  <c r="Y34" i="94"/>
  <c r="W34" i="46"/>
  <c r="AG33" i="46"/>
  <c r="AP33" i="46" s="1"/>
  <c r="AF33" i="46"/>
  <c r="AO33" i="46" s="1"/>
  <c r="AE33" i="46"/>
  <c r="AI34" i="27"/>
  <c r="AN34" i="27"/>
  <c r="AN33" i="47"/>
  <c r="AI33" i="47"/>
  <c r="AR32" i="92"/>
  <c r="AR33" i="96"/>
  <c r="W32" i="93"/>
  <c r="AG31" i="93"/>
  <c r="AP31" i="93" s="1"/>
  <c r="AF31" i="93"/>
  <c r="AO31" i="93" s="1"/>
  <c r="AE31" i="93"/>
  <c r="AI34" i="41"/>
  <c r="AN34" i="41"/>
  <c r="Z34" i="39"/>
  <c r="X33" i="88"/>
  <c r="Y33" i="88"/>
  <c r="AH34" i="80"/>
  <c r="AQ34" i="80" s="1"/>
  <c r="Z36" i="40"/>
  <c r="X34" i="91"/>
  <c r="Y34" i="91"/>
  <c r="Z33" i="92"/>
  <c r="AR33" i="80"/>
  <c r="AR31" i="34"/>
  <c r="AN34" i="31"/>
  <c r="AI34" i="31"/>
  <c r="X34" i="95"/>
  <c r="Z34" i="95" s="1"/>
  <c r="Y34" i="95"/>
  <c r="X33" i="28"/>
  <c r="Y33" i="28"/>
  <c r="AI32" i="43"/>
  <c r="AN32" i="43"/>
  <c r="AR33" i="48"/>
  <c r="AH34" i="48"/>
  <c r="AQ34" i="48" s="1"/>
  <c r="AF34" i="82"/>
  <c r="AO34" i="82" s="1"/>
  <c r="AE34" i="82"/>
  <c r="AG34" i="82"/>
  <c r="AP34" i="82" s="1"/>
  <c r="W35" i="82"/>
  <c r="AF34" i="36"/>
  <c r="AO34" i="36" s="1"/>
  <c r="AE34" i="36"/>
  <c r="W35" i="36"/>
  <c r="AG34" i="36"/>
  <c r="AP34" i="36" s="1"/>
  <c r="AG31" i="75"/>
  <c r="AP31" i="75" s="1"/>
  <c r="AF31" i="75"/>
  <c r="AO31" i="75" s="1"/>
  <c r="AE31" i="75"/>
  <c r="W32" i="75"/>
  <c r="AH34" i="37"/>
  <c r="AQ34" i="37" s="1"/>
  <c r="AI32" i="88"/>
  <c r="AN32" i="88"/>
  <c r="AH32" i="34"/>
  <c r="AQ32" i="34" s="1"/>
  <c r="Z34" i="96"/>
  <c r="AI33" i="91"/>
  <c r="AN33" i="91"/>
  <c r="AH34" i="86"/>
  <c r="AQ34" i="86" s="1"/>
  <c r="X33" i="45"/>
  <c r="Y33" i="45"/>
  <c r="Y35" i="79"/>
  <c r="X35" i="79"/>
  <c r="AI33" i="95"/>
  <c r="AN33" i="95"/>
  <c r="AH34" i="89"/>
  <c r="AQ34" i="89" s="1"/>
  <c r="AR33" i="89"/>
  <c r="Z34" i="48"/>
  <c r="AF34" i="83"/>
  <c r="AO34" i="83" s="1"/>
  <c r="AE34" i="83"/>
  <c r="W35" i="83"/>
  <c r="AG34" i="83"/>
  <c r="AP34" i="83" s="1"/>
  <c r="X36" i="81"/>
  <c r="Y36" i="81"/>
  <c r="Y35" i="44"/>
  <c r="X35" i="44"/>
  <c r="Y35" i="73"/>
  <c r="Z35" i="73"/>
  <c r="X35" i="73"/>
  <c r="Y32" i="30"/>
  <c r="X32" i="30"/>
  <c r="AH35" i="84"/>
  <c r="AQ35" i="84" s="1"/>
  <c r="AR32" i="90"/>
  <c r="AH31" i="76"/>
  <c r="AQ31" i="76" s="1"/>
  <c r="AR33" i="78"/>
  <c r="Z34" i="80"/>
  <c r="AR33" i="25"/>
  <c r="AH33" i="90"/>
  <c r="AQ33" i="90" s="1"/>
  <c r="Y34" i="29"/>
  <c r="X34" i="29"/>
  <c r="AR33" i="42"/>
  <c r="Z34" i="89"/>
  <c r="X35" i="38"/>
  <c r="Z35" i="38" s="1"/>
  <c r="Y35" i="38"/>
  <c r="AH33" i="77"/>
  <c r="AQ33" i="77" s="1"/>
  <c r="W35" i="26"/>
  <c r="AG34" i="26"/>
  <c r="AP34" i="26" s="1"/>
  <c r="AF34" i="26"/>
  <c r="AO34" i="26" s="1"/>
  <c r="AE34" i="26"/>
  <c r="AN35" i="81"/>
  <c r="AI35" i="81"/>
  <c r="AR35" i="40"/>
  <c r="AI34" i="44"/>
  <c r="AN34" i="44"/>
  <c r="AI34" i="73"/>
  <c r="AN34" i="73"/>
  <c r="AH34" i="78"/>
  <c r="AQ34" i="78" s="1"/>
  <c r="X34" i="85"/>
  <c r="Y34" i="85"/>
  <c r="AR34" i="84"/>
  <c r="Z31" i="76"/>
  <c r="Z34" i="37"/>
  <c r="AH34" i="42"/>
  <c r="AQ34" i="42" s="1"/>
  <c r="Z33" i="90"/>
  <c r="AH34" i="25"/>
  <c r="AQ34" i="25" s="1"/>
  <c r="AN33" i="29"/>
  <c r="AI33" i="29"/>
  <c r="AR33" i="39"/>
  <c r="Z34" i="86"/>
  <c r="Z34" i="87"/>
  <c r="Y34" i="87"/>
  <c r="X34" i="87"/>
  <c r="AI34" i="79"/>
  <c r="AN34" i="79"/>
  <c r="X35" i="74"/>
  <c r="Y35" i="74"/>
  <c r="Y33" i="32"/>
  <c r="X33" i="32"/>
  <c r="Z33" i="32" s="1"/>
  <c r="AI33" i="94"/>
  <c r="AN33" i="94"/>
  <c r="AR33" i="86"/>
  <c r="AI34" i="38"/>
  <c r="AN34" i="38"/>
  <c r="Z34" i="29" l="1"/>
  <c r="Z35" i="79"/>
  <c r="Z33" i="88"/>
  <c r="Z36" i="81"/>
  <c r="W37" i="81" s="1"/>
  <c r="Z34" i="94"/>
  <c r="W35" i="94" s="1"/>
  <c r="AG36" i="81"/>
  <c r="AP36" i="81" s="1"/>
  <c r="AF34" i="94"/>
  <c r="AO34" i="94" s="1"/>
  <c r="AG34" i="94"/>
  <c r="AP34" i="94" s="1"/>
  <c r="W35" i="29"/>
  <c r="AG34" i="29"/>
  <c r="AP34" i="29" s="1"/>
  <c r="AF34" i="29"/>
  <c r="AO34" i="29" s="1"/>
  <c r="AE34" i="29"/>
  <c r="AG35" i="38"/>
  <c r="AP35" i="38" s="1"/>
  <c r="AF35" i="38"/>
  <c r="AO35" i="38" s="1"/>
  <c r="AE35" i="38"/>
  <c r="W36" i="38"/>
  <c r="AG35" i="27"/>
  <c r="AP35" i="27" s="1"/>
  <c r="AF35" i="27"/>
  <c r="AO35" i="27" s="1"/>
  <c r="AE35" i="27"/>
  <c r="W36" i="27"/>
  <c r="AG33" i="32"/>
  <c r="AP33" i="32" s="1"/>
  <c r="AF33" i="32"/>
  <c r="AO33" i="32" s="1"/>
  <c r="AE33" i="32"/>
  <c r="W34" i="32"/>
  <c r="AF35" i="79"/>
  <c r="AO35" i="79" s="1"/>
  <c r="AE35" i="79"/>
  <c r="W36" i="79"/>
  <c r="AG35" i="79"/>
  <c r="AP35" i="79" s="1"/>
  <c r="AF33" i="88"/>
  <c r="AO33" i="88" s="1"/>
  <c r="AE33" i="88"/>
  <c r="AG33" i="88"/>
  <c r="AP33" i="88" s="1"/>
  <c r="W34" i="88"/>
  <c r="AE31" i="76"/>
  <c r="W32" i="76"/>
  <c r="AG31" i="76"/>
  <c r="AP31" i="76" s="1"/>
  <c r="AF31" i="76"/>
  <c r="AO31" i="76" s="1"/>
  <c r="AR34" i="73"/>
  <c r="AH34" i="87"/>
  <c r="AQ34" i="87" s="1"/>
  <c r="AH34" i="85"/>
  <c r="AQ34" i="85" s="1"/>
  <c r="W34" i="90"/>
  <c r="AG33" i="90"/>
  <c r="AP33" i="90" s="1"/>
  <c r="AE33" i="90"/>
  <c r="AF33" i="90"/>
  <c r="AO33" i="90" s="1"/>
  <c r="AE34" i="37"/>
  <c r="W35" i="37"/>
  <c r="AF34" i="37"/>
  <c r="AO34" i="37" s="1"/>
  <c r="AG34" i="37"/>
  <c r="AP34" i="37" s="1"/>
  <c r="Z34" i="85"/>
  <c r="AR35" i="81"/>
  <c r="X35" i="26"/>
  <c r="Z35" i="26" s="1"/>
  <c r="Y35" i="26"/>
  <c r="AH34" i="29"/>
  <c r="AQ34" i="29" s="1"/>
  <c r="AE34" i="48"/>
  <c r="W35" i="48"/>
  <c r="AF34" i="48"/>
  <c r="AO34" i="48" s="1"/>
  <c r="AG34" i="48"/>
  <c r="AP34" i="48" s="1"/>
  <c r="AR32" i="88"/>
  <c r="AR34" i="31"/>
  <c r="AE33" i="92"/>
  <c r="AF33" i="92"/>
  <c r="AO33" i="92" s="1"/>
  <c r="W34" i="92"/>
  <c r="AG33" i="92"/>
  <c r="AP33" i="92" s="1"/>
  <c r="AR33" i="87"/>
  <c r="Y35" i="25"/>
  <c r="X35" i="25"/>
  <c r="Z35" i="25" s="1"/>
  <c r="X35" i="42"/>
  <c r="Z35" i="42" s="1"/>
  <c r="Y35" i="42"/>
  <c r="X34" i="33"/>
  <c r="Z34" i="33" s="1"/>
  <c r="Y34" i="33"/>
  <c r="X35" i="35"/>
  <c r="Z35" i="35" s="1"/>
  <c r="Y35" i="35"/>
  <c r="AH32" i="30"/>
  <c r="AQ32" i="30" s="1"/>
  <c r="AH35" i="44"/>
  <c r="AQ35" i="44" s="1"/>
  <c r="X32" i="75"/>
  <c r="Y32" i="75"/>
  <c r="Y35" i="36"/>
  <c r="X35" i="36"/>
  <c r="Z35" i="36" s="1"/>
  <c r="AN34" i="82"/>
  <c r="AI34" i="82"/>
  <c r="AH33" i="28"/>
  <c r="AQ33" i="28" s="1"/>
  <c r="W35" i="39"/>
  <c r="AE34" i="39"/>
  <c r="AF34" i="39"/>
  <c r="AO34" i="39" s="1"/>
  <c r="AG34" i="39"/>
  <c r="AP34" i="39" s="1"/>
  <c r="AR33" i="47"/>
  <c r="AH33" i="43"/>
  <c r="AQ33" i="43" s="1"/>
  <c r="AI34" i="42"/>
  <c r="AN34" i="42"/>
  <c r="AG35" i="41"/>
  <c r="AP35" i="41" s="1"/>
  <c r="AE35" i="41"/>
  <c r="W36" i="41"/>
  <c r="AF35" i="41"/>
  <c r="AO35" i="41" s="1"/>
  <c r="AH34" i="47"/>
  <c r="AQ34" i="47" s="1"/>
  <c r="AR32" i="45"/>
  <c r="AI34" i="35"/>
  <c r="AN34" i="35"/>
  <c r="AI34" i="78"/>
  <c r="AN34" i="78"/>
  <c r="AR31" i="30"/>
  <c r="AI34" i="26"/>
  <c r="AN34" i="26"/>
  <c r="AH33" i="45"/>
  <c r="AQ33" i="45" s="1"/>
  <c r="AN31" i="75"/>
  <c r="AI31" i="75"/>
  <c r="AI34" i="36"/>
  <c r="AN34" i="36"/>
  <c r="Z33" i="28"/>
  <c r="AH34" i="91"/>
  <c r="AQ34" i="91" s="1"/>
  <c r="Y32" i="93"/>
  <c r="Z32" i="93" s="1"/>
  <c r="X32" i="93"/>
  <c r="AI34" i="25"/>
  <c r="AN34" i="25"/>
  <c r="AI33" i="33"/>
  <c r="AN33" i="33"/>
  <c r="AR33" i="85"/>
  <c r="X33" i="34"/>
  <c r="Z33" i="34" s="1"/>
  <c r="Y33" i="34"/>
  <c r="Y34" i="77"/>
  <c r="X34" i="77"/>
  <c r="Z34" i="77" s="1"/>
  <c r="AR34" i="44"/>
  <c r="W35" i="89"/>
  <c r="AG34" i="89"/>
  <c r="AP34" i="89" s="1"/>
  <c r="AF34" i="89"/>
  <c r="AO34" i="89" s="1"/>
  <c r="AE34" i="89"/>
  <c r="Z32" i="30"/>
  <c r="Z35" i="44"/>
  <c r="X35" i="83"/>
  <c r="Z35" i="83" s="1"/>
  <c r="Y35" i="83"/>
  <c r="AR33" i="95"/>
  <c r="Z33" i="45"/>
  <c r="Z34" i="91"/>
  <c r="AR34" i="41"/>
  <c r="Y34" i="46"/>
  <c r="X34" i="46"/>
  <c r="Z34" i="46" s="1"/>
  <c r="Z33" i="43"/>
  <c r="Z34" i="47"/>
  <c r="AH35" i="31"/>
  <c r="AQ35" i="31" s="1"/>
  <c r="AI35" i="84"/>
  <c r="AN35" i="84"/>
  <c r="AN32" i="34"/>
  <c r="AI32" i="34"/>
  <c r="AH35" i="74"/>
  <c r="AQ35" i="74" s="1"/>
  <c r="AH35" i="38"/>
  <c r="AQ35" i="38" s="1"/>
  <c r="AR33" i="94"/>
  <c r="Z35" i="74"/>
  <c r="AH33" i="32"/>
  <c r="AQ33" i="32" s="1"/>
  <c r="AR34" i="38"/>
  <c r="AR34" i="79"/>
  <c r="AF34" i="80"/>
  <c r="AO34" i="80" s="1"/>
  <c r="AE34" i="80"/>
  <c r="W35" i="80"/>
  <c r="AG34" i="80"/>
  <c r="AP34" i="80" s="1"/>
  <c r="AH35" i="73"/>
  <c r="AQ35" i="73" s="1"/>
  <c r="AI34" i="83"/>
  <c r="AN34" i="83"/>
  <c r="AH35" i="79"/>
  <c r="AQ35" i="79" s="1"/>
  <c r="AR33" i="91"/>
  <c r="AH34" i="95"/>
  <c r="AQ34" i="95" s="1"/>
  <c r="W37" i="40"/>
  <c r="AG36" i="40"/>
  <c r="AP36" i="40" s="1"/>
  <c r="AF36" i="40"/>
  <c r="AO36" i="40" s="1"/>
  <c r="AE36" i="40"/>
  <c r="AI31" i="93"/>
  <c r="AN31" i="93"/>
  <c r="AR34" i="27"/>
  <c r="AR32" i="28"/>
  <c r="AH35" i="27"/>
  <c r="AQ35" i="27" s="1"/>
  <c r="AR32" i="32"/>
  <c r="X36" i="84"/>
  <c r="Y36" i="84"/>
  <c r="AI33" i="77"/>
  <c r="AN33" i="77"/>
  <c r="W35" i="87"/>
  <c r="AG34" i="87"/>
  <c r="AP34" i="87" s="1"/>
  <c r="AF34" i="87"/>
  <c r="AO34" i="87" s="1"/>
  <c r="AE34" i="87"/>
  <c r="W35" i="86"/>
  <c r="AG34" i="86"/>
  <c r="AP34" i="86" s="1"/>
  <c r="AE34" i="86"/>
  <c r="AF34" i="86"/>
  <c r="AO34" i="86" s="1"/>
  <c r="AR33" i="29"/>
  <c r="AG35" i="73"/>
  <c r="AP35" i="73" s="1"/>
  <c r="AF35" i="73"/>
  <c r="AO35" i="73" s="1"/>
  <c r="AE35" i="73"/>
  <c r="W36" i="73"/>
  <c r="AH36" i="81"/>
  <c r="AQ36" i="81" s="1"/>
  <c r="AG34" i="96"/>
  <c r="AP34" i="96" s="1"/>
  <c r="AF34" i="96"/>
  <c r="AO34" i="96" s="1"/>
  <c r="AE34" i="96"/>
  <c r="W35" i="96"/>
  <c r="X35" i="82"/>
  <c r="Y35" i="82"/>
  <c r="AR32" i="43"/>
  <c r="AG34" i="95"/>
  <c r="AP34" i="95" s="1"/>
  <c r="W35" i="95"/>
  <c r="AF34" i="95"/>
  <c r="AO34" i="95" s="1"/>
  <c r="AE34" i="95"/>
  <c r="AH33" i="88"/>
  <c r="AQ33" i="88" s="1"/>
  <c r="AI33" i="46"/>
  <c r="AN33" i="46"/>
  <c r="AH34" i="94"/>
  <c r="AQ34" i="94" s="1"/>
  <c r="AH35" i="41"/>
  <c r="AQ35" i="41" s="1"/>
  <c r="AR34" i="74"/>
  <c r="W36" i="31"/>
  <c r="AG35" i="31"/>
  <c r="AP35" i="31" s="1"/>
  <c r="AF35" i="31"/>
  <c r="AO35" i="31" s="1"/>
  <c r="AE35" i="31"/>
  <c r="X35" i="78"/>
  <c r="Z35" i="78" s="1"/>
  <c r="Y35" i="78"/>
  <c r="AE34" i="94" l="1"/>
  <c r="AE36" i="81"/>
  <c r="AF36" i="81"/>
  <c r="AO36" i="81" s="1"/>
  <c r="Z32" i="75"/>
  <c r="W33" i="75" s="1"/>
  <c r="AG35" i="36"/>
  <c r="AP35" i="36" s="1"/>
  <c r="AE35" i="36"/>
  <c r="W36" i="36"/>
  <c r="AF35" i="36"/>
  <c r="AO35" i="36" s="1"/>
  <c r="AE35" i="78"/>
  <c r="W36" i="78"/>
  <c r="AG35" i="78"/>
  <c r="AP35" i="78" s="1"/>
  <c r="AF35" i="78"/>
  <c r="AO35" i="78" s="1"/>
  <c r="AF32" i="75"/>
  <c r="AO32" i="75" s="1"/>
  <c r="X35" i="86"/>
  <c r="Y35" i="86"/>
  <c r="AI36" i="40"/>
  <c r="AN36" i="40"/>
  <c r="AR34" i="83"/>
  <c r="AR35" i="84"/>
  <c r="AG34" i="47"/>
  <c r="AP34" i="47" s="1"/>
  <c r="AF34" i="47"/>
  <c r="AO34" i="47" s="1"/>
  <c r="AE34" i="47"/>
  <c r="W35" i="47"/>
  <c r="AH35" i="83"/>
  <c r="AQ35" i="83" s="1"/>
  <c r="AR34" i="26"/>
  <c r="AR34" i="35"/>
  <c r="AI34" i="39"/>
  <c r="AN34" i="39"/>
  <c r="AH34" i="33"/>
  <c r="AQ34" i="33" s="1"/>
  <c r="X34" i="92"/>
  <c r="Y34" i="92"/>
  <c r="AH35" i="26"/>
  <c r="AQ35" i="26" s="1"/>
  <c r="X32" i="76"/>
  <c r="Z32" i="76" s="1"/>
  <c r="Y32" i="76"/>
  <c r="X36" i="27"/>
  <c r="Y36" i="27"/>
  <c r="AN35" i="38"/>
  <c r="AI35" i="38"/>
  <c r="AN34" i="94"/>
  <c r="AI34" i="94"/>
  <c r="AG33" i="43"/>
  <c r="AP33" i="43" s="1"/>
  <c r="AF33" i="43"/>
  <c r="AO33" i="43" s="1"/>
  <c r="AE33" i="43"/>
  <c r="W34" i="43"/>
  <c r="AG34" i="91"/>
  <c r="AP34" i="91" s="1"/>
  <c r="AF34" i="91"/>
  <c r="AO34" i="91" s="1"/>
  <c r="AE34" i="91"/>
  <c r="W35" i="91"/>
  <c r="AG35" i="83"/>
  <c r="AP35" i="83" s="1"/>
  <c r="AF35" i="83"/>
  <c r="AO35" i="83" s="1"/>
  <c r="AE35" i="83"/>
  <c r="W36" i="83"/>
  <c r="AG34" i="77"/>
  <c r="AP34" i="77" s="1"/>
  <c r="AF34" i="77"/>
  <c r="AO34" i="77" s="1"/>
  <c r="AE34" i="77"/>
  <c r="W35" i="77"/>
  <c r="AE32" i="93"/>
  <c r="W33" i="93"/>
  <c r="AF32" i="93"/>
  <c r="AO32" i="93" s="1"/>
  <c r="AG32" i="93"/>
  <c r="AP32" i="93" s="1"/>
  <c r="W34" i="28"/>
  <c r="AG33" i="28"/>
  <c r="AP33" i="28" s="1"/>
  <c r="AF33" i="28"/>
  <c r="AO33" i="28" s="1"/>
  <c r="AE33" i="28"/>
  <c r="AE34" i="33"/>
  <c r="AF34" i="33"/>
  <c r="AO34" i="33" s="1"/>
  <c r="W35" i="33"/>
  <c r="AG34" i="33"/>
  <c r="AP34" i="33" s="1"/>
  <c r="AF35" i="25"/>
  <c r="AO35" i="25" s="1"/>
  <c r="AE35" i="25"/>
  <c r="W36" i="25"/>
  <c r="AG35" i="25"/>
  <c r="AP35" i="25" s="1"/>
  <c r="AF35" i="26"/>
  <c r="AO35" i="26" s="1"/>
  <c r="AE35" i="26"/>
  <c r="W36" i="26"/>
  <c r="AG35" i="26"/>
  <c r="AP35" i="26" s="1"/>
  <c r="AI31" i="76"/>
  <c r="AN31" i="76"/>
  <c r="Y34" i="32"/>
  <c r="X34" i="32"/>
  <c r="AN35" i="27"/>
  <c r="AI35" i="27"/>
  <c r="Y35" i="29"/>
  <c r="X35" i="29"/>
  <c r="AI36" i="81"/>
  <c r="AN36" i="81"/>
  <c r="AH35" i="82"/>
  <c r="AQ35" i="82" s="1"/>
  <c r="AR33" i="77"/>
  <c r="X35" i="95"/>
  <c r="Y35" i="95"/>
  <c r="Z35" i="82"/>
  <c r="Y36" i="73"/>
  <c r="X36" i="73"/>
  <c r="Y35" i="80"/>
  <c r="X35" i="80"/>
  <c r="W36" i="74"/>
  <c r="AG35" i="74"/>
  <c r="AP35" i="74" s="1"/>
  <c r="AE35" i="74"/>
  <c r="AF35" i="74"/>
  <c r="AO35" i="74" s="1"/>
  <c r="AH34" i="46"/>
  <c r="AQ34" i="46" s="1"/>
  <c r="W34" i="45"/>
  <c r="AE33" i="45"/>
  <c r="AG33" i="45"/>
  <c r="AP33" i="45" s="1"/>
  <c r="AF33" i="45"/>
  <c r="AO33" i="45" s="1"/>
  <c r="AG35" i="44"/>
  <c r="AP35" i="44" s="1"/>
  <c r="AF35" i="44"/>
  <c r="AO35" i="44" s="1"/>
  <c r="AE35" i="44"/>
  <c r="W36" i="44"/>
  <c r="X35" i="89"/>
  <c r="Y35" i="89"/>
  <c r="AR33" i="33"/>
  <c r="AR34" i="42"/>
  <c r="Y35" i="39"/>
  <c r="X35" i="39"/>
  <c r="AR34" i="82"/>
  <c r="AH32" i="75"/>
  <c r="AQ32" i="75" s="1"/>
  <c r="AN33" i="92"/>
  <c r="AI33" i="92"/>
  <c r="X35" i="37"/>
  <c r="Y35" i="37"/>
  <c r="Z35" i="37" s="1"/>
  <c r="Y34" i="90"/>
  <c r="X34" i="90"/>
  <c r="Y34" i="88"/>
  <c r="X34" i="88"/>
  <c r="AN33" i="32"/>
  <c r="AI33" i="32"/>
  <c r="Y35" i="94"/>
  <c r="X35" i="94"/>
  <c r="AI34" i="87"/>
  <c r="AN34" i="87"/>
  <c r="X36" i="31"/>
  <c r="Y36" i="31"/>
  <c r="Z36" i="31" s="1"/>
  <c r="Y35" i="96"/>
  <c r="X35" i="96"/>
  <c r="AN35" i="73"/>
  <c r="AI35" i="73"/>
  <c r="AI34" i="86"/>
  <c r="AN34" i="86"/>
  <c r="AH36" i="84"/>
  <c r="AQ36" i="84" s="1"/>
  <c r="AI34" i="80"/>
  <c r="AN34" i="80"/>
  <c r="AR32" i="34"/>
  <c r="AE32" i="30"/>
  <c r="W33" i="30"/>
  <c r="AG32" i="30"/>
  <c r="AP32" i="30" s="1"/>
  <c r="AF32" i="30"/>
  <c r="AO32" i="30" s="1"/>
  <c r="AH33" i="34"/>
  <c r="AQ33" i="34" s="1"/>
  <c r="AR34" i="36"/>
  <c r="AH35" i="35"/>
  <c r="AQ35" i="35" s="1"/>
  <c r="AH35" i="42"/>
  <c r="AQ35" i="42" s="1"/>
  <c r="AI34" i="37"/>
  <c r="AN34" i="37"/>
  <c r="Y36" i="79"/>
  <c r="X36" i="79"/>
  <c r="AI34" i="29"/>
  <c r="AN34" i="29"/>
  <c r="Y37" i="81"/>
  <c r="X37" i="81"/>
  <c r="Z36" i="84"/>
  <c r="X37" i="40"/>
  <c r="Z37" i="40" s="1"/>
  <c r="Y37" i="40"/>
  <c r="AE34" i="46"/>
  <c r="AF34" i="46"/>
  <c r="AO34" i="46" s="1"/>
  <c r="W35" i="46"/>
  <c r="AG34" i="46"/>
  <c r="AP34" i="46" s="1"/>
  <c r="AI34" i="89"/>
  <c r="AN34" i="89"/>
  <c r="W34" i="34"/>
  <c r="AE33" i="34"/>
  <c r="AG33" i="34"/>
  <c r="AP33" i="34" s="1"/>
  <c r="AF33" i="34"/>
  <c r="AO33" i="34" s="1"/>
  <c r="AR34" i="25"/>
  <c r="AR31" i="75"/>
  <c r="AR34" i="78"/>
  <c r="Y36" i="41"/>
  <c r="X36" i="41"/>
  <c r="AH35" i="36"/>
  <c r="AQ35" i="36" s="1"/>
  <c r="AG35" i="35"/>
  <c r="AP35" i="35" s="1"/>
  <c r="AE35" i="35"/>
  <c r="W36" i="35"/>
  <c r="AF35" i="35"/>
  <c r="AO35" i="35" s="1"/>
  <c r="AG35" i="42"/>
  <c r="AP35" i="42" s="1"/>
  <c r="AE35" i="42"/>
  <c r="W36" i="42"/>
  <c r="AF35" i="42"/>
  <c r="AO35" i="42" s="1"/>
  <c r="Y35" i="48"/>
  <c r="X35" i="48"/>
  <c r="AG34" i="85"/>
  <c r="AP34" i="85" s="1"/>
  <c r="AF34" i="85"/>
  <c r="AO34" i="85" s="1"/>
  <c r="AE34" i="85"/>
  <c r="W35" i="85"/>
  <c r="AI35" i="79"/>
  <c r="AN35" i="79"/>
  <c r="AH35" i="78"/>
  <c r="AQ35" i="78" s="1"/>
  <c r="AI35" i="31"/>
  <c r="AN35" i="31"/>
  <c r="AR33" i="46"/>
  <c r="AN34" i="95"/>
  <c r="AI34" i="95"/>
  <c r="AN34" i="96"/>
  <c r="AI34" i="96"/>
  <c r="X35" i="87"/>
  <c r="Y35" i="87"/>
  <c r="AR31" i="93"/>
  <c r="AH34" i="77"/>
  <c r="AQ34" i="77" s="1"/>
  <c r="AH32" i="93"/>
  <c r="AQ32" i="93" s="1"/>
  <c r="AN35" i="41"/>
  <c r="AI35" i="41"/>
  <c r="AH35" i="25"/>
  <c r="AQ35" i="25" s="1"/>
  <c r="AI34" i="48"/>
  <c r="AN34" i="48"/>
  <c r="AI33" i="90"/>
  <c r="AN33" i="90"/>
  <c r="AN33" i="88"/>
  <c r="AI33" i="88"/>
  <c r="Y36" i="38"/>
  <c r="X36" i="38"/>
  <c r="Z36" i="38" s="1"/>
  <c r="Z36" i="73" l="1"/>
  <c r="Z35" i="96"/>
  <c r="Z34" i="90"/>
  <c r="AE32" i="75"/>
  <c r="AG32" i="75"/>
  <c r="AP32" i="75" s="1"/>
  <c r="Z35" i="87"/>
  <c r="AE35" i="87" s="1"/>
  <c r="W36" i="96"/>
  <c r="AG35" i="96"/>
  <c r="AP35" i="96" s="1"/>
  <c r="AF35" i="96"/>
  <c r="AO35" i="96" s="1"/>
  <c r="AE35" i="96"/>
  <c r="AF34" i="90"/>
  <c r="AO34" i="90" s="1"/>
  <c r="AE34" i="90"/>
  <c r="W35" i="90"/>
  <c r="AG34" i="90"/>
  <c r="AP34" i="90" s="1"/>
  <c r="W36" i="87"/>
  <c r="AF35" i="87"/>
  <c r="AO35" i="87" s="1"/>
  <c r="AG35" i="87"/>
  <c r="AP35" i="87" s="1"/>
  <c r="AE36" i="31"/>
  <c r="W37" i="31"/>
  <c r="AF36" i="31"/>
  <c r="AO36" i="31" s="1"/>
  <c r="AG36" i="31"/>
  <c r="AP36" i="31" s="1"/>
  <c r="AG35" i="37"/>
  <c r="AP35" i="37" s="1"/>
  <c r="AE35" i="37"/>
  <c r="W36" i="37"/>
  <c r="AF35" i="37"/>
  <c r="AO35" i="37" s="1"/>
  <c r="AG32" i="76"/>
  <c r="AP32" i="76" s="1"/>
  <c r="AF32" i="76"/>
  <c r="AO32" i="76" s="1"/>
  <c r="W33" i="76"/>
  <c r="AE32" i="76"/>
  <c r="W37" i="73"/>
  <c r="AG36" i="73"/>
  <c r="AP36" i="73" s="1"/>
  <c r="AF36" i="73"/>
  <c r="AO36" i="73" s="1"/>
  <c r="AE36" i="73"/>
  <c r="AR34" i="48"/>
  <c r="AI33" i="34"/>
  <c r="AN33" i="34"/>
  <c r="AR34" i="29"/>
  <c r="AR34" i="96"/>
  <c r="X36" i="35"/>
  <c r="Z36" i="35" s="1"/>
  <c r="Y36" i="35"/>
  <c r="AH37" i="40"/>
  <c r="AQ37" i="40" s="1"/>
  <c r="AR34" i="37"/>
  <c r="AH35" i="96"/>
  <c r="AQ35" i="96" s="1"/>
  <c r="Y36" i="44"/>
  <c r="X36" i="44"/>
  <c r="Z36" i="44" s="1"/>
  <c r="AI33" i="45"/>
  <c r="AN33" i="45"/>
  <c r="X36" i="74"/>
  <c r="Y36" i="74"/>
  <c r="AI32" i="93"/>
  <c r="AN32" i="93"/>
  <c r="Y35" i="91"/>
  <c r="X35" i="91"/>
  <c r="AN33" i="43"/>
  <c r="AI33" i="43"/>
  <c r="AI35" i="78"/>
  <c r="AN35" i="78"/>
  <c r="AN35" i="35"/>
  <c r="AI35" i="35"/>
  <c r="AE37" i="40"/>
  <c r="AF37" i="40"/>
  <c r="AO37" i="40" s="1"/>
  <c r="W38" i="40"/>
  <c r="AG37" i="40"/>
  <c r="AP37" i="40" s="1"/>
  <c r="AR34" i="87"/>
  <c r="AH34" i="88"/>
  <c r="AQ34" i="88" s="1"/>
  <c r="AH35" i="39"/>
  <c r="AQ35" i="39" s="1"/>
  <c r="AN35" i="44"/>
  <c r="AI35" i="44"/>
  <c r="AH35" i="80"/>
  <c r="AQ35" i="80" s="1"/>
  <c r="AG35" i="82"/>
  <c r="AP35" i="82" s="1"/>
  <c r="AF35" i="82"/>
  <c r="AO35" i="82" s="1"/>
  <c r="W36" i="82"/>
  <c r="AE35" i="82"/>
  <c r="AR36" i="81"/>
  <c r="AH34" i="32"/>
  <c r="AQ34" i="32" s="1"/>
  <c r="Y36" i="25"/>
  <c r="X36" i="25"/>
  <c r="Z36" i="25" s="1"/>
  <c r="X34" i="28"/>
  <c r="Z34" i="28" s="1"/>
  <c r="Y34" i="28"/>
  <c r="X35" i="77"/>
  <c r="Y35" i="77"/>
  <c r="X36" i="83"/>
  <c r="Z36" i="83" s="1"/>
  <c r="Y36" i="83"/>
  <c r="AN34" i="91"/>
  <c r="AI34" i="91"/>
  <c r="AH34" i="92"/>
  <c r="AQ34" i="92" s="1"/>
  <c r="AH35" i="86"/>
  <c r="AQ35" i="86" s="1"/>
  <c r="X33" i="75"/>
  <c r="Y33" i="75"/>
  <c r="Z33" i="75" s="1"/>
  <c r="AR34" i="95"/>
  <c r="AR35" i="79"/>
  <c r="AH35" i="48"/>
  <c r="AQ35" i="48" s="1"/>
  <c r="AN35" i="42"/>
  <c r="AI35" i="42"/>
  <c r="AH36" i="41"/>
  <c r="AQ36" i="41" s="1"/>
  <c r="Y35" i="46"/>
  <c r="X35" i="46"/>
  <c r="W37" i="84"/>
  <c r="AG36" i="84"/>
  <c r="AP36" i="84" s="1"/>
  <c r="AE36" i="84"/>
  <c r="AF36" i="84"/>
  <c r="AO36" i="84" s="1"/>
  <c r="AH36" i="79"/>
  <c r="AQ36" i="79" s="1"/>
  <c r="AR34" i="80"/>
  <c r="AH35" i="94"/>
  <c r="AQ35" i="94" s="1"/>
  <c r="AH35" i="37"/>
  <c r="AQ35" i="37" s="1"/>
  <c r="X34" i="45"/>
  <c r="Y34" i="45"/>
  <c r="AH35" i="29"/>
  <c r="AQ35" i="29" s="1"/>
  <c r="Y36" i="26"/>
  <c r="X36" i="26"/>
  <c r="AI35" i="25"/>
  <c r="AN35" i="25"/>
  <c r="AI34" i="33"/>
  <c r="AN34" i="33"/>
  <c r="AN35" i="83"/>
  <c r="AI35" i="83"/>
  <c r="AH36" i="27"/>
  <c r="AQ36" i="27" s="1"/>
  <c r="Z34" i="92"/>
  <c r="Y35" i="47"/>
  <c r="X35" i="47"/>
  <c r="Z35" i="47" s="1"/>
  <c r="Z35" i="86"/>
  <c r="Z36" i="36"/>
  <c r="X36" i="36"/>
  <c r="Y36" i="36"/>
  <c r="AR35" i="31"/>
  <c r="Y35" i="85"/>
  <c r="Z35" i="85" s="1"/>
  <c r="X35" i="85"/>
  <c r="X34" i="34"/>
  <c r="Y34" i="34"/>
  <c r="AH37" i="81"/>
  <c r="AQ37" i="81" s="1"/>
  <c r="Y33" i="30"/>
  <c r="X33" i="30"/>
  <c r="AR34" i="86"/>
  <c r="Z34" i="88"/>
  <c r="Z35" i="39"/>
  <c r="AH35" i="89"/>
  <c r="AQ35" i="89" s="1"/>
  <c r="AI35" i="74"/>
  <c r="AN35" i="74"/>
  <c r="Z35" i="80"/>
  <c r="AH35" i="95"/>
  <c r="AQ35" i="95" s="1"/>
  <c r="Z34" i="32"/>
  <c r="AI35" i="26"/>
  <c r="AN35" i="26"/>
  <c r="AN34" i="77"/>
  <c r="AI34" i="77"/>
  <c r="AR34" i="94"/>
  <c r="Z36" i="27"/>
  <c r="AR34" i="39"/>
  <c r="AN34" i="47"/>
  <c r="AI34" i="47"/>
  <c r="W37" i="38"/>
  <c r="AG36" i="38"/>
  <c r="AP36" i="38" s="1"/>
  <c r="AF36" i="38"/>
  <c r="AO36" i="38" s="1"/>
  <c r="AE36" i="38"/>
  <c r="AH35" i="87"/>
  <c r="AQ35" i="87" s="1"/>
  <c r="Z35" i="48"/>
  <c r="Z36" i="41"/>
  <c r="AI34" i="46"/>
  <c r="AN34" i="46"/>
  <c r="Z36" i="79"/>
  <c r="AI32" i="30"/>
  <c r="AN32" i="30"/>
  <c r="AR35" i="73"/>
  <c r="AH36" i="31"/>
  <c r="AQ36" i="31" s="1"/>
  <c r="Z35" i="94"/>
  <c r="AH34" i="90"/>
  <c r="AQ34" i="90" s="1"/>
  <c r="AR33" i="92"/>
  <c r="Z35" i="89"/>
  <c r="AH36" i="73"/>
  <c r="AQ36" i="73" s="1"/>
  <c r="Z35" i="95"/>
  <c r="Z35" i="29"/>
  <c r="AN33" i="28"/>
  <c r="AI33" i="28"/>
  <c r="Z34" i="43"/>
  <c r="X34" i="43"/>
  <c r="Y34" i="43"/>
  <c r="AN32" i="75"/>
  <c r="AN35" i="36"/>
  <c r="AI35" i="36"/>
  <c r="AR35" i="41"/>
  <c r="Y36" i="42"/>
  <c r="Z36" i="42" s="1"/>
  <c r="X36" i="42"/>
  <c r="AR33" i="88"/>
  <c r="AH36" i="38"/>
  <c r="AQ36" i="38" s="1"/>
  <c r="AR33" i="90"/>
  <c r="AN34" i="85"/>
  <c r="AI34" i="85"/>
  <c r="AR34" i="89"/>
  <c r="Z37" i="81"/>
  <c r="AR33" i="32"/>
  <c r="AR35" i="27"/>
  <c r="AR31" i="76"/>
  <c r="X35" i="33"/>
  <c r="Y35" i="33"/>
  <c r="Y33" i="93"/>
  <c r="X33" i="93"/>
  <c r="AR35" i="38"/>
  <c r="AH32" i="76"/>
  <c r="AQ32" i="76" s="1"/>
  <c r="AR36" i="40"/>
  <c r="X36" i="78"/>
  <c r="Y36" i="78"/>
  <c r="Z36" i="26" l="1"/>
  <c r="Z33" i="93"/>
  <c r="Z34" i="45"/>
  <c r="W35" i="45" s="1"/>
  <c r="AI32" i="75"/>
  <c r="Z35" i="77"/>
  <c r="AF33" i="75"/>
  <c r="AO33" i="75" s="1"/>
  <c r="AE33" i="75"/>
  <c r="W34" i="75"/>
  <c r="AG33" i="75"/>
  <c r="AP33" i="75" s="1"/>
  <c r="AE34" i="45"/>
  <c r="AG34" i="45"/>
  <c r="AP34" i="45" s="1"/>
  <c r="AF34" i="45"/>
  <c r="AO34" i="45" s="1"/>
  <c r="AG36" i="26"/>
  <c r="AP36" i="26" s="1"/>
  <c r="AF36" i="26"/>
  <c r="AO36" i="26" s="1"/>
  <c r="AE36" i="26"/>
  <c r="W37" i="26"/>
  <c r="W36" i="47"/>
  <c r="AE35" i="47"/>
  <c r="AG35" i="47"/>
  <c r="AP35" i="47" s="1"/>
  <c r="AF35" i="47"/>
  <c r="AO35" i="47" s="1"/>
  <c r="AG33" i="93"/>
  <c r="AP33" i="93" s="1"/>
  <c r="AF33" i="93"/>
  <c r="AO33" i="93" s="1"/>
  <c r="AE33" i="93"/>
  <c r="W34" i="93"/>
  <c r="AG36" i="25"/>
  <c r="AP36" i="25" s="1"/>
  <c r="AF36" i="25"/>
  <c r="AO36" i="25" s="1"/>
  <c r="AE36" i="25"/>
  <c r="W37" i="25"/>
  <c r="W36" i="85"/>
  <c r="AG35" i="85"/>
  <c r="AP35" i="85" s="1"/>
  <c r="AF35" i="85"/>
  <c r="AO35" i="85" s="1"/>
  <c r="AE35" i="85"/>
  <c r="AF36" i="42"/>
  <c r="AO36" i="42" s="1"/>
  <c r="W37" i="42"/>
  <c r="AG36" i="42"/>
  <c r="AP36" i="42" s="1"/>
  <c r="AE36" i="42"/>
  <c r="W36" i="77"/>
  <c r="AF35" i="77"/>
  <c r="AO35" i="77" s="1"/>
  <c r="AE35" i="77"/>
  <c r="AG35" i="77"/>
  <c r="AP35" i="77" s="1"/>
  <c r="AR35" i="36"/>
  <c r="AG35" i="94"/>
  <c r="AP35" i="94" s="1"/>
  <c r="AF35" i="94"/>
  <c r="AO35" i="94" s="1"/>
  <c r="W36" i="94"/>
  <c r="AE35" i="94"/>
  <c r="AH35" i="33"/>
  <c r="AQ35" i="33" s="1"/>
  <c r="AH34" i="34"/>
  <c r="AQ34" i="34" s="1"/>
  <c r="Z35" i="33"/>
  <c r="W36" i="95"/>
  <c r="AF35" i="95"/>
  <c r="AO35" i="95" s="1"/>
  <c r="AG35" i="95"/>
  <c r="AP35" i="95" s="1"/>
  <c r="AE35" i="95"/>
  <c r="AE35" i="89"/>
  <c r="W36" i="89"/>
  <c r="AF35" i="89"/>
  <c r="AO35" i="89" s="1"/>
  <c r="AG35" i="89"/>
  <c r="AP35" i="89" s="1"/>
  <c r="AG36" i="79"/>
  <c r="AP36" i="79" s="1"/>
  <c r="AF36" i="79"/>
  <c r="AO36" i="79" s="1"/>
  <c r="AE36" i="79"/>
  <c r="W37" i="79"/>
  <c r="Z34" i="34"/>
  <c r="AH33" i="93"/>
  <c r="AQ33" i="93" s="1"/>
  <c r="AF37" i="81"/>
  <c r="AO37" i="81" s="1"/>
  <c r="AG37" i="81"/>
  <c r="AP37" i="81" s="1"/>
  <c r="W38" i="81"/>
  <c r="AE37" i="81"/>
  <c r="AH34" i="43"/>
  <c r="AQ34" i="43" s="1"/>
  <c r="W37" i="27"/>
  <c r="AG36" i="27"/>
  <c r="AP36" i="27" s="1"/>
  <c r="AF36" i="27"/>
  <c r="AO36" i="27" s="1"/>
  <c r="AE36" i="27"/>
  <c r="AR35" i="26"/>
  <c r="AH35" i="85"/>
  <c r="AQ35" i="85" s="1"/>
  <c r="AH36" i="36"/>
  <c r="AQ36" i="36" s="1"/>
  <c r="AG34" i="92"/>
  <c r="AP34" i="92" s="1"/>
  <c r="AF34" i="92"/>
  <c r="AO34" i="92" s="1"/>
  <c r="W35" i="92"/>
  <c r="AE34" i="92"/>
  <c r="AR35" i="83"/>
  <c r="AH36" i="26"/>
  <c r="AQ36" i="26" s="1"/>
  <c r="AR35" i="44"/>
  <c r="AN37" i="40"/>
  <c r="AI37" i="40"/>
  <c r="Y36" i="87"/>
  <c r="X36" i="87"/>
  <c r="Z36" i="87" s="1"/>
  <c r="AH36" i="78"/>
  <c r="AQ36" i="78" s="1"/>
  <c r="Y37" i="38"/>
  <c r="X37" i="38"/>
  <c r="W35" i="32"/>
  <c r="AG34" i="32"/>
  <c r="AP34" i="32" s="1"/>
  <c r="AE34" i="32"/>
  <c r="AF34" i="32"/>
  <c r="AO34" i="32" s="1"/>
  <c r="AG35" i="80"/>
  <c r="AP35" i="80" s="1"/>
  <c r="AF35" i="80"/>
  <c r="AO35" i="80" s="1"/>
  <c r="AE35" i="80"/>
  <c r="W36" i="80"/>
  <c r="AH33" i="30"/>
  <c r="AQ33" i="30" s="1"/>
  <c r="AF36" i="36"/>
  <c r="AO36" i="36" s="1"/>
  <c r="W37" i="36"/>
  <c r="AG36" i="36"/>
  <c r="AP36" i="36" s="1"/>
  <c r="AE36" i="36"/>
  <c r="X37" i="84"/>
  <c r="Z37" i="84" s="1"/>
  <c r="Y37" i="84"/>
  <c r="AR35" i="35"/>
  <c r="AH35" i="91"/>
  <c r="AQ35" i="91" s="1"/>
  <c r="AH36" i="74"/>
  <c r="AQ36" i="74" s="1"/>
  <c r="W37" i="44"/>
  <c r="AG36" i="44"/>
  <c r="AP36" i="44" s="1"/>
  <c r="AE36" i="44"/>
  <c r="AF36" i="44"/>
  <c r="AO36" i="44" s="1"/>
  <c r="AI36" i="73"/>
  <c r="AN36" i="73"/>
  <c r="AN32" i="76"/>
  <c r="AI32" i="76"/>
  <c r="X36" i="37"/>
  <c r="Z36" i="37" s="1"/>
  <c r="Y36" i="37"/>
  <c r="X37" i="31"/>
  <c r="Y37" i="31"/>
  <c r="AI35" i="87"/>
  <c r="AN35" i="87"/>
  <c r="AI35" i="96"/>
  <c r="AN35" i="96"/>
  <c r="Z36" i="78"/>
  <c r="AH36" i="42"/>
  <c r="AQ36" i="42" s="1"/>
  <c r="AR33" i="28"/>
  <c r="AF36" i="41"/>
  <c r="AO36" i="41" s="1"/>
  <c r="W37" i="41"/>
  <c r="AG36" i="41"/>
  <c r="AP36" i="41" s="1"/>
  <c r="AE36" i="41"/>
  <c r="AR34" i="47"/>
  <c r="AE35" i="86"/>
  <c r="W36" i="86"/>
  <c r="AF35" i="86"/>
  <c r="AO35" i="86" s="1"/>
  <c r="AG35" i="86"/>
  <c r="AP35" i="86" s="1"/>
  <c r="AH36" i="83"/>
  <c r="AQ36" i="83" s="1"/>
  <c r="AH34" i="28"/>
  <c r="AQ34" i="28" s="1"/>
  <c r="AN35" i="82"/>
  <c r="AI35" i="82"/>
  <c r="Z36" i="74"/>
  <c r="Y33" i="76"/>
  <c r="X33" i="76"/>
  <c r="AN35" i="37"/>
  <c r="AI35" i="37"/>
  <c r="AI36" i="31"/>
  <c r="AN36" i="31"/>
  <c r="AR35" i="74"/>
  <c r="AE35" i="39"/>
  <c r="AG35" i="39"/>
  <c r="AP35" i="39" s="1"/>
  <c r="W36" i="39"/>
  <c r="AF35" i="39"/>
  <c r="AO35" i="39" s="1"/>
  <c r="Z33" i="30"/>
  <c r="AH35" i="47"/>
  <c r="AQ35" i="47" s="1"/>
  <c r="AR34" i="33"/>
  <c r="AH34" i="45"/>
  <c r="AQ34" i="45" s="1"/>
  <c r="AH35" i="46"/>
  <c r="AQ35" i="46" s="1"/>
  <c r="W37" i="83"/>
  <c r="AG36" i="83"/>
  <c r="AP36" i="83" s="1"/>
  <c r="AE36" i="83"/>
  <c r="AF36" i="83"/>
  <c r="AO36" i="83" s="1"/>
  <c r="AF34" i="28"/>
  <c r="AO34" i="28" s="1"/>
  <c r="W35" i="28"/>
  <c r="AG34" i="28"/>
  <c r="AP34" i="28" s="1"/>
  <c r="AE34" i="28"/>
  <c r="Z35" i="91"/>
  <c r="AH36" i="35"/>
  <c r="AQ36" i="35" s="1"/>
  <c r="AH36" i="25"/>
  <c r="AQ36" i="25" s="1"/>
  <c r="X36" i="82"/>
  <c r="Z36" i="82" s="1"/>
  <c r="Y36" i="82"/>
  <c r="X38" i="40"/>
  <c r="Z38" i="40" s="1"/>
  <c r="Y38" i="40"/>
  <c r="AR35" i="78"/>
  <c r="AR33" i="45"/>
  <c r="W37" i="35"/>
  <c r="AG36" i="35"/>
  <c r="AP36" i="35" s="1"/>
  <c r="AF36" i="35"/>
  <c r="AO36" i="35" s="1"/>
  <c r="AE36" i="35"/>
  <c r="AR33" i="34"/>
  <c r="Y35" i="90"/>
  <c r="X35" i="90"/>
  <c r="Z35" i="90" s="1"/>
  <c r="W35" i="43"/>
  <c r="AG34" i="43"/>
  <c r="AP34" i="43" s="1"/>
  <c r="AF34" i="43"/>
  <c r="AO34" i="43" s="1"/>
  <c r="AE34" i="43"/>
  <c r="AR34" i="46"/>
  <c r="AR34" i="85"/>
  <c r="AG35" i="48"/>
  <c r="AP35" i="48" s="1"/>
  <c r="AF35" i="48"/>
  <c r="AO35" i="48" s="1"/>
  <c r="AE35" i="48"/>
  <c r="W36" i="48"/>
  <c r="AI36" i="38"/>
  <c r="AN36" i="38"/>
  <c r="AR34" i="77"/>
  <c r="AR32" i="75"/>
  <c r="AE35" i="29"/>
  <c r="W36" i="29"/>
  <c r="AG35" i="29"/>
  <c r="AP35" i="29" s="1"/>
  <c r="AF35" i="29"/>
  <c r="AO35" i="29" s="1"/>
  <c r="AR32" i="30"/>
  <c r="AF34" i="88"/>
  <c r="AO34" i="88" s="1"/>
  <c r="W35" i="88"/>
  <c r="AE34" i="88"/>
  <c r="AG34" i="88"/>
  <c r="AP34" i="88" s="1"/>
  <c r="AR35" i="25"/>
  <c r="AI36" i="84"/>
  <c r="AN36" i="84"/>
  <c r="Z35" i="46"/>
  <c r="AR35" i="42"/>
  <c r="AH33" i="75"/>
  <c r="AQ33" i="75" s="1"/>
  <c r="AR34" i="91"/>
  <c r="AH35" i="77"/>
  <c r="AQ35" i="77" s="1"/>
  <c r="AR33" i="43"/>
  <c r="AR32" i="93"/>
  <c r="AH36" i="44"/>
  <c r="AQ36" i="44" s="1"/>
  <c r="Y37" i="73"/>
  <c r="X37" i="73"/>
  <c r="Z37" i="73" s="1"/>
  <c r="AI34" i="90"/>
  <c r="AN34" i="90"/>
  <c r="Y36" i="96"/>
  <c r="X36" i="96"/>
  <c r="Z37" i="31" l="1"/>
  <c r="AG38" i="40"/>
  <c r="AP38" i="40" s="1"/>
  <c r="AF38" i="40"/>
  <c r="AO38" i="40" s="1"/>
  <c r="W39" i="40"/>
  <c r="AE38" i="40"/>
  <c r="AE37" i="73"/>
  <c r="W38" i="73"/>
  <c r="AF37" i="73"/>
  <c r="AO37" i="73" s="1"/>
  <c r="AG37" i="73"/>
  <c r="AP37" i="73" s="1"/>
  <c r="AG37" i="31"/>
  <c r="AP37" i="31" s="1"/>
  <c r="AF37" i="31"/>
  <c r="AO37" i="31" s="1"/>
  <c r="AE37" i="31"/>
  <c r="W38" i="31"/>
  <c r="Y36" i="48"/>
  <c r="X36" i="48"/>
  <c r="Y35" i="28"/>
  <c r="X35" i="28"/>
  <c r="X37" i="83"/>
  <c r="Y37" i="83"/>
  <c r="AG33" i="30"/>
  <c r="AP33" i="30" s="1"/>
  <c r="AE33" i="30"/>
  <c r="W34" i="30"/>
  <c r="AF33" i="30"/>
  <c r="AO33" i="30" s="1"/>
  <c r="AH33" i="76"/>
  <c r="AQ33" i="76" s="1"/>
  <c r="X37" i="44"/>
  <c r="Z37" i="44" s="1"/>
  <c r="Y37" i="44"/>
  <c r="AH37" i="38"/>
  <c r="AQ37" i="38" s="1"/>
  <c r="X35" i="92"/>
  <c r="Y35" i="92"/>
  <c r="Y34" i="93"/>
  <c r="Z34" i="93" s="1"/>
  <c r="X34" i="93"/>
  <c r="AI35" i="47"/>
  <c r="AN35" i="47"/>
  <c r="AN34" i="45"/>
  <c r="AI34" i="45"/>
  <c r="AG35" i="46"/>
  <c r="AP35" i="46" s="1"/>
  <c r="AF35" i="46"/>
  <c r="AO35" i="46" s="1"/>
  <c r="W36" i="46"/>
  <c r="AE35" i="46"/>
  <c r="Y35" i="43"/>
  <c r="Z35" i="43" s="1"/>
  <c r="X35" i="43"/>
  <c r="AI36" i="35"/>
  <c r="AN36" i="35"/>
  <c r="Y36" i="86"/>
  <c r="X36" i="86"/>
  <c r="Z36" i="86" s="1"/>
  <c r="AR35" i="96"/>
  <c r="AR36" i="73"/>
  <c r="Y37" i="36"/>
  <c r="X37" i="36"/>
  <c r="Y37" i="27"/>
  <c r="X37" i="27"/>
  <c r="AI37" i="81"/>
  <c r="AN37" i="81"/>
  <c r="Y37" i="79"/>
  <c r="X37" i="79"/>
  <c r="Z37" i="79" s="1"/>
  <c r="X36" i="77"/>
  <c r="Z36" i="77" s="1"/>
  <c r="Y36" i="77"/>
  <c r="AI35" i="85"/>
  <c r="AN35" i="85"/>
  <c r="Y37" i="25"/>
  <c r="X37" i="25"/>
  <c r="AN33" i="93"/>
  <c r="AI33" i="93"/>
  <c r="AH36" i="96"/>
  <c r="AQ36" i="96" s="1"/>
  <c r="Z36" i="96"/>
  <c r="AN34" i="88"/>
  <c r="AI34" i="88"/>
  <c r="AN35" i="48"/>
  <c r="AI35" i="48"/>
  <c r="AH35" i="90"/>
  <c r="AQ35" i="90" s="1"/>
  <c r="AH36" i="82"/>
  <c r="AQ36" i="82" s="1"/>
  <c r="W36" i="91"/>
  <c r="AG35" i="91"/>
  <c r="AP35" i="91" s="1"/>
  <c r="AE35" i="91"/>
  <c r="AF35" i="91"/>
  <c r="AO35" i="91" s="1"/>
  <c r="X36" i="39"/>
  <c r="Y36" i="39"/>
  <c r="Z33" i="76"/>
  <c r="AI35" i="86"/>
  <c r="AN35" i="86"/>
  <c r="Y37" i="41"/>
  <c r="X37" i="41"/>
  <c r="AH36" i="37"/>
  <c r="AQ36" i="37" s="1"/>
  <c r="AH37" i="84"/>
  <c r="AQ37" i="84" s="1"/>
  <c r="AI34" i="32"/>
  <c r="AN34" i="32"/>
  <c r="Z37" i="38"/>
  <c r="AH36" i="87"/>
  <c r="AQ36" i="87" s="1"/>
  <c r="X38" i="81"/>
  <c r="Z38" i="81" s="1"/>
  <c r="Y38" i="81"/>
  <c r="AN36" i="79"/>
  <c r="AI36" i="79"/>
  <c r="X36" i="89"/>
  <c r="Y36" i="89"/>
  <c r="X36" i="95"/>
  <c r="Y36" i="95"/>
  <c r="AN35" i="94"/>
  <c r="AI35" i="94"/>
  <c r="AI36" i="42"/>
  <c r="AN36" i="42"/>
  <c r="AN36" i="25"/>
  <c r="AI36" i="25"/>
  <c r="X36" i="47"/>
  <c r="Y36" i="47"/>
  <c r="X35" i="45"/>
  <c r="Y35" i="45"/>
  <c r="AR36" i="84"/>
  <c r="X35" i="88"/>
  <c r="Y35" i="88"/>
  <c r="Z35" i="88" s="1"/>
  <c r="AI34" i="43"/>
  <c r="AN34" i="43"/>
  <c r="W37" i="82"/>
  <c r="AE36" i="82"/>
  <c r="AF36" i="82"/>
  <c r="AO36" i="82" s="1"/>
  <c r="AG36" i="82"/>
  <c r="AP36" i="82" s="1"/>
  <c r="AI36" i="83"/>
  <c r="AN36" i="83"/>
  <c r="AR36" i="31"/>
  <c r="AF36" i="74"/>
  <c r="AO36" i="74" s="1"/>
  <c r="AE36" i="74"/>
  <c r="W37" i="74"/>
  <c r="AG36" i="74"/>
  <c r="AP36" i="74" s="1"/>
  <c r="AR35" i="87"/>
  <c r="W37" i="37"/>
  <c r="AG36" i="37"/>
  <c r="AP36" i="37" s="1"/>
  <c r="AF36" i="37"/>
  <c r="AO36" i="37" s="1"/>
  <c r="AE36" i="37"/>
  <c r="AI36" i="44"/>
  <c r="AN36" i="44"/>
  <c r="AF37" i="84"/>
  <c r="AO37" i="84" s="1"/>
  <c r="W38" i="84"/>
  <c r="AE37" i="84"/>
  <c r="AG37" i="84"/>
  <c r="AP37" i="84" s="1"/>
  <c r="X36" i="80"/>
  <c r="Y36" i="80"/>
  <c r="Z36" i="80" s="1"/>
  <c r="AI36" i="27"/>
  <c r="AN36" i="27"/>
  <c r="AI35" i="89"/>
  <c r="AN35" i="89"/>
  <c r="AG35" i="33"/>
  <c r="AP35" i="33" s="1"/>
  <c r="W36" i="33"/>
  <c r="AE35" i="33"/>
  <c r="AF35" i="33"/>
  <c r="AO35" i="33" s="1"/>
  <c r="Y34" i="75"/>
  <c r="X34" i="75"/>
  <c r="AR34" i="90"/>
  <c r="Y36" i="29"/>
  <c r="X36" i="29"/>
  <c r="Z36" i="29" s="1"/>
  <c r="AG35" i="90"/>
  <c r="AP35" i="90" s="1"/>
  <c r="AF35" i="90"/>
  <c r="AO35" i="90" s="1"/>
  <c r="AE35" i="90"/>
  <c r="W36" i="90"/>
  <c r="AN34" i="28"/>
  <c r="AI34" i="28"/>
  <c r="AR35" i="37"/>
  <c r="AR35" i="82"/>
  <c r="AR32" i="76"/>
  <c r="AI36" i="36"/>
  <c r="AN36" i="36"/>
  <c r="AN35" i="80"/>
  <c r="AI35" i="80"/>
  <c r="AG36" i="87"/>
  <c r="AP36" i="87" s="1"/>
  <c r="AF36" i="87"/>
  <c r="AO36" i="87" s="1"/>
  <c r="AE36" i="87"/>
  <c r="W37" i="87"/>
  <c r="AI35" i="95"/>
  <c r="AN35" i="95"/>
  <c r="X36" i="94"/>
  <c r="Y36" i="94"/>
  <c r="AI35" i="77"/>
  <c r="AN35" i="77"/>
  <c r="X37" i="26"/>
  <c r="Y37" i="26"/>
  <c r="AI33" i="75"/>
  <c r="AN33" i="75"/>
  <c r="AH37" i="73"/>
  <c r="AQ37" i="73" s="1"/>
  <c r="AI35" i="29"/>
  <c r="AN35" i="29"/>
  <c r="AR36" i="38"/>
  <c r="X37" i="35"/>
  <c r="Y37" i="35"/>
  <c r="AH38" i="40"/>
  <c r="AQ38" i="40" s="1"/>
  <c r="AN35" i="39"/>
  <c r="AI35" i="39"/>
  <c r="AI36" i="41"/>
  <c r="AN36" i="41"/>
  <c r="AG36" i="78"/>
  <c r="AP36" i="78" s="1"/>
  <c r="AF36" i="78"/>
  <c r="AO36" i="78" s="1"/>
  <c r="W37" i="78"/>
  <c r="AE36" i="78"/>
  <c r="AH37" i="31"/>
  <c r="AQ37" i="31" s="1"/>
  <c r="Z35" i="32"/>
  <c r="X35" i="32"/>
  <c r="Y35" i="32"/>
  <c r="AR37" i="40"/>
  <c r="AN34" i="92"/>
  <c r="AI34" i="92"/>
  <c r="AE34" i="34"/>
  <c r="AG34" i="34"/>
  <c r="AP34" i="34" s="1"/>
  <c r="W35" i="34"/>
  <c r="AF34" i="34"/>
  <c r="AO34" i="34" s="1"/>
  <c r="X37" i="42"/>
  <c r="Z37" i="42" s="1"/>
  <c r="Y37" i="42"/>
  <c r="X36" i="85"/>
  <c r="Y36" i="85"/>
  <c r="Z36" i="85" s="1"/>
  <c r="AN36" i="26"/>
  <c r="AI36" i="26"/>
  <c r="Z36" i="94" l="1"/>
  <c r="Z37" i="36"/>
  <c r="W36" i="88"/>
  <c r="AG35" i="88"/>
  <c r="AP35" i="88" s="1"/>
  <c r="AF35" i="88"/>
  <c r="AO35" i="88" s="1"/>
  <c r="AE35" i="88"/>
  <c r="AE35" i="43"/>
  <c r="W36" i="43"/>
  <c r="AF35" i="43"/>
  <c r="AO35" i="43" s="1"/>
  <c r="AG35" i="43"/>
  <c r="AP35" i="43" s="1"/>
  <c r="W37" i="80"/>
  <c r="AG36" i="80"/>
  <c r="AP36" i="80" s="1"/>
  <c r="AE36" i="80"/>
  <c r="AF36" i="80"/>
  <c r="AO36" i="80" s="1"/>
  <c r="W37" i="94"/>
  <c r="AG36" i="94"/>
  <c r="AP36" i="94" s="1"/>
  <c r="AF36" i="94"/>
  <c r="AO36" i="94" s="1"/>
  <c r="AE36" i="94"/>
  <c r="W38" i="79"/>
  <c r="AG37" i="79"/>
  <c r="AP37" i="79" s="1"/>
  <c r="AF37" i="79"/>
  <c r="AO37" i="79" s="1"/>
  <c r="AE37" i="79"/>
  <c r="W35" i="93"/>
  <c r="AG34" i="93"/>
  <c r="AP34" i="93" s="1"/>
  <c r="AF34" i="93"/>
  <c r="AO34" i="93" s="1"/>
  <c r="AE34" i="93"/>
  <c r="AF37" i="36"/>
  <c r="AO37" i="36" s="1"/>
  <c r="AE37" i="36"/>
  <c r="W38" i="36"/>
  <c r="AG37" i="36"/>
  <c r="AP37" i="36" s="1"/>
  <c r="AH37" i="35"/>
  <c r="AQ37" i="35" s="1"/>
  <c r="Z37" i="35"/>
  <c r="AH36" i="94"/>
  <c r="AQ36" i="94" s="1"/>
  <c r="AN36" i="87"/>
  <c r="AI36" i="87"/>
  <c r="AR36" i="36"/>
  <c r="AN35" i="33"/>
  <c r="AI35" i="33"/>
  <c r="AR36" i="27"/>
  <c r="X38" i="84"/>
  <c r="Y38" i="84"/>
  <c r="AR36" i="42"/>
  <c r="AH38" i="81"/>
  <c r="AQ38" i="81" s="1"/>
  <c r="AR35" i="86"/>
  <c r="AI35" i="91"/>
  <c r="AN35" i="91"/>
  <c r="AE36" i="96"/>
  <c r="AF36" i="96"/>
  <c r="AO36" i="96" s="1"/>
  <c r="AG36" i="96"/>
  <c r="AP36" i="96" s="1"/>
  <c r="W37" i="96"/>
  <c r="AR33" i="93"/>
  <c r="AR35" i="85"/>
  <c r="AH37" i="36"/>
  <c r="AQ37" i="36" s="1"/>
  <c r="AH35" i="43"/>
  <c r="AQ35" i="43" s="1"/>
  <c r="AH34" i="93"/>
  <c r="AQ34" i="93" s="1"/>
  <c r="AH37" i="44"/>
  <c r="AQ37" i="44" s="1"/>
  <c r="AH36" i="48"/>
  <c r="AQ36" i="48" s="1"/>
  <c r="AI37" i="73"/>
  <c r="AN37" i="73"/>
  <c r="AR36" i="26"/>
  <c r="AH37" i="42"/>
  <c r="AQ37" i="42" s="1"/>
  <c r="AN34" i="34"/>
  <c r="AI34" i="34"/>
  <c r="AH35" i="32"/>
  <c r="AQ35" i="32" s="1"/>
  <c r="AH37" i="26"/>
  <c r="AQ37" i="26" s="1"/>
  <c r="AR34" i="28"/>
  <c r="AH34" i="75"/>
  <c r="AQ34" i="75" s="1"/>
  <c r="Y36" i="33"/>
  <c r="X36" i="33"/>
  <c r="Z36" i="33" s="1"/>
  <c r="Y37" i="82"/>
  <c r="X37" i="82"/>
  <c r="AH36" i="47"/>
  <c r="AQ36" i="47" s="1"/>
  <c r="AR35" i="94"/>
  <c r="AH36" i="89"/>
  <c r="AQ36" i="89" s="1"/>
  <c r="AE38" i="81"/>
  <c r="W39" i="81"/>
  <c r="AF38" i="81"/>
  <c r="AO38" i="81" s="1"/>
  <c r="AG38" i="81"/>
  <c r="AP38" i="81" s="1"/>
  <c r="AE37" i="38"/>
  <c r="W38" i="38"/>
  <c r="AF37" i="38"/>
  <c r="AO37" i="38" s="1"/>
  <c r="AG37" i="38"/>
  <c r="AP37" i="38" s="1"/>
  <c r="W34" i="76"/>
  <c r="AG33" i="76"/>
  <c r="AP33" i="76" s="1"/>
  <c r="AF33" i="76"/>
  <c r="AO33" i="76" s="1"/>
  <c r="AE33" i="76"/>
  <c r="AH36" i="86"/>
  <c r="AQ36" i="86" s="1"/>
  <c r="AF37" i="44"/>
  <c r="AO37" i="44" s="1"/>
  <c r="AE37" i="44"/>
  <c r="W38" i="44"/>
  <c r="AG37" i="44"/>
  <c r="AP37" i="44" s="1"/>
  <c r="AH37" i="83"/>
  <c r="AQ37" i="83" s="1"/>
  <c r="AF37" i="42"/>
  <c r="AO37" i="42" s="1"/>
  <c r="AE37" i="42"/>
  <c r="W38" i="42"/>
  <c r="AG37" i="42"/>
  <c r="AP37" i="42" s="1"/>
  <c r="AR34" i="92"/>
  <c r="AF35" i="32"/>
  <c r="AO35" i="32" s="1"/>
  <c r="AE35" i="32"/>
  <c r="W36" i="32"/>
  <c r="AG35" i="32"/>
  <c r="AP35" i="32" s="1"/>
  <c r="AR36" i="41"/>
  <c r="Z37" i="26"/>
  <c r="AH36" i="29"/>
  <c r="AQ36" i="29" s="1"/>
  <c r="AH36" i="80"/>
  <c r="AQ36" i="80" s="1"/>
  <c r="Z37" i="74"/>
  <c r="X37" i="74"/>
  <c r="Y37" i="74"/>
  <c r="AR36" i="83"/>
  <c r="Z36" i="47"/>
  <c r="Z36" i="89"/>
  <c r="AH37" i="41"/>
  <c r="AQ37" i="41" s="1"/>
  <c r="AR35" i="48"/>
  <c r="AH37" i="25"/>
  <c r="AQ37" i="25" s="1"/>
  <c r="AH36" i="77"/>
  <c r="AQ36" i="77" s="1"/>
  <c r="AR37" i="81"/>
  <c r="AR34" i="45"/>
  <c r="Y34" i="30"/>
  <c r="X34" i="30"/>
  <c r="Z37" i="83"/>
  <c r="Z36" i="48"/>
  <c r="AN38" i="40"/>
  <c r="AI38" i="40"/>
  <c r="AE36" i="85"/>
  <c r="W37" i="85"/>
  <c r="AF36" i="85"/>
  <c r="AO36" i="85" s="1"/>
  <c r="AG36" i="85"/>
  <c r="AP36" i="85" s="1"/>
  <c r="AN36" i="78"/>
  <c r="AI36" i="78"/>
  <c r="AR35" i="39"/>
  <c r="AR35" i="95"/>
  <c r="AR35" i="80"/>
  <c r="Z34" i="75"/>
  <c r="Y37" i="37"/>
  <c r="X37" i="37"/>
  <c r="AI36" i="74"/>
  <c r="AN36" i="74"/>
  <c r="AR34" i="43"/>
  <c r="AR36" i="25"/>
  <c r="AR36" i="79"/>
  <c r="AR34" i="32"/>
  <c r="AH36" i="39"/>
  <c r="AQ36" i="39" s="1"/>
  <c r="X36" i="91"/>
  <c r="Y36" i="91"/>
  <c r="AF36" i="77"/>
  <c r="AO36" i="77" s="1"/>
  <c r="AE36" i="77"/>
  <c r="AG36" i="77"/>
  <c r="AP36" i="77" s="1"/>
  <c r="W37" i="77"/>
  <c r="AH37" i="27"/>
  <c r="AQ37" i="27" s="1"/>
  <c r="AG36" i="86"/>
  <c r="AP36" i="86" s="1"/>
  <c r="AF36" i="86"/>
  <c r="AO36" i="86" s="1"/>
  <c r="AE36" i="86"/>
  <c r="W37" i="86"/>
  <c r="AH35" i="28"/>
  <c r="AQ35" i="28" s="1"/>
  <c r="X38" i="31"/>
  <c r="Z38" i="31" s="1"/>
  <c r="Y38" i="31"/>
  <c r="Y39" i="40"/>
  <c r="X39" i="40"/>
  <c r="Z39" i="40" s="1"/>
  <c r="AH36" i="85"/>
  <c r="AQ36" i="85" s="1"/>
  <c r="Y35" i="34"/>
  <c r="Z35" i="34" s="1"/>
  <c r="X35" i="34"/>
  <c r="X37" i="78"/>
  <c r="Y37" i="78"/>
  <c r="AR35" i="29"/>
  <c r="AR35" i="77"/>
  <c r="Y37" i="87"/>
  <c r="X37" i="87"/>
  <c r="Z37" i="87" s="1"/>
  <c r="Y36" i="90"/>
  <c r="Z36" i="90" s="1"/>
  <c r="X36" i="90"/>
  <c r="AG36" i="29"/>
  <c r="AP36" i="29" s="1"/>
  <c r="AE36" i="29"/>
  <c r="W37" i="29"/>
  <c r="AF36" i="29"/>
  <c r="AO36" i="29" s="1"/>
  <c r="AR35" i="89"/>
  <c r="AR36" i="44"/>
  <c r="AH35" i="45"/>
  <c r="AQ35" i="45" s="1"/>
  <c r="AH36" i="95"/>
  <c r="AQ36" i="95" s="1"/>
  <c r="Z37" i="41"/>
  <c r="Z36" i="39"/>
  <c r="AR34" i="88"/>
  <c r="Z37" i="25"/>
  <c r="AH37" i="79"/>
  <c r="AQ37" i="79" s="1"/>
  <c r="AN35" i="46"/>
  <c r="AI35" i="46"/>
  <c r="AH35" i="92"/>
  <c r="AQ35" i="92" s="1"/>
  <c r="AN33" i="30"/>
  <c r="AI33" i="30"/>
  <c r="AR33" i="75"/>
  <c r="AN35" i="90"/>
  <c r="AI35" i="90"/>
  <c r="AN37" i="84"/>
  <c r="AI37" i="84"/>
  <c r="AI36" i="37"/>
  <c r="AN36" i="37"/>
  <c r="AI36" i="82"/>
  <c r="AN36" i="82"/>
  <c r="AH35" i="88"/>
  <c r="AQ35" i="88" s="1"/>
  <c r="Z35" i="45"/>
  <c r="Z36" i="95"/>
  <c r="Z37" i="27"/>
  <c r="AR36" i="35"/>
  <c r="Y36" i="46"/>
  <c r="X36" i="46"/>
  <c r="AR35" i="47"/>
  <c r="Z35" i="92"/>
  <c r="Z35" i="28"/>
  <c r="AN37" i="31"/>
  <c r="AI37" i="31"/>
  <c r="Y38" i="73"/>
  <c r="X38" i="73"/>
  <c r="AG35" i="34" l="1"/>
  <c r="AP35" i="34" s="1"/>
  <c r="AF35" i="34"/>
  <c r="AO35" i="34" s="1"/>
  <c r="AE35" i="34"/>
  <c r="W36" i="34"/>
  <c r="W37" i="90"/>
  <c r="AG36" i="90"/>
  <c r="AP36" i="90" s="1"/>
  <c r="AE36" i="90"/>
  <c r="AF36" i="90"/>
  <c r="AO36" i="90" s="1"/>
  <c r="W39" i="31"/>
  <c r="AG38" i="31"/>
  <c r="AP38" i="31" s="1"/>
  <c r="AF38" i="31"/>
  <c r="AO38" i="31" s="1"/>
  <c r="AE38" i="31"/>
  <c r="AG34" i="75"/>
  <c r="AP34" i="75" s="1"/>
  <c r="AF34" i="75"/>
  <c r="AO34" i="75" s="1"/>
  <c r="AE34" i="75"/>
  <c r="W35" i="75"/>
  <c r="X37" i="85"/>
  <c r="Y37" i="85"/>
  <c r="AH34" i="30"/>
  <c r="AQ34" i="30" s="1"/>
  <c r="AG36" i="89"/>
  <c r="AP36" i="89" s="1"/>
  <c r="AF36" i="89"/>
  <c r="AO36" i="89" s="1"/>
  <c r="AE36" i="89"/>
  <c r="W37" i="89"/>
  <c r="AG37" i="74"/>
  <c r="AP37" i="74" s="1"/>
  <c r="AF37" i="74"/>
  <c r="AO37" i="74" s="1"/>
  <c r="AE37" i="74"/>
  <c r="W38" i="74"/>
  <c r="AI37" i="42"/>
  <c r="AN37" i="42"/>
  <c r="X39" i="81"/>
  <c r="Y39" i="81"/>
  <c r="AR36" i="87"/>
  <c r="AI34" i="93"/>
  <c r="AN34" i="93"/>
  <c r="AI35" i="43"/>
  <c r="AN35" i="43"/>
  <c r="AH38" i="73"/>
  <c r="AQ38" i="73" s="1"/>
  <c r="Z38" i="73"/>
  <c r="AR36" i="37"/>
  <c r="AG36" i="39"/>
  <c r="AP36" i="39" s="1"/>
  <c r="AF36" i="39"/>
  <c r="AO36" i="39" s="1"/>
  <c r="AE36" i="39"/>
  <c r="W37" i="39"/>
  <c r="Y37" i="29"/>
  <c r="X37" i="29"/>
  <c r="AH37" i="87"/>
  <c r="AQ37" i="87" s="1"/>
  <c r="AH39" i="40"/>
  <c r="AQ39" i="40" s="1"/>
  <c r="X37" i="86"/>
  <c r="Y37" i="86"/>
  <c r="AN36" i="77"/>
  <c r="AI36" i="77"/>
  <c r="AR36" i="78"/>
  <c r="AI36" i="85"/>
  <c r="AN36" i="85"/>
  <c r="AF36" i="47"/>
  <c r="AO36" i="47" s="1"/>
  <c r="AE36" i="47"/>
  <c r="W37" i="47"/>
  <c r="AG36" i="47"/>
  <c r="AP36" i="47" s="1"/>
  <c r="X38" i="38"/>
  <c r="Y38" i="38"/>
  <c r="AI38" i="81"/>
  <c r="AN38" i="81"/>
  <c r="W37" i="33"/>
  <c r="AF36" i="33"/>
  <c r="AO36" i="33" s="1"/>
  <c r="AE36" i="33"/>
  <c r="AG36" i="33"/>
  <c r="AP36" i="33" s="1"/>
  <c r="AR34" i="34"/>
  <c r="AE37" i="35"/>
  <c r="W38" i="35"/>
  <c r="AF37" i="35"/>
  <c r="AO37" i="35" s="1"/>
  <c r="AG37" i="35"/>
  <c r="AP37" i="35" s="1"/>
  <c r="X37" i="80"/>
  <c r="Y37" i="80"/>
  <c r="AF37" i="41"/>
  <c r="AO37" i="41" s="1"/>
  <c r="AE37" i="41"/>
  <c r="W38" i="41"/>
  <c r="AG37" i="41"/>
  <c r="AP37" i="41" s="1"/>
  <c r="AN36" i="29"/>
  <c r="AI36" i="29"/>
  <c r="AN36" i="86"/>
  <c r="AI36" i="86"/>
  <c r="AR36" i="74"/>
  <c r="AR38" i="40"/>
  <c r="Z34" i="30"/>
  <c r="AI37" i="38"/>
  <c r="AN37" i="38"/>
  <c r="AH37" i="82"/>
  <c r="AQ37" i="82" s="1"/>
  <c r="AR35" i="33"/>
  <c r="X37" i="94"/>
  <c r="Y37" i="94"/>
  <c r="AN35" i="88"/>
  <c r="AI35" i="88"/>
  <c r="W38" i="87"/>
  <c r="AG37" i="87"/>
  <c r="AP37" i="87" s="1"/>
  <c r="AF37" i="87"/>
  <c r="AO37" i="87" s="1"/>
  <c r="AE37" i="87"/>
  <c r="AH37" i="78"/>
  <c r="AQ37" i="78" s="1"/>
  <c r="W40" i="40"/>
  <c r="AG39" i="40"/>
  <c r="AP39" i="40" s="1"/>
  <c r="AF39" i="40"/>
  <c r="AO39" i="40" s="1"/>
  <c r="AE39" i="40"/>
  <c r="AH37" i="37"/>
  <c r="AQ37" i="37" s="1"/>
  <c r="Y38" i="44"/>
  <c r="X38" i="44"/>
  <c r="Z38" i="44" s="1"/>
  <c r="X34" i="76"/>
  <c r="Y34" i="76"/>
  <c r="AI36" i="96"/>
  <c r="AN36" i="96"/>
  <c r="Y38" i="36"/>
  <c r="X38" i="36"/>
  <c r="X38" i="79"/>
  <c r="Y38" i="79"/>
  <c r="W36" i="92"/>
  <c r="AG35" i="92"/>
  <c r="AP35" i="92" s="1"/>
  <c r="AF35" i="92"/>
  <c r="AO35" i="92" s="1"/>
  <c r="AE35" i="92"/>
  <c r="AR33" i="30"/>
  <c r="AH36" i="46"/>
  <c r="AQ36" i="46" s="1"/>
  <c r="AG35" i="45"/>
  <c r="AP35" i="45" s="1"/>
  <c r="W36" i="45"/>
  <c r="AF35" i="45"/>
  <c r="AO35" i="45" s="1"/>
  <c r="AE35" i="45"/>
  <c r="AR35" i="90"/>
  <c r="W38" i="25"/>
  <c r="AG37" i="25"/>
  <c r="AP37" i="25" s="1"/>
  <c r="AF37" i="25"/>
  <c r="AO37" i="25" s="1"/>
  <c r="AE37" i="25"/>
  <c r="AH36" i="90"/>
  <c r="AQ36" i="90" s="1"/>
  <c r="Z37" i="78"/>
  <c r="AH36" i="91"/>
  <c r="AQ36" i="91" s="1"/>
  <c r="W37" i="48"/>
  <c r="AG36" i="48"/>
  <c r="AP36" i="48" s="1"/>
  <c r="AF36" i="48"/>
  <c r="AO36" i="48" s="1"/>
  <c r="AE36" i="48"/>
  <c r="Y36" i="32"/>
  <c r="X36" i="32"/>
  <c r="Z36" i="32" s="1"/>
  <c r="AI37" i="44"/>
  <c r="AN37" i="44"/>
  <c r="Z37" i="82"/>
  <c r="AH38" i="84"/>
  <c r="AQ38" i="84" s="1"/>
  <c r="AI37" i="36"/>
  <c r="AN37" i="36"/>
  <c r="Y35" i="93"/>
  <c r="X35" i="93"/>
  <c r="AI36" i="94"/>
  <c r="AN36" i="94"/>
  <c r="AI36" i="80"/>
  <c r="AN36" i="80"/>
  <c r="AE37" i="27"/>
  <c r="W38" i="27"/>
  <c r="AG37" i="27"/>
  <c r="AP37" i="27" s="1"/>
  <c r="AF37" i="27"/>
  <c r="AO37" i="27" s="1"/>
  <c r="AR37" i="84"/>
  <c r="AR37" i="31"/>
  <c r="AF36" i="95"/>
  <c r="AO36" i="95" s="1"/>
  <c r="AE36" i="95"/>
  <c r="W37" i="95"/>
  <c r="AG36" i="95"/>
  <c r="AP36" i="95" s="1"/>
  <c r="AR35" i="46"/>
  <c r="AF35" i="28"/>
  <c r="AO35" i="28" s="1"/>
  <c r="AG35" i="28"/>
  <c r="AP35" i="28" s="1"/>
  <c r="W36" i="28"/>
  <c r="AE35" i="28"/>
  <c r="Z36" i="46"/>
  <c r="AR36" i="82"/>
  <c r="AH35" i="34"/>
  <c r="AQ35" i="34" s="1"/>
  <c r="AH38" i="31"/>
  <c r="AQ38" i="31" s="1"/>
  <c r="X37" i="77"/>
  <c r="Z37" i="77" s="1"/>
  <c r="Y37" i="77"/>
  <c r="Z36" i="91"/>
  <c r="Z37" i="37"/>
  <c r="AF37" i="83"/>
  <c r="AO37" i="83" s="1"/>
  <c r="AE37" i="83"/>
  <c r="W38" i="83"/>
  <c r="AG37" i="83"/>
  <c r="AP37" i="83" s="1"/>
  <c r="AH37" i="74"/>
  <c r="AQ37" i="74" s="1"/>
  <c r="W38" i="26"/>
  <c r="AG37" i="26"/>
  <c r="AP37" i="26" s="1"/>
  <c r="AF37" i="26"/>
  <c r="AO37" i="26" s="1"/>
  <c r="AE37" i="26"/>
  <c r="AI35" i="32"/>
  <c r="AN35" i="32"/>
  <c r="Z38" i="42"/>
  <c r="X38" i="42"/>
  <c r="Y38" i="42"/>
  <c r="AI33" i="76"/>
  <c r="AN33" i="76"/>
  <c r="AH36" i="33"/>
  <c r="AQ36" i="33" s="1"/>
  <c r="AR37" i="73"/>
  <c r="Y37" i="96"/>
  <c r="X37" i="96"/>
  <c r="Z37" i="96" s="1"/>
  <c r="AR35" i="91"/>
  <c r="Z38" i="84"/>
  <c r="AI37" i="79"/>
  <c r="AN37" i="79"/>
  <c r="Y36" i="43"/>
  <c r="X36" i="43"/>
  <c r="Z36" i="43" s="1"/>
  <c r="X36" i="88"/>
  <c r="Z36" i="88" s="1"/>
  <c r="Y36" i="88"/>
  <c r="Z38" i="38" l="1"/>
  <c r="Z37" i="86"/>
  <c r="AE37" i="86" s="1"/>
  <c r="AG38" i="38"/>
  <c r="AP38" i="38" s="1"/>
  <c r="AF38" i="38"/>
  <c r="AO38" i="38" s="1"/>
  <c r="AE38" i="38"/>
  <c r="W39" i="38"/>
  <c r="W37" i="88"/>
  <c r="AF36" i="88"/>
  <c r="AO36" i="88" s="1"/>
  <c r="AG36" i="88"/>
  <c r="AP36" i="88" s="1"/>
  <c r="AE36" i="88"/>
  <c r="W38" i="86"/>
  <c r="AG37" i="86"/>
  <c r="AP37" i="86" s="1"/>
  <c r="AF37" i="86"/>
  <c r="AO37" i="86" s="1"/>
  <c r="AG38" i="42"/>
  <c r="AP38" i="42" s="1"/>
  <c r="AE38" i="42"/>
  <c r="W39" i="42"/>
  <c r="AF38" i="42"/>
  <c r="AO38" i="42" s="1"/>
  <c r="AH34" i="76"/>
  <c r="AQ34" i="76" s="1"/>
  <c r="X38" i="87"/>
  <c r="Y38" i="87"/>
  <c r="AH37" i="80"/>
  <c r="AQ37" i="80" s="1"/>
  <c r="AI37" i="35"/>
  <c r="AN37" i="35"/>
  <c r="AR35" i="43"/>
  <c r="AH39" i="81"/>
  <c r="AQ39" i="81" s="1"/>
  <c r="AN37" i="74"/>
  <c r="AI37" i="74"/>
  <c r="AN34" i="75"/>
  <c r="AI34" i="75"/>
  <c r="Y37" i="90"/>
  <c r="X37" i="90"/>
  <c r="AR36" i="94"/>
  <c r="AF38" i="84"/>
  <c r="AO38" i="84" s="1"/>
  <c r="W39" i="84"/>
  <c r="AE38" i="84"/>
  <c r="AG38" i="84"/>
  <c r="AP38" i="84" s="1"/>
  <c r="X38" i="26"/>
  <c r="Y38" i="26"/>
  <c r="AF36" i="91"/>
  <c r="AO36" i="91" s="1"/>
  <c r="AE36" i="91"/>
  <c r="W37" i="91"/>
  <c r="AG36" i="91"/>
  <c r="AP36" i="91" s="1"/>
  <c r="AI35" i="28"/>
  <c r="AN35" i="28"/>
  <c r="X38" i="27"/>
  <c r="Y38" i="27"/>
  <c r="Z38" i="27" s="1"/>
  <c r="AH35" i="93"/>
  <c r="AQ35" i="93" s="1"/>
  <c r="AR37" i="44"/>
  <c r="Y38" i="25"/>
  <c r="X38" i="25"/>
  <c r="X36" i="45"/>
  <c r="Y36" i="45"/>
  <c r="Z34" i="76"/>
  <c r="AR35" i="88"/>
  <c r="Z37" i="80"/>
  <c r="X37" i="33"/>
  <c r="Y37" i="33"/>
  <c r="Z37" i="33" s="1"/>
  <c r="AR36" i="85"/>
  <c r="AH37" i="86"/>
  <c r="AQ37" i="86" s="1"/>
  <c r="AH37" i="29"/>
  <c r="AQ37" i="29" s="1"/>
  <c r="Z39" i="81"/>
  <c r="X39" i="31"/>
  <c r="Y39" i="31"/>
  <c r="Z39" i="31" s="1"/>
  <c r="Y36" i="34"/>
  <c r="X36" i="34"/>
  <c r="AE37" i="37"/>
  <c r="W38" i="37"/>
  <c r="AF37" i="37"/>
  <c r="AO37" i="37" s="1"/>
  <c r="AG37" i="37"/>
  <c r="AP37" i="37" s="1"/>
  <c r="AH38" i="36"/>
  <c r="AQ38" i="36" s="1"/>
  <c r="AH36" i="43"/>
  <c r="AQ36" i="43" s="1"/>
  <c r="AR35" i="32"/>
  <c r="Y36" i="28"/>
  <c r="X36" i="28"/>
  <c r="Z36" i="28" s="1"/>
  <c r="AI37" i="27"/>
  <c r="AN37" i="27"/>
  <c r="AH36" i="32"/>
  <c r="AQ36" i="32" s="1"/>
  <c r="X36" i="92"/>
  <c r="Y36" i="92"/>
  <c r="Z38" i="36"/>
  <c r="AH38" i="44"/>
  <c r="AQ38" i="44" s="1"/>
  <c r="Z40" i="40"/>
  <c r="X40" i="40"/>
  <c r="Y40" i="40"/>
  <c r="AI37" i="87"/>
  <c r="AN37" i="87"/>
  <c r="AR37" i="38"/>
  <c r="AR36" i="86"/>
  <c r="Y38" i="41"/>
  <c r="X38" i="41"/>
  <c r="AR34" i="93"/>
  <c r="AH37" i="85"/>
  <c r="AQ37" i="85" s="1"/>
  <c r="AN35" i="34"/>
  <c r="AI35" i="34"/>
  <c r="AH36" i="88"/>
  <c r="AQ36" i="88" s="1"/>
  <c r="AR33" i="76"/>
  <c r="AI37" i="26"/>
  <c r="AN37" i="26"/>
  <c r="Y38" i="83"/>
  <c r="Z38" i="83" s="1"/>
  <c r="X38" i="83"/>
  <c r="AH37" i="77"/>
  <c r="AQ37" i="77" s="1"/>
  <c r="X37" i="95"/>
  <c r="Z37" i="95" s="1"/>
  <c r="Y37" i="95"/>
  <c r="Z35" i="93"/>
  <c r="X37" i="48"/>
  <c r="Z37" i="48" s="1"/>
  <c r="Y37" i="48"/>
  <c r="W38" i="78"/>
  <c r="AG37" i="78"/>
  <c r="AP37" i="78" s="1"/>
  <c r="AF37" i="78"/>
  <c r="AO37" i="78" s="1"/>
  <c r="AE37" i="78"/>
  <c r="AI37" i="25"/>
  <c r="AN37" i="25"/>
  <c r="W35" i="30"/>
  <c r="AG34" i="30"/>
  <c r="AP34" i="30" s="1"/>
  <c r="AE34" i="30"/>
  <c r="AF34" i="30"/>
  <c r="AO34" i="30" s="1"/>
  <c r="AI37" i="41"/>
  <c r="AN37" i="41"/>
  <c r="AR38" i="81"/>
  <c r="X37" i="47"/>
  <c r="Y37" i="47"/>
  <c r="Z37" i="29"/>
  <c r="AR37" i="42"/>
  <c r="Y37" i="89"/>
  <c r="X37" i="89"/>
  <c r="Z37" i="85"/>
  <c r="AI38" i="31"/>
  <c r="AN38" i="31"/>
  <c r="AI36" i="90"/>
  <c r="AN36" i="90"/>
  <c r="AR37" i="79"/>
  <c r="AG36" i="43"/>
  <c r="AP36" i="43" s="1"/>
  <c r="AF36" i="43"/>
  <c r="AO36" i="43" s="1"/>
  <c r="AE36" i="43"/>
  <c r="W37" i="43"/>
  <c r="AH37" i="96"/>
  <c r="AQ37" i="96" s="1"/>
  <c r="AI37" i="83"/>
  <c r="AN37" i="83"/>
  <c r="AG37" i="77"/>
  <c r="AP37" i="77" s="1"/>
  <c r="AF37" i="77"/>
  <c r="AO37" i="77" s="1"/>
  <c r="W38" i="77"/>
  <c r="AE37" i="77"/>
  <c r="AI36" i="95"/>
  <c r="AN36" i="95"/>
  <c r="AR36" i="80"/>
  <c r="AG36" i="32"/>
  <c r="AP36" i="32" s="1"/>
  <c r="AF36" i="32"/>
  <c r="AO36" i="32" s="1"/>
  <c r="AE36" i="32"/>
  <c r="W37" i="32"/>
  <c r="AN35" i="45"/>
  <c r="AI35" i="45"/>
  <c r="AI35" i="92"/>
  <c r="AN35" i="92"/>
  <c r="AH38" i="79"/>
  <c r="AQ38" i="79" s="1"/>
  <c r="AR36" i="96"/>
  <c r="AG38" i="44"/>
  <c r="AP38" i="44" s="1"/>
  <c r="AF38" i="44"/>
  <c r="AO38" i="44" s="1"/>
  <c r="AE38" i="44"/>
  <c r="W39" i="44"/>
  <c r="AI39" i="40"/>
  <c r="AN39" i="40"/>
  <c r="AH37" i="94"/>
  <c r="AQ37" i="94" s="1"/>
  <c r="AR36" i="29"/>
  <c r="AI36" i="33"/>
  <c r="AN36" i="33"/>
  <c r="AN36" i="47"/>
  <c r="AI36" i="47"/>
  <c r="AR36" i="77"/>
  <c r="Z37" i="39"/>
  <c r="Y37" i="39"/>
  <c r="X37" i="39"/>
  <c r="W38" i="96"/>
  <c r="AE37" i="96"/>
  <c r="AF37" i="96"/>
  <c r="AO37" i="96" s="1"/>
  <c r="AG37" i="96"/>
  <c r="AP37" i="96" s="1"/>
  <c r="AH38" i="42"/>
  <c r="AQ38" i="42" s="1"/>
  <c r="W37" i="46"/>
  <c r="AG36" i="46"/>
  <c r="AP36" i="46" s="1"/>
  <c r="AF36" i="46"/>
  <c r="AO36" i="46" s="1"/>
  <c r="AE36" i="46"/>
  <c r="AR37" i="36"/>
  <c r="AF37" i="82"/>
  <c r="AO37" i="82" s="1"/>
  <c r="AE37" i="82"/>
  <c r="AG37" i="82"/>
  <c r="AP37" i="82" s="1"/>
  <c r="W38" i="82"/>
  <c r="AI36" i="48"/>
  <c r="AN36" i="48"/>
  <c r="Z38" i="79"/>
  <c r="Z37" i="94"/>
  <c r="X38" i="35"/>
  <c r="Y38" i="35"/>
  <c r="AH38" i="38"/>
  <c r="AQ38" i="38" s="1"/>
  <c r="AN36" i="39"/>
  <c r="AI36" i="39"/>
  <c r="AG38" i="73"/>
  <c r="AP38" i="73" s="1"/>
  <c r="AF38" i="73"/>
  <c r="AO38" i="73" s="1"/>
  <c r="AE38" i="73"/>
  <c r="W39" i="73"/>
  <c r="Y38" i="74"/>
  <c r="X38" i="74"/>
  <c r="AN36" i="89"/>
  <c r="AI36" i="89"/>
  <c r="X35" i="75"/>
  <c r="Y35" i="75"/>
  <c r="Z38" i="25" l="1"/>
  <c r="Z38" i="74"/>
  <c r="Z37" i="90"/>
  <c r="AE37" i="90" s="1"/>
  <c r="AF38" i="25"/>
  <c r="AO38" i="25" s="1"/>
  <c r="AE38" i="25"/>
  <c r="W39" i="25"/>
  <c r="AG38" i="25"/>
  <c r="AP38" i="25" s="1"/>
  <c r="AG38" i="27"/>
  <c r="AP38" i="27" s="1"/>
  <c r="AF38" i="27"/>
  <c r="AO38" i="27" s="1"/>
  <c r="AE38" i="27"/>
  <c r="W39" i="27"/>
  <c r="AF37" i="90"/>
  <c r="AO37" i="90" s="1"/>
  <c r="AG37" i="90"/>
  <c r="AP37" i="90" s="1"/>
  <c r="AE37" i="33"/>
  <c r="W38" i="33"/>
  <c r="AG37" i="33"/>
  <c r="AP37" i="33" s="1"/>
  <c r="AF37" i="33"/>
  <c r="AO37" i="33" s="1"/>
  <c r="W39" i="74"/>
  <c r="AG38" i="74"/>
  <c r="AP38" i="74" s="1"/>
  <c r="AE38" i="74"/>
  <c r="AF38" i="74"/>
  <c r="AO38" i="74" s="1"/>
  <c r="AE39" i="31"/>
  <c r="W40" i="31"/>
  <c r="AF39" i="31"/>
  <c r="AO39" i="31" s="1"/>
  <c r="AG39" i="31"/>
  <c r="AP39" i="31" s="1"/>
  <c r="Y37" i="32"/>
  <c r="X37" i="32"/>
  <c r="AR38" i="31"/>
  <c r="AE35" i="93"/>
  <c r="W36" i="93"/>
  <c r="AF35" i="93"/>
  <c r="AO35" i="93" s="1"/>
  <c r="AG35" i="93"/>
  <c r="AP35" i="93" s="1"/>
  <c r="AH38" i="41"/>
  <c r="AQ38" i="41" s="1"/>
  <c r="W37" i="28"/>
  <c r="AG36" i="28"/>
  <c r="AP36" i="28" s="1"/>
  <c r="AF36" i="28"/>
  <c r="AO36" i="28" s="1"/>
  <c r="AE36" i="28"/>
  <c r="AH36" i="34"/>
  <c r="AQ36" i="34" s="1"/>
  <c r="AG39" i="81"/>
  <c r="AP39" i="81" s="1"/>
  <c r="W40" i="81"/>
  <c r="AF39" i="81"/>
  <c r="AO39" i="81" s="1"/>
  <c r="AE39" i="81"/>
  <c r="X39" i="84"/>
  <c r="Y39" i="84"/>
  <c r="Y39" i="42"/>
  <c r="Z39" i="42" s="1"/>
  <c r="X39" i="42"/>
  <c r="Y37" i="88"/>
  <c r="X37" i="88"/>
  <c r="AF38" i="79"/>
  <c r="AO38" i="79" s="1"/>
  <c r="AE38" i="79"/>
  <c r="W39" i="79"/>
  <c r="AG38" i="79"/>
  <c r="AP38" i="79" s="1"/>
  <c r="AN37" i="82"/>
  <c r="AI37" i="82"/>
  <c r="AR36" i="47"/>
  <c r="AH35" i="75"/>
  <c r="AQ35" i="75" s="1"/>
  <c r="AR36" i="39"/>
  <c r="AH37" i="39"/>
  <c r="AQ37" i="39" s="1"/>
  <c r="AN36" i="32"/>
  <c r="AI36" i="32"/>
  <c r="AR36" i="95"/>
  <c r="AG37" i="85"/>
  <c r="AP37" i="85" s="1"/>
  <c r="AF37" i="85"/>
  <c r="AO37" i="85" s="1"/>
  <c r="AE37" i="85"/>
  <c r="W38" i="85"/>
  <c r="W38" i="29"/>
  <c r="AG37" i="29"/>
  <c r="AP37" i="29" s="1"/>
  <c r="AF37" i="29"/>
  <c r="AO37" i="29" s="1"/>
  <c r="AE37" i="29"/>
  <c r="Y35" i="30"/>
  <c r="X35" i="30"/>
  <c r="AR37" i="26"/>
  <c r="AH36" i="92"/>
  <c r="AQ36" i="92" s="1"/>
  <c r="AE34" i="76"/>
  <c r="W35" i="76"/>
  <c r="AF34" i="76"/>
  <c r="AO34" i="76" s="1"/>
  <c r="AG34" i="76"/>
  <c r="AP34" i="76" s="1"/>
  <c r="AR35" i="28"/>
  <c r="AN38" i="42"/>
  <c r="AI38" i="42"/>
  <c r="X38" i="86"/>
  <c r="Y38" i="86"/>
  <c r="AH38" i="74"/>
  <c r="AQ38" i="74" s="1"/>
  <c r="AR39" i="40"/>
  <c r="Z35" i="75"/>
  <c r="AR36" i="48"/>
  <c r="Y37" i="46"/>
  <c r="Z37" i="46" s="1"/>
  <c r="X37" i="46"/>
  <c r="X39" i="44"/>
  <c r="Y39" i="44"/>
  <c r="Z39" i="44" s="1"/>
  <c r="AR35" i="92"/>
  <c r="AN37" i="77"/>
  <c r="AI37" i="77"/>
  <c r="AR37" i="83"/>
  <c r="X37" i="43"/>
  <c r="Z37" i="43" s="1"/>
  <c r="Y37" i="43"/>
  <c r="AH37" i="89"/>
  <c r="AQ37" i="89" s="1"/>
  <c r="AR37" i="41"/>
  <c r="Y38" i="78"/>
  <c r="X38" i="78"/>
  <c r="AH37" i="95"/>
  <c r="AQ37" i="95" s="1"/>
  <c r="Z38" i="41"/>
  <c r="AR37" i="87"/>
  <c r="Z36" i="92"/>
  <c r="Z36" i="34"/>
  <c r="AH37" i="33"/>
  <c r="AQ37" i="33" s="1"/>
  <c r="AH38" i="26"/>
  <c r="AQ38" i="26" s="1"/>
  <c r="AR34" i="75"/>
  <c r="AR37" i="35"/>
  <c r="AN36" i="88"/>
  <c r="AI36" i="88"/>
  <c r="Y39" i="38"/>
  <c r="X39" i="38"/>
  <c r="AE37" i="94"/>
  <c r="W38" i="94"/>
  <c r="AF37" i="94"/>
  <c r="AO37" i="94" s="1"/>
  <c r="AG37" i="94"/>
  <c r="AP37" i="94" s="1"/>
  <c r="AR36" i="89"/>
  <c r="Y39" i="73"/>
  <c r="X39" i="73"/>
  <c r="AN38" i="44"/>
  <c r="AI38" i="44"/>
  <c r="AH37" i="47"/>
  <c r="AQ37" i="47" s="1"/>
  <c r="AR37" i="25"/>
  <c r="AG37" i="95"/>
  <c r="AP37" i="95" s="1"/>
  <c r="W38" i="95"/>
  <c r="AF37" i="95"/>
  <c r="AO37" i="95" s="1"/>
  <c r="AE37" i="95"/>
  <c r="AH38" i="83"/>
  <c r="AQ38" i="83" s="1"/>
  <c r="AR35" i="34"/>
  <c r="AR37" i="27"/>
  <c r="AH36" i="45"/>
  <c r="AQ36" i="45" s="1"/>
  <c r="Z38" i="26"/>
  <c r="AH38" i="87"/>
  <c r="AQ38" i="87" s="1"/>
  <c r="AN38" i="38"/>
  <c r="AI38" i="38"/>
  <c r="X38" i="96"/>
  <c r="Y38" i="96"/>
  <c r="AH38" i="35"/>
  <c r="AQ38" i="35" s="1"/>
  <c r="W38" i="39"/>
  <c r="AG37" i="39"/>
  <c r="AP37" i="39" s="1"/>
  <c r="AF37" i="39"/>
  <c r="AO37" i="39" s="1"/>
  <c r="AE37" i="39"/>
  <c r="AR36" i="33"/>
  <c r="AR35" i="45"/>
  <c r="AN38" i="73"/>
  <c r="AI38" i="73"/>
  <c r="Z38" i="35"/>
  <c r="Z38" i="82"/>
  <c r="Y38" i="82"/>
  <c r="X38" i="82"/>
  <c r="AI36" i="46"/>
  <c r="AN36" i="46"/>
  <c r="AI37" i="96"/>
  <c r="AN37" i="96"/>
  <c r="X38" i="77"/>
  <c r="Y38" i="77"/>
  <c r="Z38" i="77" s="1"/>
  <c r="AN36" i="43"/>
  <c r="AI36" i="43"/>
  <c r="AR36" i="90"/>
  <c r="Z37" i="89"/>
  <c r="Z37" i="47"/>
  <c r="AI34" i="30"/>
  <c r="AN34" i="30"/>
  <c r="AI37" i="78"/>
  <c r="AN37" i="78"/>
  <c r="AH37" i="48"/>
  <c r="AQ37" i="48" s="1"/>
  <c r="AH40" i="40"/>
  <c r="AQ40" i="40" s="1"/>
  <c r="AH36" i="28"/>
  <c r="AQ36" i="28" s="1"/>
  <c r="X38" i="37"/>
  <c r="Y38" i="37"/>
  <c r="AH39" i="31"/>
  <c r="AQ39" i="31" s="1"/>
  <c r="AF37" i="80"/>
  <c r="AO37" i="80" s="1"/>
  <c r="AE37" i="80"/>
  <c r="W38" i="80"/>
  <c r="AG37" i="80"/>
  <c r="AP37" i="80" s="1"/>
  <c r="Z36" i="45"/>
  <c r="AH38" i="27"/>
  <c r="AQ38" i="27" s="1"/>
  <c r="X37" i="91"/>
  <c r="Y37" i="91"/>
  <c r="Z37" i="91" s="1"/>
  <c r="AR37" i="74"/>
  <c r="Z38" i="87"/>
  <c r="AI37" i="86"/>
  <c r="AN37" i="86"/>
  <c r="AE37" i="48"/>
  <c r="W38" i="48"/>
  <c r="AF37" i="48"/>
  <c r="AO37" i="48" s="1"/>
  <c r="AG37" i="48"/>
  <c r="AP37" i="48" s="1"/>
  <c r="AG38" i="83"/>
  <c r="AP38" i="83" s="1"/>
  <c r="AF38" i="83"/>
  <c r="AO38" i="83" s="1"/>
  <c r="AE38" i="83"/>
  <c r="W39" i="83"/>
  <c r="AE40" i="40"/>
  <c r="AF40" i="40"/>
  <c r="AO40" i="40" s="1"/>
  <c r="W41" i="40"/>
  <c r="AG40" i="40"/>
  <c r="AP40" i="40" s="1"/>
  <c r="AG38" i="36"/>
  <c r="AP38" i="36" s="1"/>
  <c r="AE38" i="36"/>
  <c r="W39" i="36"/>
  <c r="AF38" i="36"/>
  <c r="AO38" i="36" s="1"/>
  <c r="AI37" i="37"/>
  <c r="AN37" i="37"/>
  <c r="AH38" i="25"/>
  <c r="AQ38" i="25" s="1"/>
  <c r="AI36" i="91"/>
  <c r="AN36" i="91"/>
  <c r="AN38" i="84"/>
  <c r="AI38" i="84"/>
  <c r="AH37" i="90"/>
  <c r="AQ37" i="90" s="1"/>
  <c r="Z39" i="73" l="1"/>
  <c r="W38" i="90"/>
  <c r="Z37" i="88"/>
  <c r="AF37" i="88" s="1"/>
  <c r="AO37" i="88" s="1"/>
  <c r="W40" i="44"/>
  <c r="AG39" i="44"/>
  <c r="AP39" i="44" s="1"/>
  <c r="AE39" i="44"/>
  <c r="AF39" i="44"/>
  <c r="AO39" i="44" s="1"/>
  <c r="AE37" i="88"/>
  <c r="AG37" i="88"/>
  <c r="AP37" i="88" s="1"/>
  <c r="W38" i="88"/>
  <c r="AF39" i="42"/>
  <c r="AO39" i="42" s="1"/>
  <c r="W40" i="42"/>
  <c r="AG39" i="42"/>
  <c r="AP39" i="42" s="1"/>
  <c r="AE39" i="42"/>
  <c r="W40" i="73"/>
  <c r="AG39" i="73"/>
  <c r="AP39" i="73" s="1"/>
  <c r="AF39" i="73"/>
  <c r="AO39" i="73" s="1"/>
  <c r="AE39" i="73"/>
  <c r="AH38" i="37"/>
  <c r="AQ38" i="37" s="1"/>
  <c r="AR37" i="78"/>
  <c r="AG38" i="41"/>
  <c r="AP38" i="41" s="1"/>
  <c r="AE38" i="41"/>
  <c r="W39" i="41"/>
  <c r="AF38" i="41"/>
  <c r="AO38" i="41" s="1"/>
  <c r="AH38" i="78"/>
  <c r="AQ38" i="78" s="1"/>
  <c r="W38" i="43"/>
  <c r="AG37" i="43"/>
  <c r="AP37" i="43" s="1"/>
  <c r="AF37" i="43"/>
  <c r="AO37" i="43" s="1"/>
  <c r="AE37" i="43"/>
  <c r="AH38" i="86"/>
  <c r="AQ38" i="86" s="1"/>
  <c r="AR36" i="91"/>
  <c r="Y39" i="83"/>
  <c r="X39" i="83"/>
  <c r="Z39" i="36"/>
  <c r="Y39" i="36"/>
  <c r="X39" i="36"/>
  <c r="AH37" i="91"/>
  <c r="AQ37" i="91" s="1"/>
  <c r="W39" i="77"/>
  <c r="AE38" i="77"/>
  <c r="AF38" i="77"/>
  <c r="AO38" i="77" s="1"/>
  <c r="AG38" i="77"/>
  <c r="AP38" i="77" s="1"/>
  <c r="X38" i="94"/>
  <c r="Y38" i="94"/>
  <c r="Z38" i="94" s="1"/>
  <c r="AH37" i="43"/>
  <c r="AQ37" i="43" s="1"/>
  <c r="Y39" i="79"/>
  <c r="X39" i="79"/>
  <c r="AH39" i="42"/>
  <c r="AQ39" i="42" s="1"/>
  <c r="AN39" i="81"/>
  <c r="AI39" i="81"/>
  <c r="AI35" i="93"/>
  <c r="AN35" i="93"/>
  <c r="AI38" i="74"/>
  <c r="AN38" i="74"/>
  <c r="AI37" i="90"/>
  <c r="AN37" i="90"/>
  <c r="AG37" i="91"/>
  <c r="AP37" i="91" s="1"/>
  <c r="AF37" i="91"/>
  <c r="AO37" i="91" s="1"/>
  <c r="AE37" i="91"/>
  <c r="W38" i="91"/>
  <c r="AI37" i="94"/>
  <c r="AN37" i="94"/>
  <c r="AH35" i="30"/>
  <c r="AQ35" i="30" s="1"/>
  <c r="AE38" i="87"/>
  <c r="W39" i="87"/>
  <c r="AF38" i="87"/>
  <c r="AO38" i="87" s="1"/>
  <c r="AG38" i="87"/>
  <c r="AP38" i="87" s="1"/>
  <c r="Z38" i="37"/>
  <c r="AR36" i="43"/>
  <c r="AR37" i="96"/>
  <c r="AG38" i="35"/>
  <c r="AP38" i="35" s="1"/>
  <c r="AE38" i="35"/>
  <c r="AF38" i="35"/>
  <c r="AO38" i="35" s="1"/>
  <c r="W39" i="35"/>
  <c r="AH38" i="96"/>
  <c r="AQ38" i="96" s="1"/>
  <c r="AN37" i="95"/>
  <c r="AI37" i="95"/>
  <c r="AR38" i="44"/>
  <c r="AH39" i="38"/>
  <c r="AQ39" i="38" s="1"/>
  <c r="Z38" i="86"/>
  <c r="Y38" i="29"/>
  <c r="X38" i="29"/>
  <c r="AR37" i="82"/>
  <c r="Z40" i="81"/>
  <c r="Y40" i="81"/>
  <c r="X40" i="81"/>
  <c r="X37" i="28"/>
  <c r="Y37" i="28"/>
  <c r="Z37" i="28" s="1"/>
  <c r="AN37" i="33"/>
  <c r="AI37" i="33"/>
  <c r="X38" i="39"/>
  <c r="Y38" i="39"/>
  <c r="AR34" i="30"/>
  <c r="AR38" i="73"/>
  <c r="AI37" i="39"/>
  <c r="AN37" i="39"/>
  <c r="Z38" i="96"/>
  <c r="W37" i="34"/>
  <c r="AG36" i="34"/>
  <c r="AP36" i="34" s="1"/>
  <c r="AF36" i="34"/>
  <c r="AO36" i="34" s="1"/>
  <c r="AE36" i="34"/>
  <c r="Z38" i="78"/>
  <c r="AH39" i="44"/>
  <c r="AQ39" i="44" s="1"/>
  <c r="AR38" i="42"/>
  <c r="X35" i="76"/>
  <c r="Y35" i="76"/>
  <c r="Z35" i="76" s="1"/>
  <c r="Z35" i="30"/>
  <c r="X38" i="85"/>
  <c r="Y38" i="85"/>
  <c r="AH37" i="88"/>
  <c r="AQ37" i="88" s="1"/>
  <c r="AH37" i="32"/>
  <c r="AQ37" i="32" s="1"/>
  <c r="X40" i="31"/>
  <c r="Z40" i="31" s="1"/>
  <c r="Y40" i="31"/>
  <c r="X39" i="74"/>
  <c r="Y39" i="74"/>
  <c r="Z39" i="74" s="1"/>
  <c r="X39" i="27"/>
  <c r="Z39" i="27" s="1"/>
  <c r="Y39" i="27"/>
  <c r="Y39" i="25"/>
  <c r="X39" i="25"/>
  <c r="AE37" i="46"/>
  <c r="AF37" i="46"/>
  <c r="AO37" i="46" s="1"/>
  <c r="W38" i="46"/>
  <c r="AG37" i="46"/>
  <c r="AP37" i="46" s="1"/>
  <c r="X38" i="33"/>
  <c r="Y38" i="33"/>
  <c r="AG37" i="47"/>
  <c r="AP37" i="47" s="1"/>
  <c r="AF37" i="47"/>
  <c r="AO37" i="47" s="1"/>
  <c r="W38" i="47"/>
  <c r="AE37" i="47"/>
  <c r="AR36" i="46"/>
  <c r="AR38" i="38"/>
  <c r="AH39" i="73"/>
  <c r="AQ39" i="73" s="1"/>
  <c r="Z39" i="38"/>
  <c r="AE36" i="92"/>
  <c r="AF36" i="92"/>
  <c r="AO36" i="92" s="1"/>
  <c r="W37" i="92"/>
  <c r="AG36" i="92"/>
  <c r="AP36" i="92" s="1"/>
  <c r="AR37" i="77"/>
  <c r="W36" i="75"/>
  <c r="AG35" i="75"/>
  <c r="AP35" i="75" s="1"/>
  <c r="AE35" i="75"/>
  <c r="AF35" i="75"/>
  <c r="AO35" i="75" s="1"/>
  <c r="AI37" i="29"/>
  <c r="AN37" i="29"/>
  <c r="AR36" i="32"/>
  <c r="AH39" i="84"/>
  <c r="AQ39" i="84" s="1"/>
  <c r="X36" i="93"/>
  <c r="Y36" i="93"/>
  <c r="AI39" i="31"/>
  <c r="AN39" i="31"/>
  <c r="AN38" i="27"/>
  <c r="AI38" i="27"/>
  <c r="AI38" i="25"/>
  <c r="AN38" i="25"/>
  <c r="AN38" i="36"/>
  <c r="AI38" i="36"/>
  <c r="AI40" i="40"/>
  <c r="AN40" i="40"/>
  <c r="AR37" i="86"/>
  <c r="W37" i="45"/>
  <c r="AE36" i="45"/>
  <c r="AG36" i="45"/>
  <c r="AP36" i="45" s="1"/>
  <c r="AF36" i="45"/>
  <c r="AO36" i="45" s="1"/>
  <c r="AG38" i="82"/>
  <c r="AP38" i="82" s="1"/>
  <c r="AF38" i="82"/>
  <c r="AO38" i="82" s="1"/>
  <c r="W39" i="82"/>
  <c r="AE38" i="82"/>
  <c r="AI38" i="79"/>
  <c r="AN38" i="79"/>
  <c r="AR37" i="37"/>
  <c r="AN38" i="83"/>
  <c r="AI38" i="83"/>
  <c r="Y38" i="48"/>
  <c r="X38" i="48"/>
  <c r="X38" i="80"/>
  <c r="Z38" i="80" s="1"/>
  <c r="Y38" i="80"/>
  <c r="AR38" i="84"/>
  <c r="Y41" i="40"/>
  <c r="X41" i="40"/>
  <c r="AI37" i="48"/>
  <c r="AN37" i="48"/>
  <c r="AI37" i="80"/>
  <c r="AN37" i="80"/>
  <c r="W38" i="89"/>
  <c r="AG37" i="89"/>
  <c r="AP37" i="89" s="1"/>
  <c r="AF37" i="89"/>
  <c r="AO37" i="89" s="1"/>
  <c r="AE37" i="89"/>
  <c r="AH38" i="77"/>
  <c r="AQ38" i="77" s="1"/>
  <c r="AH38" i="82"/>
  <c r="AQ38" i="82" s="1"/>
  <c r="AF38" i="26"/>
  <c r="AO38" i="26" s="1"/>
  <c r="AE38" i="26"/>
  <c r="W39" i="26"/>
  <c r="AG38" i="26"/>
  <c r="AP38" i="26" s="1"/>
  <c r="X38" i="95"/>
  <c r="Y38" i="95"/>
  <c r="AR36" i="88"/>
  <c r="AH37" i="46"/>
  <c r="AQ37" i="46" s="1"/>
  <c r="AN34" i="76"/>
  <c r="AI34" i="76"/>
  <c r="AN37" i="85"/>
  <c r="AI37" i="85"/>
  <c r="Z39" i="84"/>
  <c r="AI36" i="28"/>
  <c r="AN36" i="28"/>
  <c r="Z37" i="32"/>
  <c r="X38" i="90"/>
  <c r="Y38" i="90"/>
  <c r="Z38" i="29" l="1"/>
  <c r="Z41" i="40"/>
  <c r="Z39" i="25"/>
  <c r="W40" i="25" s="1"/>
  <c r="AG39" i="25"/>
  <c r="AP39" i="25" s="1"/>
  <c r="AF39" i="25"/>
  <c r="AO39" i="25" s="1"/>
  <c r="AE39" i="25"/>
  <c r="AF39" i="74"/>
  <c r="AO39" i="74" s="1"/>
  <c r="AE39" i="74"/>
  <c r="W40" i="74"/>
  <c r="AG39" i="74"/>
  <c r="AP39" i="74" s="1"/>
  <c r="AG38" i="94"/>
  <c r="AP38" i="94" s="1"/>
  <c r="AF38" i="94"/>
  <c r="AO38" i="94" s="1"/>
  <c r="AE38" i="94"/>
  <c r="W39" i="94"/>
  <c r="AG41" i="40"/>
  <c r="AP41" i="40" s="1"/>
  <c r="AF41" i="40"/>
  <c r="AO41" i="40" s="1"/>
  <c r="AE41" i="40"/>
  <c r="W42" i="40"/>
  <c r="AG35" i="76"/>
  <c r="AP35" i="76" s="1"/>
  <c r="AF35" i="76"/>
  <c r="AO35" i="76" s="1"/>
  <c r="W36" i="76"/>
  <c r="AE35" i="76"/>
  <c r="AF37" i="28"/>
  <c r="AO37" i="28" s="1"/>
  <c r="W38" i="28"/>
  <c r="AG37" i="28"/>
  <c r="AP37" i="28" s="1"/>
  <c r="AE37" i="28"/>
  <c r="AE38" i="29"/>
  <c r="W39" i="29"/>
  <c r="AG38" i="29"/>
  <c r="AP38" i="29" s="1"/>
  <c r="AF38" i="29"/>
  <c r="AO38" i="29" s="1"/>
  <c r="AG38" i="80"/>
  <c r="AP38" i="80" s="1"/>
  <c r="AF38" i="80"/>
  <c r="AO38" i="80" s="1"/>
  <c r="AE38" i="80"/>
  <c r="W39" i="80"/>
  <c r="Z39" i="82"/>
  <c r="X39" i="82"/>
  <c r="Y39" i="82"/>
  <c r="AR38" i="36"/>
  <c r="AH38" i="33"/>
  <c r="AQ38" i="33" s="1"/>
  <c r="AN37" i="46"/>
  <c r="AI37" i="46"/>
  <c r="AG40" i="31"/>
  <c r="AP40" i="31" s="1"/>
  <c r="AF40" i="31"/>
  <c r="AO40" i="31" s="1"/>
  <c r="AE40" i="31"/>
  <c r="W41" i="31"/>
  <c r="AH38" i="85"/>
  <c r="AQ38" i="85" s="1"/>
  <c r="Y37" i="34"/>
  <c r="X37" i="34"/>
  <c r="AF40" i="81"/>
  <c r="AO40" i="81" s="1"/>
  <c r="AG40" i="81"/>
  <c r="AP40" i="81" s="1"/>
  <c r="AE40" i="81"/>
  <c r="W41" i="81"/>
  <c r="AE38" i="86"/>
  <c r="W39" i="86"/>
  <c r="AF38" i="86"/>
  <c r="AO38" i="86" s="1"/>
  <c r="AG38" i="86"/>
  <c r="AP38" i="86" s="1"/>
  <c r="AN38" i="35"/>
  <c r="AI38" i="35"/>
  <c r="AF39" i="36"/>
  <c r="AO39" i="36" s="1"/>
  <c r="W40" i="36"/>
  <c r="AG39" i="36"/>
  <c r="AP39" i="36" s="1"/>
  <c r="AE39" i="36"/>
  <c r="AR36" i="28"/>
  <c r="AH38" i="48"/>
  <c r="AQ38" i="48" s="1"/>
  <c r="W38" i="32"/>
  <c r="AG37" i="32"/>
  <c r="AP37" i="32" s="1"/>
  <c r="AE37" i="32"/>
  <c r="AF37" i="32"/>
  <c r="AO37" i="32" s="1"/>
  <c r="AR34" i="76"/>
  <c r="AH41" i="40"/>
  <c r="AQ41" i="40" s="1"/>
  <c r="AH38" i="80"/>
  <c r="AQ38" i="80" s="1"/>
  <c r="AI36" i="45"/>
  <c r="AN36" i="45"/>
  <c r="AR40" i="40"/>
  <c r="Y37" i="92"/>
  <c r="X37" i="92"/>
  <c r="AH39" i="27"/>
  <c r="AQ39" i="27" s="1"/>
  <c r="AH40" i="31"/>
  <c r="AQ40" i="31" s="1"/>
  <c r="AR37" i="33"/>
  <c r="AI38" i="87"/>
  <c r="AN38" i="87"/>
  <c r="AR35" i="93"/>
  <c r="AI37" i="43"/>
  <c r="AN37" i="43"/>
  <c r="Y39" i="41"/>
  <c r="X39" i="41"/>
  <c r="Z39" i="41" s="1"/>
  <c r="Y40" i="42"/>
  <c r="X40" i="42"/>
  <c r="Y37" i="45"/>
  <c r="X37" i="45"/>
  <c r="AE38" i="78"/>
  <c r="W39" i="78"/>
  <c r="AF38" i="78"/>
  <c r="AO38" i="78" s="1"/>
  <c r="AG38" i="78"/>
  <c r="AP38" i="78" s="1"/>
  <c r="AR37" i="90"/>
  <c r="AH39" i="79"/>
  <c r="AQ39" i="79" s="1"/>
  <c r="AH39" i="83"/>
  <c r="AQ39" i="83" s="1"/>
  <c r="Y40" i="73"/>
  <c r="Z40" i="73" s="1"/>
  <c r="X40" i="73"/>
  <c r="AI39" i="44"/>
  <c r="AN39" i="44"/>
  <c r="AF39" i="84"/>
  <c r="AO39" i="84" s="1"/>
  <c r="AE39" i="84"/>
  <c r="W40" i="84"/>
  <c r="AG39" i="84"/>
  <c r="AP39" i="84" s="1"/>
  <c r="AI38" i="26"/>
  <c r="AN38" i="26"/>
  <c r="AI37" i="89"/>
  <c r="AN37" i="89"/>
  <c r="AR37" i="80"/>
  <c r="W40" i="38"/>
  <c r="AG39" i="38"/>
  <c r="AP39" i="38" s="1"/>
  <c r="AF39" i="38"/>
  <c r="AO39" i="38" s="1"/>
  <c r="AE39" i="38"/>
  <c r="X38" i="47"/>
  <c r="Z38" i="47" s="1"/>
  <c r="Y38" i="47"/>
  <c r="AH39" i="74"/>
  <c r="AQ39" i="74" s="1"/>
  <c r="AE35" i="30"/>
  <c r="W36" i="30"/>
  <c r="AG35" i="30"/>
  <c r="AP35" i="30" s="1"/>
  <c r="AF35" i="30"/>
  <c r="AO35" i="30" s="1"/>
  <c r="AI36" i="34"/>
  <c r="AN36" i="34"/>
  <c r="AH37" i="28"/>
  <c r="AQ37" i="28" s="1"/>
  <c r="AR37" i="95"/>
  <c r="X38" i="91"/>
  <c r="Y38" i="91"/>
  <c r="Z38" i="91" s="1"/>
  <c r="AI38" i="77"/>
  <c r="AN38" i="77"/>
  <c r="AI39" i="42"/>
  <c r="AN39" i="42"/>
  <c r="W40" i="27"/>
  <c r="AG39" i="27"/>
  <c r="AP39" i="27" s="1"/>
  <c r="AF39" i="27"/>
  <c r="AO39" i="27" s="1"/>
  <c r="AE39" i="27"/>
  <c r="AG38" i="37"/>
  <c r="AP38" i="37" s="1"/>
  <c r="AE38" i="37"/>
  <c r="W39" i="37"/>
  <c r="AF38" i="37"/>
  <c r="AO38" i="37" s="1"/>
  <c r="AN38" i="41"/>
  <c r="AI38" i="41"/>
  <c r="AN37" i="47"/>
  <c r="AI37" i="47"/>
  <c r="AH38" i="90"/>
  <c r="AQ38" i="90" s="1"/>
  <c r="AR37" i="85"/>
  <c r="AH38" i="95"/>
  <c r="AQ38" i="95" s="1"/>
  <c r="Z38" i="48"/>
  <c r="AR38" i="79"/>
  <c r="AR38" i="25"/>
  <c r="AH36" i="93"/>
  <c r="AQ36" i="93" s="1"/>
  <c r="AI35" i="75"/>
  <c r="AN35" i="75"/>
  <c r="Y38" i="46"/>
  <c r="X38" i="46"/>
  <c r="Z38" i="46" s="1"/>
  <c r="AR37" i="39"/>
  <c r="AH38" i="39"/>
  <c r="AQ38" i="39" s="1"/>
  <c r="AH38" i="29"/>
  <c r="AQ38" i="29" s="1"/>
  <c r="AN37" i="91"/>
  <c r="AI37" i="91"/>
  <c r="AR38" i="74"/>
  <c r="Z39" i="79"/>
  <c r="Z39" i="83"/>
  <c r="Y38" i="43"/>
  <c r="X38" i="43"/>
  <c r="Z38" i="43" s="1"/>
  <c r="AI39" i="73"/>
  <c r="AN39" i="73"/>
  <c r="X38" i="89"/>
  <c r="Y38" i="89"/>
  <c r="X36" i="75"/>
  <c r="Z36" i="75" s="1"/>
  <c r="Y36" i="75"/>
  <c r="AR37" i="94"/>
  <c r="AR39" i="81"/>
  <c r="Y39" i="26"/>
  <c r="X39" i="26"/>
  <c r="Z39" i="26" s="1"/>
  <c r="AR39" i="31"/>
  <c r="AR37" i="29"/>
  <c r="AI36" i="92"/>
  <c r="AN36" i="92"/>
  <c r="Z38" i="33"/>
  <c r="AH39" i="25"/>
  <c r="AQ39" i="25" s="1"/>
  <c r="Z38" i="85"/>
  <c r="AE38" i="96"/>
  <c r="W39" i="96"/>
  <c r="AG38" i="96"/>
  <c r="AP38" i="96" s="1"/>
  <c r="AF38" i="96"/>
  <c r="AO38" i="96" s="1"/>
  <c r="X38" i="88"/>
  <c r="Y38" i="88"/>
  <c r="Z38" i="88" s="1"/>
  <c r="Z38" i="90"/>
  <c r="Z38" i="95"/>
  <c r="AR37" i="48"/>
  <c r="AR38" i="83"/>
  <c r="AN38" i="82"/>
  <c r="AI38" i="82"/>
  <c r="AR38" i="27"/>
  <c r="Z36" i="93"/>
  <c r="AH35" i="76"/>
  <c r="AQ35" i="76" s="1"/>
  <c r="Z38" i="39"/>
  <c r="AH40" i="81"/>
  <c r="AQ40" i="81" s="1"/>
  <c r="X39" i="35"/>
  <c r="Y39" i="35"/>
  <c r="Y39" i="87"/>
  <c r="X39" i="87"/>
  <c r="AH38" i="94"/>
  <c r="AQ38" i="94" s="1"/>
  <c r="X39" i="77"/>
  <c r="Y39" i="77"/>
  <c r="Z39" i="77" s="1"/>
  <c r="AH39" i="36"/>
  <c r="AQ39" i="36" s="1"/>
  <c r="AN37" i="88"/>
  <c r="AI37" i="88"/>
  <c r="X40" i="44"/>
  <c r="Y40" i="44"/>
  <c r="Z39" i="35" l="1"/>
  <c r="Z37" i="45"/>
  <c r="AG39" i="26"/>
  <c r="AP39" i="26" s="1"/>
  <c r="AF39" i="26"/>
  <c r="AO39" i="26" s="1"/>
  <c r="AE39" i="26"/>
  <c r="W40" i="26"/>
  <c r="W39" i="91"/>
  <c r="AG38" i="91"/>
  <c r="AP38" i="91" s="1"/>
  <c r="AE38" i="91"/>
  <c r="AF38" i="91"/>
  <c r="AO38" i="91" s="1"/>
  <c r="AE40" i="73"/>
  <c r="W41" i="73"/>
  <c r="AF40" i="73"/>
  <c r="AO40" i="73" s="1"/>
  <c r="AG40" i="73"/>
  <c r="AP40" i="73" s="1"/>
  <c r="AF39" i="41"/>
  <c r="AO39" i="41" s="1"/>
  <c r="W40" i="41"/>
  <c r="AG39" i="41"/>
  <c r="AP39" i="41" s="1"/>
  <c r="AE39" i="41"/>
  <c r="AE37" i="45"/>
  <c r="AG37" i="45"/>
  <c r="AP37" i="45" s="1"/>
  <c r="AF37" i="45"/>
  <c r="AO37" i="45" s="1"/>
  <c r="W38" i="45"/>
  <c r="AG38" i="46"/>
  <c r="AP38" i="46" s="1"/>
  <c r="AF38" i="46"/>
  <c r="AO38" i="46" s="1"/>
  <c r="W39" i="46"/>
  <c r="AE38" i="46"/>
  <c r="AF39" i="77"/>
  <c r="AO39" i="77" s="1"/>
  <c r="AE39" i="77"/>
  <c r="W40" i="77"/>
  <c r="AG39" i="77"/>
  <c r="AP39" i="77" s="1"/>
  <c r="W40" i="35"/>
  <c r="AG39" i="35"/>
  <c r="AP39" i="35" s="1"/>
  <c r="AF39" i="35"/>
  <c r="AO39" i="35" s="1"/>
  <c r="AE39" i="35"/>
  <c r="AG38" i="88"/>
  <c r="AP38" i="88" s="1"/>
  <c r="AF38" i="88"/>
  <c r="AO38" i="88" s="1"/>
  <c r="AE38" i="88"/>
  <c r="W39" i="88"/>
  <c r="AE38" i="43"/>
  <c r="W39" i="43"/>
  <c r="AF38" i="43"/>
  <c r="AO38" i="43" s="1"/>
  <c r="AG38" i="43"/>
  <c r="AP38" i="43" s="1"/>
  <c r="W39" i="47"/>
  <c r="AG38" i="47"/>
  <c r="AP38" i="47" s="1"/>
  <c r="AF38" i="47"/>
  <c r="AO38" i="47" s="1"/>
  <c r="AE38" i="47"/>
  <c r="AR37" i="88"/>
  <c r="AG38" i="90"/>
  <c r="AP38" i="90" s="1"/>
  <c r="AF38" i="90"/>
  <c r="AO38" i="90" s="1"/>
  <c r="AE38" i="90"/>
  <c r="W39" i="90"/>
  <c r="AH36" i="75"/>
  <c r="AQ36" i="75" s="1"/>
  <c r="AR39" i="73"/>
  <c r="AG38" i="48"/>
  <c r="AP38" i="48" s="1"/>
  <c r="AF38" i="48"/>
  <c r="AO38" i="48" s="1"/>
  <c r="AE38" i="48"/>
  <c r="W39" i="48"/>
  <c r="AR38" i="77"/>
  <c r="AR36" i="34"/>
  <c r="AH38" i="47"/>
  <c r="AQ38" i="47" s="1"/>
  <c r="Y40" i="38"/>
  <c r="X40" i="38"/>
  <c r="AR38" i="26"/>
  <c r="AR38" i="87"/>
  <c r="X38" i="32"/>
  <c r="Z38" i="32" s="1"/>
  <c r="Y38" i="32"/>
  <c r="Y39" i="86"/>
  <c r="X39" i="86"/>
  <c r="AH39" i="82"/>
  <c r="AQ39" i="82" s="1"/>
  <c r="X36" i="76"/>
  <c r="Y36" i="76"/>
  <c r="AR37" i="47"/>
  <c r="X39" i="78"/>
  <c r="Z39" i="78" s="1"/>
  <c r="Y39" i="78"/>
  <c r="AH40" i="42"/>
  <c r="AQ40" i="42" s="1"/>
  <c r="AH37" i="92"/>
  <c r="AQ37" i="92" s="1"/>
  <c r="AR36" i="45"/>
  <c r="AR38" i="35"/>
  <c r="AI38" i="86"/>
  <c r="AN38" i="86"/>
  <c r="AH37" i="34"/>
  <c r="AQ37" i="34" s="1"/>
  <c r="W40" i="82"/>
  <c r="AE39" i="82"/>
  <c r="AG39" i="82"/>
  <c r="AP39" i="82" s="1"/>
  <c r="AF39" i="82"/>
  <c r="AO39" i="82" s="1"/>
  <c r="AI37" i="28"/>
  <c r="AN37" i="28"/>
  <c r="AH39" i="77"/>
  <c r="AQ39" i="77" s="1"/>
  <c r="AE38" i="39"/>
  <c r="W39" i="39"/>
  <c r="AF38" i="39"/>
  <c r="AO38" i="39" s="1"/>
  <c r="AG38" i="39"/>
  <c r="AP38" i="39" s="1"/>
  <c r="AE36" i="93"/>
  <c r="W37" i="93"/>
  <c r="AF36" i="93"/>
  <c r="AO36" i="93" s="1"/>
  <c r="AG36" i="93"/>
  <c r="AP36" i="93" s="1"/>
  <c r="AH38" i="88"/>
  <c r="AQ38" i="88" s="1"/>
  <c r="AI38" i="96"/>
  <c r="AN38" i="96"/>
  <c r="AR37" i="91"/>
  <c r="AR35" i="75"/>
  <c r="AN38" i="37"/>
  <c r="AI38" i="37"/>
  <c r="Y40" i="27"/>
  <c r="X40" i="27"/>
  <c r="AH38" i="91"/>
  <c r="AQ38" i="91" s="1"/>
  <c r="AI39" i="38"/>
  <c r="AN39" i="38"/>
  <c r="X40" i="84"/>
  <c r="Y40" i="84"/>
  <c r="AH40" i="73"/>
  <c r="AQ40" i="73" s="1"/>
  <c r="AR37" i="43"/>
  <c r="AI39" i="36"/>
  <c r="AN39" i="36"/>
  <c r="X41" i="81"/>
  <c r="Y41" i="81"/>
  <c r="AR37" i="46"/>
  <c r="Z40" i="25"/>
  <c r="Y40" i="25"/>
  <c r="X40" i="25"/>
  <c r="AH39" i="87"/>
  <c r="AQ39" i="87" s="1"/>
  <c r="W39" i="85"/>
  <c r="AG38" i="85"/>
  <c r="AP38" i="85" s="1"/>
  <c r="AF38" i="85"/>
  <c r="AO38" i="85" s="1"/>
  <c r="AE38" i="85"/>
  <c r="AG38" i="33"/>
  <c r="AP38" i="33" s="1"/>
  <c r="AF38" i="33"/>
  <c r="AO38" i="33" s="1"/>
  <c r="AE38" i="33"/>
  <c r="W39" i="33"/>
  <c r="AH38" i="89"/>
  <c r="AQ38" i="89" s="1"/>
  <c r="AR38" i="41"/>
  <c r="AN38" i="78"/>
  <c r="AI38" i="78"/>
  <c r="Z40" i="42"/>
  <c r="Z37" i="92"/>
  <c r="AI37" i="32"/>
  <c r="AN37" i="32"/>
  <c r="AN40" i="81"/>
  <c r="AI40" i="81"/>
  <c r="Z37" i="34"/>
  <c r="X39" i="80"/>
  <c r="Z39" i="80" s="1"/>
  <c r="Y39" i="80"/>
  <c r="Y38" i="28"/>
  <c r="X38" i="28"/>
  <c r="AN39" i="25"/>
  <c r="AI39" i="25"/>
  <c r="AH39" i="35"/>
  <c r="AQ39" i="35" s="1"/>
  <c r="Y39" i="96"/>
  <c r="X39" i="96"/>
  <c r="Z39" i="96" s="1"/>
  <c r="AF36" i="75"/>
  <c r="AO36" i="75" s="1"/>
  <c r="AE36" i="75"/>
  <c r="W37" i="75"/>
  <c r="AG36" i="75"/>
  <c r="AP36" i="75" s="1"/>
  <c r="AH40" i="44"/>
  <c r="AQ40" i="44" s="1"/>
  <c r="AH39" i="26"/>
  <c r="AQ39" i="26" s="1"/>
  <c r="Z38" i="89"/>
  <c r="W40" i="83"/>
  <c r="AG39" i="83"/>
  <c r="AP39" i="83" s="1"/>
  <c r="AE39" i="83"/>
  <c r="AF39" i="83"/>
  <c r="AO39" i="83" s="1"/>
  <c r="AH38" i="46"/>
  <c r="AQ38" i="46" s="1"/>
  <c r="AI39" i="27"/>
  <c r="AN39" i="27"/>
  <c r="AR39" i="42"/>
  <c r="Y36" i="30"/>
  <c r="X36" i="30"/>
  <c r="AR37" i="89"/>
  <c r="AN39" i="84"/>
  <c r="AI39" i="84"/>
  <c r="AH37" i="45"/>
  <c r="AQ37" i="45" s="1"/>
  <c r="AH39" i="41"/>
  <c r="AQ39" i="41" s="1"/>
  <c r="X41" i="31"/>
  <c r="Y41" i="31"/>
  <c r="Z41" i="31" s="1"/>
  <c r="AN38" i="80"/>
  <c r="AI38" i="80"/>
  <c r="Y39" i="29"/>
  <c r="X39" i="29"/>
  <c r="X42" i="40"/>
  <c r="Y42" i="40"/>
  <c r="Y39" i="94"/>
  <c r="X39" i="94"/>
  <c r="X40" i="74"/>
  <c r="Y40" i="74"/>
  <c r="AH38" i="43"/>
  <c r="AQ38" i="43" s="1"/>
  <c r="X39" i="37"/>
  <c r="Z39" i="37" s="1"/>
  <c r="Y39" i="37"/>
  <c r="AR39" i="44"/>
  <c r="Z40" i="44"/>
  <c r="Z39" i="87"/>
  <c r="AR38" i="82"/>
  <c r="W39" i="95"/>
  <c r="AF38" i="95"/>
  <c r="AO38" i="95" s="1"/>
  <c r="AG38" i="95"/>
  <c r="AP38" i="95" s="1"/>
  <c r="AE38" i="95"/>
  <c r="AR36" i="92"/>
  <c r="AG39" i="79"/>
  <c r="AP39" i="79" s="1"/>
  <c r="AF39" i="79"/>
  <c r="AO39" i="79" s="1"/>
  <c r="AE39" i="79"/>
  <c r="W40" i="79"/>
  <c r="AI35" i="30"/>
  <c r="AN35" i="30"/>
  <c r="Y40" i="36"/>
  <c r="X40" i="36"/>
  <c r="Z40" i="36" s="1"/>
  <c r="AN40" i="31"/>
  <c r="AI40" i="31"/>
  <c r="AI38" i="29"/>
  <c r="AN38" i="29"/>
  <c r="AN35" i="76"/>
  <c r="AI35" i="76"/>
  <c r="AN41" i="40"/>
  <c r="AI41" i="40"/>
  <c r="AN38" i="94"/>
  <c r="AI38" i="94"/>
  <c r="AI39" i="74"/>
  <c r="AN39" i="74"/>
  <c r="Z36" i="76" l="1"/>
  <c r="Z40" i="27"/>
  <c r="Z39" i="86"/>
  <c r="AE39" i="86" s="1"/>
  <c r="Z40" i="38"/>
  <c r="AE40" i="38" s="1"/>
  <c r="AG39" i="86"/>
  <c r="AP39" i="86" s="1"/>
  <c r="AF39" i="86"/>
  <c r="AO39" i="86" s="1"/>
  <c r="W37" i="76"/>
  <c r="AE36" i="76"/>
  <c r="AF36" i="76"/>
  <c r="AO36" i="76" s="1"/>
  <c r="AG36" i="76"/>
  <c r="AP36" i="76" s="1"/>
  <c r="AG40" i="38"/>
  <c r="AP40" i="38" s="1"/>
  <c r="AE40" i="27"/>
  <c r="W41" i="27"/>
  <c r="AG40" i="27"/>
  <c r="AP40" i="27" s="1"/>
  <c r="AF40" i="27"/>
  <c r="AO40" i="27" s="1"/>
  <c r="W42" i="31"/>
  <c r="AG41" i="31"/>
  <c r="AP41" i="31" s="1"/>
  <c r="AF41" i="31"/>
  <c r="AO41" i="31" s="1"/>
  <c r="AE41" i="31"/>
  <c r="AR38" i="94"/>
  <c r="AF40" i="44"/>
  <c r="AO40" i="44" s="1"/>
  <c r="AE40" i="44"/>
  <c r="W41" i="44"/>
  <c r="AG40" i="44"/>
  <c r="AP40" i="44" s="1"/>
  <c r="X37" i="75"/>
  <c r="Y37" i="75"/>
  <c r="X39" i="46"/>
  <c r="Z39" i="46" s="1"/>
  <c r="Y39" i="46"/>
  <c r="AR39" i="74"/>
  <c r="AN39" i="79"/>
  <c r="AI39" i="79"/>
  <c r="AG39" i="87"/>
  <c r="AP39" i="87" s="1"/>
  <c r="AF39" i="87"/>
  <c r="AO39" i="87" s="1"/>
  <c r="AE39" i="87"/>
  <c r="W40" i="87"/>
  <c r="W40" i="37"/>
  <c r="AG39" i="37"/>
  <c r="AP39" i="37" s="1"/>
  <c r="AF39" i="37"/>
  <c r="AO39" i="37" s="1"/>
  <c r="AE39" i="37"/>
  <c r="AR38" i="80"/>
  <c r="AE38" i="89"/>
  <c r="W39" i="89"/>
  <c r="AF38" i="89"/>
  <c r="AO38" i="89" s="1"/>
  <c r="AG38" i="89"/>
  <c r="AP38" i="89" s="1"/>
  <c r="AG39" i="96"/>
  <c r="AP39" i="96" s="1"/>
  <c r="AF39" i="96"/>
  <c r="AO39" i="96" s="1"/>
  <c r="AE39" i="96"/>
  <c r="W40" i="96"/>
  <c r="AR39" i="25"/>
  <c r="AH39" i="80"/>
  <c r="AQ39" i="80" s="1"/>
  <c r="AR37" i="32"/>
  <c r="Y39" i="33"/>
  <c r="X39" i="33"/>
  <c r="AR39" i="36"/>
  <c r="AR39" i="38"/>
  <c r="AH40" i="27"/>
  <c r="AQ40" i="27" s="1"/>
  <c r="Y39" i="39"/>
  <c r="X39" i="39"/>
  <c r="AH39" i="78"/>
  <c r="AQ39" i="78" s="1"/>
  <c r="AH39" i="86"/>
  <c r="AQ39" i="86" s="1"/>
  <c r="AN38" i="48"/>
  <c r="AI38" i="48"/>
  <c r="AN38" i="90"/>
  <c r="AI38" i="90"/>
  <c r="Y40" i="35"/>
  <c r="Z40" i="35" s="1"/>
  <c r="X40" i="35"/>
  <c r="AN38" i="46"/>
  <c r="AI38" i="46"/>
  <c r="Y38" i="45"/>
  <c r="X38" i="45"/>
  <c r="Z38" i="45" s="1"/>
  <c r="Y41" i="73"/>
  <c r="X41" i="73"/>
  <c r="Z41" i="73" s="1"/>
  <c r="Y39" i="91"/>
  <c r="X39" i="91"/>
  <c r="Z39" i="91" s="1"/>
  <c r="W40" i="80"/>
  <c r="AG39" i="80"/>
  <c r="AP39" i="80" s="1"/>
  <c r="AE39" i="80"/>
  <c r="AF39" i="80"/>
  <c r="AO39" i="80" s="1"/>
  <c r="Y37" i="93"/>
  <c r="X37" i="93"/>
  <c r="Z40" i="82"/>
  <c r="Y40" i="82"/>
  <c r="X40" i="82"/>
  <c r="AI36" i="75"/>
  <c r="AN36" i="75"/>
  <c r="AH38" i="28"/>
  <c r="AQ38" i="28" s="1"/>
  <c r="AE37" i="34"/>
  <c r="AG37" i="34"/>
  <c r="AP37" i="34" s="1"/>
  <c r="W38" i="34"/>
  <c r="AF37" i="34"/>
  <c r="AO37" i="34" s="1"/>
  <c r="AF40" i="42"/>
  <c r="AO40" i="42" s="1"/>
  <c r="AE40" i="42"/>
  <c r="W41" i="42"/>
  <c r="AG40" i="42"/>
  <c r="AP40" i="42" s="1"/>
  <c r="AI36" i="93"/>
  <c r="AN36" i="93"/>
  <c r="AR37" i="28"/>
  <c r="AR38" i="86"/>
  <c r="AI38" i="43"/>
  <c r="AN38" i="43"/>
  <c r="AI39" i="35"/>
  <c r="AN39" i="35"/>
  <c r="X40" i="26"/>
  <c r="Z40" i="26" s="1"/>
  <c r="Y40" i="26"/>
  <c r="AH42" i="40"/>
  <c r="AQ42" i="40" s="1"/>
  <c r="AH36" i="30"/>
  <c r="AQ36" i="30" s="1"/>
  <c r="AG37" i="92"/>
  <c r="AP37" i="92" s="1"/>
  <c r="AF37" i="92"/>
  <c r="AO37" i="92" s="1"/>
  <c r="AE37" i="92"/>
  <c r="W38" i="92"/>
  <c r="AI38" i="39"/>
  <c r="AN38" i="39"/>
  <c r="AG39" i="78"/>
  <c r="AP39" i="78" s="1"/>
  <c r="AF39" i="78"/>
  <c r="AO39" i="78" s="1"/>
  <c r="W40" i="78"/>
  <c r="AE39" i="78"/>
  <c r="AR41" i="40"/>
  <c r="AR40" i="31"/>
  <c r="AR35" i="30"/>
  <c r="Y39" i="95"/>
  <c r="Z39" i="95" s="1"/>
  <c r="X39" i="95"/>
  <c r="AH39" i="94"/>
  <c r="AQ39" i="94" s="1"/>
  <c r="AH39" i="29"/>
  <c r="AQ39" i="29" s="1"/>
  <c r="AH41" i="31"/>
  <c r="AQ41" i="31" s="1"/>
  <c r="AR39" i="84"/>
  <c r="Z36" i="30"/>
  <c r="AR40" i="81"/>
  <c r="AR38" i="78"/>
  <c r="Y39" i="85"/>
  <c r="X39" i="85"/>
  <c r="Z39" i="85" s="1"/>
  <c r="AH40" i="25"/>
  <c r="AQ40" i="25" s="1"/>
  <c r="AH41" i="81"/>
  <c r="AQ41" i="81" s="1"/>
  <c r="AH40" i="84"/>
  <c r="AQ40" i="84" s="1"/>
  <c r="AR38" i="37"/>
  <c r="Y39" i="47"/>
  <c r="X39" i="47"/>
  <c r="Y39" i="88"/>
  <c r="X39" i="88"/>
  <c r="Z39" i="88" s="1"/>
  <c r="X40" i="77"/>
  <c r="Y40" i="77"/>
  <c r="AN37" i="45"/>
  <c r="AI37" i="45"/>
  <c r="AI38" i="91"/>
  <c r="AN38" i="91"/>
  <c r="AN39" i="26"/>
  <c r="AI39" i="26"/>
  <c r="AF40" i="36"/>
  <c r="AO40" i="36" s="1"/>
  <c r="AE40" i="36"/>
  <c r="W41" i="36"/>
  <c r="AG40" i="36"/>
  <c r="AP40" i="36" s="1"/>
  <c r="AH40" i="74"/>
  <c r="AQ40" i="74" s="1"/>
  <c r="Y39" i="43"/>
  <c r="X39" i="43"/>
  <c r="X40" i="41"/>
  <c r="Y40" i="41"/>
  <c r="Z40" i="41" s="1"/>
  <c r="AH39" i="96"/>
  <c r="AQ39" i="96" s="1"/>
  <c r="Z38" i="28"/>
  <c r="Z41" i="81"/>
  <c r="Z40" i="84"/>
  <c r="AR38" i="96"/>
  <c r="AH38" i="32"/>
  <c r="AQ38" i="32" s="1"/>
  <c r="AH40" i="38"/>
  <c r="AQ40" i="38" s="1"/>
  <c r="Y39" i="48"/>
  <c r="X39" i="48"/>
  <c r="Z39" i="48" s="1"/>
  <c r="AN39" i="77"/>
  <c r="AI39" i="77"/>
  <c r="AI39" i="41"/>
  <c r="AN39" i="41"/>
  <c r="AR39" i="27"/>
  <c r="AN38" i="33"/>
  <c r="AI38" i="33"/>
  <c r="AI40" i="73"/>
  <c r="AN40" i="73"/>
  <c r="AR38" i="29"/>
  <c r="Z40" i="74"/>
  <c r="Z42" i="40"/>
  <c r="AI39" i="83"/>
  <c r="AN39" i="83"/>
  <c r="AR35" i="76"/>
  <c r="AH40" i="36"/>
  <c r="AQ40" i="36" s="1"/>
  <c r="Y40" i="79"/>
  <c r="X40" i="79"/>
  <c r="AI38" i="95"/>
  <c r="AN38" i="95"/>
  <c r="AH39" i="37"/>
  <c r="AQ39" i="37" s="1"/>
  <c r="Z39" i="94"/>
  <c r="Z39" i="29"/>
  <c r="X40" i="83"/>
  <c r="Y40" i="83"/>
  <c r="AI38" i="85"/>
  <c r="AN38" i="85"/>
  <c r="W41" i="25"/>
  <c r="AG40" i="25"/>
  <c r="AP40" i="25" s="1"/>
  <c r="AF40" i="25"/>
  <c r="AO40" i="25" s="1"/>
  <c r="AE40" i="25"/>
  <c r="AI39" i="82"/>
  <c r="AN39" i="82"/>
  <c r="AH36" i="76"/>
  <c r="AQ36" i="76" s="1"/>
  <c r="AF38" i="32"/>
  <c r="AO38" i="32" s="1"/>
  <c r="AE38" i="32"/>
  <c r="W39" i="32"/>
  <c r="AG38" i="32"/>
  <c r="AP38" i="32" s="1"/>
  <c r="Y39" i="90"/>
  <c r="X39" i="90"/>
  <c r="Z39" i="90" s="1"/>
  <c r="AI38" i="47"/>
  <c r="AN38" i="47"/>
  <c r="AN38" i="88"/>
  <c r="AI38" i="88"/>
  <c r="Z37" i="93" l="1"/>
  <c r="AF40" i="38"/>
  <c r="AO40" i="38" s="1"/>
  <c r="W41" i="38"/>
  <c r="W40" i="86"/>
  <c r="AG37" i="93"/>
  <c r="AP37" i="93" s="1"/>
  <c r="W38" i="93"/>
  <c r="AF37" i="93"/>
  <c r="AO37" i="93" s="1"/>
  <c r="AE37" i="93"/>
  <c r="AG41" i="73"/>
  <c r="AP41" i="73" s="1"/>
  <c r="AF41" i="73"/>
  <c r="AO41" i="73" s="1"/>
  <c r="AE41" i="73"/>
  <c r="W42" i="73"/>
  <c r="AF39" i="95"/>
  <c r="AO39" i="95" s="1"/>
  <c r="AE39" i="95"/>
  <c r="W40" i="95"/>
  <c r="AG39" i="95"/>
  <c r="AP39" i="95" s="1"/>
  <c r="AI40" i="25"/>
  <c r="AN40" i="25"/>
  <c r="AI40" i="44"/>
  <c r="AN40" i="44"/>
  <c r="AR38" i="88"/>
  <c r="W40" i="90"/>
  <c r="AG39" i="90"/>
  <c r="AP39" i="90" s="1"/>
  <c r="AE39" i="90"/>
  <c r="AF39" i="90"/>
  <c r="AO39" i="90" s="1"/>
  <c r="AR39" i="82"/>
  <c r="W40" i="94"/>
  <c r="AG39" i="94"/>
  <c r="AP39" i="94" s="1"/>
  <c r="AF39" i="94"/>
  <c r="AO39" i="94" s="1"/>
  <c r="AE39" i="94"/>
  <c r="W40" i="48"/>
  <c r="AG39" i="48"/>
  <c r="AP39" i="48" s="1"/>
  <c r="AF39" i="48"/>
  <c r="AO39" i="48" s="1"/>
  <c r="AE39" i="48"/>
  <c r="AH39" i="43"/>
  <c r="AQ39" i="43" s="1"/>
  <c r="W40" i="88"/>
  <c r="AF39" i="88"/>
  <c r="AO39" i="88" s="1"/>
  <c r="AG39" i="88"/>
  <c r="AP39" i="88" s="1"/>
  <c r="AE39" i="88"/>
  <c r="AH40" i="26"/>
  <c r="AQ40" i="26" s="1"/>
  <c r="Z38" i="34"/>
  <c r="X38" i="34"/>
  <c r="Y38" i="34"/>
  <c r="AI39" i="80"/>
  <c r="AN39" i="80"/>
  <c r="AF39" i="91"/>
  <c r="AO39" i="91" s="1"/>
  <c r="AE39" i="91"/>
  <c r="W40" i="91"/>
  <c r="AG39" i="91"/>
  <c r="AP39" i="91" s="1"/>
  <c r="AG38" i="45"/>
  <c r="AP38" i="45" s="1"/>
  <c r="W39" i="45"/>
  <c r="AE38" i="45"/>
  <c r="AF38" i="45"/>
  <c r="AO38" i="45" s="1"/>
  <c r="AR38" i="90"/>
  <c r="Y40" i="37"/>
  <c r="X40" i="37"/>
  <c r="Z40" i="37" s="1"/>
  <c r="AR39" i="79"/>
  <c r="W40" i="46"/>
  <c r="AF39" i="46"/>
  <c r="AO39" i="46" s="1"/>
  <c r="AE39" i="46"/>
  <c r="AG39" i="46"/>
  <c r="AP39" i="46" s="1"/>
  <c r="Y41" i="44"/>
  <c r="X41" i="44"/>
  <c r="Z41" i="38"/>
  <c r="X41" i="38"/>
  <c r="Y41" i="38"/>
  <c r="X37" i="76"/>
  <c r="Y37" i="76"/>
  <c r="AR39" i="41"/>
  <c r="AN39" i="78"/>
  <c r="AI39" i="78"/>
  <c r="AR38" i="39"/>
  <c r="W41" i="26"/>
  <c r="AG40" i="26"/>
  <c r="AP40" i="26" s="1"/>
  <c r="AF40" i="26"/>
  <c r="AO40" i="26" s="1"/>
  <c r="AE40" i="26"/>
  <c r="Z40" i="87"/>
  <c r="Y40" i="87"/>
  <c r="X40" i="87"/>
  <c r="Y41" i="27"/>
  <c r="X41" i="27"/>
  <c r="AH40" i="79"/>
  <c r="AQ40" i="79" s="1"/>
  <c r="W43" i="40"/>
  <c r="AE42" i="40"/>
  <c r="AF42" i="40"/>
  <c r="AO42" i="40" s="1"/>
  <c r="AG42" i="40"/>
  <c r="AP42" i="40" s="1"/>
  <c r="AR38" i="33"/>
  <c r="AR39" i="77"/>
  <c r="AG41" i="81"/>
  <c r="AP41" i="81" s="1"/>
  <c r="AF41" i="81"/>
  <c r="AO41" i="81" s="1"/>
  <c r="W42" i="81"/>
  <c r="AE41" i="81"/>
  <c r="Z39" i="43"/>
  <c r="AH40" i="77"/>
  <c r="AQ40" i="77" s="1"/>
  <c r="X40" i="78"/>
  <c r="Y40" i="78"/>
  <c r="X38" i="92"/>
  <c r="Y38" i="92"/>
  <c r="X41" i="42"/>
  <c r="Y41" i="42"/>
  <c r="Z41" i="42" s="1"/>
  <c r="AH37" i="93"/>
  <c r="AQ37" i="93" s="1"/>
  <c r="AR38" i="48"/>
  <c r="AH39" i="39"/>
  <c r="AQ39" i="39" s="1"/>
  <c r="AH39" i="33"/>
  <c r="AQ39" i="33" s="1"/>
  <c r="X40" i="96"/>
  <c r="Z40" i="96" s="1"/>
  <c r="Y40" i="96"/>
  <c r="AI39" i="37"/>
  <c r="AN39" i="37"/>
  <c r="AH37" i="75"/>
  <c r="AQ37" i="75" s="1"/>
  <c r="AI40" i="27"/>
  <c r="AN40" i="27"/>
  <c r="Z40" i="86"/>
  <c r="Y40" i="86"/>
  <c r="X40" i="86"/>
  <c r="AR38" i="95"/>
  <c r="AR39" i="83"/>
  <c r="AR40" i="73"/>
  <c r="AF40" i="84"/>
  <c r="AO40" i="84" s="1"/>
  <c r="AG40" i="84"/>
  <c r="AP40" i="84" s="1"/>
  <c r="AE40" i="84"/>
  <c r="W41" i="84"/>
  <c r="AH39" i="47"/>
  <c r="AQ39" i="47" s="1"/>
  <c r="AF40" i="82"/>
  <c r="AO40" i="82" s="1"/>
  <c r="AE40" i="82"/>
  <c r="AG40" i="82"/>
  <c r="AP40" i="82" s="1"/>
  <c r="W41" i="82"/>
  <c r="AH41" i="73"/>
  <c r="AQ41" i="73" s="1"/>
  <c r="AR38" i="46"/>
  <c r="AI40" i="38"/>
  <c r="AN40" i="38"/>
  <c r="AR38" i="47"/>
  <c r="Y39" i="32"/>
  <c r="X39" i="32"/>
  <c r="AH40" i="83"/>
  <c r="AQ40" i="83" s="1"/>
  <c r="AG40" i="74"/>
  <c r="AP40" i="74" s="1"/>
  <c r="AF40" i="74"/>
  <c r="AO40" i="74" s="1"/>
  <c r="AE40" i="74"/>
  <c r="W41" i="74"/>
  <c r="AF38" i="28"/>
  <c r="AO38" i="28" s="1"/>
  <c r="AG38" i="28"/>
  <c r="AP38" i="28" s="1"/>
  <c r="W39" i="28"/>
  <c r="AE38" i="28"/>
  <c r="Z40" i="77"/>
  <c r="Z39" i="47"/>
  <c r="AH39" i="85"/>
  <c r="AQ39" i="85" s="1"/>
  <c r="AN37" i="92"/>
  <c r="AI37" i="92"/>
  <c r="AR39" i="35"/>
  <c r="AI40" i="42"/>
  <c r="AN40" i="42"/>
  <c r="AI37" i="34"/>
  <c r="AN37" i="34"/>
  <c r="X40" i="80"/>
  <c r="Y40" i="80"/>
  <c r="AH40" i="35"/>
  <c r="AQ40" i="35" s="1"/>
  <c r="AN39" i="87"/>
  <c r="AI39" i="87"/>
  <c r="Z37" i="75"/>
  <c r="X42" i="31"/>
  <c r="Y42" i="31"/>
  <c r="AN39" i="86"/>
  <c r="AI39" i="86"/>
  <c r="AR38" i="85"/>
  <c r="AR39" i="26"/>
  <c r="AH39" i="90"/>
  <c r="AQ39" i="90" s="1"/>
  <c r="AI38" i="32"/>
  <c r="AN38" i="32"/>
  <c r="Z40" i="83"/>
  <c r="Z40" i="79"/>
  <c r="AH39" i="48"/>
  <c r="AQ39" i="48" s="1"/>
  <c r="AH40" i="41"/>
  <c r="AQ40" i="41" s="1"/>
  <c r="Y41" i="36"/>
  <c r="Z41" i="36" s="1"/>
  <c r="X41" i="36"/>
  <c r="AR38" i="91"/>
  <c r="AH39" i="88"/>
  <c r="AQ39" i="88" s="1"/>
  <c r="AG36" i="30"/>
  <c r="AP36" i="30" s="1"/>
  <c r="AE36" i="30"/>
  <c r="W37" i="30"/>
  <c r="AF36" i="30"/>
  <c r="AO36" i="30" s="1"/>
  <c r="AH39" i="95"/>
  <c r="AQ39" i="95" s="1"/>
  <c r="AR36" i="75"/>
  <c r="AH39" i="91"/>
  <c r="AQ39" i="91" s="1"/>
  <c r="AH38" i="45"/>
  <c r="AQ38" i="45" s="1"/>
  <c r="Z39" i="39"/>
  <c r="Z39" i="33"/>
  <c r="AN39" i="96"/>
  <c r="AI39" i="96"/>
  <c r="X39" i="89"/>
  <c r="Y39" i="89"/>
  <c r="AI36" i="76"/>
  <c r="AN36" i="76"/>
  <c r="X41" i="25"/>
  <c r="Y41" i="25"/>
  <c r="Z41" i="25" s="1"/>
  <c r="AG39" i="29"/>
  <c r="AP39" i="29" s="1"/>
  <c r="AE39" i="29"/>
  <c r="W40" i="29"/>
  <c r="AF39" i="29"/>
  <c r="AO39" i="29" s="1"/>
  <c r="AF40" i="41"/>
  <c r="AO40" i="41" s="1"/>
  <c r="AE40" i="41"/>
  <c r="W41" i="41"/>
  <c r="AG40" i="41"/>
  <c r="AP40" i="41" s="1"/>
  <c r="AI40" i="36"/>
  <c r="AN40" i="36"/>
  <c r="AR37" i="45"/>
  <c r="AE39" i="85"/>
  <c r="W40" i="85"/>
  <c r="AF39" i="85"/>
  <c r="AO39" i="85" s="1"/>
  <c r="AG39" i="85"/>
  <c r="AP39" i="85" s="1"/>
  <c r="AR38" i="43"/>
  <c r="AR36" i="93"/>
  <c r="AH40" i="82"/>
  <c r="AQ40" i="82" s="1"/>
  <c r="AE40" i="35"/>
  <c r="W41" i="35"/>
  <c r="AF40" i="35"/>
  <c r="AO40" i="35" s="1"/>
  <c r="AG40" i="35"/>
  <c r="AP40" i="35" s="1"/>
  <c r="AI38" i="89"/>
  <c r="AN38" i="89"/>
  <c r="AH39" i="46"/>
  <c r="AQ39" i="46" s="1"/>
  <c r="AI41" i="31"/>
  <c r="AN41" i="31"/>
  <c r="Z39" i="32" l="1"/>
  <c r="Z40" i="78"/>
  <c r="AG39" i="32"/>
  <c r="AP39" i="32" s="1"/>
  <c r="AF39" i="32"/>
  <c r="AO39" i="32" s="1"/>
  <c r="AE39" i="32"/>
  <c r="W40" i="32"/>
  <c r="AF41" i="25"/>
  <c r="AO41" i="25" s="1"/>
  <c r="AE41" i="25"/>
  <c r="W42" i="25"/>
  <c r="AG41" i="25"/>
  <c r="AP41" i="25" s="1"/>
  <c r="W41" i="78"/>
  <c r="AE40" i="78"/>
  <c r="AF40" i="78"/>
  <c r="AO40" i="78" s="1"/>
  <c r="AG40" i="78"/>
  <c r="AP40" i="78" s="1"/>
  <c r="AG41" i="36"/>
  <c r="AP41" i="36" s="1"/>
  <c r="AE41" i="36"/>
  <c r="W42" i="36"/>
  <c r="AF41" i="36"/>
  <c r="AO41" i="36" s="1"/>
  <c r="AG41" i="42"/>
  <c r="AP41" i="42" s="1"/>
  <c r="AE41" i="42"/>
  <c r="W42" i="42"/>
  <c r="AF41" i="42"/>
  <c r="AO41" i="42" s="1"/>
  <c r="AH39" i="89"/>
  <c r="AQ39" i="89" s="1"/>
  <c r="AR38" i="89"/>
  <c r="X40" i="85"/>
  <c r="Y40" i="85"/>
  <c r="Z40" i="85" s="1"/>
  <c r="AR39" i="96"/>
  <c r="AN36" i="30"/>
  <c r="AI36" i="30"/>
  <c r="AR40" i="42"/>
  <c r="AI38" i="28"/>
  <c r="AN38" i="28"/>
  <c r="X41" i="74"/>
  <c r="Y41" i="74"/>
  <c r="Z41" i="82"/>
  <c r="Y41" i="82"/>
  <c r="X41" i="82"/>
  <c r="AR40" i="27"/>
  <c r="AG39" i="43"/>
  <c r="AP39" i="43" s="1"/>
  <c r="AF39" i="43"/>
  <c r="AO39" i="43" s="1"/>
  <c r="AE39" i="43"/>
  <c r="W40" i="43"/>
  <c r="AI42" i="40"/>
  <c r="AN42" i="40"/>
  <c r="X41" i="26"/>
  <c r="Z41" i="26" s="1"/>
  <c r="Y41" i="26"/>
  <c r="AG41" i="38"/>
  <c r="AP41" i="38" s="1"/>
  <c r="AF41" i="38"/>
  <c r="AO41" i="38" s="1"/>
  <c r="AE41" i="38"/>
  <c r="W42" i="38"/>
  <c r="AI39" i="91"/>
  <c r="AN39" i="91"/>
  <c r="AG38" i="34"/>
  <c r="AP38" i="34" s="1"/>
  <c r="AE38" i="34"/>
  <c r="W39" i="34"/>
  <c r="AF38" i="34"/>
  <c r="AO38" i="34" s="1"/>
  <c r="AI39" i="88"/>
  <c r="AN39" i="88"/>
  <c r="AR40" i="44"/>
  <c r="AI39" i="95"/>
  <c r="AN39" i="95"/>
  <c r="AI39" i="85"/>
  <c r="AN39" i="85"/>
  <c r="Y40" i="29"/>
  <c r="X40" i="29"/>
  <c r="AR38" i="32"/>
  <c r="AH40" i="80"/>
  <c r="AQ40" i="80" s="1"/>
  <c r="W41" i="87"/>
  <c r="AG40" i="87"/>
  <c r="AP40" i="87" s="1"/>
  <c r="AF40" i="87"/>
  <c r="AO40" i="87" s="1"/>
  <c r="AE40" i="87"/>
  <c r="AH41" i="44"/>
  <c r="AQ41" i="44" s="1"/>
  <c r="AE40" i="37"/>
  <c r="W41" i="37"/>
  <c r="AF40" i="37"/>
  <c r="AO40" i="37" s="1"/>
  <c r="AG40" i="37"/>
  <c r="AP40" i="37" s="1"/>
  <c r="Z39" i="45"/>
  <c r="X39" i="45"/>
  <c r="Y39" i="45"/>
  <c r="X40" i="94"/>
  <c r="Y40" i="94"/>
  <c r="AN37" i="93"/>
  <c r="AI37" i="93"/>
  <c r="Y41" i="41"/>
  <c r="X41" i="41"/>
  <c r="AN39" i="29"/>
  <c r="AI39" i="29"/>
  <c r="AR36" i="76"/>
  <c r="W40" i="33"/>
  <c r="AG39" i="33"/>
  <c r="AP39" i="33" s="1"/>
  <c r="AF39" i="33"/>
  <c r="AO39" i="33" s="1"/>
  <c r="AE39" i="33"/>
  <c r="AH42" i="31"/>
  <c r="AQ42" i="31" s="1"/>
  <c r="Z40" i="80"/>
  <c r="AN40" i="82"/>
  <c r="AI40" i="82"/>
  <c r="AH40" i="86"/>
  <c r="AQ40" i="86" s="1"/>
  <c r="AH38" i="92"/>
  <c r="AQ38" i="92" s="1"/>
  <c r="X42" i="81"/>
  <c r="Y42" i="81"/>
  <c r="Y43" i="40"/>
  <c r="X43" i="40"/>
  <c r="AH41" i="27"/>
  <c r="AQ41" i="27" s="1"/>
  <c r="AI40" i="26"/>
  <c r="AN40" i="26"/>
  <c r="AH37" i="76"/>
  <c r="AQ37" i="76" s="1"/>
  <c r="Y40" i="46"/>
  <c r="X40" i="46"/>
  <c r="X40" i="48"/>
  <c r="Y40" i="48"/>
  <c r="X40" i="90"/>
  <c r="Y40" i="90"/>
  <c r="AR40" i="25"/>
  <c r="Y39" i="28"/>
  <c r="X39" i="28"/>
  <c r="Z39" i="28" s="1"/>
  <c r="AN40" i="74"/>
  <c r="AI40" i="74"/>
  <c r="AR39" i="37"/>
  <c r="AI41" i="81"/>
  <c r="AN41" i="81"/>
  <c r="AI40" i="41"/>
  <c r="AN40" i="41"/>
  <c r="AG39" i="39"/>
  <c r="AP39" i="39" s="1"/>
  <c r="AE39" i="39"/>
  <c r="W40" i="39"/>
  <c r="AF39" i="39"/>
  <c r="AO39" i="39" s="1"/>
  <c r="AH41" i="36"/>
  <c r="AQ41" i="36" s="1"/>
  <c r="Z42" i="31"/>
  <c r="AR37" i="92"/>
  <c r="AH39" i="32"/>
  <c r="AQ39" i="32" s="1"/>
  <c r="AR40" i="38"/>
  <c r="Y41" i="84"/>
  <c r="X41" i="84"/>
  <c r="Z41" i="84" s="1"/>
  <c r="AH40" i="96"/>
  <c r="AQ40" i="96" s="1"/>
  <c r="Z38" i="92"/>
  <c r="AR39" i="78"/>
  <c r="Z37" i="76"/>
  <c r="Z41" i="44"/>
  <c r="AR39" i="80"/>
  <c r="AI39" i="94"/>
  <c r="AN39" i="94"/>
  <c r="Y42" i="73"/>
  <c r="X42" i="73"/>
  <c r="Y38" i="93"/>
  <c r="X38" i="93"/>
  <c r="AF39" i="47"/>
  <c r="AO39" i="47" s="1"/>
  <c r="AE39" i="47"/>
  <c r="AG39" i="47"/>
  <c r="AP39" i="47" s="1"/>
  <c r="W40" i="47"/>
  <c r="W41" i="86"/>
  <c r="AG40" i="86"/>
  <c r="AP40" i="86" s="1"/>
  <c r="AE40" i="86"/>
  <c r="AF40" i="86"/>
  <c r="AO40" i="86" s="1"/>
  <c r="W41" i="96"/>
  <c r="AG40" i="96"/>
  <c r="AP40" i="96" s="1"/>
  <c r="AF40" i="96"/>
  <c r="AO40" i="96" s="1"/>
  <c r="AE40" i="96"/>
  <c r="Z41" i="27"/>
  <c r="Y40" i="88"/>
  <c r="X40" i="88"/>
  <c r="AI39" i="48"/>
  <c r="AN39" i="48"/>
  <c r="AN41" i="73"/>
  <c r="AI41" i="73"/>
  <c r="Z41" i="35"/>
  <c r="X41" i="35"/>
  <c r="Y41" i="35"/>
  <c r="W41" i="79"/>
  <c r="AG40" i="79"/>
  <c r="AP40" i="79" s="1"/>
  <c r="AF40" i="79"/>
  <c r="AO40" i="79" s="1"/>
  <c r="AE40" i="79"/>
  <c r="AG37" i="75"/>
  <c r="AP37" i="75" s="1"/>
  <c r="AF37" i="75"/>
  <c r="AO37" i="75" s="1"/>
  <c r="AE37" i="75"/>
  <c r="W38" i="75"/>
  <c r="AR37" i="34"/>
  <c r="AR41" i="31"/>
  <c r="AI40" i="35"/>
  <c r="AN40" i="35"/>
  <c r="AR40" i="36"/>
  <c r="AH41" i="25"/>
  <c r="AQ41" i="25" s="1"/>
  <c r="Z39" i="89"/>
  <c r="X37" i="30"/>
  <c r="Y37" i="30"/>
  <c r="AF40" i="83"/>
  <c r="AO40" i="83" s="1"/>
  <c r="AE40" i="83"/>
  <c r="W41" i="83"/>
  <c r="AG40" i="83"/>
  <c r="AP40" i="83" s="1"/>
  <c r="AR39" i="86"/>
  <c r="AR39" i="87"/>
  <c r="AG40" i="77"/>
  <c r="AP40" i="77" s="1"/>
  <c r="AF40" i="77"/>
  <c r="AO40" i="77" s="1"/>
  <c r="W41" i="77"/>
  <c r="AE40" i="77"/>
  <c r="AN40" i="84"/>
  <c r="AI40" i="84"/>
  <c r="AH41" i="42"/>
  <c r="AQ41" i="42" s="1"/>
  <c r="AH40" i="78"/>
  <c r="AQ40" i="78" s="1"/>
  <c r="AH40" i="87"/>
  <c r="AQ40" i="87" s="1"/>
  <c r="AH41" i="38"/>
  <c r="AQ41" i="38" s="1"/>
  <c r="AI39" i="46"/>
  <c r="AN39" i="46"/>
  <c r="AH40" i="37"/>
  <c r="AQ40" i="37" s="1"/>
  <c r="AN38" i="45"/>
  <c r="AI38" i="45"/>
  <c r="Y40" i="91"/>
  <c r="Z40" i="91" s="1"/>
  <c r="X40" i="91"/>
  <c r="AH38" i="34"/>
  <c r="AQ38" i="34" s="1"/>
  <c r="AI39" i="90"/>
  <c r="AN39" i="90"/>
  <c r="X40" i="95"/>
  <c r="Y40" i="95"/>
  <c r="Z40" i="95" l="1"/>
  <c r="Z42" i="73"/>
  <c r="AG40" i="85"/>
  <c r="AP40" i="85" s="1"/>
  <c r="AF40" i="85"/>
  <c r="AO40" i="85" s="1"/>
  <c r="AE40" i="85"/>
  <c r="W41" i="85"/>
  <c r="AG40" i="95"/>
  <c r="AP40" i="95" s="1"/>
  <c r="W41" i="95"/>
  <c r="AF40" i="95"/>
  <c r="AO40" i="95" s="1"/>
  <c r="AE40" i="95"/>
  <c r="W43" i="73"/>
  <c r="AG42" i="73"/>
  <c r="AP42" i="73" s="1"/>
  <c r="AF42" i="73"/>
  <c r="AO42" i="73" s="1"/>
  <c r="AE42" i="73"/>
  <c r="AG40" i="91"/>
  <c r="AP40" i="91" s="1"/>
  <c r="AF40" i="91"/>
  <c r="AO40" i="91" s="1"/>
  <c r="AE40" i="91"/>
  <c r="W41" i="91"/>
  <c r="AR39" i="46"/>
  <c r="AH40" i="48"/>
  <c r="AQ40" i="48" s="1"/>
  <c r="AN40" i="77"/>
  <c r="AI40" i="77"/>
  <c r="AI40" i="83"/>
  <c r="AN40" i="83"/>
  <c r="AI40" i="79"/>
  <c r="AN40" i="79"/>
  <c r="AH41" i="35"/>
  <c r="AQ41" i="35" s="1"/>
  <c r="AH40" i="88"/>
  <c r="AQ40" i="88" s="1"/>
  <c r="AE37" i="76"/>
  <c r="AG37" i="76"/>
  <c r="AP37" i="76" s="1"/>
  <c r="AF37" i="76"/>
  <c r="AO37" i="76" s="1"/>
  <c r="W38" i="76"/>
  <c r="AN39" i="39"/>
  <c r="AI39" i="39"/>
  <c r="AE39" i="28"/>
  <c r="W40" i="28"/>
  <c r="AG39" i="28"/>
  <c r="AP39" i="28" s="1"/>
  <c r="AF39" i="28"/>
  <c r="AO39" i="28" s="1"/>
  <c r="AR40" i="26"/>
  <c r="AH43" i="40"/>
  <c r="AQ43" i="40" s="1"/>
  <c r="AF40" i="80"/>
  <c r="AO40" i="80" s="1"/>
  <c r="AE40" i="80"/>
  <c r="W41" i="80"/>
  <c r="AG40" i="80"/>
  <c r="AP40" i="80" s="1"/>
  <c r="AI39" i="33"/>
  <c r="AN39" i="33"/>
  <c r="AR37" i="93"/>
  <c r="AH39" i="45"/>
  <c r="AQ39" i="45" s="1"/>
  <c r="AI40" i="37"/>
  <c r="AN40" i="37"/>
  <c r="AI40" i="87"/>
  <c r="AN40" i="87"/>
  <c r="AH40" i="29"/>
  <c r="AQ40" i="29" s="1"/>
  <c r="AR39" i="95"/>
  <c r="X42" i="38"/>
  <c r="Y42" i="38"/>
  <c r="AH41" i="26"/>
  <c r="AQ41" i="26" s="1"/>
  <c r="AN39" i="43"/>
  <c r="AI39" i="43"/>
  <c r="AR38" i="28"/>
  <c r="Y42" i="36"/>
  <c r="Z42" i="36" s="1"/>
  <c r="X42" i="36"/>
  <c r="W40" i="45"/>
  <c r="AE39" i="45"/>
  <c r="AF39" i="45"/>
  <c r="AO39" i="45" s="1"/>
  <c r="AG39" i="45"/>
  <c r="AP39" i="45" s="1"/>
  <c r="AG41" i="82"/>
  <c r="AP41" i="82" s="1"/>
  <c r="AF41" i="82"/>
  <c r="AO41" i="82" s="1"/>
  <c r="W42" i="82"/>
  <c r="AE41" i="82"/>
  <c r="AR39" i="90"/>
  <c r="AH40" i="91"/>
  <c r="AQ40" i="91" s="1"/>
  <c r="X41" i="77"/>
  <c r="Y41" i="77"/>
  <c r="Z41" i="77" s="1"/>
  <c r="AR40" i="35"/>
  <c r="Z38" i="75"/>
  <c r="X38" i="75"/>
  <c r="Y38" i="75"/>
  <c r="AR41" i="73"/>
  <c r="Z40" i="88"/>
  <c r="Y41" i="96"/>
  <c r="Z41" i="96" s="1"/>
  <c r="X41" i="96"/>
  <c r="Y40" i="47"/>
  <c r="X40" i="47"/>
  <c r="AR39" i="94"/>
  <c r="AR40" i="74"/>
  <c r="Z40" i="48"/>
  <c r="Z43" i="40"/>
  <c r="Z40" i="29"/>
  <c r="AN38" i="34"/>
  <c r="AI38" i="34"/>
  <c r="AN41" i="38"/>
  <c r="AI41" i="38"/>
  <c r="AH40" i="85"/>
  <c r="AQ40" i="85" s="1"/>
  <c r="AN41" i="42"/>
  <c r="AI41" i="42"/>
  <c r="X40" i="32"/>
  <c r="Z40" i="32" s="1"/>
  <c r="Y40" i="32"/>
  <c r="AG41" i="35"/>
  <c r="AP41" i="35" s="1"/>
  <c r="AE41" i="35"/>
  <c r="AF41" i="35"/>
  <c r="AO41" i="35" s="1"/>
  <c r="W42" i="35"/>
  <c r="X41" i="86"/>
  <c r="Y41" i="86"/>
  <c r="AH38" i="93"/>
  <c r="AQ38" i="93" s="1"/>
  <c r="AF41" i="26"/>
  <c r="AO41" i="26" s="1"/>
  <c r="AE41" i="26"/>
  <c r="W42" i="26"/>
  <c r="AG41" i="26"/>
  <c r="AP41" i="26" s="1"/>
  <c r="AN41" i="36"/>
  <c r="AI41" i="36"/>
  <c r="AH37" i="30"/>
  <c r="AQ37" i="30" s="1"/>
  <c r="AN37" i="75"/>
  <c r="AI37" i="75"/>
  <c r="AG41" i="27"/>
  <c r="AP41" i="27" s="1"/>
  <c r="AF41" i="27"/>
  <c r="AO41" i="27" s="1"/>
  <c r="AE41" i="27"/>
  <c r="W42" i="27"/>
  <c r="Z38" i="93"/>
  <c r="W39" i="92"/>
  <c r="AE38" i="92"/>
  <c r="AG38" i="92"/>
  <c r="AP38" i="92" s="1"/>
  <c r="AF38" i="92"/>
  <c r="AO38" i="92" s="1"/>
  <c r="AH41" i="84"/>
  <c r="AQ41" i="84" s="1"/>
  <c r="AE42" i="31"/>
  <c r="W43" i="31"/>
  <c r="AF42" i="31"/>
  <c r="AO42" i="31" s="1"/>
  <c r="AG42" i="31"/>
  <c r="AP42" i="31" s="1"/>
  <c r="AR40" i="41"/>
  <c r="AH40" i="46"/>
  <c r="AQ40" i="46" s="1"/>
  <c r="AH41" i="41"/>
  <c r="AQ41" i="41" s="1"/>
  <c r="AH40" i="94"/>
  <c r="AQ40" i="94" s="1"/>
  <c r="AR42" i="40"/>
  <c r="AH41" i="74"/>
  <c r="AQ41" i="74" s="1"/>
  <c r="AR36" i="30"/>
  <c r="AN39" i="32"/>
  <c r="AI39" i="32"/>
  <c r="X39" i="34"/>
  <c r="Z39" i="34" s="1"/>
  <c r="Y39" i="34"/>
  <c r="Y42" i="42"/>
  <c r="X42" i="42"/>
  <c r="Y41" i="78"/>
  <c r="X41" i="78"/>
  <c r="Z41" i="78" s="1"/>
  <c r="AR40" i="84"/>
  <c r="Z37" i="30"/>
  <c r="X41" i="79"/>
  <c r="Z41" i="79" s="1"/>
  <c r="Y41" i="79"/>
  <c r="AI40" i="96"/>
  <c r="AN40" i="96"/>
  <c r="AI40" i="86"/>
  <c r="AN40" i="86"/>
  <c r="AH42" i="73"/>
  <c r="AQ42" i="73" s="1"/>
  <c r="AH39" i="28"/>
  <c r="AQ39" i="28" s="1"/>
  <c r="AH40" i="90"/>
  <c r="AQ40" i="90" s="1"/>
  <c r="AH42" i="81"/>
  <c r="AQ42" i="81" s="1"/>
  <c r="AR40" i="82"/>
  <c r="X40" i="33"/>
  <c r="Z40" i="33" s="1"/>
  <c r="Y40" i="33"/>
  <c r="Z40" i="94"/>
  <c r="X41" i="87"/>
  <c r="Y41" i="87"/>
  <c r="AR39" i="85"/>
  <c r="AR39" i="88"/>
  <c r="Y40" i="43"/>
  <c r="X40" i="43"/>
  <c r="Z41" i="74"/>
  <c r="Z42" i="25"/>
  <c r="Y42" i="25"/>
  <c r="X42" i="25"/>
  <c r="AR39" i="29"/>
  <c r="AH40" i="95"/>
  <c r="AQ40" i="95" s="1"/>
  <c r="AR38" i="45"/>
  <c r="Z41" i="83"/>
  <c r="X41" i="83"/>
  <c r="Y41" i="83"/>
  <c r="AG39" i="89"/>
  <c r="AP39" i="89" s="1"/>
  <c r="AF39" i="89"/>
  <c r="AO39" i="89" s="1"/>
  <c r="AE39" i="89"/>
  <c r="W40" i="89"/>
  <c r="AR39" i="48"/>
  <c r="AN39" i="47"/>
  <c r="AI39" i="47"/>
  <c r="AG41" i="44"/>
  <c r="AP41" i="44" s="1"/>
  <c r="AF41" i="44"/>
  <c r="AO41" i="44" s="1"/>
  <c r="AE41" i="44"/>
  <c r="W42" i="44"/>
  <c r="AF41" i="84"/>
  <c r="AO41" i="84" s="1"/>
  <c r="AG41" i="84"/>
  <c r="AP41" i="84" s="1"/>
  <c r="W42" i="84"/>
  <c r="AE41" i="84"/>
  <c r="Z40" i="39"/>
  <c r="X40" i="39"/>
  <c r="Y40" i="39"/>
  <c r="AR41" i="81"/>
  <c r="Z40" i="90"/>
  <c r="Z40" i="46"/>
  <c r="Z42" i="81"/>
  <c r="Z41" i="41"/>
  <c r="X41" i="37"/>
  <c r="Y41" i="37"/>
  <c r="AR39" i="91"/>
  <c r="AH41" i="82"/>
  <c r="AQ41" i="82" s="1"/>
  <c r="AI40" i="78"/>
  <c r="AN40" i="78"/>
  <c r="AI41" i="25"/>
  <c r="AN41" i="25"/>
  <c r="AF42" i="36" l="1"/>
  <c r="AO42" i="36" s="1"/>
  <c r="W43" i="36"/>
  <c r="AG42" i="36"/>
  <c r="AP42" i="36" s="1"/>
  <c r="AE42" i="36"/>
  <c r="AE40" i="46"/>
  <c r="AF40" i="46"/>
  <c r="AO40" i="46" s="1"/>
  <c r="AG40" i="46"/>
  <c r="AP40" i="46" s="1"/>
  <c r="W41" i="46"/>
  <c r="W41" i="39"/>
  <c r="AG40" i="39"/>
  <c r="AP40" i="39" s="1"/>
  <c r="AF40" i="39"/>
  <c r="AO40" i="39" s="1"/>
  <c r="AE40" i="39"/>
  <c r="AH40" i="43"/>
  <c r="AQ40" i="43" s="1"/>
  <c r="AH40" i="33"/>
  <c r="AQ40" i="33" s="1"/>
  <c r="AF41" i="79"/>
  <c r="AO41" i="79" s="1"/>
  <c r="AE41" i="79"/>
  <c r="W42" i="79"/>
  <c r="AG41" i="79"/>
  <c r="AP41" i="79" s="1"/>
  <c r="AE41" i="78"/>
  <c r="AG41" i="78"/>
  <c r="AP41" i="78" s="1"/>
  <c r="AF41" i="78"/>
  <c r="AO41" i="78" s="1"/>
  <c r="W42" i="78"/>
  <c r="W40" i="34"/>
  <c r="AG39" i="34"/>
  <c r="AP39" i="34" s="1"/>
  <c r="AF39" i="34"/>
  <c r="AO39" i="34" s="1"/>
  <c r="AE39" i="34"/>
  <c r="AH40" i="32"/>
  <c r="AQ40" i="32" s="1"/>
  <c r="AH38" i="75"/>
  <c r="AQ38" i="75" s="1"/>
  <c r="W42" i="77"/>
  <c r="AG41" i="77"/>
  <c r="AP41" i="77" s="1"/>
  <c r="AE41" i="77"/>
  <c r="AF41" i="77"/>
  <c r="AO41" i="77" s="1"/>
  <c r="AH42" i="36"/>
  <c r="AQ42" i="36" s="1"/>
  <c r="X38" i="76"/>
  <c r="Y38" i="76"/>
  <c r="AR40" i="83"/>
  <c r="AN40" i="91"/>
  <c r="AI40" i="91"/>
  <c r="AF40" i="90"/>
  <c r="AO40" i="90" s="1"/>
  <c r="AE40" i="90"/>
  <c r="W41" i="90"/>
  <c r="AG40" i="90"/>
  <c r="AP40" i="90" s="1"/>
  <c r="AE40" i="33"/>
  <c r="AF40" i="33"/>
  <c r="AO40" i="33" s="1"/>
  <c r="W41" i="33"/>
  <c r="AG40" i="33"/>
  <c r="AP40" i="33" s="1"/>
  <c r="AR40" i="86"/>
  <c r="AH42" i="42"/>
  <c r="AQ42" i="42" s="1"/>
  <c r="Y39" i="92"/>
  <c r="X39" i="92"/>
  <c r="Y42" i="26"/>
  <c r="Z42" i="26" s="1"/>
  <c r="X42" i="26"/>
  <c r="X42" i="35"/>
  <c r="Y42" i="35"/>
  <c r="W41" i="32"/>
  <c r="AG40" i="32"/>
  <c r="AP40" i="32" s="1"/>
  <c r="AE40" i="32"/>
  <c r="AF40" i="32"/>
  <c r="AO40" i="32" s="1"/>
  <c r="W41" i="29"/>
  <c r="AG40" i="29"/>
  <c r="AP40" i="29" s="1"/>
  <c r="AF40" i="29"/>
  <c r="AO40" i="29" s="1"/>
  <c r="AE40" i="29"/>
  <c r="AE41" i="96"/>
  <c r="W42" i="96"/>
  <c r="AG41" i="96"/>
  <c r="AP41" i="96" s="1"/>
  <c r="AF41" i="96"/>
  <c r="AO41" i="96" s="1"/>
  <c r="W39" i="75"/>
  <c r="AG38" i="75"/>
  <c r="AP38" i="75" s="1"/>
  <c r="AE38" i="75"/>
  <c r="AF38" i="75"/>
  <c r="AO38" i="75" s="1"/>
  <c r="AH42" i="38"/>
  <c r="AQ42" i="38" s="1"/>
  <c r="AR40" i="37"/>
  <c r="Y41" i="80"/>
  <c r="X41" i="80"/>
  <c r="Y40" i="28"/>
  <c r="Z40" i="28" s="1"/>
  <c r="X40" i="28"/>
  <c r="AR40" i="77"/>
  <c r="Y43" i="73"/>
  <c r="X43" i="73"/>
  <c r="X41" i="85"/>
  <c r="Y41" i="85"/>
  <c r="Z41" i="85" s="1"/>
  <c r="Y42" i="44"/>
  <c r="X42" i="44"/>
  <c r="W38" i="30"/>
  <c r="AG37" i="30"/>
  <c r="AP37" i="30" s="1"/>
  <c r="AF37" i="30"/>
  <c r="AO37" i="30" s="1"/>
  <c r="AE37" i="30"/>
  <c r="AR39" i="32"/>
  <c r="AH41" i="37"/>
  <c r="AQ41" i="37" s="1"/>
  <c r="AN41" i="84"/>
  <c r="AI41" i="84"/>
  <c r="AN41" i="44"/>
  <c r="AI41" i="44"/>
  <c r="AH41" i="87"/>
  <c r="AQ41" i="87" s="1"/>
  <c r="Y43" i="31"/>
  <c r="X43" i="31"/>
  <c r="AF38" i="93"/>
  <c r="AO38" i="93" s="1"/>
  <c r="AG38" i="93"/>
  <c r="AP38" i="93" s="1"/>
  <c r="W39" i="93"/>
  <c r="AE38" i="93"/>
  <c r="AR37" i="75"/>
  <c r="AI41" i="26"/>
  <c r="AN41" i="26"/>
  <c r="AR41" i="42"/>
  <c r="AE43" i="40"/>
  <c r="AF43" i="40"/>
  <c r="AO43" i="40" s="1"/>
  <c r="AG43" i="40"/>
  <c r="AP43" i="40" s="1"/>
  <c r="W44" i="40"/>
  <c r="AH40" i="47"/>
  <c r="AQ40" i="47" s="1"/>
  <c r="AF40" i="88"/>
  <c r="AO40" i="88" s="1"/>
  <c r="AE40" i="88"/>
  <c r="AG40" i="88"/>
  <c r="AP40" i="88" s="1"/>
  <c r="W41" i="88"/>
  <c r="AN41" i="82"/>
  <c r="AI41" i="82"/>
  <c r="Z42" i="38"/>
  <c r="AI40" i="80"/>
  <c r="AN40" i="80"/>
  <c r="AN40" i="95"/>
  <c r="AI40" i="95"/>
  <c r="AH42" i="25"/>
  <c r="AQ42" i="25" s="1"/>
  <c r="Z40" i="43"/>
  <c r="AR41" i="25"/>
  <c r="Z41" i="37"/>
  <c r="X42" i="84"/>
  <c r="Z42" i="84" s="1"/>
  <c r="Y42" i="84"/>
  <c r="Y40" i="89"/>
  <c r="X40" i="89"/>
  <c r="AH41" i="83"/>
  <c r="AQ41" i="83" s="1"/>
  <c r="Z41" i="87"/>
  <c r="AR40" i="96"/>
  <c r="Z42" i="42"/>
  <c r="AI42" i="31"/>
  <c r="AN42" i="31"/>
  <c r="AR41" i="36"/>
  <c r="AN41" i="35"/>
  <c r="AI41" i="35"/>
  <c r="AR41" i="38"/>
  <c r="AE40" i="48"/>
  <c r="W41" i="48"/>
  <c r="AF40" i="48"/>
  <c r="AO40" i="48" s="1"/>
  <c r="AG40" i="48"/>
  <c r="AP40" i="48" s="1"/>
  <c r="AI39" i="45"/>
  <c r="AN39" i="45"/>
  <c r="AN39" i="28"/>
  <c r="AI39" i="28"/>
  <c r="AI42" i="73"/>
  <c r="AN42" i="73"/>
  <c r="AN40" i="85"/>
  <c r="AI40" i="85"/>
  <c r="AG41" i="41"/>
  <c r="AP41" i="41" s="1"/>
  <c r="AE41" i="41"/>
  <c r="W42" i="41"/>
  <c r="AF41" i="41"/>
  <c r="AO41" i="41" s="1"/>
  <c r="AG41" i="83"/>
  <c r="AP41" i="83" s="1"/>
  <c r="AF41" i="83"/>
  <c r="AO41" i="83" s="1"/>
  <c r="AE41" i="83"/>
  <c r="W42" i="83"/>
  <c r="AG42" i="25"/>
  <c r="AP42" i="25" s="1"/>
  <c r="AF42" i="25"/>
  <c r="AO42" i="25" s="1"/>
  <c r="AE42" i="25"/>
  <c r="W43" i="25"/>
  <c r="AE40" i="94"/>
  <c r="W41" i="94"/>
  <c r="AF40" i="94"/>
  <c r="AO40" i="94" s="1"/>
  <c r="AG40" i="94"/>
  <c r="AP40" i="94" s="1"/>
  <c r="AH41" i="78"/>
  <c r="AQ41" i="78" s="1"/>
  <c r="X42" i="27"/>
  <c r="Y42" i="27"/>
  <c r="AH41" i="86"/>
  <c r="AQ41" i="86" s="1"/>
  <c r="Z40" i="47"/>
  <c r="X42" i="82"/>
  <c r="Y42" i="82"/>
  <c r="AR39" i="33"/>
  <c r="AR39" i="39"/>
  <c r="AN37" i="76"/>
  <c r="AI37" i="76"/>
  <c r="AR40" i="79"/>
  <c r="AR40" i="78"/>
  <c r="AE42" i="81"/>
  <c r="W43" i="81"/>
  <c r="AF42" i="81"/>
  <c r="AO42" i="81" s="1"/>
  <c r="AG42" i="81"/>
  <c r="AP42" i="81" s="1"/>
  <c r="AH40" i="39"/>
  <c r="AQ40" i="39" s="1"/>
  <c r="AR39" i="47"/>
  <c r="AN39" i="89"/>
  <c r="AI39" i="89"/>
  <c r="W42" i="74"/>
  <c r="AG41" i="74"/>
  <c r="AP41" i="74" s="1"/>
  <c r="AE41" i="74"/>
  <c r="AF41" i="74"/>
  <c r="AO41" i="74" s="1"/>
  <c r="AH41" i="79"/>
  <c r="AQ41" i="79" s="1"/>
  <c r="AH39" i="34"/>
  <c r="AQ39" i="34" s="1"/>
  <c r="AI38" i="92"/>
  <c r="AN38" i="92"/>
  <c r="AN41" i="27"/>
  <c r="AI41" i="27"/>
  <c r="Z41" i="86"/>
  <c r="AR38" i="34"/>
  <c r="AH41" i="96"/>
  <c r="AQ41" i="96" s="1"/>
  <c r="AH41" i="77"/>
  <c r="AQ41" i="77" s="1"/>
  <c r="Y40" i="45"/>
  <c r="X40" i="45"/>
  <c r="AR39" i="43"/>
  <c r="AR40" i="87"/>
  <c r="X41" i="91"/>
  <c r="Y41" i="91"/>
  <c r="X41" i="95"/>
  <c r="Y41" i="95"/>
  <c r="Z43" i="73" l="1"/>
  <c r="W42" i="85"/>
  <c r="AG41" i="85"/>
  <c r="AP41" i="85" s="1"/>
  <c r="AF41" i="85"/>
  <c r="AO41" i="85" s="1"/>
  <c r="AE41" i="85"/>
  <c r="AG42" i="26"/>
  <c r="AP42" i="26" s="1"/>
  <c r="AF42" i="26"/>
  <c r="AO42" i="26" s="1"/>
  <c r="AE42" i="26"/>
  <c r="W43" i="26"/>
  <c r="AF40" i="28"/>
  <c r="AO40" i="28" s="1"/>
  <c r="AE40" i="28"/>
  <c r="W41" i="28"/>
  <c r="AG40" i="28"/>
  <c r="AP40" i="28" s="1"/>
  <c r="AE43" i="73"/>
  <c r="W44" i="73"/>
  <c r="AF43" i="73"/>
  <c r="AO43" i="73" s="1"/>
  <c r="AG43" i="73"/>
  <c r="AP43" i="73" s="1"/>
  <c r="AH41" i="91"/>
  <c r="AQ41" i="91" s="1"/>
  <c r="AI42" i="81"/>
  <c r="AN42" i="81"/>
  <c r="AH42" i="82"/>
  <c r="AQ42" i="82" s="1"/>
  <c r="AI40" i="48"/>
  <c r="AN40" i="48"/>
  <c r="AG41" i="37"/>
  <c r="AP41" i="37" s="1"/>
  <c r="AE41" i="37"/>
  <c r="W42" i="37"/>
  <c r="AF41" i="37"/>
  <c r="AO41" i="37" s="1"/>
  <c r="AR39" i="89"/>
  <c r="X43" i="81"/>
  <c r="Z43" i="81" s="1"/>
  <c r="Y43" i="81"/>
  <c r="AR37" i="76"/>
  <c r="AN42" i="25"/>
  <c r="AI42" i="25"/>
  <c r="X41" i="48"/>
  <c r="Y41" i="48"/>
  <c r="W43" i="84"/>
  <c r="AG42" i="84"/>
  <c r="AP42" i="84" s="1"/>
  <c r="AF42" i="84"/>
  <c r="AO42" i="84" s="1"/>
  <c r="AE42" i="84"/>
  <c r="Y38" i="30"/>
  <c r="X38" i="30"/>
  <c r="Z38" i="30" s="1"/>
  <c r="AH40" i="28"/>
  <c r="AQ40" i="28" s="1"/>
  <c r="AH42" i="26"/>
  <c r="AQ42" i="26" s="1"/>
  <c r="AI41" i="77"/>
  <c r="AN41" i="77"/>
  <c r="X40" i="34"/>
  <c r="Z40" i="34" s="1"/>
  <c r="Y40" i="34"/>
  <c r="AN40" i="46"/>
  <c r="AI40" i="46"/>
  <c r="AH40" i="89"/>
  <c r="AQ40" i="89" s="1"/>
  <c r="AH42" i="44"/>
  <c r="AQ42" i="44" s="1"/>
  <c r="Y41" i="94"/>
  <c r="X41" i="94"/>
  <c r="AI37" i="30"/>
  <c r="AN37" i="30"/>
  <c r="AI38" i="75"/>
  <c r="AN38" i="75"/>
  <c r="X41" i="32"/>
  <c r="Z41" i="32" s="1"/>
  <c r="Y41" i="32"/>
  <c r="X41" i="33"/>
  <c r="Y41" i="33"/>
  <c r="Y41" i="90"/>
  <c r="X41" i="90"/>
  <c r="AI39" i="34"/>
  <c r="AN39" i="34"/>
  <c r="Y42" i="79"/>
  <c r="X42" i="79"/>
  <c r="X41" i="46"/>
  <c r="Z41" i="46" s="1"/>
  <c r="Y41" i="46"/>
  <c r="AH40" i="45"/>
  <c r="AQ40" i="45" s="1"/>
  <c r="AR40" i="85"/>
  <c r="AR40" i="80"/>
  <c r="AN43" i="40"/>
  <c r="AI43" i="40"/>
  <c r="AH43" i="31"/>
  <c r="AQ43" i="31" s="1"/>
  <c r="X41" i="39"/>
  <c r="Y41" i="39"/>
  <c r="Z41" i="91"/>
  <c r="AR38" i="92"/>
  <c r="AI41" i="74"/>
  <c r="AN41" i="74"/>
  <c r="Z42" i="82"/>
  <c r="AR39" i="45"/>
  <c r="W43" i="38"/>
  <c r="AG42" i="38"/>
  <c r="AP42" i="38" s="1"/>
  <c r="AF42" i="38"/>
  <c r="AO42" i="38" s="1"/>
  <c r="AE42" i="38"/>
  <c r="AN40" i="88"/>
  <c r="AI40" i="88"/>
  <c r="Z40" i="45"/>
  <c r="AG40" i="47"/>
  <c r="AP40" i="47" s="1"/>
  <c r="AF40" i="47"/>
  <c r="AO40" i="47" s="1"/>
  <c r="W41" i="47"/>
  <c r="AE40" i="47"/>
  <c r="AI40" i="94"/>
  <c r="AN40" i="94"/>
  <c r="AR42" i="31"/>
  <c r="Z40" i="89"/>
  <c r="AR41" i="82"/>
  <c r="X44" i="40"/>
  <c r="Y44" i="40"/>
  <c r="Z44" i="40" s="1"/>
  <c r="AN38" i="93"/>
  <c r="AI38" i="93"/>
  <c r="Z43" i="31"/>
  <c r="AR41" i="44"/>
  <c r="Z42" i="44"/>
  <c r="AH41" i="80"/>
  <c r="AQ41" i="80" s="1"/>
  <c r="X42" i="96"/>
  <c r="Y42" i="96"/>
  <c r="Y41" i="29"/>
  <c r="Z41" i="29" s="1"/>
  <c r="X41" i="29"/>
  <c r="AH39" i="92"/>
  <c r="AQ39" i="92" s="1"/>
  <c r="AI40" i="90"/>
  <c r="AN40" i="90"/>
  <c r="X42" i="77"/>
  <c r="Z42" i="77" s="1"/>
  <c r="Y42" i="77"/>
  <c r="AI41" i="79"/>
  <c r="AN41" i="79"/>
  <c r="AI40" i="39"/>
  <c r="AN40" i="39"/>
  <c r="Z42" i="78"/>
  <c r="Y42" i="78"/>
  <c r="X42" i="78"/>
  <c r="AH41" i="95"/>
  <c r="AQ41" i="95" s="1"/>
  <c r="AE41" i="86"/>
  <c r="W42" i="86"/>
  <c r="AF41" i="86"/>
  <c r="AO41" i="86" s="1"/>
  <c r="AG41" i="86"/>
  <c r="AP41" i="86" s="1"/>
  <c r="AH42" i="27"/>
  <c r="AQ42" i="27" s="1"/>
  <c r="Z42" i="83"/>
  <c r="X42" i="83"/>
  <c r="Y42" i="83"/>
  <c r="Y42" i="41"/>
  <c r="X42" i="41"/>
  <c r="AR42" i="73"/>
  <c r="AR41" i="35"/>
  <c r="AF42" i="42"/>
  <c r="AO42" i="42" s="1"/>
  <c r="W43" i="42"/>
  <c r="AG42" i="42"/>
  <c r="AP42" i="42" s="1"/>
  <c r="AE42" i="42"/>
  <c r="W41" i="43"/>
  <c r="AG40" i="43"/>
  <c r="AP40" i="43" s="1"/>
  <c r="AF40" i="43"/>
  <c r="AO40" i="43" s="1"/>
  <c r="AE40" i="43"/>
  <c r="AR40" i="95"/>
  <c r="Y39" i="93"/>
  <c r="X39" i="93"/>
  <c r="AI41" i="96"/>
  <c r="AN41" i="96"/>
  <c r="AH42" i="35"/>
  <c r="AQ42" i="35" s="1"/>
  <c r="AH38" i="76"/>
  <c r="AQ38" i="76" s="1"/>
  <c r="Y43" i="36"/>
  <c r="Z43" i="36" s="1"/>
  <c r="X43" i="36"/>
  <c r="AE41" i="87"/>
  <c r="W42" i="87"/>
  <c r="AF41" i="87"/>
  <c r="AO41" i="87" s="1"/>
  <c r="AG41" i="87"/>
  <c r="AP41" i="87" s="1"/>
  <c r="AH43" i="73"/>
  <c r="AQ43" i="73" s="1"/>
  <c r="AI42" i="36"/>
  <c r="AN42" i="36"/>
  <c r="Z41" i="95"/>
  <c r="AR41" i="27"/>
  <c r="X42" i="74"/>
  <c r="Y42" i="74"/>
  <c r="Z42" i="27"/>
  <c r="Y43" i="25"/>
  <c r="X43" i="25"/>
  <c r="AN41" i="83"/>
  <c r="AI41" i="83"/>
  <c r="AN41" i="41"/>
  <c r="AI41" i="41"/>
  <c r="AR39" i="28"/>
  <c r="AH42" i="84"/>
  <c r="AQ42" i="84" s="1"/>
  <c r="Y41" i="88"/>
  <c r="X41" i="88"/>
  <c r="AR41" i="26"/>
  <c r="AR41" i="84"/>
  <c r="AH41" i="85"/>
  <c r="AQ41" i="85" s="1"/>
  <c r="Z41" i="80"/>
  <c r="X39" i="75"/>
  <c r="Y39" i="75"/>
  <c r="Z39" i="75" s="1"/>
  <c r="AI40" i="29"/>
  <c r="AN40" i="29"/>
  <c r="AI40" i="32"/>
  <c r="AN40" i="32"/>
  <c r="Z42" i="35"/>
  <c r="Z39" i="92"/>
  <c r="AI40" i="33"/>
  <c r="AN40" i="33"/>
  <c r="AR40" i="91"/>
  <c r="Z38" i="76"/>
  <c r="AN41" i="78"/>
  <c r="AI41" i="78"/>
  <c r="Z41" i="88" l="1"/>
  <c r="Z42" i="96"/>
  <c r="Z43" i="25"/>
  <c r="Z42" i="41"/>
  <c r="AF42" i="41" s="1"/>
  <c r="AO42" i="41" s="1"/>
  <c r="AF43" i="36"/>
  <c r="AO43" i="36" s="1"/>
  <c r="AE43" i="36"/>
  <c r="W44" i="36"/>
  <c r="AG43" i="36"/>
  <c r="AP43" i="36" s="1"/>
  <c r="W43" i="41"/>
  <c r="AG42" i="41"/>
  <c r="AP42" i="41" s="1"/>
  <c r="AE42" i="41"/>
  <c r="AF39" i="75"/>
  <c r="AO39" i="75" s="1"/>
  <c r="AE39" i="75"/>
  <c r="W40" i="75"/>
  <c r="AG39" i="75"/>
  <c r="AP39" i="75" s="1"/>
  <c r="AF41" i="32"/>
  <c r="AO41" i="32" s="1"/>
  <c r="AE41" i="32"/>
  <c r="W42" i="32"/>
  <c r="AG41" i="32"/>
  <c r="AP41" i="32" s="1"/>
  <c r="AG41" i="88"/>
  <c r="AP41" i="88" s="1"/>
  <c r="AF41" i="88"/>
  <c r="AO41" i="88" s="1"/>
  <c r="AE41" i="88"/>
  <c r="W42" i="88"/>
  <c r="AG42" i="96"/>
  <c r="AP42" i="96" s="1"/>
  <c r="AF42" i="96"/>
  <c r="AO42" i="96" s="1"/>
  <c r="AE42" i="96"/>
  <c r="W43" i="96"/>
  <c r="AE41" i="29"/>
  <c r="W42" i="29"/>
  <c r="AG41" i="29"/>
  <c r="AP41" i="29" s="1"/>
  <c r="AF41" i="29"/>
  <c r="AO41" i="29" s="1"/>
  <c r="AE38" i="30"/>
  <c r="W39" i="30"/>
  <c r="AG38" i="30"/>
  <c r="AP38" i="30" s="1"/>
  <c r="AF38" i="30"/>
  <c r="AO38" i="30" s="1"/>
  <c r="W44" i="25"/>
  <c r="AG43" i="25"/>
  <c r="AP43" i="25" s="1"/>
  <c r="AF43" i="25"/>
  <c r="AO43" i="25" s="1"/>
  <c r="AE43" i="25"/>
  <c r="AH39" i="93"/>
  <c r="AQ39" i="93" s="1"/>
  <c r="W43" i="83"/>
  <c r="AG42" i="83"/>
  <c r="AP42" i="83" s="1"/>
  <c r="AE42" i="83"/>
  <c r="AF42" i="83"/>
  <c r="AO42" i="83" s="1"/>
  <c r="AG42" i="78"/>
  <c r="AP42" i="78" s="1"/>
  <c r="AF42" i="78"/>
  <c r="AO42" i="78" s="1"/>
  <c r="W43" i="78"/>
  <c r="AE42" i="78"/>
  <c r="AH42" i="77"/>
  <c r="AQ42" i="77" s="1"/>
  <c r="AR38" i="93"/>
  <c r="AN40" i="47"/>
  <c r="AI40" i="47"/>
  <c r="AR40" i="88"/>
  <c r="Y43" i="38"/>
  <c r="X43" i="38"/>
  <c r="Z43" i="38" s="1"/>
  <c r="AG41" i="46"/>
  <c r="AP41" i="46" s="1"/>
  <c r="AF41" i="46"/>
  <c r="AO41" i="46" s="1"/>
  <c r="W42" i="46"/>
  <c r="AE41" i="46"/>
  <c r="AH41" i="90"/>
  <c r="AQ41" i="90" s="1"/>
  <c r="AR37" i="30"/>
  <c r="AE40" i="34"/>
  <c r="AG40" i="34"/>
  <c r="AP40" i="34" s="1"/>
  <c r="W41" i="34"/>
  <c r="AF40" i="34"/>
  <c r="AO40" i="34" s="1"/>
  <c r="AR42" i="25"/>
  <c r="AF43" i="81"/>
  <c r="AO43" i="81" s="1"/>
  <c r="AE43" i="81"/>
  <c r="W44" i="81"/>
  <c r="AG43" i="81"/>
  <c r="AP43" i="81" s="1"/>
  <c r="AN41" i="37"/>
  <c r="AI41" i="37"/>
  <c r="AN40" i="28"/>
  <c r="AI40" i="28"/>
  <c r="AH42" i="79"/>
  <c r="AQ42" i="79" s="1"/>
  <c r="AH41" i="94"/>
  <c r="AQ41" i="94" s="1"/>
  <c r="Y44" i="73"/>
  <c r="Z44" i="73" s="1"/>
  <c r="X44" i="73"/>
  <c r="AE39" i="92"/>
  <c r="AF39" i="92"/>
  <c r="AO39" i="92" s="1"/>
  <c r="AG39" i="92"/>
  <c r="AP39" i="92" s="1"/>
  <c r="W40" i="92"/>
  <c r="W43" i="27"/>
  <c r="AG42" i="27"/>
  <c r="AP42" i="27" s="1"/>
  <c r="AF42" i="27"/>
  <c r="AO42" i="27" s="1"/>
  <c r="AE42" i="27"/>
  <c r="W42" i="95"/>
  <c r="AF41" i="95"/>
  <c r="AO41" i="95" s="1"/>
  <c r="AG41" i="95"/>
  <c r="AP41" i="95" s="1"/>
  <c r="AE41" i="95"/>
  <c r="AI41" i="87"/>
  <c r="AN41" i="87"/>
  <c r="Z39" i="93"/>
  <c r="AR40" i="39"/>
  <c r="W43" i="44"/>
  <c r="AG42" i="44"/>
  <c r="AP42" i="44" s="1"/>
  <c r="AE42" i="44"/>
  <c r="AF42" i="44"/>
  <c r="AO42" i="44" s="1"/>
  <c r="Y41" i="47"/>
  <c r="X41" i="47"/>
  <c r="AI42" i="38"/>
  <c r="AN42" i="38"/>
  <c r="W42" i="91"/>
  <c r="AG41" i="91"/>
  <c r="AP41" i="91" s="1"/>
  <c r="AE41" i="91"/>
  <c r="AF41" i="91"/>
  <c r="AO41" i="91" s="1"/>
  <c r="Z41" i="90"/>
  <c r="AR40" i="46"/>
  <c r="AR41" i="77"/>
  <c r="X43" i="84"/>
  <c r="Y43" i="84"/>
  <c r="Z43" i="84" s="1"/>
  <c r="AI43" i="73"/>
  <c r="AN43" i="73"/>
  <c r="AR41" i="41"/>
  <c r="Y42" i="87"/>
  <c r="X42" i="87"/>
  <c r="AH38" i="30"/>
  <c r="AQ38" i="30" s="1"/>
  <c r="AI41" i="85"/>
  <c r="AN41" i="85"/>
  <c r="AG38" i="76"/>
  <c r="AP38" i="76" s="1"/>
  <c r="AF38" i="76"/>
  <c r="AO38" i="76" s="1"/>
  <c r="W39" i="76"/>
  <c r="AE38" i="76"/>
  <c r="W43" i="35"/>
  <c r="AG42" i="35"/>
  <c r="AP42" i="35" s="1"/>
  <c r="AF42" i="35"/>
  <c r="AO42" i="35" s="1"/>
  <c r="AE42" i="35"/>
  <c r="AH39" i="75"/>
  <c r="AQ39" i="75" s="1"/>
  <c r="AH41" i="88"/>
  <c r="AQ41" i="88" s="1"/>
  <c r="AR41" i="83"/>
  <c r="AH43" i="36"/>
  <c r="AQ43" i="36" s="1"/>
  <c r="Y41" i="43"/>
  <c r="X41" i="43"/>
  <c r="Y42" i="86"/>
  <c r="X42" i="86"/>
  <c r="Z42" i="86" s="1"/>
  <c r="AR40" i="90"/>
  <c r="AH41" i="29"/>
  <c r="AQ41" i="29" s="1"/>
  <c r="AH44" i="40"/>
  <c r="AQ44" i="40" s="1"/>
  <c r="W43" i="82"/>
  <c r="AE42" i="82"/>
  <c r="AG42" i="82"/>
  <c r="AP42" i="82" s="1"/>
  <c r="AF42" i="82"/>
  <c r="AO42" i="82" s="1"/>
  <c r="Z42" i="79"/>
  <c r="Z41" i="94"/>
  <c r="AR40" i="48"/>
  <c r="X43" i="26"/>
  <c r="Z43" i="26" s="1"/>
  <c r="Y43" i="26"/>
  <c r="AR41" i="78"/>
  <c r="AR40" i="33"/>
  <c r="X43" i="42"/>
  <c r="Z43" i="42" s="1"/>
  <c r="Y43" i="42"/>
  <c r="AH42" i="41"/>
  <c r="AQ42" i="41" s="1"/>
  <c r="AF42" i="77"/>
  <c r="AO42" i="77" s="1"/>
  <c r="AE42" i="77"/>
  <c r="W43" i="77"/>
  <c r="AG42" i="77"/>
  <c r="AP42" i="77" s="1"/>
  <c r="AH42" i="96"/>
  <c r="AQ42" i="96" s="1"/>
  <c r="W41" i="89"/>
  <c r="AG40" i="89"/>
  <c r="AP40" i="89" s="1"/>
  <c r="AF40" i="89"/>
  <c r="AO40" i="89" s="1"/>
  <c r="AE40" i="89"/>
  <c r="AH42" i="74"/>
  <c r="AQ42" i="74" s="1"/>
  <c r="AR42" i="36"/>
  <c r="AI42" i="42"/>
  <c r="AN42" i="42"/>
  <c r="AI41" i="86"/>
  <c r="AN41" i="86"/>
  <c r="AH42" i="78"/>
  <c r="AQ42" i="78" s="1"/>
  <c r="AR41" i="79"/>
  <c r="AG44" i="40"/>
  <c r="AP44" i="40" s="1"/>
  <c r="W45" i="40"/>
  <c r="AE44" i="40"/>
  <c r="AF44" i="40"/>
  <c r="AO44" i="40" s="1"/>
  <c r="AH41" i="39"/>
  <c r="AQ41" i="39" s="1"/>
  <c r="AH41" i="33"/>
  <c r="AQ41" i="33" s="1"/>
  <c r="AR38" i="75"/>
  <c r="AI42" i="84"/>
  <c r="AN42" i="84"/>
  <c r="AH41" i="48"/>
  <c r="AQ41" i="48" s="1"/>
  <c r="AR42" i="81"/>
  <c r="Y41" i="28"/>
  <c r="Z41" i="28" s="1"/>
  <c r="X41" i="28"/>
  <c r="AN42" i="26"/>
  <c r="AI42" i="26"/>
  <c r="AR40" i="29"/>
  <c r="AH41" i="32"/>
  <c r="AQ41" i="32" s="1"/>
  <c r="AR40" i="32"/>
  <c r="AG41" i="80"/>
  <c r="AP41" i="80" s="1"/>
  <c r="AF41" i="80"/>
  <c r="AO41" i="80" s="1"/>
  <c r="AE41" i="80"/>
  <c r="W42" i="80"/>
  <c r="AH43" i="25"/>
  <c r="AQ43" i="25" s="1"/>
  <c r="Z42" i="74"/>
  <c r="AR41" i="96"/>
  <c r="AI40" i="43"/>
  <c r="AN40" i="43"/>
  <c r="AH42" i="83"/>
  <c r="AQ42" i="83" s="1"/>
  <c r="AG43" i="31"/>
  <c r="AP43" i="31" s="1"/>
  <c r="AF43" i="31"/>
  <c r="AO43" i="31" s="1"/>
  <c r="AE43" i="31"/>
  <c r="W44" i="31"/>
  <c r="AR40" i="94"/>
  <c r="AE40" i="45"/>
  <c r="AG40" i="45"/>
  <c r="AP40" i="45" s="1"/>
  <c r="AF40" i="45"/>
  <c r="AO40" i="45" s="1"/>
  <c r="W41" i="45"/>
  <c r="AR41" i="74"/>
  <c r="Z41" i="39"/>
  <c r="AR43" i="40"/>
  <c r="AH41" i="46"/>
  <c r="AQ41" i="46" s="1"/>
  <c r="AR39" i="34"/>
  <c r="Z41" i="33"/>
  <c r="AH40" i="34"/>
  <c r="AQ40" i="34" s="1"/>
  <c r="Z41" i="48"/>
  <c r="AH43" i="81"/>
  <c r="AQ43" i="81" s="1"/>
  <c r="X42" i="37"/>
  <c r="Z42" i="37" s="1"/>
  <c r="Y42" i="37"/>
  <c r="X42" i="85"/>
  <c r="Y42" i="85"/>
  <c r="Z42" i="85" s="1"/>
  <c r="AE43" i="84" l="1"/>
  <c r="W44" i="84"/>
  <c r="AF43" i="84"/>
  <c r="AO43" i="84" s="1"/>
  <c r="AG43" i="84"/>
  <c r="AP43" i="84" s="1"/>
  <c r="AE43" i="38"/>
  <c r="W44" i="38"/>
  <c r="AF43" i="38"/>
  <c r="AO43" i="38" s="1"/>
  <c r="AG43" i="38"/>
  <c r="AP43" i="38" s="1"/>
  <c r="AG44" i="73"/>
  <c r="AP44" i="73" s="1"/>
  <c r="AF44" i="73"/>
  <c r="AO44" i="73" s="1"/>
  <c r="AE44" i="73"/>
  <c r="W45" i="73"/>
  <c r="AE42" i="85"/>
  <c r="W43" i="85"/>
  <c r="AF42" i="85"/>
  <c r="AO42" i="85" s="1"/>
  <c r="AG42" i="85"/>
  <c r="AP42" i="85" s="1"/>
  <c r="AF41" i="28"/>
  <c r="AO41" i="28" s="1"/>
  <c r="W42" i="28"/>
  <c r="AE41" i="28"/>
  <c r="AG41" i="28"/>
  <c r="AP41" i="28" s="1"/>
  <c r="AN41" i="80"/>
  <c r="AI41" i="80"/>
  <c r="AI41" i="91"/>
  <c r="AN41" i="91"/>
  <c r="AN41" i="88"/>
  <c r="AI41" i="88"/>
  <c r="AH42" i="37"/>
  <c r="AQ42" i="37" s="1"/>
  <c r="AN40" i="45"/>
  <c r="AI40" i="45"/>
  <c r="X42" i="80"/>
  <c r="Y42" i="80"/>
  <c r="Y45" i="40"/>
  <c r="X45" i="40"/>
  <c r="Z45" i="40" s="1"/>
  <c r="AR42" i="42"/>
  <c r="Y41" i="89"/>
  <c r="X41" i="89"/>
  <c r="Z41" i="89" s="1"/>
  <c r="AF43" i="42"/>
  <c r="AO43" i="42" s="1"/>
  <c r="AE43" i="42"/>
  <c r="W44" i="42"/>
  <c r="AG43" i="42"/>
  <c r="AP43" i="42" s="1"/>
  <c r="AH43" i="26"/>
  <c r="AQ43" i="26" s="1"/>
  <c r="AR42" i="38"/>
  <c r="X42" i="95"/>
  <c r="Y42" i="95"/>
  <c r="Z40" i="92"/>
  <c r="Y40" i="92"/>
  <c r="X40" i="92"/>
  <c r="AR40" i="28"/>
  <c r="X44" i="81"/>
  <c r="Z44" i="81" s="1"/>
  <c r="Y44" i="81"/>
  <c r="X41" i="34"/>
  <c r="Y41" i="34"/>
  <c r="AN41" i="46"/>
  <c r="AI41" i="46"/>
  <c r="AI42" i="83"/>
  <c r="AN42" i="83"/>
  <c r="AI38" i="30"/>
  <c r="AN38" i="30"/>
  <c r="X43" i="96"/>
  <c r="Y43" i="96"/>
  <c r="Y42" i="32"/>
  <c r="X42" i="32"/>
  <c r="AI39" i="75"/>
  <c r="AN39" i="75"/>
  <c r="W43" i="37"/>
  <c r="AG42" i="37"/>
  <c r="AP42" i="37" s="1"/>
  <c r="AF42" i="37"/>
  <c r="AO42" i="37" s="1"/>
  <c r="AE42" i="37"/>
  <c r="AH41" i="47"/>
  <c r="AQ41" i="47" s="1"/>
  <c r="X42" i="46"/>
  <c r="Z42" i="46" s="1"/>
  <c r="Y42" i="46"/>
  <c r="AR42" i="84"/>
  <c r="AI40" i="89"/>
  <c r="AN40" i="89"/>
  <c r="AI42" i="82"/>
  <c r="AN42" i="82"/>
  <c r="Y43" i="35"/>
  <c r="X43" i="35"/>
  <c r="X43" i="44"/>
  <c r="Z43" i="44" s="1"/>
  <c r="Y43" i="44"/>
  <c r="AI41" i="95"/>
  <c r="AN41" i="95"/>
  <c r="AR41" i="37"/>
  <c r="Y43" i="78"/>
  <c r="X43" i="78"/>
  <c r="Z43" i="78" s="1"/>
  <c r="AN42" i="96"/>
  <c r="AI42" i="96"/>
  <c r="AI42" i="41"/>
  <c r="AN42" i="41"/>
  <c r="AG41" i="33"/>
  <c r="AP41" i="33" s="1"/>
  <c r="W42" i="33"/>
  <c r="AE41" i="33"/>
  <c r="AF41" i="33"/>
  <c r="AO41" i="33" s="1"/>
  <c r="AR42" i="26"/>
  <c r="X43" i="77"/>
  <c r="Y43" i="77"/>
  <c r="AG42" i="86"/>
  <c r="AP42" i="86" s="1"/>
  <c r="AF42" i="86"/>
  <c r="AO42" i="86" s="1"/>
  <c r="AE42" i="86"/>
  <c r="W43" i="86"/>
  <c r="X44" i="25"/>
  <c r="Y44" i="25"/>
  <c r="Z44" i="25" s="1"/>
  <c r="AR40" i="43"/>
  <c r="AH41" i="43"/>
  <c r="AQ41" i="43" s="1"/>
  <c r="AH42" i="85"/>
  <c r="AQ42" i="85" s="1"/>
  <c r="Y41" i="45"/>
  <c r="X41" i="45"/>
  <c r="Z41" i="45" s="1"/>
  <c r="X44" i="31"/>
  <c r="Y44" i="31"/>
  <c r="AH41" i="28"/>
  <c r="AQ41" i="28" s="1"/>
  <c r="AN42" i="77"/>
  <c r="AI42" i="77"/>
  <c r="AR41" i="85"/>
  <c r="AH42" i="87"/>
  <c r="AQ42" i="87" s="1"/>
  <c r="AR43" i="73"/>
  <c r="Z41" i="47"/>
  <c r="AI40" i="34"/>
  <c r="AN40" i="34"/>
  <c r="AR40" i="47"/>
  <c r="X43" i="83"/>
  <c r="Y43" i="83"/>
  <c r="AI43" i="25"/>
  <c r="AN43" i="25"/>
  <c r="Y44" i="36"/>
  <c r="X44" i="36"/>
  <c r="AI41" i="32"/>
  <c r="AN41" i="32"/>
  <c r="AR41" i="86"/>
  <c r="AG41" i="94"/>
  <c r="AP41" i="94" s="1"/>
  <c r="AF41" i="94"/>
  <c r="AO41" i="94" s="1"/>
  <c r="AE41" i="94"/>
  <c r="W42" i="94"/>
  <c r="Y43" i="82"/>
  <c r="X43" i="82"/>
  <c r="Z41" i="43"/>
  <c r="AI42" i="35"/>
  <c r="AN42" i="35"/>
  <c r="AN38" i="76"/>
  <c r="AI38" i="76"/>
  <c r="X42" i="91"/>
  <c r="Y42" i="91"/>
  <c r="AN39" i="92"/>
  <c r="AI39" i="92"/>
  <c r="AH43" i="38"/>
  <c r="AQ43" i="38" s="1"/>
  <c r="Y42" i="29"/>
  <c r="X42" i="29"/>
  <c r="AI43" i="36"/>
  <c r="AN43" i="36"/>
  <c r="AG41" i="48"/>
  <c r="AP41" i="48" s="1"/>
  <c r="AF41" i="48"/>
  <c r="AO41" i="48" s="1"/>
  <c r="AE41" i="48"/>
  <c r="W42" i="48"/>
  <c r="W44" i="26"/>
  <c r="AG43" i="26"/>
  <c r="AP43" i="26" s="1"/>
  <c r="AF43" i="26"/>
  <c r="AO43" i="26" s="1"/>
  <c r="AE43" i="26"/>
  <c r="AR41" i="87"/>
  <c r="AI42" i="27"/>
  <c r="AN42" i="27"/>
  <c r="AN43" i="81"/>
  <c r="AI43" i="81"/>
  <c r="AN42" i="78"/>
  <c r="AI42" i="78"/>
  <c r="AE41" i="39"/>
  <c r="AG41" i="39"/>
  <c r="AP41" i="39" s="1"/>
  <c r="W42" i="39"/>
  <c r="AF41" i="39"/>
  <c r="AO41" i="39" s="1"/>
  <c r="AN43" i="31"/>
  <c r="AI43" i="31"/>
  <c r="AF42" i="74"/>
  <c r="AO42" i="74" s="1"/>
  <c r="AE42" i="74"/>
  <c r="W43" i="74"/>
  <c r="AG42" i="74"/>
  <c r="AP42" i="74" s="1"/>
  <c r="AN44" i="40"/>
  <c r="AI44" i="40"/>
  <c r="AH43" i="42"/>
  <c r="AQ43" i="42" s="1"/>
  <c r="AG42" i="79"/>
  <c r="AP42" i="79" s="1"/>
  <c r="AF42" i="79"/>
  <c r="AO42" i="79" s="1"/>
  <c r="AE42" i="79"/>
  <c r="W43" i="79"/>
  <c r="AH42" i="86"/>
  <c r="AQ42" i="86" s="1"/>
  <c r="X39" i="76"/>
  <c r="Y39" i="76"/>
  <c r="Z42" i="87"/>
  <c r="AH43" i="84"/>
  <c r="AQ43" i="84" s="1"/>
  <c r="AG41" i="90"/>
  <c r="AP41" i="90" s="1"/>
  <c r="AF41" i="90"/>
  <c r="AO41" i="90" s="1"/>
  <c r="AE41" i="90"/>
  <c r="W42" i="90"/>
  <c r="AI42" i="44"/>
  <c r="AN42" i="44"/>
  <c r="W40" i="93"/>
  <c r="AG39" i="93"/>
  <c r="AP39" i="93" s="1"/>
  <c r="AE39" i="93"/>
  <c r="AF39" i="93"/>
  <c r="AO39" i="93" s="1"/>
  <c r="Y43" i="27"/>
  <c r="X43" i="27"/>
  <c r="AH44" i="73"/>
  <c r="AQ44" i="73" s="1"/>
  <c r="Y39" i="30"/>
  <c r="X39" i="30"/>
  <c r="Z39" i="30" s="1"/>
  <c r="AI41" i="29"/>
  <c r="AN41" i="29"/>
  <c r="X42" i="88"/>
  <c r="Y42" i="88"/>
  <c r="Y40" i="75"/>
  <c r="X40" i="75"/>
  <c r="Y43" i="41"/>
  <c r="X43" i="41"/>
  <c r="Z39" i="76" l="1"/>
  <c r="Z42" i="29"/>
  <c r="W43" i="29" s="1"/>
  <c r="Z43" i="82"/>
  <c r="Z43" i="83"/>
  <c r="Z44" i="31"/>
  <c r="Z44" i="36"/>
  <c r="Z43" i="96"/>
  <c r="Z42" i="80"/>
  <c r="W40" i="76"/>
  <c r="AG39" i="76"/>
  <c r="AP39" i="76" s="1"/>
  <c r="AF39" i="76"/>
  <c r="AO39" i="76" s="1"/>
  <c r="AE39" i="76"/>
  <c r="W43" i="46"/>
  <c r="AG42" i="46"/>
  <c r="AP42" i="46" s="1"/>
  <c r="AF42" i="46"/>
  <c r="AO42" i="46" s="1"/>
  <c r="AE42" i="46"/>
  <c r="AG42" i="29"/>
  <c r="AP42" i="29" s="1"/>
  <c r="AF42" i="29"/>
  <c r="AO42" i="29" s="1"/>
  <c r="W45" i="31"/>
  <c r="AG44" i="31"/>
  <c r="AP44" i="31" s="1"/>
  <c r="AF44" i="31"/>
  <c r="AO44" i="31" s="1"/>
  <c r="AE44" i="31"/>
  <c r="AF44" i="25"/>
  <c r="AO44" i="25" s="1"/>
  <c r="AE44" i="25"/>
  <c r="W45" i="25"/>
  <c r="AG44" i="25"/>
  <c r="AP44" i="25" s="1"/>
  <c r="AF43" i="44"/>
  <c r="AO43" i="44" s="1"/>
  <c r="AE43" i="44"/>
  <c r="W44" i="44"/>
  <c r="AG43" i="44"/>
  <c r="AP43" i="44" s="1"/>
  <c r="AG44" i="81"/>
  <c r="AP44" i="81" s="1"/>
  <c r="AF44" i="81"/>
  <c r="AO44" i="81" s="1"/>
  <c r="AE44" i="81"/>
  <c r="W45" i="81"/>
  <c r="AF43" i="82"/>
  <c r="AO43" i="82" s="1"/>
  <c r="AE43" i="82"/>
  <c r="AG43" i="82"/>
  <c r="AP43" i="82" s="1"/>
  <c r="W44" i="82"/>
  <c r="AF43" i="83"/>
  <c r="AO43" i="83" s="1"/>
  <c r="AE43" i="83"/>
  <c r="W44" i="83"/>
  <c r="AG43" i="83"/>
  <c r="AP43" i="83" s="1"/>
  <c r="AG41" i="45"/>
  <c r="AP41" i="45" s="1"/>
  <c r="W42" i="45"/>
  <c r="AF41" i="45"/>
  <c r="AO41" i="45" s="1"/>
  <c r="AE41" i="45"/>
  <c r="AG44" i="36"/>
  <c r="AP44" i="36" s="1"/>
  <c r="AE44" i="36"/>
  <c r="W45" i="36"/>
  <c r="AF44" i="36"/>
  <c r="AO44" i="36" s="1"/>
  <c r="W44" i="96"/>
  <c r="AG43" i="96"/>
  <c r="AP43" i="96" s="1"/>
  <c r="AF43" i="96"/>
  <c r="AO43" i="96" s="1"/>
  <c r="AE43" i="96"/>
  <c r="W43" i="80"/>
  <c r="AG42" i="80"/>
  <c r="AP42" i="80" s="1"/>
  <c r="AE42" i="80"/>
  <c r="AF42" i="80"/>
  <c r="AO42" i="80" s="1"/>
  <c r="AH43" i="27"/>
  <c r="AQ43" i="27" s="1"/>
  <c r="Z43" i="79"/>
  <c r="X43" i="79"/>
  <c r="Y43" i="79"/>
  <c r="AH42" i="91"/>
  <c r="AQ42" i="91" s="1"/>
  <c r="AH43" i="41"/>
  <c r="AQ43" i="41" s="1"/>
  <c r="X42" i="90"/>
  <c r="Y42" i="90"/>
  <c r="Z42" i="90" s="1"/>
  <c r="AR42" i="78"/>
  <c r="X44" i="26"/>
  <c r="Z44" i="26" s="1"/>
  <c r="Y44" i="26"/>
  <c r="AR42" i="35"/>
  <c r="X42" i="94"/>
  <c r="Y42" i="94"/>
  <c r="AR43" i="25"/>
  <c r="AR42" i="77"/>
  <c r="AN42" i="86"/>
  <c r="AI42" i="86"/>
  <c r="X43" i="37"/>
  <c r="Y43" i="37"/>
  <c r="AR42" i="83"/>
  <c r="W46" i="40"/>
  <c r="AG45" i="40"/>
  <c r="AP45" i="40" s="1"/>
  <c r="AF45" i="40"/>
  <c r="AO45" i="40" s="1"/>
  <c r="AE45" i="40"/>
  <c r="AI43" i="38"/>
  <c r="AN43" i="38"/>
  <c r="AH42" i="88"/>
  <c r="AQ42" i="88" s="1"/>
  <c r="AN41" i="90"/>
  <c r="AI41" i="90"/>
  <c r="AN41" i="94"/>
  <c r="AI41" i="94"/>
  <c r="AR40" i="34"/>
  <c r="W44" i="78"/>
  <c r="AG43" i="78"/>
  <c r="AP43" i="78" s="1"/>
  <c r="AF43" i="78"/>
  <c r="AO43" i="78" s="1"/>
  <c r="AE43" i="78"/>
  <c r="AR42" i="82"/>
  <c r="AN41" i="28"/>
  <c r="AI41" i="28"/>
  <c r="Z43" i="41"/>
  <c r="Z42" i="88"/>
  <c r="Z40" i="93"/>
  <c r="Y40" i="93"/>
  <c r="X40" i="93"/>
  <c r="AN42" i="79"/>
  <c r="AI42" i="79"/>
  <c r="Y43" i="74"/>
  <c r="X43" i="74"/>
  <c r="Y42" i="39"/>
  <c r="X42" i="39"/>
  <c r="AR43" i="81"/>
  <c r="AI43" i="26"/>
  <c r="AN43" i="26"/>
  <c r="AH42" i="29"/>
  <c r="AQ42" i="29" s="1"/>
  <c r="Z42" i="91"/>
  <c r="AH43" i="82"/>
  <c r="AQ43" i="82" s="1"/>
  <c r="AH44" i="36"/>
  <c r="AQ44" i="36" s="1"/>
  <c r="AH43" i="83"/>
  <c r="AQ43" i="83" s="1"/>
  <c r="W42" i="47"/>
  <c r="AG41" i="47"/>
  <c r="AP41" i="47" s="1"/>
  <c r="AF41" i="47"/>
  <c r="AO41" i="47" s="1"/>
  <c r="AE41" i="47"/>
  <c r="AH44" i="31"/>
  <c r="AQ44" i="31" s="1"/>
  <c r="AH44" i="25"/>
  <c r="AQ44" i="25" s="1"/>
  <c r="AR42" i="41"/>
  <c r="AI42" i="37"/>
  <c r="AN42" i="37"/>
  <c r="AR39" i="75"/>
  <c r="X44" i="42"/>
  <c r="Y44" i="42"/>
  <c r="AH42" i="80"/>
  <c r="AQ42" i="80" s="1"/>
  <c r="AR41" i="91"/>
  <c r="Z42" i="28"/>
  <c r="X42" i="28"/>
  <c r="Y42" i="28"/>
  <c r="AI42" i="85"/>
  <c r="AN42" i="85"/>
  <c r="Z42" i="48"/>
  <c r="Y42" i="48"/>
  <c r="X42" i="48"/>
  <c r="AE41" i="43"/>
  <c r="W42" i="43"/>
  <c r="AF41" i="43"/>
  <c r="AO41" i="43" s="1"/>
  <c r="AG41" i="43"/>
  <c r="AP41" i="43" s="1"/>
  <c r="AH43" i="44"/>
  <c r="AQ43" i="44" s="1"/>
  <c r="AH42" i="46"/>
  <c r="AQ42" i="46" s="1"/>
  <c r="AH43" i="96"/>
  <c r="AQ43" i="96" s="1"/>
  <c r="AR41" i="46"/>
  <c r="AG40" i="92"/>
  <c r="AP40" i="92" s="1"/>
  <c r="W41" i="92"/>
  <c r="AE40" i="92"/>
  <c r="AF40" i="92"/>
  <c r="AO40" i="92" s="1"/>
  <c r="AE41" i="89"/>
  <c r="W42" i="89"/>
  <c r="AF41" i="89"/>
  <c r="AO41" i="89" s="1"/>
  <c r="AG41" i="89"/>
  <c r="AP41" i="89" s="1"/>
  <c r="X43" i="85"/>
  <c r="Z43" i="85" s="1"/>
  <c r="Y43" i="85"/>
  <c r="AH40" i="75"/>
  <c r="AQ40" i="75" s="1"/>
  <c r="Z43" i="27"/>
  <c r="AG42" i="87"/>
  <c r="AP42" i="87" s="1"/>
  <c r="AF42" i="87"/>
  <c r="AO42" i="87" s="1"/>
  <c r="AE42" i="87"/>
  <c r="W43" i="87"/>
  <c r="AI42" i="74"/>
  <c r="AN42" i="74"/>
  <c r="AN41" i="48"/>
  <c r="AI41" i="48"/>
  <c r="AR38" i="76"/>
  <c r="AR42" i="96"/>
  <c r="AH43" i="35"/>
  <c r="AQ43" i="35" s="1"/>
  <c r="AR40" i="89"/>
  <c r="AH42" i="32"/>
  <c r="AQ42" i="32" s="1"/>
  <c r="AH42" i="95"/>
  <c r="AQ42" i="95" s="1"/>
  <c r="AI43" i="42"/>
  <c r="AN43" i="42"/>
  <c r="AR41" i="80"/>
  <c r="AR39" i="92"/>
  <c r="AH41" i="45"/>
  <c r="AQ41" i="45" s="1"/>
  <c r="AH43" i="77"/>
  <c r="AQ43" i="77" s="1"/>
  <c r="AN41" i="33"/>
  <c r="AI41" i="33"/>
  <c r="AR38" i="30"/>
  <c r="AH41" i="34"/>
  <c r="AQ41" i="34" s="1"/>
  <c r="Z42" i="95"/>
  <c r="AH45" i="40"/>
  <c r="AQ45" i="40" s="1"/>
  <c r="AR40" i="45"/>
  <c r="Y45" i="73"/>
  <c r="Z45" i="73" s="1"/>
  <c r="X45" i="73"/>
  <c r="X44" i="84"/>
  <c r="Y44" i="84"/>
  <c r="AG39" i="30"/>
  <c r="AP39" i="30" s="1"/>
  <c r="AE39" i="30"/>
  <c r="W40" i="30"/>
  <c r="AF39" i="30"/>
  <c r="AO39" i="30" s="1"/>
  <c r="AR43" i="36"/>
  <c r="AR41" i="32"/>
  <c r="AH44" i="81"/>
  <c r="AQ44" i="81" s="1"/>
  <c r="AR41" i="29"/>
  <c r="AR42" i="44"/>
  <c r="AR44" i="40"/>
  <c r="Z40" i="75"/>
  <c r="AH39" i="30"/>
  <c r="AQ39" i="30" s="1"/>
  <c r="AI39" i="93"/>
  <c r="AN39" i="93"/>
  <c r="AH39" i="76"/>
  <c r="AQ39" i="76" s="1"/>
  <c r="AR43" i="31"/>
  <c r="AI41" i="39"/>
  <c r="AN41" i="39"/>
  <c r="AR42" i="27"/>
  <c r="Y43" i="86"/>
  <c r="X43" i="86"/>
  <c r="Z43" i="77"/>
  <c r="X42" i="33"/>
  <c r="Z42" i="33" s="1"/>
  <c r="Y42" i="33"/>
  <c r="AH43" i="78"/>
  <c r="AQ43" i="78" s="1"/>
  <c r="AR41" i="95"/>
  <c r="Z43" i="35"/>
  <c r="Z42" i="32"/>
  <c r="Z41" i="34"/>
  <c r="AH40" i="92"/>
  <c r="AQ40" i="92" s="1"/>
  <c r="AH41" i="89"/>
  <c r="AQ41" i="89" s="1"/>
  <c r="AR41" i="88"/>
  <c r="AN44" i="73"/>
  <c r="AI44" i="73"/>
  <c r="X44" i="38"/>
  <c r="Y44" i="38"/>
  <c r="Z44" i="38" s="1"/>
  <c r="AI43" i="84"/>
  <c r="AN43" i="84"/>
  <c r="Z44" i="42" l="1"/>
  <c r="AE42" i="29"/>
  <c r="Z43" i="74"/>
  <c r="W44" i="74" s="1"/>
  <c r="AG43" i="74"/>
  <c r="AP43" i="74" s="1"/>
  <c r="AF43" i="74"/>
  <c r="AO43" i="74" s="1"/>
  <c r="AE43" i="74"/>
  <c r="AG44" i="38"/>
  <c r="AP44" i="38" s="1"/>
  <c r="AF44" i="38"/>
  <c r="AO44" i="38" s="1"/>
  <c r="AE44" i="38"/>
  <c r="W45" i="38"/>
  <c r="W43" i="90"/>
  <c r="AG42" i="90"/>
  <c r="AP42" i="90" s="1"/>
  <c r="AE42" i="90"/>
  <c r="AF42" i="90"/>
  <c r="AO42" i="90" s="1"/>
  <c r="AG44" i="42"/>
  <c r="AP44" i="42" s="1"/>
  <c r="AE44" i="42"/>
  <c r="W45" i="42"/>
  <c r="AF44" i="42"/>
  <c r="AO44" i="42" s="1"/>
  <c r="W46" i="73"/>
  <c r="AG45" i="73"/>
  <c r="AP45" i="73" s="1"/>
  <c r="AF45" i="73"/>
  <c r="AO45" i="73" s="1"/>
  <c r="AE45" i="73"/>
  <c r="AG43" i="85"/>
  <c r="AP43" i="85" s="1"/>
  <c r="AF43" i="85"/>
  <c r="AO43" i="85" s="1"/>
  <c r="AE43" i="85"/>
  <c r="W44" i="85"/>
  <c r="AR43" i="84"/>
  <c r="AG41" i="34"/>
  <c r="AP41" i="34" s="1"/>
  <c r="AF41" i="34"/>
  <c r="AO41" i="34" s="1"/>
  <c r="AE41" i="34"/>
  <c r="W42" i="34"/>
  <c r="W43" i="33"/>
  <c r="AF42" i="33"/>
  <c r="AO42" i="33" s="1"/>
  <c r="AE42" i="33"/>
  <c r="AG42" i="33"/>
  <c r="AP42" i="33" s="1"/>
  <c r="W43" i="48"/>
  <c r="AG42" i="48"/>
  <c r="AP42" i="48" s="1"/>
  <c r="AF42" i="48"/>
  <c r="AO42" i="48" s="1"/>
  <c r="AE42" i="48"/>
  <c r="AR43" i="38"/>
  <c r="AH42" i="94"/>
  <c r="AQ42" i="94" s="1"/>
  <c r="W44" i="79"/>
  <c r="AG43" i="79"/>
  <c r="AP43" i="79" s="1"/>
  <c r="AF43" i="79"/>
  <c r="AO43" i="79" s="1"/>
  <c r="AE43" i="79"/>
  <c r="Y45" i="25"/>
  <c r="X45" i="25"/>
  <c r="AH42" i="33"/>
  <c r="AQ42" i="33" s="1"/>
  <c r="AR39" i="93"/>
  <c r="AG40" i="75"/>
  <c r="AP40" i="75" s="1"/>
  <c r="AF40" i="75"/>
  <c r="AO40" i="75" s="1"/>
  <c r="AE40" i="75"/>
  <c r="W41" i="75"/>
  <c r="Y40" i="30"/>
  <c r="X40" i="30"/>
  <c r="AH45" i="73"/>
  <c r="AQ45" i="73" s="1"/>
  <c r="AR41" i="33"/>
  <c r="AR42" i="74"/>
  <c r="AE43" i="27"/>
  <c r="W44" i="27"/>
  <c r="AG43" i="27"/>
  <c r="AP43" i="27" s="1"/>
  <c r="AF43" i="27"/>
  <c r="AO43" i="27" s="1"/>
  <c r="X42" i="89"/>
  <c r="Z42" i="89" s="1"/>
  <c r="Y42" i="89"/>
  <c r="W43" i="28"/>
  <c r="AG42" i="28"/>
  <c r="AP42" i="28" s="1"/>
  <c r="AF42" i="28"/>
  <c r="AO42" i="28" s="1"/>
  <c r="AE42" i="28"/>
  <c r="AR43" i="26"/>
  <c r="AH43" i="74"/>
  <c r="AQ43" i="74" s="1"/>
  <c r="X44" i="78"/>
  <c r="Z44" i="78" s="1"/>
  <c r="Y44" i="78"/>
  <c r="X46" i="40"/>
  <c r="Z46" i="40" s="1"/>
  <c r="Y46" i="40"/>
  <c r="AR42" i="86"/>
  <c r="AH44" i="26"/>
  <c r="AQ44" i="26" s="1"/>
  <c r="AH43" i="79"/>
  <c r="AQ43" i="79" s="1"/>
  <c r="AI43" i="96"/>
  <c r="AN43" i="96"/>
  <c r="X45" i="36"/>
  <c r="Y45" i="36"/>
  <c r="AI43" i="83"/>
  <c r="AN43" i="83"/>
  <c r="AN42" i="29"/>
  <c r="AI42" i="29"/>
  <c r="Z43" i="46"/>
  <c r="Y43" i="46"/>
  <c r="X43" i="46"/>
  <c r="AN39" i="30"/>
  <c r="AI39" i="30"/>
  <c r="AE40" i="93"/>
  <c r="AF40" i="93"/>
  <c r="AO40" i="93" s="1"/>
  <c r="W41" i="93"/>
  <c r="AG40" i="93"/>
  <c r="AP40" i="93" s="1"/>
  <c r="AG42" i="32"/>
  <c r="AP42" i="32" s="1"/>
  <c r="AF42" i="32"/>
  <c r="AO42" i="32" s="1"/>
  <c r="AE42" i="32"/>
  <c r="W43" i="32"/>
  <c r="AR42" i="37"/>
  <c r="W43" i="88"/>
  <c r="AF42" i="88"/>
  <c r="AO42" i="88" s="1"/>
  <c r="AG42" i="88"/>
  <c r="AP42" i="88" s="1"/>
  <c r="AE42" i="88"/>
  <c r="AI43" i="78"/>
  <c r="AN43" i="78"/>
  <c r="AI45" i="40"/>
  <c r="AN45" i="40"/>
  <c r="Z42" i="94"/>
  <c r="AI42" i="80"/>
  <c r="AN42" i="80"/>
  <c r="AN44" i="36"/>
  <c r="AI44" i="36"/>
  <c r="AN44" i="81"/>
  <c r="AI44" i="81"/>
  <c r="Z44" i="44"/>
  <c r="Y44" i="44"/>
  <c r="X44" i="44"/>
  <c r="AI44" i="25"/>
  <c r="AN44" i="25"/>
  <c r="X45" i="31"/>
  <c r="Y45" i="31"/>
  <c r="AI42" i="46"/>
  <c r="AN42" i="46"/>
  <c r="AF44" i="26"/>
  <c r="AO44" i="26" s="1"/>
  <c r="AE44" i="26"/>
  <c r="W45" i="26"/>
  <c r="AG44" i="26"/>
  <c r="AP44" i="26" s="1"/>
  <c r="Z42" i="45"/>
  <c r="X42" i="45"/>
  <c r="Y42" i="45"/>
  <c r="X45" i="81"/>
  <c r="Z45" i="81" s="1"/>
  <c r="Y45" i="81"/>
  <c r="AG43" i="77"/>
  <c r="AP43" i="77" s="1"/>
  <c r="AF43" i="77"/>
  <c r="AO43" i="77" s="1"/>
  <c r="W44" i="77"/>
  <c r="AE43" i="77"/>
  <c r="AH44" i="38"/>
  <c r="AQ44" i="38" s="1"/>
  <c r="AE43" i="35"/>
  <c r="W44" i="35"/>
  <c r="AF43" i="35"/>
  <c r="AO43" i="35" s="1"/>
  <c r="AG43" i="35"/>
  <c r="AP43" i="35" s="1"/>
  <c r="AH43" i="86"/>
  <c r="AQ43" i="86" s="1"/>
  <c r="AR41" i="39"/>
  <c r="AR41" i="48"/>
  <c r="AN42" i="87"/>
  <c r="AI42" i="87"/>
  <c r="Y42" i="43"/>
  <c r="X42" i="43"/>
  <c r="AR42" i="85"/>
  <c r="AH44" i="42"/>
  <c r="AQ44" i="42" s="1"/>
  <c r="AI41" i="47"/>
  <c r="AN41" i="47"/>
  <c r="AH42" i="39"/>
  <c r="AQ42" i="39" s="1"/>
  <c r="AR42" i="79"/>
  <c r="AF43" i="41"/>
  <c r="AO43" i="41" s="1"/>
  <c r="AE43" i="41"/>
  <c r="W44" i="41"/>
  <c r="AG43" i="41"/>
  <c r="AP43" i="41" s="1"/>
  <c r="AR41" i="94"/>
  <c r="X44" i="82"/>
  <c r="Z44" i="82" s="1"/>
  <c r="Y44" i="82"/>
  <c r="AI43" i="44"/>
  <c r="AN43" i="44"/>
  <c r="AH43" i="85"/>
  <c r="AQ43" i="85" s="1"/>
  <c r="AI39" i="76"/>
  <c r="AN39" i="76"/>
  <c r="AI41" i="43"/>
  <c r="AN41" i="43"/>
  <c r="AR41" i="28"/>
  <c r="AH43" i="37"/>
  <c r="AQ43" i="37" s="1"/>
  <c r="X44" i="96"/>
  <c r="Y44" i="96"/>
  <c r="Z44" i="96" s="1"/>
  <c r="AN41" i="45"/>
  <c r="AI41" i="45"/>
  <c r="AI44" i="31"/>
  <c r="AN44" i="31"/>
  <c r="Y43" i="87"/>
  <c r="X43" i="87"/>
  <c r="AI41" i="89"/>
  <c r="AN41" i="89"/>
  <c r="X42" i="47"/>
  <c r="Y42" i="47"/>
  <c r="Z42" i="47" s="1"/>
  <c r="AH44" i="84"/>
  <c r="AQ44" i="84" s="1"/>
  <c r="AF42" i="95"/>
  <c r="AO42" i="95" s="1"/>
  <c r="AE42" i="95"/>
  <c r="W43" i="95"/>
  <c r="AG42" i="95"/>
  <c r="AP42" i="95" s="1"/>
  <c r="AN40" i="92"/>
  <c r="AI40" i="92"/>
  <c r="AR44" i="73"/>
  <c r="Z43" i="86"/>
  <c r="Z44" i="84"/>
  <c r="AR43" i="42"/>
  <c r="X41" i="92"/>
  <c r="Z41" i="92" s="1"/>
  <c r="Y41" i="92"/>
  <c r="AH42" i="48"/>
  <c r="AQ42" i="48" s="1"/>
  <c r="AH42" i="28"/>
  <c r="AQ42" i="28" s="1"/>
  <c r="AF42" i="91"/>
  <c r="AO42" i="91" s="1"/>
  <c r="AE42" i="91"/>
  <c r="W43" i="91"/>
  <c r="AG42" i="91"/>
  <c r="AP42" i="91" s="1"/>
  <c r="Z42" i="39"/>
  <c r="AH40" i="93"/>
  <c r="AQ40" i="93" s="1"/>
  <c r="AR41" i="90"/>
  <c r="Z43" i="37"/>
  <c r="AH42" i="90"/>
  <c r="AQ42" i="90" s="1"/>
  <c r="X43" i="80"/>
  <c r="Z43" i="80" s="1"/>
  <c r="Y43" i="80"/>
  <c r="Y44" i="83"/>
  <c r="X44" i="83"/>
  <c r="Z44" i="83" s="1"/>
  <c r="AN43" i="82"/>
  <c r="AI43" i="82"/>
  <c r="Y43" i="29"/>
  <c r="X43" i="29"/>
  <c r="Y40" i="76"/>
  <c r="X40" i="76"/>
  <c r="Z45" i="25" l="1"/>
  <c r="AG45" i="25" s="1"/>
  <c r="AP45" i="25" s="1"/>
  <c r="AF45" i="25"/>
  <c r="AO45" i="25" s="1"/>
  <c r="AE45" i="25"/>
  <c r="W46" i="25"/>
  <c r="AF42" i="47"/>
  <c r="AO42" i="47" s="1"/>
  <c r="AE42" i="47"/>
  <c r="AG42" i="47"/>
  <c r="AP42" i="47" s="1"/>
  <c r="W43" i="47"/>
  <c r="AE44" i="96"/>
  <c r="W45" i="96"/>
  <c r="AG44" i="96"/>
  <c r="AP44" i="96" s="1"/>
  <c r="AF44" i="96"/>
  <c r="AO44" i="96" s="1"/>
  <c r="AH43" i="29"/>
  <c r="AQ43" i="29" s="1"/>
  <c r="AG42" i="39"/>
  <c r="AP42" i="39" s="1"/>
  <c r="AF42" i="39"/>
  <c r="AO42" i="39" s="1"/>
  <c r="W43" i="39"/>
  <c r="AE42" i="39"/>
  <c r="W42" i="92"/>
  <c r="AG41" i="92"/>
  <c r="AP41" i="92" s="1"/>
  <c r="AF41" i="92"/>
  <c r="AO41" i="92" s="1"/>
  <c r="AE41" i="92"/>
  <c r="AI42" i="95"/>
  <c r="AN42" i="95"/>
  <c r="AH43" i="87"/>
  <c r="AQ43" i="87" s="1"/>
  <c r="AR41" i="43"/>
  <c r="AG44" i="82"/>
  <c r="AP44" i="82" s="1"/>
  <c r="AF44" i="82"/>
  <c r="AO44" i="82" s="1"/>
  <c r="W45" i="82"/>
  <c r="AE44" i="82"/>
  <c r="AI43" i="41"/>
  <c r="AN43" i="41"/>
  <c r="AH42" i="43"/>
  <c r="AQ42" i="43" s="1"/>
  <c r="AI43" i="35"/>
  <c r="AN43" i="35"/>
  <c r="AN43" i="77"/>
  <c r="AI43" i="77"/>
  <c r="AH45" i="81"/>
  <c r="AQ45" i="81" s="1"/>
  <c r="AR43" i="78"/>
  <c r="AR39" i="30"/>
  <c r="AH44" i="78"/>
  <c r="AQ44" i="78" s="1"/>
  <c r="AN40" i="75"/>
  <c r="AI40" i="75"/>
  <c r="AN41" i="34"/>
  <c r="AI41" i="34"/>
  <c r="X44" i="85"/>
  <c r="Y44" i="85"/>
  <c r="Z45" i="42"/>
  <c r="Y45" i="42"/>
  <c r="X45" i="42"/>
  <c r="Y45" i="26"/>
  <c r="X45" i="26"/>
  <c r="AH45" i="31"/>
  <c r="AQ45" i="31" s="1"/>
  <c r="AI42" i="88"/>
  <c r="AN42" i="88"/>
  <c r="AR43" i="96"/>
  <c r="AE44" i="78"/>
  <c r="W45" i="78"/>
  <c r="AG44" i="78"/>
  <c r="AP44" i="78" s="1"/>
  <c r="AF44" i="78"/>
  <c r="AO44" i="78" s="1"/>
  <c r="Y43" i="28"/>
  <c r="X43" i="28"/>
  <c r="AI43" i="79"/>
  <c r="AN43" i="79"/>
  <c r="AN44" i="42"/>
  <c r="AI44" i="42"/>
  <c r="X43" i="90"/>
  <c r="Y43" i="90"/>
  <c r="Z43" i="29"/>
  <c r="AH42" i="47"/>
  <c r="AQ42" i="47" s="1"/>
  <c r="Z43" i="87"/>
  <c r="AH44" i="96"/>
  <c r="AQ44" i="96" s="1"/>
  <c r="AR39" i="76"/>
  <c r="Z42" i="43"/>
  <c r="X44" i="77"/>
  <c r="Y44" i="77"/>
  <c r="AI44" i="26"/>
  <c r="AN44" i="26"/>
  <c r="Z45" i="31"/>
  <c r="AR44" i="81"/>
  <c r="W43" i="94"/>
  <c r="AG42" i="94"/>
  <c r="AP42" i="94" s="1"/>
  <c r="AF42" i="94"/>
  <c r="AO42" i="94" s="1"/>
  <c r="AE42" i="94"/>
  <c r="Y41" i="93"/>
  <c r="X41" i="93"/>
  <c r="AH43" i="46"/>
  <c r="AQ43" i="46" s="1"/>
  <c r="AR43" i="83"/>
  <c r="X44" i="27"/>
  <c r="Y44" i="27"/>
  <c r="AN43" i="85"/>
  <c r="AI43" i="85"/>
  <c r="X45" i="38"/>
  <c r="Y45" i="38"/>
  <c r="Z45" i="38" s="1"/>
  <c r="Y44" i="74"/>
  <c r="X44" i="74"/>
  <c r="AG45" i="81"/>
  <c r="AP45" i="81" s="1"/>
  <c r="W46" i="81"/>
  <c r="AF45" i="81"/>
  <c r="AO45" i="81" s="1"/>
  <c r="AE45" i="81"/>
  <c r="AR42" i="80"/>
  <c r="AH40" i="30"/>
  <c r="AQ40" i="30" s="1"/>
  <c r="AI42" i="48"/>
  <c r="AN42" i="48"/>
  <c r="AI42" i="33"/>
  <c r="AN42" i="33"/>
  <c r="AH40" i="76"/>
  <c r="AQ40" i="76" s="1"/>
  <c r="AR43" i="82"/>
  <c r="AH43" i="80"/>
  <c r="AQ43" i="80" s="1"/>
  <c r="X43" i="91"/>
  <c r="Y43" i="91"/>
  <c r="AG44" i="84"/>
  <c r="AP44" i="84" s="1"/>
  <c r="AF44" i="84"/>
  <c r="AO44" i="84" s="1"/>
  <c r="AE44" i="84"/>
  <c r="W45" i="84"/>
  <c r="AR43" i="44"/>
  <c r="AR42" i="87"/>
  <c r="AH42" i="45"/>
  <c r="AQ42" i="45" s="1"/>
  <c r="Y43" i="32"/>
  <c r="X43" i="32"/>
  <c r="AH46" i="40"/>
  <c r="AQ46" i="40" s="1"/>
  <c r="AH42" i="89"/>
  <c r="AQ42" i="89" s="1"/>
  <c r="AI43" i="27"/>
  <c r="AN43" i="27"/>
  <c r="Z40" i="30"/>
  <c r="Y46" i="73"/>
  <c r="X46" i="73"/>
  <c r="AN43" i="74"/>
  <c r="AI43" i="74"/>
  <c r="AF43" i="80"/>
  <c r="AO43" i="80" s="1"/>
  <c r="AE43" i="80"/>
  <c r="W44" i="80"/>
  <c r="AG43" i="80"/>
  <c r="AP43" i="80" s="1"/>
  <c r="AE43" i="37"/>
  <c r="W44" i="37"/>
  <c r="AF43" i="37"/>
  <c r="AO43" i="37" s="1"/>
  <c r="AG43" i="37"/>
  <c r="AP43" i="37" s="1"/>
  <c r="AI42" i="91"/>
  <c r="AN42" i="91"/>
  <c r="W44" i="86"/>
  <c r="AG43" i="86"/>
  <c r="AP43" i="86" s="1"/>
  <c r="AE43" i="86"/>
  <c r="AF43" i="86"/>
  <c r="AO43" i="86" s="1"/>
  <c r="AR44" i="31"/>
  <c r="AR41" i="47"/>
  <c r="W43" i="45"/>
  <c r="AE42" i="45"/>
  <c r="AG42" i="45"/>
  <c r="AP42" i="45" s="1"/>
  <c r="AF42" i="45"/>
  <c r="AO42" i="45" s="1"/>
  <c r="AR44" i="25"/>
  <c r="AR44" i="36"/>
  <c r="AR45" i="40"/>
  <c r="AN42" i="32"/>
  <c r="AI42" i="32"/>
  <c r="AE43" i="46"/>
  <c r="AF43" i="46"/>
  <c r="AO43" i="46" s="1"/>
  <c r="AG43" i="46"/>
  <c r="AP43" i="46" s="1"/>
  <c r="W44" i="46"/>
  <c r="AH45" i="36"/>
  <c r="AQ45" i="36" s="1"/>
  <c r="AE46" i="40"/>
  <c r="AF46" i="40"/>
  <c r="AO46" i="40" s="1"/>
  <c r="W47" i="40"/>
  <c r="AG46" i="40"/>
  <c r="AP46" i="40" s="1"/>
  <c r="AN42" i="28"/>
  <c r="AI42" i="28"/>
  <c r="AG42" i="89"/>
  <c r="AP42" i="89" s="1"/>
  <c r="AF42" i="89"/>
  <c r="AO42" i="89" s="1"/>
  <c r="AE42" i="89"/>
  <c r="W43" i="89"/>
  <c r="AH45" i="25"/>
  <c r="AQ45" i="25" s="1"/>
  <c r="Y43" i="33"/>
  <c r="X43" i="33"/>
  <c r="AI42" i="90"/>
  <c r="AN42" i="90"/>
  <c r="AN44" i="38"/>
  <c r="AI44" i="38"/>
  <c r="AG44" i="83"/>
  <c r="AP44" i="83" s="1"/>
  <c r="AF44" i="83"/>
  <c r="AO44" i="83" s="1"/>
  <c r="AE44" i="83"/>
  <c r="W45" i="83"/>
  <c r="AR40" i="92"/>
  <c r="AG44" i="44"/>
  <c r="AP44" i="44" s="1"/>
  <c r="AF44" i="44"/>
  <c r="AO44" i="44" s="1"/>
  <c r="AE44" i="44"/>
  <c r="W45" i="44"/>
  <c r="Z40" i="76"/>
  <c r="AH44" i="83"/>
  <c r="AQ44" i="83" s="1"/>
  <c r="AH41" i="92"/>
  <c r="AQ41" i="92" s="1"/>
  <c r="X43" i="95"/>
  <c r="Y43" i="95"/>
  <c r="AR41" i="89"/>
  <c r="AR41" i="45"/>
  <c r="AH44" i="82"/>
  <c r="AQ44" i="82" s="1"/>
  <c r="Y44" i="41"/>
  <c r="X44" i="41"/>
  <c r="X44" i="35"/>
  <c r="Y44" i="35"/>
  <c r="AR42" i="46"/>
  <c r="AH44" i="44"/>
  <c r="AQ44" i="44" s="1"/>
  <c r="Y43" i="88"/>
  <c r="X43" i="88"/>
  <c r="AN40" i="93"/>
  <c r="AI40" i="93"/>
  <c r="AR42" i="29"/>
  <c r="Z45" i="36"/>
  <c r="Y41" i="75"/>
  <c r="X41" i="75"/>
  <c r="X44" i="79"/>
  <c r="Y44" i="79"/>
  <c r="X43" i="48"/>
  <c r="Z43" i="48" s="1"/>
  <c r="Y43" i="48"/>
  <c r="X42" i="34"/>
  <c r="Y42" i="34"/>
  <c r="AI45" i="73"/>
  <c r="AN45" i="73"/>
  <c r="Z44" i="35" l="1"/>
  <c r="Z41" i="75"/>
  <c r="AE43" i="48"/>
  <c r="W44" i="48"/>
  <c r="AF43" i="48"/>
  <c r="AO43" i="48" s="1"/>
  <c r="AG43" i="48"/>
  <c r="AP43" i="48" s="1"/>
  <c r="AG44" i="35"/>
  <c r="AP44" i="35" s="1"/>
  <c r="AE44" i="35"/>
  <c r="AF44" i="35"/>
  <c r="AO44" i="35" s="1"/>
  <c r="W45" i="35"/>
  <c r="W46" i="38"/>
  <c r="AG45" i="38"/>
  <c r="AP45" i="38" s="1"/>
  <c r="AF45" i="38"/>
  <c r="AO45" i="38" s="1"/>
  <c r="AE45" i="38"/>
  <c r="W42" i="75"/>
  <c r="AG41" i="75"/>
  <c r="AP41" i="75" s="1"/>
  <c r="AE41" i="75"/>
  <c r="AF41" i="75"/>
  <c r="AO41" i="75" s="1"/>
  <c r="X45" i="84"/>
  <c r="Y45" i="84"/>
  <c r="AH43" i="91"/>
  <c r="AQ43" i="91" s="1"/>
  <c r="AR43" i="85"/>
  <c r="W44" i="29"/>
  <c r="AG43" i="29"/>
  <c r="AP43" i="29" s="1"/>
  <c r="AF43" i="29"/>
  <c r="AO43" i="29" s="1"/>
  <c r="AE43" i="29"/>
  <c r="AF45" i="42"/>
  <c r="AO45" i="42" s="1"/>
  <c r="W46" i="42"/>
  <c r="AG45" i="42"/>
  <c r="AP45" i="42" s="1"/>
  <c r="AE45" i="42"/>
  <c r="AI44" i="96"/>
  <c r="AN44" i="96"/>
  <c r="AR45" i="73"/>
  <c r="AH43" i="88"/>
  <c r="AQ43" i="88" s="1"/>
  <c r="AR43" i="27"/>
  <c r="Y46" i="25"/>
  <c r="Z46" i="25" s="1"/>
  <c r="X46" i="25"/>
  <c r="AF45" i="36"/>
  <c r="AO45" i="36" s="1"/>
  <c r="W46" i="36"/>
  <c r="AG45" i="36"/>
  <c r="AP45" i="36" s="1"/>
  <c r="AE45" i="36"/>
  <c r="AH44" i="41"/>
  <c r="AQ44" i="41" s="1"/>
  <c r="AH41" i="75"/>
  <c r="AQ41" i="75" s="1"/>
  <c r="AR40" i="93"/>
  <c r="X45" i="44"/>
  <c r="Y45" i="44"/>
  <c r="Z45" i="44" s="1"/>
  <c r="Y44" i="86"/>
  <c r="X44" i="86"/>
  <c r="X44" i="37"/>
  <c r="Y44" i="37"/>
  <c r="W41" i="30"/>
  <c r="AG40" i="30"/>
  <c r="AP40" i="30" s="1"/>
  <c r="AF40" i="30"/>
  <c r="AO40" i="30" s="1"/>
  <c r="AE40" i="30"/>
  <c r="AR42" i="48"/>
  <c r="X45" i="82"/>
  <c r="Y45" i="82"/>
  <c r="AI41" i="92"/>
  <c r="AN41" i="92"/>
  <c r="Y43" i="39"/>
  <c r="X43" i="39"/>
  <c r="X45" i="96"/>
  <c r="Y45" i="96"/>
  <c r="Z45" i="96" s="1"/>
  <c r="AI42" i="45"/>
  <c r="AN42" i="45"/>
  <c r="AI43" i="37"/>
  <c r="AN43" i="37"/>
  <c r="AR43" i="74"/>
  <c r="AH43" i="32"/>
  <c r="AQ43" i="32" s="1"/>
  <c r="AR44" i="26"/>
  <c r="AR42" i="91"/>
  <c r="AI45" i="81"/>
  <c r="AN45" i="81"/>
  <c r="AN44" i="84"/>
  <c r="AI44" i="84"/>
  <c r="AH43" i="90"/>
  <c r="AQ43" i="90" s="1"/>
  <c r="AH43" i="28"/>
  <c r="AQ43" i="28" s="1"/>
  <c r="Y45" i="78"/>
  <c r="X45" i="78"/>
  <c r="AH44" i="85"/>
  <c r="AQ44" i="85" s="1"/>
  <c r="AR43" i="41"/>
  <c r="AN45" i="25"/>
  <c r="AI45" i="25"/>
  <c r="Y45" i="83"/>
  <c r="X45" i="83"/>
  <c r="AH44" i="74"/>
  <c r="AQ44" i="74" s="1"/>
  <c r="AH41" i="93"/>
  <c r="AQ41" i="93" s="1"/>
  <c r="W44" i="87"/>
  <c r="AG43" i="87"/>
  <c r="AP43" i="87" s="1"/>
  <c r="AF43" i="87"/>
  <c r="AO43" i="87" s="1"/>
  <c r="AE43" i="87"/>
  <c r="AR40" i="75"/>
  <c r="AI43" i="46"/>
  <c r="AN43" i="46"/>
  <c r="AR43" i="79"/>
  <c r="AR42" i="88"/>
  <c r="AH45" i="26"/>
  <c r="AQ45" i="26" s="1"/>
  <c r="X43" i="47"/>
  <c r="Y43" i="47"/>
  <c r="AH43" i="33"/>
  <c r="AQ43" i="33" s="1"/>
  <c r="AR42" i="32"/>
  <c r="X43" i="45"/>
  <c r="Y43" i="45"/>
  <c r="AH46" i="73"/>
  <c r="AQ46" i="73" s="1"/>
  <c r="Z43" i="32"/>
  <c r="Z44" i="74"/>
  <c r="Z41" i="93"/>
  <c r="AH44" i="77"/>
  <c r="AQ44" i="77" s="1"/>
  <c r="AH44" i="79"/>
  <c r="AQ44" i="79" s="1"/>
  <c r="Z43" i="88"/>
  <c r="AH43" i="95"/>
  <c r="AQ43" i="95" s="1"/>
  <c r="AE40" i="76"/>
  <c r="W41" i="76"/>
  <c r="AG40" i="76"/>
  <c r="AP40" i="76" s="1"/>
  <c r="AF40" i="76"/>
  <c r="AO40" i="76" s="1"/>
  <c r="AR42" i="28"/>
  <c r="AN46" i="40"/>
  <c r="AI46" i="40"/>
  <c r="X44" i="80"/>
  <c r="Y44" i="80"/>
  <c r="AR42" i="33"/>
  <c r="Y46" i="81"/>
  <c r="X46" i="81"/>
  <c r="Z46" i="81" s="1"/>
  <c r="AH44" i="27"/>
  <c r="AQ44" i="27" s="1"/>
  <c r="AI42" i="94"/>
  <c r="AN42" i="94"/>
  <c r="Z44" i="77"/>
  <c r="Z43" i="90"/>
  <c r="AI44" i="78"/>
  <c r="AN44" i="78"/>
  <c r="Z45" i="26"/>
  <c r="Z44" i="85"/>
  <c r="AN44" i="82"/>
  <c r="AI44" i="82"/>
  <c r="X42" i="92"/>
  <c r="Y42" i="92"/>
  <c r="AH43" i="48"/>
  <c r="AQ43" i="48" s="1"/>
  <c r="AH44" i="35"/>
  <c r="AQ44" i="35" s="1"/>
  <c r="AN44" i="44"/>
  <c r="AI44" i="44"/>
  <c r="AN42" i="89"/>
  <c r="AI42" i="89"/>
  <c r="AN44" i="83"/>
  <c r="AI44" i="83"/>
  <c r="AR42" i="90"/>
  <c r="Y47" i="40"/>
  <c r="X47" i="40"/>
  <c r="Z43" i="91"/>
  <c r="X43" i="94"/>
  <c r="Y43" i="94"/>
  <c r="AR43" i="35"/>
  <c r="AI43" i="86"/>
  <c r="AN43" i="86"/>
  <c r="AH42" i="34"/>
  <c r="AQ42" i="34" s="1"/>
  <c r="Z42" i="34"/>
  <c r="Z44" i="79"/>
  <c r="Z44" i="41"/>
  <c r="Z43" i="95"/>
  <c r="AR44" i="38"/>
  <c r="Z43" i="33"/>
  <c r="Y43" i="89"/>
  <c r="X43" i="89"/>
  <c r="X44" i="46"/>
  <c r="Z44" i="46" s="1"/>
  <c r="Y44" i="46"/>
  <c r="AI43" i="80"/>
  <c r="AN43" i="80"/>
  <c r="Z46" i="73"/>
  <c r="AH45" i="38"/>
  <c r="AQ45" i="38" s="1"/>
  <c r="Z44" i="27"/>
  <c r="AE45" i="31"/>
  <c r="W46" i="31"/>
  <c r="AF45" i="31"/>
  <c r="AO45" i="31" s="1"/>
  <c r="AG45" i="31"/>
  <c r="AP45" i="31" s="1"/>
  <c r="AG42" i="43"/>
  <c r="AP42" i="43" s="1"/>
  <c r="AF42" i="43"/>
  <c r="AO42" i="43" s="1"/>
  <c r="AE42" i="43"/>
  <c r="W43" i="43"/>
  <c r="AR44" i="42"/>
  <c r="Z43" i="28"/>
  <c r="AH45" i="42"/>
  <c r="AQ45" i="42" s="1"/>
  <c r="AR41" i="34"/>
  <c r="AR43" i="77"/>
  <c r="AR42" i="95"/>
  <c r="AN42" i="39"/>
  <c r="AI42" i="39"/>
  <c r="AN42" i="47"/>
  <c r="AI42" i="47"/>
  <c r="Z42" i="92" l="1"/>
  <c r="Z45" i="82"/>
  <c r="Z44" i="37"/>
  <c r="Z43" i="39"/>
  <c r="W44" i="39" s="1"/>
  <c r="W46" i="82"/>
  <c r="AE45" i="82"/>
  <c r="AF45" i="82"/>
  <c r="AO45" i="82" s="1"/>
  <c r="AG45" i="82"/>
  <c r="AP45" i="82" s="1"/>
  <c r="AG44" i="37"/>
  <c r="AP44" i="37" s="1"/>
  <c r="AE44" i="37"/>
  <c r="W45" i="37"/>
  <c r="AF44" i="37"/>
  <c r="AO44" i="37" s="1"/>
  <c r="AF43" i="39"/>
  <c r="AO43" i="39" s="1"/>
  <c r="AG43" i="39"/>
  <c r="AP43" i="39" s="1"/>
  <c r="W47" i="25"/>
  <c r="AG46" i="25"/>
  <c r="AP46" i="25" s="1"/>
  <c r="AF46" i="25"/>
  <c r="AO46" i="25" s="1"/>
  <c r="AE46" i="25"/>
  <c r="AE42" i="92"/>
  <c r="AF42" i="92"/>
  <c r="AO42" i="92" s="1"/>
  <c r="W43" i="92"/>
  <c r="AG42" i="92"/>
  <c r="AP42" i="92" s="1"/>
  <c r="W46" i="44"/>
  <c r="AG45" i="44"/>
  <c r="AP45" i="44" s="1"/>
  <c r="AE45" i="44"/>
  <c r="AF45" i="44"/>
  <c r="AO45" i="44" s="1"/>
  <c r="AF46" i="81"/>
  <c r="AO46" i="81" s="1"/>
  <c r="AG46" i="81"/>
  <c r="AP46" i="81" s="1"/>
  <c r="W47" i="81"/>
  <c r="AE46" i="81"/>
  <c r="AG45" i="96"/>
  <c r="AP45" i="96" s="1"/>
  <c r="AF45" i="96"/>
  <c r="AO45" i="96" s="1"/>
  <c r="AE45" i="96"/>
  <c r="W46" i="96"/>
  <c r="W45" i="46"/>
  <c r="AE44" i="46"/>
  <c r="AG44" i="46"/>
  <c r="AP44" i="46" s="1"/>
  <c r="AF44" i="46"/>
  <c r="AO44" i="46" s="1"/>
  <c r="AH47" i="40"/>
  <c r="AQ47" i="40" s="1"/>
  <c r="AR42" i="39"/>
  <c r="AN42" i="43"/>
  <c r="AI42" i="43"/>
  <c r="X46" i="31"/>
  <c r="Y46" i="31"/>
  <c r="AH44" i="46"/>
  <c r="AQ44" i="46" s="1"/>
  <c r="AR43" i="86"/>
  <c r="AG43" i="91"/>
  <c r="AP43" i="91" s="1"/>
  <c r="AF43" i="91"/>
  <c r="AO43" i="91" s="1"/>
  <c r="AE43" i="91"/>
  <c r="W44" i="91"/>
  <c r="AR44" i="83"/>
  <c r="AR44" i="78"/>
  <c r="AR46" i="40"/>
  <c r="AR45" i="81"/>
  <c r="AH46" i="25"/>
  <c r="AQ46" i="25" s="1"/>
  <c r="AI45" i="31"/>
  <c r="AN45" i="31"/>
  <c r="AR44" i="82"/>
  <c r="X41" i="76"/>
  <c r="Y41" i="76"/>
  <c r="AR43" i="37"/>
  <c r="AH44" i="86"/>
  <c r="AQ44" i="86" s="1"/>
  <c r="AI45" i="36"/>
  <c r="AN45" i="36"/>
  <c r="AG44" i="27"/>
  <c r="AP44" i="27" s="1"/>
  <c r="AF44" i="27"/>
  <c r="AO44" i="27" s="1"/>
  <c r="AE44" i="27"/>
  <c r="W45" i="27"/>
  <c r="W45" i="77"/>
  <c r="AG44" i="77"/>
  <c r="AP44" i="77" s="1"/>
  <c r="AF44" i="77"/>
  <c r="AO44" i="77" s="1"/>
  <c r="AE44" i="77"/>
  <c r="AI40" i="76"/>
  <c r="AN40" i="76"/>
  <c r="AH43" i="47"/>
  <c r="AQ43" i="47" s="1"/>
  <c r="AR43" i="46"/>
  <c r="AH45" i="78"/>
  <c r="AQ45" i="78" s="1"/>
  <c r="AI45" i="42"/>
  <c r="AN45" i="42"/>
  <c r="AH45" i="84"/>
  <c r="AQ45" i="84" s="1"/>
  <c r="X42" i="75"/>
  <c r="Y42" i="75"/>
  <c r="AF43" i="28"/>
  <c r="AO43" i="28" s="1"/>
  <c r="W44" i="28"/>
  <c r="AG43" i="28"/>
  <c r="AP43" i="28" s="1"/>
  <c r="AE43" i="28"/>
  <c r="AF43" i="90"/>
  <c r="AO43" i="90" s="1"/>
  <c r="AE43" i="90"/>
  <c r="W44" i="90"/>
  <c r="AG43" i="90"/>
  <c r="AP43" i="90" s="1"/>
  <c r="AF41" i="93"/>
  <c r="AO41" i="93" s="1"/>
  <c r="AG41" i="93"/>
  <c r="AP41" i="93" s="1"/>
  <c r="AE41" i="93"/>
  <c r="W42" i="93"/>
  <c r="AR44" i="96"/>
  <c r="AI43" i="29"/>
  <c r="AN43" i="29"/>
  <c r="Y46" i="38"/>
  <c r="X46" i="38"/>
  <c r="AE46" i="73"/>
  <c r="W47" i="73"/>
  <c r="AF46" i="73"/>
  <c r="AO46" i="73" s="1"/>
  <c r="AG46" i="73"/>
  <c r="AP46" i="73" s="1"/>
  <c r="AH43" i="89"/>
  <c r="AQ43" i="89" s="1"/>
  <c r="W45" i="74"/>
  <c r="AG44" i="74"/>
  <c r="AP44" i="74" s="1"/>
  <c r="AE44" i="74"/>
  <c r="AF44" i="74"/>
  <c r="AO44" i="74" s="1"/>
  <c r="AH45" i="83"/>
  <c r="AQ45" i="83" s="1"/>
  <c r="AG44" i="41"/>
  <c r="AP44" i="41" s="1"/>
  <c r="AE44" i="41"/>
  <c r="W45" i="41"/>
  <c r="AF44" i="41"/>
  <c r="AO44" i="41" s="1"/>
  <c r="Z47" i="40"/>
  <c r="W45" i="85"/>
  <c r="AG44" i="85"/>
  <c r="AP44" i="85" s="1"/>
  <c r="AF44" i="85"/>
  <c r="AO44" i="85" s="1"/>
  <c r="AE44" i="85"/>
  <c r="W44" i="32"/>
  <c r="AG43" i="32"/>
  <c r="AP43" i="32" s="1"/>
  <c r="AE43" i="32"/>
  <c r="AF43" i="32"/>
  <c r="AO43" i="32" s="1"/>
  <c r="Z43" i="47"/>
  <c r="Z44" i="87"/>
  <c r="X44" i="87"/>
  <c r="Y44" i="87"/>
  <c r="AR44" i="84"/>
  <c r="AR42" i="45"/>
  <c r="Y41" i="30"/>
  <c r="Z41" i="30" s="1"/>
  <c r="X41" i="30"/>
  <c r="Z44" i="86"/>
  <c r="Z45" i="84"/>
  <c r="AI45" i="38"/>
  <c r="AN45" i="38"/>
  <c r="Y45" i="35"/>
  <c r="X45" i="35"/>
  <c r="AG43" i="95"/>
  <c r="AP43" i="95" s="1"/>
  <c r="W44" i="95"/>
  <c r="AF43" i="95"/>
  <c r="AO43" i="95" s="1"/>
  <c r="AE43" i="95"/>
  <c r="AR42" i="89"/>
  <c r="AR43" i="80"/>
  <c r="Z43" i="89"/>
  <c r="AF44" i="79"/>
  <c r="AO44" i="79" s="1"/>
  <c r="AE44" i="79"/>
  <c r="W45" i="79"/>
  <c r="AG44" i="79"/>
  <c r="AP44" i="79" s="1"/>
  <c r="AH43" i="94"/>
  <c r="AQ43" i="94" s="1"/>
  <c r="AR44" i="44"/>
  <c r="AG45" i="26"/>
  <c r="AP45" i="26" s="1"/>
  <c r="AF45" i="26"/>
  <c r="AO45" i="26" s="1"/>
  <c r="AE45" i="26"/>
  <c r="W46" i="26"/>
  <c r="AR42" i="94"/>
  <c r="AH46" i="81"/>
  <c r="AQ46" i="81" s="1"/>
  <c r="AH44" i="80"/>
  <c r="AQ44" i="80" s="1"/>
  <c r="AH43" i="45"/>
  <c r="AQ43" i="45" s="1"/>
  <c r="Z45" i="83"/>
  <c r="Z45" i="78"/>
  <c r="Y46" i="36"/>
  <c r="X46" i="36"/>
  <c r="Y44" i="48"/>
  <c r="X44" i="48"/>
  <c r="Z44" i="48" s="1"/>
  <c r="AH43" i="39"/>
  <c r="AQ43" i="39" s="1"/>
  <c r="AH45" i="82"/>
  <c r="AQ45" i="82" s="1"/>
  <c r="AF43" i="88"/>
  <c r="AO43" i="88" s="1"/>
  <c r="AE43" i="88"/>
  <c r="AG43" i="88"/>
  <c r="AP43" i="88" s="1"/>
  <c r="W44" i="88"/>
  <c r="AR42" i="47"/>
  <c r="X43" i="43"/>
  <c r="Y43" i="43"/>
  <c r="AE43" i="33"/>
  <c r="W44" i="33"/>
  <c r="AG43" i="33"/>
  <c r="AP43" i="33" s="1"/>
  <c r="AF43" i="33"/>
  <c r="AO43" i="33" s="1"/>
  <c r="W43" i="34"/>
  <c r="AE42" i="34"/>
  <c r="AG42" i="34"/>
  <c r="AP42" i="34" s="1"/>
  <c r="AF42" i="34"/>
  <c r="AO42" i="34" s="1"/>
  <c r="Z43" i="94"/>
  <c r="AH42" i="92"/>
  <c r="AQ42" i="92" s="1"/>
  <c r="Z44" i="80"/>
  <c r="Z43" i="45"/>
  <c r="AI43" i="87"/>
  <c r="AN43" i="87"/>
  <c r="AR45" i="25"/>
  <c r="AH45" i="96"/>
  <c r="AQ45" i="96" s="1"/>
  <c r="AR41" i="92"/>
  <c r="AI40" i="30"/>
  <c r="AN40" i="30"/>
  <c r="AH44" i="37"/>
  <c r="AQ44" i="37" s="1"/>
  <c r="AH45" i="44"/>
  <c r="AQ45" i="44" s="1"/>
  <c r="Y46" i="42"/>
  <c r="X46" i="42"/>
  <c r="Y44" i="29"/>
  <c r="X44" i="29"/>
  <c r="Z44" i="29" s="1"/>
  <c r="AI41" i="75"/>
  <c r="AN41" i="75"/>
  <c r="AN44" i="35"/>
  <c r="AI44" i="35"/>
  <c r="AI43" i="48"/>
  <c r="AN43" i="48"/>
  <c r="Z42" i="75" l="1"/>
  <c r="AE43" i="39"/>
  <c r="AF42" i="75"/>
  <c r="AO42" i="75" s="1"/>
  <c r="AE42" i="75"/>
  <c r="W43" i="75"/>
  <c r="AG42" i="75"/>
  <c r="AP42" i="75" s="1"/>
  <c r="AI42" i="34"/>
  <c r="AN42" i="34"/>
  <c r="Y44" i="33"/>
  <c r="X44" i="33"/>
  <c r="AG44" i="48"/>
  <c r="AP44" i="48" s="1"/>
  <c r="AF44" i="48"/>
  <c r="AO44" i="48" s="1"/>
  <c r="AE44" i="48"/>
  <c r="W45" i="48"/>
  <c r="X46" i="26"/>
  <c r="Y46" i="26"/>
  <c r="X44" i="95"/>
  <c r="Y44" i="95"/>
  <c r="AR45" i="38"/>
  <c r="AE44" i="87"/>
  <c r="W45" i="87"/>
  <c r="AF44" i="87"/>
  <c r="AO44" i="87" s="1"/>
  <c r="AG44" i="87"/>
  <c r="AP44" i="87" s="1"/>
  <c r="Y44" i="32"/>
  <c r="Z44" i="32" s="1"/>
  <c r="X44" i="32"/>
  <c r="AG47" i="40"/>
  <c r="AP47" i="40" s="1"/>
  <c r="AF47" i="40"/>
  <c r="AO47" i="40" s="1"/>
  <c r="W48" i="40"/>
  <c r="AE47" i="40"/>
  <c r="AI44" i="74"/>
  <c r="AN44" i="74"/>
  <c r="Y47" i="73"/>
  <c r="X47" i="73"/>
  <c r="AR43" i="29"/>
  <c r="AI44" i="77"/>
  <c r="AN44" i="77"/>
  <c r="Y45" i="27"/>
  <c r="X45" i="27"/>
  <c r="AR42" i="43"/>
  <c r="AH46" i="42"/>
  <c r="AQ46" i="42" s="1"/>
  <c r="AH46" i="36"/>
  <c r="AQ46" i="36" s="1"/>
  <c r="AN45" i="26"/>
  <c r="AI45" i="26"/>
  <c r="Y45" i="79"/>
  <c r="X45" i="79"/>
  <c r="W46" i="84"/>
  <c r="AG45" i="84"/>
  <c r="AP45" i="84" s="1"/>
  <c r="AF45" i="84"/>
  <c r="AO45" i="84" s="1"/>
  <c r="AE45" i="84"/>
  <c r="AI44" i="85"/>
  <c r="AN44" i="85"/>
  <c r="AE43" i="45"/>
  <c r="AG43" i="45"/>
  <c r="AP43" i="45" s="1"/>
  <c r="AF43" i="45"/>
  <c r="AO43" i="45" s="1"/>
  <c r="W44" i="45"/>
  <c r="Y43" i="34"/>
  <c r="X43" i="34"/>
  <c r="Z43" i="34" s="1"/>
  <c r="AH45" i="35"/>
  <c r="AQ45" i="35" s="1"/>
  <c r="AH46" i="38"/>
  <c r="AQ46" i="38" s="1"/>
  <c r="AN43" i="28"/>
  <c r="AI43" i="28"/>
  <c r="AH41" i="76"/>
  <c r="AQ41" i="76" s="1"/>
  <c r="X46" i="96"/>
  <c r="Y46" i="96"/>
  <c r="Z46" i="96" s="1"/>
  <c r="X47" i="81"/>
  <c r="Z47" i="81" s="1"/>
  <c r="Y47" i="81"/>
  <c r="Y47" i="25"/>
  <c r="X47" i="25"/>
  <c r="AH44" i="29"/>
  <c r="AQ44" i="29" s="1"/>
  <c r="AG44" i="80"/>
  <c r="AP44" i="80" s="1"/>
  <c r="AF44" i="80"/>
  <c r="AO44" i="80" s="1"/>
  <c r="AE44" i="80"/>
  <c r="W45" i="80"/>
  <c r="AE43" i="94"/>
  <c r="W44" i="94"/>
  <c r="AF43" i="94"/>
  <c r="AO43" i="94" s="1"/>
  <c r="AG43" i="94"/>
  <c r="AP43" i="94" s="1"/>
  <c r="AH43" i="43"/>
  <c r="AQ43" i="43" s="1"/>
  <c r="Z46" i="36"/>
  <c r="AN43" i="95"/>
  <c r="AI43" i="95"/>
  <c r="AH41" i="30"/>
  <c r="AQ41" i="30" s="1"/>
  <c r="AI43" i="32"/>
  <c r="AN43" i="32"/>
  <c r="Y45" i="41"/>
  <c r="X45" i="41"/>
  <c r="X45" i="74"/>
  <c r="Y45" i="74"/>
  <c r="Z45" i="74" s="1"/>
  <c r="X42" i="93"/>
  <c r="Y42" i="93"/>
  <c r="AR45" i="42"/>
  <c r="Z41" i="76"/>
  <c r="AN42" i="92"/>
  <c r="AI42" i="92"/>
  <c r="AI45" i="82"/>
  <c r="AN45" i="82"/>
  <c r="X44" i="88"/>
  <c r="Y44" i="88"/>
  <c r="AN44" i="27"/>
  <c r="AI44" i="27"/>
  <c r="AR45" i="31"/>
  <c r="X45" i="46"/>
  <c r="Y45" i="46"/>
  <c r="AI46" i="81"/>
  <c r="AN46" i="81"/>
  <c r="AI45" i="44"/>
  <c r="AN45" i="44"/>
  <c r="X43" i="92"/>
  <c r="Y43" i="92"/>
  <c r="X44" i="39"/>
  <c r="Y44" i="39"/>
  <c r="Z44" i="39" s="1"/>
  <c r="AR41" i="75"/>
  <c r="Z46" i="42"/>
  <c r="AR40" i="30"/>
  <c r="AR43" i="48"/>
  <c r="Z43" i="43"/>
  <c r="AN43" i="88"/>
  <c r="AI43" i="88"/>
  <c r="AH44" i="48"/>
  <c r="AQ44" i="48" s="1"/>
  <c r="AG45" i="78"/>
  <c r="AP45" i="78" s="1"/>
  <c r="AF45" i="78"/>
  <c r="AO45" i="78" s="1"/>
  <c r="W46" i="78"/>
  <c r="AE45" i="78"/>
  <c r="W44" i="89"/>
  <c r="AG43" i="89"/>
  <c r="AP43" i="89" s="1"/>
  <c r="AF43" i="89"/>
  <c r="AO43" i="89" s="1"/>
  <c r="AE43" i="89"/>
  <c r="Z45" i="35"/>
  <c r="AN44" i="41"/>
  <c r="AI44" i="41"/>
  <c r="Z46" i="38"/>
  <c r="AN41" i="93"/>
  <c r="AI41" i="93"/>
  <c r="Y44" i="90"/>
  <c r="X44" i="90"/>
  <c r="Z44" i="90" s="1"/>
  <c r="Y44" i="28"/>
  <c r="X44" i="28"/>
  <c r="X45" i="77"/>
  <c r="Z45" i="77" s="1"/>
  <c r="Y45" i="77"/>
  <c r="X44" i="91"/>
  <c r="Y44" i="91"/>
  <c r="AH46" i="31"/>
  <c r="AQ46" i="31" s="1"/>
  <c r="AN45" i="96"/>
  <c r="AI45" i="96"/>
  <c r="X46" i="44"/>
  <c r="Y46" i="44"/>
  <c r="AI46" i="25"/>
  <c r="AN46" i="25"/>
  <c r="X45" i="37"/>
  <c r="Z45" i="37" s="1"/>
  <c r="Y45" i="37"/>
  <c r="AR43" i="87"/>
  <c r="AN43" i="33"/>
  <c r="AI43" i="33"/>
  <c r="AG43" i="47"/>
  <c r="AP43" i="47" s="1"/>
  <c r="AF43" i="47"/>
  <c r="AO43" i="47" s="1"/>
  <c r="W44" i="47"/>
  <c r="AE43" i="47"/>
  <c r="AI46" i="73"/>
  <c r="AN46" i="73"/>
  <c r="AH42" i="75"/>
  <c r="AQ42" i="75" s="1"/>
  <c r="AI44" i="79"/>
  <c r="AN44" i="79"/>
  <c r="AE44" i="86"/>
  <c r="W45" i="86"/>
  <c r="AF44" i="86"/>
  <c r="AO44" i="86" s="1"/>
  <c r="AG44" i="86"/>
  <c r="AP44" i="86" s="1"/>
  <c r="AR44" i="35"/>
  <c r="AE44" i="29"/>
  <c r="W45" i="29"/>
  <c r="AG44" i="29"/>
  <c r="AP44" i="29" s="1"/>
  <c r="AF44" i="29"/>
  <c r="AO44" i="29" s="1"/>
  <c r="W46" i="83"/>
  <c r="AG45" i="83"/>
  <c r="AP45" i="83" s="1"/>
  <c r="AE45" i="83"/>
  <c r="AF45" i="83"/>
  <c r="AO45" i="83" s="1"/>
  <c r="AE41" i="30"/>
  <c r="W42" i="30"/>
  <c r="AG41" i="30"/>
  <c r="AP41" i="30" s="1"/>
  <c r="AF41" i="30"/>
  <c r="AO41" i="30" s="1"/>
  <c r="AH44" i="87"/>
  <c r="AQ44" i="87" s="1"/>
  <c r="Y45" i="85"/>
  <c r="Z45" i="85" s="1"/>
  <c r="X45" i="85"/>
  <c r="AI43" i="90"/>
  <c r="AN43" i="90"/>
  <c r="AR40" i="76"/>
  <c r="AR45" i="36"/>
  <c r="AN43" i="91"/>
  <c r="AI43" i="91"/>
  <c r="Z46" i="31"/>
  <c r="AN44" i="46"/>
  <c r="AI44" i="46"/>
  <c r="AI43" i="39"/>
  <c r="AN43" i="39"/>
  <c r="AN44" i="37"/>
  <c r="AI44" i="37"/>
  <c r="Y46" i="82"/>
  <c r="X46" i="82"/>
  <c r="Z46" i="82" s="1"/>
  <c r="Z45" i="41" l="1"/>
  <c r="Z43" i="92"/>
  <c r="AF45" i="41"/>
  <c r="AO45" i="41" s="1"/>
  <c r="W46" i="41"/>
  <c r="AG45" i="41"/>
  <c r="AP45" i="41" s="1"/>
  <c r="AE45" i="41"/>
  <c r="AF44" i="32"/>
  <c r="AO44" i="32" s="1"/>
  <c r="AE44" i="32"/>
  <c r="W45" i="32"/>
  <c r="AG44" i="32"/>
  <c r="AP44" i="32" s="1"/>
  <c r="AF45" i="74"/>
  <c r="AO45" i="74" s="1"/>
  <c r="AE45" i="74"/>
  <c r="W46" i="74"/>
  <c r="AG45" i="74"/>
  <c r="AP45" i="74" s="1"/>
  <c r="W47" i="96"/>
  <c r="AG46" i="96"/>
  <c r="AP46" i="96" s="1"/>
  <c r="AF46" i="96"/>
  <c r="AO46" i="96" s="1"/>
  <c r="AE46" i="96"/>
  <c r="AE47" i="81"/>
  <c r="W48" i="81"/>
  <c r="AF47" i="81"/>
  <c r="AO47" i="81" s="1"/>
  <c r="AG47" i="81"/>
  <c r="AP47" i="81" s="1"/>
  <c r="AE44" i="39"/>
  <c r="AG44" i="39"/>
  <c r="AP44" i="39" s="1"/>
  <c r="W45" i="39"/>
  <c r="AF44" i="39"/>
  <c r="AO44" i="39" s="1"/>
  <c r="AG43" i="92"/>
  <c r="AP43" i="92" s="1"/>
  <c r="AF43" i="92"/>
  <c r="AO43" i="92" s="1"/>
  <c r="W44" i="92"/>
  <c r="AE43" i="92"/>
  <c r="AF46" i="82"/>
  <c r="AO46" i="82" s="1"/>
  <c r="AE46" i="82"/>
  <c r="AG46" i="82"/>
  <c r="AP46" i="82" s="1"/>
  <c r="W47" i="82"/>
  <c r="AI45" i="83"/>
  <c r="AN45" i="83"/>
  <c r="AR46" i="73"/>
  <c r="AR45" i="96"/>
  <c r="AF45" i="77"/>
  <c r="AO45" i="77" s="1"/>
  <c r="AE45" i="77"/>
  <c r="AG45" i="77"/>
  <c r="AP45" i="77" s="1"/>
  <c r="W46" i="77"/>
  <c r="W46" i="35"/>
  <c r="AG45" i="35"/>
  <c r="AP45" i="35" s="1"/>
  <c r="AF45" i="35"/>
  <c r="AO45" i="35" s="1"/>
  <c r="AE45" i="35"/>
  <c r="AH42" i="93"/>
  <c r="AQ42" i="93" s="1"/>
  <c r="AE43" i="34"/>
  <c r="AG43" i="34"/>
  <c r="AP43" i="34" s="1"/>
  <c r="W44" i="34"/>
  <c r="AF43" i="34"/>
  <c r="AO43" i="34" s="1"/>
  <c r="X46" i="84"/>
  <c r="Z46" i="84" s="1"/>
  <c r="Y46" i="84"/>
  <c r="AH45" i="27"/>
  <c r="AQ45" i="27" s="1"/>
  <c r="AI44" i="87"/>
  <c r="AN44" i="87"/>
  <c r="AR42" i="34"/>
  <c r="Y45" i="29"/>
  <c r="Z45" i="29" s="1"/>
  <c r="X45" i="29"/>
  <c r="AN43" i="47"/>
  <c r="AI43" i="47"/>
  <c r="AH44" i="28"/>
  <c r="AQ44" i="28" s="1"/>
  <c r="AR41" i="93"/>
  <c r="AI43" i="89"/>
  <c r="AN43" i="89"/>
  <c r="AN45" i="78"/>
  <c r="AI45" i="78"/>
  <c r="AH45" i="46"/>
  <c r="AQ45" i="46" s="1"/>
  <c r="Z42" i="93"/>
  <c r="Z44" i="45"/>
  <c r="Y44" i="45"/>
  <c r="X44" i="45"/>
  <c r="AR44" i="85"/>
  <c r="AH45" i="79"/>
  <c r="AQ45" i="79" s="1"/>
  <c r="AH47" i="73"/>
  <c r="AQ47" i="73" s="1"/>
  <c r="AN47" i="40"/>
  <c r="AI47" i="40"/>
  <c r="AH46" i="26"/>
  <c r="AQ46" i="26" s="1"/>
  <c r="W44" i="43"/>
  <c r="AG43" i="43"/>
  <c r="AP43" i="43" s="1"/>
  <c r="AF43" i="43"/>
  <c r="AO43" i="43" s="1"/>
  <c r="AE43" i="43"/>
  <c r="AH43" i="92"/>
  <c r="AQ43" i="92" s="1"/>
  <c r="AR42" i="92"/>
  <c r="AN44" i="80"/>
  <c r="AI44" i="80"/>
  <c r="AR43" i="91"/>
  <c r="AI44" i="29"/>
  <c r="AN44" i="29"/>
  <c r="AR46" i="25"/>
  <c r="Z45" i="46"/>
  <c r="AH44" i="88"/>
  <c r="AQ44" i="88" s="1"/>
  <c r="AG41" i="76"/>
  <c r="AP41" i="76" s="1"/>
  <c r="AF41" i="76"/>
  <c r="AO41" i="76" s="1"/>
  <c r="W42" i="76"/>
  <c r="AE41" i="76"/>
  <c r="X44" i="94"/>
  <c r="Y44" i="94"/>
  <c r="AH47" i="25"/>
  <c r="AQ47" i="25" s="1"/>
  <c r="AI45" i="84"/>
  <c r="AN45" i="84"/>
  <c r="Z45" i="27"/>
  <c r="Z47" i="73"/>
  <c r="X48" i="40"/>
  <c r="Y48" i="40"/>
  <c r="Z46" i="26"/>
  <c r="AH44" i="33"/>
  <c r="AQ44" i="33" s="1"/>
  <c r="AR43" i="33"/>
  <c r="AG44" i="90"/>
  <c r="AP44" i="90" s="1"/>
  <c r="AF44" i="90"/>
  <c r="AO44" i="90" s="1"/>
  <c r="AE44" i="90"/>
  <c r="W45" i="90"/>
  <c r="AR44" i="37"/>
  <c r="AG46" i="31"/>
  <c r="AP46" i="31" s="1"/>
  <c r="AF46" i="31"/>
  <c r="AO46" i="31" s="1"/>
  <c r="AE46" i="31"/>
  <c r="W47" i="31"/>
  <c r="Y45" i="86"/>
  <c r="X45" i="86"/>
  <c r="AH44" i="91"/>
  <c r="AQ44" i="91" s="1"/>
  <c r="X46" i="78"/>
  <c r="Y46" i="78"/>
  <c r="Z46" i="78" s="1"/>
  <c r="AR43" i="90"/>
  <c r="Y42" i="30"/>
  <c r="X42" i="30"/>
  <c r="X46" i="83"/>
  <c r="Z46" i="83" s="1"/>
  <c r="Y46" i="83"/>
  <c r="AI44" i="86"/>
  <c r="AN44" i="86"/>
  <c r="X44" i="47"/>
  <c r="Y44" i="47"/>
  <c r="Z44" i="91"/>
  <c r="Z44" i="28"/>
  <c r="AE46" i="38"/>
  <c r="W47" i="38"/>
  <c r="AF46" i="38"/>
  <c r="AO46" i="38" s="1"/>
  <c r="AG46" i="38"/>
  <c r="AP46" i="38" s="1"/>
  <c r="AH44" i="39"/>
  <c r="AQ44" i="39" s="1"/>
  <c r="AR45" i="44"/>
  <c r="Z44" i="88"/>
  <c r="AH45" i="74"/>
  <c r="AQ45" i="74" s="1"/>
  <c r="AR43" i="32"/>
  <c r="AR43" i="95"/>
  <c r="AI43" i="94"/>
  <c r="AN43" i="94"/>
  <c r="AH46" i="96"/>
  <c r="AQ46" i="96" s="1"/>
  <c r="Z45" i="79"/>
  <c r="Y45" i="48"/>
  <c r="X45" i="48"/>
  <c r="Z45" i="48" s="1"/>
  <c r="Y43" i="75"/>
  <c r="X43" i="75"/>
  <c r="AH47" i="81"/>
  <c r="AQ47" i="81" s="1"/>
  <c r="AH46" i="82"/>
  <c r="AQ46" i="82" s="1"/>
  <c r="AR43" i="39"/>
  <c r="AH45" i="85"/>
  <c r="AQ45" i="85" s="1"/>
  <c r="AI41" i="30"/>
  <c r="AN41" i="30"/>
  <c r="AH46" i="44"/>
  <c r="AQ46" i="44" s="1"/>
  <c r="AH44" i="90"/>
  <c r="AQ44" i="90" s="1"/>
  <c r="AR44" i="41"/>
  <c r="AR43" i="88"/>
  <c r="Z47" i="25"/>
  <c r="AR43" i="28"/>
  <c r="AH43" i="34"/>
  <c r="AQ43" i="34" s="1"/>
  <c r="AR45" i="26"/>
  <c r="AR44" i="77"/>
  <c r="AH44" i="95"/>
  <c r="AQ44" i="95" s="1"/>
  <c r="Z44" i="33"/>
  <c r="AI42" i="75"/>
  <c r="AN42" i="75"/>
  <c r="AE45" i="85"/>
  <c r="W46" i="85"/>
  <c r="AF45" i="85"/>
  <c r="AO45" i="85" s="1"/>
  <c r="AG45" i="85"/>
  <c r="AP45" i="85" s="1"/>
  <c r="W46" i="37"/>
  <c r="AG45" i="37"/>
  <c r="AP45" i="37" s="1"/>
  <c r="AF45" i="37"/>
  <c r="AO45" i="37" s="1"/>
  <c r="AE45" i="37"/>
  <c r="AR44" i="46"/>
  <c r="AR44" i="79"/>
  <c r="AH45" i="37"/>
  <c r="AQ45" i="37" s="1"/>
  <c r="Z46" i="44"/>
  <c r="AH45" i="77"/>
  <c r="AQ45" i="77" s="1"/>
  <c r="X44" i="89"/>
  <c r="Z44" i="89" s="1"/>
  <c r="Y44" i="89"/>
  <c r="AF46" i="42"/>
  <c r="AO46" i="42" s="1"/>
  <c r="AE46" i="42"/>
  <c r="W47" i="42"/>
  <c r="AG46" i="42"/>
  <c r="AP46" i="42" s="1"/>
  <c r="AR46" i="81"/>
  <c r="AR44" i="27"/>
  <c r="AR45" i="82"/>
  <c r="AH45" i="41"/>
  <c r="AQ45" i="41" s="1"/>
  <c r="AF46" i="36"/>
  <c r="AO46" i="36" s="1"/>
  <c r="AE46" i="36"/>
  <c r="W47" i="36"/>
  <c r="AG46" i="36"/>
  <c r="AP46" i="36" s="1"/>
  <c r="Z45" i="80"/>
  <c r="X45" i="80"/>
  <c r="Y45" i="80"/>
  <c r="AN43" i="45"/>
  <c r="AI43" i="45"/>
  <c r="AR44" i="74"/>
  <c r="AH44" i="32"/>
  <c r="AQ44" i="32" s="1"/>
  <c r="X45" i="87"/>
  <c r="Z45" i="87" s="1"/>
  <c r="Y45" i="87"/>
  <c r="Z44" i="95"/>
  <c r="AN44" i="48"/>
  <c r="AI44" i="48"/>
  <c r="Z42" i="30" l="1"/>
  <c r="Z45" i="86"/>
  <c r="AG45" i="86"/>
  <c r="AP45" i="86" s="1"/>
  <c r="AF45" i="86"/>
  <c r="AO45" i="86" s="1"/>
  <c r="AE45" i="86"/>
  <c r="W46" i="86"/>
  <c r="AG42" i="30"/>
  <c r="AP42" i="30" s="1"/>
  <c r="AE42" i="30"/>
  <c r="W43" i="30"/>
  <c r="AF42" i="30"/>
  <c r="AO42" i="30" s="1"/>
  <c r="AF46" i="44"/>
  <c r="AO46" i="44" s="1"/>
  <c r="AE46" i="44"/>
  <c r="W47" i="44"/>
  <c r="AG46" i="44"/>
  <c r="AP46" i="44" s="1"/>
  <c r="X46" i="85"/>
  <c r="Y46" i="85"/>
  <c r="W46" i="48"/>
  <c r="AG45" i="48"/>
  <c r="AP45" i="48" s="1"/>
  <c r="AF45" i="48"/>
  <c r="AO45" i="48" s="1"/>
  <c r="AE45" i="48"/>
  <c r="W47" i="78"/>
  <c r="AG46" i="78"/>
  <c r="AP46" i="78" s="1"/>
  <c r="AF46" i="78"/>
  <c r="AO46" i="78" s="1"/>
  <c r="AE46" i="78"/>
  <c r="AI46" i="36"/>
  <c r="AN46" i="36"/>
  <c r="AI45" i="37"/>
  <c r="AN45" i="37"/>
  <c r="AG44" i="33"/>
  <c r="AP44" i="33" s="1"/>
  <c r="AF44" i="33"/>
  <c r="AO44" i="33" s="1"/>
  <c r="AE44" i="33"/>
  <c r="W45" i="33"/>
  <c r="AH45" i="48"/>
  <c r="AQ45" i="48" s="1"/>
  <c r="AH44" i="47"/>
  <c r="AQ44" i="47" s="1"/>
  <c r="AF46" i="83"/>
  <c r="AO46" i="83" s="1"/>
  <c r="AE46" i="83"/>
  <c r="W47" i="83"/>
  <c r="AG46" i="83"/>
  <c r="AP46" i="83" s="1"/>
  <c r="AR44" i="29"/>
  <c r="AI43" i="43"/>
  <c r="AN43" i="43"/>
  <c r="AR43" i="89"/>
  <c r="AE46" i="84"/>
  <c r="W47" i="84"/>
  <c r="AF46" i="84"/>
  <c r="AO46" i="84" s="1"/>
  <c r="AG46" i="84"/>
  <c r="AP46" i="84" s="1"/>
  <c r="AH45" i="87"/>
  <c r="AQ45" i="87" s="1"/>
  <c r="AH45" i="80"/>
  <c r="AQ45" i="80" s="1"/>
  <c r="AH44" i="89"/>
  <c r="AQ44" i="89" s="1"/>
  <c r="X47" i="38"/>
  <c r="Z47" i="38" s="1"/>
  <c r="Y47" i="38"/>
  <c r="Z44" i="47"/>
  <c r="AH42" i="30"/>
  <c r="AQ42" i="30" s="1"/>
  <c r="AH46" i="78"/>
  <c r="AQ46" i="78" s="1"/>
  <c r="AN46" i="31"/>
  <c r="AI46" i="31"/>
  <c r="Y45" i="90"/>
  <c r="X45" i="90"/>
  <c r="Z45" i="90" s="1"/>
  <c r="AR45" i="84"/>
  <c r="AN45" i="77"/>
  <c r="AI45" i="77"/>
  <c r="AI45" i="74"/>
  <c r="AN45" i="74"/>
  <c r="AG45" i="87"/>
  <c r="AP45" i="87" s="1"/>
  <c r="AF45" i="87"/>
  <c r="AO45" i="87" s="1"/>
  <c r="AE45" i="87"/>
  <c r="W46" i="87"/>
  <c r="W46" i="80"/>
  <c r="AG45" i="80"/>
  <c r="AP45" i="80" s="1"/>
  <c r="AE45" i="80"/>
  <c r="AF45" i="80"/>
  <c r="AO45" i="80" s="1"/>
  <c r="AE44" i="89"/>
  <c r="W45" i="89"/>
  <c r="AF44" i="89"/>
  <c r="AO44" i="89" s="1"/>
  <c r="AG44" i="89"/>
  <c r="AP44" i="89" s="1"/>
  <c r="AH48" i="40"/>
  <c r="AQ48" i="40" s="1"/>
  <c r="AH44" i="94"/>
  <c r="AQ44" i="94" s="1"/>
  <c r="AE45" i="46"/>
  <c r="W46" i="46"/>
  <c r="AG45" i="46"/>
  <c r="AP45" i="46" s="1"/>
  <c r="AF45" i="46"/>
  <c r="AO45" i="46" s="1"/>
  <c r="AR43" i="47"/>
  <c r="Y45" i="39"/>
  <c r="X45" i="39"/>
  <c r="AI45" i="41"/>
  <c r="AN45" i="41"/>
  <c r="AR44" i="48"/>
  <c r="Z47" i="42"/>
  <c r="X47" i="42"/>
  <c r="Y47" i="42"/>
  <c r="AR41" i="30"/>
  <c r="AF44" i="28"/>
  <c r="AO44" i="28" s="1"/>
  <c r="AG44" i="28"/>
  <c r="AP44" i="28" s="1"/>
  <c r="W45" i="28"/>
  <c r="AE44" i="28"/>
  <c r="AR44" i="86"/>
  <c r="AR44" i="80"/>
  <c r="Y47" i="96"/>
  <c r="X47" i="96"/>
  <c r="AR43" i="45"/>
  <c r="AI46" i="42"/>
  <c r="AN46" i="42"/>
  <c r="Y46" i="37"/>
  <c r="X46" i="37"/>
  <c r="Z46" i="37" s="1"/>
  <c r="AR43" i="94"/>
  <c r="W45" i="91"/>
  <c r="AG44" i="91"/>
  <c r="AP44" i="91" s="1"/>
  <c r="AE44" i="91"/>
  <c r="AF44" i="91"/>
  <c r="AO44" i="91" s="1"/>
  <c r="AG47" i="73"/>
  <c r="AP47" i="73" s="1"/>
  <c r="AF47" i="73"/>
  <c r="AO47" i="73" s="1"/>
  <c r="AE47" i="73"/>
  <c r="W48" i="73"/>
  <c r="Y44" i="43"/>
  <c r="X44" i="43"/>
  <c r="Z44" i="43" s="1"/>
  <c r="AR47" i="40"/>
  <c r="AH45" i="29"/>
  <c r="AQ45" i="29" s="1"/>
  <c r="AR44" i="87"/>
  <c r="Y46" i="77"/>
  <c r="X46" i="77"/>
  <c r="Z46" i="77" s="1"/>
  <c r="Z47" i="82"/>
  <c r="Y47" i="82"/>
  <c r="X47" i="82"/>
  <c r="X44" i="92"/>
  <c r="Z44" i="92" s="1"/>
  <c r="Y44" i="92"/>
  <c r="AI47" i="81"/>
  <c r="AN47" i="81"/>
  <c r="AG44" i="88"/>
  <c r="AP44" i="88" s="1"/>
  <c r="AF44" i="88"/>
  <c r="AO44" i="88" s="1"/>
  <c r="AE44" i="88"/>
  <c r="W45" i="88"/>
  <c r="AG44" i="45"/>
  <c r="AP44" i="45" s="1"/>
  <c r="W45" i="45"/>
  <c r="AF44" i="45"/>
  <c r="AO44" i="45" s="1"/>
  <c r="AE44" i="45"/>
  <c r="X44" i="34"/>
  <c r="Z44" i="34" s="1"/>
  <c r="Y44" i="34"/>
  <c r="AR45" i="83"/>
  <c r="AI45" i="85"/>
  <c r="AN45" i="85"/>
  <c r="AH43" i="75"/>
  <c r="AQ43" i="75" s="1"/>
  <c r="AG45" i="79"/>
  <c r="AP45" i="79" s="1"/>
  <c r="AF45" i="79"/>
  <c r="AO45" i="79" s="1"/>
  <c r="AE45" i="79"/>
  <c r="W46" i="79"/>
  <c r="Z48" i="40"/>
  <c r="Z44" i="94"/>
  <c r="W43" i="93"/>
  <c r="AE42" i="93"/>
  <c r="AF42" i="93"/>
  <c r="AO42" i="93" s="1"/>
  <c r="AG42" i="93"/>
  <c r="AP42" i="93" s="1"/>
  <c r="AR45" i="78"/>
  <c r="X46" i="35"/>
  <c r="Y46" i="35"/>
  <c r="AN43" i="92"/>
  <c r="AI43" i="92"/>
  <c r="X48" i="81"/>
  <c r="Y48" i="81"/>
  <c r="W45" i="95"/>
  <c r="AF44" i="95"/>
  <c r="AO44" i="95" s="1"/>
  <c r="AG44" i="95"/>
  <c r="AP44" i="95" s="1"/>
  <c r="AE44" i="95"/>
  <c r="Y47" i="36"/>
  <c r="X47" i="36"/>
  <c r="Z47" i="36" s="1"/>
  <c r="AR42" i="75"/>
  <c r="AF47" i="25"/>
  <c r="AO47" i="25" s="1"/>
  <c r="AE47" i="25"/>
  <c r="W48" i="25"/>
  <c r="AG47" i="25"/>
  <c r="AP47" i="25" s="1"/>
  <c r="Z43" i="75"/>
  <c r="AH46" i="83"/>
  <c r="AQ46" i="83" s="1"/>
  <c r="Y47" i="31"/>
  <c r="X47" i="31"/>
  <c r="W46" i="27"/>
  <c r="AG45" i="27"/>
  <c r="AP45" i="27" s="1"/>
  <c r="AF45" i="27"/>
  <c r="AO45" i="27" s="1"/>
  <c r="AE45" i="27"/>
  <c r="AN41" i="76"/>
  <c r="AI41" i="76"/>
  <c r="AH46" i="84"/>
  <c r="AQ46" i="84" s="1"/>
  <c r="AN43" i="34"/>
  <c r="AI43" i="34"/>
  <c r="AI45" i="35"/>
  <c r="AN45" i="35"/>
  <c r="AN44" i="39"/>
  <c r="AI44" i="39"/>
  <c r="AI46" i="96"/>
  <c r="AN46" i="96"/>
  <c r="Z45" i="32"/>
  <c r="Y45" i="32"/>
  <c r="X45" i="32"/>
  <c r="Y46" i="41"/>
  <c r="X46" i="41"/>
  <c r="Z46" i="41" s="1"/>
  <c r="AI46" i="38"/>
  <c r="AN46" i="38"/>
  <c r="AH45" i="86"/>
  <c r="AQ45" i="86" s="1"/>
  <c r="AN44" i="90"/>
  <c r="AI44" i="90"/>
  <c r="W47" i="26"/>
  <c r="AG46" i="26"/>
  <c r="AP46" i="26" s="1"/>
  <c r="AF46" i="26"/>
  <c r="AO46" i="26" s="1"/>
  <c r="AE46" i="26"/>
  <c r="X42" i="76"/>
  <c r="Y42" i="76"/>
  <c r="AH44" i="45"/>
  <c r="AQ44" i="45" s="1"/>
  <c r="AG45" i="29"/>
  <c r="AP45" i="29" s="1"/>
  <c r="AE45" i="29"/>
  <c r="W46" i="29"/>
  <c r="AF45" i="29"/>
  <c r="AO45" i="29" s="1"/>
  <c r="AN46" i="82"/>
  <c r="AI46" i="82"/>
  <c r="X46" i="74"/>
  <c r="Z46" i="74" s="1"/>
  <c r="Y46" i="74"/>
  <c r="AI44" i="32"/>
  <c r="AN44" i="32"/>
  <c r="Z47" i="96" l="1"/>
  <c r="AE47" i="96" s="1"/>
  <c r="W48" i="96"/>
  <c r="AF47" i="96"/>
  <c r="AO47" i="96" s="1"/>
  <c r="AG47" i="96"/>
  <c r="AP47" i="96" s="1"/>
  <c r="AF46" i="41"/>
  <c r="AO46" i="41" s="1"/>
  <c r="AE46" i="41"/>
  <c r="W47" i="41"/>
  <c r="AG46" i="41"/>
  <c r="AP46" i="41" s="1"/>
  <c r="AR46" i="82"/>
  <c r="AR46" i="96"/>
  <c r="AR41" i="76"/>
  <c r="Y46" i="27"/>
  <c r="X46" i="27"/>
  <c r="Z46" i="27" s="1"/>
  <c r="Y48" i="25"/>
  <c r="X48" i="25"/>
  <c r="Z45" i="95"/>
  <c r="Y45" i="95"/>
  <c r="X45" i="95"/>
  <c r="AN44" i="88"/>
  <c r="AI44" i="88"/>
  <c r="AH44" i="92"/>
  <c r="AQ44" i="92" s="1"/>
  <c r="AR46" i="42"/>
  <c r="X45" i="28"/>
  <c r="Z45" i="28" s="1"/>
  <c r="Y45" i="28"/>
  <c r="AH47" i="42"/>
  <c r="AQ47" i="42" s="1"/>
  <c r="AH45" i="39"/>
  <c r="AQ45" i="39" s="1"/>
  <c r="AI44" i="89"/>
  <c r="AN44" i="89"/>
  <c r="Y46" i="87"/>
  <c r="X46" i="87"/>
  <c r="AR45" i="74"/>
  <c r="Y47" i="84"/>
  <c r="X47" i="84"/>
  <c r="AN44" i="33"/>
  <c r="AI44" i="33"/>
  <c r="Y47" i="78"/>
  <c r="X47" i="78"/>
  <c r="Z47" i="78" s="1"/>
  <c r="AI46" i="44"/>
  <c r="AN46" i="44"/>
  <c r="AH42" i="76"/>
  <c r="AQ42" i="76" s="1"/>
  <c r="AH47" i="31"/>
  <c r="AQ47" i="31" s="1"/>
  <c r="AI47" i="25"/>
  <c r="AN47" i="25"/>
  <c r="AH46" i="35"/>
  <c r="AQ46" i="35" s="1"/>
  <c r="Y46" i="79"/>
  <c r="Z46" i="79" s="1"/>
  <c r="X46" i="79"/>
  <c r="AG47" i="42"/>
  <c r="AP47" i="42" s="1"/>
  <c r="AE47" i="42"/>
  <c r="W48" i="42"/>
  <c r="AF47" i="42"/>
  <c r="AO47" i="42" s="1"/>
  <c r="AR45" i="77"/>
  <c r="W46" i="90"/>
  <c r="AG45" i="90"/>
  <c r="AP45" i="90" s="1"/>
  <c r="AE45" i="90"/>
  <c r="AF45" i="90"/>
  <c r="AO45" i="90" s="1"/>
  <c r="AR46" i="36"/>
  <c r="AI45" i="48"/>
  <c r="AN45" i="48"/>
  <c r="AH46" i="85"/>
  <c r="AQ46" i="85" s="1"/>
  <c r="X47" i="26"/>
  <c r="Z47" i="26" s="1"/>
  <c r="Y47" i="26"/>
  <c r="AI42" i="93"/>
  <c r="AN42" i="93"/>
  <c r="W45" i="92"/>
  <c r="AG44" i="92"/>
  <c r="AP44" i="92" s="1"/>
  <c r="AF44" i="92"/>
  <c r="AO44" i="92" s="1"/>
  <c r="AE44" i="92"/>
  <c r="AE44" i="43"/>
  <c r="W45" i="43"/>
  <c r="AF44" i="43"/>
  <c r="AO44" i="43" s="1"/>
  <c r="AG44" i="43"/>
  <c r="AP44" i="43" s="1"/>
  <c r="AI46" i="84"/>
  <c r="AN46" i="84"/>
  <c r="AR44" i="32"/>
  <c r="Z42" i="76"/>
  <c r="AR44" i="90"/>
  <c r="AH45" i="32"/>
  <c r="AQ45" i="32" s="1"/>
  <c r="AI45" i="27"/>
  <c r="AN45" i="27"/>
  <c r="AI44" i="95"/>
  <c r="AN44" i="95"/>
  <c r="AH48" i="81"/>
  <c r="AQ48" i="81" s="1"/>
  <c r="Z46" i="35"/>
  <c r="AN45" i="79"/>
  <c r="AI45" i="79"/>
  <c r="X45" i="45"/>
  <c r="Y45" i="45"/>
  <c r="AH47" i="82"/>
  <c r="AQ47" i="82" s="1"/>
  <c r="AI44" i="91"/>
  <c r="AN44" i="91"/>
  <c r="AH46" i="37"/>
  <c r="AQ46" i="37" s="1"/>
  <c r="Z45" i="39"/>
  <c r="Z46" i="46"/>
  <c r="X46" i="46"/>
  <c r="Y46" i="46"/>
  <c r="AI45" i="80"/>
  <c r="AN45" i="80"/>
  <c r="AN45" i="87"/>
  <c r="AI45" i="87"/>
  <c r="AR46" i="31"/>
  <c r="W45" i="47"/>
  <c r="AG44" i="47"/>
  <c r="AP44" i="47" s="1"/>
  <c r="AF44" i="47"/>
  <c r="AO44" i="47" s="1"/>
  <c r="AE44" i="47"/>
  <c r="AI46" i="78"/>
  <c r="AN46" i="78"/>
  <c r="Z46" i="85"/>
  <c r="Y46" i="86"/>
  <c r="Z46" i="86" s="1"/>
  <c r="X46" i="86"/>
  <c r="AR44" i="39"/>
  <c r="AG47" i="36"/>
  <c r="AP47" i="36" s="1"/>
  <c r="AE47" i="36"/>
  <c r="W48" i="36"/>
  <c r="AF47" i="36"/>
  <c r="AO47" i="36" s="1"/>
  <c r="AG46" i="77"/>
  <c r="AP46" i="77" s="1"/>
  <c r="AF46" i="77"/>
  <c r="AO46" i="77" s="1"/>
  <c r="W47" i="77"/>
  <c r="AE46" i="77"/>
  <c r="AI46" i="26"/>
  <c r="AN46" i="26"/>
  <c r="Z47" i="31"/>
  <c r="AG43" i="75"/>
  <c r="AP43" i="75" s="1"/>
  <c r="AF43" i="75"/>
  <c r="AO43" i="75" s="1"/>
  <c r="AE43" i="75"/>
  <c r="W44" i="75"/>
  <c r="Z48" i="81"/>
  <c r="Y43" i="93"/>
  <c r="X43" i="93"/>
  <c r="AH44" i="34"/>
  <c r="AQ44" i="34" s="1"/>
  <c r="Y48" i="73"/>
  <c r="X48" i="73"/>
  <c r="Z48" i="73" s="1"/>
  <c r="AH47" i="96"/>
  <c r="AQ47" i="96" s="1"/>
  <c r="AI45" i="46"/>
  <c r="AN45" i="46"/>
  <c r="Y43" i="30"/>
  <c r="Z43" i="30" s="1"/>
  <c r="X43" i="30"/>
  <c r="AN45" i="86"/>
  <c r="AI45" i="86"/>
  <c r="AH46" i="74"/>
  <c r="AQ46" i="74" s="1"/>
  <c r="Y46" i="29"/>
  <c r="X46" i="29"/>
  <c r="AR46" i="38"/>
  <c r="AG45" i="32"/>
  <c r="AP45" i="32" s="1"/>
  <c r="AF45" i="32"/>
  <c r="AO45" i="32" s="1"/>
  <c r="AE45" i="32"/>
  <c r="W46" i="32"/>
  <c r="AR45" i="35"/>
  <c r="AR43" i="92"/>
  <c r="AG44" i="94"/>
  <c r="AP44" i="94" s="1"/>
  <c r="AF44" i="94"/>
  <c r="AO44" i="94" s="1"/>
  <c r="AE44" i="94"/>
  <c r="W45" i="94"/>
  <c r="AG44" i="34"/>
  <c r="AP44" i="34" s="1"/>
  <c r="AF44" i="34"/>
  <c r="AO44" i="34" s="1"/>
  <c r="AE44" i="34"/>
  <c r="W45" i="34"/>
  <c r="X45" i="88"/>
  <c r="Y45" i="88"/>
  <c r="Z45" i="88" s="1"/>
  <c r="AR47" i="81"/>
  <c r="AG47" i="82"/>
  <c r="AP47" i="82" s="1"/>
  <c r="AF47" i="82"/>
  <c r="AO47" i="82" s="1"/>
  <c r="W48" i="82"/>
  <c r="AE47" i="82"/>
  <c r="AN47" i="73"/>
  <c r="AI47" i="73"/>
  <c r="AE46" i="37"/>
  <c r="W47" i="37"/>
  <c r="AF46" i="37"/>
  <c r="AO46" i="37" s="1"/>
  <c r="AG46" i="37"/>
  <c r="AP46" i="37" s="1"/>
  <c r="AH47" i="38"/>
  <c r="AQ47" i="38" s="1"/>
  <c r="X47" i="83"/>
  <c r="Y47" i="83"/>
  <c r="AG46" i="74"/>
  <c r="AP46" i="74" s="1"/>
  <c r="AF46" i="74"/>
  <c r="AO46" i="74" s="1"/>
  <c r="AE46" i="74"/>
  <c r="W47" i="74"/>
  <c r="AN45" i="29"/>
  <c r="AI45" i="29"/>
  <c r="AH46" i="41"/>
  <c r="AQ46" i="41" s="1"/>
  <c r="AR43" i="34"/>
  <c r="AH47" i="36"/>
  <c r="AQ47" i="36" s="1"/>
  <c r="W49" i="40"/>
  <c r="AG48" i="40"/>
  <c r="AP48" i="40" s="1"/>
  <c r="AF48" i="40"/>
  <c r="AO48" i="40" s="1"/>
  <c r="AE48" i="40"/>
  <c r="AR45" i="85"/>
  <c r="AN44" i="45"/>
  <c r="AI44" i="45"/>
  <c r="AH46" i="77"/>
  <c r="AQ46" i="77" s="1"/>
  <c r="AH44" i="43"/>
  <c r="AQ44" i="43" s="1"/>
  <c r="X45" i="91"/>
  <c r="Z45" i="91" s="1"/>
  <c r="Y45" i="91"/>
  <c r="AI44" i="28"/>
  <c r="AN44" i="28"/>
  <c r="AR45" i="41"/>
  <c r="Y45" i="89"/>
  <c r="X45" i="89"/>
  <c r="Z45" i="89" s="1"/>
  <c r="Y46" i="80"/>
  <c r="X46" i="80"/>
  <c r="Z46" i="80" s="1"/>
  <c r="AH45" i="90"/>
  <c r="AQ45" i="90" s="1"/>
  <c r="AG47" i="38"/>
  <c r="AP47" i="38" s="1"/>
  <c r="AF47" i="38"/>
  <c r="AO47" i="38" s="1"/>
  <c r="AE47" i="38"/>
  <c r="W48" i="38"/>
  <c r="AR43" i="43"/>
  <c r="AI46" i="83"/>
  <c r="AN46" i="83"/>
  <c r="X45" i="33"/>
  <c r="Y45" i="33"/>
  <c r="Z45" i="33" s="1"/>
  <c r="AR45" i="37"/>
  <c r="X46" i="48"/>
  <c r="Y46" i="48"/>
  <c r="Y47" i="44"/>
  <c r="X47" i="44"/>
  <c r="AN42" i="30"/>
  <c r="AI42" i="30"/>
  <c r="Z43" i="93" l="1"/>
  <c r="Z47" i="44"/>
  <c r="Z47" i="83"/>
  <c r="AG47" i="83" s="1"/>
  <c r="AP47" i="83" s="1"/>
  <c r="AG47" i="44"/>
  <c r="AP47" i="44" s="1"/>
  <c r="AF47" i="44"/>
  <c r="AO47" i="44" s="1"/>
  <c r="AE47" i="44"/>
  <c r="W48" i="44"/>
  <c r="AF47" i="83"/>
  <c r="AO47" i="83" s="1"/>
  <c r="AE47" i="83"/>
  <c r="W48" i="83"/>
  <c r="W44" i="30"/>
  <c r="AG43" i="30"/>
  <c r="AP43" i="30" s="1"/>
  <c r="AE43" i="30"/>
  <c r="AF43" i="30"/>
  <c r="AO43" i="30" s="1"/>
  <c r="W46" i="88"/>
  <c r="AF45" i="88"/>
  <c r="AO45" i="88" s="1"/>
  <c r="AG45" i="88"/>
  <c r="AP45" i="88" s="1"/>
  <c r="AE45" i="88"/>
  <c r="AE43" i="93"/>
  <c r="AG43" i="93"/>
  <c r="AP43" i="93" s="1"/>
  <c r="AF43" i="93"/>
  <c r="AO43" i="93" s="1"/>
  <c r="W44" i="93"/>
  <c r="AE47" i="78"/>
  <c r="W48" i="78"/>
  <c r="AF47" i="78"/>
  <c r="AO47" i="78" s="1"/>
  <c r="AG47" i="78"/>
  <c r="AP47" i="78" s="1"/>
  <c r="W46" i="33"/>
  <c r="AG45" i="33"/>
  <c r="AP45" i="33" s="1"/>
  <c r="AF45" i="33"/>
  <c r="AO45" i="33" s="1"/>
  <c r="AE45" i="33"/>
  <c r="AG45" i="89"/>
  <c r="AP45" i="89" s="1"/>
  <c r="AF45" i="89"/>
  <c r="AO45" i="89" s="1"/>
  <c r="AE45" i="89"/>
  <c r="W46" i="89"/>
  <c r="W47" i="86"/>
  <c r="AG46" i="86"/>
  <c r="AP46" i="86" s="1"/>
  <c r="AE46" i="86"/>
  <c r="AF46" i="86"/>
  <c r="AO46" i="86" s="1"/>
  <c r="AF47" i="26"/>
  <c r="AO47" i="26" s="1"/>
  <c r="AE47" i="26"/>
  <c r="W48" i="26"/>
  <c r="AG47" i="26"/>
  <c r="AP47" i="26" s="1"/>
  <c r="W47" i="79"/>
  <c r="AG46" i="79"/>
  <c r="AP46" i="79" s="1"/>
  <c r="AF46" i="79"/>
  <c r="AO46" i="79" s="1"/>
  <c r="AE46" i="79"/>
  <c r="AF46" i="80"/>
  <c r="AO46" i="80" s="1"/>
  <c r="AE46" i="80"/>
  <c r="W47" i="80"/>
  <c r="AG46" i="80"/>
  <c r="AP46" i="80" s="1"/>
  <c r="W49" i="73"/>
  <c r="AG48" i="73"/>
  <c r="AP48" i="73" s="1"/>
  <c r="AF48" i="73"/>
  <c r="AO48" i="73" s="1"/>
  <c r="AE48" i="73"/>
  <c r="AN47" i="82"/>
  <c r="AI47" i="82"/>
  <c r="AG46" i="46"/>
  <c r="AP46" i="46" s="1"/>
  <c r="AF46" i="46"/>
  <c r="AO46" i="46" s="1"/>
  <c r="AE46" i="46"/>
  <c r="W47" i="46"/>
  <c r="AI45" i="90"/>
  <c r="AN45" i="90"/>
  <c r="AE46" i="27"/>
  <c r="W47" i="27"/>
  <c r="AG46" i="27"/>
  <c r="AP46" i="27" s="1"/>
  <c r="AF46" i="27"/>
  <c r="AO46" i="27" s="1"/>
  <c r="X49" i="40"/>
  <c r="Y49" i="40"/>
  <c r="AH47" i="44"/>
  <c r="AQ47" i="44" s="1"/>
  <c r="AR46" i="83"/>
  <c r="AH45" i="91"/>
  <c r="AQ45" i="91" s="1"/>
  <c r="AR44" i="45"/>
  <c r="X47" i="74"/>
  <c r="Y47" i="74"/>
  <c r="AN44" i="34"/>
  <c r="AI44" i="34"/>
  <c r="AN44" i="94"/>
  <c r="AI44" i="94"/>
  <c r="AH43" i="30"/>
  <c r="AQ43" i="30" s="1"/>
  <c r="AH43" i="93"/>
  <c r="AQ43" i="93" s="1"/>
  <c r="AN43" i="75"/>
  <c r="AI43" i="75"/>
  <c r="AN46" i="77"/>
  <c r="AI46" i="77"/>
  <c r="AH46" i="86"/>
  <c r="AQ46" i="86" s="1"/>
  <c r="AI44" i="47"/>
  <c r="AN44" i="47"/>
  <c r="AH46" i="46"/>
  <c r="AQ46" i="46" s="1"/>
  <c r="AR45" i="79"/>
  <c r="AH46" i="79"/>
  <c r="AQ46" i="79" s="1"/>
  <c r="AR44" i="89"/>
  <c r="AH45" i="28"/>
  <c r="AQ45" i="28" s="1"/>
  <c r="Y48" i="36"/>
  <c r="X48" i="36"/>
  <c r="Z48" i="36" s="1"/>
  <c r="AR45" i="87"/>
  <c r="X46" i="32"/>
  <c r="Y46" i="32"/>
  <c r="AH46" i="29"/>
  <c r="AQ46" i="29" s="1"/>
  <c r="AG45" i="39"/>
  <c r="AP45" i="39" s="1"/>
  <c r="AF45" i="39"/>
  <c r="AO45" i="39" s="1"/>
  <c r="AE45" i="39"/>
  <c r="W46" i="39"/>
  <c r="AE46" i="35"/>
  <c r="W47" i="35"/>
  <c r="AF46" i="35"/>
  <c r="AO46" i="35" s="1"/>
  <c r="AG46" i="35"/>
  <c r="AP46" i="35" s="1"/>
  <c r="AH48" i="25"/>
  <c r="AQ48" i="25" s="1"/>
  <c r="W43" i="76"/>
  <c r="AG42" i="76"/>
  <c r="AP42" i="76" s="1"/>
  <c r="AF42" i="76"/>
  <c r="AO42" i="76" s="1"/>
  <c r="AE42" i="76"/>
  <c r="AH47" i="26"/>
  <c r="AQ47" i="26" s="1"/>
  <c r="W46" i="28"/>
  <c r="AG45" i="28"/>
  <c r="AP45" i="28" s="1"/>
  <c r="AF45" i="28"/>
  <c r="AO45" i="28" s="1"/>
  <c r="AE45" i="28"/>
  <c r="AF45" i="95"/>
  <c r="AO45" i="95" s="1"/>
  <c r="AE45" i="95"/>
  <c r="W46" i="95"/>
  <c r="AG45" i="95"/>
  <c r="AP45" i="95" s="1"/>
  <c r="X47" i="77"/>
  <c r="Z47" i="77" s="1"/>
  <c r="Y47" i="77"/>
  <c r="AN47" i="36"/>
  <c r="AI47" i="36"/>
  <c r="AH46" i="87"/>
  <c r="AQ46" i="87" s="1"/>
  <c r="AH45" i="33"/>
  <c r="AQ45" i="33" s="1"/>
  <c r="X48" i="38"/>
  <c r="Y48" i="38"/>
  <c r="Z48" i="38" s="1"/>
  <c r="AR45" i="29"/>
  <c r="X47" i="37"/>
  <c r="Z47" i="37" s="1"/>
  <c r="Y47" i="37"/>
  <c r="X48" i="82"/>
  <c r="Y48" i="82"/>
  <c r="AH45" i="88"/>
  <c r="AQ45" i="88" s="1"/>
  <c r="AN45" i="32"/>
  <c r="AI45" i="32"/>
  <c r="AG48" i="81"/>
  <c r="AP48" i="81" s="1"/>
  <c r="W49" i="81"/>
  <c r="AF48" i="81"/>
  <c r="AO48" i="81" s="1"/>
  <c r="AE48" i="81"/>
  <c r="W48" i="31"/>
  <c r="AG47" i="31"/>
  <c r="AP47" i="31" s="1"/>
  <c r="AF47" i="31"/>
  <c r="AO47" i="31" s="1"/>
  <c r="AE47" i="31"/>
  <c r="AG46" i="85"/>
  <c r="AP46" i="85" s="1"/>
  <c r="AF46" i="85"/>
  <c r="AO46" i="85" s="1"/>
  <c r="AE46" i="85"/>
  <c r="W47" i="85"/>
  <c r="AR44" i="91"/>
  <c r="AR44" i="95"/>
  <c r="Y45" i="43"/>
  <c r="X45" i="43"/>
  <c r="Z45" i="43" s="1"/>
  <c r="X45" i="92"/>
  <c r="Y45" i="92"/>
  <c r="AR45" i="48"/>
  <c r="X48" i="42"/>
  <c r="Z48" i="42" s="1"/>
  <c r="Y48" i="42"/>
  <c r="AR47" i="25"/>
  <c r="AR46" i="44"/>
  <c r="AH47" i="84"/>
  <c r="AQ47" i="84" s="1"/>
  <c r="AR44" i="88"/>
  <c r="AH46" i="80"/>
  <c r="AQ46" i="80" s="1"/>
  <c r="AF45" i="91"/>
  <c r="AO45" i="91" s="1"/>
  <c r="AE45" i="91"/>
  <c r="W46" i="91"/>
  <c r="AG45" i="91"/>
  <c r="AP45" i="91" s="1"/>
  <c r="AN46" i="74"/>
  <c r="AI46" i="74"/>
  <c r="AH45" i="89"/>
  <c r="AQ45" i="89" s="1"/>
  <c r="AR44" i="28"/>
  <c r="AI48" i="40"/>
  <c r="AN48" i="40"/>
  <c r="AI46" i="37"/>
  <c r="AN46" i="37"/>
  <c r="Y45" i="47"/>
  <c r="X45" i="47"/>
  <c r="AR45" i="80"/>
  <c r="AH45" i="45"/>
  <c r="AQ45" i="45" s="1"/>
  <c r="AI44" i="43"/>
  <c r="AN44" i="43"/>
  <c r="X46" i="90"/>
  <c r="Y46" i="90"/>
  <c r="AN47" i="42"/>
  <c r="AI47" i="42"/>
  <c r="AH47" i="78"/>
  <c r="AQ47" i="78" s="1"/>
  <c r="Z46" i="87"/>
  <c r="Z48" i="25"/>
  <c r="X47" i="41"/>
  <c r="Y47" i="41"/>
  <c r="X48" i="96"/>
  <c r="Y48" i="96"/>
  <c r="AR44" i="33"/>
  <c r="AR42" i="30"/>
  <c r="AH46" i="48"/>
  <c r="AQ46" i="48" s="1"/>
  <c r="Z46" i="29"/>
  <c r="AR45" i="86"/>
  <c r="AR45" i="46"/>
  <c r="AH48" i="73"/>
  <c r="AQ48" i="73" s="1"/>
  <c r="Z46" i="48"/>
  <c r="AN47" i="38"/>
  <c r="AI47" i="38"/>
  <c r="AH47" i="83"/>
  <c r="AQ47" i="83" s="1"/>
  <c r="AR47" i="73"/>
  <c r="Y45" i="34"/>
  <c r="Z45" i="34" s="1"/>
  <c r="X45" i="34"/>
  <c r="X45" i="94"/>
  <c r="Y45" i="94"/>
  <c r="Z45" i="94" s="1"/>
  <c r="X44" i="75"/>
  <c r="Z44" i="75" s="1"/>
  <c r="Y44" i="75"/>
  <c r="AR46" i="26"/>
  <c r="AR46" i="78"/>
  <c r="Z45" i="45"/>
  <c r="AR45" i="27"/>
  <c r="AR46" i="84"/>
  <c r="AI44" i="92"/>
  <c r="AN44" i="92"/>
  <c r="AR42" i="93"/>
  <c r="Z47" i="84"/>
  <c r="AH45" i="95"/>
  <c r="AQ45" i="95" s="1"/>
  <c r="AH46" i="27"/>
  <c r="AQ46" i="27" s="1"/>
  <c r="AI46" i="41"/>
  <c r="AN46" i="41"/>
  <c r="AI47" i="96"/>
  <c r="AN47" i="96"/>
  <c r="Z48" i="82" l="1"/>
  <c r="Z46" i="32"/>
  <c r="W46" i="94"/>
  <c r="AG45" i="94"/>
  <c r="AP45" i="94" s="1"/>
  <c r="AF45" i="94"/>
  <c r="AO45" i="94" s="1"/>
  <c r="AE45" i="94"/>
  <c r="AG45" i="43"/>
  <c r="AP45" i="43" s="1"/>
  <c r="AF45" i="43"/>
  <c r="AO45" i="43" s="1"/>
  <c r="AE45" i="43"/>
  <c r="W46" i="43"/>
  <c r="W47" i="32"/>
  <c r="AG46" i="32"/>
  <c r="AP46" i="32" s="1"/>
  <c r="AE46" i="32"/>
  <c r="AF46" i="32"/>
  <c r="AO46" i="32" s="1"/>
  <c r="W49" i="38"/>
  <c r="AG48" i="38"/>
  <c r="AP48" i="38" s="1"/>
  <c r="AF48" i="38"/>
  <c r="AO48" i="38" s="1"/>
  <c r="AE48" i="38"/>
  <c r="W49" i="82"/>
  <c r="AE48" i="82"/>
  <c r="AG48" i="82"/>
  <c r="AP48" i="82" s="1"/>
  <c r="AF48" i="82"/>
  <c r="AO48" i="82" s="1"/>
  <c r="W45" i="75"/>
  <c r="AG44" i="75"/>
  <c r="AP44" i="75" s="1"/>
  <c r="AE44" i="75"/>
  <c r="AF44" i="75"/>
  <c r="AO44" i="75" s="1"/>
  <c r="W48" i="77"/>
  <c r="AG47" i="77"/>
  <c r="AP47" i="77" s="1"/>
  <c r="AF47" i="77"/>
  <c r="AO47" i="77" s="1"/>
  <c r="AE47" i="77"/>
  <c r="AI46" i="35"/>
  <c r="AN46" i="35"/>
  <c r="Y47" i="46"/>
  <c r="X47" i="46"/>
  <c r="Y48" i="26"/>
  <c r="Z48" i="26" s="1"/>
  <c r="X48" i="26"/>
  <c r="AI47" i="31"/>
  <c r="AN47" i="31"/>
  <c r="AH48" i="96"/>
  <c r="AQ48" i="96" s="1"/>
  <c r="AR47" i="42"/>
  <c r="AR44" i="43"/>
  <c r="X47" i="85"/>
  <c r="Y47" i="85"/>
  <c r="AI45" i="28"/>
  <c r="AN45" i="28"/>
  <c r="Y46" i="39"/>
  <c r="Z46" i="39" s="1"/>
  <c r="X46" i="39"/>
  <c r="AR44" i="34"/>
  <c r="AI48" i="73"/>
  <c r="AN48" i="73"/>
  <c r="AI47" i="26"/>
  <c r="AN47" i="26"/>
  <c r="X47" i="86"/>
  <c r="Y47" i="86"/>
  <c r="AI45" i="33"/>
  <c r="AN45" i="33"/>
  <c r="Y44" i="30"/>
  <c r="X44" i="30"/>
  <c r="W46" i="34"/>
  <c r="AG45" i="34"/>
  <c r="AP45" i="34" s="1"/>
  <c r="AF45" i="34"/>
  <c r="AO45" i="34" s="1"/>
  <c r="AE45" i="34"/>
  <c r="AG48" i="25"/>
  <c r="AP48" i="25" s="1"/>
  <c r="AF48" i="25"/>
  <c r="AO48" i="25" s="1"/>
  <c r="AE48" i="25"/>
  <c r="W49" i="25"/>
  <c r="AF48" i="36"/>
  <c r="AO48" i="36" s="1"/>
  <c r="W49" i="36"/>
  <c r="AG48" i="36"/>
  <c r="AP48" i="36" s="1"/>
  <c r="AE48" i="36"/>
  <c r="X49" i="81"/>
  <c r="Z49" i="81" s="1"/>
  <c r="Y49" i="81"/>
  <c r="AG47" i="84"/>
  <c r="AP47" i="84" s="1"/>
  <c r="AF47" i="84"/>
  <c r="AO47" i="84" s="1"/>
  <c r="AE47" i="84"/>
  <c r="W48" i="84"/>
  <c r="AH45" i="94"/>
  <c r="AQ45" i="94" s="1"/>
  <c r="AR47" i="38"/>
  <c r="W47" i="29"/>
  <c r="AG46" i="29"/>
  <c r="AP46" i="29" s="1"/>
  <c r="AF46" i="29"/>
  <c r="AO46" i="29" s="1"/>
  <c r="AE46" i="29"/>
  <c r="Z48" i="96"/>
  <c r="AH48" i="38"/>
  <c r="AQ48" i="38" s="1"/>
  <c r="AR47" i="36"/>
  <c r="X43" i="76"/>
  <c r="Z43" i="76" s="1"/>
  <c r="Y43" i="76"/>
  <c r="AN45" i="39"/>
  <c r="AI45" i="39"/>
  <c r="X47" i="27"/>
  <c r="Z47" i="27" s="1"/>
  <c r="Y47" i="27"/>
  <c r="AN46" i="46"/>
  <c r="AI46" i="46"/>
  <c r="X47" i="80"/>
  <c r="Z47" i="80" s="1"/>
  <c r="Y47" i="80"/>
  <c r="Y46" i="89"/>
  <c r="X46" i="89"/>
  <c r="Y48" i="78"/>
  <c r="X48" i="78"/>
  <c r="Y46" i="88"/>
  <c r="X46" i="88"/>
  <c r="X48" i="44"/>
  <c r="Y48" i="44"/>
  <c r="AR47" i="96"/>
  <c r="W47" i="87"/>
  <c r="AG46" i="87"/>
  <c r="AP46" i="87" s="1"/>
  <c r="AF46" i="87"/>
  <c r="AO46" i="87" s="1"/>
  <c r="AE46" i="87"/>
  <c r="AR46" i="37"/>
  <c r="AR46" i="41"/>
  <c r="AH45" i="47"/>
  <c r="AQ45" i="47" s="1"/>
  <c r="AR48" i="40"/>
  <c r="X46" i="91"/>
  <c r="Y46" i="91"/>
  <c r="AN46" i="85"/>
  <c r="AI46" i="85"/>
  <c r="AH47" i="37"/>
  <c r="AQ47" i="37" s="1"/>
  <c r="X46" i="95"/>
  <c r="Z46" i="95" s="1"/>
  <c r="Y46" i="95"/>
  <c r="AR44" i="47"/>
  <c r="AR46" i="77"/>
  <c r="AH49" i="40"/>
  <c r="AQ49" i="40" s="1"/>
  <c r="AI46" i="27"/>
  <c r="AN46" i="27"/>
  <c r="AI46" i="80"/>
  <c r="AN46" i="80"/>
  <c r="X47" i="79"/>
  <c r="Y47" i="79"/>
  <c r="AN43" i="93"/>
  <c r="AI43" i="93"/>
  <c r="X48" i="83"/>
  <c r="Z48" i="83" s="1"/>
  <c r="Y48" i="83"/>
  <c r="AN47" i="44"/>
  <c r="AI47" i="44"/>
  <c r="AR44" i="92"/>
  <c r="AF48" i="42"/>
  <c r="AO48" i="42" s="1"/>
  <c r="W49" i="42"/>
  <c r="AG48" i="42"/>
  <c r="AP48" i="42" s="1"/>
  <c r="AE48" i="42"/>
  <c r="AH46" i="32"/>
  <c r="AQ46" i="32" s="1"/>
  <c r="AH45" i="34"/>
  <c r="AQ45" i="34" s="1"/>
  <c r="AE46" i="48"/>
  <c r="W47" i="48"/>
  <c r="AF46" i="48"/>
  <c r="AO46" i="48" s="1"/>
  <c r="AG46" i="48"/>
  <c r="AP46" i="48" s="1"/>
  <c r="AH47" i="41"/>
  <c r="AQ47" i="41" s="1"/>
  <c r="AH46" i="90"/>
  <c r="AQ46" i="90" s="1"/>
  <c r="AI45" i="91"/>
  <c r="AN45" i="91"/>
  <c r="AH45" i="92"/>
  <c r="AQ45" i="92" s="1"/>
  <c r="Y48" i="31"/>
  <c r="X48" i="31"/>
  <c r="AR45" i="32"/>
  <c r="AG47" i="37"/>
  <c r="AP47" i="37" s="1"/>
  <c r="AE47" i="37"/>
  <c r="W48" i="37"/>
  <c r="AF47" i="37"/>
  <c r="AO47" i="37" s="1"/>
  <c r="AI45" i="95"/>
  <c r="AN45" i="95"/>
  <c r="Y46" i="28"/>
  <c r="X46" i="28"/>
  <c r="AI42" i="76"/>
  <c r="AN42" i="76"/>
  <c r="AH48" i="36"/>
  <c r="AQ48" i="36" s="1"/>
  <c r="AH47" i="74"/>
  <c r="AQ47" i="74" s="1"/>
  <c r="Z49" i="40"/>
  <c r="AI46" i="86"/>
  <c r="AN46" i="86"/>
  <c r="AN45" i="89"/>
  <c r="AI45" i="89"/>
  <c r="AN47" i="78"/>
  <c r="AI47" i="78"/>
  <c r="AI45" i="88"/>
  <c r="AN45" i="88"/>
  <c r="AI43" i="30"/>
  <c r="AN43" i="30"/>
  <c r="AN47" i="83"/>
  <c r="AI47" i="83"/>
  <c r="AH45" i="43"/>
  <c r="AQ45" i="43" s="1"/>
  <c r="AH48" i="82"/>
  <c r="AQ48" i="82" s="1"/>
  <c r="W46" i="45"/>
  <c r="AE45" i="45"/>
  <c r="AG45" i="45"/>
  <c r="AP45" i="45" s="1"/>
  <c r="AF45" i="45"/>
  <c r="AO45" i="45" s="1"/>
  <c r="AH44" i="75"/>
  <c r="AQ44" i="75" s="1"/>
  <c r="Z47" i="41"/>
  <c r="Z46" i="90"/>
  <c r="Z45" i="47"/>
  <c r="AR46" i="74"/>
  <c r="AH48" i="42"/>
  <c r="AQ48" i="42" s="1"/>
  <c r="Z45" i="92"/>
  <c r="AN48" i="81"/>
  <c r="AI48" i="81"/>
  <c r="AH47" i="77"/>
  <c r="AQ47" i="77" s="1"/>
  <c r="X47" i="35"/>
  <c r="Y47" i="35"/>
  <c r="AR43" i="75"/>
  <c r="AR44" i="94"/>
  <c r="Z47" i="74"/>
  <c r="AR45" i="90"/>
  <c r="AR47" i="82"/>
  <c r="Y49" i="73"/>
  <c r="X49" i="73"/>
  <c r="AI46" i="79"/>
  <c r="AN46" i="79"/>
  <c r="X46" i="33"/>
  <c r="Y46" i="33"/>
  <c r="Z46" i="33" s="1"/>
  <c r="Y44" i="93"/>
  <c r="Z44" i="93" s="1"/>
  <c r="X44" i="93"/>
  <c r="Z48" i="44" l="1"/>
  <c r="Z47" i="35"/>
  <c r="W49" i="44"/>
  <c r="AG48" i="44"/>
  <c r="AP48" i="44" s="1"/>
  <c r="AE48" i="44"/>
  <c r="AF48" i="44"/>
  <c r="AO48" i="44" s="1"/>
  <c r="AE46" i="33"/>
  <c r="AF46" i="33"/>
  <c r="AO46" i="33" s="1"/>
  <c r="AG46" i="33"/>
  <c r="AP46" i="33" s="1"/>
  <c r="W47" i="33"/>
  <c r="AG47" i="35"/>
  <c r="AP47" i="35" s="1"/>
  <c r="AE47" i="35"/>
  <c r="AF47" i="35"/>
  <c r="AO47" i="35" s="1"/>
  <c r="W48" i="35"/>
  <c r="AG47" i="80"/>
  <c r="AP47" i="80" s="1"/>
  <c r="AF47" i="80"/>
  <c r="AO47" i="80" s="1"/>
  <c r="AE47" i="80"/>
  <c r="W48" i="80"/>
  <c r="AF44" i="93"/>
  <c r="AO44" i="93" s="1"/>
  <c r="AG44" i="93"/>
  <c r="AP44" i="93" s="1"/>
  <c r="W45" i="93"/>
  <c r="AE44" i="93"/>
  <c r="AH49" i="73"/>
  <c r="AQ49" i="73" s="1"/>
  <c r="AF45" i="47"/>
  <c r="AO45" i="47" s="1"/>
  <c r="AE45" i="47"/>
  <c r="AG45" i="47"/>
  <c r="AP45" i="47" s="1"/>
  <c r="W46" i="47"/>
  <c r="Y46" i="45"/>
  <c r="X46" i="45"/>
  <c r="Z46" i="45" s="1"/>
  <c r="AH46" i="28"/>
  <c r="AQ46" i="28" s="1"/>
  <c r="AH48" i="31"/>
  <c r="AQ48" i="31" s="1"/>
  <c r="AI46" i="48"/>
  <c r="AN46" i="48"/>
  <c r="AR47" i="44"/>
  <c r="AH46" i="95"/>
  <c r="AQ46" i="95" s="1"/>
  <c r="AH48" i="78"/>
  <c r="AQ48" i="78" s="1"/>
  <c r="AH47" i="27"/>
  <c r="AQ47" i="27" s="1"/>
  <c r="AE43" i="76"/>
  <c r="W44" i="76"/>
  <c r="AF43" i="76"/>
  <c r="AO43" i="76" s="1"/>
  <c r="AG43" i="76"/>
  <c r="AP43" i="76" s="1"/>
  <c r="AN48" i="25"/>
  <c r="AI48" i="25"/>
  <c r="AR45" i="33"/>
  <c r="W47" i="39"/>
  <c r="AG46" i="39"/>
  <c r="AP46" i="39" s="1"/>
  <c r="AF46" i="39"/>
  <c r="AO46" i="39" s="1"/>
  <c r="AE46" i="39"/>
  <c r="AR46" i="35"/>
  <c r="AF46" i="90"/>
  <c r="AO46" i="90" s="1"/>
  <c r="AE46" i="90"/>
  <c r="W47" i="90"/>
  <c r="AG46" i="90"/>
  <c r="AP46" i="90" s="1"/>
  <c r="Z48" i="37"/>
  <c r="X48" i="37"/>
  <c r="Y48" i="37"/>
  <c r="Y46" i="34"/>
  <c r="X46" i="34"/>
  <c r="AR48" i="73"/>
  <c r="AG48" i="26"/>
  <c r="AP48" i="26" s="1"/>
  <c r="AF48" i="26"/>
  <c r="AO48" i="26" s="1"/>
  <c r="AE48" i="26"/>
  <c r="W49" i="26"/>
  <c r="AI44" i="75"/>
  <c r="AN44" i="75"/>
  <c r="AI45" i="94"/>
  <c r="AN45" i="94"/>
  <c r="AH46" i="33"/>
  <c r="AQ46" i="33" s="1"/>
  <c r="Z49" i="73"/>
  <c r="AR48" i="81"/>
  <c r="AG47" i="41"/>
  <c r="AP47" i="41" s="1"/>
  <c r="AE47" i="41"/>
  <c r="W48" i="41"/>
  <c r="AF47" i="41"/>
  <c r="AO47" i="41" s="1"/>
  <c r="AR43" i="30"/>
  <c r="Z46" i="28"/>
  <c r="AN47" i="37"/>
  <c r="AI47" i="37"/>
  <c r="Z48" i="31"/>
  <c r="X49" i="42"/>
  <c r="Z49" i="42" s="1"/>
  <c r="Y49" i="42"/>
  <c r="AH47" i="79"/>
  <c r="AQ47" i="79" s="1"/>
  <c r="Z48" i="78"/>
  <c r="AR45" i="39"/>
  <c r="AG48" i="96"/>
  <c r="AP48" i="96" s="1"/>
  <c r="AF48" i="96"/>
  <c r="AO48" i="96" s="1"/>
  <c r="AE48" i="96"/>
  <c r="W49" i="96"/>
  <c r="Y49" i="36"/>
  <c r="X49" i="36"/>
  <c r="AH44" i="30"/>
  <c r="AQ44" i="30" s="1"/>
  <c r="AH47" i="86"/>
  <c r="AQ47" i="86" s="1"/>
  <c r="AR45" i="28"/>
  <c r="AH47" i="46"/>
  <c r="AQ47" i="46" s="1"/>
  <c r="Z49" i="38"/>
  <c r="Y49" i="38"/>
  <c r="X49" i="38"/>
  <c r="X46" i="43"/>
  <c r="Y46" i="43"/>
  <c r="W48" i="74"/>
  <c r="AG47" i="74"/>
  <c r="AP47" i="74" s="1"/>
  <c r="AE47" i="74"/>
  <c r="AF47" i="74"/>
  <c r="AO47" i="74" s="1"/>
  <c r="AR45" i="89"/>
  <c r="AG46" i="95"/>
  <c r="AP46" i="95" s="1"/>
  <c r="W47" i="95"/>
  <c r="AF46" i="95"/>
  <c r="AO46" i="95" s="1"/>
  <c r="AE46" i="95"/>
  <c r="AH48" i="44"/>
  <c r="AQ48" i="44" s="1"/>
  <c r="AG47" i="27"/>
  <c r="AP47" i="27" s="1"/>
  <c r="AF47" i="27"/>
  <c r="AO47" i="27" s="1"/>
  <c r="AE47" i="27"/>
  <c r="W48" i="27"/>
  <c r="Y47" i="29"/>
  <c r="X47" i="29"/>
  <c r="Z47" i="29" s="1"/>
  <c r="AI47" i="77"/>
  <c r="AN47" i="77"/>
  <c r="AI48" i="82"/>
  <c r="AN48" i="82"/>
  <c r="X47" i="32"/>
  <c r="Y47" i="32"/>
  <c r="AR45" i="91"/>
  <c r="AH48" i="83"/>
  <c r="AQ48" i="83" s="1"/>
  <c r="Z47" i="79"/>
  <c r="X47" i="87"/>
  <c r="Z47" i="87" s="1"/>
  <c r="Y47" i="87"/>
  <c r="AH46" i="88"/>
  <c r="AQ46" i="88" s="1"/>
  <c r="AH46" i="89"/>
  <c r="AQ46" i="89" s="1"/>
  <c r="AR46" i="46"/>
  <c r="AI46" i="29"/>
  <c r="AN46" i="29"/>
  <c r="AH49" i="81"/>
  <c r="AQ49" i="81" s="1"/>
  <c r="AI45" i="34"/>
  <c r="AN45" i="34"/>
  <c r="Z47" i="86"/>
  <c r="Y49" i="82"/>
  <c r="X49" i="82"/>
  <c r="AH47" i="35"/>
  <c r="AQ47" i="35" s="1"/>
  <c r="AH44" i="93"/>
  <c r="AQ44" i="93" s="1"/>
  <c r="AE45" i="92"/>
  <c r="AF45" i="92"/>
  <c r="AO45" i="92" s="1"/>
  <c r="W46" i="92"/>
  <c r="AG45" i="92"/>
  <c r="AP45" i="92" s="1"/>
  <c r="AR45" i="88"/>
  <c r="AR46" i="86"/>
  <c r="AR45" i="95"/>
  <c r="W49" i="83"/>
  <c r="AG48" i="83"/>
  <c r="AP48" i="83" s="1"/>
  <c r="AE48" i="83"/>
  <c r="AF48" i="83"/>
  <c r="AO48" i="83" s="1"/>
  <c r="AH46" i="91"/>
  <c r="AQ46" i="91" s="1"/>
  <c r="X48" i="84"/>
  <c r="Y48" i="84"/>
  <c r="Z48" i="84" s="1"/>
  <c r="AF49" i="81"/>
  <c r="AO49" i="81" s="1"/>
  <c r="AG49" i="81"/>
  <c r="AP49" i="81" s="1"/>
  <c r="AE49" i="81"/>
  <c r="W50" i="81"/>
  <c r="Z44" i="30"/>
  <c r="AH46" i="39"/>
  <c r="AQ46" i="39" s="1"/>
  <c r="AH47" i="85"/>
  <c r="AQ47" i="85" s="1"/>
  <c r="AR47" i="31"/>
  <c r="Z47" i="46"/>
  <c r="X45" i="75"/>
  <c r="Y45" i="75"/>
  <c r="Z45" i="75" s="1"/>
  <c r="AI48" i="38"/>
  <c r="AN48" i="38"/>
  <c r="AI46" i="32"/>
  <c r="AN46" i="32"/>
  <c r="AN45" i="43"/>
  <c r="AI45" i="43"/>
  <c r="AR46" i="27"/>
  <c r="AR46" i="85"/>
  <c r="AH47" i="80"/>
  <c r="AQ47" i="80" s="1"/>
  <c r="AI45" i="45"/>
  <c r="AN45" i="45"/>
  <c r="AR46" i="79"/>
  <c r="AR47" i="83"/>
  <c r="AR47" i="78"/>
  <c r="AE49" i="40"/>
  <c r="AF49" i="40"/>
  <c r="AO49" i="40" s="1"/>
  <c r="W50" i="40"/>
  <c r="AG49" i="40"/>
  <c r="AP49" i="40" s="1"/>
  <c r="AR42" i="76"/>
  <c r="Y47" i="48"/>
  <c r="X47" i="48"/>
  <c r="AI48" i="42"/>
  <c r="AN48" i="42"/>
  <c r="AR43" i="93"/>
  <c r="AR46" i="80"/>
  <c r="Z46" i="91"/>
  <c r="AI46" i="87"/>
  <c r="AN46" i="87"/>
  <c r="Z46" i="88"/>
  <c r="Z46" i="89"/>
  <c r="AH43" i="76"/>
  <c r="AQ43" i="76" s="1"/>
  <c r="AN47" i="84"/>
  <c r="AI47" i="84"/>
  <c r="AI48" i="36"/>
  <c r="AN48" i="36"/>
  <c r="Y49" i="25"/>
  <c r="X49" i="25"/>
  <c r="Z49" i="25" s="1"/>
  <c r="AR47" i="26"/>
  <c r="Z47" i="85"/>
  <c r="AH48" i="26"/>
  <c r="AQ48" i="26" s="1"/>
  <c r="X48" i="77"/>
  <c r="Y48" i="77"/>
  <c r="Y46" i="94"/>
  <c r="X46" i="94"/>
  <c r="Z49" i="82" l="1"/>
  <c r="Z46" i="43"/>
  <c r="Z46" i="94"/>
  <c r="AE46" i="94" s="1"/>
  <c r="AE47" i="29"/>
  <c r="W48" i="29"/>
  <c r="AG47" i="29"/>
  <c r="AP47" i="29" s="1"/>
  <c r="AF47" i="29"/>
  <c r="AO47" i="29" s="1"/>
  <c r="AE47" i="87"/>
  <c r="W48" i="87"/>
  <c r="AF47" i="87"/>
  <c r="AO47" i="87" s="1"/>
  <c r="AG47" i="87"/>
  <c r="AP47" i="87" s="1"/>
  <c r="AF49" i="82"/>
  <c r="AO49" i="82" s="1"/>
  <c r="AE49" i="82"/>
  <c r="AG49" i="82"/>
  <c r="AP49" i="82" s="1"/>
  <c r="W50" i="82"/>
  <c r="AE46" i="45"/>
  <c r="AG46" i="45"/>
  <c r="AP46" i="45" s="1"/>
  <c r="AF46" i="45"/>
  <c r="AO46" i="45" s="1"/>
  <c r="W47" i="45"/>
  <c r="W47" i="94"/>
  <c r="AF46" i="94"/>
  <c r="AO46" i="94" s="1"/>
  <c r="AG46" i="94"/>
  <c r="AP46" i="94" s="1"/>
  <c r="W50" i="25"/>
  <c r="AG49" i="25"/>
  <c r="AP49" i="25" s="1"/>
  <c r="AF49" i="25"/>
  <c r="AO49" i="25" s="1"/>
  <c r="AE49" i="25"/>
  <c r="W49" i="84"/>
  <c r="AG48" i="84"/>
  <c r="AP48" i="84" s="1"/>
  <c r="AF48" i="84"/>
  <c r="AO48" i="84" s="1"/>
  <c r="AE48" i="84"/>
  <c r="W47" i="43"/>
  <c r="AG46" i="43"/>
  <c r="AP46" i="43" s="1"/>
  <c r="AF46" i="43"/>
  <c r="AO46" i="43" s="1"/>
  <c r="AE46" i="43"/>
  <c r="AF45" i="75"/>
  <c r="AO45" i="75" s="1"/>
  <c r="AE45" i="75"/>
  <c r="W46" i="75"/>
  <c r="AG45" i="75"/>
  <c r="AP45" i="75" s="1"/>
  <c r="AH47" i="48"/>
  <c r="AQ47" i="48" s="1"/>
  <c r="AN45" i="92"/>
  <c r="AI45" i="92"/>
  <c r="W49" i="37"/>
  <c r="AG48" i="37"/>
  <c r="AP48" i="37" s="1"/>
  <c r="AF48" i="37"/>
  <c r="AO48" i="37" s="1"/>
  <c r="AE48" i="37"/>
  <c r="AG46" i="89"/>
  <c r="AP46" i="89" s="1"/>
  <c r="AF46" i="89"/>
  <c r="AO46" i="89" s="1"/>
  <c r="AE46" i="89"/>
  <c r="W47" i="89"/>
  <c r="Y50" i="40"/>
  <c r="X50" i="40"/>
  <c r="AH46" i="94"/>
  <c r="AQ46" i="94" s="1"/>
  <c r="AR48" i="36"/>
  <c r="AG46" i="91"/>
  <c r="AP46" i="91" s="1"/>
  <c r="AF46" i="91"/>
  <c r="AO46" i="91" s="1"/>
  <c r="AE46" i="91"/>
  <c r="W47" i="91"/>
  <c r="AR48" i="42"/>
  <c r="AR45" i="45"/>
  <c r="AH49" i="82"/>
  <c r="AQ49" i="82" s="1"/>
  <c r="AR46" i="29"/>
  <c r="AR47" i="77"/>
  <c r="AN47" i="27"/>
  <c r="AI47" i="27"/>
  <c r="AN48" i="96"/>
  <c r="AI48" i="96"/>
  <c r="AH49" i="42"/>
  <c r="AQ49" i="42" s="1"/>
  <c r="AR44" i="75"/>
  <c r="AH48" i="37"/>
  <c r="AQ48" i="37" s="1"/>
  <c r="Y45" i="93"/>
  <c r="Z45" i="93" s="1"/>
  <c r="X45" i="93"/>
  <c r="AN47" i="80"/>
  <c r="AI47" i="80"/>
  <c r="AN47" i="35"/>
  <c r="AI47" i="35"/>
  <c r="AI46" i="33"/>
  <c r="AN46" i="33"/>
  <c r="AR47" i="84"/>
  <c r="AE48" i="31"/>
  <c r="W49" i="31"/>
  <c r="AF48" i="31"/>
  <c r="AO48" i="31" s="1"/>
  <c r="AG48" i="31"/>
  <c r="AP48" i="31" s="1"/>
  <c r="X49" i="26"/>
  <c r="Z49" i="26" s="1"/>
  <c r="Y49" i="26"/>
  <c r="AH46" i="34"/>
  <c r="AQ46" i="34" s="1"/>
  <c r="X44" i="76"/>
  <c r="Y44" i="76"/>
  <c r="X47" i="33"/>
  <c r="Z47" i="33" s="1"/>
  <c r="Y47" i="33"/>
  <c r="AI48" i="44"/>
  <c r="AN48" i="44"/>
  <c r="AR46" i="32"/>
  <c r="W48" i="46"/>
  <c r="AG47" i="46"/>
  <c r="AP47" i="46" s="1"/>
  <c r="AF47" i="46"/>
  <c r="AO47" i="46" s="1"/>
  <c r="AE47" i="46"/>
  <c r="X48" i="74"/>
  <c r="Z48" i="74" s="1"/>
  <c r="Y48" i="74"/>
  <c r="AH49" i="36"/>
  <c r="AQ49" i="36" s="1"/>
  <c r="X47" i="39"/>
  <c r="Y47" i="39"/>
  <c r="AE44" i="30"/>
  <c r="W45" i="30"/>
  <c r="AG44" i="30"/>
  <c r="AP44" i="30" s="1"/>
  <c r="AF44" i="30"/>
  <c r="AO44" i="30" s="1"/>
  <c r="X49" i="83"/>
  <c r="Y49" i="83"/>
  <c r="Z49" i="83" s="1"/>
  <c r="AF46" i="88"/>
  <c r="AO46" i="88" s="1"/>
  <c r="AE46" i="88"/>
  <c r="AG46" i="88"/>
  <c r="AP46" i="88" s="1"/>
  <c r="W47" i="88"/>
  <c r="Z47" i="48"/>
  <c r="AR48" i="38"/>
  <c r="Y50" i="81"/>
  <c r="X50" i="81"/>
  <c r="Z50" i="81" s="1"/>
  <c r="AH48" i="84"/>
  <c r="AQ48" i="84" s="1"/>
  <c r="AE47" i="86"/>
  <c r="W48" i="86"/>
  <c r="AF47" i="86"/>
  <c r="AO47" i="86" s="1"/>
  <c r="AG47" i="86"/>
  <c r="AP47" i="86" s="1"/>
  <c r="AH46" i="43"/>
  <c r="AQ46" i="43" s="1"/>
  <c r="Z49" i="36"/>
  <c r="AR47" i="37"/>
  <c r="AE49" i="73"/>
  <c r="W50" i="73"/>
  <c r="AF49" i="73"/>
  <c r="AO49" i="73" s="1"/>
  <c r="AG49" i="73"/>
  <c r="AP49" i="73" s="1"/>
  <c r="AN48" i="26"/>
  <c r="AI48" i="26"/>
  <c r="AI46" i="39"/>
  <c r="AN46" i="39"/>
  <c r="AH47" i="32"/>
  <c r="AQ47" i="32" s="1"/>
  <c r="AF49" i="42"/>
  <c r="AO49" i="42" s="1"/>
  <c r="AE49" i="42"/>
  <c r="W50" i="42"/>
  <c r="AG49" i="42"/>
  <c r="AP49" i="42" s="1"/>
  <c r="AN49" i="81"/>
  <c r="AI49" i="81"/>
  <c r="X46" i="92"/>
  <c r="Y46" i="92"/>
  <c r="AF47" i="79"/>
  <c r="AO47" i="79" s="1"/>
  <c r="AE47" i="79"/>
  <c r="W48" i="79"/>
  <c r="AG47" i="79"/>
  <c r="AP47" i="79" s="1"/>
  <c r="AR48" i="82"/>
  <c r="AI47" i="74"/>
  <c r="AN47" i="74"/>
  <c r="X49" i="96"/>
  <c r="Y49" i="96"/>
  <c r="Y48" i="41"/>
  <c r="X48" i="41"/>
  <c r="AR45" i="94"/>
  <c r="Z46" i="34"/>
  <c r="X47" i="90"/>
  <c r="Y47" i="90"/>
  <c r="AR48" i="25"/>
  <c r="AN43" i="76"/>
  <c r="AI43" i="76"/>
  <c r="AH46" i="45"/>
  <c r="AQ46" i="45" s="1"/>
  <c r="AN45" i="47"/>
  <c r="AI45" i="47"/>
  <c r="X48" i="35"/>
  <c r="Y48" i="35"/>
  <c r="AH47" i="29"/>
  <c r="AQ47" i="29" s="1"/>
  <c r="AE49" i="38"/>
  <c r="W50" i="38"/>
  <c r="AF49" i="38"/>
  <c r="AO49" i="38" s="1"/>
  <c r="AG49" i="38"/>
  <c r="AP49" i="38" s="1"/>
  <c r="X46" i="47"/>
  <c r="Y46" i="47"/>
  <c r="AH49" i="25"/>
  <c r="AQ49" i="25" s="1"/>
  <c r="AH47" i="87"/>
  <c r="AQ47" i="87" s="1"/>
  <c r="Z47" i="32"/>
  <c r="AN46" i="95"/>
  <c r="AI46" i="95"/>
  <c r="AH48" i="77"/>
  <c r="AQ48" i="77" s="1"/>
  <c r="AI49" i="40"/>
  <c r="AN49" i="40"/>
  <c r="AR45" i="43"/>
  <c r="Z48" i="77"/>
  <c r="W48" i="85"/>
  <c r="AG47" i="85"/>
  <c r="AP47" i="85" s="1"/>
  <c r="AF47" i="85"/>
  <c r="AO47" i="85" s="1"/>
  <c r="AE47" i="85"/>
  <c r="AR46" i="87"/>
  <c r="AH45" i="75"/>
  <c r="AQ45" i="75" s="1"/>
  <c r="AI48" i="83"/>
  <c r="AN48" i="83"/>
  <c r="AR45" i="34"/>
  <c r="X48" i="27"/>
  <c r="Y48" i="27"/>
  <c r="X47" i="95"/>
  <c r="Y47" i="95"/>
  <c r="AH49" i="38"/>
  <c r="AQ49" i="38" s="1"/>
  <c r="AG48" i="78"/>
  <c r="AP48" i="78" s="1"/>
  <c r="AF48" i="78"/>
  <c r="AO48" i="78" s="1"/>
  <c r="AE48" i="78"/>
  <c r="W49" i="78"/>
  <c r="AF46" i="28"/>
  <c r="AO46" i="28" s="1"/>
  <c r="W47" i="28"/>
  <c r="AG46" i="28"/>
  <c r="AP46" i="28" s="1"/>
  <c r="AE46" i="28"/>
  <c r="AN47" i="41"/>
  <c r="AI47" i="41"/>
  <c r="AI46" i="90"/>
  <c r="AN46" i="90"/>
  <c r="AR46" i="48"/>
  <c r="AN44" i="93"/>
  <c r="AI44" i="93"/>
  <c r="X48" i="80"/>
  <c r="Y48" i="80"/>
  <c r="X49" i="44"/>
  <c r="Y49" i="44"/>
  <c r="Z48" i="41" l="1"/>
  <c r="AG50" i="81"/>
  <c r="AP50" i="81" s="1"/>
  <c r="AF50" i="81"/>
  <c r="AO50" i="81" s="1"/>
  <c r="W51" i="81"/>
  <c r="AE50" i="81"/>
  <c r="AF48" i="41"/>
  <c r="AO48" i="41" s="1"/>
  <c r="W49" i="41"/>
  <c r="AG48" i="41"/>
  <c r="AP48" i="41" s="1"/>
  <c r="AE48" i="41"/>
  <c r="AF49" i="83"/>
  <c r="AO49" i="83" s="1"/>
  <c r="AE49" i="83"/>
  <c r="W50" i="83"/>
  <c r="AG49" i="83"/>
  <c r="AP49" i="83" s="1"/>
  <c r="AH48" i="27"/>
  <c r="AQ48" i="27" s="1"/>
  <c r="AF48" i="77"/>
  <c r="AO48" i="77" s="1"/>
  <c r="AE48" i="77"/>
  <c r="AG48" i="77"/>
  <c r="AP48" i="77" s="1"/>
  <c r="W49" i="77"/>
  <c r="AF47" i="32"/>
  <c r="AO47" i="32" s="1"/>
  <c r="AE47" i="32"/>
  <c r="W48" i="32"/>
  <c r="AG47" i="32"/>
  <c r="AP47" i="32" s="1"/>
  <c r="AH46" i="47"/>
  <c r="AQ46" i="47" s="1"/>
  <c r="AI49" i="38"/>
  <c r="AN49" i="38"/>
  <c r="AH49" i="96"/>
  <c r="AQ49" i="96" s="1"/>
  <c r="AH46" i="92"/>
  <c r="AQ46" i="92" s="1"/>
  <c r="X50" i="42"/>
  <c r="Y50" i="42"/>
  <c r="Z50" i="42" s="1"/>
  <c r="AH44" i="76"/>
  <c r="AQ44" i="76" s="1"/>
  <c r="AR46" i="33"/>
  <c r="AI45" i="75"/>
  <c r="AN45" i="75"/>
  <c r="Y47" i="43"/>
  <c r="X47" i="43"/>
  <c r="Z47" i="43" s="1"/>
  <c r="AI49" i="25"/>
  <c r="AN49" i="25"/>
  <c r="AN49" i="82"/>
  <c r="AI49" i="82"/>
  <c r="AI47" i="87"/>
  <c r="AN47" i="87"/>
  <c r="AR47" i="41"/>
  <c r="AH49" i="44"/>
  <c r="AQ49" i="44" s="1"/>
  <c r="X49" i="78"/>
  <c r="Y49" i="78"/>
  <c r="AI46" i="28"/>
  <c r="AN46" i="28"/>
  <c r="AH48" i="80"/>
  <c r="AQ48" i="80" s="1"/>
  <c r="Z48" i="27"/>
  <c r="AI47" i="85"/>
  <c r="AN47" i="85"/>
  <c r="Z46" i="47"/>
  <c r="AH48" i="35"/>
  <c r="AQ48" i="35" s="1"/>
  <c r="Z49" i="96"/>
  <c r="Z46" i="92"/>
  <c r="AI49" i="42"/>
  <c r="AN49" i="42"/>
  <c r="AF49" i="36"/>
  <c r="AO49" i="36" s="1"/>
  <c r="AE49" i="36"/>
  <c r="W50" i="36"/>
  <c r="AG49" i="36"/>
  <c r="AP49" i="36" s="1"/>
  <c r="AH47" i="39"/>
  <c r="AQ47" i="39" s="1"/>
  <c r="AR48" i="44"/>
  <c r="Z44" i="76"/>
  <c r="X49" i="31"/>
  <c r="Y49" i="31"/>
  <c r="AR47" i="35"/>
  <c r="W46" i="93"/>
  <c r="AF45" i="93"/>
  <c r="AO45" i="93" s="1"/>
  <c r="AE45" i="93"/>
  <c r="AG45" i="93"/>
  <c r="AP45" i="93" s="1"/>
  <c r="AH50" i="40"/>
  <c r="AQ50" i="40" s="1"/>
  <c r="Y49" i="37"/>
  <c r="X49" i="37"/>
  <c r="AI48" i="84"/>
  <c r="AN48" i="84"/>
  <c r="AH47" i="95"/>
  <c r="AQ47" i="95" s="1"/>
  <c r="Z48" i="80"/>
  <c r="AR46" i="90"/>
  <c r="Y47" i="28"/>
  <c r="X47" i="28"/>
  <c r="Z48" i="35"/>
  <c r="AH48" i="41"/>
  <c r="AQ48" i="41" s="1"/>
  <c r="Z48" i="79"/>
  <c r="Y48" i="79"/>
  <c r="X48" i="79"/>
  <c r="AR49" i="81"/>
  <c r="AN46" i="88"/>
  <c r="AI46" i="88"/>
  <c r="Z47" i="39"/>
  <c r="AH49" i="26"/>
  <c r="AQ49" i="26" s="1"/>
  <c r="AI48" i="31"/>
  <c r="AN48" i="31"/>
  <c r="AR48" i="96"/>
  <c r="X47" i="91"/>
  <c r="Y47" i="91"/>
  <c r="AR45" i="92"/>
  <c r="AI46" i="43"/>
  <c r="AN46" i="43"/>
  <c r="X47" i="94"/>
  <c r="Z47" i="94" s="1"/>
  <c r="Y47" i="94"/>
  <c r="AN46" i="45"/>
  <c r="AI46" i="45"/>
  <c r="AR45" i="47"/>
  <c r="AH47" i="90"/>
  <c r="AQ47" i="90" s="1"/>
  <c r="AR47" i="74"/>
  <c r="AI47" i="79"/>
  <c r="AN47" i="79"/>
  <c r="AR46" i="39"/>
  <c r="Y50" i="73"/>
  <c r="X50" i="73"/>
  <c r="AH48" i="74"/>
  <c r="AQ48" i="74" s="1"/>
  <c r="Y48" i="46"/>
  <c r="X48" i="46"/>
  <c r="AH47" i="33"/>
  <c r="AQ47" i="33" s="1"/>
  <c r="W50" i="26"/>
  <c r="AG49" i="26"/>
  <c r="AP49" i="26" s="1"/>
  <c r="AF49" i="26"/>
  <c r="AO49" i="26" s="1"/>
  <c r="AE49" i="26"/>
  <c r="AR47" i="80"/>
  <c r="AN46" i="91"/>
  <c r="AI46" i="91"/>
  <c r="Z50" i="40"/>
  <c r="AI48" i="37"/>
  <c r="AN48" i="37"/>
  <c r="AI46" i="94"/>
  <c r="AN46" i="94"/>
  <c r="Z47" i="95"/>
  <c r="AR49" i="40"/>
  <c r="AR46" i="95"/>
  <c r="AR43" i="76"/>
  <c r="Z47" i="90"/>
  <c r="AR48" i="26"/>
  <c r="AI49" i="73"/>
  <c r="AN49" i="73"/>
  <c r="Y48" i="86"/>
  <c r="Z48" i="86" s="1"/>
  <c r="X48" i="86"/>
  <c r="AG47" i="48"/>
  <c r="AP47" i="48" s="1"/>
  <c r="AF47" i="48"/>
  <c r="AO47" i="48" s="1"/>
  <c r="AE47" i="48"/>
  <c r="W48" i="48"/>
  <c r="Y45" i="30"/>
  <c r="X45" i="30"/>
  <c r="AF48" i="74"/>
  <c r="AO48" i="74" s="1"/>
  <c r="AE48" i="74"/>
  <c r="W49" i="74"/>
  <c r="AG48" i="74"/>
  <c r="AP48" i="74" s="1"/>
  <c r="AG47" i="33"/>
  <c r="AP47" i="33" s="1"/>
  <c r="W48" i="33"/>
  <c r="AE47" i="33"/>
  <c r="AF47" i="33"/>
  <c r="AO47" i="33" s="1"/>
  <c r="AR47" i="27"/>
  <c r="X47" i="89"/>
  <c r="Y47" i="89"/>
  <c r="Y50" i="25"/>
  <c r="X50" i="25"/>
  <c r="Y50" i="82"/>
  <c r="X50" i="82"/>
  <c r="Y48" i="29"/>
  <c r="X48" i="29"/>
  <c r="AR44" i="93"/>
  <c r="Z49" i="44"/>
  <c r="AN48" i="78"/>
  <c r="AI48" i="78"/>
  <c r="AR48" i="83"/>
  <c r="Z48" i="85"/>
  <c r="X48" i="85"/>
  <c r="Y48" i="85"/>
  <c r="X50" i="38"/>
  <c r="Y50" i="38"/>
  <c r="Z50" i="38" s="1"/>
  <c r="AE46" i="34"/>
  <c r="AG46" i="34"/>
  <c r="AP46" i="34" s="1"/>
  <c r="W47" i="34"/>
  <c r="AF46" i="34"/>
  <c r="AO46" i="34" s="1"/>
  <c r="AI47" i="86"/>
  <c r="AN47" i="86"/>
  <c r="AH50" i="81"/>
  <c r="AQ50" i="81" s="1"/>
  <c r="Z47" i="88"/>
  <c r="X47" i="88"/>
  <c r="Y47" i="88"/>
  <c r="AH49" i="83"/>
  <c r="AQ49" i="83" s="1"/>
  <c r="AI44" i="30"/>
  <c r="AN44" i="30"/>
  <c r="AI47" i="46"/>
  <c r="AN47" i="46"/>
  <c r="AH45" i="93"/>
  <c r="AQ45" i="93" s="1"/>
  <c r="AI46" i="89"/>
  <c r="AN46" i="89"/>
  <c r="Y46" i="75"/>
  <c r="Z46" i="75" s="1"/>
  <c r="X46" i="75"/>
  <c r="X49" i="84"/>
  <c r="Y49" i="84"/>
  <c r="Y47" i="45"/>
  <c r="X47" i="45"/>
  <c r="Z47" i="45" s="1"/>
  <c r="Y48" i="87"/>
  <c r="X48" i="87"/>
  <c r="AI47" i="29"/>
  <c r="AN47" i="29"/>
  <c r="Z47" i="91" l="1"/>
  <c r="Z50" i="73"/>
  <c r="Z50" i="82"/>
  <c r="AG50" i="82" s="1"/>
  <c r="AP50" i="82" s="1"/>
  <c r="Z49" i="84"/>
  <c r="AF49" i="84" s="1"/>
  <c r="AO49" i="84" s="1"/>
  <c r="AG50" i="42"/>
  <c r="AP50" i="42" s="1"/>
  <c r="AE50" i="42"/>
  <c r="W51" i="42"/>
  <c r="AF50" i="42"/>
  <c r="AO50" i="42" s="1"/>
  <c r="AG50" i="38"/>
  <c r="AP50" i="38" s="1"/>
  <c r="AF50" i="38"/>
  <c r="AO50" i="38" s="1"/>
  <c r="AE50" i="38"/>
  <c r="W51" i="38"/>
  <c r="W51" i="82"/>
  <c r="AE50" i="82"/>
  <c r="AG50" i="73"/>
  <c r="AP50" i="73" s="1"/>
  <c r="AF50" i="73"/>
  <c r="AO50" i="73" s="1"/>
  <c r="AE50" i="73"/>
  <c r="W51" i="73"/>
  <c r="W48" i="91"/>
  <c r="AG47" i="91"/>
  <c r="AP47" i="91" s="1"/>
  <c r="AE47" i="91"/>
  <c r="AF47" i="91"/>
  <c r="AO47" i="91" s="1"/>
  <c r="AE47" i="43"/>
  <c r="W48" i="43"/>
  <c r="AF47" i="43"/>
  <c r="AO47" i="43" s="1"/>
  <c r="AG47" i="43"/>
  <c r="AP47" i="43" s="1"/>
  <c r="AE49" i="84"/>
  <c r="W50" i="84"/>
  <c r="AI46" i="34"/>
  <c r="AN46" i="34"/>
  <c r="AH47" i="89"/>
  <c r="AQ47" i="89" s="1"/>
  <c r="AN47" i="33"/>
  <c r="AI47" i="33"/>
  <c r="AG48" i="86"/>
  <c r="AP48" i="86" s="1"/>
  <c r="AF48" i="86"/>
  <c r="AO48" i="86" s="1"/>
  <c r="AE48" i="86"/>
  <c r="W49" i="86"/>
  <c r="AR47" i="29"/>
  <c r="AG47" i="45"/>
  <c r="AP47" i="45" s="1"/>
  <c r="W48" i="45"/>
  <c r="AE47" i="45"/>
  <c r="AF47" i="45"/>
  <c r="AO47" i="45" s="1"/>
  <c r="AG46" i="75"/>
  <c r="AP46" i="75" s="1"/>
  <c r="AF46" i="75"/>
  <c r="AO46" i="75" s="1"/>
  <c r="AE46" i="75"/>
  <c r="W47" i="75"/>
  <c r="AH47" i="88"/>
  <c r="AQ47" i="88" s="1"/>
  <c r="AH48" i="85"/>
  <c r="AQ48" i="85" s="1"/>
  <c r="AF49" i="44"/>
  <c r="AO49" i="44" s="1"/>
  <c r="AE49" i="44"/>
  <c r="W50" i="44"/>
  <c r="AG49" i="44"/>
  <c r="AP49" i="44" s="1"/>
  <c r="AH50" i="82"/>
  <c r="AQ50" i="82" s="1"/>
  <c r="X49" i="74"/>
  <c r="Y49" i="74"/>
  <c r="X48" i="48"/>
  <c r="Y48" i="48"/>
  <c r="AG47" i="90"/>
  <c r="AP47" i="90" s="1"/>
  <c r="AF47" i="90"/>
  <c r="AO47" i="90" s="1"/>
  <c r="AE47" i="90"/>
  <c r="W48" i="90"/>
  <c r="AG50" i="40"/>
  <c r="AP50" i="40" s="1"/>
  <c r="AF50" i="40"/>
  <c r="AO50" i="40" s="1"/>
  <c r="AE50" i="40"/>
  <c r="W51" i="40"/>
  <c r="AH47" i="94"/>
  <c r="AQ47" i="94" s="1"/>
  <c r="AR48" i="31"/>
  <c r="AE47" i="39"/>
  <c r="W48" i="39"/>
  <c r="AF47" i="39"/>
  <c r="AO47" i="39" s="1"/>
  <c r="AG47" i="39"/>
  <c r="AP47" i="39" s="1"/>
  <c r="AI45" i="93"/>
  <c r="AN45" i="93"/>
  <c r="AG46" i="92"/>
  <c r="AP46" i="92" s="1"/>
  <c r="W47" i="92"/>
  <c r="AF46" i="92"/>
  <c r="AO46" i="92" s="1"/>
  <c r="AE46" i="92"/>
  <c r="AR49" i="82"/>
  <c r="AR49" i="38"/>
  <c r="AI49" i="83"/>
  <c r="AN49" i="83"/>
  <c r="AH48" i="87"/>
  <c r="AQ48" i="87" s="1"/>
  <c r="AG47" i="88"/>
  <c r="AP47" i="88" s="1"/>
  <c r="AF47" i="88"/>
  <c r="AO47" i="88" s="1"/>
  <c r="AE47" i="88"/>
  <c r="W48" i="88"/>
  <c r="AG47" i="94"/>
  <c r="AP47" i="94" s="1"/>
  <c r="AF47" i="94"/>
  <c r="AO47" i="94" s="1"/>
  <c r="AE47" i="94"/>
  <c r="W48" i="94"/>
  <c r="AH49" i="31"/>
  <c r="AQ49" i="31" s="1"/>
  <c r="Z50" i="36"/>
  <c r="Y50" i="36"/>
  <c r="X50" i="36"/>
  <c r="AH49" i="78"/>
  <c r="AQ49" i="78" s="1"/>
  <c r="X48" i="33"/>
  <c r="Y48" i="33"/>
  <c r="AR48" i="84"/>
  <c r="Z49" i="31"/>
  <c r="AI49" i="36"/>
  <c r="AN49" i="36"/>
  <c r="Z49" i="78"/>
  <c r="AR45" i="75"/>
  <c r="Z48" i="32"/>
  <c r="Y48" i="32"/>
  <c r="X48" i="32"/>
  <c r="AI48" i="77"/>
  <c r="AN48" i="77"/>
  <c r="AI48" i="41"/>
  <c r="AN48" i="41"/>
  <c r="Y51" i="81"/>
  <c r="X51" i="81"/>
  <c r="W48" i="95"/>
  <c r="AG47" i="95"/>
  <c r="AP47" i="95" s="1"/>
  <c r="AE47" i="95"/>
  <c r="AF47" i="95"/>
  <c r="AO47" i="95" s="1"/>
  <c r="AG48" i="79"/>
  <c r="AP48" i="79" s="1"/>
  <c r="AF48" i="79"/>
  <c r="AO48" i="79" s="1"/>
  <c r="AE48" i="79"/>
  <c r="W49" i="79"/>
  <c r="W49" i="80"/>
  <c r="AG48" i="80"/>
  <c r="AP48" i="80" s="1"/>
  <c r="AE48" i="80"/>
  <c r="AF48" i="80"/>
  <c r="AO48" i="80" s="1"/>
  <c r="AG46" i="47"/>
  <c r="AP46" i="47" s="1"/>
  <c r="AF46" i="47"/>
  <c r="AO46" i="47" s="1"/>
  <c r="W47" i="47"/>
  <c r="AE46" i="47"/>
  <c r="AR46" i="89"/>
  <c r="AH47" i="28"/>
  <c r="AQ47" i="28" s="1"/>
  <c r="Z48" i="87"/>
  <c r="AR47" i="46"/>
  <c r="AH50" i="38"/>
  <c r="AQ50" i="38" s="1"/>
  <c r="AH48" i="29"/>
  <c r="AQ48" i="29" s="1"/>
  <c r="AH50" i="25"/>
  <c r="AQ50" i="25" s="1"/>
  <c r="AH45" i="30"/>
  <c r="AQ45" i="30" s="1"/>
  <c r="AR49" i="73"/>
  <c r="AR46" i="94"/>
  <c r="X50" i="26"/>
  <c r="Y50" i="26"/>
  <c r="AH48" i="46"/>
  <c r="AQ48" i="46" s="1"/>
  <c r="AR46" i="45"/>
  <c r="AR46" i="43"/>
  <c r="AH49" i="37"/>
  <c r="AQ49" i="37" s="1"/>
  <c r="X46" i="93"/>
  <c r="Y46" i="93"/>
  <c r="AG44" i="76"/>
  <c r="AP44" i="76" s="1"/>
  <c r="AF44" i="76"/>
  <c r="AO44" i="76" s="1"/>
  <c r="AE44" i="76"/>
  <c r="W45" i="76"/>
  <c r="AR47" i="85"/>
  <c r="AR49" i="25"/>
  <c r="AI47" i="32"/>
  <c r="AN47" i="32"/>
  <c r="AR46" i="91"/>
  <c r="AH47" i="45"/>
  <c r="AQ47" i="45" s="1"/>
  <c r="AH46" i="75"/>
  <c r="AQ46" i="75" s="1"/>
  <c r="Z47" i="34"/>
  <c r="Y47" i="34"/>
  <c r="X47" i="34"/>
  <c r="AR48" i="78"/>
  <c r="Z47" i="28"/>
  <c r="W49" i="27"/>
  <c r="AG48" i="27"/>
  <c r="AP48" i="27" s="1"/>
  <c r="AF48" i="27"/>
  <c r="AO48" i="27" s="1"/>
  <c r="AE48" i="27"/>
  <c r="AH47" i="43"/>
  <c r="AQ47" i="43" s="1"/>
  <c r="AE48" i="85"/>
  <c r="W49" i="85"/>
  <c r="AF48" i="85"/>
  <c r="AO48" i="85" s="1"/>
  <c r="AG48" i="85"/>
  <c r="AP48" i="85" s="1"/>
  <c r="AI48" i="74"/>
  <c r="AN48" i="74"/>
  <c r="AH47" i="91"/>
  <c r="AQ47" i="91" s="1"/>
  <c r="AR46" i="88"/>
  <c r="W49" i="35"/>
  <c r="AG48" i="35"/>
  <c r="AP48" i="35" s="1"/>
  <c r="AF48" i="35"/>
  <c r="AO48" i="35" s="1"/>
  <c r="AE48" i="35"/>
  <c r="AG49" i="96"/>
  <c r="AP49" i="96" s="1"/>
  <c r="W50" i="96"/>
  <c r="AF49" i="96"/>
  <c r="AO49" i="96" s="1"/>
  <c r="AE49" i="96"/>
  <c r="AI50" i="81"/>
  <c r="AN50" i="81"/>
  <c r="AH49" i="84"/>
  <c r="AQ49" i="84" s="1"/>
  <c r="AR47" i="86"/>
  <c r="Z47" i="89"/>
  <c r="AN47" i="48"/>
  <c r="AI47" i="48"/>
  <c r="AR44" i="30"/>
  <c r="Z48" i="29"/>
  <c r="Z50" i="25"/>
  <c r="Z45" i="30"/>
  <c r="AH48" i="86"/>
  <c r="AQ48" i="86" s="1"/>
  <c r="AR48" i="37"/>
  <c r="AI49" i="26"/>
  <c r="AN49" i="26"/>
  <c r="Z48" i="46"/>
  <c r="AH50" i="73"/>
  <c r="AQ50" i="73" s="1"/>
  <c r="AR47" i="79"/>
  <c r="AH48" i="79"/>
  <c r="AQ48" i="79" s="1"/>
  <c r="Z49" i="37"/>
  <c r="AR49" i="42"/>
  <c r="AR46" i="28"/>
  <c r="AR47" i="87"/>
  <c r="AH50" i="42"/>
  <c r="AQ50" i="42" s="1"/>
  <c r="X49" i="77"/>
  <c r="Z49" i="77" s="1"/>
  <c r="Y49" i="77"/>
  <c r="Y50" i="83"/>
  <c r="X50" i="83"/>
  <c r="X49" i="41"/>
  <c r="Z49" i="41" s="1"/>
  <c r="Y49" i="41"/>
  <c r="Z46" i="93" l="1"/>
  <c r="Z50" i="26"/>
  <c r="Z49" i="74"/>
  <c r="AF49" i="74" s="1"/>
  <c r="AO49" i="74" s="1"/>
  <c r="AG49" i="84"/>
  <c r="AP49" i="84" s="1"/>
  <c r="AF50" i="82"/>
  <c r="AO50" i="82" s="1"/>
  <c r="AG49" i="74"/>
  <c r="AP49" i="74" s="1"/>
  <c r="W50" i="74"/>
  <c r="AE46" i="93"/>
  <c r="AG46" i="93"/>
  <c r="AP46" i="93" s="1"/>
  <c r="AF46" i="93"/>
  <c r="AO46" i="93" s="1"/>
  <c r="W47" i="93"/>
  <c r="AF50" i="26"/>
  <c r="AO50" i="26" s="1"/>
  <c r="AE50" i="26"/>
  <c r="W51" i="26"/>
  <c r="AG50" i="26"/>
  <c r="AP50" i="26" s="1"/>
  <c r="AG48" i="29"/>
  <c r="AP48" i="29" s="1"/>
  <c r="AE48" i="29"/>
  <c r="W49" i="29"/>
  <c r="AF48" i="29"/>
  <c r="AO48" i="29" s="1"/>
  <c r="AF49" i="41"/>
  <c r="AO49" i="41" s="1"/>
  <c r="AE49" i="41"/>
  <c r="W50" i="41"/>
  <c r="AG49" i="41"/>
  <c r="AP49" i="41" s="1"/>
  <c r="AG49" i="77"/>
  <c r="AP49" i="77" s="1"/>
  <c r="AF49" i="77"/>
  <c r="AO49" i="77" s="1"/>
  <c r="AE49" i="77"/>
  <c r="W50" i="77"/>
  <c r="AE49" i="37"/>
  <c r="W50" i="37"/>
  <c r="AF49" i="37"/>
  <c r="AO49" i="37" s="1"/>
  <c r="AG49" i="37"/>
  <c r="AP49" i="37" s="1"/>
  <c r="AF50" i="25"/>
  <c r="AO50" i="25" s="1"/>
  <c r="AE50" i="25"/>
  <c r="W51" i="25"/>
  <c r="AG50" i="25"/>
  <c r="AP50" i="25" s="1"/>
  <c r="AG47" i="89"/>
  <c r="AP47" i="89" s="1"/>
  <c r="W48" i="89"/>
  <c r="AE47" i="89"/>
  <c r="AF47" i="89"/>
  <c r="AO47" i="89" s="1"/>
  <c r="X50" i="96"/>
  <c r="Z50" i="96" s="1"/>
  <c r="Y50" i="96"/>
  <c r="Y49" i="79"/>
  <c r="X49" i="79"/>
  <c r="AG48" i="32"/>
  <c r="AP48" i="32" s="1"/>
  <c r="AF48" i="32"/>
  <c r="AO48" i="32" s="1"/>
  <c r="AE48" i="32"/>
  <c r="W49" i="32"/>
  <c r="AG49" i="31"/>
  <c r="AP49" i="31" s="1"/>
  <c r="AF49" i="31"/>
  <c r="AO49" i="31" s="1"/>
  <c r="AE49" i="31"/>
  <c r="W50" i="31"/>
  <c r="X48" i="88"/>
  <c r="Y48" i="88"/>
  <c r="Y47" i="92"/>
  <c r="X47" i="92"/>
  <c r="Z47" i="92" s="1"/>
  <c r="AN50" i="40"/>
  <c r="AI50" i="40"/>
  <c r="AN47" i="90"/>
  <c r="AI47" i="90"/>
  <c r="Y47" i="75"/>
  <c r="X47" i="75"/>
  <c r="Z47" i="75" s="1"/>
  <c r="Y49" i="86"/>
  <c r="X49" i="86"/>
  <c r="AR46" i="34"/>
  <c r="AI47" i="91"/>
  <c r="AN47" i="91"/>
  <c r="AN50" i="73"/>
  <c r="AI50" i="73"/>
  <c r="Y49" i="27"/>
  <c r="X49" i="27"/>
  <c r="AN46" i="75"/>
  <c r="AI46" i="75"/>
  <c r="AN48" i="86"/>
  <c r="AI48" i="86"/>
  <c r="AF47" i="28"/>
  <c r="AO47" i="28" s="1"/>
  <c r="AG47" i="28"/>
  <c r="AP47" i="28" s="1"/>
  <c r="W48" i="28"/>
  <c r="AE47" i="28"/>
  <c r="X48" i="94"/>
  <c r="Y48" i="94"/>
  <c r="Z48" i="94" s="1"/>
  <c r="X48" i="39"/>
  <c r="Y48" i="39"/>
  <c r="Y51" i="38"/>
  <c r="X51" i="38"/>
  <c r="Z51" i="38" s="1"/>
  <c r="AE48" i="46"/>
  <c r="W49" i="46"/>
  <c r="AG48" i="46"/>
  <c r="AP48" i="46" s="1"/>
  <c r="AF48" i="46"/>
  <c r="AO48" i="46" s="1"/>
  <c r="Y49" i="35"/>
  <c r="X49" i="35"/>
  <c r="AN46" i="47"/>
  <c r="AI46" i="47"/>
  <c r="AR48" i="41"/>
  <c r="X49" i="85"/>
  <c r="Y49" i="85"/>
  <c r="AR49" i="26"/>
  <c r="AR50" i="81"/>
  <c r="AI48" i="35"/>
  <c r="AN48" i="35"/>
  <c r="AI48" i="85"/>
  <c r="AN48" i="85"/>
  <c r="AI48" i="27"/>
  <c r="AN48" i="27"/>
  <c r="AR47" i="32"/>
  <c r="AN44" i="76"/>
  <c r="AI44" i="76"/>
  <c r="X47" i="47"/>
  <c r="Y47" i="47"/>
  <c r="Z47" i="47" s="1"/>
  <c r="AH51" i="81"/>
  <c r="AQ51" i="81" s="1"/>
  <c r="AR48" i="77"/>
  <c r="W50" i="78"/>
  <c r="AE49" i="78"/>
  <c r="AF49" i="78"/>
  <c r="AO49" i="78" s="1"/>
  <c r="AG49" i="78"/>
  <c r="AP49" i="78" s="1"/>
  <c r="AN47" i="94"/>
  <c r="AI47" i="94"/>
  <c r="AI47" i="39"/>
  <c r="AN47" i="39"/>
  <c r="Y48" i="43"/>
  <c r="X48" i="43"/>
  <c r="Z48" i="43" s="1"/>
  <c r="X48" i="91"/>
  <c r="Y48" i="91"/>
  <c r="Z48" i="91" s="1"/>
  <c r="AN50" i="82"/>
  <c r="AI50" i="82"/>
  <c r="Y51" i="42"/>
  <c r="X51" i="42"/>
  <c r="Z51" i="42" s="1"/>
  <c r="AH50" i="83"/>
  <c r="AQ50" i="83" s="1"/>
  <c r="AG47" i="34"/>
  <c r="AP47" i="34" s="1"/>
  <c r="AE47" i="34"/>
  <c r="W48" i="34"/>
  <c r="AF47" i="34"/>
  <c r="AO47" i="34" s="1"/>
  <c r="AI48" i="80"/>
  <c r="AN48" i="80"/>
  <c r="AG50" i="36"/>
  <c r="AP50" i="36" s="1"/>
  <c r="AE50" i="36"/>
  <c r="W51" i="36"/>
  <c r="AF50" i="36"/>
  <c r="AO50" i="36" s="1"/>
  <c r="AH49" i="74"/>
  <c r="AQ49" i="74" s="1"/>
  <c r="AH46" i="93"/>
  <c r="AQ46" i="93" s="1"/>
  <c r="AI49" i="96"/>
  <c r="AN49" i="96"/>
  <c r="AR48" i="74"/>
  <c r="X49" i="80"/>
  <c r="Y49" i="80"/>
  <c r="AH48" i="32"/>
  <c r="AQ48" i="32" s="1"/>
  <c r="AH48" i="33"/>
  <c r="AQ48" i="33" s="1"/>
  <c r="AN46" i="92"/>
  <c r="AI46" i="92"/>
  <c r="AR45" i="93"/>
  <c r="AH48" i="48"/>
  <c r="AQ48" i="48" s="1"/>
  <c r="Y50" i="44"/>
  <c r="X50" i="44"/>
  <c r="AR47" i="33"/>
  <c r="X50" i="84"/>
  <c r="Y50" i="84"/>
  <c r="Z50" i="84" s="1"/>
  <c r="AI47" i="43"/>
  <c r="AN47" i="43"/>
  <c r="AN50" i="38"/>
  <c r="AI50" i="38"/>
  <c r="AN50" i="42"/>
  <c r="AI50" i="42"/>
  <c r="AH50" i="26"/>
  <c r="AQ50" i="26" s="1"/>
  <c r="AN48" i="79"/>
  <c r="AI48" i="79"/>
  <c r="X48" i="45"/>
  <c r="Y48" i="45"/>
  <c r="Y45" i="76"/>
  <c r="X45" i="76"/>
  <c r="X48" i="95"/>
  <c r="Y48" i="95"/>
  <c r="AN47" i="88"/>
  <c r="AI47" i="88"/>
  <c r="Z50" i="83"/>
  <c r="AR47" i="48"/>
  <c r="AH49" i="41"/>
  <c r="AQ49" i="41" s="1"/>
  <c r="AH49" i="77"/>
  <c r="AQ49" i="77" s="1"/>
  <c r="AG45" i="30"/>
  <c r="AP45" i="30" s="1"/>
  <c r="AE45" i="30"/>
  <c r="W46" i="30"/>
  <c r="AF45" i="30"/>
  <c r="AO45" i="30" s="1"/>
  <c r="AH47" i="34"/>
  <c r="AQ47" i="34" s="1"/>
  <c r="AG48" i="87"/>
  <c r="AP48" i="87" s="1"/>
  <c r="AF48" i="87"/>
  <c r="AO48" i="87" s="1"/>
  <c r="AE48" i="87"/>
  <c r="W49" i="87"/>
  <c r="AI47" i="95"/>
  <c r="AN47" i="95"/>
  <c r="Z51" i="81"/>
  <c r="AR49" i="36"/>
  <c r="Z48" i="33"/>
  <c r="AH50" i="36"/>
  <c r="AQ50" i="36" s="1"/>
  <c r="AR49" i="83"/>
  <c r="X51" i="40"/>
  <c r="Y51" i="40"/>
  <c r="X48" i="90"/>
  <c r="Z48" i="90" s="1"/>
  <c r="Y48" i="90"/>
  <c r="Z48" i="48"/>
  <c r="AI49" i="44"/>
  <c r="AN49" i="44"/>
  <c r="AN47" i="45"/>
  <c r="AI47" i="45"/>
  <c r="AI49" i="84"/>
  <c r="AN49" i="84"/>
  <c r="Y51" i="73"/>
  <c r="X51" i="73"/>
  <c r="Z51" i="73" s="1"/>
  <c r="Y51" i="82"/>
  <c r="X51" i="82"/>
  <c r="Z48" i="95" l="1"/>
  <c r="Z51" i="40"/>
  <c r="AE49" i="74"/>
  <c r="Z49" i="27"/>
  <c r="Z48" i="88"/>
  <c r="W52" i="40"/>
  <c r="AE51" i="40"/>
  <c r="AF51" i="40"/>
  <c r="AO51" i="40" s="1"/>
  <c r="AG51" i="40"/>
  <c r="AP51" i="40" s="1"/>
  <c r="AE48" i="95"/>
  <c r="W49" i="95"/>
  <c r="AG48" i="95"/>
  <c r="AP48" i="95" s="1"/>
  <c r="AF48" i="95"/>
  <c r="AO48" i="95" s="1"/>
  <c r="AF48" i="91"/>
  <c r="AO48" i="91" s="1"/>
  <c r="AE48" i="91"/>
  <c r="W49" i="91"/>
  <c r="AG48" i="91"/>
  <c r="AP48" i="91" s="1"/>
  <c r="W49" i="94"/>
  <c r="AG48" i="94"/>
  <c r="AP48" i="94" s="1"/>
  <c r="AF48" i="94"/>
  <c r="AO48" i="94" s="1"/>
  <c r="AE48" i="94"/>
  <c r="W48" i="75"/>
  <c r="AG47" i="75"/>
  <c r="AP47" i="75" s="1"/>
  <c r="AE47" i="75"/>
  <c r="AF47" i="75"/>
  <c r="AO47" i="75" s="1"/>
  <c r="AG50" i="84"/>
  <c r="AP50" i="84" s="1"/>
  <c r="AF50" i="84"/>
  <c r="AO50" i="84" s="1"/>
  <c r="AE50" i="84"/>
  <c r="W51" i="84"/>
  <c r="AG48" i="43"/>
  <c r="AP48" i="43" s="1"/>
  <c r="AF48" i="43"/>
  <c r="AO48" i="43" s="1"/>
  <c r="AE48" i="43"/>
  <c r="W49" i="43"/>
  <c r="W48" i="47"/>
  <c r="AG47" i="47"/>
  <c r="AP47" i="47" s="1"/>
  <c r="AF47" i="47"/>
  <c r="AO47" i="47" s="1"/>
  <c r="AE47" i="47"/>
  <c r="W52" i="38"/>
  <c r="AG51" i="38"/>
  <c r="AP51" i="38" s="1"/>
  <c r="AF51" i="38"/>
  <c r="AO51" i="38" s="1"/>
  <c r="AE51" i="38"/>
  <c r="AE49" i="27"/>
  <c r="W50" i="27"/>
  <c r="AG49" i="27"/>
  <c r="AP49" i="27" s="1"/>
  <c r="AF49" i="27"/>
  <c r="AO49" i="27" s="1"/>
  <c r="W49" i="88"/>
  <c r="AF48" i="88"/>
  <c r="AO48" i="88" s="1"/>
  <c r="AG48" i="88"/>
  <c r="AP48" i="88" s="1"/>
  <c r="AE48" i="88"/>
  <c r="W52" i="73"/>
  <c r="AG51" i="73"/>
  <c r="AP51" i="73" s="1"/>
  <c r="AF51" i="73"/>
  <c r="AO51" i="73" s="1"/>
  <c r="AE51" i="73"/>
  <c r="W51" i="96"/>
  <c r="AF50" i="96"/>
  <c r="AO50" i="96" s="1"/>
  <c r="AE50" i="96"/>
  <c r="AG50" i="96"/>
  <c r="AP50" i="96" s="1"/>
  <c r="AN48" i="87"/>
  <c r="AI48" i="87"/>
  <c r="AH51" i="82"/>
  <c r="AQ51" i="82" s="1"/>
  <c r="W49" i="48"/>
  <c r="AG48" i="48"/>
  <c r="AP48" i="48" s="1"/>
  <c r="AF48" i="48"/>
  <c r="AO48" i="48" s="1"/>
  <c r="AE48" i="48"/>
  <c r="Z51" i="82"/>
  <c r="AR47" i="45"/>
  <c r="AH48" i="90"/>
  <c r="AQ48" i="90" s="1"/>
  <c r="W49" i="33"/>
  <c r="AF48" i="33"/>
  <c r="AO48" i="33" s="1"/>
  <c r="AE48" i="33"/>
  <c r="AG48" i="33"/>
  <c r="AP48" i="33" s="1"/>
  <c r="X49" i="87"/>
  <c r="Y49" i="87"/>
  <c r="Y46" i="30"/>
  <c r="X46" i="30"/>
  <c r="AR50" i="38"/>
  <c r="AR48" i="80"/>
  <c r="AR47" i="94"/>
  <c r="X50" i="78"/>
  <c r="Y50" i="78"/>
  <c r="AR48" i="85"/>
  <c r="AR46" i="47"/>
  <c r="AR48" i="86"/>
  <c r="X50" i="31"/>
  <c r="Z50" i="31" s="1"/>
  <c r="Y50" i="31"/>
  <c r="AN48" i="32"/>
  <c r="AI48" i="32"/>
  <c r="X48" i="89"/>
  <c r="Y48" i="89"/>
  <c r="Y49" i="29"/>
  <c r="X49" i="29"/>
  <c r="AI50" i="26"/>
  <c r="AN50" i="26"/>
  <c r="AN46" i="93"/>
  <c r="AI46" i="93"/>
  <c r="AH48" i="95"/>
  <c r="AQ48" i="95" s="1"/>
  <c r="X50" i="77"/>
  <c r="Y50" i="77"/>
  <c r="AH49" i="80"/>
  <c r="AQ49" i="80" s="1"/>
  <c r="Y51" i="36"/>
  <c r="X51" i="36"/>
  <c r="Z51" i="36" s="1"/>
  <c r="AR50" i="82"/>
  <c r="AR48" i="35"/>
  <c r="AH49" i="85"/>
  <c r="AQ49" i="85" s="1"/>
  <c r="AH49" i="35"/>
  <c r="AQ49" i="35" s="1"/>
  <c r="X49" i="46"/>
  <c r="Y49" i="46"/>
  <c r="AH48" i="39"/>
  <c r="AQ48" i="39" s="1"/>
  <c r="X48" i="28"/>
  <c r="Y48" i="28"/>
  <c r="AR46" i="75"/>
  <c r="AN49" i="77"/>
  <c r="AI49" i="77"/>
  <c r="AI49" i="41"/>
  <c r="AN49" i="41"/>
  <c r="X47" i="93"/>
  <c r="Y47" i="93"/>
  <c r="Z47" i="93" s="1"/>
  <c r="X50" i="74"/>
  <c r="Y50" i="74"/>
  <c r="AF51" i="42"/>
  <c r="AO51" i="42" s="1"/>
  <c r="W52" i="42"/>
  <c r="AG51" i="42"/>
  <c r="AP51" i="42" s="1"/>
  <c r="AE51" i="42"/>
  <c r="AR50" i="73"/>
  <c r="AH49" i="86"/>
  <c r="AQ49" i="86" s="1"/>
  <c r="AR47" i="90"/>
  <c r="AN48" i="29"/>
  <c r="AI48" i="29"/>
  <c r="AR49" i="44"/>
  <c r="AH51" i="40"/>
  <c r="AQ51" i="40" s="1"/>
  <c r="AE51" i="81"/>
  <c r="W52" i="81"/>
  <c r="AF51" i="81"/>
  <c r="AO51" i="81" s="1"/>
  <c r="AG51" i="81"/>
  <c r="AP51" i="81" s="1"/>
  <c r="AG50" i="83"/>
  <c r="AP50" i="83" s="1"/>
  <c r="AF50" i="83"/>
  <c r="AO50" i="83" s="1"/>
  <c r="AE50" i="83"/>
  <c r="W51" i="83"/>
  <c r="AH45" i="76"/>
  <c r="AQ45" i="76" s="1"/>
  <c r="AR48" i="79"/>
  <c r="AR47" i="43"/>
  <c r="AH50" i="44"/>
  <c r="AQ50" i="44" s="1"/>
  <c r="Z49" i="80"/>
  <c r="AN50" i="36"/>
  <c r="AI50" i="36"/>
  <c r="Y48" i="34"/>
  <c r="X48" i="34"/>
  <c r="Z48" i="34" s="1"/>
  <c r="AH47" i="47"/>
  <c r="AQ47" i="47" s="1"/>
  <c r="Z49" i="85"/>
  <c r="AI48" i="46"/>
  <c r="AN48" i="46"/>
  <c r="Z48" i="39"/>
  <c r="Z49" i="86"/>
  <c r="AR50" i="40"/>
  <c r="AH48" i="88"/>
  <c r="AQ48" i="88" s="1"/>
  <c r="AH49" i="79"/>
  <c r="AQ49" i="79" s="1"/>
  <c r="AN49" i="74"/>
  <c r="AI49" i="74"/>
  <c r="AN45" i="30"/>
  <c r="AI45" i="30"/>
  <c r="AH48" i="45"/>
  <c r="AQ48" i="45" s="1"/>
  <c r="AR46" i="92"/>
  <c r="AR49" i="96"/>
  <c r="AH48" i="43"/>
  <c r="AQ48" i="43" s="1"/>
  <c r="Y50" i="41"/>
  <c r="X50" i="41"/>
  <c r="Z50" i="41" s="1"/>
  <c r="AR47" i="88"/>
  <c r="AN47" i="34"/>
  <c r="AI47" i="34"/>
  <c r="AI49" i="78"/>
  <c r="AN49" i="78"/>
  <c r="AR48" i="27"/>
  <c r="Z49" i="35"/>
  <c r="AH51" i="38"/>
  <c r="AQ51" i="38" s="1"/>
  <c r="AH49" i="27"/>
  <c r="AQ49" i="27" s="1"/>
  <c r="AR47" i="91"/>
  <c r="AH47" i="75"/>
  <c r="AQ47" i="75" s="1"/>
  <c r="Y51" i="25"/>
  <c r="X51" i="25"/>
  <c r="Z51" i="25" s="1"/>
  <c r="X50" i="37"/>
  <c r="Z50" i="37" s="1"/>
  <c r="Y50" i="37"/>
  <c r="AH51" i="73"/>
  <c r="AQ51" i="73" s="1"/>
  <c r="W49" i="90"/>
  <c r="AG48" i="90"/>
  <c r="AP48" i="90" s="1"/>
  <c r="AE48" i="90"/>
  <c r="AF48" i="90"/>
  <c r="AO48" i="90" s="1"/>
  <c r="AI47" i="28"/>
  <c r="AN47" i="28"/>
  <c r="W48" i="92"/>
  <c r="AF47" i="92"/>
  <c r="AO47" i="92" s="1"/>
  <c r="AE47" i="92"/>
  <c r="AG47" i="92"/>
  <c r="AP47" i="92" s="1"/>
  <c r="AN49" i="31"/>
  <c r="AI49" i="31"/>
  <c r="AH50" i="96"/>
  <c r="AQ50" i="96" s="1"/>
  <c r="Z48" i="45"/>
  <c r="AR50" i="42"/>
  <c r="AR49" i="84"/>
  <c r="AR47" i="95"/>
  <c r="Z45" i="76"/>
  <c r="AH50" i="84"/>
  <c r="AQ50" i="84" s="1"/>
  <c r="Z50" i="44"/>
  <c r="AH51" i="42"/>
  <c r="AQ51" i="42" s="1"/>
  <c r="AH48" i="91"/>
  <c r="AQ48" i="91" s="1"/>
  <c r="AR47" i="39"/>
  <c r="AR44" i="76"/>
  <c r="AH48" i="94"/>
  <c r="AQ48" i="94" s="1"/>
  <c r="AH47" i="92"/>
  <c r="AQ47" i="92" s="1"/>
  <c r="X49" i="32"/>
  <c r="Y49" i="32"/>
  <c r="Z49" i="79"/>
  <c r="AN47" i="89"/>
  <c r="AI47" i="89"/>
  <c r="AI50" i="25"/>
  <c r="AN50" i="25"/>
  <c r="AI49" i="37"/>
  <c r="AN49" i="37"/>
  <c r="Y51" i="26"/>
  <c r="X51" i="26"/>
  <c r="Z51" i="26" s="1"/>
  <c r="Z50" i="77" l="1"/>
  <c r="Z49" i="29"/>
  <c r="W50" i="29" s="1"/>
  <c r="AG49" i="29"/>
  <c r="AP49" i="29" s="1"/>
  <c r="AF49" i="29"/>
  <c r="AO49" i="29" s="1"/>
  <c r="AE49" i="29"/>
  <c r="AF47" i="93"/>
  <c r="AO47" i="93" s="1"/>
  <c r="AG47" i="93"/>
  <c r="AP47" i="93" s="1"/>
  <c r="W48" i="93"/>
  <c r="AE47" i="93"/>
  <c r="W51" i="77"/>
  <c r="AG50" i="77"/>
  <c r="AP50" i="77" s="1"/>
  <c r="AF50" i="77"/>
  <c r="AO50" i="77" s="1"/>
  <c r="AE50" i="77"/>
  <c r="AG50" i="41"/>
  <c r="AP50" i="41" s="1"/>
  <c r="AE50" i="41"/>
  <c r="AF50" i="41"/>
  <c r="AO50" i="41" s="1"/>
  <c r="W51" i="41"/>
  <c r="W51" i="31"/>
  <c r="AG50" i="31"/>
  <c r="AP50" i="31" s="1"/>
  <c r="AF50" i="31"/>
  <c r="AO50" i="31" s="1"/>
  <c r="AE50" i="31"/>
  <c r="AH49" i="32"/>
  <c r="AQ49" i="32" s="1"/>
  <c r="AR49" i="37"/>
  <c r="AR47" i="28"/>
  <c r="AH50" i="37"/>
  <c r="AQ50" i="37" s="1"/>
  <c r="AR45" i="30"/>
  <c r="AN50" i="83"/>
  <c r="AI50" i="83"/>
  <c r="Y52" i="81"/>
  <c r="X52" i="81"/>
  <c r="AR46" i="93"/>
  <c r="AH46" i="30"/>
  <c r="AQ46" i="30" s="1"/>
  <c r="W52" i="82"/>
  <c r="AE51" i="82"/>
  <c r="AG51" i="82"/>
  <c r="AP51" i="82" s="1"/>
  <c r="AF51" i="82"/>
  <c r="AO51" i="82" s="1"/>
  <c r="AI51" i="73"/>
  <c r="AN51" i="73"/>
  <c r="X48" i="47"/>
  <c r="Y48" i="47"/>
  <c r="Y51" i="84"/>
  <c r="X51" i="84"/>
  <c r="AI47" i="75"/>
  <c r="AN47" i="75"/>
  <c r="AI48" i="91"/>
  <c r="AN48" i="91"/>
  <c r="AI48" i="95"/>
  <c r="AN48" i="95"/>
  <c r="AI47" i="92"/>
  <c r="AN47" i="92"/>
  <c r="AG50" i="37"/>
  <c r="AP50" i="37" s="1"/>
  <c r="AE50" i="37"/>
  <c r="W51" i="37"/>
  <c r="AF50" i="37"/>
  <c r="AO50" i="37" s="1"/>
  <c r="AI51" i="81"/>
  <c r="AN51" i="81"/>
  <c r="X50" i="27"/>
  <c r="Y50" i="27"/>
  <c r="Y49" i="43"/>
  <c r="X49" i="43"/>
  <c r="AH51" i="26"/>
  <c r="AQ51" i="26" s="1"/>
  <c r="AR50" i="25"/>
  <c r="Z49" i="32"/>
  <c r="AI48" i="90"/>
  <c r="AN48" i="90"/>
  <c r="AH51" i="25"/>
  <c r="AQ51" i="25" s="1"/>
  <c r="AR49" i="78"/>
  <c r="AR49" i="74"/>
  <c r="AG49" i="85"/>
  <c r="AP49" i="85" s="1"/>
  <c r="AF49" i="85"/>
  <c r="AO49" i="85" s="1"/>
  <c r="AE49" i="85"/>
  <c r="W50" i="85"/>
  <c r="AH48" i="34"/>
  <c r="AQ48" i="34" s="1"/>
  <c r="AI51" i="42"/>
  <c r="AN51" i="42"/>
  <c r="AH50" i="74"/>
  <c r="AQ50" i="74" s="1"/>
  <c r="AR49" i="41"/>
  <c r="AH48" i="28"/>
  <c r="AQ48" i="28" s="1"/>
  <c r="AH51" i="36"/>
  <c r="AQ51" i="36" s="1"/>
  <c r="AH48" i="89"/>
  <c r="AQ48" i="89" s="1"/>
  <c r="Z46" i="30"/>
  <c r="AI50" i="96"/>
  <c r="AN50" i="96"/>
  <c r="AI49" i="27"/>
  <c r="AN49" i="27"/>
  <c r="AI47" i="47"/>
  <c r="AN47" i="47"/>
  <c r="AN50" i="84"/>
  <c r="AI50" i="84"/>
  <c r="X49" i="94"/>
  <c r="Z49" i="94" s="1"/>
  <c r="Y49" i="94"/>
  <c r="AH50" i="31"/>
  <c r="AQ50" i="31" s="1"/>
  <c r="AI48" i="48"/>
  <c r="AN48" i="48"/>
  <c r="Y52" i="38"/>
  <c r="X52" i="38"/>
  <c r="AR47" i="89"/>
  <c r="AG50" i="44"/>
  <c r="AP50" i="44" s="1"/>
  <c r="AF50" i="44"/>
  <c r="AO50" i="44" s="1"/>
  <c r="AE50" i="44"/>
  <c r="W51" i="44"/>
  <c r="W46" i="76"/>
  <c r="AE45" i="76"/>
  <c r="AF45" i="76"/>
  <c r="AO45" i="76" s="1"/>
  <c r="AG45" i="76"/>
  <c r="AP45" i="76" s="1"/>
  <c r="AR47" i="34"/>
  <c r="AR48" i="29"/>
  <c r="Z50" i="74"/>
  <c r="AR49" i="77"/>
  <c r="Z48" i="28"/>
  <c r="AR50" i="26"/>
  <c r="Z48" i="89"/>
  <c r="Z49" i="88"/>
  <c r="Y49" i="88"/>
  <c r="X49" i="88"/>
  <c r="AI51" i="38"/>
  <c r="AN51" i="38"/>
  <c r="AN48" i="43"/>
  <c r="AI48" i="43"/>
  <c r="X48" i="75"/>
  <c r="Y48" i="75"/>
  <c r="AI51" i="40"/>
  <c r="AN51" i="40"/>
  <c r="W49" i="45"/>
  <c r="AE48" i="45"/>
  <c r="AF48" i="45"/>
  <c r="AO48" i="45" s="1"/>
  <c r="AG48" i="45"/>
  <c r="AP48" i="45" s="1"/>
  <c r="AR49" i="31"/>
  <c r="Z48" i="92"/>
  <c r="Y48" i="92"/>
  <c r="X48" i="92"/>
  <c r="W50" i="86"/>
  <c r="AG49" i="86"/>
  <c r="AP49" i="86" s="1"/>
  <c r="AE49" i="86"/>
  <c r="AF49" i="86"/>
  <c r="AO49" i="86" s="1"/>
  <c r="W49" i="34"/>
  <c r="AG48" i="34"/>
  <c r="AP48" i="34" s="1"/>
  <c r="AF48" i="34"/>
  <c r="AO48" i="34" s="1"/>
  <c r="AE48" i="34"/>
  <c r="AH49" i="46"/>
  <c r="AQ49" i="46" s="1"/>
  <c r="AF51" i="36"/>
  <c r="AO51" i="36" s="1"/>
  <c r="W52" i="36"/>
  <c r="AG51" i="36"/>
  <c r="AP51" i="36" s="1"/>
  <c r="AE51" i="36"/>
  <c r="AH49" i="29"/>
  <c r="AQ49" i="29" s="1"/>
  <c r="AR48" i="32"/>
  <c r="AH50" i="78"/>
  <c r="AQ50" i="78" s="1"/>
  <c r="AH49" i="87"/>
  <c r="AQ49" i="87" s="1"/>
  <c r="Z49" i="33"/>
  <c r="X49" i="33"/>
  <c r="Y49" i="33"/>
  <c r="Y52" i="73"/>
  <c r="X52" i="73"/>
  <c r="AI48" i="94"/>
  <c r="AN48" i="94"/>
  <c r="AH50" i="41"/>
  <c r="AQ50" i="41" s="1"/>
  <c r="AR48" i="46"/>
  <c r="AF49" i="80"/>
  <c r="AO49" i="80" s="1"/>
  <c r="AE49" i="80"/>
  <c r="W50" i="80"/>
  <c r="AG49" i="80"/>
  <c r="AP49" i="80" s="1"/>
  <c r="AI48" i="33"/>
  <c r="AN48" i="33"/>
  <c r="AG51" i="26"/>
  <c r="AP51" i="26" s="1"/>
  <c r="AF51" i="26"/>
  <c r="AO51" i="26" s="1"/>
  <c r="AE51" i="26"/>
  <c r="W52" i="26"/>
  <c r="AG51" i="25"/>
  <c r="AP51" i="25" s="1"/>
  <c r="AF51" i="25"/>
  <c r="AO51" i="25" s="1"/>
  <c r="AE51" i="25"/>
  <c r="W52" i="25"/>
  <c r="AE49" i="35"/>
  <c r="W50" i="35"/>
  <c r="AF49" i="35"/>
  <c r="AO49" i="35" s="1"/>
  <c r="AG49" i="35"/>
  <c r="AP49" i="35" s="1"/>
  <c r="W50" i="79"/>
  <c r="AG49" i="79"/>
  <c r="AP49" i="79" s="1"/>
  <c r="AF49" i="79"/>
  <c r="AO49" i="79" s="1"/>
  <c r="AE49" i="79"/>
  <c r="Y49" i="90"/>
  <c r="X49" i="90"/>
  <c r="Z49" i="90" s="1"/>
  <c r="AG48" i="39"/>
  <c r="AP48" i="39" s="1"/>
  <c r="AE48" i="39"/>
  <c r="W49" i="39"/>
  <c r="AF48" i="39"/>
  <c r="AO48" i="39" s="1"/>
  <c r="AR50" i="36"/>
  <c r="X51" i="83"/>
  <c r="Y51" i="83"/>
  <c r="Z51" i="83" s="1"/>
  <c r="Z52" i="42"/>
  <c r="Y52" i="42"/>
  <c r="X52" i="42"/>
  <c r="AH47" i="93"/>
  <c r="AQ47" i="93" s="1"/>
  <c r="Z49" i="46"/>
  <c r="AH50" i="77"/>
  <c r="AQ50" i="77" s="1"/>
  <c r="Z50" i="78"/>
  <c r="Z49" i="87"/>
  <c r="X49" i="48"/>
  <c r="Z49" i="48" s="1"/>
  <c r="Y49" i="48"/>
  <c r="AR48" i="87"/>
  <c r="X51" i="96"/>
  <c r="Y51" i="96"/>
  <c r="AI48" i="88"/>
  <c r="AN48" i="88"/>
  <c r="Y49" i="91"/>
  <c r="X49" i="91"/>
  <c r="Z49" i="95"/>
  <c r="X49" i="95"/>
  <c r="Y49" i="95"/>
  <c r="Y52" i="40"/>
  <c r="X52" i="40"/>
  <c r="AE49" i="48" l="1"/>
  <c r="W50" i="48"/>
  <c r="AF49" i="48"/>
  <c r="AO49" i="48" s="1"/>
  <c r="AG49" i="48"/>
  <c r="AP49" i="48" s="1"/>
  <c r="W52" i="83"/>
  <c r="AG51" i="83"/>
  <c r="AP51" i="83" s="1"/>
  <c r="AE51" i="83"/>
  <c r="AF51" i="83"/>
  <c r="AO51" i="83" s="1"/>
  <c r="AG49" i="95"/>
  <c r="AP49" i="95" s="1"/>
  <c r="AE49" i="95"/>
  <c r="W50" i="95"/>
  <c r="AF49" i="95"/>
  <c r="AO49" i="95" s="1"/>
  <c r="AH52" i="40"/>
  <c r="AQ52" i="40" s="1"/>
  <c r="AH49" i="95"/>
  <c r="AQ49" i="95" s="1"/>
  <c r="AR48" i="88"/>
  <c r="AF52" i="42"/>
  <c r="AO52" i="42" s="1"/>
  <c r="AE52" i="42"/>
  <c r="W53" i="42"/>
  <c r="AG52" i="42"/>
  <c r="AP52" i="42" s="1"/>
  <c r="X50" i="79"/>
  <c r="Y50" i="79"/>
  <c r="Z50" i="79" s="1"/>
  <c r="X52" i="26"/>
  <c r="Z52" i="26" s="1"/>
  <c r="Y52" i="26"/>
  <c r="AH49" i="33"/>
  <c r="AQ49" i="33" s="1"/>
  <c r="Y49" i="45"/>
  <c r="X49" i="45"/>
  <c r="AR48" i="43"/>
  <c r="AF49" i="88"/>
  <c r="AO49" i="88" s="1"/>
  <c r="AE49" i="88"/>
  <c r="AG49" i="88"/>
  <c r="AP49" i="88" s="1"/>
  <c r="W50" i="88"/>
  <c r="X51" i="44"/>
  <c r="Y51" i="44"/>
  <c r="Z51" i="44" s="1"/>
  <c r="AH52" i="38"/>
  <c r="AQ52" i="38" s="1"/>
  <c r="AE49" i="94"/>
  <c r="W50" i="94"/>
  <c r="AF49" i="94"/>
  <c r="AO49" i="94" s="1"/>
  <c r="AG49" i="94"/>
  <c r="AP49" i="94" s="1"/>
  <c r="AR49" i="27"/>
  <c r="AR48" i="90"/>
  <c r="AH51" i="84"/>
  <c r="AQ51" i="84" s="1"/>
  <c r="Y52" i="82"/>
  <c r="X52" i="82"/>
  <c r="AR48" i="94"/>
  <c r="AI51" i="36"/>
  <c r="AN51" i="36"/>
  <c r="W49" i="89"/>
  <c r="AG48" i="89"/>
  <c r="AP48" i="89" s="1"/>
  <c r="AF48" i="89"/>
  <c r="AO48" i="89" s="1"/>
  <c r="AE48" i="89"/>
  <c r="W51" i="74"/>
  <c r="AG50" i="74"/>
  <c r="AP50" i="74" s="1"/>
  <c r="AE50" i="74"/>
  <c r="AF50" i="74"/>
  <c r="AO50" i="74" s="1"/>
  <c r="AN50" i="44"/>
  <c r="AI50" i="44"/>
  <c r="AR50" i="84"/>
  <c r="W50" i="32"/>
  <c r="AG49" i="32"/>
  <c r="AP49" i="32" s="1"/>
  <c r="AE49" i="32"/>
  <c r="AF49" i="32"/>
  <c r="AO49" i="32" s="1"/>
  <c r="AH50" i="27"/>
  <c r="AQ50" i="27" s="1"/>
  <c r="Y51" i="37"/>
  <c r="X51" i="37"/>
  <c r="AR48" i="95"/>
  <c r="AR51" i="73"/>
  <c r="AN50" i="41"/>
  <c r="AI50" i="41"/>
  <c r="X51" i="77"/>
  <c r="Y51" i="77"/>
  <c r="AI49" i="29"/>
  <c r="AN49" i="29"/>
  <c r="Y52" i="25"/>
  <c r="X52" i="25"/>
  <c r="Z52" i="25" s="1"/>
  <c r="AH51" i="96"/>
  <c r="AQ51" i="96" s="1"/>
  <c r="AH51" i="83"/>
  <c r="AQ51" i="83" s="1"/>
  <c r="Y49" i="39"/>
  <c r="X49" i="39"/>
  <c r="AI49" i="79"/>
  <c r="AN49" i="79"/>
  <c r="AN51" i="25"/>
  <c r="AI51" i="25"/>
  <c r="Y50" i="80"/>
  <c r="X50" i="80"/>
  <c r="AH52" i="73"/>
  <c r="AQ52" i="73" s="1"/>
  <c r="Y50" i="86"/>
  <c r="X50" i="86"/>
  <c r="AR51" i="40"/>
  <c r="AI45" i="76"/>
  <c r="AN45" i="76"/>
  <c r="Z52" i="38"/>
  <c r="AR50" i="96"/>
  <c r="Z50" i="27"/>
  <c r="AN50" i="37"/>
  <c r="AI50" i="37"/>
  <c r="Z51" i="84"/>
  <c r="AH52" i="81"/>
  <c r="AQ52" i="81" s="1"/>
  <c r="AH49" i="48"/>
  <c r="AQ49" i="48" s="1"/>
  <c r="AN51" i="26"/>
  <c r="AI51" i="26"/>
  <c r="W50" i="87"/>
  <c r="AG49" i="87"/>
  <c r="AP49" i="87" s="1"/>
  <c r="AF49" i="87"/>
  <c r="AO49" i="87" s="1"/>
  <c r="AE49" i="87"/>
  <c r="AN48" i="39"/>
  <c r="AI48" i="39"/>
  <c r="AI49" i="80"/>
  <c r="AN49" i="80"/>
  <c r="X49" i="34"/>
  <c r="Y49" i="34"/>
  <c r="AH48" i="92"/>
  <c r="AQ48" i="92" s="1"/>
  <c r="AR51" i="38"/>
  <c r="W47" i="30"/>
  <c r="AG46" i="30"/>
  <c r="AP46" i="30" s="1"/>
  <c r="AF46" i="30"/>
  <c r="AO46" i="30" s="1"/>
  <c r="AE46" i="30"/>
  <c r="AR51" i="42"/>
  <c r="X50" i="85"/>
  <c r="Y50" i="85"/>
  <c r="AH49" i="43"/>
  <c r="AQ49" i="43" s="1"/>
  <c r="AR48" i="91"/>
  <c r="X51" i="31"/>
  <c r="Z51" i="31" s="1"/>
  <c r="Y51" i="31"/>
  <c r="AI50" i="77"/>
  <c r="AN50" i="77"/>
  <c r="AN47" i="93"/>
  <c r="AI47" i="93"/>
  <c r="AF49" i="90"/>
  <c r="AO49" i="90" s="1"/>
  <c r="AE49" i="90"/>
  <c r="W50" i="90"/>
  <c r="AG49" i="90"/>
  <c r="AP49" i="90" s="1"/>
  <c r="AE49" i="33"/>
  <c r="W50" i="33"/>
  <c r="AG49" i="33"/>
  <c r="AP49" i="33" s="1"/>
  <c r="AF49" i="33"/>
  <c r="AO49" i="33" s="1"/>
  <c r="AH49" i="91"/>
  <c r="AQ49" i="91" s="1"/>
  <c r="Z51" i="96"/>
  <c r="Z52" i="40"/>
  <c r="Z49" i="91"/>
  <c r="AE50" i="78"/>
  <c r="AG50" i="78"/>
  <c r="AP50" i="78" s="1"/>
  <c r="AF50" i="78"/>
  <c r="AO50" i="78" s="1"/>
  <c r="W51" i="78"/>
  <c r="AG49" i="46"/>
  <c r="AP49" i="46" s="1"/>
  <c r="AF49" i="46"/>
  <c r="AO49" i="46" s="1"/>
  <c r="AE49" i="46"/>
  <c r="W50" i="46"/>
  <c r="AH52" i="42"/>
  <c r="AQ52" i="42" s="1"/>
  <c r="X50" i="35"/>
  <c r="Y50" i="35"/>
  <c r="Z52" i="73"/>
  <c r="Y52" i="36"/>
  <c r="X52" i="36"/>
  <c r="AI48" i="45"/>
  <c r="AN48" i="45"/>
  <c r="AH48" i="75"/>
  <c r="AQ48" i="75" s="1"/>
  <c r="AH49" i="88"/>
  <c r="AQ49" i="88" s="1"/>
  <c r="AE48" i="28"/>
  <c r="W49" i="28"/>
  <c r="AG48" i="28"/>
  <c r="AP48" i="28" s="1"/>
  <c r="AF48" i="28"/>
  <c r="AO48" i="28" s="1"/>
  <c r="Y46" i="76"/>
  <c r="X46" i="76"/>
  <c r="AR48" i="48"/>
  <c r="AR47" i="47"/>
  <c r="AR51" i="81"/>
  <c r="AH48" i="47"/>
  <c r="AQ48" i="47" s="1"/>
  <c r="AI51" i="82"/>
  <c r="AN51" i="82"/>
  <c r="Z52" i="81"/>
  <c r="Y51" i="41"/>
  <c r="X51" i="41"/>
  <c r="Z51" i="41" s="1"/>
  <c r="Y48" i="93"/>
  <c r="X48" i="93"/>
  <c r="Z48" i="93" s="1"/>
  <c r="AH49" i="90"/>
  <c r="AQ49" i="90" s="1"/>
  <c r="AI49" i="35"/>
  <c r="AN49" i="35"/>
  <c r="AR48" i="33"/>
  <c r="AI48" i="34"/>
  <c r="AN48" i="34"/>
  <c r="AI49" i="86"/>
  <c r="AN49" i="86"/>
  <c r="AE48" i="92"/>
  <c r="AF48" i="92"/>
  <c r="AO48" i="92" s="1"/>
  <c r="AG48" i="92"/>
  <c r="AP48" i="92" s="1"/>
  <c r="W49" i="92"/>
  <c r="Z48" i="75"/>
  <c r="AH49" i="94"/>
  <c r="AQ49" i="94" s="1"/>
  <c r="AN49" i="85"/>
  <c r="AI49" i="85"/>
  <c r="Z49" i="43"/>
  <c r="AR47" i="92"/>
  <c r="AR47" i="75"/>
  <c r="Z48" i="47"/>
  <c r="AR50" i="83"/>
  <c r="AI50" i="31"/>
  <c r="AN50" i="31"/>
  <c r="Y50" i="29"/>
  <c r="X50" i="29"/>
  <c r="Z50" i="86" l="1"/>
  <c r="Z51" i="37"/>
  <c r="Z46" i="76"/>
  <c r="AF46" i="76" s="1"/>
  <c r="AO46" i="76" s="1"/>
  <c r="Z50" i="35"/>
  <c r="AE50" i="86"/>
  <c r="W51" i="86"/>
  <c r="AF50" i="86"/>
  <c r="AO50" i="86" s="1"/>
  <c r="AG50" i="86"/>
  <c r="AP50" i="86" s="1"/>
  <c r="W52" i="37"/>
  <c r="AG51" i="37"/>
  <c r="AP51" i="37" s="1"/>
  <c r="AF51" i="37"/>
  <c r="AO51" i="37" s="1"/>
  <c r="AE51" i="37"/>
  <c r="AF50" i="79"/>
  <c r="AO50" i="79" s="1"/>
  <c r="AE50" i="79"/>
  <c r="W51" i="79"/>
  <c r="AG50" i="79"/>
  <c r="AP50" i="79" s="1"/>
  <c r="AE46" i="76"/>
  <c r="AG46" i="76"/>
  <c r="AP46" i="76" s="1"/>
  <c r="AG50" i="35"/>
  <c r="AP50" i="35" s="1"/>
  <c r="AE50" i="35"/>
  <c r="AF50" i="35"/>
  <c r="AO50" i="35" s="1"/>
  <c r="W51" i="35"/>
  <c r="AF51" i="41"/>
  <c r="AO51" i="41" s="1"/>
  <c r="W52" i="41"/>
  <c r="AG51" i="41"/>
  <c r="AP51" i="41" s="1"/>
  <c r="AE51" i="41"/>
  <c r="AE52" i="40"/>
  <c r="AF52" i="40"/>
  <c r="AO52" i="40" s="1"/>
  <c r="AG52" i="40"/>
  <c r="AP52" i="40" s="1"/>
  <c r="W53" i="40"/>
  <c r="AI46" i="30"/>
  <c r="AN46" i="30"/>
  <c r="AR51" i="26"/>
  <c r="AH52" i="82"/>
  <c r="AQ52" i="82" s="1"/>
  <c r="W52" i="44"/>
  <c r="AG51" i="44"/>
  <c r="AP51" i="44" s="1"/>
  <c r="AE51" i="44"/>
  <c r="AF51" i="44"/>
  <c r="AO51" i="44" s="1"/>
  <c r="W53" i="26"/>
  <c r="AG52" i="26"/>
  <c r="AP52" i="26" s="1"/>
  <c r="AF52" i="26"/>
  <c r="AO52" i="26" s="1"/>
  <c r="AE52" i="26"/>
  <c r="X53" i="42"/>
  <c r="Y53" i="42"/>
  <c r="AN49" i="95"/>
  <c r="AI49" i="95"/>
  <c r="X52" i="83"/>
  <c r="Z52" i="83" s="1"/>
  <c r="Y52" i="83"/>
  <c r="AH50" i="29"/>
  <c r="AQ50" i="29" s="1"/>
  <c r="W50" i="43"/>
  <c r="AG49" i="43"/>
  <c r="AP49" i="43" s="1"/>
  <c r="AF49" i="43"/>
  <c r="AO49" i="43" s="1"/>
  <c r="AE49" i="43"/>
  <c r="AN48" i="28"/>
  <c r="AI48" i="28"/>
  <c r="W52" i="84"/>
  <c r="AG51" i="84"/>
  <c r="AP51" i="84" s="1"/>
  <c r="AF51" i="84"/>
  <c r="AO51" i="84" s="1"/>
  <c r="AE51" i="84"/>
  <c r="AR49" i="85"/>
  <c r="AH52" i="36"/>
  <c r="AQ52" i="36" s="1"/>
  <c r="X50" i="46"/>
  <c r="Y50" i="46"/>
  <c r="AH49" i="34"/>
  <c r="AQ49" i="34" s="1"/>
  <c r="AI49" i="87"/>
  <c r="AN49" i="87"/>
  <c r="AR50" i="37"/>
  <c r="AH50" i="80"/>
  <c r="AQ50" i="80" s="1"/>
  <c r="AR49" i="79"/>
  <c r="AR49" i="29"/>
  <c r="Y49" i="89"/>
  <c r="X49" i="89"/>
  <c r="Z49" i="89" s="1"/>
  <c r="Y50" i="88"/>
  <c r="X50" i="88"/>
  <c r="Z50" i="88" s="1"/>
  <c r="AI52" i="42"/>
  <c r="AN52" i="42"/>
  <c r="AH50" i="35"/>
  <c r="AQ50" i="35" s="1"/>
  <c r="AF48" i="47"/>
  <c r="AO48" i="47" s="1"/>
  <c r="AE48" i="47"/>
  <c r="AG48" i="47"/>
  <c r="AP48" i="47" s="1"/>
  <c r="W49" i="47"/>
  <c r="Z50" i="29"/>
  <c r="AF48" i="75"/>
  <c r="AO48" i="75" s="1"/>
  <c r="AE48" i="75"/>
  <c r="W49" i="75"/>
  <c r="AG48" i="75"/>
  <c r="AP48" i="75" s="1"/>
  <c r="X50" i="90"/>
  <c r="Z50" i="90" s="1"/>
  <c r="Y50" i="90"/>
  <c r="AR50" i="77"/>
  <c r="AH50" i="85"/>
  <c r="AQ50" i="85" s="1"/>
  <c r="Z49" i="34"/>
  <c r="AR45" i="76"/>
  <c r="AH49" i="39"/>
  <c r="AQ49" i="39" s="1"/>
  <c r="AI49" i="32"/>
  <c r="AN49" i="32"/>
  <c r="AR50" i="44"/>
  <c r="X51" i="74"/>
  <c r="Z51" i="74" s="1"/>
  <c r="Y51" i="74"/>
  <c r="Z52" i="82"/>
  <c r="AH49" i="45"/>
  <c r="AQ49" i="45" s="1"/>
  <c r="AH50" i="79"/>
  <c r="AQ50" i="79" s="1"/>
  <c r="AE52" i="38"/>
  <c r="W53" i="38"/>
  <c r="AF52" i="38"/>
  <c r="AO52" i="38" s="1"/>
  <c r="AG52" i="38"/>
  <c r="AP52" i="38" s="1"/>
  <c r="Z49" i="92"/>
  <c r="X49" i="92"/>
  <c r="Y49" i="92"/>
  <c r="AR49" i="35"/>
  <c r="AH48" i="93"/>
  <c r="AQ48" i="93" s="1"/>
  <c r="Z52" i="36"/>
  <c r="AN49" i="46"/>
  <c r="AI49" i="46"/>
  <c r="AI49" i="90"/>
  <c r="AN49" i="90"/>
  <c r="Z50" i="85"/>
  <c r="AG50" i="27"/>
  <c r="AP50" i="27" s="1"/>
  <c r="AF50" i="27"/>
  <c r="AO50" i="27" s="1"/>
  <c r="AE50" i="27"/>
  <c r="W51" i="27"/>
  <c r="Z50" i="80"/>
  <c r="AH52" i="25"/>
  <c r="AQ52" i="25" s="1"/>
  <c r="AH51" i="77"/>
  <c r="AQ51" i="77" s="1"/>
  <c r="AI48" i="89"/>
  <c r="AN48" i="89"/>
  <c r="AR51" i="36"/>
  <c r="Z50" i="94"/>
  <c r="X50" i="94"/>
  <c r="Y50" i="94"/>
  <c r="AI51" i="83"/>
  <c r="AN51" i="83"/>
  <c r="AH51" i="41"/>
  <c r="AQ51" i="41" s="1"/>
  <c r="AR48" i="45"/>
  <c r="AF51" i="96"/>
  <c r="AO51" i="96" s="1"/>
  <c r="AE51" i="96"/>
  <c r="W52" i="96"/>
  <c r="AG51" i="96"/>
  <c r="AP51" i="96" s="1"/>
  <c r="AR49" i="86"/>
  <c r="AF52" i="81"/>
  <c r="AO52" i="81" s="1"/>
  <c r="AE52" i="81"/>
  <c r="W53" i="81"/>
  <c r="AG52" i="81"/>
  <c r="AP52" i="81" s="1"/>
  <c r="AR50" i="31"/>
  <c r="X49" i="28"/>
  <c r="Y49" i="28"/>
  <c r="AE52" i="73"/>
  <c r="W53" i="73"/>
  <c r="AF52" i="73"/>
  <c r="AO52" i="73" s="1"/>
  <c r="AG52" i="73"/>
  <c r="AP52" i="73" s="1"/>
  <c r="AN50" i="78"/>
  <c r="AI50" i="78"/>
  <c r="X50" i="33"/>
  <c r="Y50" i="33"/>
  <c r="Z50" i="33" s="1"/>
  <c r="AH51" i="31"/>
  <c r="AQ51" i="31" s="1"/>
  <c r="Y47" i="30"/>
  <c r="X47" i="30"/>
  <c r="Z47" i="30" s="1"/>
  <c r="AR49" i="80"/>
  <c r="AR51" i="25"/>
  <c r="Z49" i="39"/>
  <c r="Z51" i="77"/>
  <c r="AI49" i="94"/>
  <c r="AN49" i="94"/>
  <c r="AN49" i="88"/>
  <c r="AI49" i="88"/>
  <c r="Z49" i="45"/>
  <c r="Y50" i="48"/>
  <c r="X50" i="48"/>
  <c r="Z51" i="78"/>
  <c r="X51" i="78"/>
  <c r="Y51" i="78"/>
  <c r="AN48" i="92"/>
  <c r="AI48" i="92"/>
  <c r="AR48" i="34"/>
  <c r="W49" i="93"/>
  <c r="AG48" i="93"/>
  <c r="AP48" i="93" s="1"/>
  <c r="AF48" i="93"/>
  <c r="AO48" i="93" s="1"/>
  <c r="AE48" i="93"/>
  <c r="AR51" i="82"/>
  <c r="AH46" i="76"/>
  <c r="AQ46" i="76" s="1"/>
  <c r="AG49" i="91"/>
  <c r="AP49" i="91" s="1"/>
  <c r="AF49" i="91"/>
  <c r="AO49" i="91" s="1"/>
  <c r="AE49" i="91"/>
  <c r="W50" i="91"/>
  <c r="AN49" i="33"/>
  <c r="AI49" i="33"/>
  <c r="AR47" i="93"/>
  <c r="AE51" i="31"/>
  <c r="W52" i="31"/>
  <c r="AF51" i="31"/>
  <c r="AO51" i="31" s="1"/>
  <c r="AG51" i="31"/>
  <c r="AP51" i="31" s="1"/>
  <c r="AR48" i="39"/>
  <c r="Z50" i="87"/>
  <c r="X50" i="87"/>
  <c r="Y50" i="87"/>
  <c r="AH50" i="86"/>
  <c r="AQ50" i="86" s="1"/>
  <c r="W53" i="25"/>
  <c r="AG52" i="25"/>
  <c r="AP52" i="25" s="1"/>
  <c r="AF52" i="25"/>
  <c r="AO52" i="25" s="1"/>
  <c r="AE52" i="25"/>
  <c r="AR50" i="41"/>
  <c r="AH51" i="37"/>
  <c r="AQ51" i="37" s="1"/>
  <c r="X50" i="32"/>
  <c r="Y50" i="32"/>
  <c r="AI50" i="74"/>
  <c r="AN50" i="74"/>
  <c r="AH51" i="44"/>
  <c r="AQ51" i="44" s="1"/>
  <c r="AH52" i="26"/>
  <c r="AQ52" i="26" s="1"/>
  <c r="X50" i="95"/>
  <c r="Y50" i="95"/>
  <c r="AI49" i="48"/>
  <c r="AN49" i="48"/>
  <c r="W47" i="76" l="1"/>
  <c r="AE47" i="30"/>
  <c r="W48" i="30"/>
  <c r="AG47" i="30"/>
  <c r="AP47" i="30" s="1"/>
  <c r="AF47" i="30"/>
  <c r="AO47" i="30" s="1"/>
  <c r="AF51" i="74"/>
  <c r="AO51" i="74" s="1"/>
  <c r="AE51" i="74"/>
  <c r="W52" i="74"/>
  <c r="AG51" i="74"/>
  <c r="AP51" i="74" s="1"/>
  <c r="W51" i="88"/>
  <c r="AG50" i="88"/>
  <c r="AP50" i="88" s="1"/>
  <c r="AF50" i="88"/>
  <c r="AO50" i="88" s="1"/>
  <c r="AE50" i="88"/>
  <c r="AH50" i="95"/>
  <c r="AQ50" i="95" s="1"/>
  <c r="AH50" i="48"/>
  <c r="AQ50" i="48" s="1"/>
  <c r="AG50" i="33"/>
  <c r="AP50" i="33" s="1"/>
  <c r="AF50" i="33"/>
  <c r="AO50" i="33" s="1"/>
  <c r="AE50" i="33"/>
  <c r="W51" i="33"/>
  <c r="Y53" i="73"/>
  <c r="X53" i="73"/>
  <c r="Z53" i="73" s="1"/>
  <c r="AG50" i="94"/>
  <c r="AP50" i="94" s="1"/>
  <c r="AF50" i="94"/>
  <c r="AO50" i="94" s="1"/>
  <c r="AE50" i="94"/>
  <c r="W51" i="94"/>
  <c r="AN50" i="27"/>
  <c r="AI50" i="27"/>
  <c r="AR49" i="46"/>
  <c r="AI51" i="31"/>
  <c r="AN51" i="31"/>
  <c r="AE49" i="34"/>
  <c r="AG49" i="34"/>
  <c r="AP49" i="34" s="1"/>
  <c r="W50" i="34"/>
  <c r="AF49" i="34"/>
  <c r="AO49" i="34" s="1"/>
  <c r="AH50" i="87"/>
  <c r="AQ50" i="87" s="1"/>
  <c r="AG51" i="78"/>
  <c r="AP51" i="78" s="1"/>
  <c r="AF51" i="78"/>
  <c r="AO51" i="78" s="1"/>
  <c r="W52" i="78"/>
  <c r="AE51" i="78"/>
  <c r="AH50" i="33"/>
  <c r="AQ50" i="33" s="1"/>
  <c r="AN51" i="96"/>
  <c r="AI51" i="96"/>
  <c r="AH50" i="94"/>
  <c r="AQ50" i="94" s="1"/>
  <c r="Y51" i="27"/>
  <c r="X51" i="27"/>
  <c r="Z51" i="27" s="1"/>
  <c r="AR49" i="90"/>
  <c r="AH49" i="92"/>
  <c r="AQ49" i="92" s="1"/>
  <c r="AI52" i="38"/>
  <c r="AN52" i="38"/>
  <c r="AR49" i="32"/>
  <c r="AG50" i="90"/>
  <c r="AP50" i="90" s="1"/>
  <c r="AF50" i="90"/>
  <c r="AO50" i="90" s="1"/>
  <c r="AE50" i="90"/>
  <c r="W51" i="90"/>
  <c r="AE50" i="29"/>
  <c r="W51" i="29"/>
  <c r="AG50" i="29"/>
  <c r="AP50" i="29" s="1"/>
  <c r="AF50" i="29"/>
  <c r="AO50" i="29" s="1"/>
  <c r="AR52" i="42"/>
  <c r="AF49" i="89"/>
  <c r="AO49" i="89" s="1"/>
  <c r="AE49" i="89"/>
  <c r="AG49" i="89"/>
  <c r="AP49" i="89" s="1"/>
  <c r="W50" i="89"/>
  <c r="AI49" i="43"/>
  <c r="AN49" i="43"/>
  <c r="AF52" i="83"/>
  <c r="AO52" i="83" s="1"/>
  <c r="AE52" i="83"/>
  <c r="W53" i="83"/>
  <c r="AG52" i="83"/>
  <c r="AP52" i="83" s="1"/>
  <c r="AI52" i="26"/>
  <c r="AN52" i="26"/>
  <c r="AI51" i="44"/>
  <c r="AN51" i="44"/>
  <c r="AR46" i="30"/>
  <c r="AI51" i="41"/>
  <c r="AN51" i="41"/>
  <c r="X51" i="35"/>
  <c r="Z51" i="35" s="1"/>
  <c r="Y51" i="35"/>
  <c r="AI50" i="79"/>
  <c r="AN50" i="79"/>
  <c r="X52" i="37"/>
  <c r="Y52" i="37"/>
  <c r="AE50" i="87"/>
  <c r="W51" i="87"/>
  <c r="AF50" i="87"/>
  <c r="AO50" i="87" s="1"/>
  <c r="AG50" i="87"/>
  <c r="AP50" i="87" s="1"/>
  <c r="AI48" i="93"/>
  <c r="AN48" i="93"/>
  <c r="AR49" i="87"/>
  <c r="AR49" i="95"/>
  <c r="Z50" i="95"/>
  <c r="AH50" i="46"/>
  <c r="AQ50" i="46" s="1"/>
  <c r="AN50" i="35"/>
  <c r="AI50" i="35"/>
  <c r="AN46" i="76"/>
  <c r="AI46" i="76"/>
  <c r="AI51" i="37"/>
  <c r="AN51" i="37"/>
  <c r="X52" i="31"/>
  <c r="Z52" i="31" s="1"/>
  <c r="Y52" i="31"/>
  <c r="AH51" i="74"/>
  <c r="AQ51" i="74" s="1"/>
  <c r="X49" i="47"/>
  <c r="Y49" i="47"/>
  <c r="Y53" i="40"/>
  <c r="X53" i="40"/>
  <c r="AR49" i="94"/>
  <c r="AI52" i="73"/>
  <c r="AN52" i="73"/>
  <c r="AF52" i="36"/>
  <c r="AO52" i="36" s="1"/>
  <c r="AE52" i="36"/>
  <c r="W53" i="36"/>
  <c r="AG52" i="36"/>
  <c r="AP52" i="36" s="1"/>
  <c r="X49" i="75"/>
  <c r="Y49" i="75"/>
  <c r="Z50" i="46"/>
  <c r="X52" i="84"/>
  <c r="Y52" i="84"/>
  <c r="Z52" i="84" s="1"/>
  <c r="Z52" i="44"/>
  <c r="X52" i="44"/>
  <c r="Y52" i="44"/>
  <c r="Y52" i="41"/>
  <c r="X52" i="41"/>
  <c r="AI52" i="25"/>
  <c r="AN52" i="25"/>
  <c r="AG49" i="92"/>
  <c r="AP49" i="92" s="1"/>
  <c r="AF49" i="92"/>
  <c r="AO49" i="92" s="1"/>
  <c r="W50" i="92"/>
  <c r="AE49" i="92"/>
  <c r="AH50" i="88"/>
  <c r="AQ50" i="88" s="1"/>
  <c r="AR50" i="74"/>
  <c r="X50" i="91"/>
  <c r="Y50" i="91"/>
  <c r="AR48" i="92"/>
  <c r="AR50" i="78"/>
  <c r="AN49" i="91"/>
  <c r="AI49" i="91"/>
  <c r="AE49" i="45"/>
  <c r="AG49" i="45"/>
  <c r="AP49" i="45" s="1"/>
  <c r="AF49" i="45"/>
  <c r="AO49" i="45" s="1"/>
  <c r="W50" i="45"/>
  <c r="AH49" i="28"/>
  <c r="AQ49" i="28" s="1"/>
  <c r="X53" i="81"/>
  <c r="Y53" i="81"/>
  <c r="AR51" i="83"/>
  <c r="AG50" i="80"/>
  <c r="AP50" i="80" s="1"/>
  <c r="AF50" i="80"/>
  <c r="AO50" i="80" s="1"/>
  <c r="AE50" i="80"/>
  <c r="W51" i="80"/>
  <c r="W51" i="85"/>
  <c r="AG50" i="85"/>
  <c r="AP50" i="85" s="1"/>
  <c r="AF50" i="85"/>
  <c r="AO50" i="85" s="1"/>
  <c r="AE50" i="85"/>
  <c r="AI48" i="75"/>
  <c r="AN48" i="75"/>
  <c r="AN48" i="47"/>
  <c r="AI48" i="47"/>
  <c r="AH49" i="89"/>
  <c r="AQ49" i="89" s="1"/>
  <c r="AR48" i="28"/>
  <c r="Y50" i="43"/>
  <c r="X50" i="43"/>
  <c r="AH53" i="42"/>
  <c r="AQ53" i="42" s="1"/>
  <c r="X53" i="26"/>
  <c r="Z53" i="26" s="1"/>
  <c r="Y53" i="26"/>
  <c r="X47" i="76"/>
  <c r="Y47" i="76"/>
  <c r="Y51" i="86"/>
  <c r="X51" i="86"/>
  <c r="Z51" i="86" s="1"/>
  <c r="Z50" i="48"/>
  <c r="AF51" i="77"/>
  <c r="AO51" i="77" s="1"/>
  <c r="AE51" i="77"/>
  <c r="AG51" i="77"/>
  <c r="AP51" i="77" s="1"/>
  <c r="W52" i="77"/>
  <c r="AH47" i="30"/>
  <c r="AQ47" i="30" s="1"/>
  <c r="AH50" i="32"/>
  <c r="AQ50" i="32" s="1"/>
  <c r="W50" i="39"/>
  <c r="AG49" i="39"/>
  <c r="AP49" i="39" s="1"/>
  <c r="AF49" i="39"/>
  <c r="AO49" i="39" s="1"/>
  <c r="AE49" i="39"/>
  <c r="AR49" i="48"/>
  <c r="Z50" i="32"/>
  <c r="X53" i="25"/>
  <c r="Y53" i="25"/>
  <c r="AR49" i="33"/>
  <c r="X49" i="93"/>
  <c r="Y49" i="93"/>
  <c r="Z49" i="93" s="1"/>
  <c r="AH51" i="78"/>
  <c r="AQ51" i="78" s="1"/>
  <c r="AR49" i="88"/>
  <c r="Z49" i="28"/>
  <c r="AN52" i="81"/>
  <c r="AI52" i="81"/>
  <c r="Y52" i="96"/>
  <c r="X52" i="96"/>
  <c r="AR48" i="89"/>
  <c r="X53" i="38"/>
  <c r="Y53" i="38"/>
  <c r="AF52" i="82"/>
  <c r="AO52" i="82" s="1"/>
  <c r="AE52" i="82"/>
  <c r="AG52" i="82"/>
  <c r="AP52" i="82" s="1"/>
  <c r="W53" i="82"/>
  <c r="AH50" i="90"/>
  <c r="AQ50" i="90" s="1"/>
  <c r="AI51" i="84"/>
  <c r="AN51" i="84"/>
  <c r="AH52" i="83"/>
  <c r="AQ52" i="83" s="1"/>
  <c r="Z53" i="42"/>
  <c r="AN52" i="40"/>
  <c r="AI52" i="40"/>
  <c r="X51" i="79"/>
  <c r="Y51" i="79"/>
  <c r="AI50" i="86"/>
  <c r="AN50" i="86"/>
  <c r="Z50" i="43" l="1"/>
  <c r="Z53" i="40"/>
  <c r="Z53" i="38"/>
  <c r="W54" i="38" s="1"/>
  <c r="Z53" i="81"/>
  <c r="AG53" i="81" s="1"/>
  <c r="AP53" i="81" s="1"/>
  <c r="Z49" i="75"/>
  <c r="AF49" i="75" s="1"/>
  <c r="AO49" i="75" s="1"/>
  <c r="AG53" i="38"/>
  <c r="AP53" i="38" s="1"/>
  <c r="AF53" i="38"/>
  <c r="AO53" i="38" s="1"/>
  <c r="AE53" i="38"/>
  <c r="W52" i="35"/>
  <c r="AG51" i="35"/>
  <c r="AP51" i="35" s="1"/>
  <c r="AF51" i="35"/>
  <c r="AO51" i="35" s="1"/>
  <c r="AE51" i="35"/>
  <c r="AG53" i="40"/>
  <c r="AP53" i="40" s="1"/>
  <c r="W54" i="40"/>
  <c r="AE53" i="40"/>
  <c r="AF53" i="40"/>
  <c r="AO53" i="40" s="1"/>
  <c r="W52" i="27"/>
  <c r="AG51" i="27"/>
  <c r="AP51" i="27" s="1"/>
  <c r="AF51" i="27"/>
  <c r="AO51" i="27" s="1"/>
  <c r="AE51" i="27"/>
  <c r="AF53" i="81"/>
  <c r="AO53" i="81" s="1"/>
  <c r="AE53" i="81"/>
  <c r="W54" i="81"/>
  <c r="AE50" i="43"/>
  <c r="W51" i="43"/>
  <c r="AF50" i="43"/>
  <c r="AO50" i="43" s="1"/>
  <c r="AG50" i="43"/>
  <c r="AP50" i="43" s="1"/>
  <c r="AE52" i="84"/>
  <c r="W53" i="84"/>
  <c r="AF52" i="84"/>
  <c r="AO52" i="84" s="1"/>
  <c r="AG52" i="84"/>
  <c r="AP52" i="84" s="1"/>
  <c r="AE49" i="93"/>
  <c r="AG49" i="93"/>
  <c r="AP49" i="93" s="1"/>
  <c r="AF49" i="93"/>
  <c r="AO49" i="93" s="1"/>
  <c r="W50" i="93"/>
  <c r="AR52" i="40"/>
  <c r="AN52" i="82"/>
  <c r="AI52" i="82"/>
  <c r="AF49" i="28"/>
  <c r="AO49" i="28" s="1"/>
  <c r="AE49" i="28"/>
  <c r="W50" i="28"/>
  <c r="AG49" i="28"/>
  <c r="AP49" i="28" s="1"/>
  <c r="AG51" i="86"/>
  <c r="AP51" i="86" s="1"/>
  <c r="AF51" i="86"/>
  <c r="AO51" i="86" s="1"/>
  <c r="AE51" i="86"/>
  <c r="W52" i="86"/>
  <c r="AF53" i="26"/>
  <c r="AO53" i="26" s="1"/>
  <c r="AE53" i="26"/>
  <c r="W54" i="26"/>
  <c r="AG53" i="26"/>
  <c r="AP53" i="26" s="1"/>
  <c r="AH50" i="43"/>
  <c r="AQ50" i="43" s="1"/>
  <c r="Y51" i="85"/>
  <c r="X51" i="85"/>
  <c r="AH52" i="44"/>
  <c r="AQ52" i="44" s="1"/>
  <c r="AI52" i="36"/>
  <c r="AN52" i="36"/>
  <c r="AH53" i="40"/>
  <c r="AQ53" i="40" s="1"/>
  <c r="AH52" i="31"/>
  <c r="AQ52" i="31" s="1"/>
  <c r="AR50" i="35"/>
  <c r="AI50" i="87"/>
  <c r="AN50" i="87"/>
  <c r="X50" i="89"/>
  <c r="Y50" i="89"/>
  <c r="Z50" i="89" s="1"/>
  <c r="AR51" i="96"/>
  <c r="Y50" i="34"/>
  <c r="Z50" i="34" s="1"/>
  <c r="X50" i="34"/>
  <c r="AN50" i="94"/>
  <c r="AI50" i="94"/>
  <c r="Y51" i="33"/>
  <c r="X51" i="33"/>
  <c r="Z51" i="33" s="1"/>
  <c r="Y51" i="90"/>
  <c r="X51" i="90"/>
  <c r="Z51" i="90" s="1"/>
  <c r="AN50" i="33"/>
  <c r="AI50" i="33"/>
  <c r="AH47" i="76"/>
  <c r="AQ47" i="76" s="1"/>
  <c r="AN49" i="45"/>
  <c r="AI49" i="45"/>
  <c r="AN49" i="92"/>
  <c r="AI49" i="92"/>
  <c r="AH52" i="37"/>
  <c r="AQ52" i="37" s="1"/>
  <c r="AR51" i="44"/>
  <c r="AI52" i="83"/>
  <c r="AN52" i="83"/>
  <c r="AN50" i="90"/>
  <c r="AI50" i="90"/>
  <c r="AR52" i="38"/>
  <c r="AN51" i="78"/>
  <c r="AI51" i="78"/>
  <c r="AR50" i="27"/>
  <c r="AH52" i="96"/>
  <c r="AQ52" i="96" s="1"/>
  <c r="AR48" i="75"/>
  <c r="AF52" i="44"/>
  <c r="AO52" i="44" s="1"/>
  <c r="AE52" i="44"/>
  <c r="W53" i="44"/>
  <c r="AG52" i="44"/>
  <c r="AP52" i="44" s="1"/>
  <c r="AH49" i="75"/>
  <c r="AQ49" i="75" s="1"/>
  <c r="W51" i="95"/>
  <c r="AG50" i="95"/>
  <c r="AP50" i="95" s="1"/>
  <c r="AF50" i="95"/>
  <c r="AO50" i="95" s="1"/>
  <c r="AE50" i="95"/>
  <c r="AG53" i="42"/>
  <c r="AP53" i="42" s="1"/>
  <c r="AE53" i="42"/>
  <c r="W54" i="42"/>
  <c r="AF53" i="42"/>
  <c r="AO53" i="42" s="1"/>
  <c r="AH53" i="25"/>
  <c r="AQ53" i="25" s="1"/>
  <c r="AH52" i="41"/>
  <c r="AQ52" i="41" s="1"/>
  <c r="AR51" i="84"/>
  <c r="AH53" i="38"/>
  <c r="AQ53" i="38" s="1"/>
  <c r="Z52" i="96"/>
  <c r="AH49" i="93"/>
  <c r="AQ49" i="93" s="1"/>
  <c r="Z53" i="25"/>
  <c r="AG50" i="48"/>
  <c r="AP50" i="48" s="1"/>
  <c r="AF50" i="48"/>
  <c r="AO50" i="48" s="1"/>
  <c r="AE50" i="48"/>
  <c r="W51" i="48"/>
  <c r="Z47" i="76"/>
  <c r="AN50" i="80"/>
  <c r="AI50" i="80"/>
  <c r="AH53" i="81"/>
  <c r="AQ53" i="81" s="1"/>
  <c r="AR49" i="91"/>
  <c r="X50" i="92"/>
  <c r="Z50" i="92" s="1"/>
  <c r="Y50" i="92"/>
  <c r="AH52" i="84"/>
  <c r="AQ52" i="84" s="1"/>
  <c r="AR52" i="73"/>
  <c r="AR51" i="37"/>
  <c r="Z52" i="37"/>
  <c r="AN49" i="89"/>
  <c r="AI49" i="89"/>
  <c r="X52" i="78"/>
  <c r="Y52" i="78"/>
  <c r="AI49" i="34"/>
  <c r="AN49" i="34"/>
  <c r="AH53" i="73"/>
  <c r="AQ53" i="73" s="1"/>
  <c r="AN50" i="88"/>
  <c r="AI50" i="88"/>
  <c r="AR52" i="25"/>
  <c r="X51" i="88"/>
  <c r="Y51" i="88"/>
  <c r="AR50" i="86"/>
  <c r="AF50" i="32"/>
  <c r="AO50" i="32" s="1"/>
  <c r="AE50" i="32"/>
  <c r="W51" i="32"/>
  <c r="AG50" i="32"/>
  <c r="AP50" i="32" s="1"/>
  <c r="AH51" i="86"/>
  <c r="AQ51" i="86" s="1"/>
  <c r="AR48" i="47"/>
  <c r="AH50" i="91"/>
  <c r="AQ50" i="91" s="1"/>
  <c r="Z52" i="41"/>
  <c r="AH49" i="47"/>
  <c r="AQ49" i="47" s="1"/>
  <c r="AR46" i="76"/>
  <c r="AR51" i="41"/>
  <c r="AR52" i="26"/>
  <c r="Y51" i="29"/>
  <c r="X51" i="29"/>
  <c r="AH51" i="27"/>
  <c r="AQ51" i="27" s="1"/>
  <c r="W54" i="73"/>
  <c r="AG53" i="73"/>
  <c r="AP53" i="73" s="1"/>
  <c r="AF53" i="73"/>
  <c r="AO53" i="73" s="1"/>
  <c r="AE53" i="73"/>
  <c r="X52" i="74"/>
  <c r="Y52" i="74"/>
  <c r="Y48" i="30"/>
  <c r="X48" i="30"/>
  <c r="Z48" i="30" s="1"/>
  <c r="AI49" i="39"/>
  <c r="AN49" i="39"/>
  <c r="AI51" i="77"/>
  <c r="AN51" i="77"/>
  <c r="AG52" i="31"/>
  <c r="AP52" i="31" s="1"/>
  <c r="AF52" i="31"/>
  <c r="AO52" i="31" s="1"/>
  <c r="AE52" i="31"/>
  <c r="W53" i="31"/>
  <c r="AR48" i="93"/>
  <c r="AH51" i="35"/>
  <c r="AQ51" i="35" s="1"/>
  <c r="Y53" i="83"/>
  <c r="X53" i="83"/>
  <c r="Z53" i="83" s="1"/>
  <c r="AI50" i="85"/>
  <c r="AN50" i="85"/>
  <c r="Y51" i="80"/>
  <c r="X51" i="80"/>
  <c r="Z51" i="80" s="1"/>
  <c r="AH51" i="79"/>
  <c r="AQ51" i="79" s="1"/>
  <c r="Y53" i="82"/>
  <c r="X53" i="82"/>
  <c r="AR52" i="81"/>
  <c r="Z51" i="79"/>
  <c r="X50" i="39"/>
  <c r="Y50" i="39"/>
  <c r="Y52" i="77"/>
  <c r="Z52" i="77" s="1"/>
  <c r="X52" i="77"/>
  <c r="AH53" i="26"/>
  <c r="AQ53" i="26" s="1"/>
  <c r="Y50" i="45"/>
  <c r="X50" i="45"/>
  <c r="Z50" i="45" s="1"/>
  <c r="Z50" i="91"/>
  <c r="W51" i="46"/>
  <c r="AG50" i="46"/>
  <c r="AP50" i="46" s="1"/>
  <c r="AF50" i="46"/>
  <c r="AO50" i="46" s="1"/>
  <c r="AE50" i="46"/>
  <c r="Y53" i="36"/>
  <c r="X53" i="36"/>
  <c r="Z53" i="36" s="1"/>
  <c r="Z49" i="47"/>
  <c r="Y51" i="87"/>
  <c r="X51" i="87"/>
  <c r="AR50" i="79"/>
  <c r="AR49" i="43"/>
  <c r="AI50" i="29"/>
  <c r="AN50" i="29"/>
  <c r="AR51" i="31"/>
  <c r="X51" i="94"/>
  <c r="Z51" i="94" s="1"/>
  <c r="Y51" i="94"/>
  <c r="AI51" i="74"/>
  <c r="AN51" i="74"/>
  <c r="AI47" i="30"/>
  <c r="AN47" i="30"/>
  <c r="AG49" i="75" l="1"/>
  <c r="AP49" i="75" s="1"/>
  <c r="W50" i="75"/>
  <c r="Z51" i="88"/>
  <c r="W52" i="88" s="1"/>
  <c r="AE49" i="75"/>
  <c r="Z52" i="74"/>
  <c r="AG52" i="74" s="1"/>
  <c r="AP52" i="74" s="1"/>
  <c r="AG50" i="89"/>
  <c r="AP50" i="89" s="1"/>
  <c r="AF50" i="89"/>
  <c r="AO50" i="89" s="1"/>
  <c r="W51" i="89"/>
  <c r="AE50" i="89"/>
  <c r="W52" i="90"/>
  <c r="AG51" i="90"/>
  <c r="AP51" i="90" s="1"/>
  <c r="AE51" i="90"/>
  <c r="AF51" i="90"/>
  <c r="AO51" i="90" s="1"/>
  <c r="AE52" i="74"/>
  <c r="W53" i="74"/>
  <c r="AE51" i="88"/>
  <c r="AG51" i="88"/>
  <c r="AP51" i="88" s="1"/>
  <c r="AG53" i="36"/>
  <c r="AP53" i="36" s="1"/>
  <c r="AE53" i="36"/>
  <c r="W54" i="36"/>
  <c r="AF53" i="36"/>
  <c r="AO53" i="36" s="1"/>
  <c r="AG52" i="77"/>
  <c r="AP52" i="77" s="1"/>
  <c r="AF52" i="77"/>
  <c r="AO52" i="77" s="1"/>
  <c r="AE52" i="77"/>
  <c r="W53" i="77"/>
  <c r="Y53" i="31"/>
  <c r="X53" i="31"/>
  <c r="AR49" i="34"/>
  <c r="AE52" i="37"/>
  <c r="W53" i="37"/>
  <c r="AF52" i="37"/>
  <c r="AO52" i="37" s="1"/>
  <c r="AG52" i="37"/>
  <c r="AP52" i="37" s="1"/>
  <c r="W51" i="92"/>
  <c r="AG50" i="92"/>
  <c r="AP50" i="92" s="1"/>
  <c r="AF50" i="92"/>
  <c r="AO50" i="92" s="1"/>
  <c r="AE50" i="92"/>
  <c r="X54" i="42"/>
  <c r="Y54" i="42"/>
  <c r="AR49" i="92"/>
  <c r="AR52" i="36"/>
  <c r="AH51" i="85"/>
  <c r="AQ51" i="85" s="1"/>
  <c r="AI52" i="84"/>
  <c r="AN52" i="84"/>
  <c r="Z54" i="81"/>
  <c r="X54" i="81"/>
  <c r="Y54" i="81"/>
  <c r="AN53" i="40"/>
  <c r="AI53" i="40"/>
  <c r="Z51" i="32"/>
  <c r="Y51" i="32"/>
  <c r="X51" i="32"/>
  <c r="AR51" i="74"/>
  <c r="AH51" i="87"/>
  <c r="AQ51" i="87" s="1"/>
  <c r="W51" i="91"/>
  <c r="AG50" i="91"/>
  <c r="AP50" i="91" s="1"/>
  <c r="AE50" i="91"/>
  <c r="AF50" i="91"/>
  <c r="AO50" i="91" s="1"/>
  <c r="AH53" i="82"/>
  <c r="AQ53" i="82" s="1"/>
  <c r="AR50" i="85"/>
  <c r="AH52" i="74"/>
  <c r="AQ52" i="74" s="1"/>
  <c r="Y54" i="73"/>
  <c r="X54" i="73"/>
  <c r="AH51" i="29"/>
  <c r="AQ51" i="29" s="1"/>
  <c r="AI50" i="32"/>
  <c r="AN50" i="32"/>
  <c r="AN50" i="48"/>
  <c r="AI50" i="48"/>
  <c r="AN53" i="42"/>
  <c r="AI53" i="42"/>
  <c r="X51" i="95"/>
  <c r="Y51" i="95"/>
  <c r="AR50" i="90"/>
  <c r="AH50" i="34"/>
  <c r="AQ50" i="34" s="1"/>
  <c r="AH50" i="89"/>
  <c r="AQ50" i="89" s="1"/>
  <c r="X50" i="28"/>
  <c r="Z50" i="28" s="1"/>
  <c r="Y50" i="28"/>
  <c r="AI49" i="93"/>
  <c r="AN49" i="93"/>
  <c r="AN53" i="81"/>
  <c r="AI53" i="81"/>
  <c r="X54" i="40"/>
  <c r="Y54" i="40"/>
  <c r="Y52" i="35"/>
  <c r="Z52" i="35" s="1"/>
  <c r="X52" i="35"/>
  <c r="AH51" i="88"/>
  <c r="AQ51" i="88" s="1"/>
  <c r="AR50" i="29"/>
  <c r="AI50" i="46"/>
  <c r="AN50" i="46"/>
  <c r="AH50" i="45"/>
  <c r="AQ50" i="45" s="1"/>
  <c r="AH50" i="39"/>
  <c r="AQ50" i="39" s="1"/>
  <c r="AH53" i="83"/>
  <c r="AQ53" i="83" s="1"/>
  <c r="AN52" i="31"/>
  <c r="AI52" i="31"/>
  <c r="AR49" i="39"/>
  <c r="AH52" i="78"/>
  <c r="AQ52" i="78" s="1"/>
  <c r="AR50" i="80"/>
  <c r="AR49" i="45"/>
  <c r="AH51" i="33"/>
  <c r="AQ51" i="33" s="1"/>
  <c r="Z51" i="85"/>
  <c r="Y52" i="86"/>
  <c r="X52" i="86"/>
  <c r="X50" i="75"/>
  <c r="Z50" i="75" s="1"/>
  <c r="Y50" i="75"/>
  <c r="AR47" i="30"/>
  <c r="AH53" i="36"/>
  <c r="AQ53" i="36" s="1"/>
  <c r="X51" i="46"/>
  <c r="Y51" i="46"/>
  <c r="AR51" i="77"/>
  <c r="AH51" i="94"/>
  <c r="AQ51" i="94" s="1"/>
  <c r="Z51" i="87"/>
  <c r="Z50" i="39"/>
  <c r="Z53" i="82"/>
  <c r="AH51" i="80"/>
  <c r="AQ51" i="80" s="1"/>
  <c r="AH48" i="30"/>
  <c r="AQ48" i="30" s="1"/>
  <c r="AI53" i="73"/>
  <c r="AN53" i="73"/>
  <c r="Z51" i="29"/>
  <c r="AF52" i="41"/>
  <c r="AO52" i="41" s="1"/>
  <c r="AE52" i="41"/>
  <c r="W53" i="41"/>
  <c r="AG52" i="41"/>
  <c r="AP52" i="41" s="1"/>
  <c r="Z52" i="78"/>
  <c r="AI50" i="95"/>
  <c r="AN50" i="95"/>
  <c r="Y53" i="44"/>
  <c r="X53" i="44"/>
  <c r="AR51" i="78"/>
  <c r="AR50" i="33"/>
  <c r="AG50" i="34"/>
  <c r="AP50" i="34" s="1"/>
  <c r="AF50" i="34"/>
  <c r="AO50" i="34" s="1"/>
  <c r="AE50" i="34"/>
  <c r="W51" i="34"/>
  <c r="AN51" i="86"/>
  <c r="AI51" i="86"/>
  <c r="AN49" i="28"/>
  <c r="AI49" i="28"/>
  <c r="Y52" i="27"/>
  <c r="Z52" i="27" s="1"/>
  <c r="X52" i="27"/>
  <c r="AI51" i="35"/>
  <c r="AN51" i="35"/>
  <c r="X54" i="38"/>
  <c r="Z54" i="38" s="1"/>
  <c r="Y54" i="38"/>
  <c r="AN49" i="75"/>
  <c r="AI49" i="75"/>
  <c r="W52" i="94"/>
  <c r="AG51" i="94"/>
  <c r="AP51" i="94" s="1"/>
  <c r="AF51" i="94"/>
  <c r="AO51" i="94" s="1"/>
  <c r="AE51" i="94"/>
  <c r="AG49" i="47"/>
  <c r="AP49" i="47" s="1"/>
  <c r="AF49" i="47"/>
  <c r="AO49" i="47" s="1"/>
  <c r="W50" i="47"/>
  <c r="AE49" i="47"/>
  <c r="AG50" i="45"/>
  <c r="AP50" i="45" s="1"/>
  <c r="W51" i="45"/>
  <c r="AF50" i="45"/>
  <c r="AO50" i="45" s="1"/>
  <c r="AE50" i="45"/>
  <c r="AH52" i="77"/>
  <c r="AQ52" i="77" s="1"/>
  <c r="AG51" i="79"/>
  <c r="AP51" i="79" s="1"/>
  <c r="AF51" i="79"/>
  <c r="AO51" i="79" s="1"/>
  <c r="AE51" i="79"/>
  <c r="W52" i="79"/>
  <c r="AG53" i="83"/>
  <c r="AP53" i="83" s="1"/>
  <c r="AF53" i="83"/>
  <c r="AO53" i="83" s="1"/>
  <c r="AE53" i="83"/>
  <c r="W54" i="83"/>
  <c r="AR50" i="88"/>
  <c r="AR49" i="89"/>
  <c r="AG47" i="76"/>
  <c r="AP47" i="76" s="1"/>
  <c r="AF47" i="76"/>
  <c r="AO47" i="76" s="1"/>
  <c r="W48" i="76"/>
  <c r="AE47" i="76"/>
  <c r="AF53" i="25"/>
  <c r="AO53" i="25" s="1"/>
  <c r="AE53" i="25"/>
  <c r="W54" i="25"/>
  <c r="AG53" i="25"/>
  <c r="AP53" i="25" s="1"/>
  <c r="W53" i="96"/>
  <c r="AG52" i="96"/>
  <c r="AP52" i="96" s="1"/>
  <c r="AF52" i="96"/>
  <c r="AO52" i="96" s="1"/>
  <c r="AE52" i="96"/>
  <c r="AI52" i="44"/>
  <c r="AN52" i="44"/>
  <c r="AR52" i="83"/>
  <c r="W52" i="33"/>
  <c r="AG51" i="33"/>
  <c r="AP51" i="33" s="1"/>
  <c r="AF51" i="33"/>
  <c r="AO51" i="33" s="1"/>
  <c r="AE51" i="33"/>
  <c r="AR50" i="87"/>
  <c r="Y54" i="26"/>
  <c r="X54" i="26"/>
  <c r="Z50" i="93"/>
  <c r="Y50" i="93"/>
  <c r="X50" i="93"/>
  <c r="Y51" i="43"/>
  <c r="X51" i="43"/>
  <c r="AN53" i="38"/>
  <c r="AI53" i="38"/>
  <c r="W52" i="80"/>
  <c r="AG51" i="80"/>
  <c r="AP51" i="80" s="1"/>
  <c r="AE51" i="80"/>
  <c r="AF51" i="80"/>
  <c r="AO51" i="80" s="1"/>
  <c r="AG48" i="30"/>
  <c r="AP48" i="30" s="1"/>
  <c r="AE48" i="30"/>
  <c r="W49" i="30"/>
  <c r="AF48" i="30"/>
  <c r="AO48" i="30" s="1"/>
  <c r="AH50" i="92"/>
  <c r="AQ50" i="92" s="1"/>
  <c r="Y51" i="48"/>
  <c r="X51" i="48"/>
  <c r="AH51" i="90"/>
  <c r="AQ51" i="90" s="1"/>
  <c r="AR50" i="94"/>
  <c r="AI53" i="26"/>
  <c r="AN53" i="26"/>
  <c r="AR52" i="82"/>
  <c r="X53" i="84"/>
  <c r="Y53" i="84"/>
  <c r="AI50" i="43"/>
  <c r="AN50" i="43"/>
  <c r="AI51" i="27"/>
  <c r="AN51" i="27"/>
  <c r="Z51" i="48" l="1"/>
  <c r="AF52" i="74"/>
  <c r="AO52" i="74" s="1"/>
  <c r="Z51" i="43"/>
  <c r="W52" i="43" s="1"/>
  <c r="AF51" i="88"/>
  <c r="AO51" i="88" s="1"/>
  <c r="Z54" i="26"/>
  <c r="AF54" i="26" s="1"/>
  <c r="AO54" i="26" s="1"/>
  <c r="AE52" i="27"/>
  <c r="W53" i="27"/>
  <c r="AG52" i="27"/>
  <c r="AP52" i="27" s="1"/>
  <c r="AF52" i="27"/>
  <c r="AO52" i="27" s="1"/>
  <c r="AG51" i="43"/>
  <c r="AP51" i="43" s="1"/>
  <c r="AF51" i="43"/>
  <c r="AO51" i="43" s="1"/>
  <c r="AE51" i="43"/>
  <c r="W52" i="48"/>
  <c r="AG51" i="48"/>
  <c r="AP51" i="48" s="1"/>
  <c r="AF51" i="48"/>
  <c r="AO51" i="48" s="1"/>
  <c r="AE51" i="48"/>
  <c r="AG54" i="26"/>
  <c r="AP54" i="26" s="1"/>
  <c r="W55" i="26"/>
  <c r="W51" i="75"/>
  <c r="AG50" i="75"/>
  <c r="AP50" i="75" s="1"/>
  <c r="AE50" i="75"/>
  <c r="AF50" i="75"/>
  <c r="AO50" i="75" s="1"/>
  <c r="AR51" i="27"/>
  <c r="AF50" i="93"/>
  <c r="AO50" i="93" s="1"/>
  <c r="AG50" i="93"/>
  <c r="AP50" i="93" s="1"/>
  <c r="W51" i="93"/>
  <c r="AE50" i="93"/>
  <c r="AN49" i="47"/>
  <c r="AI49" i="47"/>
  <c r="AR50" i="48"/>
  <c r="AI51" i="80"/>
  <c r="AN51" i="80"/>
  <c r="AH51" i="43"/>
  <c r="AQ51" i="43" s="1"/>
  <c r="AH54" i="26"/>
  <c r="AQ54" i="26" s="1"/>
  <c r="X53" i="96"/>
  <c r="Y53" i="96"/>
  <c r="Z53" i="96" s="1"/>
  <c r="AN47" i="76"/>
  <c r="AI47" i="76"/>
  <c r="AN50" i="45"/>
  <c r="AI50" i="45"/>
  <c r="AH54" i="38"/>
  <c r="AQ54" i="38" s="1"/>
  <c r="AN50" i="34"/>
  <c r="AI50" i="34"/>
  <c r="AR50" i="95"/>
  <c r="AI50" i="91"/>
  <c r="AN50" i="91"/>
  <c r="AG54" i="81"/>
  <c r="AP54" i="81" s="1"/>
  <c r="W55" i="81"/>
  <c r="AF54" i="81"/>
  <c r="AO54" i="81" s="1"/>
  <c r="AE54" i="81"/>
  <c r="AI52" i="37"/>
  <c r="AN52" i="37"/>
  <c r="X54" i="36"/>
  <c r="Y54" i="36"/>
  <c r="X52" i="90"/>
  <c r="Z52" i="90" s="1"/>
  <c r="Y52" i="90"/>
  <c r="X50" i="47"/>
  <c r="Y50" i="47"/>
  <c r="W55" i="38"/>
  <c r="AG54" i="38"/>
  <c r="AP54" i="38" s="1"/>
  <c r="AF54" i="38"/>
  <c r="AO54" i="38" s="1"/>
  <c r="AE54" i="38"/>
  <c r="W53" i="78"/>
  <c r="AG52" i="78"/>
  <c r="AP52" i="78" s="1"/>
  <c r="AF52" i="78"/>
  <c r="AO52" i="78" s="1"/>
  <c r="AE52" i="78"/>
  <c r="AG51" i="29"/>
  <c r="AP51" i="29" s="1"/>
  <c r="AE51" i="29"/>
  <c r="W52" i="29"/>
  <c r="AF51" i="29"/>
  <c r="AO51" i="29" s="1"/>
  <c r="AH51" i="46"/>
  <c r="AQ51" i="46" s="1"/>
  <c r="AH52" i="86"/>
  <c r="AQ52" i="86" s="1"/>
  <c r="X53" i="77"/>
  <c r="Z53" i="77" s="1"/>
  <c r="Y53" i="77"/>
  <c r="AR53" i="26"/>
  <c r="Y49" i="30"/>
  <c r="X49" i="30"/>
  <c r="Z49" i="30" s="1"/>
  <c r="X48" i="76"/>
  <c r="Y48" i="76"/>
  <c r="AG53" i="82"/>
  <c r="AP53" i="82" s="1"/>
  <c r="AF53" i="82"/>
  <c r="AO53" i="82" s="1"/>
  <c r="W54" i="82"/>
  <c r="AE53" i="82"/>
  <c r="AR53" i="40"/>
  <c r="AN52" i="77"/>
  <c r="AI52" i="77"/>
  <c r="AI51" i="88"/>
  <c r="AN51" i="88"/>
  <c r="AN50" i="89"/>
  <c r="AI50" i="89"/>
  <c r="AH53" i="84"/>
  <c r="AQ53" i="84" s="1"/>
  <c r="AN48" i="30"/>
  <c r="AI48" i="30"/>
  <c r="Y52" i="80"/>
  <c r="X52" i="80"/>
  <c r="AH50" i="93"/>
  <c r="AQ50" i="93" s="1"/>
  <c r="X52" i="33"/>
  <c r="Y52" i="33"/>
  <c r="AN52" i="96"/>
  <c r="AI52" i="96"/>
  <c r="Y54" i="25"/>
  <c r="X54" i="25"/>
  <c r="Z52" i="79"/>
  <c r="Y52" i="79"/>
  <c r="X52" i="79"/>
  <c r="X51" i="45"/>
  <c r="Y51" i="45"/>
  <c r="AR49" i="75"/>
  <c r="AR51" i="35"/>
  <c r="AR51" i="86"/>
  <c r="AR53" i="73"/>
  <c r="AE50" i="39"/>
  <c r="AG50" i="39"/>
  <c r="AP50" i="39" s="1"/>
  <c r="W51" i="39"/>
  <c r="AF50" i="39"/>
  <c r="AO50" i="39" s="1"/>
  <c r="Z52" i="86"/>
  <c r="AR52" i="31"/>
  <c r="AR50" i="46"/>
  <c r="AH54" i="40"/>
  <c r="AQ54" i="40" s="1"/>
  <c r="AR53" i="42"/>
  <c r="X51" i="91"/>
  <c r="Z51" i="91" s="1"/>
  <c r="Y51" i="91"/>
  <c r="AI50" i="92"/>
  <c r="AN50" i="92"/>
  <c r="AH53" i="31"/>
  <c r="AQ53" i="31" s="1"/>
  <c r="AI51" i="90"/>
  <c r="AN51" i="90"/>
  <c r="Y51" i="89"/>
  <c r="X51" i="89"/>
  <c r="AR50" i="43"/>
  <c r="AR52" i="44"/>
  <c r="AR49" i="28"/>
  <c r="AE52" i="35"/>
  <c r="W53" i="35"/>
  <c r="AF52" i="35"/>
  <c r="AO52" i="35" s="1"/>
  <c r="AG52" i="35"/>
  <c r="AP52" i="35" s="1"/>
  <c r="AH51" i="95"/>
  <c r="AQ51" i="95" s="1"/>
  <c r="AG51" i="32"/>
  <c r="AP51" i="32" s="1"/>
  <c r="AF51" i="32"/>
  <c r="AO51" i="32" s="1"/>
  <c r="AE51" i="32"/>
  <c r="W52" i="32"/>
  <c r="AH54" i="42"/>
  <c r="AQ54" i="42" s="1"/>
  <c r="Y51" i="92"/>
  <c r="Z51" i="92" s="1"/>
  <c r="X51" i="92"/>
  <c r="X52" i="88"/>
  <c r="Y52" i="88"/>
  <c r="Y52" i="94"/>
  <c r="X52" i="94"/>
  <c r="Z52" i="94" s="1"/>
  <c r="AH53" i="44"/>
  <c r="AQ53" i="44" s="1"/>
  <c r="Z51" i="46"/>
  <c r="AR49" i="93"/>
  <c r="Z51" i="95"/>
  <c r="AR50" i="32"/>
  <c r="AH54" i="73"/>
  <c r="AQ54" i="73" s="1"/>
  <c r="AR52" i="84"/>
  <c r="Z54" i="42"/>
  <c r="AN53" i="36"/>
  <c r="AI53" i="36"/>
  <c r="Z53" i="84"/>
  <c r="AH51" i="48"/>
  <c r="AQ51" i="48" s="1"/>
  <c r="AR53" i="38"/>
  <c r="AI53" i="25"/>
  <c r="AN53" i="25"/>
  <c r="X54" i="83"/>
  <c r="Y54" i="83"/>
  <c r="AN51" i="79"/>
  <c r="AI51" i="79"/>
  <c r="AI51" i="94"/>
  <c r="AN51" i="94"/>
  <c r="AH52" i="27"/>
  <c r="AQ52" i="27" s="1"/>
  <c r="Z53" i="44"/>
  <c r="Y53" i="41"/>
  <c r="Z53" i="41" s="1"/>
  <c r="X53" i="41"/>
  <c r="AG51" i="87"/>
  <c r="AP51" i="87" s="1"/>
  <c r="AF51" i="87"/>
  <c r="AO51" i="87" s="1"/>
  <c r="AE51" i="87"/>
  <c r="W52" i="87"/>
  <c r="AE51" i="85"/>
  <c r="W52" i="85"/>
  <c r="AF51" i="85"/>
  <c r="AO51" i="85" s="1"/>
  <c r="AG51" i="85"/>
  <c r="AP51" i="85" s="1"/>
  <c r="Z54" i="40"/>
  <c r="AH50" i="28"/>
  <c r="AQ50" i="28" s="1"/>
  <c r="Z54" i="73"/>
  <c r="X53" i="74"/>
  <c r="Z53" i="74" s="1"/>
  <c r="Y53" i="74"/>
  <c r="AI51" i="33"/>
  <c r="AN51" i="33"/>
  <c r="AN53" i="83"/>
  <c r="AI53" i="83"/>
  <c r="Y51" i="34"/>
  <c r="X51" i="34"/>
  <c r="AI52" i="41"/>
  <c r="AN52" i="41"/>
  <c r="AH50" i="75"/>
  <c r="AQ50" i="75" s="1"/>
  <c r="AH52" i="35"/>
  <c r="AQ52" i="35" s="1"/>
  <c r="AR53" i="81"/>
  <c r="AF50" i="28"/>
  <c r="AO50" i="28" s="1"/>
  <c r="W51" i="28"/>
  <c r="AE50" i="28"/>
  <c r="AG50" i="28"/>
  <c r="AP50" i="28" s="1"/>
  <c r="AH51" i="32"/>
  <c r="AQ51" i="32" s="1"/>
  <c r="AH54" i="81"/>
  <c r="AQ54" i="81" s="1"/>
  <c r="X53" i="37"/>
  <c r="Y53" i="37"/>
  <c r="Z53" i="31"/>
  <c r="AN52" i="74"/>
  <c r="AI52" i="74"/>
  <c r="AE54" i="26" l="1"/>
  <c r="Z51" i="89"/>
  <c r="W54" i="77"/>
  <c r="AF53" i="77"/>
  <c r="AO53" i="77" s="1"/>
  <c r="AE53" i="77"/>
  <c r="AG53" i="77"/>
  <c r="AP53" i="77" s="1"/>
  <c r="AG53" i="41"/>
  <c r="AP53" i="41" s="1"/>
  <c r="AE53" i="41"/>
  <c r="AF53" i="41"/>
  <c r="AO53" i="41" s="1"/>
  <c r="W54" i="41"/>
  <c r="W52" i="89"/>
  <c r="AG51" i="89"/>
  <c r="AP51" i="89" s="1"/>
  <c r="AF51" i="89"/>
  <c r="AO51" i="89" s="1"/>
  <c r="AE51" i="89"/>
  <c r="AE53" i="96"/>
  <c r="W54" i="96"/>
  <c r="AF53" i="96"/>
  <c r="AO53" i="96" s="1"/>
  <c r="AG53" i="96"/>
  <c r="AP53" i="96" s="1"/>
  <c r="W54" i="74"/>
  <c r="AG53" i="74"/>
  <c r="AP53" i="74" s="1"/>
  <c r="AE53" i="74"/>
  <c r="AF53" i="74"/>
  <c r="AO53" i="74" s="1"/>
  <c r="AF51" i="91"/>
  <c r="AO51" i="91" s="1"/>
  <c r="AE51" i="91"/>
  <c r="W52" i="91"/>
  <c r="AG51" i="91"/>
  <c r="AP51" i="91" s="1"/>
  <c r="AE52" i="94"/>
  <c r="W53" i="94"/>
  <c r="AF52" i="94"/>
  <c r="AO52" i="94" s="1"/>
  <c r="AG52" i="94"/>
  <c r="AP52" i="94" s="1"/>
  <c r="Y52" i="29"/>
  <c r="X52" i="29"/>
  <c r="Z52" i="29" s="1"/>
  <c r="Y55" i="38"/>
  <c r="X55" i="38"/>
  <c r="AR50" i="91"/>
  <c r="W54" i="31"/>
  <c r="AG53" i="31"/>
  <c r="AP53" i="31" s="1"/>
  <c r="AF53" i="31"/>
  <c r="AO53" i="31" s="1"/>
  <c r="AE53" i="31"/>
  <c r="AR53" i="83"/>
  <c r="AI51" i="85"/>
  <c r="AN51" i="85"/>
  <c r="AH53" i="41"/>
  <c r="AQ53" i="41" s="1"/>
  <c r="W53" i="86"/>
  <c r="AG52" i="86"/>
  <c r="AP52" i="86" s="1"/>
  <c r="AE52" i="86"/>
  <c r="AF52" i="86"/>
  <c r="AO52" i="86" s="1"/>
  <c r="AR48" i="30"/>
  <c r="AH52" i="90"/>
  <c r="AQ52" i="90" s="1"/>
  <c r="AR52" i="37"/>
  <c r="X51" i="93"/>
  <c r="Z51" i="93" s="1"/>
  <c r="Y51" i="93"/>
  <c r="AI50" i="75"/>
  <c r="AN50" i="75"/>
  <c r="AN54" i="26"/>
  <c r="AI54" i="26"/>
  <c r="W55" i="40"/>
  <c r="AG54" i="40"/>
  <c r="AP54" i="40" s="1"/>
  <c r="AF54" i="40"/>
  <c r="AO54" i="40" s="1"/>
  <c r="AE54" i="40"/>
  <c r="AR50" i="89"/>
  <c r="AR47" i="76"/>
  <c r="AH54" i="83"/>
  <c r="AQ54" i="83" s="1"/>
  <c r="AR53" i="36"/>
  <c r="AE51" i="95"/>
  <c r="W52" i="95"/>
  <c r="AF51" i="95"/>
  <c r="AO51" i="95" s="1"/>
  <c r="AG51" i="95"/>
  <c r="AP51" i="95" s="1"/>
  <c r="AN51" i="29"/>
  <c r="AI51" i="29"/>
  <c r="X53" i="78"/>
  <c r="Z53" i="78" s="1"/>
  <c r="Y53" i="78"/>
  <c r="AR49" i="47"/>
  <c r="X52" i="43"/>
  <c r="Z52" i="43" s="1"/>
  <c r="Y52" i="43"/>
  <c r="AF54" i="73"/>
  <c r="AO54" i="73" s="1"/>
  <c r="AE54" i="73"/>
  <c r="W55" i="73"/>
  <c r="AG54" i="73"/>
  <c r="AP54" i="73" s="1"/>
  <c r="AG53" i="84"/>
  <c r="AP53" i="84" s="1"/>
  <c r="AF53" i="84"/>
  <c r="AO53" i="84" s="1"/>
  <c r="AE53" i="84"/>
  <c r="W54" i="84"/>
  <c r="W50" i="30"/>
  <c r="AG49" i="30"/>
  <c r="AP49" i="30" s="1"/>
  <c r="AF49" i="30"/>
  <c r="AO49" i="30" s="1"/>
  <c r="AE49" i="30"/>
  <c r="AF52" i="90"/>
  <c r="AO52" i="90" s="1"/>
  <c r="AE52" i="90"/>
  <c r="W53" i="90"/>
  <c r="AG52" i="90"/>
  <c r="AP52" i="90" s="1"/>
  <c r="AR51" i="90"/>
  <c r="Y51" i="39"/>
  <c r="X51" i="39"/>
  <c r="Z51" i="39" s="1"/>
  <c r="AH54" i="25"/>
  <c r="AQ54" i="25" s="1"/>
  <c r="AN51" i="87"/>
  <c r="AI51" i="87"/>
  <c r="AN51" i="32"/>
  <c r="AI51" i="32"/>
  <c r="AR50" i="92"/>
  <c r="AN53" i="82"/>
  <c r="AI53" i="82"/>
  <c r="AH48" i="76"/>
  <c r="AQ48" i="76" s="1"/>
  <c r="AI54" i="38"/>
  <c r="AN54" i="38"/>
  <c r="AH50" i="47"/>
  <c r="AQ50" i="47" s="1"/>
  <c r="AH54" i="36"/>
  <c r="AQ54" i="36" s="1"/>
  <c r="Y55" i="81"/>
  <c r="X55" i="81"/>
  <c r="X51" i="75"/>
  <c r="Z51" i="75" s="1"/>
  <c r="Y51" i="75"/>
  <c r="AI51" i="48"/>
  <c r="AN51" i="48"/>
  <c r="Z52" i="48"/>
  <c r="X52" i="48"/>
  <c r="Y52" i="48"/>
  <c r="Y52" i="32"/>
  <c r="X52" i="32"/>
  <c r="Z52" i="32" s="1"/>
  <c r="Z53" i="35"/>
  <c r="X53" i="35"/>
  <c r="Y53" i="35"/>
  <c r="AH52" i="33"/>
  <c r="AQ52" i="33" s="1"/>
  <c r="AH51" i="34"/>
  <c r="AQ51" i="34" s="1"/>
  <c r="AR51" i="33"/>
  <c r="AG53" i="44"/>
  <c r="AP53" i="44" s="1"/>
  <c r="AF53" i="44"/>
  <c r="AO53" i="44" s="1"/>
  <c r="AE53" i="44"/>
  <c r="W54" i="44"/>
  <c r="Z54" i="83"/>
  <c r="AH52" i="88"/>
  <c r="AQ52" i="88" s="1"/>
  <c r="AI52" i="35"/>
  <c r="AN52" i="35"/>
  <c r="AH51" i="45"/>
  <c r="AQ51" i="45" s="1"/>
  <c r="Z52" i="33"/>
  <c r="AH52" i="80"/>
  <c r="AQ52" i="80" s="1"/>
  <c r="AR52" i="74"/>
  <c r="AN50" i="28"/>
  <c r="AI50" i="28"/>
  <c r="AR51" i="94"/>
  <c r="AF54" i="42"/>
  <c r="AO54" i="42" s="1"/>
  <c r="W55" i="42"/>
  <c r="AG54" i="42"/>
  <c r="AP54" i="42" s="1"/>
  <c r="AE54" i="42"/>
  <c r="Z52" i="88"/>
  <c r="AH51" i="89"/>
  <c r="AQ51" i="89" s="1"/>
  <c r="Z51" i="45"/>
  <c r="Z54" i="25"/>
  <c r="AR51" i="88"/>
  <c r="Z48" i="76"/>
  <c r="AI52" i="78"/>
  <c r="AN52" i="78"/>
  <c r="Z50" i="47"/>
  <c r="Z54" i="36"/>
  <c r="AR50" i="34"/>
  <c r="AH53" i="96"/>
  <c r="AQ53" i="96" s="1"/>
  <c r="AN51" i="43"/>
  <c r="AI51" i="43"/>
  <c r="X53" i="27"/>
  <c r="Y53" i="27"/>
  <c r="Y52" i="87"/>
  <c r="X52" i="87"/>
  <c r="AE51" i="92"/>
  <c r="AF51" i="92"/>
  <c r="AO51" i="92" s="1"/>
  <c r="W52" i="92"/>
  <c r="AG51" i="92"/>
  <c r="AP51" i="92" s="1"/>
  <c r="W53" i="79"/>
  <c r="AG52" i="79"/>
  <c r="AP52" i="79" s="1"/>
  <c r="AF52" i="79"/>
  <c r="AO52" i="79" s="1"/>
  <c r="AE52" i="79"/>
  <c r="AI54" i="81"/>
  <c r="AN54" i="81"/>
  <c r="AH53" i="37"/>
  <c r="AQ53" i="37" s="1"/>
  <c r="AR52" i="41"/>
  <c r="Z53" i="37"/>
  <c r="Y51" i="28"/>
  <c r="X51" i="28"/>
  <c r="Z51" i="34"/>
  <c r="AH53" i="74"/>
  <c r="AQ53" i="74" s="1"/>
  <c r="Z52" i="85"/>
  <c r="X52" i="85"/>
  <c r="Y52" i="85"/>
  <c r="AR51" i="79"/>
  <c r="AR53" i="25"/>
  <c r="AE51" i="46"/>
  <c r="W52" i="46"/>
  <c r="AG51" i="46"/>
  <c r="AP51" i="46" s="1"/>
  <c r="AF51" i="46"/>
  <c r="AO51" i="46" s="1"/>
  <c r="AH52" i="94"/>
  <c r="AQ52" i="94" s="1"/>
  <c r="AH51" i="92"/>
  <c r="AQ51" i="92" s="1"/>
  <c r="AH51" i="91"/>
  <c r="AQ51" i="91" s="1"/>
  <c r="AI50" i="39"/>
  <c r="AN50" i="39"/>
  <c r="AH52" i="79"/>
  <c r="AQ52" i="79" s="1"/>
  <c r="AR52" i="96"/>
  <c r="Z52" i="80"/>
  <c r="AR52" i="77"/>
  <c r="Y54" i="82"/>
  <c r="X54" i="82"/>
  <c r="AH49" i="30"/>
  <c r="AQ49" i="30" s="1"/>
  <c r="AH53" i="77"/>
  <c r="AQ53" i="77" s="1"/>
  <c r="AR50" i="45"/>
  <c r="AR51" i="80"/>
  <c r="AN50" i="93"/>
  <c r="AI50" i="93"/>
  <c r="X55" i="26"/>
  <c r="Y55" i="26"/>
  <c r="AI52" i="27"/>
  <c r="AN52" i="27"/>
  <c r="AF52" i="80" l="1"/>
  <c r="AO52" i="80" s="1"/>
  <c r="AE52" i="80"/>
  <c r="W53" i="80"/>
  <c r="AG52" i="80"/>
  <c r="AP52" i="80" s="1"/>
  <c r="AG52" i="85"/>
  <c r="AP52" i="85" s="1"/>
  <c r="AF52" i="85"/>
  <c r="AO52" i="85" s="1"/>
  <c r="AE52" i="85"/>
  <c r="W53" i="85"/>
  <c r="W52" i="34"/>
  <c r="AE51" i="34"/>
  <c r="AG51" i="34"/>
  <c r="AP51" i="34" s="1"/>
  <c r="AF51" i="34"/>
  <c r="AO51" i="34" s="1"/>
  <c r="Y53" i="79"/>
  <c r="X53" i="79"/>
  <c r="AH52" i="87"/>
  <c r="AQ52" i="87" s="1"/>
  <c r="AR51" i="43"/>
  <c r="AR52" i="78"/>
  <c r="AI54" i="42"/>
  <c r="AN54" i="42"/>
  <c r="AH53" i="35"/>
  <c r="AQ53" i="35" s="1"/>
  <c r="AH52" i="48"/>
  <c r="AQ52" i="48" s="1"/>
  <c r="AF51" i="75"/>
  <c r="AO51" i="75" s="1"/>
  <c r="AE51" i="75"/>
  <c r="W52" i="75"/>
  <c r="AG51" i="75"/>
  <c r="AP51" i="75" s="1"/>
  <c r="AG51" i="39"/>
  <c r="AP51" i="39" s="1"/>
  <c r="AF51" i="39"/>
  <c r="AO51" i="39" s="1"/>
  <c r="W52" i="39"/>
  <c r="AE51" i="39"/>
  <c r="AI52" i="90"/>
  <c r="AN52" i="90"/>
  <c r="Y50" i="30"/>
  <c r="X50" i="30"/>
  <c r="AH52" i="43"/>
  <c r="AQ52" i="43" s="1"/>
  <c r="AE53" i="78"/>
  <c r="W54" i="78"/>
  <c r="AG53" i="78"/>
  <c r="AP53" i="78" s="1"/>
  <c r="AF53" i="78"/>
  <c r="AO53" i="78" s="1"/>
  <c r="X52" i="95"/>
  <c r="Z52" i="95" s="1"/>
  <c r="Y52" i="95"/>
  <c r="AR54" i="26"/>
  <c r="W52" i="93"/>
  <c r="AG51" i="93"/>
  <c r="AP51" i="93" s="1"/>
  <c r="AF51" i="93"/>
  <c r="AO51" i="93" s="1"/>
  <c r="AE51" i="93"/>
  <c r="AI53" i="31"/>
  <c r="AN53" i="31"/>
  <c r="W53" i="29"/>
  <c r="AG52" i="29"/>
  <c r="AP52" i="29" s="1"/>
  <c r="AF52" i="29"/>
  <c r="AO52" i="29" s="1"/>
  <c r="AE52" i="29"/>
  <c r="AI53" i="74"/>
  <c r="AN53" i="74"/>
  <c r="AH55" i="26"/>
  <c r="AQ55" i="26" s="1"/>
  <c r="AH54" i="82"/>
  <c r="AQ54" i="82" s="1"/>
  <c r="AH51" i="28"/>
  <c r="AQ51" i="28" s="1"/>
  <c r="AR54" i="81"/>
  <c r="X54" i="44"/>
  <c r="Z54" i="44" s="1"/>
  <c r="Y54" i="44"/>
  <c r="AG53" i="35"/>
  <c r="AP53" i="35" s="1"/>
  <c r="AE53" i="35"/>
  <c r="AF53" i="35"/>
  <c r="AO53" i="35" s="1"/>
  <c r="W54" i="35"/>
  <c r="AE52" i="48"/>
  <c r="W53" i="48"/>
  <c r="AF52" i="48"/>
  <c r="AO52" i="48" s="1"/>
  <c r="AG52" i="48"/>
  <c r="AP52" i="48" s="1"/>
  <c r="AH55" i="81"/>
  <c r="AQ55" i="81" s="1"/>
  <c r="AR51" i="32"/>
  <c r="X54" i="84"/>
  <c r="Y54" i="84"/>
  <c r="W53" i="43"/>
  <c r="AG52" i="43"/>
  <c r="AP52" i="43" s="1"/>
  <c r="AF52" i="43"/>
  <c r="AO52" i="43" s="1"/>
  <c r="AE52" i="43"/>
  <c r="AR51" i="29"/>
  <c r="AI51" i="95"/>
  <c r="AN51" i="95"/>
  <c r="AI54" i="40"/>
  <c r="AN54" i="40"/>
  <c r="AH55" i="38"/>
  <c r="AQ55" i="38" s="1"/>
  <c r="Y54" i="96"/>
  <c r="X54" i="96"/>
  <c r="X52" i="89"/>
  <c r="Z52" i="89" s="1"/>
  <c r="Y52" i="89"/>
  <c r="Z55" i="26"/>
  <c r="AI52" i="79"/>
  <c r="AN52" i="79"/>
  <c r="Z52" i="87"/>
  <c r="AN53" i="44"/>
  <c r="AI53" i="44"/>
  <c r="AH52" i="32"/>
  <c r="AQ52" i="32" s="1"/>
  <c r="AI49" i="30"/>
  <c r="AN49" i="30"/>
  <c r="X55" i="73"/>
  <c r="Y55" i="73"/>
  <c r="X53" i="86"/>
  <c r="Z53" i="86" s="1"/>
  <c r="Y53" i="86"/>
  <c r="Y52" i="91"/>
  <c r="X52" i="91"/>
  <c r="AI53" i="96"/>
  <c r="AN53" i="96"/>
  <c r="Y54" i="41"/>
  <c r="X54" i="41"/>
  <c r="AI53" i="77"/>
  <c r="AN53" i="77"/>
  <c r="W49" i="76"/>
  <c r="AG48" i="76"/>
  <c r="AP48" i="76" s="1"/>
  <c r="AF48" i="76"/>
  <c r="AO48" i="76" s="1"/>
  <c r="AE48" i="76"/>
  <c r="AR50" i="28"/>
  <c r="AR50" i="93"/>
  <c r="Z54" i="82"/>
  <c r="AR50" i="39"/>
  <c r="Z51" i="28"/>
  <c r="X52" i="92"/>
  <c r="Y52" i="92"/>
  <c r="AF54" i="36"/>
  <c r="AO54" i="36" s="1"/>
  <c r="W55" i="36"/>
  <c r="AG54" i="36"/>
  <c r="AP54" i="36" s="1"/>
  <c r="AE54" i="36"/>
  <c r="Y55" i="42"/>
  <c r="Z55" i="42" s="1"/>
  <c r="X55" i="42"/>
  <c r="AR51" i="48"/>
  <c r="Z55" i="81"/>
  <c r="AR54" i="38"/>
  <c r="AR53" i="82"/>
  <c r="AR51" i="87"/>
  <c r="AN53" i="84"/>
  <c r="AI53" i="84"/>
  <c r="AN54" i="73"/>
  <c r="AI54" i="73"/>
  <c r="AR50" i="75"/>
  <c r="AR51" i="85"/>
  <c r="Z55" i="38"/>
  <c r="AI51" i="91"/>
  <c r="AN51" i="91"/>
  <c r="X54" i="74"/>
  <c r="Y54" i="74"/>
  <c r="AI51" i="89"/>
  <c r="AN51" i="89"/>
  <c r="X52" i="46"/>
  <c r="Y52" i="46"/>
  <c r="AG53" i="37"/>
  <c r="AP53" i="37" s="1"/>
  <c r="AE53" i="37"/>
  <c r="W54" i="37"/>
  <c r="AF53" i="37"/>
  <c r="AO53" i="37" s="1"/>
  <c r="AH53" i="27"/>
  <c r="AQ53" i="27" s="1"/>
  <c r="W51" i="47"/>
  <c r="AG50" i="47"/>
  <c r="AP50" i="47" s="1"/>
  <c r="AF50" i="47"/>
  <c r="AO50" i="47" s="1"/>
  <c r="AE50" i="47"/>
  <c r="AG54" i="25"/>
  <c r="AP54" i="25" s="1"/>
  <c r="AF54" i="25"/>
  <c r="AO54" i="25" s="1"/>
  <c r="AE54" i="25"/>
  <c r="W55" i="25"/>
  <c r="AE52" i="33"/>
  <c r="W53" i="33"/>
  <c r="AG52" i="33"/>
  <c r="AP52" i="33" s="1"/>
  <c r="AF52" i="33"/>
  <c r="AO52" i="33" s="1"/>
  <c r="W53" i="32"/>
  <c r="AG52" i="32"/>
  <c r="AP52" i="32" s="1"/>
  <c r="AE52" i="32"/>
  <c r="AF52" i="32"/>
  <c r="AO52" i="32" s="1"/>
  <c r="AH51" i="39"/>
  <c r="AQ51" i="39" s="1"/>
  <c r="X54" i="31"/>
  <c r="Y54" i="31"/>
  <c r="AH52" i="29"/>
  <c r="AQ52" i="29" s="1"/>
  <c r="Y53" i="94"/>
  <c r="X53" i="94"/>
  <c r="Z53" i="94" s="1"/>
  <c r="AR52" i="27"/>
  <c r="AI51" i="46"/>
  <c r="AN51" i="46"/>
  <c r="AH52" i="85"/>
  <c r="AQ52" i="85" s="1"/>
  <c r="AI51" i="92"/>
  <c r="AN51" i="92"/>
  <c r="Z53" i="27"/>
  <c r="W52" i="45"/>
  <c r="AE51" i="45"/>
  <c r="AG51" i="45"/>
  <c r="AP51" i="45" s="1"/>
  <c r="AF51" i="45"/>
  <c r="AO51" i="45" s="1"/>
  <c r="AG52" i="88"/>
  <c r="AP52" i="88" s="1"/>
  <c r="AF52" i="88"/>
  <c r="AO52" i="88" s="1"/>
  <c r="AE52" i="88"/>
  <c r="W53" i="88"/>
  <c r="AR52" i="35"/>
  <c r="W55" i="83"/>
  <c r="AG54" i="83"/>
  <c r="AP54" i="83" s="1"/>
  <c r="AE54" i="83"/>
  <c r="AF54" i="83"/>
  <c r="AO54" i="83" s="1"/>
  <c r="AH51" i="75"/>
  <c r="AQ51" i="75" s="1"/>
  <c r="Y53" i="90"/>
  <c r="X53" i="90"/>
  <c r="AH53" i="78"/>
  <c r="AQ53" i="78" s="1"/>
  <c r="Y55" i="40"/>
  <c r="X55" i="40"/>
  <c r="AH51" i="93"/>
  <c r="AQ51" i="93" s="1"/>
  <c r="AI52" i="86"/>
  <c r="AN52" i="86"/>
  <c r="AI52" i="94"/>
  <c r="AN52" i="94"/>
  <c r="AN53" i="41"/>
  <c r="AI53" i="41"/>
  <c r="X54" i="77"/>
  <c r="Z54" i="77" s="1"/>
  <c r="Y54" i="77"/>
  <c r="Z54" i="31" l="1"/>
  <c r="Z50" i="30"/>
  <c r="Z53" i="79"/>
  <c r="AF53" i="79" s="1"/>
  <c r="AO53" i="79" s="1"/>
  <c r="AG53" i="94"/>
  <c r="AP53" i="94" s="1"/>
  <c r="AF53" i="94"/>
  <c r="AO53" i="94" s="1"/>
  <c r="AE53" i="94"/>
  <c r="W54" i="94"/>
  <c r="AF55" i="42"/>
  <c r="AO55" i="42" s="1"/>
  <c r="AE55" i="42"/>
  <c r="W56" i="42"/>
  <c r="AG55" i="42"/>
  <c r="AP55" i="42" s="1"/>
  <c r="AE54" i="31"/>
  <c r="W55" i="31"/>
  <c r="AF54" i="31"/>
  <c r="AO54" i="31" s="1"/>
  <c r="AG54" i="31"/>
  <c r="AP54" i="31" s="1"/>
  <c r="AE50" i="30"/>
  <c r="W51" i="30"/>
  <c r="AG50" i="30"/>
  <c r="AP50" i="30" s="1"/>
  <c r="AF50" i="30"/>
  <c r="AO50" i="30" s="1"/>
  <c r="AE53" i="79"/>
  <c r="W54" i="79"/>
  <c r="AG53" i="79"/>
  <c r="AP53" i="79" s="1"/>
  <c r="AR53" i="77"/>
  <c r="W53" i="87"/>
  <c r="AG52" i="87"/>
  <c r="AP52" i="87" s="1"/>
  <c r="AF52" i="87"/>
  <c r="AO52" i="87" s="1"/>
  <c r="AE52" i="87"/>
  <c r="Y52" i="34"/>
  <c r="X52" i="34"/>
  <c r="AR53" i="41"/>
  <c r="AH54" i="77"/>
  <c r="AQ54" i="77" s="1"/>
  <c r="AI54" i="83"/>
  <c r="AN54" i="83"/>
  <c r="X53" i="88"/>
  <c r="Z53" i="88" s="1"/>
  <c r="Y53" i="88"/>
  <c r="AR51" i="92"/>
  <c r="X53" i="32"/>
  <c r="Y53" i="32"/>
  <c r="AN53" i="37"/>
  <c r="AI53" i="37"/>
  <c r="AR51" i="89"/>
  <c r="AE55" i="38"/>
  <c r="W56" i="38"/>
  <c r="AF55" i="38"/>
  <c r="AO55" i="38" s="1"/>
  <c r="AG55" i="38"/>
  <c r="AP55" i="38" s="1"/>
  <c r="AH55" i="42"/>
  <c r="AQ55" i="42" s="1"/>
  <c r="Y55" i="36"/>
  <c r="X55" i="36"/>
  <c r="AR53" i="96"/>
  <c r="AE53" i="86"/>
  <c r="W54" i="86"/>
  <c r="AF53" i="86"/>
  <c r="AO53" i="86" s="1"/>
  <c r="AG53" i="86"/>
  <c r="AP53" i="86" s="1"/>
  <c r="AH52" i="89"/>
  <c r="AQ52" i="89" s="1"/>
  <c r="AH54" i="44"/>
  <c r="AQ54" i="44" s="1"/>
  <c r="AH52" i="95"/>
  <c r="AQ52" i="95" s="1"/>
  <c r="AI53" i="78"/>
  <c r="AN53" i="78"/>
  <c r="AH50" i="30"/>
  <c r="AQ50" i="30" s="1"/>
  <c r="Y52" i="39"/>
  <c r="X52" i="39"/>
  <c r="Y52" i="75"/>
  <c r="X52" i="75"/>
  <c r="Z52" i="75" s="1"/>
  <c r="AH53" i="79"/>
  <c r="AQ53" i="79" s="1"/>
  <c r="AF54" i="77"/>
  <c r="AO54" i="77" s="1"/>
  <c r="AE54" i="77"/>
  <c r="AG54" i="77"/>
  <c r="AP54" i="77" s="1"/>
  <c r="W55" i="77"/>
  <c r="AH55" i="40"/>
  <c r="AQ55" i="40" s="1"/>
  <c r="AR53" i="84"/>
  <c r="AI48" i="76"/>
  <c r="AN48" i="76"/>
  <c r="AH52" i="91"/>
  <c r="AQ52" i="91" s="1"/>
  <c r="X54" i="35"/>
  <c r="Y54" i="35"/>
  <c r="W55" i="44"/>
  <c r="AG54" i="44"/>
  <c r="AP54" i="44" s="1"/>
  <c r="AE54" i="44"/>
  <c r="AF54" i="44"/>
  <c r="AO54" i="44" s="1"/>
  <c r="AG52" i="95"/>
  <c r="AP52" i="95" s="1"/>
  <c r="AE52" i="95"/>
  <c r="W53" i="95"/>
  <c r="AF52" i="95"/>
  <c r="AO52" i="95" s="1"/>
  <c r="AN52" i="88"/>
  <c r="AI52" i="88"/>
  <c r="AN54" i="25"/>
  <c r="AI54" i="25"/>
  <c r="AH54" i="74"/>
  <c r="AQ54" i="74" s="1"/>
  <c r="W55" i="82"/>
  <c r="AE54" i="82"/>
  <c r="AF54" i="82"/>
  <c r="AO54" i="82" s="1"/>
  <c r="AG54" i="82"/>
  <c r="AP54" i="82" s="1"/>
  <c r="AH54" i="41"/>
  <c r="AQ54" i="41" s="1"/>
  <c r="AH55" i="73"/>
  <c r="AQ55" i="73" s="1"/>
  <c r="AH54" i="96"/>
  <c r="AQ54" i="96" s="1"/>
  <c r="Y53" i="43"/>
  <c r="X53" i="43"/>
  <c r="Z53" i="43" s="1"/>
  <c r="AR53" i="74"/>
  <c r="Y52" i="93"/>
  <c r="X52" i="93"/>
  <c r="AR54" i="42"/>
  <c r="Y53" i="85"/>
  <c r="X53" i="85"/>
  <c r="Z53" i="85" s="1"/>
  <c r="AR52" i="86"/>
  <c r="AH54" i="31"/>
  <c r="AQ54" i="31" s="1"/>
  <c r="Y55" i="25"/>
  <c r="X55" i="25"/>
  <c r="Z55" i="25" s="1"/>
  <c r="AF52" i="89"/>
  <c r="AO52" i="89" s="1"/>
  <c r="AE52" i="89"/>
  <c r="W53" i="89"/>
  <c r="AG52" i="89"/>
  <c r="AP52" i="89" s="1"/>
  <c r="AR51" i="95"/>
  <c r="Y53" i="29"/>
  <c r="X53" i="29"/>
  <c r="AI51" i="75"/>
  <c r="AN51" i="75"/>
  <c r="Z55" i="40"/>
  <c r="AH53" i="90"/>
  <c r="AQ53" i="90" s="1"/>
  <c r="X55" i="83"/>
  <c r="Y55" i="83"/>
  <c r="Z52" i="45"/>
  <c r="Y52" i="45"/>
  <c r="X52" i="45"/>
  <c r="AI52" i="32"/>
  <c r="AN52" i="32"/>
  <c r="X51" i="47"/>
  <c r="Y51" i="47"/>
  <c r="AH52" i="46"/>
  <c r="AQ52" i="46" s="1"/>
  <c r="Z54" i="74"/>
  <c r="AF55" i="81"/>
  <c r="AO55" i="81" s="1"/>
  <c r="AG55" i="81"/>
  <c r="AP55" i="81" s="1"/>
  <c r="W56" i="81"/>
  <c r="AE55" i="81"/>
  <c r="AI54" i="36"/>
  <c r="AN54" i="36"/>
  <c r="AH52" i="92"/>
  <c r="AQ52" i="92" s="1"/>
  <c r="Z52" i="91"/>
  <c r="Z55" i="73"/>
  <c r="AR52" i="79"/>
  <c r="AN53" i="35"/>
  <c r="AI53" i="35"/>
  <c r="AI52" i="29"/>
  <c r="AN52" i="29"/>
  <c r="AR53" i="31"/>
  <c r="Z53" i="80"/>
  <c r="Y53" i="80"/>
  <c r="X53" i="80"/>
  <c r="AI51" i="45"/>
  <c r="AN51" i="45"/>
  <c r="AR51" i="46"/>
  <c r="AG53" i="27"/>
  <c r="AP53" i="27" s="1"/>
  <c r="AF53" i="27"/>
  <c r="AO53" i="27" s="1"/>
  <c r="AE53" i="27"/>
  <c r="W54" i="27"/>
  <c r="AH53" i="94"/>
  <c r="AQ53" i="94" s="1"/>
  <c r="Y53" i="33"/>
  <c r="X53" i="33"/>
  <c r="Z52" i="46"/>
  <c r="Z52" i="92"/>
  <c r="Z54" i="41"/>
  <c r="W56" i="26"/>
  <c r="AG55" i="26"/>
  <c r="AP55" i="26" s="1"/>
  <c r="AF55" i="26"/>
  <c r="AO55" i="26" s="1"/>
  <c r="AE55" i="26"/>
  <c r="Z54" i="96"/>
  <c r="AI52" i="43"/>
  <c r="AN52" i="43"/>
  <c r="AH54" i="84"/>
  <c r="AQ54" i="84" s="1"/>
  <c r="Z53" i="48"/>
  <c r="Y53" i="48"/>
  <c r="X53" i="48"/>
  <c r="AI51" i="93"/>
  <c r="AN51" i="93"/>
  <c r="AR52" i="90"/>
  <c r="AN52" i="85"/>
  <c r="AI52" i="85"/>
  <c r="AI52" i="80"/>
  <c r="AN52" i="80"/>
  <c r="AR52" i="94"/>
  <c r="Z53" i="90"/>
  <c r="AI52" i="33"/>
  <c r="AN52" i="33"/>
  <c r="AI50" i="47"/>
  <c r="AN50" i="47"/>
  <c r="X54" i="37"/>
  <c r="Z54" i="37" s="1"/>
  <c r="Y54" i="37"/>
  <c r="AR51" i="91"/>
  <c r="AR54" i="73"/>
  <c r="W52" i="28"/>
  <c r="AG51" i="28"/>
  <c r="AP51" i="28" s="1"/>
  <c r="AF51" i="28"/>
  <c r="AO51" i="28" s="1"/>
  <c r="AE51" i="28"/>
  <c r="Z49" i="76"/>
  <c r="X49" i="76"/>
  <c r="Y49" i="76"/>
  <c r="AH53" i="86"/>
  <c r="AQ53" i="86" s="1"/>
  <c r="AR49" i="30"/>
  <c r="AR53" i="44"/>
  <c r="AR54" i="40"/>
  <c r="Z54" i="84"/>
  <c r="AI52" i="48"/>
  <c r="AN52" i="48"/>
  <c r="Y54" i="78"/>
  <c r="X54" i="78"/>
  <c r="AN51" i="39"/>
  <c r="AI51" i="39"/>
  <c r="AI51" i="34"/>
  <c r="AN51" i="34"/>
  <c r="Z52" i="93" l="1"/>
  <c r="Z52" i="34"/>
  <c r="Z53" i="33"/>
  <c r="Z54" i="35"/>
  <c r="AG54" i="35" s="1"/>
  <c r="AP54" i="35" s="1"/>
  <c r="Z54" i="78"/>
  <c r="AE54" i="78" s="1"/>
  <c r="AE53" i="43"/>
  <c r="W54" i="43"/>
  <c r="AF53" i="43"/>
  <c r="AO53" i="43" s="1"/>
  <c r="AG53" i="43"/>
  <c r="AP53" i="43" s="1"/>
  <c r="AE52" i="93"/>
  <c r="W53" i="93"/>
  <c r="AG52" i="93"/>
  <c r="AP52" i="93" s="1"/>
  <c r="AF52" i="93"/>
  <c r="AO52" i="93" s="1"/>
  <c r="AE52" i="34"/>
  <c r="AG52" i="34"/>
  <c r="AP52" i="34" s="1"/>
  <c r="W53" i="34"/>
  <c r="AF52" i="34"/>
  <c r="AO52" i="34" s="1"/>
  <c r="W54" i="88"/>
  <c r="AG53" i="88"/>
  <c r="AP53" i="88" s="1"/>
  <c r="AF53" i="88"/>
  <c r="AO53" i="88" s="1"/>
  <c r="AE53" i="88"/>
  <c r="AG54" i="78"/>
  <c r="AP54" i="78" s="1"/>
  <c r="AF54" i="78"/>
  <c r="AO54" i="78" s="1"/>
  <c r="W55" i="78"/>
  <c r="AG53" i="33"/>
  <c r="AP53" i="33" s="1"/>
  <c r="W54" i="33"/>
  <c r="AF53" i="33"/>
  <c r="AO53" i="33" s="1"/>
  <c r="AE53" i="33"/>
  <c r="W55" i="35"/>
  <c r="AE54" i="35"/>
  <c r="W55" i="37"/>
  <c r="AG54" i="37"/>
  <c r="AP54" i="37" s="1"/>
  <c r="AF54" i="37"/>
  <c r="AO54" i="37" s="1"/>
  <c r="AE54" i="37"/>
  <c r="AH51" i="47"/>
  <c r="AQ51" i="47" s="1"/>
  <c r="AH53" i="29"/>
  <c r="AQ53" i="29" s="1"/>
  <c r="Y54" i="79"/>
  <c r="X54" i="79"/>
  <c r="Z56" i="26"/>
  <c r="X56" i="26"/>
  <c r="Y56" i="26"/>
  <c r="X53" i="89"/>
  <c r="Y53" i="89"/>
  <c r="Z53" i="89" s="1"/>
  <c r="AH54" i="78"/>
  <c r="AQ54" i="78" s="1"/>
  <c r="AH49" i="76"/>
  <c r="AQ49" i="76" s="1"/>
  <c r="X52" i="28"/>
  <c r="Y52" i="28"/>
  <c r="AH54" i="37"/>
  <c r="AQ54" i="37" s="1"/>
  <c r="AG53" i="90"/>
  <c r="AP53" i="90" s="1"/>
  <c r="AF53" i="90"/>
  <c r="AO53" i="90" s="1"/>
  <c r="AE53" i="90"/>
  <c r="W54" i="90"/>
  <c r="AH53" i="33"/>
  <c r="AQ53" i="33" s="1"/>
  <c r="AR53" i="35"/>
  <c r="AR54" i="36"/>
  <c r="AF54" i="74"/>
  <c r="AO54" i="74" s="1"/>
  <c r="AE54" i="74"/>
  <c r="W55" i="74"/>
  <c r="AG54" i="74"/>
  <c r="AP54" i="74" s="1"/>
  <c r="AR51" i="75"/>
  <c r="AN52" i="95"/>
  <c r="AI52" i="95"/>
  <c r="Z55" i="44"/>
  <c r="X55" i="44"/>
  <c r="Y55" i="44"/>
  <c r="AG52" i="75"/>
  <c r="AP52" i="75" s="1"/>
  <c r="AF52" i="75"/>
  <c r="AO52" i="75" s="1"/>
  <c r="AE52" i="75"/>
  <c r="W53" i="75"/>
  <c r="AI53" i="86"/>
  <c r="AN53" i="86"/>
  <c r="AR53" i="37"/>
  <c r="Y55" i="31"/>
  <c r="X55" i="31"/>
  <c r="Z55" i="31" s="1"/>
  <c r="AF49" i="76"/>
  <c r="AO49" i="76" s="1"/>
  <c r="AE49" i="76"/>
  <c r="AG49" i="76"/>
  <c r="AP49" i="76" s="1"/>
  <c r="W50" i="76"/>
  <c r="AG53" i="80"/>
  <c r="AP53" i="80" s="1"/>
  <c r="AF53" i="80"/>
  <c r="AO53" i="80" s="1"/>
  <c r="AE53" i="80"/>
  <c r="W54" i="80"/>
  <c r="AI55" i="81"/>
  <c r="AN55" i="81"/>
  <c r="X55" i="77"/>
  <c r="Y55" i="77"/>
  <c r="AH52" i="39"/>
  <c r="AQ52" i="39" s="1"/>
  <c r="AI54" i="31"/>
  <c r="AN54" i="31"/>
  <c r="X56" i="38"/>
  <c r="Z56" i="38" s="1"/>
  <c r="Y56" i="38"/>
  <c r="AR51" i="34"/>
  <c r="AN51" i="28"/>
  <c r="AI51" i="28"/>
  <c r="AR50" i="47"/>
  <c r="AG54" i="96"/>
  <c r="AP54" i="96" s="1"/>
  <c r="AF54" i="96"/>
  <c r="AO54" i="96" s="1"/>
  <c r="AE54" i="96"/>
  <c r="W55" i="96"/>
  <c r="AF54" i="41"/>
  <c r="AO54" i="41" s="1"/>
  <c r="W55" i="41"/>
  <c r="AG54" i="41"/>
  <c r="AP54" i="41" s="1"/>
  <c r="AE54" i="41"/>
  <c r="X54" i="27"/>
  <c r="Y54" i="27"/>
  <c r="AH55" i="83"/>
  <c r="AQ55" i="83" s="1"/>
  <c r="Z53" i="29"/>
  <c r="AI52" i="89"/>
  <c r="AN52" i="89"/>
  <c r="AH53" i="85"/>
  <c r="AQ53" i="85" s="1"/>
  <c r="AI54" i="82"/>
  <c r="AN54" i="82"/>
  <c r="AI54" i="44"/>
  <c r="AN54" i="44"/>
  <c r="AN54" i="77"/>
  <c r="AI54" i="77"/>
  <c r="Z52" i="39"/>
  <c r="AH55" i="36"/>
  <c r="AQ55" i="36" s="1"/>
  <c r="AI55" i="38"/>
  <c r="AN55" i="38"/>
  <c r="AH53" i="32"/>
  <c r="AQ53" i="32" s="1"/>
  <c r="AN53" i="94"/>
  <c r="AI53" i="94"/>
  <c r="AH53" i="43"/>
  <c r="AQ53" i="43" s="1"/>
  <c r="AR52" i="88"/>
  <c r="AR52" i="43"/>
  <c r="Z51" i="47"/>
  <c r="AH54" i="35"/>
  <c r="AQ54" i="35" s="1"/>
  <c r="Y53" i="87"/>
  <c r="X53" i="87"/>
  <c r="Z53" i="87" s="1"/>
  <c r="AI53" i="79"/>
  <c r="AN53" i="79"/>
  <c r="X54" i="94"/>
  <c r="Z54" i="94" s="1"/>
  <c r="Y54" i="94"/>
  <c r="AR51" i="39"/>
  <c r="AR52" i="48"/>
  <c r="AR52" i="80"/>
  <c r="AR51" i="93"/>
  <c r="AI55" i="26"/>
  <c r="AN55" i="26"/>
  <c r="AG52" i="92"/>
  <c r="AP52" i="92" s="1"/>
  <c r="AF52" i="92"/>
  <c r="AO52" i="92" s="1"/>
  <c r="W53" i="92"/>
  <c r="AE52" i="92"/>
  <c r="AN53" i="27"/>
  <c r="AI53" i="27"/>
  <c r="AR51" i="45"/>
  <c r="W56" i="73"/>
  <c r="AG55" i="73"/>
  <c r="AP55" i="73" s="1"/>
  <c r="AF55" i="73"/>
  <c r="AO55" i="73" s="1"/>
  <c r="AE55" i="73"/>
  <c r="AR52" i="32"/>
  <c r="Z55" i="83"/>
  <c r="AE55" i="40"/>
  <c r="AF55" i="40"/>
  <c r="AO55" i="40" s="1"/>
  <c r="W56" i="40"/>
  <c r="AG55" i="40"/>
  <c r="AP55" i="40" s="1"/>
  <c r="X53" i="95"/>
  <c r="Y53" i="95"/>
  <c r="Z53" i="95" s="1"/>
  <c r="AR48" i="76"/>
  <c r="AH52" i="75"/>
  <c r="AQ52" i="75" s="1"/>
  <c r="AR53" i="78"/>
  <c r="Z53" i="32"/>
  <c r="AI52" i="87"/>
  <c r="AN52" i="87"/>
  <c r="X56" i="42"/>
  <c r="Y56" i="42"/>
  <c r="Z56" i="42" s="1"/>
  <c r="AG53" i="48"/>
  <c r="AP53" i="48" s="1"/>
  <c r="AF53" i="48"/>
  <c r="AO53" i="48" s="1"/>
  <c r="AE53" i="48"/>
  <c r="W54" i="48"/>
  <c r="AE52" i="45"/>
  <c r="AG52" i="45"/>
  <c r="AP52" i="45" s="1"/>
  <c r="AF52" i="45"/>
  <c r="AO52" i="45" s="1"/>
  <c r="W53" i="45"/>
  <c r="W56" i="25"/>
  <c r="AG55" i="25"/>
  <c r="AP55" i="25" s="1"/>
  <c r="AF55" i="25"/>
  <c r="AO55" i="25" s="1"/>
  <c r="AE55" i="25"/>
  <c r="AH52" i="34"/>
  <c r="AQ52" i="34" s="1"/>
  <c r="Y51" i="30"/>
  <c r="X51" i="30"/>
  <c r="Z51" i="30" s="1"/>
  <c r="X56" i="81"/>
  <c r="Y56" i="81"/>
  <c r="AH52" i="93"/>
  <c r="AQ52" i="93" s="1"/>
  <c r="AH53" i="88"/>
  <c r="AQ53" i="88" s="1"/>
  <c r="AI50" i="30"/>
  <c r="AN50" i="30"/>
  <c r="W55" i="84"/>
  <c r="AG54" i="84"/>
  <c r="AP54" i="84" s="1"/>
  <c r="AF54" i="84"/>
  <c r="AO54" i="84" s="1"/>
  <c r="AE54" i="84"/>
  <c r="AR52" i="33"/>
  <c r="AR52" i="85"/>
  <c r="AH53" i="48"/>
  <c r="AQ53" i="48" s="1"/>
  <c r="AG52" i="46"/>
  <c r="AP52" i="46" s="1"/>
  <c r="AF52" i="46"/>
  <c r="AO52" i="46" s="1"/>
  <c r="AE52" i="46"/>
  <c r="W53" i="46"/>
  <c r="AH53" i="80"/>
  <c r="AQ53" i="80" s="1"/>
  <c r="AR52" i="29"/>
  <c r="AG52" i="91"/>
  <c r="AP52" i="91" s="1"/>
  <c r="AF52" i="91"/>
  <c r="AO52" i="91" s="1"/>
  <c r="AE52" i="91"/>
  <c r="W53" i="91"/>
  <c r="AH52" i="45"/>
  <c r="AQ52" i="45" s="1"/>
  <c r="AH55" i="25"/>
  <c r="AQ55" i="25" s="1"/>
  <c r="W54" i="85"/>
  <c r="AG53" i="85"/>
  <c r="AP53" i="85" s="1"/>
  <c r="AF53" i="85"/>
  <c r="AO53" i="85" s="1"/>
  <c r="AE53" i="85"/>
  <c r="Y55" i="82"/>
  <c r="X55" i="82"/>
  <c r="AR54" i="25"/>
  <c r="Y54" i="86"/>
  <c r="Z54" i="86" s="1"/>
  <c r="X54" i="86"/>
  <c r="Z55" i="36"/>
  <c r="AR54" i="83"/>
  <c r="AI55" i="42"/>
  <c r="AN55" i="42"/>
  <c r="AF54" i="35" l="1"/>
  <c r="AO54" i="35" s="1"/>
  <c r="AG53" i="89"/>
  <c r="AP53" i="89" s="1"/>
  <c r="AF53" i="89"/>
  <c r="AO53" i="89" s="1"/>
  <c r="W54" i="89"/>
  <c r="AE53" i="89"/>
  <c r="AG56" i="42"/>
  <c r="AP56" i="42" s="1"/>
  <c r="AE56" i="42"/>
  <c r="W57" i="42"/>
  <c r="AF56" i="42"/>
  <c r="AO56" i="42" s="1"/>
  <c r="W54" i="95"/>
  <c r="AG53" i="95"/>
  <c r="AP53" i="95" s="1"/>
  <c r="AE53" i="95"/>
  <c r="AF53" i="95"/>
  <c r="AO53" i="95" s="1"/>
  <c r="W55" i="94"/>
  <c r="AG54" i="94"/>
  <c r="AP54" i="94" s="1"/>
  <c r="AF54" i="94"/>
  <c r="AO54" i="94" s="1"/>
  <c r="AE54" i="94"/>
  <c r="AG54" i="86"/>
  <c r="AP54" i="86" s="1"/>
  <c r="AF54" i="86"/>
  <c r="AO54" i="86" s="1"/>
  <c r="AE54" i="86"/>
  <c r="W55" i="86"/>
  <c r="AN53" i="48"/>
  <c r="AI53" i="48"/>
  <c r="AR54" i="82"/>
  <c r="AN52" i="91"/>
  <c r="AI52" i="91"/>
  <c r="X53" i="45"/>
  <c r="Y53" i="45"/>
  <c r="Z56" i="40"/>
  <c r="X56" i="40"/>
  <c r="Y56" i="40"/>
  <c r="AI55" i="73"/>
  <c r="AN55" i="73"/>
  <c r="AI54" i="41"/>
  <c r="AN54" i="41"/>
  <c r="AR51" i="28"/>
  <c r="AG56" i="38"/>
  <c r="AP56" i="38" s="1"/>
  <c r="AF56" i="38"/>
  <c r="AO56" i="38" s="1"/>
  <c r="AE56" i="38"/>
  <c r="W57" i="38"/>
  <c r="AR55" i="81"/>
  <c r="X50" i="76"/>
  <c r="Z50" i="76" s="1"/>
  <c r="Y50" i="76"/>
  <c r="AH55" i="44"/>
  <c r="AQ55" i="44" s="1"/>
  <c r="AF56" i="26"/>
  <c r="AO56" i="26" s="1"/>
  <c r="AE56" i="26"/>
  <c r="W57" i="26"/>
  <c r="AG56" i="26"/>
  <c r="AP56" i="26" s="1"/>
  <c r="X55" i="37"/>
  <c r="Y55" i="37"/>
  <c r="AN53" i="33"/>
  <c r="AI53" i="33"/>
  <c r="AN54" i="78"/>
  <c r="AI54" i="78"/>
  <c r="AI52" i="93"/>
  <c r="AN52" i="93"/>
  <c r="AF55" i="36"/>
  <c r="AO55" i="36" s="1"/>
  <c r="AE55" i="36"/>
  <c r="W56" i="36"/>
  <c r="AG55" i="36"/>
  <c r="AP55" i="36" s="1"/>
  <c r="AG51" i="30"/>
  <c r="AP51" i="30" s="1"/>
  <c r="AE51" i="30"/>
  <c r="W52" i="30"/>
  <c r="AF51" i="30"/>
  <c r="AO51" i="30" s="1"/>
  <c r="W53" i="39"/>
  <c r="AE52" i="39"/>
  <c r="AF52" i="39"/>
  <c r="AO52" i="39" s="1"/>
  <c r="AG52" i="39"/>
  <c r="AP52" i="39" s="1"/>
  <c r="AH52" i="28"/>
  <c r="AQ52" i="28" s="1"/>
  <c r="AI54" i="35"/>
  <c r="AN54" i="35"/>
  <c r="AN52" i="34"/>
  <c r="AI52" i="34"/>
  <c r="AH54" i="86"/>
  <c r="AQ54" i="86" s="1"/>
  <c r="X54" i="85"/>
  <c r="Z54" i="85" s="1"/>
  <c r="Y54" i="85"/>
  <c r="X53" i="91"/>
  <c r="Y53" i="91"/>
  <c r="AR52" i="87"/>
  <c r="AH53" i="95"/>
  <c r="AQ53" i="95" s="1"/>
  <c r="AN55" i="40"/>
  <c r="AI55" i="40"/>
  <c r="AR54" i="77"/>
  <c r="AR52" i="89"/>
  <c r="AR54" i="31"/>
  <c r="X54" i="80"/>
  <c r="Y54" i="80"/>
  <c r="AN52" i="75"/>
  <c r="AI52" i="75"/>
  <c r="AR52" i="95"/>
  <c r="X55" i="74"/>
  <c r="Y55" i="74"/>
  <c r="Z52" i="28"/>
  <c r="AH53" i="89"/>
  <c r="AQ53" i="89" s="1"/>
  <c r="AI54" i="37"/>
  <c r="AN54" i="37"/>
  <c r="X54" i="88"/>
  <c r="Y54" i="88"/>
  <c r="Y53" i="75"/>
  <c r="X53" i="75"/>
  <c r="Z53" i="75" s="1"/>
  <c r="AH54" i="79"/>
  <c r="AQ54" i="79" s="1"/>
  <c r="AN52" i="46"/>
  <c r="AI52" i="46"/>
  <c r="AI54" i="84"/>
  <c r="AN54" i="84"/>
  <c r="AR50" i="30"/>
  <c r="AH56" i="81"/>
  <c r="AQ56" i="81" s="1"/>
  <c r="AF53" i="32"/>
  <c r="AO53" i="32" s="1"/>
  <c r="AE53" i="32"/>
  <c r="W54" i="32"/>
  <c r="AG53" i="32"/>
  <c r="AP53" i="32" s="1"/>
  <c r="AF55" i="83"/>
  <c r="AO55" i="83" s="1"/>
  <c r="AE55" i="83"/>
  <c r="W56" i="83"/>
  <c r="AG55" i="83"/>
  <c r="AP55" i="83" s="1"/>
  <c r="AR55" i="26"/>
  <c r="AE53" i="29"/>
  <c r="W54" i="29"/>
  <c r="AG53" i="29"/>
  <c r="AP53" i="29" s="1"/>
  <c r="AF53" i="29"/>
  <c r="AO53" i="29" s="1"/>
  <c r="Y55" i="41"/>
  <c r="X55" i="41"/>
  <c r="Z55" i="41" s="1"/>
  <c r="AH55" i="77"/>
  <c r="AQ55" i="77" s="1"/>
  <c r="AN53" i="80"/>
  <c r="AI53" i="80"/>
  <c r="AN49" i="76"/>
  <c r="AI49" i="76"/>
  <c r="AI54" i="74"/>
  <c r="AN54" i="74"/>
  <c r="Y54" i="90"/>
  <c r="X54" i="90"/>
  <c r="Z54" i="90" s="1"/>
  <c r="Z54" i="79"/>
  <c r="X54" i="33"/>
  <c r="Z54" i="33" s="1"/>
  <c r="Y54" i="33"/>
  <c r="AH55" i="82"/>
  <c r="AQ55" i="82" s="1"/>
  <c r="AH54" i="94"/>
  <c r="AQ54" i="94" s="1"/>
  <c r="AF55" i="44"/>
  <c r="AO55" i="44" s="1"/>
  <c r="AE55" i="44"/>
  <c r="W56" i="44"/>
  <c r="AG55" i="44"/>
  <c r="AP55" i="44" s="1"/>
  <c r="Y55" i="78"/>
  <c r="X55" i="78"/>
  <c r="Z55" i="78" s="1"/>
  <c r="Z55" i="82"/>
  <c r="AR55" i="42"/>
  <c r="AI53" i="85"/>
  <c r="AN53" i="85"/>
  <c r="Z56" i="81"/>
  <c r="AN52" i="45"/>
  <c r="AI52" i="45"/>
  <c r="Y56" i="73"/>
  <c r="X56" i="73"/>
  <c r="AN52" i="92"/>
  <c r="AI52" i="92"/>
  <c r="AR53" i="79"/>
  <c r="AH54" i="27"/>
  <c r="AQ54" i="27" s="1"/>
  <c r="Z55" i="77"/>
  <c r="AN53" i="90"/>
  <c r="AI53" i="90"/>
  <c r="AI53" i="88"/>
  <c r="AN53" i="88"/>
  <c r="Y53" i="34"/>
  <c r="X53" i="34"/>
  <c r="Y54" i="43"/>
  <c r="X54" i="43"/>
  <c r="X53" i="46"/>
  <c r="Y53" i="46"/>
  <c r="X55" i="84"/>
  <c r="Y55" i="84"/>
  <c r="Z55" i="84" s="1"/>
  <c r="AI55" i="25"/>
  <c r="AN55" i="25"/>
  <c r="AR53" i="27"/>
  <c r="AE53" i="87"/>
  <c r="W54" i="87"/>
  <c r="AF53" i="87"/>
  <c r="AO53" i="87" s="1"/>
  <c r="AG53" i="87"/>
  <c r="AP53" i="87" s="1"/>
  <c r="AF51" i="47"/>
  <c r="AO51" i="47" s="1"/>
  <c r="AE51" i="47"/>
  <c r="AG51" i="47"/>
  <c r="AP51" i="47" s="1"/>
  <c r="W52" i="47"/>
  <c r="AR55" i="38"/>
  <c r="AN54" i="96"/>
  <c r="AI54" i="96"/>
  <c r="AG55" i="31"/>
  <c r="AP55" i="31" s="1"/>
  <c r="AF55" i="31"/>
  <c r="AO55" i="31" s="1"/>
  <c r="AE55" i="31"/>
  <c r="W56" i="31"/>
  <c r="AH51" i="30"/>
  <c r="AQ51" i="30" s="1"/>
  <c r="X56" i="25"/>
  <c r="Y56" i="25"/>
  <c r="Y54" i="48"/>
  <c r="X54" i="48"/>
  <c r="Z54" i="48" s="1"/>
  <c r="AH56" i="42"/>
  <c r="AQ56" i="42" s="1"/>
  <c r="X53" i="92"/>
  <c r="Y53" i="92"/>
  <c r="Z53" i="92" s="1"/>
  <c r="AH53" i="87"/>
  <c r="AQ53" i="87" s="1"/>
  <c r="AR53" i="94"/>
  <c r="AR54" i="44"/>
  <c r="Z54" i="27"/>
  <c r="X55" i="96"/>
  <c r="Y55" i="96"/>
  <c r="AH56" i="38"/>
  <c r="AQ56" i="38" s="1"/>
  <c r="AH55" i="31"/>
  <c r="AQ55" i="31" s="1"/>
  <c r="AR53" i="86"/>
  <c r="AH56" i="26"/>
  <c r="AQ56" i="26" s="1"/>
  <c r="X55" i="35"/>
  <c r="Y55" i="35"/>
  <c r="Y53" i="93"/>
  <c r="X53" i="93"/>
  <c r="Z53" i="93" s="1"/>
  <c r="AI53" i="43"/>
  <c r="AN53" i="43"/>
  <c r="Z56" i="73" l="1"/>
  <c r="Z53" i="34"/>
  <c r="Z53" i="46"/>
  <c r="Z55" i="74"/>
  <c r="AE56" i="73"/>
  <c r="W57" i="73"/>
  <c r="AG56" i="73"/>
  <c r="AP56" i="73" s="1"/>
  <c r="AF56" i="73"/>
  <c r="AO56" i="73" s="1"/>
  <c r="AG53" i="34"/>
  <c r="AP53" i="34" s="1"/>
  <c r="AF53" i="34"/>
  <c r="AO53" i="34" s="1"/>
  <c r="AE53" i="34"/>
  <c r="W54" i="34"/>
  <c r="AG50" i="76"/>
  <c r="AP50" i="76" s="1"/>
  <c r="AF50" i="76"/>
  <c r="AO50" i="76" s="1"/>
  <c r="W51" i="76"/>
  <c r="AE50" i="76"/>
  <c r="AE55" i="84"/>
  <c r="W56" i="84"/>
  <c r="AF55" i="84"/>
  <c r="AO55" i="84" s="1"/>
  <c r="AG55" i="84"/>
  <c r="AP55" i="84" s="1"/>
  <c r="W54" i="92"/>
  <c r="AG53" i="92"/>
  <c r="AP53" i="92" s="1"/>
  <c r="AF53" i="92"/>
  <c r="AO53" i="92" s="1"/>
  <c r="AE53" i="92"/>
  <c r="W54" i="46"/>
  <c r="AG53" i="46"/>
  <c r="AP53" i="46" s="1"/>
  <c r="AE53" i="46"/>
  <c r="AF53" i="46"/>
  <c r="AO53" i="46" s="1"/>
  <c r="W55" i="90"/>
  <c r="AG54" i="90"/>
  <c r="AP54" i="90" s="1"/>
  <c r="AE54" i="90"/>
  <c r="AF54" i="90"/>
  <c r="AO54" i="90" s="1"/>
  <c r="AG55" i="74"/>
  <c r="AP55" i="74" s="1"/>
  <c r="AF55" i="74"/>
  <c r="AO55" i="74" s="1"/>
  <c r="AE55" i="74"/>
  <c r="W56" i="74"/>
  <c r="AG55" i="77"/>
  <c r="AP55" i="77" s="1"/>
  <c r="AF55" i="77"/>
  <c r="AO55" i="77" s="1"/>
  <c r="W56" i="77"/>
  <c r="AE55" i="77"/>
  <c r="AG54" i="79"/>
  <c r="AP54" i="79" s="1"/>
  <c r="AF54" i="79"/>
  <c r="AO54" i="79" s="1"/>
  <c r="AE54" i="79"/>
  <c r="W55" i="79"/>
  <c r="Y53" i="39"/>
  <c r="X53" i="39"/>
  <c r="AG56" i="40"/>
  <c r="AP56" i="40" s="1"/>
  <c r="AF56" i="40"/>
  <c r="AO56" i="40" s="1"/>
  <c r="W57" i="40"/>
  <c r="AE56" i="40"/>
  <c r="X54" i="95"/>
  <c r="Z54" i="95" s="1"/>
  <c r="Y54" i="95"/>
  <c r="AH53" i="91"/>
  <c r="AQ53" i="91" s="1"/>
  <c r="AN55" i="31"/>
  <c r="AI55" i="31"/>
  <c r="AH53" i="34"/>
  <c r="AQ53" i="34" s="1"/>
  <c r="AR53" i="85"/>
  <c r="W56" i="78"/>
  <c r="AG55" i="78"/>
  <c r="AP55" i="78" s="1"/>
  <c r="AF55" i="78"/>
  <c r="AO55" i="78" s="1"/>
  <c r="AE55" i="78"/>
  <c r="W55" i="33"/>
  <c r="AF54" i="33"/>
  <c r="AO54" i="33" s="1"/>
  <c r="AE54" i="33"/>
  <c r="AG54" i="33"/>
  <c r="AP54" i="33" s="1"/>
  <c r="AR54" i="74"/>
  <c r="AF55" i="41"/>
  <c r="AO55" i="41" s="1"/>
  <c r="AE55" i="41"/>
  <c r="W56" i="41"/>
  <c r="AG55" i="41"/>
  <c r="AP55" i="41" s="1"/>
  <c r="W54" i="75"/>
  <c r="AG53" i="75"/>
  <c r="AP53" i="75" s="1"/>
  <c r="AE53" i="75"/>
  <c r="AF53" i="75"/>
  <c r="AO53" i="75" s="1"/>
  <c r="AE54" i="85"/>
  <c r="W55" i="85"/>
  <c r="AF54" i="85"/>
  <c r="AO54" i="85" s="1"/>
  <c r="AG54" i="85"/>
  <c r="AP54" i="85" s="1"/>
  <c r="AR52" i="34"/>
  <c r="AI56" i="26"/>
  <c r="AN56" i="26"/>
  <c r="AH56" i="40"/>
  <c r="AQ56" i="40" s="1"/>
  <c r="X55" i="86"/>
  <c r="Z55" i="86" s="1"/>
  <c r="Y55" i="86"/>
  <c r="Y52" i="47"/>
  <c r="X52" i="47"/>
  <c r="AR49" i="76"/>
  <c r="AH55" i="37"/>
  <c r="AQ55" i="37" s="1"/>
  <c r="Z57" i="38"/>
  <c r="X57" i="38"/>
  <c r="Y57" i="38"/>
  <c r="AN54" i="86"/>
  <c r="AI54" i="86"/>
  <c r="AR52" i="45"/>
  <c r="AR54" i="84"/>
  <c r="AH54" i="88"/>
  <c r="AQ54" i="88" s="1"/>
  <c r="AH54" i="80"/>
  <c r="AQ54" i="80" s="1"/>
  <c r="AH55" i="96"/>
  <c r="AQ55" i="96" s="1"/>
  <c r="AH56" i="25"/>
  <c r="AQ56" i="25" s="1"/>
  <c r="AR54" i="96"/>
  <c r="Y54" i="87"/>
  <c r="X54" i="87"/>
  <c r="AH54" i="43"/>
  <c r="AQ54" i="43" s="1"/>
  <c r="AR52" i="92"/>
  <c r="AF55" i="82"/>
  <c r="AO55" i="82" s="1"/>
  <c r="AE55" i="82"/>
  <c r="AG55" i="82"/>
  <c r="AP55" i="82" s="1"/>
  <c r="W56" i="82"/>
  <c r="Y56" i="44"/>
  <c r="X56" i="44"/>
  <c r="AR53" i="80"/>
  <c r="Y54" i="32"/>
  <c r="X54" i="32"/>
  <c r="AR52" i="46"/>
  <c r="Z54" i="88"/>
  <c r="Z54" i="80"/>
  <c r="Z53" i="91"/>
  <c r="AR54" i="35"/>
  <c r="Y52" i="30"/>
  <c r="X52" i="30"/>
  <c r="Y56" i="36"/>
  <c r="X56" i="36"/>
  <c r="AH53" i="45"/>
  <c r="AQ53" i="45" s="1"/>
  <c r="AR53" i="48"/>
  <c r="Y54" i="89"/>
  <c r="X54" i="89"/>
  <c r="AH55" i="35"/>
  <c r="AQ55" i="35" s="1"/>
  <c r="AH53" i="46"/>
  <c r="AQ53" i="46" s="1"/>
  <c r="Z55" i="35"/>
  <c r="AR55" i="25"/>
  <c r="AR54" i="78"/>
  <c r="Z55" i="37"/>
  <c r="AH50" i="76"/>
  <c r="AQ50" i="76" s="1"/>
  <c r="AN56" i="38"/>
  <c r="AI56" i="38"/>
  <c r="AR54" i="41"/>
  <c r="Z55" i="94"/>
  <c r="X55" i="94"/>
  <c r="Y55" i="94"/>
  <c r="AN53" i="89"/>
  <c r="AI53" i="89"/>
  <c r="AH53" i="93"/>
  <c r="AQ53" i="93" s="1"/>
  <c r="Z55" i="96"/>
  <c r="AH53" i="92"/>
  <c r="AQ53" i="92" s="1"/>
  <c r="Z56" i="25"/>
  <c r="X56" i="31"/>
  <c r="Z56" i="31" s="1"/>
  <c r="Y56" i="31"/>
  <c r="AN51" i="47"/>
  <c r="AI51" i="47"/>
  <c r="AI53" i="87"/>
  <c r="AN53" i="87"/>
  <c r="AH55" i="84"/>
  <c r="AQ55" i="84" s="1"/>
  <c r="AR53" i="88"/>
  <c r="AE56" i="81"/>
  <c r="W57" i="81"/>
  <c r="AF56" i="81"/>
  <c r="AO56" i="81" s="1"/>
  <c r="AG56" i="81"/>
  <c r="AP56" i="81" s="1"/>
  <c r="AH55" i="78"/>
  <c r="AQ55" i="78" s="1"/>
  <c r="AI55" i="44"/>
  <c r="AN55" i="44"/>
  <c r="AH55" i="41"/>
  <c r="AQ55" i="41" s="1"/>
  <c r="Y54" i="29"/>
  <c r="X54" i="29"/>
  <c r="Z54" i="29" s="1"/>
  <c r="X56" i="83"/>
  <c r="Y56" i="83"/>
  <c r="Z56" i="83" s="1"/>
  <c r="AI53" i="32"/>
  <c r="AN53" i="32"/>
  <c r="AH53" i="75"/>
  <c r="AQ53" i="75" s="1"/>
  <c r="AR55" i="40"/>
  <c r="AI55" i="36"/>
  <c r="AN55" i="36"/>
  <c r="AR53" i="33"/>
  <c r="AR55" i="73"/>
  <c r="Z53" i="45"/>
  <c r="AI54" i="94"/>
  <c r="AN54" i="94"/>
  <c r="AI53" i="95"/>
  <c r="AN53" i="95"/>
  <c r="Y57" i="42"/>
  <c r="X57" i="42"/>
  <c r="W55" i="48"/>
  <c r="AG54" i="48"/>
  <c r="AP54" i="48" s="1"/>
  <c r="AF54" i="48"/>
  <c r="AO54" i="48" s="1"/>
  <c r="AE54" i="48"/>
  <c r="AH55" i="74"/>
  <c r="AQ55" i="74" s="1"/>
  <c r="AR52" i="93"/>
  <c r="AR53" i="43"/>
  <c r="AH54" i="90"/>
  <c r="AQ54" i="90" s="1"/>
  <c r="AF53" i="93"/>
  <c r="AO53" i="93" s="1"/>
  <c r="AG53" i="93"/>
  <c r="AP53" i="93" s="1"/>
  <c r="W54" i="93"/>
  <c r="AE53" i="93"/>
  <c r="W55" i="27"/>
  <c r="AG54" i="27"/>
  <c r="AP54" i="27" s="1"/>
  <c r="AF54" i="27"/>
  <c r="AO54" i="27" s="1"/>
  <c r="AE54" i="27"/>
  <c r="AH54" i="48"/>
  <c r="AQ54" i="48" s="1"/>
  <c r="Z54" i="43"/>
  <c r="AR53" i="90"/>
  <c r="AH56" i="73"/>
  <c r="AQ56" i="73" s="1"/>
  <c r="AH54" i="33"/>
  <c r="AQ54" i="33" s="1"/>
  <c r="AI53" i="29"/>
  <c r="AN53" i="29"/>
  <c r="AI55" i="83"/>
  <c r="AN55" i="83"/>
  <c r="AR54" i="37"/>
  <c r="AF52" i="28"/>
  <c r="AO52" i="28" s="1"/>
  <c r="W53" i="28"/>
  <c r="AG52" i="28"/>
  <c r="AP52" i="28" s="1"/>
  <c r="AE52" i="28"/>
  <c r="AR52" i="75"/>
  <c r="AH54" i="85"/>
  <c r="AQ54" i="85" s="1"/>
  <c r="AI52" i="39"/>
  <c r="AN52" i="39"/>
  <c r="AN51" i="30"/>
  <c r="AI51" i="30"/>
  <c r="Y57" i="26"/>
  <c r="X57" i="26"/>
  <c r="AR52" i="91"/>
  <c r="AN56" i="42"/>
  <c r="AI56" i="42"/>
  <c r="Z52" i="47" l="1"/>
  <c r="Z52" i="30"/>
  <c r="Z54" i="87"/>
  <c r="AG54" i="87" s="1"/>
  <c r="AP54" i="87" s="1"/>
  <c r="AG52" i="47"/>
  <c r="AP52" i="47" s="1"/>
  <c r="AF52" i="47"/>
  <c r="AO52" i="47" s="1"/>
  <c r="W53" i="47"/>
  <c r="AE52" i="47"/>
  <c r="AF54" i="87"/>
  <c r="AO54" i="87" s="1"/>
  <c r="AE54" i="87"/>
  <c r="W55" i="87"/>
  <c r="W57" i="31"/>
  <c r="AG56" i="31"/>
  <c r="AP56" i="31" s="1"/>
  <c r="AF56" i="31"/>
  <c r="AO56" i="31" s="1"/>
  <c r="AE56" i="31"/>
  <c r="W56" i="86"/>
  <c r="AG55" i="86"/>
  <c r="AP55" i="86" s="1"/>
  <c r="AE55" i="86"/>
  <c r="AF55" i="86"/>
  <c r="AO55" i="86" s="1"/>
  <c r="W53" i="30"/>
  <c r="AG52" i="30"/>
  <c r="AP52" i="30" s="1"/>
  <c r="AE52" i="30"/>
  <c r="AF52" i="30"/>
  <c r="AO52" i="30" s="1"/>
  <c r="AF56" i="83"/>
  <c r="AO56" i="83" s="1"/>
  <c r="AE56" i="83"/>
  <c r="W57" i="83"/>
  <c r="AG56" i="83"/>
  <c r="AP56" i="83" s="1"/>
  <c r="AR55" i="83"/>
  <c r="AR51" i="30"/>
  <c r="AN52" i="28"/>
  <c r="AI52" i="28"/>
  <c r="AI56" i="81"/>
  <c r="AN56" i="81"/>
  <c r="AH55" i="94"/>
  <c r="AQ55" i="94" s="1"/>
  <c r="AH57" i="38"/>
  <c r="AQ57" i="38" s="1"/>
  <c r="AI53" i="75"/>
  <c r="AN53" i="75"/>
  <c r="X56" i="41"/>
  <c r="Y56" i="41"/>
  <c r="AI54" i="33"/>
  <c r="AN54" i="33"/>
  <c r="AH54" i="95"/>
  <c r="AQ54" i="95" s="1"/>
  <c r="AN54" i="79"/>
  <c r="AI54" i="79"/>
  <c r="AE55" i="94"/>
  <c r="W56" i="94"/>
  <c r="AF55" i="94"/>
  <c r="AO55" i="94" s="1"/>
  <c r="AG55" i="94"/>
  <c r="AP55" i="94" s="1"/>
  <c r="AH56" i="36"/>
  <c r="AQ56" i="36" s="1"/>
  <c r="AH56" i="44"/>
  <c r="AQ56" i="44" s="1"/>
  <c r="W58" i="38"/>
  <c r="AG57" i="38"/>
  <c r="AP57" i="38" s="1"/>
  <c r="AF57" i="38"/>
  <c r="AO57" i="38" s="1"/>
  <c r="AE57" i="38"/>
  <c r="AH53" i="39"/>
  <c r="AQ53" i="39" s="1"/>
  <c r="AI53" i="46"/>
  <c r="AN53" i="46"/>
  <c r="Y53" i="28"/>
  <c r="X53" i="28"/>
  <c r="Z53" i="28" s="1"/>
  <c r="Y55" i="27"/>
  <c r="X55" i="27"/>
  <c r="X55" i="48"/>
  <c r="Y55" i="48"/>
  <c r="Z55" i="48" s="1"/>
  <c r="AR55" i="44"/>
  <c r="AH54" i="32"/>
  <c r="AQ54" i="32" s="1"/>
  <c r="X56" i="78"/>
  <c r="Y56" i="78"/>
  <c r="AI54" i="90"/>
  <c r="AN54" i="90"/>
  <c r="AI55" i="84"/>
  <c r="AN55" i="84"/>
  <c r="Z54" i="34"/>
  <c r="Y54" i="34"/>
  <c r="X54" i="34"/>
  <c r="AG54" i="29"/>
  <c r="AP54" i="29" s="1"/>
  <c r="AE54" i="29"/>
  <c r="W55" i="29"/>
  <c r="AF54" i="29"/>
  <c r="AO54" i="29" s="1"/>
  <c r="AH56" i="31"/>
  <c r="AQ56" i="31" s="1"/>
  <c r="AN55" i="82"/>
  <c r="AI55" i="82"/>
  <c r="AH55" i="86"/>
  <c r="AQ55" i="86" s="1"/>
  <c r="AI55" i="41"/>
  <c r="AN55" i="41"/>
  <c r="AE54" i="95"/>
  <c r="W55" i="95"/>
  <c r="AF54" i="95"/>
  <c r="AO54" i="95" s="1"/>
  <c r="AG54" i="95"/>
  <c r="AP54" i="95" s="1"/>
  <c r="AH57" i="26"/>
  <c r="AQ57" i="26" s="1"/>
  <c r="AR52" i="39"/>
  <c r="AR53" i="29"/>
  <c r="AH57" i="42"/>
  <c r="AQ57" i="42" s="1"/>
  <c r="AR54" i="94"/>
  <c r="AH56" i="83"/>
  <c r="AQ56" i="83" s="1"/>
  <c r="AR53" i="87"/>
  <c r="AF56" i="25"/>
  <c r="AO56" i="25" s="1"/>
  <c r="AE56" i="25"/>
  <c r="W57" i="25"/>
  <c r="AG56" i="25"/>
  <c r="AP56" i="25" s="1"/>
  <c r="W56" i="96"/>
  <c r="AG55" i="96"/>
  <c r="AP55" i="96" s="1"/>
  <c r="AF55" i="96"/>
  <c r="AO55" i="96" s="1"/>
  <c r="AE55" i="96"/>
  <c r="AR53" i="89"/>
  <c r="AH54" i="89"/>
  <c r="AQ54" i="89" s="1"/>
  <c r="Z56" i="36"/>
  <c r="W54" i="91"/>
  <c r="AG53" i="91"/>
  <c r="AP53" i="91" s="1"/>
  <c r="AE53" i="91"/>
  <c r="AF53" i="91"/>
  <c r="AO53" i="91" s="1"/>
  <c r="Z56" i="44"/>
  <c r="AR54" i="86"/>
  <c r="AH52" i="47"/>
  <c r="AQ52" i="47" s="1"/>
  <c r="AR56" i="26"/>
  <c r="X55" i="85"/>
  <c r="Y55" i="85"/>
  <c r="X54" i="75"/>
  <c r="Y54" i="75"/>
  <c r="X55" i="33"/>
  <c r="Y55" i="33"/>
  <c r="AN56" i="40"/>
  <c r="AI56" i="40"/>
  <c r="Z53" i="39"/>
  <c r="AN55" i="77"/>
  <c r="AI55" i="77"/>
  <c r="Y56" i="74"/>
  <c r="X56" i="74"/>
  <c r="Y54" i="92"/>
  <c r="X54" i="92"/>
  <c r="Z54" i="92" s="1"/>
  <c r="AN50" i="76"/>
  <c r="AI50" i="76"/>
  <c r="AN53" i="34"/>
  <c r="AI53" i="34"/>
  <c r="AR53" i="32"/>
  <c r="AG54" i="43"/>
  <c r="AP54" i="43" s="1"/>
  <c r="AF54" i="43"/>
  <c r="AO54" i="43" s="1"/>
  <c r="AE54" i="43"/>
  <c r="W55" i="43"/>
  <c r="AI54" i="27"/>
  <c r="AN54" i="27"/>
  <c r="AN53" i="93"/>
  <c r="AI53" i="93"/>
  <c r="AI54" i="48"/>
  <c r="AN54" i="48"/>
  <c r="AG53" i="45"/>
  <c r="AP53" i="45" s="1"/>
  <c r="W54" i="45"/>
  <c r="AF53" i="45"/>
  <c r="AO53" i="45" s="1"/>
  <c r="AE53" i="45"/>
  <c r="AR55" i="36"/>
  <c r="AR51" i="47"/>
  <c r="AR56" i="38"/>
  <c r="AE55" i="35"/>
  <c r="W56" i="35"/>
  <c r="AF55" i="35"/>
  <c r="AO55" i="35" s="1"/>
  <c r="AG55" i="35"/>
  <c r="AP55" i="35" s="1"/>
  <c r="AH52" i="30"/>
  <c r="AQ52" i="30" s="1"/>
  <c r="W55" i="80"/>
  <c r="AG54" i="80"/>
  <c r="AP54" i="80" s="1"/>
  <c r="AE54" i="80"/>
  <c r="AF54" i="80"/>
  <c r="AO54" i="80" s="1"/>
  <c r="Z54" i="32"/>
  <c r="AH54" i="87"/>
  <c r="AQ54" i="87" s="1"/>
  <c r="AI54" i="85"/>
  <c r="AN54" i="85"/>
  <c r="AI55" i="78"/>
  <c r="AN55" i="78"/>
  <c r="AR55" i="31"/>
  <c r="Y57" i="40"/>
  <c r="X57" i="40"/>
  <c r="AN55" i="74"/>
  <c r="AI55" i="74"/>
  <c r="X54" i="46"/>
  <c r="Y54" i="46"/>
  <c r="Z54" i="46" s="1"/>
  <c r="Y57" i="73"/>
  <c r="X57" i="73"/>
  <c r="AR53" i="95"/>
  <c r="X56" i="84"/>
  <c r="Z56" i="84" s="1"/>
  <c r="Y56" i="84"/>
  <c r="AR56" i="42"/>
  <c r="Z57" i="26"/>
  <c r="Y54" i="93"/>
  <c r="X54" i="93"/>
  <c r="Z54" i="93" s="1"/>
  <c r="Z57" i="42"/>
  <c r="AH54" i="29"/>
  <c r="AQ54" i="29" s="1"/>
  <c r="X57" i="81"/>
  <c r="Y57" i="81"/>
  <c r="Z57" i="81" s="1"/>
  <c r="AE55" i="37"/>
  <c r="W56" i="37"/>
  <c r="AF55" i="37"/>
  <c r="AO55" i="37" s="1"/>
  <c r="AG55" i="37"/>
  <c r="AP55" i="37" s="1"/>
  <c r="Z54" i="89"/>
  <c r="AE54" i="88"/>
  <c r="W55" i="88"/>
  <c r="AF54" i="88"/>
  <c r="AO54" i="88" s="1"/>
  <c r="AG54" i="88"/>
  <c r="AP54" i="88" s="1"/>
  <c r="Y56" i="82"/>
  <c r="X56" i="82"/>
  <c r="Y55" i="79"/>
  <c r="X55" i="79"/>
  <c r="X56" i="77"/>
  <c r="Y56" i="77"/>
  <c r="Y55" i="90"/>
  <c r="Z55" i="90" s="1"/>
  <c r="X55" i="90"/>
  <c r="AI53" i="92"/>
  <c r="AN53" i="92"/>
  <c r="X51" i="76"/>
  <c r="Y51" i="76"/>
  <c r="AI56" i="73"/>
  <c r="AN56" i="73"/>
  <c r="Z55" i="33" l="1"/>
  <c r="Z55" i="79"/>
  <c r="Z56" i="74"/>
  <c r="W57" i="74" s="1"/>
  <c r="AE54" i="92"/>
  <c r="AF54" i="92"/>
  <c r="AO54" i="92" s="1"/>
  <c r="W55" i="92"/>
  <c r="AG54" i="92"/>
  <c r="AP54" i="92" s="1"/>
  <c r="W56" i="79"/>
  <c r="AG55" i="79"/>
  <c r="AP55" i="79" s="1"/>
  <c r="AF55" i="79"/>
  <c r="AO55" i="79" s="1"/>
  <c r="AE55" i="79"/>
  <c r="AF55" i="90"/>
  <c r="AO55" i="90" s="1"/>
  <c r="AE55" i="90"/>
  <c r="W56" i="90"/>
  <c r="AG55" i="90"/>
  <c r="AP55" i="90" s="1"/>
  <c r="AE55" i="48"/>
  <c r="W56" i="48"/>
  <c r="AF55" i="48"/>
  <c r="AO55" i="48" s="1"/>
  <c r="AG55" i="48"/>
  <c r="AP55" i="48" s="1"/>
  <c r="AG56" i="74"/>
  <c r="AP56" i="74" s="1"/>
  <c r="AE56" i="74"/>
  <c r="AF56" i="74"/>
  <c r="AO56" i="74" s="1"/>
  <c r="AE54" i="46"/>
  <c r="W55" i="46"/>
  <c r="AG54" i="46"/>
  <c r="AP54" i="46" s="1"/>
  <c r="AF54" i="46"/>
  <c r="AO54" i="46" s="1"/>
  <c r="AE55" i="33"/>
  <c r="W56" i="33"/>
  <c r="AG55" i="33"/>
  <c r="AP55" i="33" s="1"/>
  <c r="AF55" i="33"/>
  <c r="AO55" i="33" s="1"/>
  <c r="AF53" i="28"/>
  <c r="AO53" i="28" s="1"/>
  <c r="AG53" i="28"/>
  <c r="AP53" i="28" s="1"/>
  <c r="W54" i="28"/>
  <c r="AE53" i="28"/>
  <c r="AG57" i="81"/>
  <c r="AP57" i="81" s="1"/>
  <c r="W58" i="81"/>
  <c r="AF57" i="81"/>
  <c r="AO57" i="81" s="1"/>
  <c r="AE57" i="81"/>
  <c r="AI54" i="80"/>
  <c r="AN54" i="80"/>
  <c r="W55" i="34"/>
  <c r="AG54" i="34"/>
  <c r="AP54" i="34" s="1"/>
  <c r="AF54" i="34"/>
  <c r="AO54" i="34" s="1"/>
  <c r="AE54" i="34"/>
  <c r="AH56" i="78"/>
  <c r="AQ56" i="78" s="1"/>
  <c r="AH55" i="27"/>
  <c r="AQ55" i="27" s="1"/>
  <c r="AR56" i="73"/>
  <c r="AH55" i="90"/>
  <c r="AQ55" i="90" s="1"/>
  <c r="AH55" i="79"/>
  <c r="AQ55" i="79" s="1"/>
  <c r="AH57" i="81"/>
  <c r="AQ57" i="81" s="1"/>
  <c r="X54" i="45"/>
  <c r="Y54" i="45"/>
  <c r="AG56" i="44"/>
  <c r="AP56" i="44" s="1"/>
  <c r="AF56" i="44"/>
  <c r="AO56" i="44" s="1"/>
  <c r="AE56" i="44"/>
  <c r="W57" i="44"/>
  <c r="AG56" i="36"/>
  <c r="AP56" i="36" s="1"/>
  <c r="AE56" i="36"/>
  <c r="W57" i="36"/>
  <c r="AF56" i="36"/>
  <c r="AO56" i="36" s="1"/>
  <c r="X56" i="96"/>
  <c r="Y56" i="96"/>
  <c r="Z56" i="96" s="1"/>
  <c r="Y58" i="38"/>
  <c r="X58" i="38"/>
  <c r="Z58" i="38" s="1"/>
  <c r="AR54" i="33"/>
  <c r="AR52" i="28"/>
  <c r="AI52" i="30"/>
  <c r="AN52" i="30"/>
  <c r="AR54" i="27"/>
  <c r="AH55" i="85"/>
  <c r="AQ55" i="85" s="1"/>
  <c r="AH51" i="76"/>
  <c r="AQ51" i="76" s="1"/>
  <c r="AH54" i="93"/>
  <c r="AQ54" i="93" s="1"/>
  <c r="AI55" i="35"/>
  <c r="AN55" i="35"/>
  <c r="Y55" i="43"/>
  <c r="X55" i="43"/>
  <c r="Z55" i="85"/>
  <c r="AI53" i="91"/>
  <c r="AN53" i="91"/>
  <c r="AI55" i="96"/>
  <c r="AN55" i="96"/>
  <c r="Z55" i="95"/>
  <c r="X55" i="95"/>
  <c r="Y55" i="95"/>
  <c r="Y55" i="29"/>
  <c r="X55" i="29"/>
  <c r="Z56" i="78"/>
  <c r="AR53" i="46"/>
  <c r="AI57" i="38"/>
  <c r="AN57" i="38"/>
  <c r="Z56" i="94"/>
  <c r="X56" i="94"/>
  <c r="Y56" i="94"/>
  <c r="AH56" i="41"/>
  <c r="AQ56" i="41" s="1"/>
  <c r="X57" i="83"/>
  <c r="Z57" i="83" s="1"/>
  <c r="Y57" i="83"/>
  <c r="X56" i="86"/>
  <c r="Y56" i="86"/>
  <c r="Z55" i="87"/>
  <c r="X55" i="87"/>
  <c r="Y55" i="87"/>
  <c r="AH57" i="73"/>
  <c r="AQ57" i="73" s="1"/>
  <c r="Z51" i="76"/>
  <c r="AH56" i="82"/>
  <c r="AQ56" i="82" s="1"/>
  <c r="Y55" i="88"/>
  <c r="X55" i="88"/>
  <c r="X56" i="37"/>
  <c r="Z56" i="37" s="1"/>
  <c r="Y56" i="37"/>
  <c r="AH56" i="84"/>
  <c r="AQ56" i="84" s="1"/>
  <c r="Z57" i="73"/>
  <c r="AH57" i="40"/>
  <c r="AQ57" i="40" s="1"/>
  <c r="AR55" i="78"/>
  <c r="AN53" i="45"/>
  <c r="AI53" i="45"/>
  <c r="AR54" i="48"/>
  <c r="AR53" i="34"/>
  <c r="AE53" i="39"/>
  <c r="AG53" i="39"/>
  <c r="AP53" i="39" s="1"/>
  <c r="W54" i="39"/>
  <c r="AF53" i="39"/>
  <c r="AO53" i="39" s="1"/>
  <c r="Y57" i="25"/>
  <c r="X57" i="25"/>
  <c r="Z57" i="25" s="1"/>
  <c r="AI54" i="95"/>
  <c r="AN54" i="95"/>
  <c r="AN54" i="29"/>
  <c r="AI54" i="29"/>
  <c r="AR55" i="84"/>
  <c r="Z55" i="27"/>
  <c r="AI55" i="94"/>
  <c r="AN55" i="94"/>
  <c r="Z56" i="41"/>
  <c r="AN56" i="83"/>
  <c r="AI56" i="83"/>
  <c r="Z53" i="30"/>
  <c r="Y53" i="30"/>
  <c r="X53" i="30"/>
  <c r="AI56" i="31"/>
  <c r="AN56" i="31"/>
  <c r="X53" i="47"/>
  <c r="Z53" i="47" s="1"/>
  <c r="Y53" i="47"/>
  <c r="AF57" i="42"/>
  <c r="AO57" i="42" s="1"/>
  <c r="W58" i="42"/>
  <c r="AG57" i="42"/>
  <c r="AP57" i="42" s="1"/>
  <c r="AE57" i="42"/>
  <c r="AR55" i="74"/>
  <c r="X56" i="35"/>
  <c r="Y56" i="35"/>
  <c r="AH54" i="92"/>
  <c r="AQ54" i="92" s="1"/>
  <c r="AH55" i="33"/>
  <c r="AQ55" i="33" s="1"/>
  <c r="AN52" i="47"/>
  <c r="AI52" i="47"/>
  <c r="AH56" i="77"/>
  <c r="AQ56" i="77" s="1"/>
  <c r="AI54" i="88"/>
  <c r="AN54" i="88"/>
  <c r="AI55" i="37"/>
  <c r="AN55" i="37"/>
  <c r="W55" i="93"/>
  <c r="AG54" i="93"/>
  <c r="AP54" i="93" s="1"/>
  <c r="AF54" i="93"/>
  <c r="AO54" i="93" s="1"/>
  <c r="AE54" i="93"/>
  <c r="X55" i="80"/>
  <c r="Y55" i="80"/>
  <c r="AR53" i="93"/>
  <c r="AR56" i="40"/>
  <c r="AH54" i="75"/>
  <c r="AQ54" i="75" s="1"/>
  <c r="AI56" i="25"/>
  <c r="AN56" i="25"/>
  <c r="AH53" i="28"/>
  <c r="AQ53" i="28" s="1"/>
  <c r="AR54" i="79"/>
  <c r="AN54" i="87"/>
  <c r="AI54" i="87"/>
  <c r="AR55" i="77"/>
  <c r="X57" i="31"/>
  <c r="Y57" i="31"/>
  <c r="AG56" i="84"/>
  <c r="AP56" i="84" s="1"/>
  <c r="AF56" i="84"/>
  <c r="AO56" i="84" s="1"/>
  <c r="AE56" i="84"/>
  <c r="W57" i="84"/>
  <c r="AN54" i="43"/>
  <c r="AI54" i="43"/>
  <c r="AH56" i="74"/>
  <c r="AQ56" i="74" s="1"/>
  <c r="AR53" i="92"/>
  <c r="Z56" i="77"/>
  <c r="Z56" i="82"/>
  <c r="W55" i="89"/>
  <c r="AG54" i="89"/>
  <c r="AP54" i="89" s="1"/>
  <c r="AF54" i="89"/>
  <c r="AO54" i="89" s="1"/>
  <c r="AE54" i="89"/>
  <c r="AG57" i="26"/>
  <c r="AP57" i="26" s="1"/>
  <c r="AF57" i="26"/>
  <c r="AO57" i="26" s="1"/>
  <c r="AE57" i="26"/>
  <c r="W58" i="26"/>
  <c r="AH54" i="46"/>
  <c r="AQ54" i="46" s="1"/>
  <c r="Z57" i="40"/>
  <c r="AR54" i="85"/>
  <c r="AG54" i="32"/>
  <c r="AP54" i="32" s="1"/>
  <c r="AF54" i="32"/>
  <c r="AO54" i="32" s="1"/>
  <c r="AE54" i="32"/>
  <c r="W55" i="32"/>
  <c r="AR50" i="76"/>
  <c r="Z54" i="75"/>
  <c r="X54" i="91"/>
  <c r="Z54" i="91" s="1"/>
  <c r="Y54" i="91"/>
  <c r="AR55" i="41"/>
  <c r="AR55" i="82"/>
  <c r="AH54" i="34"/>
  <c r="AQ54" i="34" s="1"/>
  <c r="AR54" i="90"/>
  <c r="AH55" i="48"/>
  <c r="AQ55" i="48" s="1"/>
  <c r="AR53" i="75"/>
  <c r="AR56" i="81"/>
  <c r="AI55" i="86"/>
  <c r="AN55" i="86"/>
  <c r="Z56" i="86" l="1"/>
  <c r="Z55" i="88"/>
  <c r="AG57" i="25"/>
  <c r="AP57" i="25" s="1"/>
  <c r="AF57" i="25"/>
  <c r="AO57" i="25" s="1"/>
  <c r="AE57" i="25"/>
  <c r="W58" i="25"/>
  <c r="W57" i="96"/>
  <c r="AE56" i="96"/>
  <c r="AF56" i="96"/>
  <c r="AO56" i="96" s="1"/>
  <c r="AG56" i="96"/>
  <c r="AP56" i="96" s="1"/>
  <c r="AG55" i="88"/>
  <c r="AP55" i="88" s="1"/>
  <c r="AF55" i="88"/>
  <c r="AO55" i="88" s="1"/>
  <c r="AE55" i="88"/>
  <c r="W56" i="88"/>
  <c r="AE56" i="86"/>
  <c r="W57" i="86"/>
  <c r="AF56" i="86"/>
  <c r="AO56" i="86" s="1"/>
  <c r="AG56" i="86"/>
  <c r="AP56" i="86" s="1"/>
  <c r="AF54" i="91"/>
  <c r="AO54" i="91" s="1"/>
  <c r="AE54" i="91"/>
  <c r="W55" i="91"/>
  <c r="AG54" i="91"/>
  <c r="AP54" i="91" s="1"/>
  <c r="AN54" i="32"/>
  <c r="AI54" i="32"/>
  <c r="X58" i="26"/>
  <c r="Z58" i="26" s="1"/>
  <c r="Y58" i="26"/>
  <c r="AR54" i="43"/>
  <c r="AR54" i="87"/>
  <c r="AI57" i="42"/>
  <c r="AN57" i="42"/>
  <c r="AH53" i="47"/>
  <c r="AQ53" i="47" s="1"/>
  <c r="AE53" i="30"/>
  <c r="W54" i="30"/>
  <c r="AG53" i="30"/>
  <c r="AP53" i="30" s="1"/>
  <c r="AF53" i="30"/>
  <c r="AO53" i="30" s="1"/>
  <c r="AE55" i="27"/>
  <c r="W56" i="27"/>
  <c r="AG55" i="27"/>
  <c r="AP55" i="27" s="1"/>
  <c r="AF55" i="27"/>
  <c r="AO55" i="27" s="1"/>
  <c r="AR54" i="95"/>
  <c r="AG56" i="37"/>
  <c r="AP56" i="37" s="1"/>
  <c r="AE56" i="37"/>
  <c r="W57" i="37"/>
  <c r="AF56" i="37"/>
  <c r="AO56" i="37" s="1"/>
  <c r="AH56" i="94"/>
  <c r="AQ56" i="94" s="1"/>
  <c r="AE56" i="78"/>
  <c r="W57" i="78"/>
  <c r="AF56" i="78"/>
  <c r="AO56" i="78" s="1"/>
  <c r="AG56" i="78"/>
  <c r="AP56" i="78" s="1"/>
  <c r="AG55" i="95"/>
  <c r="AP55" i="95" s="1"/>
  <c r="AE55" i="95"/>
  <c r="AF55" i="95"/>
  <c r="AO55" i="95" s="1"/>
  <c r="W56" i="95"/>
  <c r="AH55" i="43"/>
  <c r="AQ55" i="43" s="1"/>
  <c r="AE58" i="38"/>
  <c r="W59" i="38"/>
  <c r="AF58" i="38"/>
  <c r="AO58" i="38" s="1"/>
  <c r="AG58" i="38"/>
  <c r="AP58" i="38" s="1"/>
  <c r="Y57" i="36"/>
  <c r="Z57" i="36" s="1"/>
  <c r="X57" i="36"/>
  <c r="X55" i="34"/>
  <c r="Y55" i="34"/>
  <c r="AI56" i="74"/>
  <c r="AN56" i="74"/>
  <c r="AI55" i="90"/>
  <c r="AN55" i="90"/>
  <c r="Y56" i="79"/>
  <c r="X56" i="79"/>
  <c r="AN57" i="26"/>
  <c r="AI57" i="26"/>
  <c r="W54" i="47"/>
  <c r="AG53" i="47"/>
  <c r="AP53" i="47" s="1"/>
  <c r="AF53" i="47"/>
  <c r="AO53" i="47" s="1"/>
  <c r="AE53" i="47"/>
  <c r="AH55" i="29"/>
  <c r="AQ55" i="29" s="1"/>
  <c r="Y56" i="48"/>
  <c r="X56" i="48"/>
  <c r="Y55" i="89"/>
  <c r="X55" i="89"/>
  <c r="AH57" i="31"/>
  <c r="AQ57" i="31" s="1"/>
  <c r="AH56" i="35"/>
  <c r="AQ56" i="35" s="1"/>
  <c r="AN53" i="39"/>
  <c r="AI53" i="39"/>
  <c r="AR55" i="96"/>
  <c r="Z55" i="43"/>
  <c r="AH56" i="96"/>
  <c r="AQ56" i="96" s="1"/>
  <c r="AI54" i="34"/>
  <c r="AN54" i="34"/>
  <c r="AR54" i="80"/>
  <c r="AI55" i="48"/>
  <c r="AN55" i="48"/>
  <c r="AI55" i="79"/>
  <c r="AN55" i="79"/>
  <c r="X55" i="92"/>
  <c r="Z55" i="92" s="1"/>
  <c r="Y55" i="92"/>
  <c r="AF54" i="75"/>
  <c r="AO54" i="75" s="1"/>
  <c r="AE54" i="75"/>
  <c r="W55" i="75"/>
  <c r="AG54" i="75"/>
  <c r="AP54" i="75" s="1"/>
  <c r="AG56" i="82"/>
  <c r="AP56" i="82" s="1"/>
  <c r="AF56" i="82"/>
  <c r="AO56" i="82" s="1"/>
  <c r="W57" i="82"/>
  <c r="AE56" i="82"/>
  <c r="Y57" i="84"/>
  <c r="X57" i="84"/>
  <c r="Z57" i="84" s="1"/>
  <c r="Z57" i="31"/>
  <c r="AH55" i="80"/>
  <c r="AQ55" i="80" s="1"/>
  <c r="X55" i="93"/>
  <c r="Y55" i="93"/>
  <c r="Z56" i="35"/>
  <c r="Y58" i="42"/>
  <c r="X58" i="42"/>
  <c r="AR56" i="31"/>
  <c r="AG56" i="41"/>
  <c r="AP56" i="41" s="1"/>
  <c r="AE56" i="41"/>
  <c r="W57" i="41"/>
  <c r="AF56" i="41"/>
  <c r="AO56" i="41" s="1"/>
  <c r="AR54" i="29"/>
  <c r="W52" i="76"/>
  <c r="AG51" i="76"/>
  <c r="AP51" i="76" s="1"/>
  <c r="AF51" i="76"/>
  <c r="AO51" i="76" s="1"/>
  <c r="AE51" i="76"/>
  <c r="AR57" i="38"/>
  <c r="Z55" i="29"/>
  <c r="AH54" i="45"/>
  <c r="AQ54" i="45" s="1"/>
  <c r="AN57" i="81"/>
  <c r="AI57" i="81"/>
  <c r="AI53" i="28"/>
  <c r="AN53" i="28"/>
  <c r="X55" i="46"/>
  <c r="Z55" i="46" s="1"/>
  <c r="Y55" i="46"/>
  <c r="X57" i="74"/>
  <c r="Y57" i="74"/>
  <c r="AR55" i="86"/>
  <c r="AR54" i="88"/>
  <c r="AR52" i="47"/>
  <c r="AH55" i="88"/>
  <c r="AQ55" i="88" s="1"/>
  <c r="AN56" i="36"/>
  <c r="AI56" i="36"/>
  <c r="AI54" i="89"/>
  <c r="AN54" i="89"/>
  <c r="W57" i="77"/>
  <c r="AE56" i="77"/>
  <c r="AF56" i="77"/>
  <c r="AO56" i="77" s="1"/>
  <c r="AG56" i="77"/>
  <c r="AP56" i="77" s="1"/>
  <c r="AN56" i="84"/>
  <c r="AI56" i="84"/>
  <c r="AR56" i="25"/>
  <c r="Z55" i="80"/>
  <c r="AH53" i="30"/>
  <c r="AQ53" i="30" s="1"/>
  <c r="AG57" i="73"/>
  <c r="AP57" i="73" s="1"/>
  <c r="AF57" i="73"/>
  <c r="AO57" i="73" s="1"/>
  <c r="AE57" i="73"/>
  <c r="W58" i="73"/>
  <c r="AH55" i="87"/>
  <c r="AQ55" i="87" s="1"/>
  <c r="AH57" i="83"/>
  <c r="AQ57" i="83" s="1"/>
  <c r="AR53" i="91"/>
  <c r="AR55" i="35"/>
  <c r="AH58" i="38"/>
  <c r="AQ58" i="38" s="1"/>
  <c r="Y57" i="44"/>
  <c r="X57" i="44"/>
  <c r="Z57" i="44" s="1"/>
  <c r="Z54" i="45"/>
  <c r="X54" i="28"/>
  <c r="Y54" i="28"/>
  <c r="Y56" i="33"/>
  <c r="X56" i="33"/>
  <c r="AI54" i="46"/>
  <c r="AN54" i="46"/>
  <c r="AR56" i="83"/>
  <c r="AH57" i="25"/>
  <c r="AQ57" i="25" s="1"/>
  <c r="AR53" i="45"/>
  <c r="AH56" i="86"/>
  <c r="AQ56" i="86" s="1"/>
  <c r="AG56" i="94"/>
  <c r="AP56" i="94" s="1"/>
  <c r="AF56" i="94"/>
  <c r="AO56" i="94" s="1"/>
  <c r="AE56" i="94"/>
  <c r="W57" i="94"/>
  <c r="AH54" i="91"/>
  <c r="AQ54" i="91" s="1"/>
  <c r="Y55" i="32"/>
  <c r="X55" i="32"/>
  <c r="Z55" i="32" s="1"/>
  <c r="W58" i="40"/>
  <c r="AG57" i="40"/>
  <c r="AP57" i="40" s="1"/>
  <c r="AF57" i="40"/>
  <c r="AO57" i="40" s="1"/>
  <c r="AE57" i="40"/>
  <c r="AI54" i="93"/>
  <c r="AN54" i="93"/>
  <c r="AR55" i="37"/>
  <c r="AR55" i="94"/>
  <c r="X54" i="39"/>
  <c r="Y54" i="39"/>
  <c r="AH56" i="37"/>
  <c r="AQ56" i="37" s="1"/>
  <c r="W56" i="87"/>
  <c r="AG55" i="87"/>
  <c r="AP55" i="87" s="1"/>
  <c r="AF55" i="87"/>
  <c r="AO55" i="87" s="1"/>
  <c r="AE55" i="87"/>
  <c r="W58" i="83"/>
  <c r="AG57" i="83"/>
  <c r="AP57" i="83" s="1"/>
  <c r="AF57" i="83"/>
  <c r="AO57" i="83" s="1"/>
  <c r="AE57" i="83"/>
  <c r="AH55" i="95"/>
  <c r="AQ55" i="95" s="1"/>
  <c r="AG55" i="85"/>
  <c r="AP55" i="85" s="1"/>
  <c r="AF55" i="85"/>
  <c r="AO55" i="85" s="1"/>
  <c r="AE55" i="85"/>
  <c r="W56" i="85"/>
  <c r="AR52" i="30"/>
  <c r="AN56" i="44"/>
  <c r="AI56" i="44"/>
  <c r="X58" i="81"/>
  <c r="Y58" i="81"/>
  <c r="AN55" i="33"/>
  <c r="AI55" i="33"/>
  <c r="Y56" i="90"/>
  <c r="X56" i="90"/>
  <c r="AN54" i="92"/>
  <c r="AI54" i="92"/>
  <c r="Z56" i="79" l="1"/>
  <c r="Z55" i="89"/>
  <c r="AF55" i="89"/>
  <c r="AO55" i="89" s="1"/>
  <c r="AE55" i="89"/>
  <c r="W56" i="89"/>
  <c r="AG55" i="89"/>
  <c r="AP55" i="89" s="1"/>
  <c r="AF56" i="79"/>
  <c r="AO56" i="79" s="1"/>
  <c r="AE56" i="79"/>
  <c r="W57" i="79"/>
  <c r="AG56" i="79"/>
  <c r="AP56" i="79" s="1"/>
  <c r="W59" i="26"/>
  <c r="AG58" i="26"/>
  <c r="AP58" i="26" s="1"/>
  <c r="AF58" i="26"/>
  <c r="AO58" i="26" s="1"/>
  <c r="AE58" i="26"/>
  <c r="W56" i="32"/>
  <c r="AG55" i="32"/>
  <c r="AP55" i="32" s="1"/>
  <c r="AE55" i="32"/>
  <c r="AF55" i="32"/>
  <c r="AO55" i="32" s="1"/>
  <c r="W58" i="44"/>
  <c r="AG57" i="44"/>
  <c r="AP57" i="44" s="1"/>
  <c r="AE57" i="44"/>
  <c r="AF57" i="44"/>
  <c r="AO57" i="44" s="1"/>
  <c r="AF55" i="80"/>
  <c r="AO55" i="80" s="1"/>
  <c r="AE55" i="80"/>
  <c r="W56" i="80"/>
  <c r="AG55" i="80"/>
  <c r="AP55" i="80" s="1"/>
  <c r="AR56" i="36"/>
  <c r="AG55" i="46"/>
  <c r="AP55" i="46" s="1"/>
  <c r="AF55" i="46"/>
  <c r="AO55" i="46" s="1"/>
  <c r="AE55" i="46"/>
  <c r="W56" i="46"/>
  <c r="AG56" i="35"/>
  <c r="AP56" i="35" s="1"/>
  <c r="AE56" i="35"/>
  <c r="AF56" i="35"/>
  <c r="AO56" i="35" s="1"/>
  <c r="W57" i="35"/>
  <c r="W58" i="84"/>
  <c r="AG57" i="84"/>
  <c r="AP57" i="84" s="1"/>
  <c r="AF57" i="84"/>
  <c r="AO57" i="84" s="1"/>
  <c r="AE57" i="84"/>
  <c r="AH55" i="92"/>
  <c r="AQ55" i="92" s="1"/>
  <c r="AR53" i="39"/>
  <c r="AH55" i="89"/>
  <c r="AQ55" i="89" s="1"/>
  <c r="AH56" i="79"/>
  <c r="AQ56" i="79" s="1"/>
  <c r="AR56" i="74"/>
  <c r="AF57" i="36"/>
  <c r="AO57" i="36" s="1"/>
  <c r="W58" i="36"/>
  <c r="AG57" i="36"/>
  <c r="AP57" i="36" s="1"/>
  <c r="AE57" i="36"/>
  <c r="X57" i="78"/>
  <c r="Z57" i="78" s="1"/>
  <c r="Y57" i="78"/>
  <c r="X56" i="27"/>
  <c r="Y56" i="27"/>
  <c r="AI53" i="30"/>
  <c r="AN53" i="30"/>
  <c r="Y57" i="96"/>
  <c r="X57" i="96"/>
  <c r="Z57" i="96" s="1"/>
  <c r="Y57" i="94"/>
  <c r="X57" i="94"/>
  <c r="Z57" i="94" s="1"/>
  <c r="AI56" i="77"/>
  <c r="AN56" i="77"/>
  <c r="AI51" i="76"/>
  <c r="AN51" i="76"/>
  <c r="AN56" i="82"/>
  <c r="AI56" i="82"/>
  <c r="X55" i="91"/>
  <c r="Y55" i="91"/>
  <c r="AN56" i="94"/>
  <c r="AI56" i="94"/>
  <c r="AH57" i="74"/>
  <c r="AQ57" i="74" s="1"/>
  <c r="AR53" i="28"/>
  <c r="AH55" i="93"/>
  <c r="AQ55" i="93" s="1"/>
  <c r="Y55" i="75"/>
  <c r="X55" i="75"/>
  <c r="AH55" i="34"/>
  <c r="AQ55" i="34" s="1"/>
  <c r="AN55" i="95"/>
  <c r="AI55" i="95"/>
  <c r="AN56" i="78"/>
  <c r="AI56" i="78"/>
  <c r="AI54" i="91"/>
  <c r="AN54" i="91"/>
  <c r="AI56" i="86"/>
  <c r="AN56" i="86"/>
  <c r="Y58" i="25"/>
  <c r="X58" i="25"/>
  <c r="Z58" i="25" s="1"/>
  <c r="AH56" i="90"/>
  <c r="AQ56" i="90" s="1"/>
  <c r="X56" i="85"/>
  <c r="Y56" i="85"/>
  <c r="AR57" i="42"/>
  <c r="AH58" i="26"/>
  <c r="AQ58" i="26" s="1"/>
  <c r="X58" i="40"/>
  <c r="Z58" i="40" s="1"/>
  <c r="Y58" i="40"/>
  <c r="W55" i="45"/>
  <c r="AE54" i="45"/>
  <c r="AG54" i="45"/>
  <c r="AP54" i="45" s="1"/>
  <c r="AF54" i="45"/>
  <c r="AO54" i="45" s="1"/>
  <c r="Y58" i="73"/>
  <c r="X58" i="73"/>
  <c r="AR56" i="84"/>
  <c r="X57" i="77"/>
  <c r="Y57" i="77"/>
  <c r="Z57" i="77" s="1"/>
  <c r="Z57" i="74"/>
  <c r="AR57" i="81"/>
  <c r="AH58" i="42"/>
  <c r="AQ58" i="42" s="1"/>
  <c r="Z55" i="93"/>
  <c r="AE57" i="31"/>
  <c r="W58" i="31"/>
  <c r="AF57" i="31"/>
  <c r="AO57" i="31" s="1"/>
  <c r="AG57" i="31"/>
  <c r="AP57" i="31" s="1"/>
  <c r="X57" i="82"/>
  <c r="Z57" i="82" s="1"/>
  <c r="Y57" i="82"/>
  <c r="AI54" i="75"/>
  <c r="AN54" i="75"/>
  <c r="AR55" i="79"/>
  <c r="AR54" i="34"/>
  <c r="W56" i="43"/>
  <c r="AG55" i="43"/>
  <c r="AP55" i="43" s="1"/>
  <c r="AF55" i="43"/>
  <c r="AO55" i="43" s="1"/>
  <c r="AE55" i="43"/>
  <c r="AH56" i="48"/>
  <c r="AQ56" i="48" s="1"/>
  <c r="X54" i="47"/>
  <c r="Y54" i="47"/>
  <c r="Z54" i="47" s="1"/>
  <c r="Z55" i="34"/>
  <c r="AR54" i="32"/>
  <c r="AN57" i="25"/>
  <c r="AI57" i="25"/>
  <c r="AH58" i="81"/>
  <c r="AQ58" i="81" s="1"/>
  <c r="AH54" i="28"/>
  <c r="AQ54" i="28" s="1"/>
  <c r="AG55" i="92"/>
  <c r="AP55" i="92" s="1"/>
  <c r="W56" i="92"/>
  <c r="AF55" i="92"/>
  <c r="AO55" i="92" s="1"/>
  <c r="AE55" i="92"/>
  <c r="Z58" i="81"/>
  <c r="AR54" i="46"/>
  <c r="X58" i="83"/>
  <c r="Y58" i="83"/>
  <c r="AH54" i="39"/>
  <c r="AQ54" i="39" s="1"/>
  <c r="AH56" i="33"/>
  <c r="AQ56" i="33" s="1"/>
  <c r="AR55" i="33"/>
  <c r="AI55" i="87"/>
  <c r="AN55" i="87"/>
  <c r="Z54" i="39"/>
  <c r="AR54" i="93"/>
  <c r="AH55" i="32"/>
  <c r="AQ55" i="32" s="1"/>
  <c r="AH57" i="44"/>
  <c r="AQ57" i="44" s="1"/>
  <c r="AN57" i="73"/>
  <c r="AI57" i="73"/>
  <c r="W56" i="29"/>
  <c r="AG55" i="29"/>
  <c r="AP55" i="29" s="1"/>
  <c r="AF55" i="29"/>
  <c r="AO55" i="29" s="1"/>
  <c r="AE55" i="29"/>
  <c r="Y57" i="41"/>
  <c r="X57" i="41"/>
  <c r="AH57" i="84"/>
  <c r="AQ57" i="84" s="1"/>
  <c r="AR57" i="26"/>
  <c r="AR55" i="90"/>
  <c r="AH57" i="36"/>
  <c r="AQ57" i="36" s="1"/>
  <c r="X59" i="38"/>
  <c r="Y59" i="38"/>
  <c r="Y57" i="37"/>
  <c r="X57" i="37"/>
  <c r="Z57" i="37" s="1"/>
  <c r="Y56" i="88"/>
  <c r="X56" i="88"/>
  <c r="AI56" i="96"/>
  <c r="AN56" i="96"/>
  <c r="AI55" i="27"/>
  <c r="AN55" i="27"/>
  <c r="Y57" i="86"/>
  <c r="X57" i="86"/>
  <c r="Z57" i="86" s="1"/>
  <c r="X56" i="87"/>
  <c r="Y56" i="87"/>
  <c r="Z56" i="87" s="1"/>
  <c r="Z54" i="28"/>
  <c r="Z56" i="90"/>
  <c r="AR56" i="44"/>
  <c r="AN55" i="85"/>
  <c r="AI55" i="85"/>
  <c r="AR54" i="92"/>
  <c r="AN57" i="83"/>
  <c r="AI57" i="83"/>
  <c r="AI57" i="40"/>
  <c r="AN57" i="40"/>
  <c r="Z56" i="33"/>
  <c r="AR54" i="89"/>
  <c r="AH55" i="46"/>
  <c r="AQ55" i="46" s="1"/>
  <c r="Y52" i="76"/>
  <c r="X52" i="76"/>
  <c r="Z52" i="76" s="1"/>
  <c r="AN56" i="41"/>
  <c r="AI56" i="41"/>
  <c r="Z58" i="42"/>
  <c r="AR55" i="48"/>
  <c r="Z56" i="48"/>
  <c r="AI53" i="47"/>
  <c r="AN53" i="47"/>
  <c r="AI58" i="38"/>
  <c r="AN58" i="38"/>
  <c r="X56" i="95"/>
  <c r="Y56" i="95"/>
  <c r="Z56" i="95" s="1"/>
  <c r="AN56" i="37"/>
  <c r="AI56" i="37"/>
  <c r="Y54" i="30"/>
  <c r="X54" i="30"/>
  <c r="Z54" i="30" s="1"/>
  <c r="AN55" i="88"/>
  <c r="AI55" i="88"/>
  <c r="Z58" i="83" l="1"/>
  <c r="Z59" i="38"/>
  <c r="AE56" i="87"/>
  <c r="W57" i="87"/>
  <c r="AF56" i="87"/>
  <c r="AO56" i="87" s="1"/>
  <c r="AG56" i="87"/>
  <c r="AP56" i="87" s="1"/>
  <c r="W59" i="83"/>
  <c r="AG58" i="83"/>
  <c r="AP58" i="83" s="1"/>
  <c r="AF58" i="83"/>
  <c r="AO58" i="83" s="1"/>
  <c r="AE58" i="83"/>
  <c r="AF57" i="77"/>
  <c r="AO57" i="77" s="1"/>
  <c r="AE57" i="77"/>
  <c r="W58" i="77"/>
  <c r="AG57" i="77"/>
  <c r="AP57" i="77" s="1"/>
  <c r="AG57" i="86"/>
  <c r="AP57" i="86" s="1"/>
  <c r="AF57" i="86"/>
  <c r="AO57" i="86" s="1"/>
  <c r="AE57" i="86"/>
  <c r="W58" i="86"/>
  <c r="W57" i="95"/>
  <c r="AG56" i="95"/>
  <c r="AP56" i="95" s="1"/>
  <c r="AF56" i="95"/>
  <c r="AO56" i="95" s="1"/>
  <c r="AE56" i="95"/>
  <c r="AG59" i="38"/>
  <c r="AP59" i="38" s="1"/>
  <c r="AF59" i="38"/>
  <c r="AO59" i="38" s="1"/>
  <c r="AE59" i="38"/>
  <c r="W60" i="38"/>
  <c r="AF54" i="47"/>
  <c r="AO54" i="47" s="1"/>
  <c r="AE54" i="47"/>
  <c r="AG54" i="47"/>
  <c r="AP54" i="47" s="1"/>
  <c r="W55" i="47"/>
  <c r="AE57" i="96"/>
  <c r="W58" i="96"/>
  <c r="AF57" i="96"/>
  <c r="AO57" i="96" s="1"/>
  <c r="AG57" i="96"/>
  <c r="AP57" i="96" s="1"/>
  <c r="AH57" i="41"/>
  <c r="AQ57" i="41" s="1"/>
  <c r="AF58" i="81"/>
  <c r="AO58" i="81" s="1"/>
  <c r="AG58" i="81"/>
  <c r="AP58" i="81" s="1"/>
  <c r="AE58" i="81"/>
  <c r="W59" i="81"/>
  <c r="W58" i="82"/>
  <c r="AG57" i="82"/>
  <c r="AP57" i="82" s="1"/>
  <c r="AE57" i="82"/>
  <c r="AF57" i="82"/>
  <c r="AO57" i="82" s="1"/>
  <c r="AI57" i="36"/>
  <c r="AN57" i="36"/>
  <c r="X59" i="26"/>
  <c r="Y59" i="26"/>
  <c r="AR58" i="38"/>
  <c r="AG56" i="90"/>
  <c r="AP56" i="90" s="1"/>
  <c r="AF56" i="90"/>
  <c r="AO56" i="90" s="1"/>
  <c r="AE56" i="90"/>
  <c r="W57" i="90"/>
  <c r="Y56" i="29"/>
  <c r="X56" i="29"/>
  <c r="AN55" i="92"/>
  <c r="AI55" i="92"/>
  <c r="AI54" i="45"/>
  <c r="AN54" i="45"/>
  <c r="AR51" i="76"/>
  <c r="AH56" i="27"/>
  <c r="AQ56" i="27" s="1"/>
  <c r="Y56" i="80"/>
  <c r="X56" i="80"/>
  <c r="AR53" i="47"/>
  <c r="AR57" i="83"/>
  <c r="AI55" i="43"/>
  <c r="AN55" i="43"/>
  <c r="AH57" i="82"/>
  <c r="AQ57" i="82" s="1"/>
  <c r="AI57" i="31"/>
  <c r="AN57" i="31"/>
  <c r="AH58" i="40"/>
  <c r="AQ58" i="40" s="1"/>
  <c r="AR56" i="78"/>
  <c r="AR56" i="94"/>
  <c r="AR53" i="30"/>
  <c r="AG57" i="78"/>
  <c r="AP57" i="78" s="1"/>
  <c r="AF57" i="78"/>
  <c r="AO57" i="78" s="1"/>
  <c r="AE57" i="78"/>
  <c r="W58" i="78"/>
  <c r="AI57" i="44"/>
  <c r="AN57" i="44"/>
  <c r="AG54" i="30"/>
  <c r="AP54" i="30" s="1"/>
  <c r="AE54" i="30"/>
  <c r="W55" i="30"/>
  <c r="AF54" i="30"/>
  <c r="AO54" i="30" s="1"/>
  <c r="AF52" i="76"/>
  <c r="AO52" i="76" s="1"/>
  <c r="AE52" i="76"/>
  <c r="AG52" i="76"/>
  <c r="AP52" i="76" s="1"/>
  <c r="W53" i="76"/>
  <c r="AR56" i="96"/>
  <c r="AR55" i="87"/>
  <c r="AE58" i="40"/>
  <c r="AF58" i="40"/>
  <c r="AO58" i="40" s="1"/>
  <c r="W59" i="40"/>
  <c r="AG58" i="40"/>
  <c r="AP58" i="40" s="1"/>
  <c r="W59" i="25"/>
  <c r="AG58" i="25"/>
  <c r="AP58" i="25" s="1"/>
  <c r="AF58" i="25"/>
  <c r="AO58" i="25" s="1"/>
  <c r="AE58" i="25"/>
  <c r="AR56" i="37"/>
  <c r="AR55" i="95"/>
  <c r="Y56" i="32"/>
  <c r="X56" i="32"/>
  <c r="Z56" i="32" s="1"/>
  <c r="AR55" i="88"/>
  <c r="AR56" i="41"/>
  <c r="AG56" i="33"/>
  <c r="AP56" i="33" s="1"/>
  <c r="AF56" i="33"/>
  <c r="AO56" i="33" s="1"/>
  <c r="AE56" i="33"/>
  <c r="W57" i="33"/>
  <c r="W55" i="28"/>
  <c r="AG54" i="28"/>
  <c r="AP54" i="28" s="1"/>
  <c r="AF54" i="28"/>
  <c r="AO54" i="28" s="1"/>
  <c r="AE54" i="28"/>
  <c r="AH59" i="38"/>
  <c r="AQ59" i="38" s="1"/>
  <c r="Z57" i="41"/>
  <c r="AR57" i="73"/>
  <c r="AH58" i="83"/>
  <c r="AQ58" i="83" s="1"/>
  <c r="AE55" i="34"/>
  <c r="AG55" i="34"/>
  <c r="AP55" i="34" s="1"/>
  <c r="W56" i="34"/>
  <c r="AF55" i="34"/>
  <c r="AO55" i="34" s="1"/>
  <c r="AF57" i="74"/>
  <c r="AO57" i="74" s="1"/>
  <c r="AE57" i="74"/>
  <c r="W58" i="74"/>
  <c r="AG57" i="74"/>
  <c r="AP57" i="74" s="1"/>
  <c r="AH58" i="73"/>
  <c r="AQ58" i="73" s="1"/>
  <c r="AR56" i="86"/>
  <c r="AH55" i="75"/>
  <c r="AQ55" i="75" s="1"/>
  <c r="AH55" i="91"/>
  <c r="AQ55" i="91" s="1"/>
  <c r="Z56" i="27"/>
  <c r="AN56" i="35"/>
  <c r="AI56" i="35"/>
  <c r="AI55" i="80"/>
  <c r="AN55" i="80"/>
  <c r="X58" i="44"/>
  <c r="Y58" i="44"/>
  <c r="Z58" i="44" s="1"/>
  <c r="AI58" i="26"/>
  <c r="AN58" i="26"/>
  <c r="X56" i="89"/>
  <c r="Y56" i="89"/>
  <c r="AH57" i="86"/>
  <c r="AQ57" i="86" s="1"/>
  <c r="W58" i="37"/>
  <c r="AG57" i="37"/>
  <c r="AP57" i="37" s="1"/>
  <c r="AF57" i="37"/>
  <c r="AO57" i="37" s="1"/>
  <c r="AE57" i="37"/>
  <c r="AE55" i="93"/>
  <c r="W56" i="93"/>
  <c r="AF55" i="93"/>
  <c r="AO55" i="93" s="1"/>
  <c r="AG55" i="93"/>
  <c r="AP55" i="93" s="1"/>
  <c r="W58" i="94"/>
  <c r="AG57" i="94"/>
  <c r="AP57" i="94" s="1"/>
  <c r="AF57" i="94"/>
  <c r="AO57" i="94" s="1"/>
  <c r="AE57" i="94"/>
  <c r="AI57" i="84"/>
  <c r="AN57" i="84"/>
  <c r="X57" i="35"/>
  <c r="Y57" i="35"/>
  <c r="Z57" i="35" s="1"/>
  <c r="AH56" i="88"/>
  <c r="AQ56" i="88" s="1"/>
  <c r="X56" i="92"/>
  <c r="Z56" i="92" s="1"/>
  <c r="Y56" i="92"/>
  <c r="AR54" i="75"/>
  <c r="Y55" i="45"/>
  <c r="X55" i="45"/>
  <c r="Z55" i="45" s="1"/>
  <c r="AH56" i="85"/>
  <c r="AQ56" i="85" s="1"/>
  <c r="Z55" i="91"/>
  <c r="AR56" i="77"/>
  <c r="Y58" i="36"/>
  <c r="X58" i="36"/>
  <c r="Z58" i="36" s="1"/>
  <c r="Z57" i="79"/>
  <c r="Y57" i="79"/>
  <c r="X57" i="79"/>
  <c r="AI55" i="89"/>
  <c r="AN55" i="89"/>
  <c r="AN55" i="46"/>
  <c r="AI55" i="46"/>
  <c r="AF58" i="42"/>
  <c r="AO58" i="42" s="1"/>
  <c r="AE58" i="42"/>
  <c r="W59" i="42"/>
  <c r="AG58" i="42"/>
  <c r="AP58" i="42" s="1"/>
  <c r="AH57" i="96"/>
  <c r="AQ57" i="96" s="1"/>
  <c r="AR55" i="85"/>
  <c r="Z56" i="88"/>
  <c r="AI55" i="29"/>
  <c r="AN55" i="29"/>
  <c r="Y56" i="43"/>
  <c r="X56" i="43"/>
  <c r="AH54" i="30"/>
  <c r="AQ54" i="30" s="1"/>
  <c r="AH56" i="95"/>
  <c r="AQ56" i="95" s="1"/>
  <c r="AG56" i="48"/>
  <c r="AP56" i="48" s="1"/>
  <c r="AF56" i="48"/>
  <c r="AO56" i="48" s="1"/>
  <c r="AE56" i="48"/>
  <c r="W57" i="48"/>
  <c r="AH52" i="76"/>
  <c r="AQ52" i="76" s="1"/>
  <c r="AR57" i="40"/>
  <c r="AH56" i="87"/>
  <c r="AQ56" i="87" s="1"/>
  <c r="AR55" i="27"/>
  <c r="AH57" i="37"/>
  <c r="AQ57" i="37" s="1"/>
  <c r="AG54" i="39"/>
  <c r="AP54" i="39" s="1"/>
  <c r="AF54" i="39"/>
  <c r="AO54" i="39" s="1"/>
  <c r="AE54" i="39"/>
  <c r="W55" i="39"/>
  <c r="AR57" i="25"/>
  <c r="AH54" i="47"/>
  <c r="AQ54" i="47" s="1"/>
  <c r="X58" i="31"/>
  <c r="Y58" i="31"/>
  <c r="AH57" i="77"/>
  <c r="AQ57" i="77" s="1"/>
  <c r="Z58" i="73"/>
  <c r="Z56" i="85"/>
  <c r="AH58" i="25"/>
  <c r="AQ58" i="25" s="1"/>
  <c r="AR54" i="91"/>
  <c r="Z55" i="75"/>
  <c r="AR56" i="82"/>
  <c r="AH57" i="94"/>
  <c r="AQ57" i="94" s="1"/>
  <c r="AH57" i="78"/>
  <c r="AQ57" i="78" s="1"/>
  <c r="X58" i="84"/>
  <c r="Y58" i="84"/>
  <c r="X56" i="46"/>
  <c r="Y56" i="46"/>
  <c r="AI55" i="32"/>
  <c r="AN55" i="32"/>
  <c r="AI56" i="79"/>
  <c r="AN56" i="79"/>
  <c r="Z56" i="80" l="1"/>
  <c r="AG56" i="80" s="1"/>
  <c r="AP56" i="80" s="1"/>
  <c r="AE56" i="80"/>
  <c r="W57" i="80"/>
  <c r="AF58" i="44"/>
  <c r="AO58" i="44" s="1"/>
  <c r="AE58" i="44"/>
  <c r="W59" i="44"/>
  <c r="AG58" i="44"/>
  <c r="AP58" i="44" s="1"/>
  <c r="AE55" i="45"/>
  <c r="AG55" i="45"/>
  <c r="AP55" i="45" s="1"/>
  <c r="AF55" i="45"/>
  <c r="AO55" i="45" s="1"/>
  <c r="W56" i="45"/>
  <c r="AF58" i="36"/>
  <c r="AO58" i="36" s="1"/>
  <c r="AE58" i="36"/>
  <c r="W59" i="36"/>
  <c r="AG58" i="36"/>
  <c r="AP58" i="36" s="1"/>
  <c r="W57" i="92"/>
  <c r="AF56" i="92"/>
  <c r="AO56" i="92" s="1"/>
  <c r="AE56" i="92"/>
  <c r="AG56" i="92"/>
  <c r="AP56" i="92" s="1"/>
  <c r="W58" i="35"/>
  <c r="AG57" i="35"/>
  <c r="AP57" i="35" s="1"/>
  <c r="AF57" i="35"/>
  <c r="AO57" i="35" s="1"/>
  <c r="AE57" i="35"/>
  <c r="AF56" i="32"/>
  <c r="AO56" i="32" s="1"/>
  <c r="AE56" i="32"/>
  <c r="W57" i="32"/>
  <c r="AG56" i="32"/>
  <c r="AP56" i="32" s="1"/>
  <c r="AG55" i="91"/>
  <c r="AP55" i="91" s="1"/>
  <c r="AF55" i="91"/>
  <c r="AO55" i="91" s="1"/>
  <c r="AE55" i="91"/>
  <c r="W56" i="91"/>
  <c r="AI57" i="94"/>
  <c r="AN57" i="94"/>
  <c r="AR56" i="35"/>
  <c r="AH59" i="26"/>
  <c r="AQ59" i="26" s="1"/>
  <c r="AF57" i="41"/>
  <c r="AO57" i="41" s="1"/>
  <c r="W58" i="41"/>
  <c r="AG57" i="41"/>
  <c r="AP57" i="41" s="1"/>
  <c r="AE57" i="41"/>
  <c r="AG55" i="75"/>
  <c r="AP55" i="75" s="1"/>
  <c r="AF55" i="75"/>
  <c r="AO55" i="75" s="1"/>
  <c r="AE55" i="75"/>
  <c r="W56" i="75"/>
  <c r="Y55" i="39"/>
  <c r="X55" i="39"/>
  <c r="Z55" i="39" s="1"/>
  <c r="AR56" i="79"/>
  <c r="W59" i="73"/>
  <c r="AG58" i="73"/>
  <c r="AP58" i="73" s="1"/>
  <c r="AE58" i="73"/>
  <c r="AF58" i="73"/>
  <c r="AO58" i="73" s="1"/>
  <c r="AN56" i="48"/>
  <c r="AI56" i="48"/>
  <c r="W57" i="88"/>
  <c r="AG56" i="88"/>
  <c r="AP56" i="88" s="1"/>
  <c r="AF56" i="88"/>
  <c r="AO56" i="88" s="1"/>
  <c r="AE56" i="88"/>
  <c r="AR57" i="84"/>
  <c r="AR55" i="80"/>
  <c r="AI57" i="74"/>
  <c r="AN57" i="74"/>
  <c r="AI55" i="34"/>
  <c r="AN55" i="34"/>
  <c r="Y55" i="28"/>
  <c r="X55" i="28"/>
  <c r="Y59" i="40"/>
  <c r="X59" i="40"/>
  <c r="AR57" i="44"/>
  <c r="AR57" i="31"/>
  <c r="AH56" i="80"/>
  <c r="AQ56" i="80" s="1"/>
  <c r="AR55" i="92"/>
  <c r="Y57" i="90"/>
  <c r="X57" i="90"/>
  <c r="Z57" i="90" s="1"/>
  <c r="AI57" i="82"/>
  <c r="AN57" i="82"/>
  <c r="AN57" i="96"/>
  <c r="AI57" i="96"/>
  <c r="X60" i="38"/>
  <c r="Y60" i="38"/>
  <c r="Z60" i="38" s="1"/>
  <c r="AN57" i="86"/>
  <c r="AI57" i="86"/>
  <c r="AN57" i="77"/>
  <c r="AI57" i="77"/>
  <c r="X59" i="83"/>
  <c r="Y59" i="83"/>
  <c r="AH56" i="43"/>
  <c r="AQ56" i="43" s="1"/>
  <c r="AR58" i="26"/>
  <c r="Z57" i="33"/>
  <c r="X57" i="33"/>
  <c r="Y57" i="33"/>
  <c r="X53" i="76"/>
  <c r="Y53" i="76"/>
  <c r="X55" i="47"/>
  <c r="Z55" i="47" s="1"/>
  <c r="Y55" i="47"/>
  <c r="X56" i="93"/>
  <c r="Y56" i="93"/>
  <c r="AH56" i="29"/>
  <c r="AQ56" i="29" s="1"/>
  <c r="AN59" i="38"/>
  <c r="AI59" i="38"/>
  <c r="AH58" i="84"/>
  <c r="AQ58" i="84" s="1"/>
  <c r="AR55" i="46"/>
  <c r="AN56" i="90"/>
  <c r="AI56" i="90"/>
  <c r="AN56" i="33"/>
  <c r="AI56" i="33"/>
  <c r="Z59" i="26"/>
  <c r="Z56" i="43"/>
  <c r="AH57" i="35"/>
  <c r="AQ57" i="35" s="1"/>
  <c r="Y58" i="37"/>
  <c r="X58" i="37"/>
  <c r="AH58" i="44"/>
  <c r="AQ58" i="44" s="1"/>
  <c r="AG56" i="27"/>
  <c r="AP56" i="27" s="1"/>
  <c r="AF56" i="27"/>
  <c r="AO56" i="27" s="1"/>
  <c r="AE56" i="27"/>
  <c r="W57" i="27"/>
  <c r="X56" i="34"/>
  <c r="Y56" i="34"/>
  <c r="AI54" i="28"/>
  <c r="AN54" i="28"/>
  <c r="X59" i="25"/>
  <c r="Y59" i="25"/>
  <c r="Z59" i="25" s="1"/>
  <c r="AN54" i="30"/>
  <c r="AI54" i="30"/>
  <c r="X58" i="82"/>
  <c r="Z58" i="82" s="1"/>
  <c r="Y58" i="82"/>
  <c r="X57" i="95"/>
  <c r="Y57" i="95"/>
  <c r="AN58" i="83"/>
  <c r="AI58" i="83"/>
  <c r="AG57" i="79"/>
  <c r="AP57" i="79" s="1"/>
  <c r="AF57" i="79"/>
  <c r="AO57" i="79" s="1"/>
  <c r="AE57" i="79"/>
  <c r="W58" i="79"/>
  <c r="AH56" i="92"/>
  <c r="AQ56" i="92" s="1"/>
  <c r="X58" i="78"/>
  <c r="Z58" i="78" s="1"/>
  <c r="Y58" i="78"/>
  <c r="AR55" i="43"/>
  <c r="AR55" i="32"/>
  <c r="Z58" i="84"/>
  <c r="X55" i="30"/>
  <c r="Y55" i="30"/>
  <c r="AN57" i="78"/>
  <c r="AI57" i="78"/>
  <c r="Y57" i="48"/>
  <c r="X57" i="48"/>
  <c r="X59" i="42"/>
  <c r="Y59" i="42"/>
  <c r="AR55" i="89"/>
  <c r="AN55" i="93"/>
  <c r="AI55" i="93"/>
  <c r="AH56" i="89"/>
  <c r="AQ56" i="89" s="1"/>
  <c r="AH56" i="32"/>
  <c r="AQ56" i="32" s="1"/>
  <c r="AN52" i="76"/>
  <c r="AI52" i="76"/>
  <c r="Z56" i="29"/>
  <c r="AR57" i="36"/>
  <c r="Y59" i="81"/>
  <c r="X59" i="81"/>
  <c r="Y58" i="96"/>
  <c r="X58" i="96"/>
  <c r="AN54" i="47"/>
  <c r="AI54" i="47"/>
  <c r="Y57" i="87"/>
  <c r="X57" i="87"/>
  <c r="AH58" i="31"/>
  <c r="AQ58" i="31" s="1"/>
  <c r="AH55" i="45"/>
  <c r="AQ55" i="45" s="1"/>
  <c r="Z58" i="31"/>
  <c r="AH58" i="36"/>
  <c r="AQ58" i="36" s="1"/>
  <c r="AI58" i="40"/>
  <c r="AN58" i="40"/>
  <c r="AH56" i="46"/>
  <c r="AQ56" i="46" s="1"/>
  <c r="Z56" i="46"/>
  <c r="W57" i="85"/>
  <c r="AG56" i="85"/>
  <c r="AP56" i="85" s="1"/>
  <c r="AF56" i="85"/>
  <c r="AO56" i="85" s="1"/>
  <c r="AE56" i="85"/>
  <c r="AN54" i="39"/>
  <c r="AI54" i="39"/>
  <c r="AR55" i="29"/>
  <c r="AI58" i="42"/>
  <c r="AN58" i="42"/>
  <c r="AH57" i="79"/>
  <c r="AQ57" i="79" s="1"/>
  <c r="Y58" i="94"/>
  <c r="X58" i="94"/>
  <c r="AI57" i="37"/>
  <c r="AN57" i="37"/>
  <c r="Z56" i="89"/>
  <c r="X58" i="74"/>
  <c r="Y58" i="74"/>
  <c r="Z58" i="74" s="1"/>
  <c r="AI58" i="25"/>
  <c r="AN58" i="25"/>
  <c r="AR54" i="45"/>
  <c r="AN58" i="81"/>
  <c r="AI58" i="81"/>
  <c r="AI56" i="95"/>
  <c r="AN56" i="95"/>
  <c r="Z58" i="86"/>
  <c r="Y58" i="86"/>
  <c r="X58" i="86"/>
  <c r="X58" i="77"/>
  <c r="Y58" i="77"/>
  <c r="Z58" i="77" s="1"/>
  <c r="AI56" i="87"/>
  <c r="AN56" i="87"/>
  <c r="Z58" i="96" l="1"/>
  <c r="AF56" i="80"/>
  <c r="AO56" i="80" s="1"/>
  <c r="Z59" i="40"/>
  <c r="AF59" i="40" s="1"/>
  <c r="AO59" i="40" s="1"/>
  <c r="AF59" i="25"/>
  <c r="AO59" i="25" s="1"/>
  <c r="AE59" i="25"/>
  <c r="W60" i="25"/>
  <c r="AG59" i="25"/>
  <c r="AP59" i="25" s="1"/>
  <c r="W61" i="38"/>
  <c r="AG60" i="38"/>
  <c r="AP60" i="38" s="1"/>
  <c r="AF60" i="38"/>
  <c r="AO60" i="38" s="1"/>
  <c r="AE60" i="38"/>
  <c r="AG58" i="77"/>
  <c r="AP58" i="77" s="1"/>
  <c r="AF58" i="77"/>
  <c r="AO58" i="77" s="1"/>
  <c r="W59" i="77"/>
  <c r="AE58" i="77"/>
  <c r="AG58" i="74"/>
  <c r="AP58" i="74" s="1"/>
  <c r="AF58" i="74"/>
  <c r="AO58" i="74" s="1"/>
  <c r="AE58" i="74"/>
  <c r="W59" i="74"/>
  <c r="AG58" i="96"/>
  <c r="AP58" i="96" s="1"/>
  <c r="AF58" i="96"/>
  <c r="AO58" i="96" s="1"/>
  <c r="AE58" i="96"/>
  <c r="W59" i="96"/>
  <c r="AG59" i="40"/>
  <c r="AP59" i="40" s="1"/>
  <c r="W60" i="40"/>
  <c r="AE59" i="40"/>
  <c r="AR58" i="81"/>
  <c r="AH58" i="94"/>
  <c r="AQ58" i="94" s="1"/>
  <c r="AH58" i="86"/>
  <c r="AQ58" i="86" s="1"/>
  <c r="AH58" i="74"/>
  <c r="AQ58" i="74" s="1"/>
  <c r="W57" i="46"/>
  <c r="AG56" i="46"/>
  <c r="AP56" i="46" s="1"/>
  <c r="AF56" i="46"/>
  <c r="AO56" i="46" s="1"/>
  <c r="AE56" i="46"/>
  <c r="AH57" i="87"/>
  <c r="AQ57" i="87" s="1"/>
  <c r="AR57" i="78"/>
  <c r="W59" i="78"/>
  <c r="AE58" i="78"/>
  <c r="AF58" i="78"/>
  <c r="AO58" i="78" s="1"/>
  <c r="AG58" i="78"/>
  <c r="AP58" i="78" s="1"/>
  <c r="AF58" i="82"/>
  <c r="AO58" i="82" s="1"/>
  <c r="AE58" i="82"/>
  <c r="W59" i="82"/>
  <c r="AG58" i="82"/>
  <c r="AP58" i="82" s="1"/>
  <c r="Y57" i="27"/>
  <c r="Z57" i="27" s="1"/>
  <c r="X57" i="27"/>
  <c r="AF59" i="26"/>
  <c r="AO59" i="26" s="1"/>
  <c r="AE59" i="26"/>
  <c r="W60" i="26"/>
  <c r="AG59" i="26"/>
  <c r="AP59" i="26" s="1"/>
  <c r="AR59" i="38"/>
  <c r="AG55" i="47"/>
  <c r="AP55" i="47" s="1"/>
  <c r="AF55" i="47"/>
  <c r="AO55" i="47" s="1"/>
  <c r="W56" i="47"/>
  <c r="AE55" i="47"/>
  <c r="W58" i="33"/>
  <c r="AG57" i="33"/>
  <c r="AP57" i="33" s="1"/>
  <c r="AF57" i="33"/>
  <c r="AO57" i="33" s="1"/>
  <c r="AE57" i="33"/>
  <c r="AR57" i="96"/>
  <c r="W58" i="90"/>
  <c r="AG57" i="90"/>
  <c r="AP57" i="90" s="1"/>
  <c r="AE57" i="90"/>
  <c r="AF57" i="90"/>
  <c r="AO57" i="90" s="1"/>
  <c r="AH59" i="40"/>
  <c r="AQ59" i="40" s="1"/>
  <c r="X57" i="88"/>
  <c r="Y57" i="88"/>
  <c r="Z57" i="88" s="1"/>
  <c r="W56" i="39"/>
  <c r="AG55" i="39"/>
  <c r="AP55" i="39" s="1"/>
  <c r="AF55" i="39"/>
  <c r="AO55" i="39" s="1"/>
  <c r="AE55" i="39"/>
  <c r="AI57" i="41"/>
  <c r="AN57" i="41"/>
  <c r="AI57" i="35"/>
  <c r="AN57" i="35"/>
  <c r="AI56" i="92"/>
  <c r="AN56" i="92"/>
  <c r="Y59" i="36"/>
  <c r="X59" i="36"/>
  <c r="Z58" i="94"/>
  <c r="AI56" i="85"/>
  <c r="AN56" i="85"/>
  <c r="AR58" i="40"/>
  <c r="AG58" i="31"/>
  <c r="AP58" i="31" s="1"/>
  <c r="AF58" i="31"/>
  <c r="AO58" i="31" s="1"/>
  <c r="AE58" i="31"/>
  <c r="W59" i="31"/>
  <c r="AE56" i="29"/>
  <c r="W57" i="29"/>
  <c r="AG56" i="29"/>
  <c r="AP56" i="29" s="1"/>
  <c r="AF56" i="29"/>
  <c r="AO56" i="29" s="1"/>
  <c r="AH59" i="42"/>
  <c r="AQ59" i="42" s="1"/>
  <c r="Y58" i="79"/>
  <c r="X58" i="79"/>
  <c r="AR54" i="30"/>
  <c r="AR54" i="28"/>
  <c r="AN56" i="27"/>
  <c r="AI56" i="27"/>
  <c r="AR56" i="33"/>
  <c r="AR57" i="86"/>
  <c r="AR55" i="34"/>
  <c r="AR56" i="48"/>
  <c r="Y59" i="73"/>
  <c r="X59" i="73"/>
  <c r="Z59" i="73" s="1"/>
  <c r="AR57" i="94"/>
  <c r="AI58" i="36"/>
  <c r="AN58" i="36"/>
  <c r="AN55" i="45"/>
  <c r="AI55" i="45"/>
  <c r="W59" i="86"/>
  <c r="AG58" i="86"/>
  <c r="AP58" i="86" s="1"/>
  <c r="AE58" i="86"/>
  <c r="AF58" i="86"/>
  <c r="AO58" i="86" s="1"/>
  <c r="AG56" i="89"/>
  <c r="AP56" i="89" s="1"/>
  <c r="AF56" i="89"/>
  <c r="AO56" i="89" s="1"/>
  <c r="W57" i="89"/>
  <c r="AE56" i="89"/>
  <c r="AR58" i="42"/>
  <c r="Z57" i="87"/>
  <c r="AH59" i="81"/>
  <c r="AQ59" i="81" s="1"/>
  <c r="AR52" i="76"/>
  <c r="AR55" i="93"/>
  <c r="Z59" i="42"/>
  <c r="AN57" i="79"/>
  <c r="AI57" i="79"/>
  <c r="AH57" i="95"/>
  <c r="AQ57" i="95" s="1"/>
  <c r="AH56" i="93"/>
  <c r="AQ56" i="93" s="1"/>
  <c r="AH53" i="76"/>
  <c r="AQ53" i="76" s="1"/>
  <c r="AI56" i="88"/>
  <c r="AN56" i="88"/>
  <c r="X56" i="75"/>
  <c r="Z56" i="75" s="1"/>
  <c r="Y56" i="75"/>
  <c r="Y57" i="80"/>
  <c r="X57" i="80"/>
  <c r="Z57" i="80" s="1"/>
  <c r="AR54" i="47"/>
  <c r="AH57" i="48"/>
  <c r="AQ57" i="48" s="1"/>
  <c r="AH55" i="30"/>
  <c r="AQ55" i="30" s="1"/>
  <c r="Z57" i="95"/>
  <c r="AH56" i="34"/>
  <c r="AQ56" i="34" s="1"/>
  <c r="AH58" i="37"/>
  <c r="AQ58" i="37" s="1"/>
  <c r="AR56" i="90"/>
  <c r="Z56" i="93"/>
  <c r="Z53" i="76"/>
  <c r="AH59" i="83"/>
  <c r="AQ59" i="83" s="1"/>
  <c r="AR57" i="82"/>
  <c r="AH55" i="28"/>
  <c r="AQ55" i="28" s="1"/>
  <c r="AR57" i="74"/>
  <c r="AN55" i="75"/>
  <c r="AI55" i="75"/>
  <c r="Y58" i="41"/>
  <c r="X58" i="41"/>
  <c r="X56" i="91"/>
  <c r="Y56" i="91"/>
  <c r="Y57" i="32"/>
  <c r="Z57" i="32" s="1"/>
  <c r="X57" i="32"/>
  <c r="Y57" i="92"/>
  <c r="X57" i="92"/>
  <c r="AN56" i="80"/>
  <c r="AI56" i="80"/>
  <c r="AR56" i="87"/>
  <c r="AH58" i="77"/>
  <c r="AQ58" i="77" s="1"/>
  <c r="AR56" i="95"/>
  <c r="AR58" i="25"/>
  <c r="AR57" i="37"/>
  <c r="Z59" i="81"/>
  <c r="Z55" i="30"/>
  <c r="AH59" i="25"/>
  <c r="AQ59" i="25" s="1"/>
  <c r="Z56" i="34"/>
  <c r="Z59" i="83"/>
  <c r="AH60" i="38"/>
  <c r="AQ60" i="38" s="1"/>
  <c r="AH57" i="90"/>
  <c r="AQ57" i="90" s="1"/>
  <c r="AI58" i="73"/>
  <c r="AN58" i="73"/>
  <c r="AH55" i="39"/>
  <c r="AQ55" i="39" s="1"/>
  <c r="AN55" i="91"/>
  <c r="AI55" i="91"/>
  <c r="AI56" i="32"/>
  <c r="AN56" i="32"/>
  <c r="Y58" i="35"/>
  <c r="X58" i="35"/>
  <c r="Y56" i="45"/>
  <c r="X56" i="45"/>
  <c r="Y59" i="44"/>
  <c r="X59" i="44"/>
  <c r="AR54" i="39"/>
  <c r="Y57" i="85"/>
  <c r="X57" i="85"/>
  <c r="Z57" i="85" s="1"/>
  <c r="AH58" i="96"/>
  <c r="AQ58" i="96" s="1"/>
  <c r="Z57" i="48"/>
  <c r="AE58" i="84"/>
  <c r="W59" i="84"/>
  <c r="AF58" i="84"/>
  <c r="AO58" i="84" s="1"/>
  <c r="AG58" i="84"/>
  <c r="AP58" i="84" s="1"/>
  <c r="AH58" i="78"/>
  <c r="AQ58" i="78" s="1"/>
  <c r="AR58" i="83"/>
  <c r="AH58" i="82"/>
  <c r="AQ58" i="82" s="1"/>
  <c r="Z58" i="37"/>
  <c r="AE56" i="43"/>
  <c r="W57" i="43"/>
  <c r="AF56" i="43"/>
  <c r="AO56" i="43" s="1"/>
  <c r="AG56" i="43"/>
  <c r="AP56" i="43" s="1"/>
  <c r="AH55" i="47"/>
  <c r="AQ55" i="47" s="1"/>
  <c r="AH57" i="33"/>
  <c r="AQ57" i="33" s="1"/>
  <c r="AR57" i="77"/>
  <c r="Z55" i="28"/>
  <c r="AI58" i="44"/>
  <c r="AN58" i="44"/>
  <c r="Z59" i="44" l="1"/>
  <c r="Z56" i="45"/>
  <c r="Z57" i="92"/>
  <c r="AF57" i="92" s="1"/>
  <c r="AO57" i="92" s="1"/>
  <c r="Z58" i="41"/>
  <c r="AF58" i="41" s="1"/>
  <c r="AO58" i="41" s="1"/>
  <c r="Z58" i="35"/>
  <c r="W59" i="35" s="1"/>
  <c r="AE57" i="92"/>
  <c r="W58" i="92"/>
  <c r="AG56" i="45"/>
  <c r="AP56" i="45" s="1"/>
  <c r="W57" i="45"/>
  <c r="AE56" i="45"/>
  <c r="AF56" i="45"/>
  <c r="AO56" i="45" s="1"/>
  <c r="AE59" i="73"/>
  <c r="W60" i="73"/>
  <c r="AF59" i="73"/>
  <c r="AO59" i="73" s="1"/>
  <c r="AG59" i="73"/>
  <c r="AP59" i="73" s="1"/>
  <c r="AE57" i="88"/>
  <c r="W58" i="88"/>
  <c r="AF57" i="88"/>
  <c r="AO57" i="88" s="1"/>
  <c r="AG57" i="88"/>
  <c r="AP57" i="88" s="1"/>
  <c r="W57" i="75"/>
  <c r="AG56" i="75"/>
  <c r="AP56" i="75" s="1"/>
  <c r="AE56" i="75"/>
  <c r="AF56" i="75"/>
  <c r="AO56" i="75" s="1"/>
  <c r="AE58" i="41"/>
  <c r="W59" i="41"/>
  <c r="AG58" i="41"/>
  <c r="AP58" i="41" s="1"/>
  <c r="AE58" i="35"/>
  <c r="AG58" i="35"/>
  <c r="AP58" i="35" s="1"/>
  <c r="AG57" i="32"/>
  <c r="AP57" i="32" s="1"/>
  <c r="AF57" i="32"/>
  <c r="AO57" i="32" s="1"/>
  <c r="AE57" i="32"/>
  <c r="W58" i="32"/>
  <c r="AG59" i="44"/>
  <c r="AP59" i="44" s="1"/>
  <c r="AF59" i="44"/>
  <c r="AO59" i="44" s="1"/>
  <c r="AE59" i="44"/>
  <c r="W60" i="44"/>
  <c r="W58" i="27"/>
  <c r="AG57" i="27"/>
  <c r="AP57" i="27" s="1"/>
  <c r="AF57" i="27"/>
  <c r="AO57" i="27" s="1"/>
  <c r="AE57" i="27"/>
  <c r="AR56" i="80"/>
  <c r="AI57" i="90"/>
  <c r="AN57" i="90"/>
  <c r="Y57" i="89"/>
  <c r="X57" i="89"/>
  <c r="X56" i="47"/>
  <c r="Y56" i="47"/>
  <c r="AE57" i="85"/>
  <c r="W58" i="85"/>
  <c r="AF57" i="85"/>
  <c r="AO57" i="85" s="1"/>
  <c r="AG57" i="85"/>
  <c r="AP57" i="85" s="1"/>
  <c r="AH56" i="45"/>
  <c r="AQ56" i="45" s="1"/>
  <c r="AH57" i="32"/>
  <c r="AQ57" i="32" s="1"/>
  <c r="AH58" i="41"/>
  <c r="AQ58" i="41" s="1"/>
  <c r="W58" i="80"/>
  <c r="AG57" i="80"/>
  <c r="AP57" i="80" s="1"/>
  <c r="AE57" i="80"/>
  <c r="AF57" i="80"/>
  <c r="AO57" i="80" s="1"/>
  <c r="AI58" i="86"/>
  <c r="AN58" i="86"/>
  <c r="AN58" i="31"/>
  <c r="AI58" i="31"/>
  <c r="AR56" i="85"/>
  <c r="AR56" i="92"/>
  <c r="AN55" i="47"/>
  <c r="AI55" i="47"/>
  <c r="AH57" i="27"/>
  <c r="AQ57" i="27" s="1"/>
  <c r="AI58" i="82"/>
  <c r="AN58" i="82"/>
  <c r="X59" i="78"/>
  <c r="Y59" i="78"/>
  <c r="X57" i="46"/>
  <c r="Z57" i="46" s="1"/>
  <c r="Y57" i="46"/>
  <c r="AN59" i="40"/>
  <c r="AI59" i="40"/>
  <c r="AN58" i="96"/>
  <c r="AI58" i="96"/>
  <c r="AN58" i="74"/>
  <c r="AI58" i="74"/>
  <c r="Y61" i="38"/>
  <c r="X61" i="38"/>
  <c r="AR56" i="32"/>
  <c r="AN56" i="89"/>
  <c r="AI56" i="89"/>
  <c r="AR58" i="36"/>
  <c r="AI57" i="33"/>
  <c r="AN57" i="33"/>
  <c r="Y57" i="43"/>
  <c r="X57" i="43"/>
  <c r="Z57" i="43" s="1"/>
  <c r="Y59" i="84"/>
  <c r="X59" i="84"/>
  <c r="AH59" i="36"/>
  <c r="AQ59" i="36" s="1"/>
  <c r="AR57" i="35"/>
  <c r="AR58" i="44"/>
  <c r="AI56" i="43"/>
  <c r="AN56" i="43"/>
  <c r="AI58" i="84"/>
  <c r="AN58" i="84"/>
  <c r="AH59" i="44"/>
  <c r="AQ59" i="44" s="1"/>
  <c r="AH58" i="35"/>
  <c r="AQ58" i="35" s="1"/>
  <c r="AF59" i="83"/>
  <c r="AO59" i="83" s="1"/>
  <c r="W60" i="83"/>
  <c r="AG59" i="83"/>
  <c r="AP59" i="83" s="1"/>
  <c r="AE59" i="83"/>
  <c r="AH57" i="92"/>
  <c r="AQ57" i="92" s="1"/>
  <c r="AR55" i="75"/>
  <c r="AE57" i="95"/>
  <c r="W58" i="95"/>
  <c r="AG57" i="95"/>
  <c r="AP57" i="95" s="1"/>
  <c r="AF57" i="95"/>
  <c r="AO57" i="95" s="1"/>
  <c r="AR57" i="79"/>
  <c r="AG57" i="87"/>
  <c r="AP57" i="87" s="1"/>
  <c r="AF57" i="87"/>
  <c r="AO57" i="87" s="1"/>
  <c r="AE57" i="87"/>
  <c r="W58" i="87"/>
  <c r="X59" i="86"/>
  <c r="Z59" i="86" s="1"/>
  <c r="Y59" i="86"/>
  <c r="AR56" i="27"/>
  <c r="AH58" i="79"/>
  <c r="AQ58" i="79" s="1"/>
  <c r="AI56" i="29"/>
  <c r="AN56" i="29"/>
  <c r="X56" i="39"/>
  <c r="Z56" i="39" s="1"/>
  <c r="Y56" i="39"/>
  <c r="Y60" i="26"/>
  <c r="X60" i="26"/>
  <c r="AN58" i="77"/>
  <c r="AI58" i="77"/>
  <c r="Y60" i="25"/>
  <c r="Z60" i="25" s="1"/>
  <c r="X60" i="25"/>
  <c r="AE58" i="37"/>
  <c r="W59" i="37"/>
  <c r="AF58" i="37"/>
  <c r="AO58" i="37" s="1"/>
  <c r="AG58" i="37"/>
  <c r="AP58" i="37" s="1"/>
  <c r="W58" i="48"/>
  <c r="AG57" i="48"/>
  <c r="AP57" i="48" s="1"/>
  <c r="AF57" i="48"/>
  <c r="AO57" i="48" s="1"/>
  <c r="AE57" i="48"/>
  <c r="AH57" i="85"/>
  <c r="AQ57" i="85" s="1"/>
  <c r="AR58" i="73"/>
  <c r="AG56" i="34"/>
  <c r="AP56" i="34" s="1"/>
  <c r="AE56" i="34"/>
  <c r="W57" i="34"/>
  <c r="AF56" i="34"/>
  <c r="AO56" i="34" s="1"/>
  <c r="W56" i="30"/>
  <c r="AG55" i="30"/>
  <c r="AP55" i="30" s="1"/>
  <c r="AF55" i="30"/>
  <c r="AO55" i="30" s="1"/>
  <c r="AE55" i="30"/>
  <c r="AH56" i="91"/>
  <c r="AQ56" i="91" s="1"/>
  <c r="AH57" i="80"/>
  <c r="AQ57" i="80" s="1"/>
  <c r="AR55" i="45"/>
  <c r="AH59" i="73"/>
  <c r="AQ59" i="73" s="1"/>
  <c r="Z59" i="36"/>
  <c r="AR57" i="41"/>
  <c r="X58" i="90"/>
  <c r="Y58" i="90"/>
  <c r="AI59" i="26"/>
  <c r="AN59" i="26"/>
  <c r="AI58" i="78"/>
  <c r="AN58" i="78"/>
  <c r="AI59" i="25"/>
  <c r="AN59" i="25"/>
  <c r="AG53" i="76"/>
  <c r="AP53" i="76" s="1"/>
  <c r="AF53" i="76"/>
  <c r="AO53" i="76" s="1"/>
  <c r="W54" i="76"/>
  <c r="AE53" i="76"/>
  <c r="AE58" i="94"/>
  <c r="W59" i="94"/>
  <c r="AF58" i="94"/>
  <c r="AO58" i="94" s="1"/>
  <c r="AG58" i="94"/>
  <c r="AP58" i="94" s="1"/>
  <c r="Y60" i="40"/>
  <c r="Z60" i="40" s="1"/>
  <c r="X60" i="40"/>
  <c r="AR55" i="91"/>
  <c r="AF56" i="93"/>
  <c r="AO56" i="93" s="1"/>
  <c r="AG56" i="93"/>
  <c r="AP56" i="93" s="1"/>
  <c r="W57" i="93"/>
  <c r="AE56" i="93"/>
  <c r="AH56" i="75"/>
  <c r="AQ56" i="75" s="1"/>
  <c r="Y57" i="29"/>
  <c r="X57" i="29"/>
  <c r="AI56" i="46"/>
  <c r="AN56" i="46"/>
  <c r="AI60" i="38"/>
  <c r="AN60" i="38"/>
  <c r="AF55" i="28"/>
  <c r="AO55" i="28" s="1"/>
  <c r="W56" i="28"/>
  <c r="AG55" i="28"/>
  <c r="AP55" i="28" s="1"/>
  <c r="AE55" i="28"/>
  <c r="AG59" i="81"/>
  <c r="AP59" i="81" s="1"/>
  <c r="AF59" i="81"/>
  <c r="AO59" i="81" s="1"/>
  <c r="W60" i="81"/>
  <c r="AE59" i="81"/>
  <c r="Z56" i="91"/>
  <c r="AR56" i="88"/>
  <c r="AG59" i="42"/>
  <c r="AP59" i="42" s="1"/>
  <c r="AE59" i="42"/>
  <c r="W60" i="42"/>
  <c r="AF59" i="42"/>
  <c r="AO59" i="42" s="1"/>
  <c r="Z58" i="79"/>
  <c r="X59" i="31"/>
  <c r="Y59" i="31"/>
  <c r="AI55" i="39"/>
  <c r="AN55" i="39"/>
  <c r="AH57" i="88"/>
  <c r="AQ57" i="88" s="1"/>
  <c r="X58" i="33"/>
  <c r="Y58" i="33"/>
  <c r="Y59" i="82"/>
  <c r="X59" i="82"/>
  <c r="Y59" i="96"/>
  <c r="X59" i="96"/>
  <c r="X59" i="74"/>
  <c r="Z59" i="74" s="1"/>
  <c r="Y59" i="74"/>
  <c r="X59" i="77"/>
  <c r="Y59" i="77"/>
  <c r="Z56" i="47" l="1"/>
  <c r="AF58" i="35"/>
  <c r="AO58" i="35" s="1"/>
  <c r="AG57" i="92"/>
  <c r="AP57" i="92" s="1"/>
  <c r="Z59" i="82"/>
  <c r="AE59" i="82" s="1"/>
  <c r="AG59" i="82"/>
  <c r="AP59" i="82" s="1"/>
  <c r="AF59" i="82"/>
  <c r="AO59" i="82" s="1"/>
  <c r="W61" i="40"/>
  <c r="AE60" i="40"/>
  <c r="AF60" i="40"/>
  <c r="AO60" i="40" s="1"/>
  <c r="AG60" i="40"/>
  <c r="AP60" i="40" s="1"/>
  <c r="AG60" i="25"/>
  <c r="AP60" i="25" s="1"/>
  <c r="AF60" i="25"/>
  <c r="AO60" i="25" s="1"/>
  <c r="AE60" i="25"/>
  <c r="W61" i="25"/>
  <c r="W57" i="47"/>
  <c r="AG56" i="47"/>
  <c r="AP56" i="47" s="1"/>
  <c r="AE56" i="47"/>
  <c r="AF56" i="47"/>
  <c r="AO56" i="47" s="1"/>
  <c r="AE57" i="46"/>
  <c r="W58" i="46"/>
  <c r="AF57" i="46"/>
  <c r="AO57" i="46" s="1"/>
  <c r="AG57" i="46"/>
  <c r="AP57" i="46" s="1"/>
  <c r="AG57" i="43"/>
  <c r="AP57" i="43" s="1"/>
  <c r="AF57" i="43"/>
  <c r="AO57" i="43" s="1"/>
  <c r="AE57" i="43"/>
  <c r="W58" i="43"/>
  <c r="W60" i="74"/>
  <c r="AG59" i="74"/>
  <c r="AP59" i="74" s="1"/>
  <c r="AE59" i="74"/>
  <c r="AF59" i="74"/>
  <c r="AO59" i="74" s="1"/>
  <c r="AI55" i="28"/>
  <c r="AN55" i="28"/>
  <c r="AI58" i="94"/>
  <c r="AN58" i="94"/>
  <c r="X59" i="37"/>
  <c r="Y59" i="37"/>
  <c r="AR58" i="84"/>
  <c r="AR55" i="47"/>
  <c r="AI59" i="73"/>
  <c r="AN59" i="73"/>
  <c r="AH59" i="31"/>
  <c r="AQ59" i="31" s="1"/>
  <c r="AR56" i="46"/>
  <c r="AI58" i="37"/>
  <c r="AN58" i="37"/>
  <c r="AR57" i="33"/>
  <c r="Y58" i="27"/>
  <c r="X58" i="27"/>
  <c r="AH59" i="82"/>
  <c r="AQ59" i="82" s="1"/>
  <c r="AR55" i="39"/>
  <c r="W57" i="91"/>
  <c r="AG56" i="91"/>
  <c r="AP56" i="91" s="1"/>
  <c r="AE56" i="91"/>
  <c r="AF56" i="91"/>
  <c r="AO56" i="91" s="1"/>
  <c r="AR60" i="38"/>
  <c r="AN56" i="93"/>
  <c r="AI56" i="93"/>
  <c r="AH60" i="40"/>
  <c r="AQ60" i="40" s="1"/>
  <c r="Z59" i="94"/>
  <c r="X59" i="94"/>
  <c r="Y59" i="94"/>
  <c r="AR59" i="26"/>
  <c r="AG59" i="36"/>
  <c r="AP59" i="36" s="1"/>
  <c r="AE59" i="36"/>
  <c r="W60" i="36"/>
  <c r="AF59" i="36"/>
  <c r="AO59" i="36" s="1"/>
  <c r="AI55" i="30"/>
  <c r="AN55" i="30"/>
  <c r="AR58" i="77"/>
  <c r="AH56" i="39"/>
  <c r="AQ56" i="39" s="1"/>
  <c r="AH59" i="86"/>
  <c r="AQ59" i="86" s="1"/>
  <c r="X58" i="95"/>
  <c r="Y58" i="95"/>
  <c r="Z58" i="95" s="1"/>
  <c r="X60" i="83"/>
  <c r="Y60" i="83"/>
  <c r="AR58" i="74"/>
  <c r="AI57" i="80"/>
  <c r="AN57" i="80"/>
  <c r="AI56" i="75"/>
  <c r="AN56" i="75"/>
  <c r="X60" i="73"/>
  <c r="Z60" i="73" s="1"/>
  <c r="Y60" i="73"/>
  <c r="X60" i="42"/>
  <c r="Y60" i="42"/>
  <c r="Y57" i="93"/>
  <c r="X57" i="93"/>
  <c r="Z57" i="93" s="1"/>
  <c r="Y57" i="34"/>
  <c r="X57" i="34"/>
  <c r="AE56" i="39"/>
  <c r="W57" i="39"/>
  <c r="AF56" i="39"/>
  <c r="AO56" i="39" s="1"/>
  <c r="AG56" i="39"/>
  <c r="AP56" i="39" s="1"/>
  <c r="AH59" i="84"/>
  <c r="AQ59" i="84" s="1"/>
  <c r="AR58" i="82"/>
  <c r="AR57" i="90"/>
  <c r="X60" i="81"/>
  <c r="Y60" i="81"/>
  <c r="AN53" i="76"/>
  <c r="AI53" i="76"/>
  <c r="AH58" i="90"/>
  <c r="AQ58" i="90" s="1"/>
  <c r="AH60" i="26"/>
  <c r="AQ60" i="26" s="1"/>
  <c r="Y58" i="87"/>
  <c r="X58" i="87"/>
  <c r="Z58" i="87" s="1"/>
  <c r="AH59" i="96"/>
  <c r="AQ59" i="96" s="1"/>
  <c r="Z59" i="31"/>
  <c r="Y56" i="28"/>
  <c r="X56" i="28"/>
  <c r="AH57" i="29"/>
  <c r="AQ57" i="29" s="1"/>
  <c r="Z58" i="90"/>
  <c r="X58" i="48"/>
  <c r="Z58" i="48" s="1"/>
  <c r="Y58" i="48"/>
  <c r="AH60" i="25"/>
  <c r="AQ60" i="25" s="1"/>
  <c r="AR56" i="29"/>
  <c r="AR56" i="43"/>
  <c r="Z59" i="84"/>
  <c r="AH61" i="38"/>
  <c r="AQ61" i="38" s="1"/>
  <c r="Y58" i="80"/>
  <c r="X58" i="80"/>
  <c r="Z58" i="80" s="1"/>
  <c r="AH57" i="89"/>
  <c r="AQ57" i="89" s="1"/>
  <c r="Y58" i="32"/>
  <c r="X58" i="32"/>
  <c r="AI58" i="41"/>
  <c r="AN58" i="41"/>
  <c r="X57" i="75"/>
  <c r="Z57" i="75" s="1"/>
  <c r="Y57" i="75"/>
  <c r="AN56" i="45"/>
  <c r="AI56" i="45"/>
  <c r="AE59" i="86"/>
  <c r="W60" i="86"/>
  <c r="AF59" i="86"/>
  <c r="AO59" i="86" s="1"/>
  <c r="AG59" i="86"/>
  <c r="AP59" i="86" s="1"/>
  <c r="AH57" i="46"/>
  <c r="AQ57" i="46" s="1"/>
  <c r="AR58" i="31"/>
  <c r="AH56" i="47"/>
  <c r="AQ56" i="47" s="1"/>
  <c r="X58" i="88"/>
  <c r="Y58" i="88"/>
  <c r="AR59" i="25"/>
  <c r="AN56" i="34"/>
  <c r="AI56" i="34"/>
  <c r="AR58" i="96"/>
  <c r="Y59" i="41"/>
  <c r="X59" i="41"/>
  <c r="AH59" i="77"/>
  <c r="AQ59" i="77" s="1"/>
  <c r="AH58" i="33"/>
  <c r="AQ58" i="33" s="1"/>
  <c r="W59" i="79"/>
  <c r="AG58" i="79"/>
  <c r="AP58" i="79" s="1"/>
  <c r="AF58" i="79"/>
  <c r="AO58" i="79" s="1"/>
  <c r="AE58" i="79"/>
  <c r="X54" i="76"/>
  <c r="Y54" i="76"/>
  <c r="Z54" i="76" s="1"/>
  <c r="AR58" i="78"/>
  <c r="Y56" i="30"/>
  <c r="Z56" i="30" s="1"/>
  <c r="X56" i="30"/>
  <c r="Z60" i="26"/>
  <c r="AN57" i="87"/>
  <c r="AI57" i="87"/>
  <c r="AN59" i="83"/>
  <c r="AI59" i="83"/>
  <c r="AH57" i="43"/>
  <c r="AQ57" i="43" s="1"/>
  <c r="AR59" i="40"/>
  <c r="AH59" i="78"/>
  <c r="AQ59" i="78" s="1"/>
  <c r="AR58" i="86"/>
  <c r="X58" i="85"/>
  <c r="Y58" i="85"/>
  <c r="AI57" i="27"/>
  <c r="AN57" i="27"/>
  <c r="Y60" i="44"/>
  <c r="X60" i="44"/>
  <c r="AN57" i="32"/>
  <c r="AI57" i="32"/>
  <c r="X59" i="35"/>
  <c r="Y59" i="35"/>
  <c r="AH59" i="74"/>
  <c r="AQ59" i="74" s="1"/>
  <c r="AI59" i="81"/>
  <c r="AN59" i="81"/>
  <c r="AI57" i="95"/>
  <c r="AN57" i="95"/>
  <c r="X58" i="92"/>
  <c r="Y58" i="92"/>
  <c r="AN59" i="42"/>
  <c r="AI59" i="42"/>
  <c r="AI57" i="88"/>
  <c r="AN57" i="88"/>
  <c r="Z59" i="77"/>
  <c r="Z59" i="96"/>
  <c r="Z58" i="33"/>
  <c r="Z57" i="29"/>
  <c r="AI57" i="48"/>
  <c r="AN57" i="48"/>
  <c r="AR56" i="89"/>
  <c r="Z61" i="38"/>
  <c r="Z59" i="78"/>
  <c r="AI57" i="85"/>
  <c r="AN57" i="85"/>
  <c r="Z57" i="89"/>
  <c r="AN59" i="44"/>
  <c r="AI59" i="44"/>
  <c r="AI58" i="35"/>
  <c r="AN58" i="35"/>
  <c r="X57" i="45"/>
  <c r="Y57" i="45"/>
  <c r="AN57" i="92"/>
  <c r="AI57" i="92"/>
  <c r="W60" i="82" l="1"/>
  <c r="Z58" i="27"/>
  <c r="AE58" i="27" s="1"/>
  <c r="W55" i="76"/>
  <c r="AG54" i="76"/>
  <c r="AP54" i="76" s="1"/>
  <c r="AF54" i="76"/>
  <c r="AO54" i="76" s="1"/>
  <c r="AE54" i="76"/>
  <c r="W59" i="27"/>
  <c r="AG58" i="27"/>
  <c r="AP58" i="27" s="1"/>
  <c r="AF58" i="27"/>
  <c r="AO58" i="27" s="1"/>
  <c r="AE56" i="30"/>
  <c r="W57" i="30"/>
  <c r="AG56" i="30"/>
  <c r="AP56" i="30" s="1"/>
  <c r="AF56" i="30"/>
  <c r="AO56" i="30" s="1"/>
  <c r="Y60" i="86"/>
  <c r="X60" i="86"/>
  <c r="AF57" i="75"/>
  <c r="AO57" i="75" s="1"/>
  <c r="AE57" i="75"/>
  <c r="W58" i="75"/>
  <c r="AG57" i="75"/>
  <c r="AP57" i="75" s="1"/>
  <c r="AH58" i="48"/>
  <c r="AQ58" i="48" s="1"/>
  <c r="AR53" i="76"/>
  <c r="AI56" i="39"/>
  <c r="AN56" i="39"/>
  <c r="W58" i="93"/>
  <c r="AG57" i="93"/>
  <c r="AP57" i="93" s="1"/>
  <c r="AE57" i="93"/>
  <c r="AF57" i="93"/>
  <c r="AO57" i="93" s="1"/>
  <c r="AG60" i="73"/>
  <c r="AP60" i="73" s="1"/>
  <c r="AF60" i="73"/>
  <c r="AO60" i="73" s="1"/>
  <c r="AE60" i="73"/>
  <c r="W61" i="73"/>
  <c r="AG58" i="95"/>
  <c r="AP58" i="95" s="1"/>
  <c r="AE58" i="95"/>
  <c r="AF58" i="95"/>
  <c r="AO58" i="95" s="1"/>
  <c r="W59" i="95"/>
  <c r="AN59" i="36"/>
  <c r="AI59" i="36"/>
  <c r="AG59" i="94"/>
  <c r="AP59" i="94" s="1"/>
  <c r="AF59" i="94"/>
  <c r="AO59" i="94" s="1"/>
  <c r="AE59" i="94"/>
  <c r="W60" i="94"/>
  <c r="AR56" i="93"/>
  <c r="AR55" i="28"/>
  <c r="Y58" i="43"/>
  <c r="X58" i="43"/>
  <c r="Z58" i="43" s="1"/>
  <c r="Y61" i="40"/>
  <c r="X61" i="40"/>
  <c r="AR59" i="44"/>
  <c r="AE61" i="38"/>
  <c r="W62" i="38"/>
  <c r="AF61" i="38"/>
  <c r="AO61" i="38" s="1"/>
  <c r="AG61" i="38"/>
  <c r="AP61" i="38" s="1"/>
  <c r="AE58" i="33"/>
  <c r="W59" i="33"/>
  <c r="AG58" i="33"/>
  <c r="AP58" i="33" s="1"/>
  <c r="AF58" i="33"/>
  <c r="AO58" i="33" s="1"/>
  <c r="AH60" i="44"/>
  <c r="AQ60" i="44" s="1"/>
  <c r="AH58" i="85"/>
  <c r="AQ58" i="85" s="1"/>
  <c r="AR57" i="87"/>
  <c r="AH58" i="88"/>
  <c r="AQ58" i="88" s="1"/>
  <c r="AI59" i="86"/>
  <c r="AN59" i="86"/>
  <c r="AF58" i="80"/>
  <c r="AO58" i="80" s="1"/>
  <c r="AE58" i="80"/>
  <c r="W59" i="80"/>
  <c r="AG58" i="80"/>
  <c r="AP58" i="80" s="1"/>
  <c r="AG59" i="84"/>
  <c r="AP59" i="84" s="1"/>
  <c r="AF59" i="84"/>
  <c r="AO59" i="84" s="1"/>
  <c r="AE59" i="84"/>
  <c r="W60" i="84"/>
  <c r="AE58" i="48"/>
  <c r="W59" i="48"/>
  <c r="AF58" i="48"/>
  <c r="AO58" i="48" s="1"/>
  <c r="AG58" i="48"/>
  <c r="AP58" i="48" s="1"/>
  <c r="W59" i="87"/>
  <c r="AG58" i="87"/>
  <c r="AP58" i="87" s="1"/>
  <c r="AF58" i="87"/>
  <c r="AO58" i="87" s="1"/>
  <c r="AE58" i="87"/>
  <c r="AH57" i="34"/>
  <c r="AQ57" i="34" s="1"/>
  <c r="AR59" i="73"/>
  <c r="AH59" i="37"/>
  <c r="AQ59" i="37" s="1"/>
  <c r="W60" i="96"/>
  <c r="AE59" i="96"/>
  <c r="AF59" i="96"/>
  <c r="AO59" i="96" s="1"/>
  <c r="AG59" i="96"/>
  <c r="AP59" i="96" s="1"/>
  <c r="AR59" i="81"/>
  <c r="Z58" i="85"/>
  <c r="AR56" i="34"/>
  <c r="Z58" i="88"/>
  <c r="AR56" i="45"/>
  <c r="AR58" i="41"/>
  <c r="AF58" i="90"/>
  <c r="AO58" i="90" s="1"/>
  <c r="AE58" i="90"/>
  <c r="W59" i="90"/>
  <c r="AG58" i="90"/>
  <c r="AP58" i="90" s="1"/>
  <c r="AH56" i="28"/>
  <c r="AQ56" i="28" s="1"/>
  <c r="AH60" i="42"/>
  <c r="AQ60" i="42" s="1"/>
  <c r="AR56" i="75"/>
  <c r="AH60" i="83"/>
  <c r="AQ60" i="83" s="1"/>
  <c r="AR55" i="30"/>
  <c r="Y57" i="91"/>
  <c r="X57" i="91"/>
  <c r="Z57" i="91" s="1"/>
  <c r="Z59" i="37"/>
  <c r="AI59" i="74"/>
  <c r="AN59" i="74"/>
  <c r="AN57" i="43"/>
  <c r="AI57" i="43"/>
  <c r="X58" i="46"/>
  <c r="Y58" i="46"/>
  <c r="Z58" i="46" s="1"/>
  <c r="Y57" i="47"/>
  <c r="X57" i="47"/>
  <c r="X60" i="82"/>
  <c r="Y60" i="82"/>
  <c r="Z60" i="82" s="1"/>
  <c r="AE59" i="78"/>
  <c r="AG59" i="78"/>
  <c r="AP59" i="78" s="1"/>
  <c r="AF59" i="78"/>
  <c r="AO59" i="78" s="1"/>
  <c r="W60" i="78"/>
  <c r="AG57" i="29"/>
  <c r="AP57" i="29" s="1"/>
  <c r="AE57" i="29"/>
  <c r="W58" i="29"/>
  <c r="AF57" i="29"/>
  <c r="AO57" i="29" s="1"/>
  <c r="AR57" i="95"/>
  <c r="W60" i="77"/>
  <c r="AG59" i="77"/>
  <c r="AP59" i="77" s="1"/>
  <c r="AE59" i="77"/>
  <c r="AF59" i="77"/>
  <c r="AO59" i="77" s="1"/>
  <c r="AH59" i="41"/>
  <c r="AQ59" i="41" s="1"/>
  <c r="AH58" i="32"/>
  <c r="AQ58" i="32" s="1"/>
  <c r="AH60" i="81"/>
  <c r="AQ60" i="81" s="1"/>
  <c r="Z57" i="34"/>
  <c r="Z60" i="42"/>
  <c r="Z60" i="83"/>
  <c r="AI57" i="46"/>
  <c r="AN57" i="46"/>
  <c r="AN59" i="82"/>
  <c r="AI59" i="82"/>
  <c r="AR57" i="92"/>
  <c r="AR59" i="42"/>
  <c r="AH57" i="45"/>
  <c r="AQ57" i="45" s="1"/>
  <c r="W58" i="89"/>
  <c r="AG57" i="89"/>
  <c r="AP57" i="89" s="1"/>
  <c r="AE57" i="89"/>
  <c r="AF57" i="89"/>
  <c r="AO57" i="89" s="1"/>
  <c r="AH58" i="92"/>
  <c r="AQ58" i="92" s="1"/>
  <c r="AH59" i="35"/>
  <c r="AQ59" i="35" s="1"/>
  <c r="Z57" i="45"/>
  <c r="Z58" i="92"/>
  <c r="Z59" i="35"/>
  <c r="AH56" i="30"/>
  <c r="AQ56" i="30" s="1"/>
  <c r="AH54" i="76"/>
  <c r="AQ54" i="76" s="1"/>
  <c r="X59" i="79"/>
  <c r="Y59" i="79"/>
  <c r="Z56" i="28"/>
  <c r="Z60" i="81"/>
  <c r="AH57" i="93"/>
  <c r="AQ57" i="93" s="1"/>
  <c r="AR57" i="80"/>
  <c r="AH58" i="27"/>
  <c r="AQ58" i="27" s="1"/>
  <c r="AR58" i="37"/>
  <c r="AR58" i="94"/>
  <c r="Y61" i="25"/>
  <c r="X61" i="25"/>
  <c r="Z61" i="25" s="1"/>
  <c r="AI60" i="40"/>
  <c r="AN60" i="40"/>
  <c r="AR58" i="35"/>
  <c r="AI58" i="79"/>
  <c r="AN58" i="79"/>
  <c r="Z60" i="44"/>
  <c r="AG60" i="26"/>
  <c r="AP60" i="26" s="1"/>
  <c r="AF60" i="26"/>
  <c r="AO60" i="26" s="1"/>
  <c r="AE60" i="26"/>
  <c r="W61" i="26"/>
  <c r="AR57" i="85"/>
  <c r="AR57" i="48"/>
  <c r="AR57" i="88"/>
  <c r="AR57" i="32"/>
  <c r="AR57" i="27"/>
  <c r="AR59" i="83"/>
  <c r="Z59" i="41"/>
  <c r="AH57" i="75"/>
  <c r="AQ57" i="75" s="1"/>
  <c r="Z58" i="32"/>
  <c r="AH58" i="80"/>
  <c r="AQ58" i="80" s="1"/>
  <c r="W60" i="31"/>
  <c r="AG59" i="31"/>
  <c r="AP59" i="31" s="1"/>
  <c r="AF59" i="31"/>
  <c r="AO59" i="31" s="1"/>
  <c r="AE59" i="31"/>
  <c r="AH58" i="87"/>
  <c r="AQ58" i="87" s="1"/>
  <c r="Z57" i="39"/>
  <c r="Y57" i="39"/>
  <c r="X57" i="39"/>
  <c r="AH60" i="73"/>
  <c r="AQ60" i="73" s="1"/>
  <c r="AH58" i="95"/>
  <c r="AQ58" i="95" s="1"/>
  <c r="Z60" i="36"/>
  <c r="Y60" i="36"/>
  <c r="X60" i="36"/>
  <c r="AH59" i="94"/>
  <c r="AQ59" i="94" s="1"/>
  <c r="AI56" i="91"/>
  <c r="AN56" i="91"/>
  <c r="X60" i="74"/>
  <c r="Z60" i="74" s="1"/>
  <c r="Y60" i="74"/>
  <c r="AI56" i="47"/>
  <c r="AN56" i="47"/>
  <c r="AN60" i="25"/>
  <c r="AI60" i="25"/>
  <c r="W61" i="82" l="1"/>
  <c r="AG60" i="82"/>
  <c r="AP60" i="82" s="1"/>
  <c r="AE60" i="82"/>
  <c r="AF60" i="82"/>
  <c r="AO60" i="82" s="1"/>
  <c r="AG58" i="46"/>
  <c r="AP58" i="46" s="1"/>
  <c r="AF58" i="46"/>
  <c r="AO58" i="46" s="1"/>
  <c r="AE58" i="46"/>
  <c r="W59" i="46"/>
  <c r="AF60" i="74"/>
  <c r="AO60" i="74" s="1"/>
  <c r="AE60" i="74"/>
  <c r="W61" i="74"/>
  <c r="AG60" i="74"/>
  <c r="AP60" i="74" s="1"/>
  <c r="AN60" i="26"/>
  <c r="AI60" i="26"/>
  <c r="W62" i="25"/>
  <c r="AG61" i="25"/>
  <c r="AP61" i="25" s="1"/>
  <c r="AF61" i="25"/>
  <c r="AO61" i="25" s="1"/>
  <c r="AE61" i="25"/>
  <c r="AH60" i="74"/>
  <c r="AQ60" i="74" s="1"/>
  <c r="AG57" i="39"/>
  <c r="AP57" i="39" s="1"/>
  <c r="AE57" i="39"/>
  <c r="W58" i="39"/>
  <c r="AF57" i="39"/>
  <c r="AO57" i="39" s="1"/>
  <c r="AI59" i="31"/>
  <c r="AN59" i="31"/>
  <c r="X61" i="26"/>
  <c r="Y61" i="26"/>
  <c r="AR58" i="79"/>
  <c r="W61" i="81"/>
  <c r="AE60" i="81"/>
  <c r="AF60" i="81"/>
  <c r="AO60" i="81" s="1"/>
  <c r="AG60" i="81"/>
  <c r="AP60" i="81" s="1"/>
  <c r="AR59" i="82"/>
  <c r="W58" i="34"/>
  <c r="AG57" i="34"/>
  <c r="AP57" i="34" s="1"/>
  <c r="AF57" i="34"/>
  <c r="AO57" i="34" s="1"/>
  <c r="AE57" i="34"/>
  <c r="AH57" i="47"/>
  <c r="AQ57" i="47" s="1"/>
  <c r="AR57" i="43"/>
  <c r="AI58" i="90"/>
  <c r="AN58" i="90"/>
  <c r="AG58" i="88"/>
  <c r="AP58" i="88" s="1"/>
  <c r="AF58" i="88"/>
  <c r="AO58" i="88" s="1"/>
  <c r="AE58" i="88"/>
  <c r="W59" i="88"/>
  <c r="AI58" i="33"/>
  <c r="AN58" i="33"/>
  <c r="AI57" i="93"/>
  <c r="AN57" i="93"/>
  <c r="AH60" i="86"/>
  <c r="AQ60" i="86" s="1"/>
  <c r="Y57" i="30"/>
  <c r="X57" i="30"/>
  <c r="AI58" i="27"/>
  <c r="AN58" i="27"/>
  <c r="AF56" i="28"/>
  <c r="AO56" i="28" s="1"/>
  <c r="AG56" i="28"/>
  <c r="AP56" i="28" s="1"/>
  <c r="W57" i="28"/>
  <c r="AE56" i="28"/>
  <c r="Y58" i="29"/>
  <c r="X58" i="29"/>
  <c r="AF57" i="91"/>
  <c r="AO57" i="91" s="1"/>
  <c r="AE57" i="91"/>
  <c r="W58" i="91"/>
  <c r="AG57" i="91"/>
  <c r="AP57" i="91" s="1"/>
  <c r="Y59" i="48"/>
  <c r="X59" i="48"/>
  <c r="W59" i="43"/>
  <c r="AG58" i="43"/>
  <c r="AP58" i="43" s="1"/>
  <c r="AF58" i="43"/>
  <c r="AO58" i="43" s="1"/>
  <c r="AE58" i="43"/>
  <c r="X60" i="94"/>
  <c r="Y60" i="94"/>
  <c r="Z60" i="94" s="1"/>
  <c r="X59" i="95"/>
  <c r="Y59" i="95"/>
  <c r="Y61" i="73"/>
  <c r="X61" i="73"/>
  <c r="Z61" i="73" s="1"/>
  <c r="AI56" i="30"/>
  <c r="AN56" i="30"/>
  <c r="AI54" i="76"/>
  <c r="AN54" i="76"/>
  <c r="AR60" i="25"/>
  <c r="Y58" i="89"/>
  <c r="X58" i="89"/>
  <c r="X60" i="77"/>
  <c r="Y60" i="77"/>
  <c r="AN57" i="29"/>
  <c r="AI57" i="29"/>
  <c r="AN59" i="78"/>
  <c r="AI59" i="78"/>
  <c r="Z57" i="47"/>
  <c r="AI59" i="96"/>
  <c r="AN59" i="96"/>
  <c r="AI58" i="48"/>
  <c r="AN58" i="48"/>
  <c r="AR59" i="86"/>
  <c r="AH61" i="40"/>
  <c r="AQ61" i="40" s="1"/>
  <c r="AN59" i="94"/>
  <c r="AI59" i="94"/>
  <c r="AN60" i="73"/>
  <c r="AI60" i="73"/>
  <c r="Z60" i="86"/>
  <c r="AH59" i="79"/>
  <c r="AQ59" i="79" s="1"/>
  <c r="AG59" i="35"/>
  <c r="AP59" i="35" s="1"/>
  <c r="AE59" i="35"/>
  <c r="AF59" i="35"/>
  <c r="AO59" i="35" s="1"/>
  <c r="W60" i="35"/>
  <c r="AR57" i="46"/>
  <c r="AR59" i="74"/>
  <c r="AG58" i="85"/>
  <c r="AP58" i="85" s="1"/>
  <c r="AF58" i="85"/>
  <c r="AO58" i="85" s="1"/>
  <c r="AE58" i="85"/>
  <c r="W59" i="85"/>
  <c r="X59" i="87"/>
  <c r="Y59" i="87"/>
  <c r="X60" i="84"/>
  <c r="Y60" i="84"/>
  <c r="Y58" i="93"/>
  <c r="X58" i="93"/>
  <c r="Z58" i="93" s="1"/>
  <c r="Y58" i="75"/>
  <c r="Z58" i="75" s="1"/>
  <c r="X58" i="75"/>
  <c r="AR56" i="91"/>
  <c r="AH60" i="36"/>
  <c r="AQ60" i="36" s="1"/>
  <c r="AR56" i="47"/>
  <c r="AH57" i="39"/>
  <c r="AQ57" i="39" s="1"/>
  <c r="X60" i="31"/>
  <c r="Y60" i="31"/>
  <c r="W59" i="32"/>
  <c r="AG58" i="32"/>
  <c r="AP58" i="32" s="1"/>
  <c r="AE58" i="32"/>
  <c r="AF58" i="32"/>
  <c r="AO58" i="32" s="1"/>
  <c r="AG59" i="41"/>
  <c r="AP59" i="41" s="1"/>
  <c r="AE59" i="41"/>
  <c r="W60" i="41"/>
  <c r="AF59" i="41"/>
  <c r="AO59" i="41" s="1"/>
  <c r="W61" i="44"/>
  <c r="AG60" i="44"/>
  <c r="AP60" i="44" s="1"/>
  <c r="AE60" i="44"/>
  <c r="AF60" i="44"/>
  <c r="AO60" i="44" s="1"/>
  <c r="AR60" i="40"/>
  <c r="Z59" i="79"/>
  <c r="AG58" i="92"/>
  <c r="AP58" i="92" s="1"/>
  <c r="AF58" i="92"/>
  <c r="AO58" i="92" s="1"/>
  <c r="W59" i="92"/>
  <c r="AE58" i="92"/>
  <c r="AF60" i="83"/>
  <c r="AO60" i="83" s="1"/>
  <c r="AG60" i="83"/>
  <c r="AP60" i="83" s="1"/>
  <c r="W61" i="83"/>
  <c r="AE60" i="83"/>
  <c r="Z60" i="78"/>
  <c r="Y60" i="78"/>
  <c r="X60" i="78"/>
  <c r="AH60" i="82"/>
  <c r="AQ60" i="82" s="1"/>
  <c r="AH58" i="46"/>
  <c r="AQ58" i="46" s="1"/>
  <c r="AG59" i="37"/>
  <c r="AP59" i="37" s="1"/>
  <c r="AE59" i="37"/>
  <c r="W60" i="37"/>
  <c r="AF59" i="37"/>
  <c r="AO59" i="37" s="1"/>
  <c r="X60" i="96"/>
  <c r="Y60" i="96"/>
  <c r="Z60" i="96" s="1"/>
  <c r="X59" i="80"/>
  <c r="Z59" i="80" s="1"/>
  <c r="Y59" i="80"/>
  <c r="X62" i="38"/>
  <c r="Z62" i="38" s="1"/>
  <c r="Y62" i="38"/>
  <c r="Z61" i="40"/>
  <c r="AN58" i="95"/>
  <c r="AI58" i="95"/>
  <c r="AI57" i="75"/>
  <c r="AN57" i="75"/>
  <c r="AF60" i="36"/>
  <c r="AO60" i="36" s="1"/>
  <c r="W61" i="36"/>
  <c r="AG60" i="36"/>
  <c r="AP60" i="36" s="1"/>
  <c r="AE60" i="36"/>
  <c r="AH61" i="25"/>
  <c r="AQ61" i="25" s="1"/>
  <c r="W58" i="45"/>
  <c r="AE57" i="45"/>
  <c r="AF57" i="45"/>
  <c r="AO57" i="45" s="1"/>
  <c r="AG57" i="45"/>
  <c r="AP57" i="45" s="1"/>
  <c r="AI57" i="89"/>
  <c r="AN57" i="89"/>
  <c r="AF60" i="42"/>
  <c r="AO60" i="42" s="1"/>
  <c r="W61" i="42"/>
  <c r="AG60" i="42"/>
  <c r="AP60" i="42" s="1"/>
  <c r="AE60" i="42"/>
  <c r="AI59" i="77"/>
  <c r="AN59" i="77"/>
  <c r="AH57" i="91"/>
  <c r="AQ57" i="91" s="1"/>
  <c r="Y59" i="90"/>
  <c r="X59" i="90"/>
  <c r="AI58" i="87"/>
  <c r="AN58" i="87"/>
  <c r="AN59" i="84"/>
  <c r="AI59" i="84"/>
  <c r="AI58" i="80"/>
  <c r="AN58" i="80"/>
  <c r="Z59" i="33"/>
  <c r="X59" i="33"/>
  <c r="Y59" i="33"/>
  <c r="AI61" i="38"/>
  <c r="AN61" i="38"/>
  <c r="AH58" i="43"/>
  <c r="AQ58" i="43" s="1"/>
  <c r="AR59" i="36"/>
  <c r="AR56" i="39"/>
  <c r="X59" i="27"/>
  <c r="Z59" i="27" s="1"/>
  <c r="Y59" i="27"/>
  <c r="X55" i="76"/>
  <c r="Y55" i="76"/>
  <c r="Z59" i="87" l="1"/>
  <c r="Z58" i="89"/>
  <c r="Z60" i="84"/>
  <c r="Z60" i="77"/>
  <c r="AE59" i="87"/>
  <c r="W60" i="87"/>
  <c r="AF59" i="87"/>
  <c r="AO59" i="87" s="1"/>
  <c r="AG59" i="87"/>
  <c r="AP59" i="87" s="1"/>
  <c r="W61" i="94"/>
  <c r="AG60" i="94"/>
  <c r="AP60" i="94" s="1"/>
  <c r="AF60" i="94"/>
  <c r="AO60" i="94" s="1"/>
  <c r="AE60" i="94"/>
  <c r="AE58" i="93"/>
  <c r="AF58" i="93"/>
  <c r="AO58" i="93" s="1"/>
  <c r="W59" i="93"/>
  <c r="AG58" i="93"/>
  <c r="AP58" i="93" s="1"/>
  <c r="AF58" i="89"/>
  <c r="AO58" i="89" s="1"/>
  <c r="AE58" i="89"/>
  <c r="W59" i="89"/>
  <c r="AG58" i="89"/>
  <c r="AP58" i="89" s="1"/>
  <c r="W62" i="73"/>
  <c r="AG61" i="73"/>
  <c r="AP61" i="73" s="1"/>
  <c r="AF61" i="73"/>
  <c r="AO61" i="73" s="1"/>
  <c r="AE61" i="73"/>
  <c r="W61" i="84"/>
  <c r="AG60" i="84"/>
  <c r="AP60" i="84" s="1"/>
  <c r="AF60" i="84"/>
  <c r="AO60" i="84" s="1"/>
  <c r="AE60" i="84"/>
  <c r="AG59" i="80"/>
  <c r="AP59" i="80" s="1"/>
  <c r="AF59" i="80"/>
  <c r="AO59" i="80" s="1"/>
  <c r="AE59" i="80"/>
  <c r="W60" i="80"/>
  <c r="AF60" i="77"/>
  <c r="AO60" i="77" s="1"/>
  <c r="AE60" i="77"/>
  <c r="W61" i="77"/>
  <c r="AG60" i="77"/>
  <c r="AP60" i="77" s="1"/>
  <c r="Y61" i="36"/>
  <c r="X61" i="36"/>
  <c r="Z61" i="36" s="1"/>
  <c r="AE61" i="40"/>
  <c r="AF61" i="40"/>
  <c r="AO61" i="40" s="1"/>
  <c r="AG61" i="40"/>
  <c r="AP61" i="40" s="1"/>
  <c r="W62" i="40"/>
  <c r="X60" i="37"/>
  <c r="Y60" i="37"/>
  <c r="X61" i="83"/>
  <c r="Y61" i="83"/>
  <c r="Z61" i="83" s="1"/>
  <c r="AI60" i="44"/>
  <c r="AN60" i="44"/>
  <c r="Y60" i="41"/>
  <c r="X60" i="41"/>
  <c r="AF57" i="47"/>
  <c r="AO57" i="47" s="1"/>
  <c r="AE57" i="47"/>
  <c r="W58" i="47"/>
  <c r="AG57" i="47"/>
  <c r="AP57" i="47" s="1"/>
  <c r="AH60" i="77"/>
  <c r="AQ60" i="77" s="1"/>
  <c r="AH60" i="94"/>
  <c r="AQ60" i="94" s="1"/>
  <c r="Y59" i="43"/>
  <c r="X59" i="43"/>
  <c r="Z59" i="43" s="1"/>
  <c r="Z58" i="91"/>
  <c r="Y58" i="91"/>
  <c r="X58" i="91"/>
  <c r="AI56" i="28"/>
  <c r="AN56" i="28"/>
  <c r="AR58" i="27"/>
  <c r="AR58" i="33"/>
  <c r="AI60" i="81"/>
  <c r="AN60" i="81"/>
  <c r="AH61" i="26"/>
  <c r="AQ61" i="26" s="1"/>
  <c r="X58" i="39"/>
  <c r="Y58" i="39"/>
  <c r="X62" i="25"/>
  <c r="Y62" i="25"/>
  <c r="AI60" i="74"/>
  <c r="AN60" i="74"/>
  <c r="AH59" i="90"/>
  <c r="AQ59" i="90" s="1"/>
  <c r="AR58" i="80"/>
  <c r="Y61" i="42"/>
  <c r="Z61" i="42" s="1"/>
  <c r="X61" i="42"/>
  <c r="AI57" i="45"/>
  <c r="AN57" i="45"/>
  <c r="AN59" i="37"/>
  <c r="AI59" i="37"/>
  <c r="AH60" i="78"/>
  <c r="AQ60" i="78" s="1"/>
  <c r="AN59" i="41"/>
  <c r="AI59" i="41"/>
  <c r="X59" i="32"/>
  <c r="Z59" i="32" s="1"/>
  <c r="Y59" i="32"/>
  <c r="AH58" i="75"/>
  <c r="AQ58" i="75" s="1"/>
  <c r="X59" i="85"/>
  <c r="Y59" i="85"/>
  <c r="AN59" i="35"/>
  <c r="AI59" i="35"/>
  <c r="AR59" i="78"/>
  <c r="AH59" i="48"/>
  <c r="AQ59" i="48" s="1"/>
  <c r="AI57" i="91"/>
  <c r="AN57" i="91"/>
  <c r="X57" i="28"/>
  <c r="Y57" i="28"/>
  <c r="AH57" i="30"/>
  <c r="AQ57" i="30" s="1"/>
  <c r="Z59" i="88"/>
  <c r="X59" i="88"/>
  <c r="Y59" i="88"/>
  <c r="AR58" i="90"/>
  <c r="X58" i="34"/>
  <c r="Z58" i="34" s="1"/>
  <c r="Y58" i="34"/>
  <c r="Z61" i="26"/>
  <c r="AN57" i="39"/>
  <c r="AI57" i="39"/>
  <c r="AR60" i="26"/>
  <c r="AH55" i="76"/>
  <c r="AQ55" i="76" s="1"/>
  <c r="AH59" i="27"/>
  <c r="AQ59" i="27" s="1"/>
  <c r="AR61" i="38"/>
  <c r="AR59" i="84"/>
  <c r="Z59" i="90"/>
  <c r="AH62" i="38"/>
  <c r="AQ62" i="38" s="1"/>
  <c r="AH60" i="96"/>
  <c r="AQ60" i="96" s="1"/>
  <c r="AF59" i="79"/>
  <c r="AO59" i="79" s="1"/>
  <c r="AE59" i="79"/>
  <c r="W60" i="79"/>
  <c r="AG59" i="79"/>
  <c r="AP59" i="79" s="1"/>
  <c r="AH60" i="84"/>
  <c r="AQ60" i="84" s="1"/>
  <c r="AG60" i="86"/>
  <c r="AP60" i="86" s="1"/>
  <c r="AF60" i="86"/>
  <c r="AO60" i="86" s="1"/>
  <c r="AE60" i="86"/>
  <c r="W61" i="86"/>
  <c r="AH58" i="89"/>
  <c r="AQ58" i="89" s="1"/>
  <c r="AR54" i="76"/>
  <c r="AI58" i="43"/>
  <c r="AN58" i="43"/>
  <c r="X61" i="81"/>
  <c r="Y61" i="81"/>
  <c r="AI61" i="25"/>
  <c r="AN61" i="25"/>
  <c r="X59" i="46"/>
  <c r="Y59" i="46"/>
  <c r="Z59" i="46" s="1"/>
  <c r="AI60" i="82"/>
  <c r="AN60" i="82"/>
  <c r="Z55" i="76"/>
  <c r="AG59" i="27"/>
  <c r="AP59" i="27" s="1"/>
  <c r="AF59" i="27"/>
  <c r="AO59" i="27" s="1"/>
  <c r="AE59" i="27"/>
  <c r="W60" i="27"/>
  <c r="AR59" i="77"/>
  <c r="X58" i="45"/>
  <c r="Y58" i="45"/>
  <c r="AI60" i="36"/>
  <c r="AN60" i="36"/>
  <c r="AR57" i="75"/>
  <c r="AG62" i="38"/>
  <c r="AP62" i="38" s="1"/>
  <c r="AF62" i="38"/>
  <c r="AO62" i="38" s="1"/>
  <c r="AE62" i="38"/>
  <c r="W63" i="38"/>
  <c r="AE60" i="96"/>
  <c r="AG60" i="96"/>
  <c r="AP60" i="96" s="1"/>
  <c r="AF60" i="96"/>
  <c r="AO60" i="96" s="1"/>
  <c r="W61" i="96"/>
  <c r="AG60" i="78"/>
  <c r="AP60" i="78" s="1"/>
  <c r="AF60" i="78"/>
  <c r="AO60" i="78" s="1"/>
  <c r="W61" i="78"/>
  <c r="AE60" i="78"/>
  <c r="X61" i="44"/>
  <c r="Z61" i="44" s="1"/>
  <c r="Y61" i="44"/>
  <c r="AH60" i="31"/>
  <c r="AQ60" i="31" s="1"/>
  <c r="AG58" i="75"/>
  <c r="AP58" i="75" s="1"/>
  <c r="AF58" i="75"/>
  <c r="AO58" i="75" s="1"/>
  <c r="AE58" i="75"/>
  <c r="W59" i="75"/>
  <c r="AN58" i="85"/>
  <c r="AI58" i="85"/>
  <c r="AR60" i="73"/>
  <c r="AR58" i="48"/>
  <c r="AR57" i="29"/>
  <c r="AH59" i="95"/>
  <c r="AQ59" i="95" s="1"/>
  <c r="Z59" i="48"/>
  <c r="AH58" i="29"/>
  <c r="AQ58" i="29" s="1"/>
  <c r="Z57" i="30"/>
  <c r="AN58" i="88"/>
  <c r="AI58" i="88"/>
  <c r="AI57" i="34"/>
  <c r="AN57" i="34"/>
  <c r="AR59" i="31"/>
  <c r="AH59" i="33"/>
  <c r="AQ59" i="33" s="1"/>
  <c r="AI60" i="42"/>
  <c r="AN60" i="42"/>
  <c r="AR57" i="89"/>
  <c r="AR58" i="95"/>
  <c r="AN58" i="92"/>
  <c r="AI58" i="92"/>
  <c r="AI58" i="32"/>
  <c r="AN58" i="32"/>
  <c r="Z60" i="31"/>
  <c r="AH58" i="93"/>
  <c r="AQ58" i="93" s="1"/>
  <c r="AR56" i="30"/>
  <c r="Z59" i="95"/>
  <c r="AR57" i="93"/>
  <c r="AN58" i="46"/>
  <c r="AI58" i="46"/>
  <c r="AG59" i="33"/>
  <c r="AP59" i="33" s="1"/>
  <c r="W60" i="33"/>
  <c r="AF59" i="33"/>
  <c r="AO59" i="33" s="1"/>
  <c r="AE59" i="33"/>
  <c r="AR58" i="87"/>
  <c r="AH59" i="80"/>
  <c r="AQ59" i="80" s="1"/>
  <c r="AI60" i="83"/>
  <c r="AN60" i="83"/>
  <c r="X59" i="92"/>
  <c r="Y59" i="92"/>
  <c r="AH59" i="87"/>
  <c r="AQ59" i="87" s="1"/>
  <c r="X60" i="35"/>
  <c r="Z60" i="35" s="1"/>
  <c r="Y60" i="35"/>
  <c r="AR59" i="94"/>
  <c r="AR59" i="96"/>
  <c r="AH61" i="73"/>
  <c r="AQ61" i="73" s="1"/>
  <c r="Z58" i="29"/>
  <c r="X61" i="74"/>
  <c r="Z61" i="74" s="1"/>
  <c r="Y61" i="74"/>
  <c r="X61" i="82"/>
  <c r="Y61" i="82"/>
  <c r="Z61" i="82" l="1"/>
  <c r="Z60" i="41"/>
  <c r="W62" i="83"/>
  <c r="AG61" i="83"/>
  <c r="AP61" i="83" s="1"/>
  <c r="AF61" i="83"/>
  <c r="AO61" i="83" s="1"/>
  <c r="AE61" i="83"/>
  <c r="AF61" i="36"/>
  <c r="AO61" i="36" s="1"/>
  <c r="AE61" i="36"/>
  <c r="W62" i="36"/>
  <c r="AG61" i="36"/>
  <c r="AP61" i="36" s="1"/>
  <c r="AF61" i="82"/>
  <c r="AO61" i="82" s="1"/>
  <c r="AE61" i="82"/>
  <c r="W62" i="82"/>
  <c r="AG61" i="82"/>
  <c r="AP61" i="82" s="1"/>
  <c r="AF60" i="41"/>
  <c r="AO60" i="41" s="1"/>
  <c r="W61" i="41"/>
  <c r="AG60" i="41"/>
  <c r="AP60" i="41" s="1"/>
  <c r="AE60" i="41"/>
  <c r="W60" i="46"/>
  <c r="AG59" i="46"/>
  <c r="AP59" i="46" s="1"/>
  <c r="AF59" i="46"/>
  <c r="AO59" i="46" s="1"/>
  <c r="AE59" i="46"/>
  <c r="AF61" i="42"/>
  <c r="AO61" i="42" s="1"/>
  <c r="AE61" i="42"/>
  <c r="W62" i="42"/>
  <c r="AG61" i="42"/>
  <c r="AP61" i="42" s="1"/>
  <c r="AG58" i="91"/>
  <c r="AP58" i="91" s="1"/>
  <c r="AF58" i="91"/>
  <c r="AO58" i="91" s="1"/>
  <c r="AE58" i="91"/>
  <c r="W59" i="91"/>
  <c r="Y62" i="40"/>
  <c r="X62" i="40"/>
  <c r="Z62" i="40" s="1"/>
  <c r="AI60" i="84"/>
  <c r="AN60" i="84"/>
  <c r="Z61" i="94"/>
  <c r="X61" i="94"/>
  <c r="Y61" i="94"/>
  <c r="AH59" i="92"/>
  <c r="AQ59" i="92" s="1"/>
  <c r="Z59" i="92"/>
  <c r="X61" i="78"/>
  <c r="Y61" i="78"/>
  <c r="AH58" i="45"/>
  <c r="AQ58" i="45" s="1"/>
  <c r="AN59" i="27"/>
  <c r="AI59" i="27"/>
  <c r="AH61" i="81"/>
  <c r="AQ61" i="81" s="1"/>
  <c r="Z61" i="86"/>
  <c r="Y61" i="86"/>
  <c r="X61" i="86"/>
  <c r="AI59" i="79"/>
  <c r="AN59" i="79"/>
  <c r="AH59" i="85"/>
  <c r="AQ59" i="85" s="1"/>
  <c r="Y60" i="33"/>
  <c r="X60" i="33"/>
  <c r="W60" i="95"/>
  <c r="AG59" i="95"/>
  <c r="AP59" i="95" s="1"/>
  <c r="AF59" i="95"/>
  <c r="AO59" i="95" s="1"/>
  <c r="AE59" i="95"/>
  <c r="AR60" i="42"/>
  <c r="AG57" i="30"/>
  <c r="AP57" i="30" s="1"/>
  <c r="AE57" i="30"/>
  <c r="W58" i="30"/>
  <c r="AF57" i="30"/>
  <c r="AO57" i="30" s="1"/>
  <c r="AG59" i="48"/>
  <c r="AP59" i="48" s="1"/>
  <c r="AF59" i="48"/>
  <c r="AO59" i="48" s="1"/>
  <c r="AE59" i="48"/>
  <c r="W60" i="48"/>
  <c r="AR58" i="85"/>
  <c r="AN60" i="96"/>
  <c r="AI60" i="96"/>
  <c r="Z58" i="45"/>
  <c r="AH59" i="46"/>
  <c r="AQ59" i="46" s="1"/>
  <c r="Z61" i="81"/>
  <c r="AN60" i="86"/>
  <c r="AI60" i="86"/>
  <c r="W62" i="26"/>
  <c r="AG61" i="26"/>
  <c r="AP61" i="26" s="1"/>
  <c r="AF61" i="26"/>
  <c r="AO61" i="26" s="1"/>
  <c r="AE61" i="26"/>
  <c r="AR57" i="91"/>
  <c r="Z59" i="85"/>
  <c r="AH58" i="39"/>
  <c r="AQ58" i="39" s="1"/>
  <c r="AH59" i="43"/>
  <c r="AQ59" i="43" s="1"/>
  <c r="AH60" i="41"/>
  <c r="AQ60" i="41" s="1"/>
  <c r="AH61" i="83"/>
  <c r="AQ61" i="83" s="1"/>
  <c r="AN58" i="89"/>
  <c r="AI58" i="89"/>
  <c r="AN58" i="93"/>
  <c r="AI58" i="93"/>
  <c r="W61" i="35"/>
  <c r="AG60" i="35"/>
  <c r="AP60" i="35" s="1"/>
  <c r="AF60" i="35"/>
  <c r="AO60" i="35" s="1"/>
  <c r="AE60" i="35"/>
  <c r="AR58" i="92"/>
  <c r="AH61" i="74"/>
  <c r="AQ61" i="74" s="1"/>
  <c r="AR60" i="83"/>
  <c r="AH61" i="44"/>
  <c r="AQ61" i="44" s="1"/>
  <c r="X63" i="38"/>
  <c r="Y63" i="38"/>
  <c r="Z63" i="38" s="1"/>
  <c r="AH59" i="88"/>
  <c r="AQ59" i="88" s="1"/>
  <c r="AH59" i="32"/>
  <c r="AQ59" i="32" s="1"/>
  <c r="AR57" i="45"/>
  <c r="AR60" i="74"/>
  <c r="Z58" i="39"/>
  <c r="X60" i="80"/>
  <c r="Y60" i="80"/>
  <c r="Z60" i="80" s="1"/>
  <c r="AI60" i="94"/>
  <c r="AN60" i="94"/>
  <c r="W59" i="29"/>
  <c r="AG58" i="29"/>
  <c r="AP58" i="29" s="1"/>
  <c r="AF58" i="29"/>
  <c r="AO58" i="29" s="1"/>
  <c r="AE58" i="29"/>
  <c r="AH61" i="82"/>
  <c r="AQ61" i="82" s="1"/>
  <c r="W60" i="90"/>
  <c r="AG59" i="90"/>
  <c r="AP59" i="90" s="1"/>
  <c r="AF59" i="90"/>
  <c r="AO59" i="90" s="1"/>
  <c r="AE59" i="90"/>
  <c r="AG61" i="74"/>
  <c r="AP61" i="74" s="1"/>
  <c r="AF61" i="74"/>
  <c r="AO61" i="74" s="1"/>
  <c r="AE61" i="74"/>
  <c r="W62" i="74"/>
  <c r="AH60" i="35"/>
  <c r="AQ60" i="35" s="1"/>
  <c r="AR58" i="46"/>
  <c r="AE60" i="31"/>
  <c r="W61" i="31"/>
  <c r="AF60" i="31"/>
  <c r="AO60" i="31" s="1"/>
  <c r="AG60" i="31"/>
  <c r="AP60" i="31" s="1"/>
  <c r="AF61" i="44"/>
  <c r="AO61" i="44" s="1"/>
  <c r="AE61" i="44"/>
  <c r="W62" i="44"/>
  <c r="AG61" i="44"/>
  <c r="AP61" i="44" s="1"/>
  <c r="X61" i="96"/>
  <c r="Y61" i="96"/>
  <c r="AF55" i="76"/>
  <c r="AO55" i="76" s="1"/>
  <c r="AE55" i="76"/>
  <c r="AG55" i="76"/>
  <c r="AP55" i="76" s="1"/>
  <c r="W56" i="76"/>
  <c r="AR58" i="43"/>
  <c r="AH58" i="34"/>
  <c r="AQ58" i="34" s="1"/>
  <c r="W60" i="88"/>
  <c r="AG59" i="88"/>
  <c r="AP59" i="88" s="1"/>
  <c r="AF59" i="88"/>
  <c r="AO59" i="88" s="1"/>
  <c r="AE59" i="88"/>
  <c r="AR59" i="35"/>
  <c r="AF59" i="32"/>
  <c r="AO59" i="32" s="1"/>
  <c r="AE59" i="32"/>
  <c r="W60" i="32"/>
  <c r="AG59" i="32"/>
  <c r="AP59" i="32" s="1"/>
  <c r="AH61" i="42"/>
  <c r="AQ61" i="42" s="1"/>
  <c r="AR60" i="81"/>
  <c r="AR56" i="28"/>
  <c r="AE59" i="43"/>
  <c r="W60" i="43"/>
  <c r="AF59" i="43"/>
  <c r="AO59" i="43" s="1"/>
  <c r="AG59" i="43"/>
  <c r="AP59" i="43" s="1"/>
  <c r="X61" i="77"/>
  <c r="Y61" i="77"/>
  <c r="AN59" i="80"/>
  <c r="AI59" i="80"/>
  <c r="Y62" i="73"/>
  <c r="X62" i="73"/>
  <c r="AN59" i="33"/>
  <c r="AI59" i="33"/>
  <c r="AR57" i="34"/>
  <c r="X59" i="75"/>
  <c r="Y59" i="75"/>
  <c r="AN62" i="38"/>
  <c r="AI62" i="38"/>
  <c r="AR60" i="36"/>
  <c r="AR61" i="25"/>
  <c r="AE58" i="34"/>
  <c r="AG58" i="34"/>
  <c r="AP58" i="34" s="1"/>
  <c r="W59" i="34"/>
  <c r="AF58" i="34"/>
  <c r="AO58" i="34" s="1"/>
  <c r="AH57" i="28"/>
  <c r="AQ57" i="28" s="1"/>
  <c r="AR59" i="41"/>
  <c r="AH62" i="25"/>
  <c r="AQ62" i="25" s="1"/>
  <c r="AH58" i="91"/>
  <c r="AQ58" i="91" s="1"/>
  <c r="X58" i="47"/>
  <c r="Y58" i="47"/>
  <c r="AH60" i="37"/>
  <c r="AQ60" i="37" s="1"/>
  <c r="AN61" i="40"/>
  <c r="AI61" i="40"/>
  <c r="X61" i="84"/>
  <c r="Y61" i="84"/>
  <c r="Y59" i="93"/>
  <c r="X59" i="93"/>
  <c r="Y60" i="87"/>
  <c r="X60" i="87"/>
  <c r="AR58" i="32"/>
  <c r="AR58" i="88"/>
  <c r="AN58" i="75"/>
  <c r="AI58" i="75"/>
  <c r="AN60" i="78"/>
  <c r="AI60" i="78"/>
  <c r="X60" i="27"/>
  <c r="Z60" i="27" s="1"/>
  <c r="Y60" i="27"/>
  <c r="AR60" i="82"/>
  <c r="Y60" i="79"/>
  <c r="X60" i="79"/>
  <c r="Z60" i="79" s="1"/>
  <c r="AR57" i="39"/>
  <c r="Z57" i="28"/>
  <c r="AR59" i="37"/>
  <c r="Z62" i="25"/>
  <c r="AI57" i="47"/>
  <c r="AN57" i="47"/>
  <c r="AR60" i="44"/>
  <c r="Z60" i="37"/>
  <c r="AH61" i="36"/>
  <c r="AQ61" i="36" s="1"/>
  <c r="AN60" i="77"/>
  <c r="AI60" i="77"/>
  <c r="AI61" i="73"/>
  <c r="AN61" i="73"/>
  <c r="Y59" i="89"/>
  <c r="X59" i="89"/>
  <c r="AI59" i="87"/>
  <c r="AN59" i="87"/>
  <c r="Z58" i="47" l="1"/>
  <c r="Z61" i="96"/>
  <c r="AG58" i="47"/>
  <c r="AP58" i="47" s="1"/>
  <c r="AF58" i="47"/>
  <c r="AO58" i="47" s="1"/>
  <c r="AE58" i="47"/>
  <c r="W59" i="47"/>
  <c r="W61" i="80"/>
  <c r="AG60" i="80"/>
  <c r="AP60" i="80" s="1"/>
  <c r="AE60" i="80"/>
  <c r="AF60" i="80"/>
  <c r="AO60" i="80" s="1"/>
  <c r="AG61" i="96"/>
  <c r="AP61" i="96" s="1"/>
  <c r="AF61" i="96"/>
  <c r="AO61" i="96" s="1"/>
  <c r="W62" i="96"/>
  <c r="AE61" i="96"/>
  <c r="W64" i="38"/>
  <c r="AG63" i="38"/>
  <c r="AP63" i="38" s="1"/>
  <c r="AF63" i="38"/>
  <c r="AO63" i="38" s="1"/>
  <c r="AE63" i="38"/>
  <c r="AH59" i="89"/>
  <c r="AQ59" i="89" s="1"/>
  <c r="W61" i="37"/>
  <c r="AG60" i="37"/>
  <c r="AP60" i="37" s="1"/>
  <c r="AF60" i="37"/>
  <c r="AO60" i="37" s="1"/>
  <c r="AE60" i="37"/>
  <c r="W61" i="27"/>
  <c r="AG60" i="27"/>
  <c r="AP60" i="27" s="1"/>
  <c r="AF60" i="27"/>
  <c r="AO60" i="27" s="1"/>
  <c r="AE60" i="27"/>
  <c r="AH59" i="93"/>
  <c r="AQ59" i="93" s="1"/>
  <c r="AR61" i="40"/>
  <c r="AR62" i="38"/>
  <c r="AR59" i="80"/>
  <c r="Y60" i="88"/>
  <c r="X60" i="88"/>
  <c r="Z60" i="88" s="1"/>
  <c r="Y62" i="44"/>
  <c r="X62" i="44"/>
  <c r="Y61" i="31"/>
  <c r="X61" i="31"/>
  <c r="Z61" i="31" s="1"/>
  <c r="X60" i="90"/>
  <c r="Y60" i="90"/>
  <c r="AI58" i="29"/>
  <c r="AN58" i="29"/>
  <c r="AR60" i="94"/>
  <c r="AI60" i="35"/>
  <c r="AN60" i="35"/>
  <c r="Z62" i="26"/>
  <c r="X62" i="26"/>
  <c r="Y62" i="26"/>
  <c r="X60" i="95"/>
  <c r="Y60" i="95"/>
  <c r="AH61" i="94"/>
  <c r="AQ61" i="94" s="1"/>
  <c r="AG62" i="40"/>
  <c r="AP62" i="40" s="1"/>
  <c r="W63" i="40"/>
  <c r="AE62" i="40"/>
  <c r="AF62" i="40"/>
  <c r="AO62" i="40" s="1"/>
  <c r="AI61" i="82"/>
  <c r="AN61" i="82"/>
  <c r="AR58" i="89"/>
  <c r="AH60" i="33"/>
  <c r="AQ60" i="33" s="1"/>
  <c r="W62" i="86"/>
  <c r="AG61" i="86"/>
  <c r="AP61" i="86" s="1"/>
  <c r="AE61" i="86"/>
  <c r="AF61" i="86"/>
  <c r="AO61" i="86" s="1"/>
  <c r="AR59" i="27"/>
  <c r="AE61" i="94"/>
  <c r="W62" i="94"/>
  <c r="AF61" i="94"/>
  <c r="AO61" i="94" s="1"/>
  <c r="AG61" i="94"/>
  <c r="AP61" i="94" s="1"/>
  <c r="X61" i="41"/>
  <c r="Z61" i="41" s="1"/>
  <c r="Y61" i="41"/>
  <c r="AI61" i="83"/>
  <c r="AN61" i="83"/>
  <c r="AR60" i="86"/>
  <c r="Z59" i="89"/>
  <c r="AE57" i="28"/>
  <c r="W58" i="28"/>
  <c r="AG57" i="28"/>
  <c r="AP57" i="28" s="1"/>
  <c r="AF57" i="28"/>
  <c r="AO57" i="28" s="1"/>
  <c r="Z59" i="93"/>
  <c r="AH58" i="47"/>
  <c r="AQ58" i="47" s="1"/>
  <c r="Y60" i="43"/>
  <c r="X60" i="43"/>
  <c r="AI59" i="88"/>
  <c r="AN59" i="88"/>
  <c r="X56" i="76"/>
  <c r="Z56" i="76" s="1"/>
  <c r="Y56" i="76"/>
  <c r="AH61" i="96"/>
  <c r="AQ61" i="96" s="1"/>
  <c r="AH60" i="80"/>
  <c r="AQ60" i="80" s="1"/>
  <c r="AH63" i="38"/>
  <c r="AQ63" i="38" s="1"/>
  <c r="AI61" i="26"/>
  <c r="AN61" i="26"/>
  <c r="Y60" i="48"/>
  <c r="X60" i="48"/>
  <c r="AI59" i="95"/>
  <c r="AN59" i="95"/>
  <c r="Y59" i="91"/>
  <c r="X59" i="91"/>
  <c r="X62" i="42"/>
  <c r="Z62" i="42" s="1"/>
  <c r="Y62" i="42"/>
  <c r="AR58" i="75"/>
  <c r="AH60" i="87"/>
  <c r="AQ60" i="87" s="1"/>
  <c r="AH59" i="75"/>
  <c r="AQ59" i="75" s="1"/>
  <c r="AH62" i="73"/>
  <c r="AQ62" i="73" s="1"/>
  <c r="AH61" i="77"/>
  <c r="AQ61" i="77" s="1"/>
  <c r="AI59" i="43"/>
  <c r="AN59" i="43"/>
  <c r="Y60" i="32"/>
  <c r="X60" i="32"/>
  <c r="AN59" i="90"/>
  <c r="AI59" i="90"/>
  <c r="AF61" i="81"/>
  <c r="AO61" i="81" s="1"/>
  <c r="AE61" i="81"/>
  <c r="W62" i="81"/>
  <c r="AG61" i="81"/>
  <c r="AP61" i="81" s="1"/>
  <c r="AE58" i="45"/>
  <c r="AG58" i="45"/>
  <c r="AP58" i="45" s="1"/>
  <c r="AF58" i="45"/>
  <c r="AO58" i="45" s="1"/>
  <c r="W59" i="45"/>
  <c r="Y58" i="30"/>
  <c r="X58" i="30"/>
  <c r="Z60" i="33"/>
  <c r="AH61" i="78"/>
  <c r="AQ61" i="78" s="1"/>
  <c r="AR60" i="84"/>
  <c r="AN58" i="91"/>
  <c r="AI58" i="91"/>
  <c r="AI61" i="42"/>
  <c r="AN61" i="42"/>
  <c r="X60" i="46"/>
  <c r="Y60" i="46"/>
  <c r="AR60" i="78"/>
  <c r="AI58" i="34"/>
  <c r="AN58" i="34"/>
  <c r="AI60" i="31"/>
  <c r="AN60" i="31"/>
  <c r="AR61" i="73"/>
  <c r="AR57" i="47"/>
  <c r="AH61" i="84"/>
  <c r="AQ61" i="84" s="1"/>
  <c r="Y59" i="34"/>
  <c r="X59" i="34"/>
  <c r="Z59" i="75"/>
  <c r="Z62" i="73"/>
  <c r="Z61" i="77"/>
  <c r="AI59" i="32"/>
  <c r="AN59" i="32"/>
  <c r="Y62" i="74"/>
  <c r="X62" i="74"/>
  <c r="Z59" i="29"/>
  <c r="Y59" i="29"/>
  <c r="X59" i="29"/>
  <c r="W59" i="39"/>
  <c r="AG58" i="39"/>
  <c r="AP58" i="39" s="1"/>
  <c r="AF58" i="39"/>
  <c r="AO58" i="39" s="1"/>
  <c r="AE58" i="39"/>
  <c r="X61" i="35"/>
  <c r="Y61" i="35"/>
  <c r="AR60" i="96"/>
  <c r="AN59" i="48"/>
  <c r="AI59" i="48"/>
  <c r="AN57" i="30"/>
  <c r="AI57" i="30"/>
  <c r="AR59" i="79"/>
  <c r="Z61" i="78"/>
  <c r="AH62" i="40"/>
  <c r="AQ62" i="40" s="1"/>
  <c r="AI60" i="41"/>
  <c r="AN60" i="41"/>
  <c r="Y62" i="36"/>
  <c r="X62" i="36"/>
  <c r="Z62" i="36" s="1"/>
  <c r="AG60" i="79"/>
  <c r="AP60" i="79" s="1"/>
  <c r="AF60" i="79"/>
  <c r="AO60" i="79" s="1"/>
  <c r="AE60" i="79"/>
  <c r="W61" i="79"/>
  <c r="AR59" i="33"/>
  <c r="AI61" i="44"/>
  <c r="AN61" i="44"/>
  <c r="AR59" i="87"/>
  <c r="AR60" i="77"/>
  <c r="AF62" i="25"/>
  <c r="AO62" i="25" s="1"/>
  <c r="AE62" i="25"/>
  <c r="W63" i="25"/>
  <c r="AG62" i="25"/>
  <c r="AP62" i="25" s="1"/>
  <c r="AH60" i="79"/>
  <c r="AQ60" i="79" s="1"/>
  <c r="AH60" i="27"/>
  <c r="AQ60" i="27" s="1"/>
  <c r="Z60" i="87"/>
  <c r="Z61" i="84"/>
  <c r="AN55" i="76"/>
  <c r="AI55" i="76"/>
  <c r="AN61" i="74"/>
  <c r="AI61" i="74"/>
  <c r="AR58" i="93"/>
  <c r="W60" i="85"/>
  <c r="AG59" i="85"/>
  <c r="AP59" i="85" s="1"/>
  <c r="AF59" i="85"/>
  <c r="AO59" i="85" s="1"/>
  <c r="AE59" i="85"/>
  <c r="AH61" i="86"/>
  <c r="AQ61" i="86" s="1"/>
  <c r="W60" i="92"/>
  <c r="AG59" i="92"/>
  <c r="AP59" i="92" s="1"/>
  <c r="AF59" i="92"/>
  <c r="AO59" i="92" s="1"/>
  <c r="AE59" i="92"/>
  <c r="AI59" i="46"/>
  <c r="AN59" i="46"/>
  <c r="Z62" i="82"/>
  <c r="Y62" i="82"/>
  <c r="X62" i="82"/>
  <c r="AI61" i="36"/>
  <c r="AN61" i="36"/>
  <c r="X62" i="83"/>
  <c r="Z62" i="83" s="1"/>
  <c r="Y62" i="83"/>
  <c r="Z60" i="46" l="1"/>
  <c r="AG62" i="36"/>
  <c r="AP62" i="36" s="1"/>
  <c r="AE62" i="36"/>
  <c r="W63" i="36"/>
  <c r="AF62" i="36"/>
  <c r="AO62" i="36" s="1"/>
  <c r="AE60" i="46"/>
  <c r="W61" i="46"/>
  <c r="AG60" i="46"/>
  <c r="AP60" i="46" s="1"/>
  <c r="AF60" i="46"/>
  <c r="AO60" i="46" s="1"/>
  <c r="AF62" i="83"/>
  <c r="AO62" i="83" s="1"/>
  <c r="W63" i="83"/>
  <c r="AG62" i="83"/>
  <c r="AP62" i="83" s="1"/>
  <c r="AE62" i="83"/>
  <c r="W63" i="42"/>
  <c r="AG62" i="42"/>
  <c r="AP62" i="42" s="1"/>
  <c r="AE62" i="42"/>
  <c r="AF62" i="42"/>
  <c r="AO62" i="42" s="1"/>
  <c r="AE61" i="84"/>
  <c r="W62" i="84"/>
  <c r="AF61" i="84"/>
  <c r="AO61" i="84" s="1"/>
  <c r="AG61" i="84"/>
  <c r="AP61" i="84" s="1"/>
  <c r="X63" i="40"/>
  <c r="Y63" i="40"/>
  <c r="Z63" i="40" s="1"/>
  <c r="AR58" i="29"/>
  <c r="AE60" i="88"/>
  <c r="W61" i="88"/>
  <c r="AF60" i="88"/>
  <c r="AO60" i="88" s="1"/>
  <c r="AG60" i="88"/>
  <c r="AP60" i="88" s="1"/>
  <c r="X60" i="85"/>
  <c r="Y60" i="85"/>
  <c r="AE59" i="29"/>
  <c r="W60" i="29"/>
  <c r="AG59" i="29"/>
  <c r="AP59" i="29" s="1"/>
  <c r="AF59" i="29"/>
  <c r="AO59" i="29" s="1"/>
  <c r="AG61" i="77"/>
  <c r="AP61" i="77" s="1"/>
  <c r="AF61" i="77"/>
  <c r="AO61" i="77" s="1"/>
  <c r="W62" i="77"/>
  <c r="AE61" i="77"/>
  <c r="AR58" i="34"/>
  <c r="AH58" i="30"/>
  <c r="AQ58" i="30" s="1"/>
  <c r="AR61" i="26"/>
  <c r="AG56" i="76"/>
  <c r="AP56" i="76" s="1"/>
  <c r="AF56" i="76"/>
  <c r="AO56" i="76" s="1"/>
  <c r="W57" i="76"/>
  <c r="AE56" i="76"/>
  <c r="AF61" i="41"/>
  <c r="AO61" i="41" s="1"/>
  <c r="AE61" i="41"/>
  <c r="W62" i="41"/>
  <c r="AG61" i="41"/>
  <c r="AP61" i="41" s="1"/>
  <c r="X62" i="86"/>
  <c r="Y62" i="86"/>
  <c r="Z62" i="86" s="1"/>
  <c r="AN62" i="40"/>
  <c r="AI62" i="40"/>
  <c r="AH62" i="26"/>
  <c r="AQ62" i="26" s="1"/>
  <c r="AI60" i="37"/>
  <c r="AN60" i="37"/>
  <c r="X61" i="80"/>
  <c r="Y61" i="80"/>
  <c r="AG62" i="82"/>
  <c r="AP62" i="82" s="1"/>
  <c r="AF62" i="82"/>
  <c r="AO62" i="82" s="1"/>
  <c r="AE62" i="82"/>
  <c r="W63" i="82"/>
  <c r="Y60" i="92"/>
  <c r="Z60" i="92" s="1"/>
  <c r="X60" i="92"/>
  <c r="AI59" i="85"/>
  <c r="AN59" i="85"/>
  <c r="AR57" i="30"/>
  <c r="W60" i="75"/>
  <c r="AG59" i="75"/>
  <c r="AP59" i="75" s="1"/>
  <c r="AE59" i="75"/>
  <c r="AF59" i="75"/>
  <c r="AO59" i="75" s="1"/>
  <c r="AR58" i="91"/>
  <c r="Z58" i="30"/>
  <c r="AH60" i="48"/>
  <c r="AQ60" i="48" s="1"/>
  <c r="AR59" i="88"/>
  <c r="Y58" i="28"/>
  <c r="X58" i="28"/>
  <c r="AH62" i="44"/>
  <c r="AQ62" i="44" s="1"/>
  <c r="Y64" i="38"/>
  <c r="Z64" i="38" s="1"/>
  <c r="X64" i="38"/>
  <c r="Y59" i="47"/>
  <c r="X59" i="47"/>
  <c r="AH62" i="74"/>
  <c r="AQ62" i="74" s="1"/>
  <c r="AR61" i="42"/>
  <c r="AR59" i="90"/>
  <c r="AR59" i="46"/>
  <c r="AH61" i="35"/>
  <c r="AQ61" i="35" s="1"/>
  <c r="X59" i="39"/>
  <c r="Y59" i="39"/>
  <c r="Z59" i="39" s="1"/>
  <c r="Z62" i="74"/>
  <c r="AH59" i="34"/>
  <c r="AQ59" i="34" s="1"/>
  <c r="X62" i="81"/>
  <c r="Z62" i="81" s="1"/>
  <c r="Y62" i="81"/>
  <c r="AH60" i="32"/>
  <c r="AQ60" i="32" s="1"/>
  <c r="AH59" i="91"/>
  <c r="AQ59" i="91" s="1"/>
  <c r="AH60" i="43"/>
  <c r="AQ60" i="43" s="1"/>
  <c r="AR61" i="83"/>
  <c r="AI61" i="86"/>
  <c r="AN61" i="86"/>
  <c r="AR61" i="82"/>
  <c r="AH60" i="95"/>
  <c r="AQ60" i="95" s="1"/>
  <c r="AR60" i="35"/>
  <c r="AH60" i="90"/>
  <c r="AQ60" i="90" s="1"/>
  <c r="AI60" i="80"/>
  <c r="AN60" i="80"/>
  <c r="AN58" i="47"/>
  <c r="AI58" i="47"/>
  <c r="AH62" i="83"/>
  <c r="AQ62" i="83" s="1"/>
  <c r="AN58" i="45"/>
  <c r="AI58" i="45"/>
  <c r="AR59" i="43"/>
  <c r="AH62" i="42"/>
  <c r="AQ62" i="42" s="1"/>
  <c r="AF62" i="26"/>
  <c r="AO62" i="26" s="1"/>
  <c r="AE62" i="26"/>
  <c r="W63" i="26"/>
  <c r="AG62" i="26"/>
  <c r="AP62" i="26" s="1"/>
  <c r="AG61" i="31"/>
  <c r="AP61" i="31" s="1"/>
  <c r="AF61" i="31"/>
  <c r="AO61" i="31" s="1"/>
  <c r="AE61" i="31"/>
  <c r="W62" i="31"/>
  <c r="AI60" i="27"/>
  <c r="AN60" i="27"/>
  <c r="AG60" i="87"/>
  <c r="AP60" i="87" s="1"/>
  <c r="AF60" i="87"/>
  <c r="AO60" i="87" s="1"/>
  <c r="AE60" i="87"/>
  <c r="W61" i="87"/>
  <c r="AR61" i="74"/>
  <c r="Y63" i="25"/>
  <c r="X63" i="25"/>
  <c r="Z63" i="25" s="1"/>
  <c r="Y61" i="79"/>
  <c r="X61" i="79"/>
  <c r="Z61" i="79" s="1"/>
  <c r="AR61" i="36"/>
  <c r="AI59" i="92"/>
  <c r="AN59" i="92"/>
  <c r="AI62" i="25"/>
  <c r="AN62" i="25"/>
  <c r="AN60" i="79"/>
  <c r="AI60" i="79"/>
  <c r="AR59" i="48"/>
  <c r="Z61" i="35"/>
  <c r="AH59" i="29"/>
  <c r="AQ59" i="29" s="1"/>
  <c r="AR60" i="31"/>
  <c r="AH60" i="46"/>
  <c r="AQ60" i="46" s="1"/>
  <c r="Y59" i="45"/>
  <c r="X59" i="45"/>
  <c r="Z59" i="45" s="1"/>
  <c r="Z60" i="48"/>
  <c r="AN57" i="28"/>
  <c r="AI57" i="28"/>
  <c r="X62" i="94"/>
  <c r="Z62" i="94" s="1"/>
  <c r="Y62" i="94"/>
  <c r="Z60" i="95"/>
  <c r="Z60" i="90"/>
  <c r="Z62" i="44"/>
  <c r="X61" i="37"/>
  <c r="Z61" i="37" s="1"/>
  <c r="Y61" i="37"/>
  <c r="AI63" i="38"/>
  <c r="AN63" i="38"/>
  <c r="AN61" i="96"/>
  <c r="AI61" i="96"/>
  <c r="AH62" i="36"/>
  <c r="AQ62" i="36" s="1"/>
  <c r="AE62" i="73"/>
  <c r="W63" i="73"/>
  <c r="AG62" i="73"/>
  <c r="AP62" i="73" s="1"/>
  <c r="AF62" i="73"/>
  <c r="AO62" i="73" s="1"/>
  <c r="AR59" i="95"/>
  <c r="AH62" i="82"/>
  <c r="AQ62" i="82" s="1"/>
  <c r="AR55" i="76"/>
  <c r="AR61" i="44"/>
  <c r="AR60" i="41"/>
  <c r="W62" i="78"/>
  <c r="AG61" i="78"/>
  <c r="AP61" i="78" s="1"/>
  <c r="AF61" i="78"/>
  <c r="AO61" i="78" s="1"/>
  <c r="AE61" i="78"/>
  <c r="AI58" i="39"/>
  <c r="AN58" i="39"/>
  <c r="AR59" i="32"/>
  <c r="Z59" i="34"/>
  <c r="W61" i="33"/>
  <c r="AF60" i="33"/>
  <c r="AO60" i="33" s="1"/>
  <c r="AE60" i="33"/>
  <c r="AG60" i="33"/>
  <c r="AP60" i="33" s="1"/>
  <c r="AN61" i="81"/>
  <c r="AI61" i="81"/>
  <c r="Z60" i="32"/>
  <c r="Z59" i="91"/>
  <c r="AH56" i="76"/>
  <c r="AQ56" i="76" s="1"/>
  <c r="Z60" i="43"/>
  <c r="AF59" i="93"/>
  <c r="AO59" i="93" s="1"/>
  <c r="AG59" i="93"/>
  <c r="AP59" i="93" s="1"/>
  <c r="AE59" i="93"/>
  <c r="W60" i="93"/>
  <c r="AG59" i="89"/>
  <c r="AP59" i="89" s="1"/>
  <c r="AF59" i="89"/>
  <c r="AO59" i="89" s="1"/>
  <c r="AE59" i="89"/>
  <c r="W60" i="89"/>
  <c r="AH61" i="41"/>
  <c r="AQ61" i="41" s="1"/>
  <c r="AI61" i="94"/>
  <c r="AN61" i="94"/>
  <c r="AH61" i="31"/>
  <c r="AQ61" i="31" s="1"/>
  <c r="AH60" i="88"/>
  <c r="AQ60" i="88" s="1"/>
  <c r="Y61" i="27"/>
  <c r="X61" i="27"/>
  <c r="X62" i="96"/>
  <c r="Y62" i="96"/>
  <c r="Z62" i="96" s="1"/>
  <c r="Z60" i="85" l="1"/>
  <c r="Z61" i="80"/>
  <c r="AE64" i="38"/>
  <c r="W65" i="38"/>
  <c r="AF64" i="38"/>
  <c r="AO64" i="38" s="1"/>
  <c r="AG64" i="38"/>
  <c r="AP64" i="38" s="1"/>
  <c r="AE59" i="39"/>
  <c r="AG59" i="39"/>
  <c r="AP59" i="39" s="1"/>
  <c r="W60" i="39"/>
  <c r="AF59" i="39"/>
  <c r="AO59" i="39" s="1"/>
  <c r="W64" i="40"/>
  <c r="AG63" i="40"/>
  <c r="AP63" i="40" s="1"/>
  <c r="AF63" i="40"/>
  <c r="AO63" i="40" s="1"/>
  <c r="AE63" i="40"/>
  <c r="AE60" i="85"/>
  <c r="W61" i="85"/>
  <c r="AF60" i="85"/>
  <c r="AO60" i="85" s="1"/>
  <c r="AG60" i="85"/>
  <c r="AP60" i="85" s="1"/>
  <c r="W63" i="96"/>
  <c r="AG62" i="96"/>
  <c r="AP62" i="96" s="1"/>
  <c r="AF62" i="96"/>
  <c r="AO62" i="96" s="1"/>
  <c r="AE62" i="96"/>
  <c r="AG63" i="25"/>
  <c r="AP63" i="25" s="1"/>
  <c r="AF63" i="25"/>
  <c r="AO63" i="25" s="1"/>
  <c r="AE63" i="25"/>
  <c r="W64" i="25"/>
  <c r="AF61" i="80"/>
  <c r="AO61" i="80" s="1"/>
  <c r="AE61" i="80"/>
  <c r="W62" i="80"/>
  <c r="AG61" i="80"/>
  <c r="AP61" i="80" s="1"/>
  <c r="AE62" i="86"/>
  <c r="W63" i="86"/>
  <c r="AF62" i="86"/>
  <c r="AO62" i="86" s="1"/>
  <c r="AG62" i="86"/>
  <c r="AP62" i="86" s="1"/>
  <c r="W62" i="79"/>
  <c r="AG61" i="79"/>
  <c r="AP61" i="79" s="1"/>
  <c r="AE61" i="79"/>
  <c r="AF61" i="79"/>
  <c r="AO61" i="79" s="1"/>
  <c r="AE60" i="92"/>
  <c r="AF60" i="92"/>
  <c r="AO60" i="92" s="1"/>
  <c r="W61" i="92"/>
  <c r="AG60" i="92"/>
  <c r="AP60" i="92" s="1"/>
  <c r="AH61" i="27"/>
  <c r="AQ61" i="27" s="1"/>
  <c r="W60" i="91"/>
  <c r="AG59" i="91"/>
  <c r="AP59" i="91" s="1"/>
  <c r="AE59" i="91"/>
  <c r="AF59" i="91"/>
  <c r="AO59" i="91" s="1"/>
  <c r="AI62" i="73"/>
  <c r="AN62" i="73"/>
  <c r="AI60" i="33"/>
  <c r="AN60" i="33"/>
  <c r="Y63" i="73"/>
  <c r="X63" i="73"/>
  <c r="Z63" i="73" s="1"/>
  <c r="AH61" i="37"/>
  <c r="AQ61" i="37" s="1"/>
  <c r="AH62" i="94"/>
  <c r="AQ62" i="94" s="1"/>
  <c r="AN61" i="31"/>
  <c r="AI61" i="31"/>
  <c r="AI62" i="26"/>
  <c r="AN62" i="26"/>
  <c r="AH62" i="81"/>
  <c r="AQ62" i="81" s="1"/>
  <c r="AH64" i="38"/>
  <c r="AQ64" i="38" s="1"/>
  <c r="W59" i="30"/>
  <c r="AG58" i="30"/>
  <c r="AP58" i="30" s="1"/>
  <c r="AF58" i="30"/>
  <c r="AO58" i="30" s="1"/>
  <c r="AE58" i="30"/>
  <c r="AH60" i="92"/>
  <c r="AQ60" i="92" s="1"/>
  <c r="AR60" i="37"/>
  <c r="AR62" i="40"/>
  <c r="X57" i="76"/>
  <c r="Y57" i="76"/>
  <c r="AN61" i="77"/>
  <c r="AI61" i="77"/>
  <c r="Y63" i="83"/>
  <c r="X63" i="83"/>
  <c r="Z63" i="83" s="1"/>
  <c r="AI60" i="46"/>
  <c r="AN60" i="46"/>
  <c r="Y62" i="78"/>
  <c r="X62" i="78"/>
  <c r="AE61" i="37"/>
  <c r="W62" i="37"/>
  <c r="AF61" i="37"/>
  <c r="AO61" i="37" s="1"/>
  <c r="AG61" i="37"/>
  <c r="AP61" i="37" s="1"/>
  <c r="AR60" i="80"/>
  <c r="W63" i="74"/>
  <c r="AG62" i="74"/>
  <c r="AP62" i="74" s="1"/>
  <c r="AE62" i="74"/>
  <c r="AF62" i="74"/>
  <c r="AO62" i="74" s="1"/>
  <c r="Y62" i="41"/>
  <c r="Z62" i="41" s="1"/>
  <c r="X62" i="41"/>
  <c r="X60" i="93"/>
  <c r="Y60" i="93"/>
  <c r="AG60" i="32"/>
  <c r="AP60" i="32" s="1"/>
  <c r="AF60" i="32"/>
  <c r="AO60" i="32" s="1"/>
  <c r="AE60" i="32"/>
  <c r="W61" i="32"/>
  <c r="AR58" i="39"/>
  <c r="AG62" i="44"/>
  <c r="AP62" i="44" s="1"/>
  <c r="AF62" i="44"/>
  <c r="AO62" i="44" s="1"/>
  <c r="AE62" i="44"/>
  <c r="W63" i="44"/>
  <c r="AR57" i="28"/>
  <c r="AE61" i="35"/>
  <c r="W62" i="35"/>
  <c r="AF61" i="35"/>
  <c r="AO61" i="35" s="1"/>
  <c r="AG61" i="35"/>
  <c r="AP61" i="35" s="1"/>
  <c r="AR62" i="25"/>
  <c r="AH58" i="28"/>
  <c r="AQ58" i="28" s="1"/>
  <c r="AI61" i="41"/>
  <c r="AN61" i="41"/>
  <c r="X62" i="77"/>
  <c r="Y62" i="77"/>
  <c r="Z62" i="77" s="1"/>
  <c r="Y60" i="29"/>
  <c r="Z60" i="29" s="1"/>
  <c r="X60" i="29"/>
  <c r="X62" i="84"/>
  <c r="Y62" i="84"/>
  <c r="Z62" i="84" s="1"/>
  <c r="Y63" i="42"/>
  <c r="X63" i="42"/>
  <c r="Y63" i="36"/>
  <c r="X63" i="36"/>
  <c r="AG59" i="45"/>
  <c r="AP59" i="45" s="1"/>
  <c r="W60" i="45"/>
  <c r="AF59" i="45"/>
  <c r="AO59" i="45" s="1"/>
  <c r="AE59" i="45"/>
  <c r="AG62" i="81"/>
  <c r="AP62" i="81" s="1"/>
  <c r="AF62" i="81"/>
  <c r="AO62" i="81" s="1"/>
  <c r="AE62" i="81"/>
  <c r="W63" i="81"/>
  <c r="X60" i="75"/>
  <c r="Z60" i="75" s="1"/>
  <c r="Y60" i="75"/>
  <c r="Z61" i="27"/>
  <c r="AR61" i="94"/>
  <c r="Y60" i="89"/>
  <c r="X60" i="89"/>
  <c r="AN59" i="93"/>
  <c r="AI59" i="93"/>
  <c r="AR61" i="81"/>
  <c r="X61" i="33"/>
  <c r="Z61" i="33" s="1"/>
  <c r="Y61" i="33"/>
  <c r="AI61" i="78"/>
  <c r="AN61" i="78"/>
  <c r="AG60" i="90"/>
  <c r="AP60" i="90" s="1"/>
  <c r="AF60" i="90"/>
  <c r="AO60" i="90" s="1"/>
  <c r="AE60" i="90"/>
  <c r="W61" i="90"/>
  <c r="Y61" i="87"/>
  <c r="X61" i="87"/>
  <c r="AR60" i="27"/>
  <c r="AR58" i="45"/>
  <c r="AH59" i="39"/>
  <c r="AQ59" i="39" s="1"/>
  <c r="AH59" i="47"/>
  <c r="AQ59" i="47" s="1"/>
  <c r="AH61" i="80"/>
  <c r="AQ61" i="80" s="1"/>
  <c r="AH62" i="86"/>
  <c r="AQ62" i="86" s="1"/>
  <c r="AI59" i="29"/>
  <c r="AN59" i="29"/>
  <c r="AH63" i="40"/>
  <c r="AQ63" i="40" s="1"/>
  <c r="AI61" i="84"/>
  <c r="AN61" i="84"/>
  <c r="AI62" i="83"/>
  <c r="AN62" i="83"/>
  <c r="AG62" i="94"/>
  <c r="AP62" i="94" s="1"/>
  <c r="AF62" i="94"/>
  <c r="AO62" i="94" s="1"/>
  <c r="AE62" i="94"/>
  <c r="W63" i="94"/>
  <c r="AN59" i="89"/>
  <c r="AI59" i="89"/>
  <c r="AG59" i="34"/>
  <c r="AP59" i="34" s="1"/>
  <c r="AF59" i="34"/>
  <c r="AO59" i="34" s="1"/>
  <c r="AE59" i="34"/>
  <c r="W60" i="34"/>
  <c r="AR63" i="38"/>
  <c r="AE60" i="95"/>
  <c r="W61" i="95"/>
  <c r="AG60" i="95"/>
  <c r="AP60" i="95" s="1"/>
  <c r="AF60" i="95"/>
  <c r="AO60" i="95" s="1"/>
  <c r="W61" i="48"/>
  <c r="AG60" i="48"/>
  <c r="AP60" i="48" s="1"/>
  <c r="AF60" i="48"/>
  <c r="AO60" i="48" s="1"/>
  <c r="AE60" i="48"/>
  <c r="AR59" i="92"/>
  <c r="AH63" i="25"/>
  <c r="AQ63" i="25" s="1"/>
  <c r="X62" i="31"/>
  <c r="Z62" i="31" s="1"/>
  <c r="Y62" i="31"/>
  <c r="AR58" i="47"/>
  <c r="Z58" i="28"/>
  <c r="AI59" i="75"/>
  <c r="AN59" i="75"/>
  <c r="Y63" i="82"/>
  <c r="X63" i="82"/>
  <c r="AN56" i="76"/>
  <c r="AI56" i="76"/>
  <c r="Y61" i="88"/>
  <c r="X61" i="88"/>
  <c r="Z61" i="88" s="1"/>
  <c r="AN62" i="36"/>
  <c r="AI62" i="36"/>
  <c r="AG60" i="43"/>
  <c r="AP60" i="43" s="1"/>
  <c r="AF60" i="43"/>
  <c r="AO60" i="43" s="1"/>
  <c r="AE60" i="43"/>
  <c r="W61" i="43"/>
  <c r="AR61" i="96"/>
  <c r="AH61" i="79"/>
  <c r="AQ61" i="79" s="1"/>
  <c r="AH62" i="96"/>
  <c r="AQ62" i="96" s="1"/>
  <c r="AH59" i="45"/>
  <c r="AQ59" i="45" s="1"/>
  <c r="AR60" i="79"/>
  <c r="AN60" i="87"/>
  <c r="AI60" i="87"/>
  <c r="Y63" i="26"/>
  <c r="X63" i="26"/>
  <c r="AR61" i="86"/>
  <c r="Z59" i="47"/>
  <c r="AR59" i="85"/>
  <c r="AN62" i="82"/>
  <c r="AI62" i="82"/>
  <c r="AH60" i="85"/>
  <c r="AQ60" i="85" s="1"/>
  <c r="AI60" i="88"/>
  <c r="AN60" i="88"/>
  <c r="AI62" i="42"/>
  <c r="AN62" i="42"/>
  <c r="X61" i="46"/>
  <c r="Y61" i="46"/>
  <c r="Z63" i="42" l="1"/>
  <c r="Z57" i="76"/>
  <c r="Z61" i="46"/>
  <c r="Z63" i="36"/>
  <c r="AG63" i="36" s="1"/>
  <c r="AP63" i="36" s="1"/>
  <c r="W64" i="36"/>
  <c r="AG61" i="46"/>
  <c r="AP61" i="46" s="1"/>
  <c r="AF61" i="46"/>
  <c r="AO61" i="46" s="1"/>
  <c r="AE61" i="46"/>
  <c r="W62" i="46"/>
  <c r="W63" i="77"/>
  <c r="AG62" i="77"/>
  <c r="AP62" i="77" s="1"/>
  <c r="AF62" i="77"/>
  <c r="AO62" i="77" s="1"/>
  <c r="AE62" i="77"/>
  <c r="W63" i="31"/>
  <c r="AG62" i="31"/>
  <c r="AP62" i="31" s="1"/>
  <c r="AF62" i="31"/>
  <c r="AO62" i="31" s="1"/>
  <c r="AE62" i="31"/>
  <c r="AF60" i="75"/>
  <c r="AO60" i="75" s="1"/>
  <c r="AE60" i="75"/>
  <c r="W61" i="75"/>
  <c r="AG60" i="75"/>
  <c r="AP60" i="75" s="1"/>
  <c r="AF63" i="42"/>
  <c r="AO63" i="42" s="1"/>
  <c r="AE63" i="42"/>
  <c r="W64" i="42"/>
  <c r="AG63" i="42"/>
  <c r="AP63" i="42" s="1"/>
  <c r="W58" i="76"/>
  <c r="AG57" i="76"/>
  <c r="AP57" i="76" s="1"/>
  <c r="AF57" i="76"/>
  <c r="AO57" i="76" s="1"/>
  <c r="AE57" i="76"/>
  <c r="AG60" i="29"/>
  <c r="AP60" i="29" s="1"/>
  <c r="AE60" i="29"/>
  <c r="W61" i="29"/>
  <c r="AF60" i="29"/>
  <c r="AO60" i="29" s="1"/>
  <c r="AG62" i="84"/>
  <c r="AP62" i="84" s="1"/>
  <c r="AF62" i="84"/>
  <c r="AO62" i="84" s="1"/>
  <c r="AE62" i="84"/>
  <c r="W63" i="84"/>
  <c r="AF63" i="83"/>
  <c r="AO63" i="83" s="1"/>
  <c r="AG63" i="83"/>
  <c r="AP63" i="83" s="1"/>
  <c r="AE63" i="83"/>
  <c r="W64" i="83"/>
  <c r="AR56" i="76"/>
  <c r="AR59" i="75"/>
  <c r="X61" i="48"/>
  <c r="Y61" i="48"/>
  <c r="AR59" i="29"/>
  <c r="AH61" i="33"/>
  <c r="AQ61" i="33" s="1"/>
  <c r="AH60" i="89"/>
  <c r="AQ60" i="89" s="1"/>
  <c r="X63" i="74"/>
  <c r="Z63" i="74" s="1"/>
  <c r="Y63" i="74"/>
  <c r="X62" i="37"/>
  <c r="Y62" i="37"/>
  <c r="AR60" i="46"/>
  <c r="AI58" i="30"/>
  <c r="AN58" i="30"/>
  <c r="Y61" i="92"/>
  <c r="Z61" i="92" s="1"/>
  <c r="X61" i="92"/>
  <c r="AI62" i="86"/>
  <c r="AN62" i="86"/>
  <c r="AI59" i="39"/>
  <c r="AN59" i="39"/>
  <c r="AH61" i="87"/>
  <c r="AQ61" i="87" s="1"/>
  <c r="AG63" i="73"/>
  <c r="AP63" i="73" s="1"/>
  <c r="AF63" i="73"/>
  <c r="AO63" i="73" s="1"/>
  <c r="AE63" i="73"/>
  <c r="W64" i="73"/>
  <c r="AI59" i="91"/>
  <c r="AN59" i="91"/>
  <c r="Y62" i="79"/>
  <c r="X62" i="79"/>
  <c r="Z64" i="25"/>
  <c r="Y64" i="25"/>
  <c r="X64" i="25"/>
  <c r="AH61" i="46"/>
  <c r="AQ61" i="46" s="1"/>
  <c r="AH63" i="26"/>
  <c r="AQ63" i="26" s="1"/>
  <c r="X61" i="43"/>
  <c r="Y61" i="43"/>
  <c r="AH63" i="82"/>
  <c r="AQ63" i="82" s="1"/>
  <c r="AI60" i="48"/>
  <c r="AN60" i="48"/>
  <c r="Y60" i="34"/>
  <c r="X60" i="34"/>
  <c r="Z60" i="34" s="1"/>
  <c r="Z60" i="89"/>
  <c r="AN59" i="45"/>
  <c r="AI59" i="45"/>
  <c r="AH62" i="84"/>
  <c r="AQ62" i="84" s="1"/>
  <c r="AH62" i="77"/>
  <c r="AQ62" i="77" s="1"/>
  <c r="AH62" i="78"/>
  <c r="AQ62" i="78" s="1"/>
  <c r="AI60" i="92"/>
  <c r="AN60" i="92"/>
  <c r="AN63" i="25"/>
  <c r="AI63" i="25"/>
  <c r="AI60" i="85"/>
  <c r="AN60" i="85"/>
  <c r="AR62" i="82"/>
  <c r="AR62" i="36"/>
  <c r="AR59" i="89"/>
  <c r="X61" i="85"/>
  <c r="Y61" i="85"/>
  <c r="Z61" i="85" s="1"/>
  <c r="AH61" i="88"/>
  <c r="AQ61" i="88" s="1"/>
  <c r="AN59" i="34"/>
  <c r="AI59" i="34"/>
  <c r="AR62" i="83"/>
  <c r="Z61" i="87"/>
  <c r="Y63" i="81"/>
  <c r="X63" i="81"/>
  <c r="Z63" i="81" s="1"/>
  <c r="X63" i="44"/>
  <c r="Z63" i="44" s="1"/>
  <c r="Y63" i="44"/>
  <c r="AH60" i="93"/>
  <c r="AQ60" i="93" s="1"/>
  <c r="AI62" i="74"/>
  <c r="AN62" i="74"/>
  <c r="AR60" i="33"/>
  <c r="Z62" i="80"/>
  <c r="X62" i="80"/>
  <c r="Y62" i="80"/>
  <c r="Y63" i="96"/>
  <c r="X63" i="96"/>
  <c r="AI63" i="40"/>
  <c r="AN63" i="40"/>
  <c r="X60" i="39"/>
  <c r="Z60" i="39" s="1"/>
  <c r="Y60" i="39"/>
  <c r="AR60" i="88"/>
  <c r="AF58" i="28"/>
  <c r="AO58" i="28" s="1"/>
  <c r="AE58" i="28"/>
  <c r="W59" i="28"/>
  <c r="AG58" i="28"/>
  <c r="AP58" i="28" s="1"/>
  <c r="AE61" i="33"/>
  <c r="W62" i="33"/>
  <c r="AG61" i="33"/>
  <c r="AP61" i="33" s="1"/>
  <c r="AF61" i="33"/>
  <c r="AO61" i="33" s="1"/>
  <c r="AH60" i="75"/>
  <c r="AQ60" i="75" s="1"/>
  <c r="AH63" i="36"/>
  <c r="AQ63" i="36" s="1"/>
  <c r="AG62" i="41"/>
  <c r="AP62" i="41" s="1"/>
  <c r="AE62" i="41"/>
  <c r="W63" i="41"/>
  <c r="AF62" i="41"/>
  <c r="AO62" i="41" s="1"/>
  <c r="AI61" i="37"/>
  <c r="AN61" i="37"/>
  <c r="AH63" i="83"/>
  <c r="AQ63" i="83" s="1"/>
  <c r="AH57" i="76"/>
  <c r="AQ57" i="76" s="1"/>
  <c r="Y64" i="40"/>
  <c r="Z64" i="40" s="1"/>
  <c r="X64" i="40"/>
  <c r="Z63" i="26"/>
  <c r="AN60" i="43"/>
  <c r="AI60" i="43"/>
  <c r="Z63" i="82"/>
  <c r="X61" i="95"/>
  <c r="Y61" i="95"/>
  <c r="X63" i="94"/>
  <c r="Z63" i="94" s="1"/>
  <c r="Y63" i="94"/>
  <c r="X61" i="90"/>
  <c r="Y61" i="90"/>
  <c r="Z61" i="90" s="1"/>
  <c r="AR61" i="78"/>
  <c r="AR59" i="93"/>
  <c r="AN62" i="81"/>
  <c r="AI62" i="81"/>
  <c r="AH63" i="42"/>
  <c r="AQ63" i="42" s="1"/>
  <c r="AH60" i="29"/>
  <c r="AQ60" i="29" s="1"/>
  <c r="X62" i="35"/>
  <c r="Y62" i="35"/>
  <c r="AN62" i="44"/>
  <c r="AI62" i="44"/>
  <c r="X61" i="32"/>
  <c r="Y61" i="32"/>
  <c r="Z61" i="32" s="1"/>
  <c r="Z60" i="93"/>
  <c r="Z62" i="78"/>
  <c r="AR61" i="77"/>
  <c r="Y59" i="30"/>
  <c r="X59" i="30"/>
  <c r="AR62" i="26"/>
  <c r="X60" i="91"/>
  <c r="Y60" i="91"/>
  <c r="Z60" i="91" s="1"/>
  <c r="AI61" i="79"/>
  <c r="AN61" i="79"/>
  <c r="AI61" i="80"/>
  <c r="AN61" i="80"/>
  <c r="X65" i="38"/>
  <c r="Y65" i="38"/>
  <c r="AR62" i="42"/>
  <c r="W60" i="47"/>
  <c r="AG59" i="47"/>
  <c r="AP59" i="47" s="1"/>
  <c r="AE59" i="47"/>
  <c r="AF59" i="47"/>
  <c r="AO59" i="47" s="1"/>
  <c r="AR60" i="87"/>
  <c r="AG61" i="88"/>
  <c r="AP61" i="88" s="1"/>
  <c r="AF61" i="88"/>
  <c r="AO61" i="88" s="1"/>
  <c r="AE61" i="88"/>
  <c r="W62" i="88"/>
  <c r="AH62" i="31"/>
  <c r="AQ62" i="31" s="1"/>
  <c r="AI60" i="95"/>
  <c r="AN60" i="95"/>
  <c r="AN62" i="94"/>
  <c r="AI62" i="94"/>
  <c r="AR61" i="84"/>
  <c r="AN60" i="90"/>
  <c r="AI60" i="90"/>
  <c r="AE61" i="27"/>
  <c r="W62" i="27"/>
  <c r="AG61" i="27"/>
  <c r="AP61" i="27" s="1"/>
  <c r="AF61" i="27"/>
  <c r="AO61" i="27" s="1"/>
  <c r="Y60" i="45"/>
  <c r="X60" i="45"/>
  <c r="AR61" i="41"/>
  <c r="AI61" i="35"/>
  <c r="AN61" i="35"/>
  <c r="AN60" i="32"/>
  <c r="AI60" i="32"/>
  <c r="AH62" i="41"/>
  <c r="AQ62" i="41" s="1"/>
  <c r="AR61" i="31"/>
  <c r="AH63" i="73"/>
  <c r="AQ63" i="73" s="1"/>
  <c r="AR62" i="73"/>
  <c r="Z63" i="86"/>
  <c r="Y63" i="86"/>
  <c r="X63" i="86"/>
  <c r="AI62" i="96"/>
  <c r="AN62" i="96"/>
  <c r="AI64" i="38"/>
  <c r="AN64" i="38"/>
  <c r="AF63" i="36" l="1"/>
  <c r="AO63" i="36" s="1"/>
  <c r="AE63" i="36"/>
  <c r="Z65" i="38"/>
  <c r="AF65" i="38" s="1"/>
  <c r="AO65" i="38" s="1"/>
  <c r="Z62" i="35"/>
  <c r="W63" i="35" s="1"/>
  <c r="Z61" i="95"/>
  <c r="AG61" i="95" s="1"/>
  <c r="AP61" i="95" s="1"/>
  <c r="AF60" i="91"/>
  <c r="AO60" i="91" s="1"/>
  <c r="AE60" i="91"/>
  <c r="W61" i="91"/>
  <c r="AG60" i="91"/>
  <c r="AP60" i="91" s="1"/>
  <c r="W64" i="81"/>
  <c r="AE63" i="81"/>
  <c r="AF63" i="81"/>
  <c r="AO63" i="81" s="1"/>
  <c r="AG63" i="81"/>
  <c r="AP63" i="81" s="1"/>
  <c r="AF63" i="74"/>
  <c r="AO63" i="74" s="1"/>
  <c r="AE63" i="74"/>
  <c r="W64" i="74"/>
  <c r="AG63" i="74"/>
  <c r="AP63" i="74" s="1"/>
  <c r="AG65" i="38"/>
  <c r="AP65" i="38" s="1"/>
  <c r="W66" i="38"/>
  <c r="AG62" i="35"/>
  <c r="AP62" i="35" s="1"/>
  <c r="AE62" i="35"/>
  <c r="AF62" i="35"/>
  <c r="AO62" i="35" s="1"/>
  <c r="AF61" i="95"/>
  <c r="AO61" i="95" s="1"/>
  <c r="AE61" i="95"/>
  <c r="W62" i="95"/>
  <c r="W62" i="32"/>
  <c r="AG61" i="32"/>
  <c r="AP61" i="32" s="1"/>
  <c r="AE61" i="32"/>
  <c r="AF61" i="32"/>
  <c r="AO61" i="32" s="1"/>
  <c r="AG61" i="90"/>
  <c r="AP61" i="90" s="1"/>
  <c r="AF61" i="90"/>
  <c r="AO61" i="90" s="1"/>
  <c r="AE61" i="90"/>
  <c r="W62" i="90"/>
  <c r="AH60" i="45"/>
  <c r="AQ60" i="45" s="1"/>
  <c r="AG63" i="26"/>
  <c r="AP63" i="26" s="1"/>
  <c r="AF63" i="26"/>
  <c r="AO63" i="26" s="1"/>
  <c r="AE63" i="26"/>
  <c r="W64" i="26"/>
  <c r="AN61" i="88"/>
  <c r="AI61" i="88"/>
  <c r="AI59" i="47"/>
  <c r="AN59" i="47"/>
  <c r="AR61" i="79"/>
  <c r="AH59" i="30"/>
  <c r="AQ59" i="30" s="1"/>
  <c r="W61" i="93"/>
  <c r="AE60" i="93"/>
  <c r="AF60" i="93"/>
  <c r="AO60" i="93" s="1"/>
  <c r="AG60" i="93"/>
  <c r="AP60" i="93" s="1"/>
  <c r="W64" i="94"/>
  <c r="AG63" i="94"/>
  <c r="AP63" i="94" s="1"/>
  <c r="AF63" i="94"/>
  <c r="AO63" i="94" s="1"/>
  <c r="AE63" i="94"/>
  <c r="AN61" i="33"/>
  <c r="AI61" i="33"/>
  <c r="AR63" i="40"/>
  <c r="AG62" i="80"/>
  <c r="AP62" i="80" s="1"/>
  <c r="AF62" i="80"/>
  <c r="AO62" i="80" s="1"/>
  <c r="AE62" i="80"/>
  <c r="W63" i="80"/>
  <c r="W64" i="44"/>
  <c r="AG63" i="44"/>
  <c r="AP63" i="44" s="1"/>
  <c r="AE63" i="44"/>
  <c r="AF63" i="44"/>
  <c r="AO63" i="44" s="1"/>
  <c r="AR60" i="85"/>
  <c r="W65" i="25"/>
  <c r="AG64" i="25"/>
  <c r="AP64" i="25" s="1"/>
  <c r="AF64" i="25"/>
  <c r="AO64" i="25" s="1"/>
  <c r="AE64" i="25"/>
  <c r="AR58" i="30"/>
  <c r="AR62" i="96"/>
  <c r="Y62" i="27"/>
  <c r="X62" i="27"/>
  <c r="Y63" i="41"/>
  <c r="X63" i="41"/>
  <c r="W61" i="34"/>
  <c r="AE60" i="34"/>
  <c r="AG60" i="34"/>
  <c r="AP60" i="34" s="1"/>
  <c r="AF60" i="34"/>
  <c r="AO60" i="34" s="1"/>
  <c r="AH62" i="79"/>
  <c r="AQ62" i="79" s="1"/>
  <c r="Z64" i="73"/>
  <c r="Y64" i="73"/>
  <c r="X64" i="73"/>
  <c r="AR62" i="86"/>
  <c r="X61" i="75"/>
  <c r="Y61" i="75"/>
  <c r="AI63" i="36"/>
  <c r="AN63" i="36"/>
  <c r="AH63" i="86"/>
  <c r="AQ63" i="86" s="1"/>
  <c r="AI61" i="27"/>
  <c r="AN61" i="27"/>
  <c r="AH60" i="91"/>
  <c r="AQ60" i="91" s="1"/>
  <c r="Z59" i="30"/>
  <c r="AH61" i="32"/>
  <c r="AQ61" i="32" s="1"/>
  <c r="AH61" i="90"/>
  <c r="AQ61" i="90" s="1"/>
  <c r="AH61" i="95"/>
  <c r="AQ61" i="95" s="1"/>
  <c r="AH64" i="40"/>
  <c r="AQ64" i="40" s="1"/>
  <c r="AN62" i="41"/>
  <c r="AI62" i="41"/>
  <c r="Y59" i="28"/>
  <c r="X59" i="28"/>
  <c r="AR59" i="45"/>
  <c r="AN63" i="73"/>
  <c r="AI63" i="73"/>
  <c r="AH61" i="92"/>
  <c r="AQ61" i="92" s="1"/>
  <c r="Y64" i="42"/>
  <c r="X64" i="42"/>
  <c r="AI60" i="75"/>
  <c r="AN60" i="75"/>
  <c r="X63" i="31"/>
  <c r="Z63" i="31" s="1"/>
  <c r="Y63" i="31"/>
  <c r="X62" i="46"/>
  <c r="Y62" i="46"/>
  <c r="AH62" i="35"/>
  <c r="AQ62" i="35" s="1"/>
  <c r="AR62" i="81"/>
  <c r="AH63" i="96"/>
  <c r="AQ63" i="96" s="1"/>
  <c r="AH63" i="74"/>
  <c r="AQ63" i="74" s="1"/>
  <c r="Y63" i="77"/>
  <c r="X63" i="77"/>
  <c r="Z60" i="45"/>
  <c r="AR60" i="90"/>
  <c r="X60" i="47"/>
  <c r="Z60" i="47" s="1"/>
  <c r="Y60" i="47"/>
  <c r="AH60" i="39"/>
  <c r="AQ60" i="39" s="1"/>
  <c r="Z63" i="96"/>
  <c r="AH61" i="85"/>
  <c r="AQ61" i="85" s="1"/>
  <c r="AR60" i="48"/>
  <c r="Z62" i="79"/>
  <c r="Y63" i="84"/>
  <c r="X63" i="84"/>
  <c r="Z63" i="84" s="1"/>
  <c r="AI63" i="42"/>
  <c r="AN63" i="42"/>
  <c r="AI62" i="77"/>
  <c r="AN62" i="77"/>
  <c r="AR62" i="94"/>
  <c r="AR61" i="80"/>
  <c r="AR62" i="44"/>
  <c r="W64" i="82"/>
  <c r="AG63" i="82"/>
  <c r="AP63" i="82" s="1"/>
  <c r="AE63" i="82"/>
  <c r="AF63" i="82"/>
  <c r="AO63" i="82" s="1"/>
  <c r="AE64" i="40"/>
  <c r="AF64" i="40"/>
  <c r="AO64" i="40" s="1"/>
  <c r="W65" i="40"/>
  <c r="AG64" i="40"/>
  <c r="AP64" i="40" s="1"/>
  <c r="AR61" i="37"/>
  <c r="AN58" i="28"/>
  <c r="AI58" i="28"/>
  <c r="AG60" i="39"/>
  <c r="AP60" i="39" s="1"/>
  <c r="AF60" i="39"/>
  <c r="AO60" i="39" s="1"/>
  <c r="W61" i="39"/>
  <c r="AE60" i="39"/>
  <c r="AR62" i="74"/>
  <c r="W62" i="87"/>
  <c r="AG61" i="87"/>
  <c r="AP61" i="87" s="1"/>
  <c r="AF61" i="87"/>
  <c r="AO61" i="87" s="1"/>
  <c r="AE61" i="87"/>
  <c r="AG61" i="85"/>
  <c r="AP61" i="85" s="1"/>
  <c r="AF61" i="85"/>
  <c r="AO61" i="85" s="1"/>
  <c r="AE61" i="85"/>
  <c r="W62" i="85"/>
  <c r="AR60" i="92"/>
  <c r="W61" i="89"/>
  <c r="AE60" i="89"/>
  <c r="AF60" i="89"/>
  <c r="AO60" i="89" s="1"/>
  <c r="AG60" i="89"/>
  <c r="AP60" i="89" s="1"/>
  <c r="AH61" i="43"/>
  <c r="AQ61" i="43" s="1"/>
  <c r="AH64" i="25"/>
  <c r="AQ64" i="25" s="1"/>
  <c r="AG61" i="92"/>
  <c r="AP61" i="92" s="1"/>
  <c r="AF61" i="92"/>
  <c r="AO61" i="92" s="1"/>
  <c r="W62" i="92"/>
  <c r="AE61" i="92"/>
  <c r="AH62" i="37"/>
  <c r="AQ62" i="37" s="1"/>
  <c r="AH61" i="48"/>
  <c r="AQ61" i="48" s="1"/>
  <c r="X64" i="83"/>
  <c r="Y64" i="83"/>
  <c r="Y61" i="29"/>
  <c r="X61" i="29"/>
  <c r="AI62" i="31"/>
  <c r="AN62" i="31"/>
  <c r="AN61" i="46"/>
  <c r="AI61" i="46"/>
  <c r="Y64" i="36"/>
  <c r="X64" i="36"/>
  <c r="AR60" i="32"/>
  <c r="AH65" i="38"/>
  <c r="AQ65" i="38" s="1"/>
  <c r="AH63" i="81"/>
  <c r="AQ63" i="81" s="1"/>
  <c r="AR59" i="34"/>
  <c r="AR63" i="25"/>
  <c r="AI57" i="76"/>
  <c r="AN57" i="76"/>
  <c r="AG63" i="86"/>
  <c r="AP63" i="86" s="1"/>
  <c r="AF63" i="86"/>
  <c r="AO63" i="86" s="1"/>
  <c r="AE63" i="86"/>
  <c r="W64" i="86"/>
  <c r="AR61" i="35"/>
  <c r="AR60" i="95"/>
  <c r="X62" i="88"/>
  <c r="Y62" i="88"/>
  <c r="Z62" i="88" s="1"/>
  <c r="AR64" i="38"/>
  <c r="AE62" i="78"/>
  <c r="W63" i="78"/>
  <c r="AG62" i="78"/>
  <c r="AP62" i="78" s="1"/>
  <c r="AF62" i="78"/>
  <c r="AO62" i="78" s="1"/>
  <c r="AH63" i="94"/>
  <c r="AQ63" i="94" s="1"/>
  <c r="AR60" i="43"/>
  <c r="Y62" i="33"/>
  <c r="X62" i="33"/>
  <c r="Z62" i="33" s="1"/>
  <c r="AH62" i="80"/>
  <c r="AQ62" i="80" s="1"/>
  <c r="AH63" i="44"/>
  <c r="AQ63" i="44" s="1"/>
  <c r="AH60" i="34"/>
  <c r="AQ60" i="34" s="1"/>
  <c r="Z61" i="43"/>
  <c r="AR59" i="91"/>
  <c r="AR59" i="39"/>
  <c r="Z62" i="37"/>
  <c r="Z61" i="48"/>
  <c r="AI63" i="83"/>
  <c r="AN63" i="83"/>
  <c r="AN62" i="84"/>
  <c r="AI62" i="84"/>
  <c r="AN60" i="29"/>
  <c r="AI60" i="29"/>
  <c r="X58" i="76"/>
  <c r="Y58" i="76"/>
  <c r="Z63" i="41" l="1"/>
  <c r="Z61" i="75"/>
  <c r="Z61" i="29"/>
  <c r="W62" i="29" s="1"/>
  <c r="Z63" i="77"/>
  <c r="AE63" i="77" s="1"/>
  <c r="Z62" i="46"/>
  <c r="AE62" i="46" s="1"/>
  <c r="AE65" i="38"/>
  <c r="Z58" i="76"/>
  <c r="AF63" i="41"/>
  <c r="AO63" i="41" s="1"/>
  <c r="W64" i="41"/>
  <c r="AG63" i="41"/>
  <c r="AP63" i="41" s="1"/>
  <c r="AE63" i="41"/>
  <c r="AG61" i="75"/>
  <c r="AP61" i="75" s="1"/>
  <c r="AF61" i="75"/>
  <c r="AO61" i="75" s="1"/>
  <c r="AE61" i="75"/>
  <c r="W62" i="75"/>
  <c r="AG62" i="33"/>
  <c r="AP62" i="33" s="1"/>
  <c r="AF62" i="33"/>
  <c r="AO62" i="33" s="1"/>
  <c r="AE62" i="33"/>
  <c r="W63" i="33"/>
  <c r="AG61" i="29"/>
  <c r="AP61" i="29" s="1"/>
  <c r="AF61" i="29"/>
  <c r="AO61" i="29" s="1"/>
  <c r="AE61" i="29"/>
  <c r="AF63" i="77"/>
  <c r="AO63" i="77" s="1"/>
  <c r="W64" i="77"/>
  <c r="W63" i="46"/>
  <c r="AG62" i="46"/>
  <c r="AP62" i="46" s="1"/>
  <c r="AF62" i="46"/>
  <c r="AO62" i="46" s="1"/>
  <c r="AF58" i="76"/>
  <c r="AO58" i="76" s="1"/>
  <c r="AE58" i="76"/>
  <c r="AG58" i="76"/>
  <c r="AP58" i="76" s="1"/>
  <c r="W59" i="76"/>
  <c r="W63" i="88"/>
  <c r="AG62" i="88"/>
  <c r="AP62" i="88" s="1"/>
  <c r="AF62" i="88"/>
  <c r="AO62" i="88" s="1"/>
  <c r="AE62" i="88"/>
  <c r="AF60" i="47"/>
  <c r="AO60" i="47" s="1"/>
  <c r="AE60" i="47"/>
  <c r="W61" i="47"/>
  <c r="AG60" i="47"/>
  <c r="AP60" i="47" s="1"/>
  <c r="AR63" i="83"/>
  <c r="AR60" i="29"/>
  <c r="AE61" i="48"/>
  <c r="W62" i="48"/>
  <c r="AF61" i="48"/>
  <c r="AO61" i="48" s="1"/>
  <c r="AG61" i="48"/>
  <c r="AP61" i="48" s="1"/>
  <c r="W62" i="43"/>
  <c r="AG61" i="43"/>
  <c r="AP61" i="43" s="1"/>
  <c r="AF61" i="43"/>
  <c r="AO61" i="43" s="1"/>
  <c r="AE61" i="43"/>
  <c r="AI62" i="78"/>
  <c r="AN62" i="78"/>
  <c r="AN63" i="86"/>
  <c r="AI63" i="86"/>
  <c r="AR61" i="46"/>
  <c r="X62" i="85"/>
  <c r="Z62" i="85" s="1"/>
  <c r="Y62" i="85"/>
  <c r="AN60" i="39"/>
  <c r="AI60" i="39"/>
  <c r="Y64" i="82"/>
  <c r="X64" i="82"/>
  <c r="Z64" i="82" s="1"/>
  <c r="AH63" i="41"/>
  <c r="AQ63" i="41" s="1"/>
  <c r="AI63" i="44"/>
  <c r="AN63" i="44"/>
  <c r="AN62" i="80"/>
  <c r="AI62" i="80"/>
  <c r="AN63" i="26"/>
  <c r="AI63" i="26"/>
  <c r="X62" i="95"/>
  <c r="Y62" i="95"/>
  <c r="Y63" i="35"/>
  <c r="X63" i="35"/>
  <c r="AN65" i="38"/>
  <c r="AI65" i="38"/>
  <c r="AI63" i="74"/>
  <c r="AN63" i="74"/>
  <c r="Y64" i="81"/>
  <c r="X64" i="81"/>
  <c r="Z64" i="81" s="1"/>
  <c r="W65" i="73"/>
  <c r="AG64" i="73"/>
  <c r="AP64" i="73" s="1"/>
  <c r="AE64" i="73"/>
  <c r="AF64" i="73"/>
  <c r="AO64" i="73" s="1"/>
  <c r="AH64" i="83"/>
  <c r="AQ64" i="83" s="1"/>
  <c r="AN61" i="85"/>
  <c r="AI61" i="85"/>
  <c r="AR62" i="77"/>
  <c r="AF62" i="79"/>
  <c r="AO62" i="79" s="1"/>
  <c r="AE62" i="79"/>
  <c r="W63" i="79"/>
  <c r="AG62" i="79"/>
  <c r="AP62" i="79" s="1"/>
  <c r="AH64" i="42"/>
  <c r="AQ64" i="42" s="1"/>
  <c r="AH59" i="28"/>
  <c r="AQ59" i="28" s="1"/>
  <c r="X65" i="25"/>
  <c r="Y65" i="25"/>
  <c r="AI60" i="93"/>
  <c r="AN60" i="93"/>
  <c r="AR61" i="88"/>
  <c r="X62" i="90"/>
  <c r="Y62" i="90"/>
  <c r="Z62" i="90" s="1"/>
  <c r="AI61" i="32"/>
  <c r="AN61" i="32"/>
  <c r="AN61" i="95"/>
  <c r="AI61" i="95"/>
  <c r="AN62" i="35"/>
  <c r="AI62" i="35"/>
  <c r="AR60" i="75"/>
  <c r="AH61" i="75"/>
  <c r="AQ61" i="75" s="1"/>
  <c r="AH64" i="36"/>
  <c r="AQ64" i="36" s="1"/>
  <c r="AR62" i="31"/>
  <c r="Z64" i="83"/>
  <c r="AN61" i="92"/>
  <c r="AI61" i="92"/>
  <c r="Y61" i="89"/>
  <c r="X61" i="89"/>
  <c r="X62" i="87"/>
  <c r="Y62" i="87"/>
  <c r="AI63" i="82"/>
  <c r="AN63" i="82"/>
  <c r="W61" i="45"/>
  <c r="AE60" i="45"/>
  <c r="AG60" i="45"/>
  <c r="AP60" i="45" s="1"/>
  <c r="AF60" i="45"/>
  <c r="AO60" i="45" s="1"/>
  <c r="AE59" i="30"/>
  <c r="W60" i="30"/>
  <c r="AG59" i="30"/>
  <c r="AP59" i="30" s="1"/>
  <c r="AF59" i="30"/>
  <c r="AO59" i="30" s="1"/>
  <c r="AI60" i="34"/>
  <c r="AN60" i="34"/>
  <c r="AH62" i="27"/>
  <c r="AQ62" i="27" s="1"/>
  <c r="X64" i="44"/>
  <c r="Z64" i="44" s="1"/>
  <c r="Y64" i="44"/>
  <c r="X61" i="91"/>
  <c r="Y61" i="91"/>
  <c r="Z61" i="91" s="1"/>
  <c r="AG62" i="37"/>
  <c r="AP62" i="37" s="1"/>
  <c r="AE62" i="37"/>
  <c r="W63" i="37"/>
  <c r="AF62" i="37"/>
  <c r="AO62" i="37" s="1"/>
  <c r="AI60" i="89"/>
  <c r="AN60" i="89"/>
  <c r="Y61" i="39"/>
  <c r="X61" i="39"/>
  <c r="AN64" i="40"/>
  <c r="AI64" i="40"/>
  <c r="AR62" i="84"/>
  <c r="AH58" i="76"/>
  <c r="AQ58" i="76" s="1"/>
  <c r="AH62" i="33"/>
  <c r="AQ62" i="33" s="1"/>
  <c r="AH62" i="88"/>
  <c r="AQ62" i="88" s="1"/>
  <c r="AR57" i="76"/>
  <c r="AH61" i="29"/>
  <c r="AQ61" i="29" s="1"/>
  <c r="Y62" i="92"/>
  <c r="X62" i="92"/>
  <c r="Z62" i="92" s="1"/>
  <c r="AR63" i="42"/>
  <c r="AE63" i="96"/>
  <c r="W64" i="96"/>
  <c r="AG63" i="96"/>
  <c r="AP63" i="96" s="1"/>
  <c r="AF63" i="96"/>
  <c r="AO63" i="96" s="1"/>
  <c r="AH63" i="77"/>
  <c r="AQ63" i="77" s="1"/>
  <c r="AH63" i="31"/>
  <c r="AQ63" i="31" s="1"/>
  <c r="Z64" i="42"/>
  <c r="AR63" i="73"/>
  <c r="Z59" i="28"/>
  <c r="AR61" i="27"/>
  <c r="AI64" i="25"/>
  <c r="AN64" i="25"/>
  <c r="Y61" i="93"/>
  <c r="X61" i="93"/>
  <c r="AN61" i="90"/>
  <c r="AI61" i="90"/>
  <c r="X66" i="38"/>
  <c r="Y66" i="38"/>
  <c r="Z66" i="38" s="1"/>
  <c r="AI63" i="81"/>
  <c r="AN63" i="81"/>
  <c r="AI60" i="91"/>
  <c r="AN60" i="91"/>
  <c r="W64" i="84"/>
  <c r="AG63" i="84"/>
  <c r="AP63" i="84" s="1"/>
  <c r="AF63" i="84"/>
  <c r="AO63" i="84" s="1"/>
  <c r="AE63" i="84"/>
  <c r="AH62" i="46"/>
  <c r="AQ62" i="46" s="1"/>
  <c r="AI63" i="94"/>
  <c r="AN63" i="94"/>
  <c r="AR59" i="47"/>
  <c r="Y63" i="78"/>
  <c r="Z63" i="78" s="1"/>
  <c r="X63" i="78"/>
  <c r="Y64" i="86"/>
  <c r="X64" i="86"/>
  <c r="Z64" i="36"/>
  <c r="AI61" i="87"/>
  <c r="AN61" i="87"/>
  <c r="AR58" i="28"/>
  <c r="Y65" i="40"/>
  <c r="X65" i="40"/>
  <c r="AH63" i="84"/>
  <c r="AQ63" i="84" s="1"/>
  <c r="AH60" i="47"/>
  <c r="AQ60" i="47" s="1"/>
  <c r="AE63" i="31"/>
  <c r="W64" i="31"/>
  <c r="AF63" i="31"/>
  <c r="AO63" i="31" s="1"/>
  <c r="AG63" i="31"/>
  <c r="AP63" i="31" s="1"/>
  <c r="AR62" i="41"/>
  <c r="AR63" i="36"/>
  <c r="AH64" i="73"/>
  <c r="AQ64" i="73" s="1"/>
  <c r="Y61" i="34"/>
  <c r="X61" i="34"/>
  <c r="Z62" i="27"/>
  <c r="Y63" i="80"/>
  <c r="X63" i="80"/>
  <c r="Z63" i="80" s="1"/>
  <c r="AR61" i="33"/>
  <c r="X64" i="94"/>
  <c r="Y64" i="94"/>
  <c r="X64" i="26"/>
  <c r="Y64" i="26"/>
  <c r="X62" i="32"/>
  <c r="Y62" i="32"/>
  <c r="X64" i="74"/>
  <c r="Y64" i="74"/>
  <c r="Z61" i="89" l="1"/>
  <c r="Z61" i="39"/>
  <c r="Z63" i="35"/>
  <c r="AG63" i="35" s="1"/>
  <c r="AP63" i="35" s="1"/>
  <c r="Z65" i="40"/>
  <c r="AG65" i="40" s="1"/>
  <c r="AP65" i="40" s="1"/>
  <c r="AG63" i="77"/>
  <c r="AP63" i="77" s="1"/>
  <c r="AF61" i="89"/>
  <c r="AO61" i="89" s="1"/>
  <c r="AE61" i="89"/>
  <c r="W62" i="89"/>
  <c r="AG61" i="89"/>
  <c r="AP61" i="89" s="1"/>
  <c r="W67" i="38"/>
  <c r="AG66" i="38"/>
  <c r="AP66" i="38" s="1"/>
  <c r="AF66" i="38"/>
  <c r="AO66" i="38" s="1"/>
  <c r="AE66" i="38"/>
  <c r="W62" i="39"/>
  <c r="AE61" i="39"/>
  <c r="AF61" i="39"/>
  <c r="AO61" i="39" s="1"/>
  <c r="AG61" i="39"/>
  <c r="AP61" i="39" s="1"/>
  <c r="W64" i="35"/>
  <c r="AE63" i="35"/>
  <c r="AF62" i="90"/>
  <c r="AO62" i="90" s="1"/>
  <c r="W63" i="90"/>
  <c r="AG62" i="90"/>
  <c r="AP62" i="90" s="1"/>
  <c r="AE62" i="90"/>
  <c r="AF65" i="40"/>
  <c r="AO65" i="40" s="1"/>
  <c r="W66" i="40"/>
  <c r="AE65" i="40"/>
  <c r="AG61" i="91"/>
  <c r="AP61" i="91" s="1"/>
  <c r="AF61" i="91"/>
  <c r="AO61" i="91" s="1"/>
  <c r="AE61" i="91"/>
  <c r="W62" i="91"/>
  <c r="AH62" i="32"/>
  <c r="AQ62" i="32" s="1"/>
  <c r="AR63" i="81"/>
  <c r="W63" i="92"/>
  <c r="AG62" i="92"/>
  <c r="AP62" i="92" s="1"/>
  <c r="AE62" i="92"/>
  <c r="AF62" i="92"/>
  <c r="AO62" i="92" s="1"/>
  <c r="AH64" i="86"/>
  <c r="AQ64" i="86" s="1"/>
  <c r="X64" i="31"/>
  <c r="Y64" i="31"/>
  <c r="AH65" i="40"/>
  <c r="AQ65" i="40" s="1"/>
  <c r="AR61" i="87"/>
  <c r="AN62" i="37"/>
  <c r="AI62" i="37"/>
  <c r="AH64" i="44"/>
  <c r="AQ64" i="44" s="1"/>
  <c r="Y60" i="30"/>
  <c r="X60" i="30"/>
  <c r="X61" i="45"/>
  <c r="Y61" i="45"/>
  <c r="AH61" i="89"/>
  <c r="AQ61" i="89" s="1"/>
  <c r="Y63" i="79"/>
  <c r="X63" i="79"/>
  <c r="AH63" i="35"/>
  <c r="AQ63" i="35" s="1"/>
  <c r="AR63" i="26"/>
  <c r="W63" i="85"/>
  <c r="AG62" i="85"/>
  <c r="AP62" i="85" s="1"/>
  <c r="AF62" i="85"/>
  <c r="AO62" i="85" s="1"/>
  <c r="AE62" i="85"/>
  <c r="AR62" i="78"/>
  <c r="AI60" i="47"/>
  <c r="AN60" i="47"/>
  <c r="X63" i="88"/>
  <c r="Y63" i="88"/>
  <c r="AI62" i="46"/>
  <c r="AN62" i="46"/>
  <c r="Y64" i="96"/>
  <c r="X64" i="96"/>
  <c r="AF64" i="44"/>
  <c r="AO64" i="44" s="1"/>
  <c r="AE64" i="44"/>
  <c r="W65" i="44"/>
  <c r="AG64" i="44"/>
  <c r="AP64" i="44" s="1"/>
  <c r="AI59" i="30"/>
  <c r="AN59" i="30"/>
  <c r="AR61" i="32"/>
  <c r="AI64" i="73"/>
  <c r="AN64" i="73"/>
  <c r="AG62" i="27"/>
  <c r="AP62" i="27" s="1"/>
  <c r="AF62" i="27"/>
  <c r="AO62" i="27" s="1"/>
  <c r="AE62" i="27"/>
  <c r="W63" i="27"/>
  <c r="AR64" i="40"/>
  <c r="AR60" i="89"/>
  <c r="AR60" i="34"/>
  <c r="AR63" i="82"/>
  <c r="AR62" i="35"/>
  <c r="AR60" i="93"/>
  <c r="AR62" i="80"/>
  <c r="AR60" i="39"/>
  <c r="AI62" i="88"/>
  <c r="AN62" i="88"/>
  <c r="AN63" i="77"/>
  <c r="AI63" i="77"/>
  <c r="Y62" i="29"/>
  <c r="Z62" i="29" s="1"/>
  <c r="X62" i="29"/>
  <c r="AH64" i="94"/>
  <c r="AQ64" i="94" s="1"/>
  <c r="AI63" i="31"/>
  <c r="AN63" i="31"/>
  <c r="AG63" i="78"/>
  <c r="AP63" i="78" s="1"/>
  <c r="AF63" i="78"/>
  <c r="AO63" i="78" s="1"/>
  <c r="W64" i="78"/>
  <c r="AE63" i="78"/>
  <c r="AH61" i="93"/>
  <c r="AQ61" i="93" s="1"/>
  <c r="AI62" i="79"/>
  <c r="AN62" i="79"/>
  <c r="AF64" i="81"/>
  <c r="AO64" i="81" s="1"/>
  <c r="AE64" i="81"/>
  <c r="W65" i="81"/>
  <c r="AG64" i="81"/>
  <c r="AP64" i="81" s="1"/>
  <c r="AF64" i="82"/>
  <c r="AO64" i="82" s="1"/>
  <c r="AE64" i="82"/>
  <c r="W65" i="82"/>
  <c r="AG64" i="82"/>
  <c r="AP64" i="82" s="1"/>
  <c r="X59" i="76"/>
  <c r="Z59" i="76" s="1"/>
  <c r="Y59" i="76"/>
  <c r="AI63" i="41"/>
  <c r="AN63" i="41"/>
  <c r="Z62" i="32"/>
  <c r="AI63" i="96"/>
  <c r="AN63" i="96"/>
  <c r="AH61" i="34"/>
  <c r="AQ61" i="34" s="1"/>
  <c r="X64" i="84"/>
  <c r="Y64" i="84"/>
  <c r="AH66" i="38"/>
  <c r="AQ66" i="38" s="1"/>
  <c r="Z61" i="93"/>
  <c r="AH61" i="91"/>
  <c r="AQ61" i="91" s="1"/>
  <c r="AR61" i="92"/>
  <c r="AH62" i="90"/>
  <c r="AQ62" i="90" s="1"/>
  <c r="AR63" i="74"/>
  <c r="AR63" i="86"/>
  <c r="Y62" i="48"/>
  <c r="X62" i="48"/>
  <c r="X63" i="33"/>
  <c r="Y63" i="33"/>
  <c r="X62" i="75"/>
  <c r="Y62" i="75"/>
  <c r="AF64" i="36"/>
  <c r="AO64" i="36" s="1"/>
  <c r="AE64" i="36"/>
  <c r="W65" i="36"/>
  <c r="AG64" i="36"/>
  <c r="AP64" i="36" s="1"/>
  <c r="AF59" i="28"/>
  <c r="AO59" i="28" s="1"/>
  <c r="W60" i="28"/>
  <c r="AE59" i="28"/>
  <c r="AG59" i="28"/>
  <c r="AP59" i="28" s="1"/>
  <c r="AH64" i="26"/>
  <c r="AQ64" i="26" s="1"/>
  <c r="Z64" i="86"/>
  <c r="AH61" i="39"/>
  <c r="AQ61" i="39" s="1"/>
  <c r="AI60" i="45"/>
  <c r="AN60" i="45"/>
  <c r="AH62" i="87"/>
  <c r="AQ62" i="87" s="1"/>
  <c r="AR61" i="95"/>
  <c r="AH65" i="25"/>
  <c r="AQ65" i="25" s="1"/>
  <c r="Z65" i="73"/>
  <c r="Y65" i="73"/>
  <c r="X65" i="73"/>
  <c r="AR65" i="38"/>
  <c r="AH62" i="95"/>
  <c r="AQ62" i="95" s="1"/>
  <c r="AI61" i="48"/>
  <c r="AN61" i="48"/>
  <c r="AN58" i="76"/>
  <c r="AI58" i="76"/>
  <c r="X63" i="46"/>
  <c r="Y63" i="46"/>
  <c r="Z63" i="46" s="1"/>
  <c r="AI61" i="29"/>
  <c r="AN61" i="29"/>
  <c r="AN62" i="33"/>
  <c r="AI62" i="33"/>
  <c r="AN61" i="75"/>
  <c r="AI61" i="75"/>
  <c r="Y64" i="41"/>
  <c r="X64" i="41"/>
  <c r="Z64" i="41" s="1"/>
  <c r="W64" i="80"/>
  <c r="AG63" i="80"/>
  <c r="AP63" i="80" s="1"/>
  <c r="AE63" i="80"/>
  <c r="AF63" i="80"/>
  <c r="AO63" i="80" s="1"/>
  <c r="AI61" i="43"/>
  <c r="AN61" i="43"/>
  <c r="Z64" i="94"/>
  <c r="AH64" i="74"/>
  <c r="AQ64" i="74" s="1"/>
  <c r="Z64" i="74"/>
  <c r="Z64" i="26"/>
  <c r="AH63" i="80"/>
  <c r="AQ63" i="80" s="1"/>
  <c r="Z61" i="34"/>
  <c r="AH63" i="78"/>
  <c r="AQ63" i="78" s="1"/>
  <c r="AR63" i="94"/>
  <c r="AI63" i="84"/>
  <c r="AN63" i="84"/>
  <c r="AR60" i="91"/>
  <c r="AR61" i="90"/>
  <c r="AR64" i="25"/>
  <c r="AG64" i="42"/>
  <c r="AP64" i="42" s="1"/>
  <c r="AF64" i="42"/>
  <c r="AO64" i="42" s="1"/>
  <c r="AE64" i="42"/>
  <c r="W65" i="42"/>
  <c r="AH62" i="92"/>
  <c r="AQ62" i="92" s="1"/>
  <c r="Y63" i="37"/>
  <c r="X63" i="37"/>
  <c r="Z63" i="37" s="1"/>
  <c r="Z62" i="87"/>
  <c r="AE64" i="83"/>
  <c r="AF64" i="83"/>
  <c r="AO64" i="83" s="1"/>
  <c r="AG64" i="83"/>
  <c r="AP64" i="83" s="1"/>
  <c r="W65" i="83"/>
  <c r="Z65" i="25"/>
  <c r="AR61" i="85"/>
  <c r="AH64" i="81"/>
  <c r="AQ64" i="81" s="1"/>
  <c r="Z62" i="95"/>
  <c r="AR63" i="44"/>
  <c r="AH64" i="82"/>
  <c r="AQ64" i="82" s="1"/>
  <c r="AH62" i="85"/>
  <c r="AQ62" i="85" s="1"/>
  <c r="Y62" i="43"/>
  <c r="X62" i="43"/>
  <c r="Z62" i="43" s="1"/>
  <c r="X61" i="47"/>
  <c r="Y61" i="47"/>
  <c r="X64" i="77"/>
  <c r="Z64" i="77" s="1"/>
  <c r="Y64" i="77"/>
  <c r="AF63" i="35" l="1"/>
  <c r="AO63" i="35" s="1"/>
  <c r="Z62" i="75"/>
  <c r="AE63" i="46"/>
  <c r="W64" i="46"/>
  <c r="AG63" i="46"/>
  <c r="AP63" i="46" s="1"/>
  <c r="AF63" i="46"/>
  <c r="AO63" i="46" s="1"/>
  <c r="W63" i="75"/>
  <c r="AG62" i="75"/>
  <c r="AP62" i="75" s="1"/>
  <c r="AE62" i="75"/>
  <c r="AF62" i="75"/>
  <c r="AO62" i="75" s="1"/>
  <c r="AF64" i="41"/>
  <c r="AO64" i="41" s="1"/>
  <c r="AE64" i="41"/>
  <c r="W65" i="41"/>
  <c r="AG64" i="41"/>
  <c r="AP64" i="41" s="1"/>
  <c r="W64" i="37"/>
  <c r="AG63" i="37"/>
  <c r="AP63" i="37" s="1"/>
  <c r="AF63" i="37"/>
  <c r="AO63" i="37" s="1"/>
  <c r="AE63" i="37"/>
  <c r="AR63" i="84"/>
  <c r="AH62" i="48"/>
  <c r="AQ62" i="48" s="1"/>
  <c r="X64" i="78"/>
  <c r="Y64" i="78"/>
  <c r="AH60" i="30"/>
  <c r="AQ60" i="30" s="1"/>
  <c r="AH64" i="31"/>
  <c r="AQ64" i="31" s="1"/>
  <c r="Y67" i="38"/>
  <c r="X67" i="38"/>
  <c r="Z67" i="38" s="1"/>
  <c r="W63" i="95"/>
  <c r="AG62" i="95"/>
  <c r="AP62" i="95" s="1"/>
  <c r="AF62" i="95"/>
  <c r="AO62" i="95" s="1"/>
  <c r="AE62" i="95"/>
  <c r="X65" i="42"/>
  <c r="Y65" i="42"/>
  <c r="AI63" i="80"/>
  <c r="AN63" i="80"/>
  <c r="AR61" i="29"/>
  <c r="AH62" i="75"/>
  <c r="AQ62" i="75" s="1"/>
  <c r="AE61" i="93"/>
  <c r="AG61" i="93"/>
  <c r="AP61" i="93" s="1"/>
  <c r="AF61" i="93"/>
  <c r="AO61" i="93" s="1"/>
  <c r="W62" i="93"/>
  <c r="AR63" i="41"/>
  <c r="Y65" i="82"/>
  <c r="X65" i="82"/>
  <c r="AN64" i="81"/>
  <c r="AI64" i="81"/>
  <c r="AR63" i="77"/>
  <c r="AR59" i="30"/>
  <c r="AH64" i="96"/>
  <c r="AQ64" i="96" s="1"/>
  <c r="AH63" i="88"/>
  <c r="AQ63" i="88" s="1"/>
  <c r="AI62" i="85"/>
  <c r="AN62" i="85"/>
  <c r="AH63" i="79"/>
  <c r="AQ63" i="79" s="1"/>
  <c r="Z64" i="31"/>
  <c r="AN65" i="40"/>
  <c r="AI65" i="40"/>
  <c r="X62" i="39"/>
  <c r="Y62" i="39"/>
  <c r="AE62" i="43"/>
  <c r="W63" i="43"/>
  <c r="AF62" i="43"/>
  <c r="AO62" i="43" s="1"/>
  <c r="AG62" i="43"/>
  <c r="AP62" i="43" s="1"/>
  <c r="AN64" i="83"/>
  <c r="AI64" i="83"/>
  <c r="AN64" i="42"/>
  <c r="AI64" i="42"/>
  <c r="AE61" i="34"/>
  <c r="AG61" i="34"/>
  <c r="AP61" i="34" s="1"/>
  <c r="W62" i="34"/>
  <c r="AF61" i="34"/>
  <c r="AO61" i="34" s="1"/>
  <c r="AR61" i="75"/>
  <c r="AR61" i="48"/>
  <c r="AR60" i="45"/>
  <c r="W65" i="86"/>
  <c r="AG64" i="86"/>
  <c r="AP64" i="86" s="1"/>
  <c r="AE64" i="86"/>
  <c r="AF64" i="86"/>
  <c r="AO64" i="86" s="1"/>
  <c r="Z62" i="48"/>
  <c r="AH64" i="84"/>
  <c r="AQ64" i="84" s="1"/>
  <c r="AI64" i="82"/>
  <c r="AN64" i="82"/>
  <c r="Z63" i="88"/>
  <c r="Z60" i="30"/>
  <c r="AR62" i="37"/>
  <c r="AI62" i="92"/>
  <c r="AN62" i="92"/>
  <c r="X62" i="91"/>
  <c r="Y62" i="91"/>
  <c r="X66" i="40"/>
  <c r="Y66" i="40"/>
  <c r="Y63" i="90"/>
  <c r="X63" i="90"/>
  <c r="X64" i="35"/>
  <c r="Y64" i="35"/>
  <c r="AI66" i="38"/>
  <c r="AN66" i="38"/>
  <c r="X62" i="89"/>
  <c r="Y62" i="89"/>
  <c r="AG64" i="77"/>
  <c r="AP64" i="77" s="1"/>
  <c r="AF64" i="77"/>
  <c r="AO64" i="77" s="1"/>
  <c r="W65" i="77"/>
  <c r="AE64" i="77"/>
  <c r="AE65" i="73"/>
  <c r="W66" i="73"/>
  <c r="AF65" i="73"/>
  <c r="AO65" i="73" s="1"/>
  <c r="AG65" i="73"/>
  <c r="AP65" i="73" s="1"/>
  <c r="AH61" i="47"/>
  <c r="AQ61" i="47" s="1"/>
  <c r="W65" i="26"/>
  <c r="AG64" i="26"/>
  <c r="AP64" i="26" s="1"/>
  <c r="AF64" i="26"/>
  <c r="AO64" i="26" s="1"/>
  <c r="AE64" i="26"/>
  <c r="Z61" i="47"/>
  <c r="AF65" i="25"/>
  <c r="AO65" i="25" s="1"/>
  <c r="AE65" i="25"/>
  <c r="W66" i="25"/>
  <c r="AG65" i="25"/>
  <c r="AP65" i="25" s="1"/>
  <c r="AE62" i="87"/>
  <c r="W63" i="87"/>
  <c r="AF62" i="87"/>
  <c r="AO62" i="87" s="1"/>
  <c r="AG62" i="87"/>
  <c r="AP62" i="87" s="1"/>
  <c r="AG64" i="74"/>
  <c r="AP64" i="74" s="1"/>
  <c r="AF64" i="74"/>
  <c r="AO64" i="74" s="1"/>
  <c r="AE64" i="74"/>
  <c r="W65" i="74"/>
  <c r="AE64" i="94"/>
  <c r="W65" i="94"/>
  <c r="AF64" i="94"/>
  <c r="AO64" i="94" s="1"/>
  <c r="AG64" i="94"/>
  <c r="AP64" i="94" s="1"/>
  <c r="AH63" i="46"/>
  <c r="AQ63" i="46" s="1"/>
  <c r="Y65" i="36"/>
  <c r="X65" i="36"/>
  <c r="Z64" i="84"/>
  <c r="AH59" i="76"/>
  <c r="AQ59" i="76" s="1"/>
  <c r="AR64" i="73"/>
  <c r="Z64" i="96"/>
  <c r="Z63" i="79"/>
  <c r="AN61" i="91"/>
  <c r="AI61" i="91"/>
  <c r="AE62" i="29"/>
  <c r="W63" i="29"/>
  <c r="AG62" i="29"/>
  <c r="AP62" i="29" s="1"/>
  <c r="AF62" i="29"/>
  <c r="AO62" i="29" s="1"/>
  <c r="AH62" i="43"/>
  <c r="AQ62" i="43" s="1"/>
  <c r="Z65" i="83"/>
  <c r="X65" i="83"/>
  <c r="Y65" i="83"/>
  <c r="AH63" i="37"/>
  <c r="AQ63" i="37" s="1"/>
  <c r="X64" i="80"/>
  <c r="Y64" i="80"/>
  <c r="AR62" i="33"/>
  <c r="AH65" i="73"/>
  <c r="AQ65" i="73" s="1"/>
  <c r="AN59" i="28"/>
  <c r="AI59" i="28"/>
  <c r="AI64" i="36"/>
  <c r="AN64" i="36"/>
  <c r="AH63" i="33"/>
  <c r="AQ63" i="33" s="1"/>
  <c r="AR63" i="96"/>
  <c r="AG59" i="76"/>
  <c r="AP59" i="76" s="1"/>
  <c r="AF59" i="76"/>
  <c r="AO59" i="76" s="1"/>
  <c r="W60" i="76"/>
  <c r="AE59" i="76"/>
  <c r="AR62" i="79"/>
  <c r="AR63" i="31"/>
  <c r="AH62" i="29"/>
  <c r="AQ62" i="29" s="1"/>
  <c r="AR62" i="88"/>
  <c r="X63" i="27"/>
  <c r="Y63" i="27"/>
  <c r="Z65" i="44"/>
  <c r="Y65" i="44"/>
  <c r="X65" i="44"/>
  <c r="AR60" i="47"/>
  <c r="AH61" i="45"/>
  <c r="AQ61" i="45" s="1"/>
  <c r="AI63" i="35"/>
  <c r="AN63" i="35"/>
  <c r="AN61" i="89"/>
  <c r="AI61" i="89"/>
  <c r="AH64" i="77"/>
  <c r="AQ64" i="77" s="1"/>
  <c r="AR61" i="43"/>
  <c r="AH64" i="41"/>
  <c r="AQ64" i="41" s="1"/>
  <c r="AR58" i="76"/>
  <c r="Y60" i="28"/>
  <c r="X60" i="28"/>
  <c r="Z63" i="33"/>
  <c r="AF62" i="32"/>
  <c r="AO62" i="32" s="1"/>
  <c r="AE62" i="32"/>
  <c r="W63" i="32"/>
  <c r="AG62" i="32"/>
  <c r="AP62" i="32" s="1"/>
  <c r="Y65" i="81"/>
  <c r="X65" i="81"/>
  <c r="Z65" i="81" s="1"/>
  <c r="AN63" i="78"/>
  <c r="AI63" i="78"/>
  <c r="AN62" i="27"/>
  <c r="AI62" i="27"/>
  <c r="AI64" i="44"/>
  <c r="AN64" i="44"/>
  <c r="AR62" i="46"/>
  <c r="Z63" i="85"/>
  <c r="X63" i="85"/>
  <c r="Y63" i="85"/>
  <c r="Z61" i="45"/>
  <c r="X63" i="92"/>
  <c r="Y63" i="92"/>
  <c r="AI62" i="90"/>
  <c r="AN62" i="90"/>
  <c r="AI61" i="39"/>
  <c r="AN61" i="39"/>
  <c r="Z65" i="36" l="1"/>
  <c r="Z64" i="78"/>
  <c r="Z63" i="92"/>
  <c r="AG63" i="92" s="1"/>
  <c r="AP63" i="92" s="1"/>
  <c r="W64" i="92"/>
  <c r="AF63" i="92"/>
  <c r="AO63" i="92" s="1"/>
  <c r="AG65" i="36"/>
  <c r="AP65" i="36" s="1"/>
  <c r="AE65" i="36"/>
  <c r="W66" i="36"/>
  <c r="AF65" i="36"/>
  <c r="AO65" i="36" s="1"/>
  <c r="W65" i="78"/>
  <c r="AG64" i="78"/>
  <c r="AP64" i="78" s="1"/>
  <c r="AF64" i="78"/>
  <c r="AO64" i="78" s="1"/>
  <c r="AE64" i="78"/>
  <c r="AE63" i="85"/>
  <c r="W64" i="85"/>
  <c r="AF63" i="85"/>
  <c r="AO63" i="85" s="1"/>
  <c r="AG63" i="85"/>
  <c r="AP63" i="85" s="1"/>
  <c r="AH60" i="28"/>
  <c r="AQ60" i="28" s="1"/>
  <c r="AG65" i="44"/>
  <c r="AP65" i="44" s="1"/>
  <c r="AF65" i="44"/>
  <c r="AO65" i="44" s="1"/>
  <c r="AE65" i="44"/>
  <c r="W66" i="44"/>
  <c r="AF65" i="83"/>
  <c r="AO65" i="83" s="1"/>
  <c r="AE65" i="83"/>
  <c r="AG65" i="83"/>
  <c r="AP65" i="83" s="1"/>
  <c r="W66" i="83"/>
  <c r="Y66" i="25"/>
  <c r="Z66" i="25" s="1"/>
  <c r="X66" i="25"/>
  <c r="AI65" i="73"/>
  <c r="AN65" i="73"/>
  <c r="AR62" i="92"/>
  <c r="Y63" i="43"/>
  <c r="Z63" i="43" s="1"/>
  <c r="X63" i="43"/>
  <c r="AR63" i="78"/>
  <c r="X65" i="74"/>
  <c r="Y65" i="74"/>
  <c r="Z65" i="74" s="1"/>
  <c r="AR62" i="90"/>
  <c r="AH63" i="85"/>
  <c r="AQ63" i="85" s="1"/>
  <c r="AR62" i="27"/>
  <c r="AG65" i="81"/>
  <c r="AP65" i="81" s="1"/>
  <c r="W66" i="81"/>
  <c r="AE65" i="81"/>
  <c r="AF65" i="81"/>
  <c r="AO65" i="81" s="1"/>
  <c r="W64" i="33"/>
  <c r="AG63" i="33"/>
  <c r="AP63" i="33" s="1"/>
  <c r="AF63" i="33"/>
  <c r="AO63" i="33" s="1"/>
  <c r="AE63" i="33"/>
  <c r="AR61" i="89"/>
  <c r="Z60" i="76"/>
  <c r="X60" i="76"/>
  <c r="Y60" i="76"/>
  <c r="AR59" i="28"/>
  <c r="AH65" i="83"/>
  <c r="AQ65" i="83" s="1"/>
  <c r="AR61" i="91"/>
  <c r="AH65" i="36"/>
  <c r="AQ65" i="36" s="1"/>
  <c r="AI64" i="94"/>
  <c r="AN64" i="94"/>
  <c r="Z66" i="73"/>
  <c r="X66" i="73"/>
  <c r="Y66" i="73"/>
  <c r="X65" i="86"/>
  <c r="Y65" i="86"/>
  <c r="AR64" i="42"/>
  <c r="AR65" i="40"/>
  <c r="AR64" i="81"/>
  <c r="AI62" i="95"/>
  <c r="AN62" i="95"/>
  <c r="AI64" i="41"/>
  <c r="AN64" i="41"/>
  <c r="X63" i="75"/>
  <c r="Y63" i="75"/>
  <c r="AH66" i="40"/>
  <c r="AQ66" i="40" s="1"/>
  <c r="AR64" i="82"/>
  <c r="X62" i="93"/>
  <c r="Y62" i="93"/>
  <c r="Z62" i="93" s="1"/>
  <c r="AH62" i="89"/>
  <c r="AQ62" i="89" s="1"/>
  <c r="AR64" i="83"/>
  <c r="AG64" i="31"/>
  <c r="AP64" i="31" s="1"/>
  <c r="AF64" i="31"/>
  <c r="AO64" i="31" s="1"/>
  <c r="AE64" i="31"/>
  <c r="W65" i="31"/>
  <c r="AH65" i="82"/>
  <c r="AQ65" i="82" s="1"/>
  <c r="AR63" i="80"/>
  <c r="Y64" i="37"/>
  <c r="Z64" i="37" s="1"/>
  <c r="X64" i="37"/>
  <c r="Y63" i="32"/>
  <c r="X63" i="32"/>
  <c r="Z60" i="28"/>
  <c r="AR63" i="35"/>
  <c r="AH63" i="27"/>
  <c r="AQ63" i="27" s="1"/>
  <c r="AG64" i="96"/>
  <c r="AP64" i="96" s="1"/>
  <c r="AF64" i="96"/>
  <c r="AO64" i="96" s="1"/>
  <c r="W65" i="96"/>
  <c r="AE64" i="96"/>
  <c r="AN64" i="74"/>
  <c r="AI64" i="74"/>
  <c r="Y63" i="87"/>
  <c r="X63" i="87"/>
  <c r="Z65" i="26"/>
  <c r="X65" i="26"/>
  <c r="Y65" i="26"/>
  <c r="Z62" i="89"/>
  <c r="AH63" i="90"/>
  <c r="AQ63" i="90" s="1"/>
  <c r="AI64" i="86"/>
  <c r="AN64" i="86"/>
  <c r="AR62" i="85"/>
  <c r="AI62" i="75"/>
  <c r="AN62" i="75"/>
  <c r="AR61" i="39"/>
  <c r="AE61" i="45"/>
  <c r="AG61" i="45"/>
  <c r="AP61" i="45" s="1"/>
  <c r="AF61" i="45"/>
  <c r="AO61" i="45" s="1"/>
  <c r="W62" i="45"/>
  <c r="AH65" i="81"/>
  <c r="AQ65" i="81" s="1"/>
  <c r="AI62" i="32"/>
  <c r="AN62" i="32"/>
  <c r="Z63" i="27"/>
  <c r="AN59" i="76"/>
  <c r="AI59" i="76"/>
  <c r="AH64" i="80"/>
  <c r="AQ64" i="80" s="1"/>
  <c r="Y63" i="29"/>
  <c r="X63" i="29"/>
  <c r="AI62" i="87"/>
  <c r="AN62" i="87"/>
  <c r="AG61" i="47"/>
  <c r="AP61" i="47" s="1"/>
  <c r="AF61" i="47"/>
  <c r="AO61" i="47" s="1"/>
  <c r="AE61" i="47"/>
  <c r="W62" i="47"/>
  <c r="Z65" i="77"/>
  <c r="X65" i="77"/>
  <c r="Y65" i="77"/>
  <c r="AH62" i="91"/>
  <c r="AQ62" i="91" s="1"/>
  <c r="AG60" i="30"/>
  <c r="AP60" i="30" s="1"/>
  <c r="AE60" i="30"/>
  <c r="W61" i="30"/>
  <c r="AF60" i="30"/>
  <c r="AO60" i="30" s="1"/>
  <c r="AH62" i="39"/>
  <c r="AQ62" i="39" s="1"/>
  <c r="Z65" i="82"/>
  <c r="AH65" i="42"/>
  <c r="AQ65" i="42" s="1"/>
  <c r="Z63" i="95"/>
  <c r="X63" i="95"/>
  <c r="Y63" i="95"/>
  <c r="AI63" i="37"/>
  <c r="AN63" i="37"/>
  <c r="Y64" i="46"/>
  <c r="X64" i="46"/>
  <c r="Z64" i="46" s="1"/>
  <c r="AH64" i="35"/>
  <c r="AQ64" i="35" s="1"/>
  <c r="AG62" i="48"/>
  <c r="AP62" i="48" s="1"/>
  <c r="AF62" i="48"/>
  <c r="AO62" i="48" s="1"/>
  <c r="AE62" i="48"/>
  <c r="W63" i="48"/>
  <c r="AE67" i="38"/>
  <c r="W68" i="38"/>
  <c r="AF67" i="38"/>
  <c r="AO67" i="38" s="1"/>
  <c r="AG67" i="38"/>
  <c r="AP67" i="38" s="1"/>
  <c r="AH64" i="78"/>
  <c r="AQ64" i="78" s="1"/>
  <c r="AH63" i="92"/>
  <c r="AQ63" i="92" s="1"/>
  <c r="AG63" i="79"/>
  <c r="AP63" i="79" s="1"/>
  <c r="AF63" i="79"/>
  <c r="AO63" i="79" s="1"/>
  <c r="AE63" i="79"/>
  <c r="W64" i="79"/>
  <c r="AI65" i="25"/>
  <c r="AN65" i="25"/>
  <c r="AN64" i="77"/>
  <c r="AI64" i="77"/>
  <c r="Z64" i="35"/>
  <c r="Z66" i="40"/>
  <c r="X62" i="34"/>
  <c r="Y62" i="34"/>
  <c r="AI62" i="43"/>
  <c r="AN62" i="43"/>
  <c r="AR64" i="44"/>
  <c r="AH65" i="44"/>
  <c r="AQ65" i="44" s="1"/>
  <c r="AR64" i="36"/>
  <c r="Z64" i="80"/>
  <c r="AI62" i="29"/>
  <c r="AN62" i="29"/>
  <c r="AE64" i="84"/>
  <c r="W65" i="84"/>
  <c r="AF64" i="84"/>
  <c r="AO64" i="84" s="1"/>
  <c r="AG64" i="84"/>
  <c r="AP64" i="84" s="1"/>
  <c r="Z65" i="94"/>
  <c r="Y65" i="94"/>
  <c r="X65" i="94"/>
  <c r="AI64" i="26"/>
  <c r="AN64" i="26"/>
  <c r="AR66" i="38"/>
  <c r="Z63" i="90"/>
  <c r="Z62" i="91"/>
  <c r="AE63" i="88"/>
  <c r="W64" i="88"/>
  <c r="AF63" i="88"/>
  <c r="AO63" i="88" s="1"/>
  <c r="AG63" i="88"/>
  <c r="AP63" i="88" s="1"/>
  <c r="AN61" i="34"/>
  <c r="AI61" i="34"/>
  <c r="Z62" i="39"/>
  <c r="AN61" i="93"/>
  <c r="AI61" i="93"/>
  <c r="Z65" i="42"/>
  <c r="AH67" i="38"/>
  <c r="AQ67" i="38" s="1"/>
  <c r="Z65" i="41"/>
  <c r="X65" i="41"/>
  <c r="Y65" i="41"/>
  <c r="AI63" i="46"/>
  <c r="AN63" i="46"/>
  <c r="AE63" i="92" l="1"/>
  <c r="Z63" i="29"/>
  <c r="W64" i="29" s="1"/>
  <c r="AF62" i="93"/>
  <c r="AO62" i="93" s="1"/>
  <c r="AG62" i="93"/>
  <c r="AP62" i="93" s="1"/>
  <c r="W63" i="93"/>
  <c r="AE62" i="93"/>
  <c r="AG64" i="46"/>
  <c r="AP64" i="46" s="1"/>
  <c r="AF64" i="46"/>
  <c r="AO64" i="46" s="1"/>
  <c r="AE64" i="46"/>
  <c r="W65" i="46"/>
  <c r="AG63" i="29"/>
  <c r="AP63" i="29" s="1"/>
  <c r="AE63" i="29"/>
  <c r="AF63" i="29"/>
  <c r="AO63" i="29" s="1"/>
  <c r="W66" i="77"/>
  <c r="AG65" i="77"/>
  <c r="AP65" i="77" s="1"/>
  <c r="AF65" i="77"/>
  <c r="AO65" i="77" s="1"/>
  <c r="AE65" i="77"/>
  <c r="W64" i="27"/>
  <c r="AG63" i="27"/>
  <c r="AP63" i="27" s="1"/>
  <c r="AF63" i="27"/>
  <c r="AO63" i="27" s="1"/>
  <c r="AE63" i="27"/>
  <c r="AN61" i="45"/>
  <c r="AI61" i="45"/>
  <c r="AH63" i="87"/>
  <c r="AQ63" i="87" s="1"/>
  <c r="AN64" i="96"/>
  <c r="AI64" i="96"/>
  <c r="AH63" i="32"/>
  <c r="AQ63" i="32" s="1"/>
  <c r="AH63" i="75"/>
  <c r="AQ63" i="75" s="1"/>
  <c r="W61" i="76"/>
  <c r="AG60" i="76"/>
  <c r="AP60" i="76" s="1"/>
  <c r="AF60" i="76"/>
  <c r="AO60" i="76" s="1"/>
  <c r="AE60" i="76"/>
  <c r="W66" i="74"/>
  <c r="AG65" i="74"/>
  <c r="AP65" i="74" s="1"/>
  <c r="AE65" i="74"/>
  <c r="AF65" i="74"/>
  <c r="AO65" i="74" s="1"/>
  <c r="AG66" i="25"/>
  <c r="AP66" i="25" s="1"/>
  <c r="AF66" i="25"/>
  <c r="AO66" i="25" s="1"/>
  <c r="AE66" i="25"/>
  <c r="W67" i="25"/>
  <c r="AR64" i="77"/>
  <c r="AN63" i="79"/>
  <c r="AI63" i="79"/>
  <c r="Y63" i="48"/>
  <c r="Z63" i="48" s="1"/>
  <c r="X63" i="48"/>
  <c r="Y61" i="30"/>
  <c r="X61" i="30"/>
  <c r="AR62" i="87"/>
  <c r="X65" i="96"/>
  <c r="Z65" i="96" s="1"/>
  <c r="Y65" i="96"/>
  <c r="Y65" i="31"/>
  <c r="X65" i="31"/>
  <c r="Z63" i="75"/>
  <c r="AH65" i="86"/>
  <c r="AQ65" i="86" s="1"/>
  <c r="AR64" i="94"/>
  <c r="X64" i="33"/>
  <c r="Y64" i="33"/>
  <c r="Z66" i="83"/>
  <c r="X66" i="83"/>
  <c r="Y66" i="83"/>
  <c r="Y66" i="44"/>
  <c r="X66" i="44"/>
  <c r="Z64" i="85"/>
  <c r="X64" i="85"/>
  <c r="Y64" i="85"/>
  <c r="X65" i="78"/>
  <c r="Y65" i="78"/>
  <c r="AI67" i="38"/>
  <c r="AN67" i="38"/>
  <c r="AE63" i="95"/>
  <c r="W64" i="95"/>
  <c r="AG63" i="95"/>
  <c r="AP63" i="95" s="1"/>
  <c r="AF63" i="95"/>
  <c r="AO63" i="95" s="1"/>
  <c r="AR62" i="29"/>
  <c r="AR62" i="43"/>
  <c r="AR63" i="46"/>
  <c r="AE62" i="39"/>
  <c r="AG62" i="39"/>
  <c r="AP62" i="39" s="1"/>
  <c r="W63" i="39"/>
  <c r="AF62" i="39"/>
  <c r="AO62" i="39" s="1"/>
  <c r="Z64" i="88"/>
  <c r="Y64" i="88"/>
  <c r="X64" i="88"/>
  <c r="AF64" i="80"/>
  <c r="AO64" i="80" s="1"/>
  <c r="AE64" i="80"/>
  <c r="W65" i="80"/>
  <c r="AG64" i="80"/>
  <c r="AP64" i="80" s="1"/>
  <c r="X62" i="47"/>
  <c r="Y62" i="47"/>
  <c r="AH63" i="29"/>
  <c r="AQ63" i="29" s="1"/>
  <c r="AR62" i="32"/>
  <c r="Y62" i="45"/>
  <c r="X62" i="45"/>
  <c r="Z62" i="45" s="1"/>
  <c r="AR64" i="86"/>
  <c r="AG62" i="89"/>
  <c r="AP62" i="89" s="1"/>
  <c r="W63" i="89"/>
  <c r="AE62" i="89"/>
  <c r="AF62" i="89"/>
  <c r="AO62" i="89" s="1"/>
  <c r="Z63" i="87"/>
  <c r="Z63" i="32"/>
  <c r="AH62" i="93"/>
  <c r="AQ62" i="93" s="1"/>
  <c r="Z65" i="86"/>
  <c r="AN65" i="44"/>
  <c r="AI65" i="44"/>
  <c r="AI63" i="85"/>
  <c r="AN63" i="85"/>
  <c r="AG65" i="82"/>
  <c r="AP65" i="82" s="1"/>
  <c r="AF65" i="82"/>
  <c r="AO65" i="82" s="1"/>
  <c r="AE65" i="82"/>
  <c r="W66" i="82"/>
  <c r="AR61" i="34"/>
  <c r="AI63" i="88"/>
  <c r="AN63" i="88"/>
  <c r="AR64" i="26"/>
  <c r="AH62" i="34"/>
  <c r="AQ62" i="34" s="1"/>
  <c r="AN62" i="48"/>
  <c r="AI62" i="48"/>
  <c r="AR63" i="37"/>
  <c r="AN60" i="30"/>
  <c r="AI60" i="30"/>
  <c r="AN61" i="47"/>
  <c r="AI61" i="47"/>
  <c r="AR64" i="74"/>
  <c r="AH64" i="37"/>
  <c r="AQ64" i="37" s="1"/>
  <c r="AN64" i="31"/>
  <c r="AI64" i="31"/>
  <c r="AR64" i="41"/>
  <c r="AI63" i="33"/>
  <c r="AN63" i="33"/>
  <c r="AN65" i="81"/>
  <c r="AI65" i="81"/>
  <c r="AH63" i="43"/>
  <c r="AQ63" i="43" s="1"/>
  <c r="AR65" i="73"/>
  <c r="AI64" i="78"/>
  <c r="AN64" i="78"/>
  <c r="AR61" i="93"/>
  <c r="AG65" i="94"/>
  <c r="AP65" i="94" s="1"/>
  <c r="AF65" i="94"/>
  <c r="AO65" i="94" s="1"/>
  <c r="AE65" i="94"/>
  <c r="W66" i="94"/>
  <c r="AE64" i="35"/>
  <c r="W65" i="35"/>
  <c r="AF64" i="35"/>
  <c r="AO64" i="35" s="1"/>
  <c r="AG64" i="35"/>
  <c r="AP64" i="35" s="1"/>
  <c r="Y64" i="79"/>
  <c r="X64" i="79"/>
  <c r="AH65" i="41"/>
  <c r="AQ65" i="41" s="1"/>
  <c r="W63" i="91"/>
  <c r="AG62" i="91"/>
  <c r="AP62" i="91" s="1"/>
  <c r="AE62" i="91"/>
  <c r="AF62" i="91"/>
  <c r="AO62" i="91" s="1"/>
  <c r="AH65" i="94"/>
  <c r="AQ65" i="94" s="1"/>
  <c r="Y65" i="84"/>
  <c r="X65" i="84"/>
  <c r="Z62" i="34"/>
  <c r="AR65" i="25"/>
  <c r="AR59" i="76"/>
  <c r="AR62" i="75"/>
  <c r="AH65" i="26"/>
  <c r="AQ65" i="26" s="1"/>
  <c r="AH66" i="73"/>
  <c r="AQ66" i="73" s="1"/>
  <c r="Z66" i="81"/>
  <c r="X66" i="81"/>
  <c r="Y66" i="81"/>
  <c r="AH66" i="25"/>
  <c r="AQ66" i="25" s="1"/>
  <c r="AN65" i="83"/>
  <c r="AI65" i="83"/>
  <c r="Y66" i="36"/>
  <c r="X66" i="36"/>
  <c r="X64" i="92"/>
  <c r="Z64" i="92" s="1"/>
  <c r="Y64" i="92"/>
  <c r="AG65" i="41"/>
  <c r="AP65" i="41" s="1"/>
  <c r="AE65" i="41"/>
  <c r="W66" i="41"/>
  <c r="AF65" i="41"/>
  <c r="AO65" i="41" s="1"/>
  <c r="W66" i="42"/>
  <c r="AG65" i="42"/>
  <c r="AP65" i="42" s="1"/>
  <c r="AE65" i="42"/>
  <c r="AF65" i="42"/>
  <c r="AO65" i="42" s="1"/>
  <c r="AE63" i="90"/>
  <c r="AG63" i="90"/>
  <c r="AP63" i="90" s="1"/>
  <c r="AF63" i="90"/>
  <c r="AO63" i="90" s="1"/>
  <c r="W64" i="90"/>
  <c r="AI64" i="84"/>
  <c r="AN64" i="84"/>
  <c r="W67" i="40"/>
  <c r="AG66" i="40"/>
  <c r="AP66" i="40" s="1"/>
  <c r="AF66" i="40"/>
  <c r="AO66" i="40" s="1"/>
  <c r="AE66" i="40"/>
  <c r="X68" i="38"/>
  <c r="Y68" i="38"/>
  <c r="AH64" i="46"/>
  <c r="AQ64" i="46" s="1"/>
  <c r="AH63" i="95"/>
  <c r="AQ63" i="95" s="1"/>
  <c r="AH65" i="77"/>
  <c r="AQ65" i="77" s="1"/>
  <c r="AF65" i="26"/>
  <c r="AO65" i="26" s="1"/>
  <c r="AE65" i="26"/>
  <c r="W66" i="26"/>
  <c r="AG65" i="26"/>
  <c r="AP65" i="26" s="1"/>
  <c r="W61" i="28"/>
  <c r="AG60" i="28"/>
  <c r="AP60" i="28" s="1"/>
  <c r="AF60" i="28"/>
  <c r="AO60" i="28" s="1"/>
  <c r="AE60" i="28"/>
  <c r="AE64" i="37"/>
  <c r="W65" i="37"/>
  <c r="AF64" i="37"/>
  <c r="AO64" i="37" s="1"/>
  <c r="AG64" i="37"/>
  <c r="AP64" i="37" s="1"/>
  <c r="AR62" i="95"/>
  <c r="AG66" i="73"/>
  <c r="AP66" i="73" s="1"/>
  <c r="AF66" i="73"/>
  <c r="AO66" i="73" s="1"/>
  <c r="AE66" i="73"/>
  <c r="W67" i="73"/>
  <c r="AH60" i="76"/>
  <c r="AQ60" i="76" s="1"/>
  <c r="AH65" i="74"/>
  <c r="AQ65" i="74" s="1"/>
  <c r="AG63" i="43"/>
  <c r="AP63" i="43" s="1"/>
  <c r="AF63" i="43"/>
  <c r="AO63" i="43" s="1"/>
  <c r="AE63" i="43"/>
  <c r="W64" i="43"/>
  <c r="AN65" i="36"/>
  <c r="AI65" i="36"/>
  <c r="AI63" i="92"/>
  <c r="AN63" i="92"/>
  <c r="Z65" i="31" l="1"/>
  <c r="Z66" i="36"/>
  <c r="Z62" i="47"/>
  <c r="W63" i="47" s="1"/>
  <c r="W66" i="31"/>
  <c r="AG65" i="31"/>
  <c r="AP65" i="31" s="1"/>
  <c r="AF65" i="31"/>
  <c r="AO65" i="31" s="1"/>
  <c r="AE65" i="31"/>
  <c r="AG62" i="47"/>
  <c r="AP62" i="47" s="1"/>
  <c r="AE62" i="47"/>
  <c r="AF62" i="47"/>
  <c r="AO62" i="47" s="1"/>
  <c r="AF66" i="36"/>
  <c r="AO66" i="36" s="1"/>
  <c r="W67" i="36"/>
  <c r="AG66" i="36"/>
  <c r="AP66" i="36" s="1"/>
  <c r="AE66" i="36"/>
  <c r="W64" i="48"/>
  <c r="AG63" i="48"/>
  <c r="AP63" i="48" s="1"/>
  <c r="AF63" i="48"/>
  <c r="AO63" i="48" s="1"/>
  <c r="AE63" i="48"/>
  <c r="X65" i="37"/>
  <c r="Y65" i="37"/>
  <c r="Z65" i="37" s="1"/>
  <c r="Y61" i="28"/>
  <c r="X61" i="28"/>
  <c r="Z61" i="28" s="1"/>
  <c r="AI66" i="40"/>
  <c r="AN66" i="40"/>
  <c r="AR64" i="84"/>
  <c r="AG64" i="92"/>
  <c r="AP64" i="92" s="1"/>
  <c r="AE64" i="92"/>
  <c r="W65" i="92"/>
  <c r="AF64" i="92"/>
  <c r="AO64" i="92" s="1"/>
  <c r="AH66" i="81"/>
  <c r="AQ66" i="81" s="1"/>
  <c r="AG62" i="34"/>
  <c r="AP62" i="34" s="1"/>
  <c r="AF62" i="34"/>
  <c r="AO62" i="34" s="1"/>
  <c r="AE62" i="34"/>
  <c r="W63" i="34"/>
  <c r="AR60" i="30"/>
  <c r="Y66" i="82"/>
  <c r="X66" i="82"/>
  <c r="Z66" i="82" s="1"/>
  <c r="AR65" i="44"/>
  <c r="Z63" i="89"/>
  <c r="X63" i="89"/>
  <c r="Y63" i="89"/>
  <c r="AN62" i="39"/>
  <c r="AI62" i="39"/>
  <c r="AH64" i="85"/>
  <c r="AQ64" i="85" s="1"/>
  <c r="AH66" i="83"/>
  <c r="AQ66" i="83" s="1"/>
  <c r="AF63" i="75"/>
  <c r="AO63" i="75" s="1"/>
  <c r="AE63" i="75"/>
  <c r="W64" i="75"/>
  <c r="AG63" i="75"/>
  <c r="AP63" i="75" s="1"/>
  <c r="W66" i="96"/>
  <c r="AG65" i="96"/>
  <c r="AP65" i="96" s="1"/>
  <c r="AF65" i="96"/>
  <c r="AO65" i="96" s="1"/>
  <c r="AE65" i="96"/>
  <c r="AH63" i="48"/>
  <c r="AQ63" i="48" s="1"/>
  <c r="AN63" i="29"/>
  <c r="AI63" i="29"/>
  <c r="AN63" i="43"/>
  <c r="AI63" i="43"/>
  <c r="X64" i="90"/>
  <c r="Y64" i="90"/>
  <c r="W67" i="81"/>
  <c r="AF66" i="81"/>
  <c r="AO66" i="81" s="1"/>
  <c r="AE66" i="81"/>
  <c r="AG66" i="81"/>
  <c r="AP66" i="81" s="1"/>
  <c r="AR67" i="38"/>
  <c r="AI64" i="35"/>
  <c r="AN64" i="35"/>
  <c r="AR63" i="88"/>
  <c r="AE65" i="86"/>
  <c r="W66" i="86"/>
  <c r="AF65" i="86"/>
  <c r="AO65" i="86" s="1"/>
  <c r="AG65" i="86"/>
  <c r="AP65" i="86" s="1"/>
  <c r="AG63" i="32"/>
  <c r="AP63" i="32" s="1"/>
  <c r="AF63" i="32"/>
  <c r="AO63" i="32" s="1"/>
  <c r="AE63" i="32"/>
  <c r="W64" i="32"/>
  <c r="X65" i="80"/>
  <c r="Y65" i="80"/>
  <c r="AH66" i="44"/>
  <c r="AQ66" i="44" s="1"/>
  <c r="Z67" i="25"/>
  <c r="Y67" i="25"/>
  <c r="X67" i="25"/>
  <c r="AR64" i="96"/>
  <c r="X66" i="77"/>
  <c r="Y66" i="77"/>
  <c r="Y65" i="46"/>
  <c r="Z65" i="46" s="1"/>
  <c r="X65" i="46"/>
  <c r="X63" i="93"/>
  <c r="Y63" i="93"/>
  <c r="AH65" i="84"/>
  <c r="AQ65" i="84" s="1"/>
  <c r="AH64" i="79"/>
  <c r="AQ64" i="79" s="1"/>
  <c r="AR65" i="81"/>
  <c r="AG64" i="88"/>
  <c r="AP64" i="88" s="1"/>
  <c r="AF64" i="88"/>
  <c r="AO64" i="88" s="1"/>
  <c r="AE64" i="88"/>
  <c r="W65" i="88"/>
  <c r="AR63" i="92"/>
  <c r="Z67" i="73"/>
  <c r="X67" i="73"/>
  <c r="Y67" i="73"/>
  <c r="AN60" i="28"/>
  <c r="AI60" i="28"/>
  <c r="Y66" i="26"/>
  <c r="X66" i="26"/>
  <c r="Z65" i="84"/>
  <c r="Z64" i="79"/>
  <c r="AG63" i="87"/>
  <c r="AP63" i="87" s="1"/>
  <c r="AF63" i="87"/>
  <c r="AO63" i="87" s="1"/>
  <c r="AE63" i="87"/>
  <c r="W64" i="87"/>
  <c r="AI64" i="80"/>
  <c r="AN64" i="80"/>
  <c r="X63" i="39"/>
  <c r="Y63" i="39"/>
  <c r="AH65" i="78"/>
  <c r="AQ65" i="78" s="1"/>
  <c r="AH64" i="33"/>
  <c r="AQ64" i="33" s="1"/>
  <c r="AH61" i="30"/>
  <c r="AQ61" i="30" s="1"/>
  <c r="AR63" i="79"/>
  <c r="AN66" i="25"/>
  <c r="AI66" i="25"/>
  <c r="X61" i="76"/>
  <c r="Z61" i="76" s="1"/>
  <c r="Y61" i="76"/>
  <c r="AR61" i="45"/>
  <c r="Y64" i="27"/>
  <c r="X64" i="27"/>
  <c r="AI65" i="42"/>
  <c r="AN65" i="42"/>
  <c r="Z66" i="41"/>
  <c r="Y66" i="41"/>
  <c r="X66" i="41"/>
  <c r="AH66" i="36"/>
  <c r="AQ66" i="36" s="1"/>
  <c r="Y63" i="91"/>
  <c r="X63" i="91"/>
  <c r="Z63" i="91" s="1"/>
  <c r="X65" i="35"/>
  <c r="Z65" i="35" s="1"/>
  <c r="Y65" i="35"/>
  <c r="AR64" i="31"/>
  <c r="AI65" i="74"/>
  <c r="AN65" i="74"/>
  <c r="AN62" i="93"/>
  <c r="AI62" i="93"/>
  <c r="AN65" i="41"/>
  <c r="AI65" i="41"/>
  <c r="AN66" i="73"/>
  <c r="AI66" i="73"/>
  <c r="AI65" i="26"/>
  <c r="AN65" i="26"/>
  <c r="AH68" i="38"/>
  <c r="AQ68" i="38" s="1"/>
  <c r="Y67" i="40"/>
  <c r="X67" i="40"/>
  <c r="X66" i="42"/>
  <c r="Y66" i="42"/>
  <c r="AR65" i="83"/>
  <c r="AI62" i="91"/>
  <c r="AN62" i="91"/>
  <c r="X66" i="94"/>
  <c r="Y66" i="94"/>
  <c r="AR63" i="33"/>
  <c r="AR61" i="47"/>
  <c r="AR62" i="48"/>
  <c r="AH62" i="47"/>
  <c r="AQ62" i="47" s="1"/>
  <c r="X64" i="95"/>
  <c r="Y64" i="95"/>
  <c r="Z65" i="78"/>
  <c r="Z66" i="44"/>
  <c r="Z64" i="33"/>
  <c r="X66" i="74"/>
  <c r="Y66" i="74"/>
  <c r="AI65" i="77"/>
  <c r="AN65" i="77"/>
  <c r="AN64" i="46"/>
  <c r="AI64" i="46"/>
  <c r="AI64" i="37"/>
  <c r="AN64" i="37"/>
  <c r="AN65" i="82"/>
  <c r="AI65" i="82"/>
  <c r="AG62" i="45"/>
  <c r="AP62" i="45" s="1"/>
  <c r="W63" i="45"/>
  <c r="AF62" i="45"/>
  <c r="AO62" i="45" s="1"/>
  <c r="AE62" i="45"/>
  <c r="AG64" i="85"/>
  <c r="AP64" i="85" s="1"/>
  <c r="AF64" i="85"/>
  <c r="AO64" i="85" s="1"/>
  <c r="AE64" i="85"/>
  <c r="W65" i="85"/>
  <c r="AF66" i="83"/>
  <c r="AO66" i="83" s="1"/>
  <c r="W67" i="83"/>
  <c r="AE66" i="83"/>
  <c r="AG66" i="83"/>
  <c r="AP66" i="83" s="1"/>
  <c r="AH65" i="31"/>
  <c r="AQ65" i="31" s="1"/>
  <c r="AR65" i="36"/>
  <c r="Y64" i="43"/>
  <c r="X64" i="43"/>
  <c r="Z68" i="38"/>
  <c r="AI63" i="90"/>
  <c r="AN63" i="90"/>
  <c r="AH64" i="92"/>
  <c r="AQ64" i="92" s="1"/>
  <c r="AN65" i="94"/>
  <c r="AI65" i="94"/>
  <c r="AR64" i="78"/>
  <c r="AR63" i="85"/>
  <c r="AN62" i="89"/>
  <c r="AI62" i="89"/>
  <c r="AH62" i="45"/>
  <c r="AQ62" i="45" s="1"/>
  <c r="AH64" i="88"/>
  <c r="AQ64" i="88" s="1"/>
  <c r="AI63" i="95"/>
  <c r="AN63" i="95"/>
  <c r="AH65" i="96"/>
  <c r="AQ65" i="96" s="1"/>
  <c r="Z61" i="30"/>
  <c r="AI60" i="76"/>
  <c r="AN60" i="76"/>
  <c r="AI63" i="27"/>
  <c r="AN63" i="27"/>
  <c r="Y64" i="29"/>
  <c r="X64" i="29"/>
  <c r="Z64" i="29" s="1"/>
  <c r="Z66" i="26" l="1"/>
  <c r="AG65" i="37"/>
  <c r="AP65" i="37" s="1"/>
  <c r="AE65" i="37"/>
  <c r="W66" i="37"/>
  <c r="AF65" i="37"/>
  <c r="AO65" i="37" s="1"/>
  <c r="AG65" i="35"/>
  <c r="AP65" i="35" s="1"/>
  <c r="AE65" i="35"/>
  <c r="AF65" i="35"/>
  <c r="AO65" i="35" s="1"/>
  <c r="W66" i="35"/>
  <c r="W66" i="46"/>
  <c r="AG65" i="46"/>
  <c r="AP65" i="46" s="1"/>
  <c r="AF65" i="46"/>
  <c r="AO65" i="46" s="1"/>
  <c r="AE65" i="46"/>
  <c r="AG66" i="26"/>
  <c r="AP66" i="26" s="1"/>
  <c r="AF66" i="26"/>
  <c r="AO66" i="26" s="1"/>
  <c r="AE66" i="26"/>
  <c r="W67" i="26"/>
  <c r="AE64" i="33"/>
  <c r="W65" i="33"/>
  <c r="AG64" i="33"/>
  <c r="AP64" i="33" s="1"/>
  <c r="AF64" i="33"/>
  <c r="AO64" i="33" s="1"/>
  <c r="AH66" i="94"/>
  <c r="AQ66" i="94" s="1"/>
  <c r="AF66" i="41"/>
  <c r="AO66" i="41" s="1"/>
  <c r="W67" i="41"/>
  <c r="AG66" i="41"/>
  <c r="AP66" i="41" s="1"/>
  <c r="AE66" i="41"/>
  <c r="W65" i="29"/>
  <c r="AG64" i="29"/>
  <c r="AP64" i="29" s="1"/>
  <c r="AF64" i="29"/>
  <c r="AO64" i="29" s="1"/>
  <c r="AE64" i="29"/>
  <c r="AR63" i="95"/>
  <c r="X65" i="85"/>
  <c r="Y65" i="85"/>
  <c r="AR62" i="91"/>
  <c r="AH67" i="40"/>
  <c r="AQ67" i="40" s="1"/>
  <c r="AR65" i="41"/>
  <c r="AH64" i="27"/>
  <c r="AQ64" i="27" s="1"/>
  <c r="AH61" i="76"/>
  <c r="AQ61" i="76" s="1"/>
  <c r="AR60" i="28"/>
  <c r="AN63" i="32"/>
  <c r="AI63" i="32"/>
  <c r="Y66" i="86"/>
  <c r="X66" i="86"/>
  <c r="X67" i="81"/>
  <c r="Y67" i="81"/>
  <c r="Z67" i="81" s="1"/>
  <c r="AR63" i="29"/>
  <c r="AH63" i="89"/>
  <c r="AQ63" i="89" s="1"/>
  <c r="W67" i="82"/>
  <c r="AG66" i="82"/>
  <c r="AP66" i="82" s="1"/>
  <c r="AE66" i="82"/>
  <c r="AF66" i="82"/>
  <c r="AO66" i="82" s="1"/>
  <c r="AF61" i="28"/>
  <c r="AO61" i="28" s="1"/>
  <c r="W62" i="28"/>
  <c r="AG61" i="28"/>
  <c r="AP61" i="28" s="1"/>
  <c r="AE61" i="28"/>
  <c r="Y67" i="36"/>
  <c r="X67" i="36"/>
  <c r="Y63" i="47"/>
  <c r="X63" i="47"/>
  <c r="Z63" i="47" s="1"/>
  <c r="AR63" i="90"/>
  <c r="AR64" i="37"/>
  <c r="AH66" i="74"/>
  <c r="AQ66" i="74" s="1"/>
  <c r="AH64" i="95"/>
  <c r="AQ64" i="95" s="1"/>
  <c r="AF63" i="91"/>
  <c r="AO63" i="91" s="1"/>
  <c r="AE63" i="91"/>
  <c r="W64" i="91"/>
  <c r="AG63" i="91"/>
  <c r="AP63" i="91" s="1"/>
  <c r="AH66" i="41"/>
  <c r="AQ66" i="41" s="1"/>
  <c r="AF61" i="76"/>
  <c r="AO61" i="76" s="1"/>
  <c r="AE61" i="76"/>
  <c r="AG61" i="76"/>
  <c r="AP61" i="76" s="1"/>
  <c r="W62" i="76"/>
  <c r="AR64" i="80"/>
  <c r="W65" i="79"/>
  <c r="AG64" i="79"/>
  <c r="AP64" i="79" s="1"/>
  <c r="AE64" i="79"/>
  <c r="AF64" i="79"/>
  <c r="AO64" i="79" s="1"/>
  <c r="AH63" i="93"/>
  <c r="AQ63" i="93" s="1"/>
  <c r="AH66" i="77"/>
  <c r="AQ66" i="77" s="1"/>
  <c r="W68" i="25"/>
  <c r="AG67" i="25"/>
  <c r="AP67" i="25" s="1"/>
  <c r="AF67" i="25"/>
  <c r="AO67" i="25" s="1"/>
  <c r="AE67" i="25"/>
  <c r="AI65" i="86"/>
  <c r="AN65" i="86"/>
  <c r="AI65" i="96"/>
  <c r="AN65" i="96"/>
  <c r="W64" i="89"/>
  <c r="AF63" i="89"/>
  <c r="AO63" i="89" s="1"/>
  <c r="AE63" i="89"/>
  <c r="AG63" i="89"/>
  <c r="AP63" i="89" s="1"/>
  <c r="AI65" i="31"/>
  <c r="AN65" i="31"/>
  <c r="AN66" i="83"/>
  <c r="AI66" i="83"/>
  <c r="AR65" i="26"/>
  <c r="AR63" i="27"/>
  <c r="AG68" i="38"/>
  <c r="AP68" i="38" s="1"/>
  <c r="AF68" i="38"/>
  <c r="AO68" i="38" s="1"/>
  <c r="AE68" i="38"/>
  <c r="W69" i="38"/>
  <c r="AN64" i="85"/>
  <c r="AI64" i="85"/>
  <c r="Y63" i="45"/>
  <c r="X63" i="45"/>
  <c r="Z63" i="45" s="1"/>
  <c r="AR64" i="46"/>
  <c r="Z66" i="74"/>
  <c r="Z64" i="95"/>
  <c r="Z67" i="40"/>
  <c r="AR62" i="93"/>
  <c r="Z64" i="27"/>
  <c r="AR66" i="25"/>
  <c r="Y64" i="87"/>
  <c r="X64" i="87"/>
  <c r="Z64" i="87" s="1"/>
  <c r="AG65" i="84"/>
  <c r="AP65" i="84" s="1"/>
  <c r="AF65" i="84"/>
  <c r="AO65" i="84" s="1"/>
  <c r="AE65" i="84"/>
  <c r="W66" i="84"/>
  <c r="X65" i="88"/>
  <c r="Y65" i="88"/>
  <c r="Z65" i="88" s="1"/>
  <c r="Z63" i="93"/>
  <c r="Z66" i="77"/>
  <c r="AH65" i="80"/>
  <c r="AQ65" i="80" s="1"/>
  <c r="AH64" i="90"/>
  <c r="AQ64" i="90" s="1"/>
  <c r="Y64" i="75"/>
  <c r="X64" i="75"/>
  <c r="Z64" i="75" s="1"/>
  <c r="AH65" i="37"/>
  <c r="AQ65" i="37" s="1"/>
  <c r="X64" i="48"/>
  <c r="Y64" i="48"/>
  <c r="AH66" i="26"/>
  <c r="AQ66" i="26" s="1"/>
  <c r="AH67" i="73"/>
  <c r="AQ67" i="73" s="1"/>
  <c r="AN64" i="88"/>
  <c r="AI64" i="88"/>
  <c r="AH65" i="46"/>
  <c r="AQ65" i="46" s="1"/>
  <c r="Z65" i="80"/>
  <c r="AI66" i="81"/>
  <c r="AN66" i="81"/>
  <c r="Z64" i="90"/>
  <c r="AI63" i="75"/>
  <c r="AN63" i="75"/>
  <c r="AR62" i="39"/>
  <c r="X63" i="34"/>
  <c r="Z63" i="34" s="1"/>
  <c r="Y63" i="34"/>
  <c r="X65" i="92"/>
  <c r="Y65" i="92"/>
  <c r="Z65" i="92" s="1"/>
  <c r="AR66" i="40"/>
  <c r="AI66" i="36"/>
  <c r="AN66" i="36"/>
  <c r="AI62" i="47"/>
  <c r="AN62" i="47"/>
  <c r="AR60" i="76"/>
  <c r="X67" i="83"/>
  <c r="Y67" i="83"/>
  <c r="AR65" i="82"/>
  <c r="W67" i="44"/>
  <c r="AG66" i="44"/>
  <c r="AP66" i="44" s="1"/>
  <c r="AE66" i="44"/>
  <c r="AF66" i="44"/>
  <c r="AO66" i="44" s="1"/>
  <c r="Z66" i="94"/>
  <c r="AH66" i="42"/>
  <c r="AQ66" i="42" s="1"/>
  <c r="AR66" i="73"/>
  <c r="AH63" i="39"/>
  <c r="AQ63" i="39" s="1"/>
  <c r="AN63" i="87"/>
  <c r="AI63" i="87"/>
  <c r="W68" i="73"/>
  <c r="AG67" i="73"/>
  <c r="AP67" i="73" s="1"/>
  <c r="AF67" i="73"/>
  <c r="AO67" i="73" s="1"/>
  <c r="AE67" i="73"/>
  <c r="AR63" i="43"/>
  <c r="AH66" i="82"/>
  <c r="AQ66" i="82" s="1"/>
  <c r="AN62" i="34"/>
  <c r="AI62" i="34"/>
  <c r="AN64" i="92"/>
  <c r="AI64" i="92"/>
  <c r="AH61" i="28"/>
  <c r="AQ61" i="28" s="1"/>
  <c r="AI63" i="48"/>
  <c r="AN63" i="48"/>
  <c r="AH64" i="43"/>
  <c r="AQ64" i="43" s="1"/>
  <c r="AH65" i="35"/>
  <c r="AQ65" i="35" s="1"/>
  <c r="AH64" i="29"/>
  <c r="AQ64" i="29" s="1"/>
  <c r="W62" i="30"/>
  <c r="AG61" i="30"/>
  <c r="AP61" i="30" s="1"/>
  <c r="AE61" i="30"/>
  <c r="AF61" i="30"/>
  <c r="AO61" i="30" s="1"/>
  <c r="AR62" i="89"/>
  <c r="AR65" i="94"/>
  <c r="Z64" i="43"/>
  <c r="AN62" i="45"/>
  <c r="AI62" i="45"/>
  <c r="AR65" i="77"/>
  <c r="AE65" i="78"/>
  <c r="W66" i="78"/>
  <c r="AF65" i="78"/>
  <c r="AO65" i="78" s="1"/>
  <c r="AG65" i="78"/>
  <c r="AP65" i="78" s="1"/>
  <c r="Z66" i="42"/>
  <c r="AR65" i="74"/>
  <c r="AH63" i="91"/>
  <c r="AQ63" i="91" s="1"/>
  <c r="AR65" i="42"/>
  <c r="Z63" i="39"/>
  <c r="AH67" i="25"/>
  <c r="AQ67" i="25" s="1"/>
  <c r="Y64" i="32"/>
  <c r="X64" i="32"/>
  <c r="AR64" i="35"/>
  <c r="X66" i="96"/>
  <c r="Y66" i="96"/>
  <c r="Z66" i="96" s="1"/>
  <c r="Z66" i="31"/>
  <c r="X66" i="31"/>
  <c r="Y66" i="31"/>
  <c r="W66" i="92" l="1"/>
  <c r="AG65" i="92"/>
  <c r="AP65" i="92" s="1"/>
  <c r="AE65" i="92"/>
  <c r="AF65" i="92"/>
  <c r="AO65" i="92" s="1"/>
  <c r="AF67" i="81"/>
  <c r="AO67" i="81" s="1"/>
  <c r="AE67" i="81"/>
  <c r="AG67" i="81"/>
  <c r="AP67" i="81" s="1"/>
  <c r="W68" i="81"/>
  <c r="AF66" i="96"/>
  <c r="AO66" i="96" s="1"/>
  <c r="AE66" i="96"/>
  <c r="W67" i="96"/>
  <c r="AG66" i="96"/>
  <c r="AP66" i="96" s="1"/>
  <c r="W66" i="88"/>
  <c r="AG65" i="88"/>
  <c r="AP65" i="88" s="1"/>
  <c r="AF65" i="88"/>
  <c r="AO65" i="88" s="1"/>
  <c r="AE65" i="88"/>
  <c r="W65" i="87"/>
  <c r="AG64" i="87"/>
  <c r="AP64" i="87" s="1"/>
  <c r="AF64" i="87"/>
  <c r="AO64" i="87" s="1"/>
  <c r="AE64" i="87"/>
  <c r="AE66" i="31"/>
  <c r="W67" i="31"/>
  <c r="AF66" i="31"/>
  <c r="AO66" i="31" s="1"/>
  <c r="AG66" i="31"/>
  <c r="AP66" i="31" s="1"/>
  <c r="AF66" i="42"/>
  <c r="AO66" i="42" s="1"/>
  <c r="AE66" i="42"/>
  <c r="W67" i="42"/>
  <c r="AG66" i="42"/>
  <c r="AP66" i="42" s="1"/>
  <c r="AG64" i="75"/>
  <c r="AP64" i="75" s="1"/>
  <c r="AF64" i="75"/>
  <c r="AO64" i="75" s="1"/>
  <c r="AE64" i="75"/>
  <c r="W65" i="75"/>
  <c r="AR66" i="83"/>
  <c r="Y62" i="30"/>
  <c r="X62" i="30"/>
  <c r="AH66" i="31"/>
  <c r="AQ66" i="31" s="1"/>
  <c r="AN65" i="78"/>
  <c r="AI65" i="78"/>
  <c r="AI67" i="73"/>
  <c r="AN67" i="73"/>
  <c r="X67" i="44"/>
  <c r="Y67" i="44"/>
  <c r="AH63" i="34"/>
  <c r="AQ63" i="34" s="1"/>
  <c r="AG64" i="90"/>
  <c r="AP64" i="90" s="1"/>
  <c r="AF64" i="90"/>
  <c r="AO64" i="90" s="1"/>
  <c r="AE64" i="90"/>
  <c r="W65" i="90"/>
  <c r="AF66" i="77"/>
  <c r="AO66" i="77" s="1"/>
  <c r="AE66" i="77"/>
  <c r="AG66" i="77"/>
  <c r="AP66" i="77" s="1"/>
  <c r="W67" i="77"/>
  <c r="X66" i="84"/>
  <c r="Y66" i="84"/>
  <c r="AE67" i="40"/>
  <c r="AF67" i="40"/>
  <c r="AO67" i="40" s="1"/>
  <c r="W68" i="40"/>
  <c r="AG67" i="40"/>
  <c r="AP67" i="40" s="1"/>
  <c r="AN68" i="38"/>
  <c r="AI68" i="38"/>
  <c r="AI63" i="89"/>
  <c r="AN63" i="89"/>
  <c r="X68" i="25"/>
  <c r="Y68" i="25"/>
  <c r="AI64" i="79"/>
  <c r="AN64" i="79"/>
  <c r="Z62" i="76"/>
  <c r="X62" i="76"/>
  <c r="Y62" i="76"/>
  <c r="X64" i="91"/>
  <c r="Y64" i="91"/>
  <c r="AN61" i="28"/>
  <c r="AI61" i="28"/>
  <c r="Y65" i="29"/>
  <c r="X65" i="29"/>
  <c r="Z65" i="29" s="1"/>
  <c r="AN66" i="26"/>
  <c r="AI66" i="26"/>
  <c r="AR63" i="48"/>
  <c r="W67" i="94"/>
  <c r="AG66" i="94"/>
  <c r="AP66" i="94" s="1"/>
  <c r="AF66" i="94"/>
  <c r="AO66" i="94" s="1"/>
  <c r="AE66" i="94"/>
  <c r="W64" i="93"/>
  <c r="AF63" i="93"/>
  <c r="AO63" i="93" s="1"/>
  <c r="AE63" i="93"/>
  <c r="AG63" i="93"/>
  <c r="AP63" i="93" s="1"/>
  <c r="AF66" i="74"/>
  <c r="AO66" i="74" s="1"/>
  <c r="AE66" i="74"/>
  <c r="W67" i="74"/>
  <c r="AG66" i="74"/>
  <c r="AP66" i="74" s="1"/>
  <c r="AR64" i="85"/>
  <c r="AI67" i="25"/>
  <c r="AN67" i="25"/>
  <c r="AH67" i="36"/>
  <c r="AQ67" i="36" s="1"/>
  <c r="Y62" i="28"/>
  <c r="X62" i="28"/>
  <c r="X67" i="82"/>
  <c r="Z67" i="82" s="1"/>
  <c r="Y67" i="82"/>
  <c r="AI64" i="29"/>
  <c r="AN64" i="29"/>
  <c r="Z65" i="33"/>
  <c r="Y65" i="33"/>
  <c r="X65" i="33"/>
  <c r="AH64" i="32"/>
  <c r="AQ64" i="32" s="1"/>
  <c r="AG64" i="95"/>
  <c r="AP64" i="95" s="1"/>
  <c r="AF64" i="95"/>
  <c r="AO64" i="95" s="1"/>
  <c r="AE64" i="95"/>
  <c r="W65" i="95"/>
  <c r="AF63" i="47"/>
  <c r="AO63" i="47" s="1"/>
  <c r="AE63" i="47"/>
  <c r="W64" i="47"/>
  <c r="AG63" i="47"/>
  <c r="AP63" i="47" s="1"/>
  <c r="AH66" i="86"/>
  <c r="AQ66" i="86" s="1"/>
  <c r="AR66" i="81"/>
  <c r="AH66" i="96"/>
  <c r="AQ66" i="96" s="1"/>
  <c r="Z64" i="32"/>
  <c r="AG63" i="39"/>
  <c r="AP63" i="39" s="1"/>
  <c r="AF63" i="39"/>
  <c r="AO63" i="39" s="1"/>
  <c r="AE63" i="39"/>
  <c r="W64" i="39"/>
  <c r="AR62" i="45"/>
  <c r="AR62" i="34"/>
  <c r="AI66" i="44"/>
  <c r="AN66" i="44"/>
  <c r="AR62" i="47"/>
  <c r="AH65" i="92"/>
  <c r="AQ65" i="92" s="1"/>
  <c r="AG65" i="80"/>
  <c r="AP65" i="80" s="1"/>
  <c r="AF65" i="80"/>
  <c r="AO65" i="80" s="1"/>
  <c r="AE65" i="80"/>
  <c r="W66" i="80"/>
  <c r="AR64" i="88"/>
  <c r="AH65" i="88"/>
  <c r="AQ65" i="88" s="1"/>
  <c r="AE64" i="27"/>
  <c r="W65" i="27"/>
  <c r="AG64" i="27"/>
  <c r="AP64" i="27" s="1"/>
  <c r="AF64" i="27"/>
  <c r="AO64" i="27" s="1"/>
  <c r="Z64" i="89"/>
  <c r="Y64" i="89"/>
  <c r="X64" i="89"/>
  <c r="X65" i="79"/>
  <c r="Y65" i="79"/>
  <c r="AN61" i="76"/>
  <c r="AI61" i="76"/>
  <c r="Z66" i="86"/>
  <c r="AI64" i="33"/>
  <c r="AN64" i="33"/>
  <c r="AI65" i="46"/>
  <c r="AN65" i="46"/>
  <c r="Z66" i="35"/>
  <c r="X66" i="35"/>
  <c r="Y66" i="35"/>
  <c r="X66" i="37"/>
  <c r="Y66" i="37"/>
  <c r="AR64" i="92"/>
  <c r="AN65" i="84"/>
  <c r="AI65" i="84"/>
  <c r="X66" i="78"/>
  <c r="Y66" i="78"/>
  <c r="Y68" i="73"/>
  <c r="X68" i="73"/>
  <c r="AH67" i="83"/>
  <c r="AQ67" i="83" s="1"/>
  <c r="AH64" i="48"/>
  <c r="AQ64" i="48" s="1"/>
  <c r="AH64" i="87"/>
  <c r="AQ64" i="87" s="1"/>
  <c r="Y69" i="38"/>
  <c r="X69" i="38"/>
  <c r="AR65" i="31"/>
  <c r="Z67" i="36"/>
  <c r="AR63" i="32"/>
  <c r="AH65" i="85"/>
  <c r="AQ65" i="85" s="1"/>
  <c r="Y67" i="41"/>
  <c r="X67" i="41"/>
  <c r="AN65" i="37"/>
  <c r="AI65" i="37"/>
  <c r="W64" i="34"/>
  <c r="AG63" i="34"/>
  <c r="AP63" i="34" s="1"/>
  <c r="AF63" i="34"/>
  <c r="AO63" i="34" s="1"/>
  <c r="AE63" i="34"/>
  <c r="W64" i="45"/>
  <c r="AE63" i="45"/>
  <c r="AG63" i="45"/>
  <c r="AP63" i="45" s="1"/>
  <c r="AF63" i="45"/>
  <c r="AO63" i="45" s="1"/>
  <c r="AR65" i="86"/>
  <c r="AI63" i="91"/>
  <c r="AN63" i="91"/>
  <c r="AI66" i="41"/>
  <c r="AN66" i="41"/>
  <c r="X66" i="46"/>
  <c r="Z66" i="46" s="1"/>
  <c r="Y66" i="46"/>
  <c r="W65" i="43"/>
  <c r="AG64" i="43"/>
  <c r="AP64" i="43" s="1"/>
  <c r="AF64" i="43"/>
  <c r="AO64" i="43" s="1"/>
  <c r="AE64" i="43"/>
  <c r="AI61" i="30"/>
  <c r="AN61" i="30"/>
  <c r="AR63" i="87"/>
  <c r="Z67" i="83"/>
  <c r="AR66" i="36"/>
  <c r="AR63" i="75"/>
  <c r="Z64" i="48"/>
  <c r="AH64" i="75"/>
  <c r="AQ64" i="75" s="1"/>
  <c r="AH63" i="45"/>
  <c r="AQ63" i="45" s="1"/>
  <c r="AR65" i="96"/>
  <c r="AH63" i="47"/>
  <c r="AQ63" i="47" s="1"/>
  <c r="AI66" i="82"/>
  <c r="AN66" i="82"/>
  <c r="AH67" i="81"/>
  <c r="AQ67" i="81" s="1"/>
  <c r="Z65" i="85"/>
  <c r="Z67" i="26"/>
  <c r="X67" i="26"/>
  <c r="Y67" i="26"/>
  <c r="AN65" i="35"/>
  <c r="AI65" i="35"/>
  <c r="Z66" i="78" l="1"/>
  <c r="AG66" i="78" s="1"/>
  <c r="AP66" i="78" s="1"/>
  <c r="AF66" i="78"/>
  <c r="AO66" i="78" s="1"/>
  <c r="W67" i="78"/>
  <c r="AE66" i="78"/>
  <c r="AI64" i="43"/>
  <c r="AN64" i="43"/>
  <c r="AH66" i="46"/>
  <c r="AQ66" i="46" s="1"/>
  <c r="Y64" i="45"/>
  <c r="X64" i="45"/>
  <c r="AR65" i="37"/>
  <c r="AF67" i="36"/>
  <c r="AO67" i="36" s="1"/>
  <c r="AE67" i="36"/>
  <c r="W68" i="36"/>
  <c r="AG67" i="36"/>
  <c r="AP67" i="36" s="1"/>
  <c r="W67" i="35"/>
  <c r="AG66" i="35"/>
  <c r="AP66" i="35" s="1"/>
  <c r="AF66" i="35"/>
  <c r="AO66" i="35" s="1"/>
  <c r="AE66" i="35"/>
  <c r="AR61" i="76"/>
  <c r="AI64" i="27"/>
  <c r="AN64" i="27"/>
  <c r="AF67" i="82"/>
  <c r="AO67" i="82" s="1"/>
  <c r="AE67" i="82"/>
  <c r="W68" i="82"/>
  <c r="AG67" i="82"/>
  <c r="AP67" i="82" s="1"/>
  <c r="AR66" i="26"/>
  <c r="AG62" i="76"/>
  <c r="AP62" i="76" s="1"/>
  <c r="AF62" i="76"/>
  <c r="AO62" i="76" s="1"/>
  <c r="W63" i="76"/>
  <c r="AE62" i="76"/>
  <c r="Y68" i="40"/>
  <c r="X68" i="40"/>
  <c r="X67" i="77"/>
  <c r="Y67" i="77"/>
  <c r="AN64" i="90"/>
  <c r="AI64" i="90"/>
  <c r="AN66" i="96"/>
  <c r="AI66" i="96"/>
  <c r="W66" i="85"/>
  <c r="AG65" i="85"/>
  <c r="AP65" i="85" s="1"/>
  <c r="AF65" i="85"/>
  <c r="AO65" i="85" s="1"/>
  <c r="AE65" i="85"/>
  <c r="AF64" i="89"/>
  <c r="AO64" i="89" s="1"/>
  <c r="AE64" i="89"/>
  <c r="AG64" i="89"/>
  <c r="AP64" i="89" s="1"/>
  <c r="W65" i="89"/>
  <c r="AI63" i="93"/>
  <c r="AN63" i="93"/>
  <c r="AR67" i="73"/>
  <c r="AR65" i="35"/>
  <c r="AR66" i="82"/>
  <c r="AE64" i="48"/>
  <c r="W65" i="48"/>
  <c r="AF64" i="48"/>
  <c r="AO64" i="48" s="1"/>
  <c r="AG64" i="48"/>
  <c r="AP64" i="48" s="1"/>
  <c r="AH67" i="41"/>
  <c r="AQ67" i="41" s="1"/>
  <c r="AH66" i="37"/>
  <c r="AQ66" i="37" s="1"/>
  <c r="AR65" i="46"/>
  <c r="Y64" i="39"/>
  <c r="Z64" i="39" s="1"/>
  <c r="X64" i="39"/>
  <c r="AH65" i="29"/>
  <c r="AQ65" i="29" s="1"/>
  <c r="AH64" i="91"/>
  <c r="AQ64" i="91" s="1"/>
  <c r="AR64" i="79"/>
  <c r="AR68" i="38"/>
  <c r="AI67" i="40"/>
  <c r="AN67" i="40"/>
  <c r="AR65" i="78"/>
  <c r="X66" i="88"/>
  <c r="Y66" i="88"/>
  <c r="Z66" i="88" s="1"/>
  <c r="X68" i="81"/>
  <c r="Y68" i="81"/>
  <c r="AI65" i="92"/>
  <c r="AN65" i="92"/>
  <c r="W68" i="83"/>
  <c r="AG67" i="83"/>
  <c r="AP67" i="83" s="1"/>
  <c r="AF67" i="83"/>
  <c r="AO67" i="83" s="1"/>
  <c r="AE67" i="83"/>
  <c r="AE66" i="46"/>
  <c r="W67" i="46"/>
  <c r="AG66" i="46"/>
  <c r="AP66" i="46" s="1"/>
  <c r="AF66" i="46"/>
  <c r="AO66" i="46" s="1"/>
  <c r="AI63" i="34"/>
  <c r="AN63" i="34"/>
  <c r="AH66" i="78"/>
  <c r="AQ66" i="78" s="1"/>
  <c r="W65" i="32"/>
  <c r="AG64" i="32"/>
  <c r="AP64" i="32" s="1"/>
  <c r="AE64" i="32"/>
  <c r="AF64" i="32"/>
  <c r="AO64" i="32" s="1"/>
  <c r="X65" i="95"/>
  <c r="Y65" i="95"/>
  <c r="AG65" i="33"/>
  <c r="AP65" i="33" s="1"/>
  <c r="W66" i="33"/>
  <c r="AF65" i="33"/>
  <c r="AO65" i="33" s="1"/>
  <c r="AE65" i="33"/>
  <c r="AH62" i="28"/>
  <c r="AQ62" i="28" s="1"/>
  <c r="AR66" i="41"/>
  <c r="AH69" i="38"/>
  <c r="AQ69" i="38" s="1"/>
  <c r="AH68" i="73"/>
  <c r="AQ68" i="73" s="1"/>
  <c r="AR65" i="84"/>
  <c r="Z66" i="37"/>
  <c r="AH65" i="79"/>
  <c r="AQ65" i="79" s="1"/>
  <c r="X66" i="80"/>
  <c r="Y66" i="80"/>
  <c r="AR66" i="44"/>
  <c r="AN63" i="39"/>
  <c r="AI63" i="39"/>
  <c r="AN64" i="95"/>
  <c r="AI64" i="95"/>
  <c r="AR64" i="29"/>
  <c r="Z62" i="28"/>
  <c r="Y67" i="74"/>
  <c r="X67" i="74"/>
  <c r="Y67" i="94"/>
  <c r="X67" i="94"/>
  <c r="Z64" i="91"/>
  <c r="AI66" i="77"/>
  <c r="AN66" i="77"/>
  <c r="AH62" i="30"/>
  <c r="AQ62" i="30" s="1"/>
  <c r="Y65" i="75"/>
  <c r="X65" i="75"/>
  <c r="X67" i="42"/>
  <c r="Y67" i="42"/>
  <c r="Y67" i="31"/>
  <c r="X67" i="31"/>
  <c r="Y65" i="87"/>
  <c r="X65" i="87"/>
  <c r="AR63" i="89"/>
  <c r="Y65" i="43"/>
  <c r="X65" i="43"/>
  <c r="AI63" i="45"/>
  <c r="AN63" i="45"/>
  <c r="Z67" i="41"/>
  <c r="Z68" i="73"/>
  <c r="AR64" i="33"/>
  <c r="Z65" i="79"/>
  <c r="AN65" i="80"/>
  <c r="AI65" i="80"/>
  <c r="Y64" i="47"/>
  <c r="X64" i="47"/>
  <c r="Z64" i="47" s="1"/>
  <c r="AR67" i="25"/>
  <c r="AI66" i="74"/>
  <c r="AN66" i="74"/>
  <c r="Y64" i="93"/>
  <c r="X64" i="93"/>
  <c r="AE65" i="29"/>
  <c r="W66" i="29"/>
  <c r="AG65" i="29"/>
  <c r="AP65" i="29" s="1"/>
  <c r="AF65" i="29"/>
  <c r="AO65" i="29" s="1"/>
  <c r="AH68" i="25"/>
  <c r="AQ68" i="25" s="1"/>
  <c r="AH66" i="84"/>
  <c r="AQ66" i="84" s="1"/>
  <c r="AH67" i="44"/>
  <c r="AQ67" i="44" s="1"/>
  <c r="AN64" i="75"/>
  <c r="AI64" i="75"/>
  <c r="AI66" i="42"/>
  <c r="AN66" i="42"/>
  <c r="AI66" i="31"/>
  <c r="AN66" i="31"/>
  <c r="AI65" i="88"/>
  <c r="AN65" i="88"/>
  <c r="W68" i="26"/>
  <c r="AG67" i="26"/>
  <c r="AP67" i="26" s="1"/>
  <c r="AF67" i="26"/>
  <c r="AO67" i="26" s="1"/>
  <c r="AE67" i="26"/>
  <c r="AH67" i="26"/>
  <c r="AQ67" i="26" s="1"/>
  <c r="AR61" i="30"/>
  <c r="AR63" i="91"/>
  <c r="X64" i="34"/>
  <c r="Y64" i="34"/>
  <c r="Z69" i="38"/>
  <c r="AH66" i="35"/>
  <c r="AQ66" i="35" s="1"/>
  <c r="AG66" i="86"/>
  <c r="AP66" i="86" s="1"/>
  <c r="AF66" i="86"/>
  <c r="AO66" i="86" s="1"/>
  <c r="AE66" i="86"/>
  <c r="W67" i="86"/>
  <c r="AH64" i="89"/>
  <c r="AQ64" i="89" s="1"/>
  <c r="X65" i="27"/>
  <c r="Y65" i="27"/>
  <c r="Z65" i="27" s="1"/>
  <c r="AI63" i="47"/>
  <c r="AN63" i="47"/>
  <c r="AH65" i="33"/>
  <c r="AQ65" i="33" s="1"/>
  <c r="AH67" i="82"/>
  <c r="AQ67" i="82" s="1"/>
  <c r="AI66" i="94"/>
  <c r="AN66" i="94"/>
  <c r="AR61" i="28"/>
  <c r="AH62" i="76"/>
  <c r="AQ62" i="76" s="1"/>
  <c r="Z68" i="25"/>
  <c r="Z66" i="84"/>
  <c r="X65" i="90"/>
  <c r="Y65" i="90"/>
  <c r="Z67" i="44"/>
  <c r="Z62" i="30"/>
  <c r="AI64" i="87"/>
  <c r="AN64" i="87"/>
  <c r="X67" i="96"/>
  <c r="Y67" i="96"/>
  <c r="AN67" i="81"/>
  <c r="AI67" i="81"/>
  <c r="Y66" i="92"/>
  <c r="X66" i="92"/>
  <c r="Z67" i="74" l="1"/>
  <c r="Z64" i="93"/>
  <c r="AG64" i="93" s="1"/>
  <c r="AP64" i="93" s="1"/>
  <c r="Z67" i="94"/>
  <c r="Z65" i="95"/>
  <c r="W66" i="95" s="1"/>
  <c r="AE64" i="93"/>
  <c r="W65" i="93"/>
  <c r="AF64" i="93"/>
  <c r="AO64" i="93" s="1"/>
  <c r="AE67" i="94"/>
  <c r="W68" i="94"/>
  <c r="AF67" i="94"/>
  <c r="AO67" i="94" s="1"/>
  <c r="AG67" i="94"/>
  <c r="AP67" i="94" s="1"/>
  <c r="AF65" i="95"/>
  <c r="AO65" i="95" s="1"/>
  <c r="AE65" i="95"/>
  <c r="W65" i="39"/>
  <c r="AG64" i="39"/>
  <c r="AP64" i="39" s="1"/>
  <c r="AF64" i="39"/>
  <c r="AO64" i="39" s="1"/>
  <c r="AE64" i="39"/>
  <c r="AG65" i="27"/>
  <c r="AP65" i="27" s="1"/>
  <c r="AF65" i="27"/>
  <c r="AO65" i="27" s="1"/>
  <c r="AE65" i="27"/>
  <c r="W66" i="27"/>
  <c r="AG67" i="74"/>
  <c r="AP67" i="74" s="1"/>
  <c r="AF67" i="74"/>
  <c r="AO67" i="74" s="1"/>
  <c r="AE67" i="74"/>
  <c r="W68" i="74"/>
  <c r="AE66" i="88"/>
  <c r="W67" i="88"/>
  <c r="AF66" i="88"/>
  <c r="AO66" i="88" s="1"/>
  <c r="AG66" i="88"/>
  <c r="AP66" i="88" s="1"/>
  <c r="AG64" i="47"/>
  <c r="AP64" i="47" s="1"/>
  <c r="AF64" i="47"/>
  <c r="AO64" i="47" s="1"/>
  <c r="AE64" i="47"/>
  <c r="W65" i="47"/>
  <c r="AH67" i="96"/>
  <c r="AQ67" i="96" s="1"/>
  <c r="AH66" i="80"/>
  <c r="AQ66" i="80" s="1"/>
  <c r="AH68" i="81"/>
  <c r="AQ68" i="81" s="1"/>
  <c r="AI64" i="48"/>
  <c r="AN64" i="48"/>
  <c r="AN64" i="89"/>
  <c r="AI64" i="89"/>
  <c r="X66" i="85"/>
  <c r="Y66" i="85"/>
  <c r="AH67" i="77"/>
  <c r="AQ67" i="77" s="1"/>
  <c r="AR64" i="27"/>
  <c r="AR64" i="43"/>
  <c r="AH65" i="87"/>
  <c r="AQ65" i="87" s="1"/>
  <c r="Z67" i="96"/>
  <c r="X68" i="26"/>
  <c r="Z68" i="26" s="1"/>
  <c r="Y68" i="26"/>
  <c r="AH65" i="43"/>
  <c r="AQ65" i="43" s="1"/>
  <c r="AH67" i="42"/>
  <c r="AQ67" i="42" s="1"/>
  <c r="W67" i="37"/>
  <c r="AG66" i="37"/>
  <c r="AP66" i="37" s="1"/>
  <c r="AF66" i="37"/>
  <c r="AO66" i="37" s="1"/>
  <c r="AE66" i="37"/>
  <c r="X63" i="76"/>
  <c r="Z63" i="76" s="1"/>
  <c r="Y63" i="76"/>
  <c r="AH66" i="92"/>
  <c r="AQ66" i="92" s="1"/>
  <c r="AR66" i="94"/>
  <c r="AR63" i="47"/>
  <c r="AR66" i="42"/>
  <c r="AG64" i="91"/>
  <c r="AP64" i="91" s="1"/>
  <c r="AF64" i="91"/>
  <c r="AO64" i="91" s="1"/>
  <c r="AE64" i="91"/>
  <c r="W65" i="91"/>
  <c r="AR63" i="39"/>
  <c r="Z68" i="81"/>
  <c r="Y67" i="35"/>
  <c r="Z67" i="35" s="1"/>
  <c r="X67" i="35"/>
  <c r="W70" i="38"/>
  <c r="AG69" i="38"/>
  <c r="AP69" i="38" s="1"/>
  <c r="AF69" i="38"/>
  <c r="AO69" i="38" s="1"/>
  <c r="AE69" i="38"/>
  <c r="AR64" i="75"/>
  <c r="Z67" i="42"/>
  <c r="X68" i="83"/>
  <c r="Y68" i="83"/>
  <c r="AR67" i="40"/>
  <c r="AR63" i="93"/>
  <c r="AI65" i="85"/>
  <c r="AN65" i="85"/>
  <c r="AH68" i="40"/>
  <c r="AQ68" i="40" s="1"/>
  <c r="Y68" i="82"/>
  <c r="X68" i="82"/>
  <c r="Z68" i="82" s="1"/>
  <c r="X67" i="78"/>
  <c r="Y67" i="78"/>
  <c r="AR67" i="81"/>
  <c r="AR64" i="87"/>
  <c r="W67" i="84"/>
  <c r="AG66" i="84"/>
  <c r="AP66" i="84" s="1"/>
  <c r="AF66" i="84"/>
  <c r="AO66" i="84" s="1"/>
  <c r="AE66" i="84"/>
  <c r="AH65" i="27"/>
  <c r="AQ65" i="27" s="1"/>
  <c r="AI67" i="26"/>
  <c r="AN67" i="26"/>
  <c r="AR65" i="88"/>
  <c r="AE68" i="73"/>
  <c r="W69" i="73"/>
  <c r="AG68" i="73"/>
  <c r="AP68" i="73" s="1"/>
  <c r="AF68" i="73"/>
  <c r="AO68" i="73" s="1"/>
  <c r="Z65" i="43"/>
  <c r="AH67" i="31"/>
  <c r="AQ67" i="31" s="1"/>
  <c r="AH65" i="75"/>
  <c r="AQ65" i="75" s="1"/>
  <c r="AN65" i="33"/>
  <c r="AI65" i="33"/>
  <c r="AH65" i="95"/>
  <c r="AQ65" i="95" s="1"/>
  <c r="X65" i="32"/>
  <c r="Y65" i="32"/>
  <c r="AI66" i="46"/>
  <c r="AN66" i="46"/>
  <c r="AH66" i="88"/>
  <c r="AQ66" i="88" s="1"/>
  <c r="Y65" i="89"/>
  <c r="X65" i="89"/>
  <c r="AR64" i="90"/>
  <c r="AI67" i="82"/>
  <c r="AN67" i="82"/>
  <c r="AI66" i="35"/>
  <c r="AN66" i="35"/>
  <c r="AH64" i="45"/>
  <c r="AQ64" i="45" s="1"/>
  <c r="AN66" i="86"/>
  <c r="AI66" i="86"/>
  <c r="AH64" i="93"/>
  <c r="AQ64" i="93" s="1"/>
  <c r="AR63" i="45"/>
  <c r="AR66" i="77"/>
  <c r="X66" i="33"/>
  <c r="Y66" i="33"/>
  <c r="AH65" i="90"/>
  <c r="AQ65" i="90" s="1"/>
  <c r="AH64" i="47"/>
  <c r="AQ64" i="47" s="1"/>
  <c r="AN66" i="78"/>
  <c r="AI66" i="78"/>
  <c r="Z65" i="90"/>
  <c r="Z65" i="87"/>
  <c r="AH64" i="34"/>
  <c r="AQ64" i="34" s="1"/>
  <c r="Z66" i="29"/>
  <c r="Y66" i="29"/>
  <c r="X66" i="29"/>
  <c r="AR66" i="74"/>
  <c r="AR65" i="80"/>
  <c r="AF67" i="41"/>
  <c r="AO67" i="41" s="1"/>
  <c r="AE67" i="41"/>
  <c r="W68" i="41"/>
  <c r="AG67" i="41"/>
  <c r="AP67" i="41" s="1"/>
  <c r="AR63" i="34"/>
  <c r="AR65" i="92"/>
  <c r="Z68" i="40"/>
  <c r="Y68" i="36"/>
  <c r="Z68" i="36" s="1"/>
  <c r="X68" i="36"/>
  <c r="AF65" i="79"/>
  <c r="AO65" i="79" s="1"/>
  <c r="AE65" i="79"/>
  <c r="W66" i="79"/>
  <c r="AG65" i="79"/>
  <c r="AP65" i="79" s="1"/>
  <c r="AI64" i="32"/>
  <c r="AN64" i="32"/>
  <c r="Z66" i="80"/>
  <c r="AR66" i="96"/>
  <c r="Z67" i="77"/>
  <c r="Z66" i="92"/>
  <c r="AH67" i="94"/>
  <c r="AQ67" i="94" s="1"/>
  <c r="AF62" i="28"/>
  <c r="AO62" i="28" s="1"/>
  <c r="AG62" i="28"/>
  <c r="AP62" i="28" s="1"/>
  <c r="W63" i="28"/>
  <c r="AE62" i="28"/>
  <c r="Z67" i="46"/>
  <c r="Y67" i="46"/>
  <c r="X67" i="46"/>
  <c r="AE62" i="30"/>
  <c r="W63" i="30"/>
  <c r="AG62" i="30"/>
  <c r="AP62" i="30" s="1"/>
  <c r="AF62" i="30"/>
  <c r="AO62" i="30" s="1"/>
  <c r="AF68" i="25"/>
  <c r="AO68" i="25" s="1"/>
  <c r="AE68" i="25"/>
  <c r="W69" i="25"/>
  <c r="AG68" i="25"/>
  <c r="AP68" i="25" s="1"/>
  <c r="AF67" i="44"/>
  <c r="AO67" i="44" s="1"/>
  <c r="AE67" i="44"/>
  <c r="W68" i="44"/>
  <c r="AG67" i="44"/>
  <c r="AP67" i="44" s="1"/>
  <c r="X67" i="86"/>
  <c r="Z67" i="86" s="1"/>
  <c r="Y67" i="86"/>
  <c r="Z64" i="34"/>
  <c r="AR66" i="31"/>
  <c r="AI65" i="29"/>
  <c r="AN65" i="29"/>
  <c r="Z67" i="31"/>
  <c r="Z65" i="75"/>
  <c r="AH67" i="74"/>
  <c r="AQ67" i="74" s="1"/>
  <c r="AR64" i="95"/>
  <c r="AN67" i="83"/>
  <c r="AI67" i="83"/>
  <c r="AH64" i="39"/>
  <c r="AQ64" i="39" s="1"/>
  <c r="Y65" i="48"/>
  <c r="Z65" i="48" s="1"/>
  <c r="X65" i="48"/>
  <c r="AN62" i="76"/>
  <c r="AI62" i="76"/>
  <c r="AI67" i="36"/>
  <c r="AN67" i="36"/>
  <c r="Z64" i="45"/>
  <c r="Z67" i="78" l="1"/>
  <c r="Z66" i="85"/>
  <c r="AG65" i="95"/>
  <c r="AP65" i="95" s="1"/>
  <c r="AF68" i="26"/>
  <c r="AO68" i="26" s="1"/>
  <c r="AE68" i="26"/>
  <c r="W69" i="26"/>
  <c r="AG68" i="26"/>
  <c r="AP68" i="26" s="1"/>
  <c r="AE66" i="85"/>
  <c r="W67" i="85"/>
  <c r="AF66" i="85"/>
  <c r="AO66" i="85" s="1"/>
  <c r="AG66" i="85"/>
  <c r="AP66" i="85" s="1"/>
  <c r="AG68" i="36"/>
  <c r="AP68" i="36" s="1"/>
  <c r="AE68" i="36"/>
  <c r="W69" i="36"/>
  <c r="AF68" i="36"/>
  <c r="AO68" i="36" s="1"/>
  <c r="W68" i="78"/>
  <c r="AE67" i="78"/>
  <c r="AF67" i="78"/>
  <c r="AO67" i="78" s="1"/>
  <c r="AG67" i="78"/>
  <c r="AP67" i="78" s="1"/>
  <c r="AE67" i="35"/>
  <c r="W68" i="35"/>
  <c r="AF67" i="35"/>
  <c r="AO67" i="35" s="1"/>
  <c r="AG67" i="35"/>
  <c r="AP67" i="35" s="1"/>
  <c r="W64" i="76"/>
  <c r="AG63" i="76"/>
  <c r="AP63" i="76" s="1"/>
  <c r="AF63" i="76"/>
  <c r="AO63" i="76" s="1"/>
  <c r="AE63" i="76"/>
  <c r="AR62" i="76"/>
  <c r="W68" i="86"/>
  <c r="AG67" i="86"/>
  <c r="AP67" i="86" s="1"/>
  <c r="AE67" i="86"/>
  <c r="AF67" i="86"/>
  <c r="AO67" i="86" s="1"/>
  <c r="AR67" i="36"/>
  <c r="AF65" i="90"/>
  <c r="AO65" i="90" s="1"/>
  <c r="W66" i="90"/>
  <c r="AG65" i="90"/>
  <c r="AP65" i="90" s="1"/>
  <c r="AE65" i="90"/>
  <c r="Y69" i="73"/>
  <c r="X69" i="73"/>
  <c r="AH67" i="35"/>
  <c r="AQ67" i="35" s="1"/>
  <c r="X66" i="27"/>
  <c r="Z66" i="27" s="1"/>
  <c r="Y66" i="27"/>
  <c r="AI67" i="94"/>
  <c r="AN67" i="94"/>
  <c r="Y63" i="30"/>
  <c r="Z63" i="30" s="1"/>
  <c r="X63" i="30"/>
  <c r="Y66" i="79"/>
  <c r="Z66" i="79" s="1"/>
  <c r="X66" i="79"/>
  <c r="AR66" i="78"/>
  <c r="AH65" i="32"/>
  <c r="AQ65" i="32" s="1"/>
  <c r="AI69" i="38"/>
  <c r="AN69" i="38"/>
  <c r="Z65" i="91"/>
  <c r="X65" i="91"/>
  <c r="Y65" i="91"/>
  <c r="AG67" i="96"/>
  <c r="AP67" i="96" s="1"/>
  <c r="AF67" i="96"/>
  <c r="AO67" i="96" s="1"/>
  <c r="W68" i="96"/>
  <c r="AE67" i="96"/>
  <c r="AR64" i="89"/>
  <c r="Y68" i="74"/>
  <c r="X68" i="74"/>
  <c r="Z68" i="74" s="1"/>
  <c r="AN65" i="27"/>
  <c r="AI65" i="27"/>
  <c r="X66" i="95"/>
  <c r="Y66" i="95"/>
  <c r="AI62" i="28"/>
  <c r="AN62" i="28"/>
  <c r="AG68" i="40"/>
  <c r="AP68" i="40" s="1"/>
  <c r="W69" i="40"/>
  <c r="AF68" i="40"/>
  <c r="AO68" i="40" s="1"/>
  <c r="AE68" i="40"/>
  <c r="AR66" i="86"/>
  <c r="AI65" i="79"/>
  <c r="AN65" i="79"/>
  <c r="X68" i="41"/>
  <c r="Z68" i="41" s="1"/>
  <c r="Y68" i="41"/>
  <c r="AH66" i="33"/>
  <c r="AQ66" i="33" s="1"/>
  <c r="AH65" i="89"/>
  <c r="AQ65" i="89" s="1"/>
  <c r="Z65" i="32"/>
  <c r="AE65" i="43"/>
  <c r="W66" i="43"/>
  <c r="AF65" i="43"/>
  <c r="AO65" i="43" s="1"/>
  <c r="AG65" i="43"/>
  <c r="AP65" i="43" s="1"/>
  <c r="AH68" i="83"/>
  <c r="AQ68" i="83" s="1"/>
  <c r="AN64" i="91"/>
  <c r="AI64" i="91"/>
  <c r="AN67" i="74"/>
  <c r="AI67" i="74"/>
  <c r="X65" i="39"/>
  <c r="Y65" i="39"/>
  <c r="AI68" i="73"/>
  <c r="AN68" i="73"/>
  <c r="AG68" i="82"/>
  <c r="AP68" i="82" s="1"/>
  <c r="AF68" i="82"/>
  <c r="AO68" i="82" s="1"/>
  <c r="AE68" i="82"/>
  <c r="W69" i="82"/>
  <c r="AI66" i="37"/>
  <c r="AN66" i="37"/>
  <c r="W66" i="75"/>
  <c r="AG65" i="75"/>
  <c r="AP65" i="75" s="1"/>
  <c r="AE65" i="75"/>
  <c r="AF65" i="75"/>
  <c r="AO65" i="75" s="1"/>
  <c r="Y68" i="44"/>
  <c r="X68" i="44"/>
  <c r="AI68" i="25"/>
  <c r="AN68" i="25"/>
  <c r="AI62" i="30"/>
  <c r="AN62" i="30"/>
  <c r="X63" i="28"/>
  <c r="Y63" i="28"/>
  <c r="W67" i="80"/>
  <c r="AG66" i="80"/>
  <c r="AP66" i="80" s="1"/>
  <c r="AE66" i="80"/>
  <c r="AF66" i="80"/>
  <c r="AO66" i="80" s="1"/>
  <c r="AR65" i="33"/>
  <c r="AR65" i="85"/>
  <c r="AH65" i="48"/>
  <c r="AQ65" i="48" s="1"/>
  <c r="AG67" i="31"/>
  <c r="AP67" i="31" s="1"/>
  <c r="AF67" i="31"/>
  <c r="AO67" i="31" s="1"/>
  <c r="AE67" i="31"/>
  <c r="W68" i="31"/>
  <c r="AI67" i="44"/>
  <c r="AN67" i="44"/>
  <c r="AH67" i="46"/>
  <c r="AQ67" i="46" s="1"/>
  <c r="AI67" i="41"/>
  <c r="AN67" i="41"/>
  <c r="AH66" i="29"/>
  <c r="AQ66" i="29" s="1"/>
  <c r="Z66" i="33"/>
  <c r="AR66" i="35"/>
  <c r="X67" i="84"/>
  <c r="Z67" i="84" s="1"/>
  <c r="Y67" i="84"/>
  <c r="AH67" i="78"/>
  <c r="AQ67" i="78" s="1"/>
  <c r="Z68" i="83"/>
  <c r="AG68" i="81"/>
  <c r="AP68" i="81" s="1"/>
  <c r="W69" i="81"/>
  <c r="AE68" i="81"/>
  <c r="AF68" i="81"/>
  <c r="AO68" i="81" s="1"/>
  <c r="Y65" i="47"/>
  <c r="X65" i="47"/>
  <c r="AI65" i="95"/>
  <c r="AN65" i="95"/>
  <c r="Y69" i="25"/>
  <c r="X69" i="25"/>
  <c r="AE64" i="34"/>
  <c r="AG64" i="34"/>
  <c r="AP64" i="34" s="1"/>
  <c r="W65" i="34"/>
  <c r="AF64" i="34"/>
  <c r="AO64" i="34" s="1"/>
  <c r="AE64" i="45"/>
  <c r="AG64" i="45"/>
  <c r="AP64" i="45" s="1"/>
  <c r="AF64" i="45"/>
  <c r="AO64" i="45" s="1"/>
  <c r="W65" i="45"/>
  <c r="AH67" i="86"/>
  <c r="AQ67" i="86" s="1"/>
  <c r="AE66" i="92"/>
  <c r="W67" i="92"/>
  <c r="AF66" i="92"/>
  <c r="AO66" i="92" s="1"/>
  <c r="AG66" i="92"/>
  <c r="AP66" i="92" s="1"/>
  <c r="AR64" i="32"/>
  <c r="AH68" i="36"/>
  <c r="AQ68" i="36" s="1"/>
  <c r="Z65" i="89"/>
  <c r="AG67" i="42"/>
  <c r="AP67" i="42" s="1"/>
  <c r="AF67" i="42"/>
  <c r="AO67" i="42" s="1"/>
  <c r="AE67" i="42"/>
  <c r="W68" i="42"/>
  <c r="AR64" i="48"/>
  <c r="AN64" i="47"/>
  <c r="AI64" i="47"/>
  <c r="X67" i="88"/>
  <c r="Z67" i="88" s="1"/>
  <c r="Y67" i="88"/>
  <c r="AI64" i="39"/>
  <c r="AN64" i="39"/>
  <c r="X65" i="93"/>
  <c r="Z65" i="93" s="1"/>
  <c r="Y65" i="93"/>
  <c r="AG65" i="48"/>
  <c r="AP65" i="48" s="1"/>
  <c r="AF65" i="48"/>
  <c r="AO65" i="48" s="1"/>
  <c r="AE65" i="48"/>
  <c r="W66" i="48"/>
  <c r="AR67" i="83"/>
  <c r="AR65" i="29"/>
  <c r="AG67" i="46"/>
  <c r="AP67" i="46" s="1"/>
  <c r="AF67" i="46"/>
  <c r="AO67" i="46" s="1"/>
  <c r="AE67" i="46"/>
  <c r="W68" i="46"/>
  <c r="AG67" i="77"/>
  <c r="AP67" i="77" s="1"/>
  <c r="AF67" i="77"/>
  <c r="AO67" i="77" s="1"/>
  <c r="AE67" i="77"/>
  <c r="W68" i="77"/>
  <c r="AG66" i="29"/>
  <c r="AP66" i="29" s="1"/>
  <c r="AE66" i="29"/>
  <c r="W67" i="29"/>
  <c r="AF66" i="29"/>
  <c r="AO66" i="29" s="1"/>
  <c r="AE65" i="87"/>
  <c r="W66" i="87"/>
  <c r="AF65" i="87"/>
  <c r="AO65" i="87" s="1"/>
  <c r="AG65" i="87"/>
  <c r="AP65" i="87" s="1"/>
  <c r="AR67" i="82"/>
  <c r="AR66" i="46"/>
  <c r="AR67" i="26"/>
  <c r="AI66" i="84"/>
  <c r="AN66" i="84"/>
  <c r="AH68" i="82"/>
  <c r="AQ68" i="82" s="1"/>
  <c r="Y70" i="38"/>
  <c r="X70" i="38"/>
  <c r="AH63" i="76"/>
  <c r="AQ63" i="76" s="1"/>
  <c r="Y67" i="37"/>
  <c r="X67" i="37"/>
  <c r="AH68" i="26"/>
  <c r="AQ68" i="26" s="1"/>
  <c r="AH66" i="85"/>
  <c r="AQ66" i="85" s="1"/>
  <c r="AI66" i="88"/>
  <c r="AN66" i="88"/>
  <c r="X68" i="94"/>
  <c r="Z68" i="94" s="1"/>
  <c r="Y68" i="94"/>
  <c r="AN64" i="93"/>
  <c r="AI64" i="93"/>
  <c r="AG67" i="88" l="1"/>
  <c r="AP67" i="88" s="1"/>
  <c r="AF67" i="88"/>
  <c r="AO67" i="88" s="1"/>
  <c r="AE67" i="88"/>
  <c r="W68" i="88"/>
  <c r="AG68" i="41"/>
  <c r="AP68" i="41" s="1"/>
  <c r="AE68" i="41"/>
  <c r="AF68" i="41"/>
  <c r="AO68" i="41" s="1"/>
  <c r="W69" i="41"/>
  <c r="AG66" i="79"/>
  <c r="AP66" i="79" s="1"/>
  <c r="AF66" i="79"/>
  <c r="AO66" i="79" s="1"/>
  <c r="AE66" i="79"/>
  <c r="W67" i="79"/>
  <c r="AG63" i="30"/>
  <c r="AP63" i="30" s="1"/>
  <c r="AE63" i="30"/>
  <c r="W64" i="30"/>
  <c r="AF63" i="30"/>
  <c r="AO63" i="30" s="1"/>
  <c r="AH67" i="37"/>
  <c r="AQ67" i="37" s="1"/>
  <c r="AN67" i="77"/>
  <c r="AI67" i="77"/>
  <c r="Y66" i="48"/>
  <c r="X66" i="48"/>
  <c r="AH65" i="93"/>
  <c r="AQ65" i="93" s="1"/>
  <c r="X68" i="42"/>
  <c r="Y68" i="42"/>
  <c r="AR65" i="95"/>
  <c r="AN68" i="81"/>
  <c r="AI68" i="81"/>
  <c r="X68" i="31"/>
  <c r="Y68" i="31"/>
  <c r="AR68" i="25"/>
  <c r="Y69" i="82"/>
  <c r="X69" i="82"/>
  <c r="X68" i="96"/>
  <c r="Y68" i="96"/>
  <c r="Z68" i="96" s="1"/>
  <c r="AH63" i="30"/>
  <c r="AQ63" i="30" s="1"/>
  <c r="AH66" i="27"/>
  <c r="AQ66" i="27" s="1"/>
  <c r="AI67" i="86"/>
  <c r="AN67" i="86"/>
  <c r="AI63" i="76"/>
  <c r="AN63" i="76"/>
  <c r="AI67" i="78"/>
  <c r="AN67" i="78"/>
  <c r="AN68" i="36"/>
  <c r="AI68" i="36"/>
  <c r="AI66" i="85"/>
  <c r="AN66" i="85"/>
  <c r="AR64" i="93"/>
  <c r="AR66" i="88"/>
  <c r="AI64" i="34"/>
  <c r="AN64" i="34"/>
  <c r="AH65" i="47"/>
  <c r="AQ65" i="47" s="1"/>
  <c r="X69" i="81"/>
  <c r="Y69" i="81"/>
  <c r="AN67" i="31"/>
  <c r="AI67" i="31"/>
  <c r="AH63" i="28"/>
  <c r="AQ63" i="28" s="1"/>
  <c r="AH68" i="44"/>
  <c r="AQ68" i="44" s="1"/>
  <c r="AN68" i="82"/>
  <c r="AI68" i="82"/>
  <c r="AH65" i="39"/>
  <c r="AQ65" i="39" s="1"/>
  <c r="AH66" i="95"/>
  <c r="AQ66" i="95" s="1"/>
  <c r="W69" i="74"/>
  <c r="AG68" i="74"/>
  <c r="AP68" i="74" s="1"/>
  <c r="AE68" i="74"/>
  <c r="AF68" i="74"/>
  <c r="AO68" i="74" s="1"/>
  <c r="AR69" i="38"/>
  <c r="W67" i="27"/>
  <c r="AG66" i="27"/>
  <c r="AP66" i="27" s="1"/>
  <c r="AF66" i="27"/>
  <c r="AO66" i="27" s="1"/>
  <c r="AE66" i="27"/>
  <c r="AH69" i="73"/>
  <c r="AQ69" i="73" s="1"/>
  <c r="Y66" i="90"/>
  <c r="X66" i="90"/>
  <c r="Y67" i="29"/>
  <c r="X67" i="29"/>
  <c r="Z67" i="29" s="1"/>
  <c r="AF65" i="93"/>
  <c r="AO65" i="93" s="1"/>
  <c r="AG65" i="93"/>
  <c r="AP65" i="93" s="1"/>
  <c r="W66" i="93"/>
  <c r="AE65" i="93"/>
  <c r="AN67" i="42"/>
  <c r="AI67" i="42"/>
  <c r="AN66" i="29"/>
  <c r="AI66" i="29"/>
  <c r="AN65" i="48"/>
  <c r="AI65" i="48"/>
  <c r="AN64" i="45"/>
  <c r="AI64" i="45"/>
  <c r="AH69" i="25"/>
  <c r="AQ69" i="25" s="1"/>
  <c r="W67" i="33"/>
  <c r="AF66" i="33"/>
  <c r="AO66" i="33" s="1"/>
  <c r="AE66" i="33"/>
  <c r="AG66" i="33"/>
  <c r="AP66" i="33" s="1"/>
  <c r="AI66" i="80"/>
  <c r="AN66" i="80"/>
  <c r="Z63" i="28"/>
  <c r="X66" i="75"/>
  <c r="Z66" i="75" s="1"/>
  <c r="Y66" i="75"/>
  <c r="Z65" i="39"/>
  <c r="AR65" i="79"/>
  <c r="Z69" i="40"/>
  <c r="X69" i="40"/>
  <c r="Y69" i="40"/>
  <c r="Z66" i="95"/>
  <c r="X68" i="35"/>
  <c r="Y68" i="35"/>
  <c r="Z68" i="35" s="1"/>
  <c r="Z68" i="78"/>
  <c r="Y68" i="78"/>
  <c r="X68" i="78"/>
  <c r="AR64" i="47"/>
  <c r="Z67" i="37"/>
  <c r="AH70" i="38"/>
  <c r="AQ70" i="38" s="1"/>
  <c r="Z66" i="87"/>
  <c r="Y66" i="87"/>
  <c r="X66" i="87"/>
  <c r="X68" i="46"/>
  <c r="Y68" i="46"/>
  <c r="AR64" i="39"/>
  <c r="Y67" i="92"/>
  <c r="X67" i="92"/>
  <c r="Z65" i="47"/>
  <c r="AF68" i="83"/>
  <c r="AO68" i="83" s="1"/>
  <c r="W69" i="83"/>
  <c r="AG68" i="83"/>
  <c r="AP68" i="83" s="1"/>
  <c r="AE68" i="83"/>
  <c r="AR67" i="41"/>
  <c r="Z68" i="44"/>
  <c r="AR67" i="74"/>
  <c r="Y66" i="43"/>
  <c r="X66" i="43"/>
  <c r="AR65" i="27"/>
  <c r="AH66" i="79"/>
  <c r="AQ66" i="79" s="1"/>
  <c r="Z69" i="73"/>
  <c r="Y68" i="86"/>
  <c r="Z68" i="86" s="1"/>
  <c r="X68" i="86"/>
  <c r="AI67" i="35"/>
  <c r="AN67" i="35"/>
  <c r="Y69" i="26"/>
  <c r="X69" i="26"/>
  <c r="AH68" i="94"/>
  <c r="AQ68" i="94" s="1"/>
  <c r="Z70" i="38"/>
  <c r="AI65" i="87"/>
  <c r="AN65" i="87"/>
  <c r="AG65" i="89"/>
  <c r="AP65" i="89" s="1"/>
  <c r="W66" i="89"/>
  <c r="AE65" i="89"/>
  <c r="AF65" i="89"/>
  <c r="AO65" i="89" s="1"/>
  <c r="AI66" i="92"/>
  <c r="AN66" i="92"/>
  <c r="X65" i="34"/>
  <c r="Y65" i="34"/>
  <c r="Z69" i="25"/>
  <c r="AH67" i="84"/>
  <c r="AQ67" i="84" s="1"/>
  <c r="AR67" i="44"/>
  <c r="AR62" i="30"/>
  <c r="AR66" i="37"/>
  <c r="AI65" i="43"/>
  <c r="AN65" i="43"/>
  <c r="AN67" i="96"/>
  <c r="AI67" i="96"/>
  <c r="AH65" i="91"/>
  <c r="AQ65" i="91" s="1"/>
  <c r="AR67" i="94"/>
  <c r="AI65" i="90"/>
  <c r="AN65" i="90"/>
  <c r="X64" i="76"/>
  <c r="Z64" i="76" s="1"/>
  <c r="Y64" i="76"/>
  <c r="AI68" i="26"/>
  <c r="AN68" i="26"/>
  <c r="AG68" i="94"/>
  <c r="AP68" i="94" s="1"/>
  <c r="AF68" i="94"/>
  <c r="AO68" i="94" s="1"/>
  <c r="AE68" i="94"/>
  <c r="W69" i="94"/>
  <c r="AR66" i="84"/>
  <c r="X68" i="77"/>
  <c r="Z68" i="77" s="1"/>
  <c r="Y68" i="77"/>
  <c r="AN67" i="46"/>
  <c r="AI67" i="46"/>
  <c r="AH67" i="88"/>
  <c r="AQ67" i="88" s="1"/>
  <c r="Y65" i="45"/>
  <c r="X65" i="45"/>
  <c r="AE67" i="84"/>
  <c r="W68" i="84"/>
  <c r="AF67" i="84"/>
  <c r="AO67" i="84" s="1"/>
  <c r="AG67" i="84"/>
  <c r="AP67" i="84" s="1"/>
  <c r="X67" i="80"/>
  <c r="Z67" i="80" s="1"/>
  <c r="Y67" i="80"/>
  <c r="AI65" i="75"/>
  <c r="AN65" i="75"/>
  <c r="AR68" i="73"/>
  <c r="AR64" i="91"/>
  <c r="AF65" i="32"/>
  <c r="AO65" i="32" s="1"/>
  <c r="AE65" i="32"/>
  <c r="W66" i="32"/>
  <c r="AG65" i="32"/>
  <c r="AP65" i="32" s="1"/>
  <c r="AH68" i="41"/>
  <c r="AQ68" i="41" s="1"/>
  <c r="AN68" i="40"/>
  <c r="AI68" i="40"/>
  <c r="AR62" i="28"/>
  <c r="AH68" i="74"/>
  <c r="AQ68" i="74" s="1"/>
  <c r="W66" i="91"/>
  <c r="AG65" i="91"/>
  <c r="AP65" i="91" s="1"/>
  <c r="AE65" i="91"/>
  <c r="AF65" i="91"/>
  <c r="AO65" i="91" s="1"/>
  <c r="X69" i="36"/>
  <c r="Y69" i="36"/>
  <c r="Z67" i="85"/>
  <c r="X67" i="85"/>
  <c r="Y67" i="85"/>
  <c r="Z68" i="42" l="1"/>
  <c r="Z69" i="82"/>
  <c r="Z66" i="90"/>
  <c r="W69" i="42"/>
  <c r="AG68" i="42"/>
  <c r="AP68" i="42" s="1"/>
  <c r="AE68" i="42"/>
  <c r="AF68" i="42"/>
  <c r="AO68" i="42" s="1"/>
  <c r="AG68" i="35"/>
  <c r="AP68" i="35" s="1"/>
  <c r="AE68" i="35"/>
  <c r="AF68" i="35"/>
  <c r="AO68" i="35" s="1"/>
  <c r="W69" i="35"/>
  <c r="W69" i="96"/>
  <c r="AE68" i="96"/>
  <c r="AF68" i="96"/>
  <c r="AO68" i="96" s="1"/>
  <c r="AG68" i="96"/>
  <c r="AP68" i="96" s="1"/>
  <c r="AE68" i="86"/>
  <c r="W69" i="86"/>
  <c r="AF68" i="86"/>
  <c r="AO68" i="86" s="1"/>
  <c r="AG68" i="86"/>
  <c r="AP68" i="86" s="1"/>
  <c r="W70" i="82"/>
  <c r="AG69" i="82"/>
  <c r="AP69" i="82" s="1"/>
  <c r="AE69" i="82"/>
  <c r="AF69" i="82"/>
  <c r="AO69" i="82" s="1"/>
  <c r="AE66" i="90"/>
  <c r="W67" i="90"/>
  <c r="AG66" i="90"/>
  <c r="AP66" i="90" s="1"/>
  <c r="AF66" i="90"/>
  <c r="AO66" i="90" s="1"/>
  <c r="W69" i="77"/>
  <c r="AG68" i="77"/>
  <c r="AP68" i="77" s="1"/>
  <c r="AF68" i="77"/>
  <c r="AO68" i="77" s="1"/>
  <c r="AE68" i="77"/>
  <c r="X66" i="91"/>
  <c r="Z66" i="91" s="1"/>
  <c r="Y66" i="91"/>
  <c r="AH68" i="46"/>
  <c r="AQ68" i="46" s="1"/>
  <c r="AH67" i="85"/>
  <c r="AQ67" i="85" s="1"/>
  <c r="AI65" i="91"/>
  <c r="AN65" i="91"/>
  <c r="AH67" i="80"/>
  <c r="AQ67" i="80" s="1"/>
  <c r="AI67" i="84"/>
  <c r="AN67" i="84"/>
  <c r="AH68" i="77"/>
  <c r="AQ68" i="77" s="1"/>
  <c r="AN68" i="94"/>
  <c r="AI68" i="94"/>
  <c r="AH64" i="76"/>
  <c r="AQ64" i="76" s="1"/>
  <c r="W69" i="44"/>
  <c r="AG68" i="44"/>
  <c r="AP68" i="44" s="1"/>
  <c r="AF68" i="44"/>
  <c r="AO68" i="44" s="1"/>
  <c r="AE68" i="44"/>
  <c r="X69" i="83"/>
  <c r="Y69" i="83"/>
  <c r="AE68" i="78"/>
  <c r="AG68" i="78"/>
  <c r="AP68" i="78" s="1"/>
  <c r="AF68" i="78"/>
  <c r="AO68" i="78" s="1"/>
  <c r="W69" i="78"/>
  <c r="AH69" i="40"/>
  <c r="AQ69" i="40" s="1"/>
  <c r="AQ71" i="40" s="1"/>
  <c r="AZ3" i="40"/>
  <c r="AX5" i="40" s="1"/>
  <c r="S5" i="40" s="1"/>
  <c r="AC5" i="40" s="1"/>
  <c r="AB6" i="40" s="1"/>
  <c r="AX6" i="40"/>
  <c r="S6" i="40" s="1"/>
  <c r="AC6" i="40" s="1"/>
  <c r="AB7" i="40" s="1"/>
  <c r="AX9" i="40"/>
  <c r="S9" i="40" s="1"/>
  <c r="AC9" i="40" s="1"/>
  <c r="AB10" i="40" s="1"/>
  <c r="AX10" i="40"/>
  <c r="S10" i="40" s="1"/>
  <c r="AC10" i="40" s="1"/>
  <c r="AB11" i="40" s="1"/>
  <c r="AX11" i="40"/>
  <c r="S11" i="40" s="1"/>
  <c r="AC11" i="40" s="1"/>
  <c r="AB12" i="40" s="1"/>
  <c r="AX12" i="40"/>
  <c r="S12" i="40" s="1"/>
  <c r="AC12" i="40" s="1"/>
  <c r="AB13" i="40" s="1"/>
  <c r="AX13" i="40"/>
  <c r="S13" i="40" s="1"/>
  <c r="AC13" i="40" s="1"/>
  <c r="AB14" i="40" s="1"/>
  <c r="AX14" i="40"/>
  <c r="S14" i="40" s="1"/>
  <c r="AC14" i="40" s="1"/>
  <c r="AB15" i="40" s="1"/>
  <c r="AX15" i="40"/>
  <c r="S15" i="40" s="1"/>
  <c r="AC15" i="40" s="1"/>
  <c r="AB16" i="40" s="1"/>
  <c r="AX16" i="40"/>
  <c r="S16" i="40" s="1"/>
  <c r="AC16" i="40" s="1"/>
  <c r="AB17" i="40" s="1"/>
  <c r="AX17" i="40"/>
  <c r="S17" i="40" s="1"/>
  <c r="AC17" i="40" s="1"/>
  <c r="AB18" i="40" s="1"/>
  <c r="AX18" i="40"/>
  <c r="S18" i="40" s="1"/>
  <c r="AC18" i="40" s="1"/>
  <c r="AB19" i="40" s="1"/>
  <c r="AX19" i="40"/>
  <c r="S19" i="40" s="1"/>
  <c r="AC19" i="40" s="1"/>
  <c r="AB20" i="40" s="1"/>
  <c r="AX20" i="40"/>
  <c r="S20" i="40" s="1"/>
  <c r="AC20" i="40" s="1"/>
  <c r="AB21" i="40" s="1"/>
  <c r="AX21" i="40"/>
  <c r="S21" i="40" s="1"/>
  <c r="AC21" i="40" s="1"/>
  <c r="AB22" i="40" s="1"/>
  <c r="AX22" i="40"/>
  <c r="S22" i="40" s="1"/>
  <c r="AC22" i="40" s="1"/>
  <c r="AB23" i="40" s="1"/>
  <c r="AX23" i="40"/>
  <c r="S23" i="40" s="1"/>
  <c r="AC23" i="40" s="1"/>
  <c r="AB24" i="40" s="1"/>
  <c r="AX24" i="40"/>
  <c r="S24" i="40" s="1"/>
  <c r="AC24" i="40" s="1"/>
  <c r="AB25" i="40" s="1"/>
  <c r="AX25" i="40"/>
  <c r="S25" i="40" s="1"/>
  <c r="AC25" i="40" s="1"/>
  <c r="AB26" i="40" s="1"/>
  <c r="AX26" i="40"/>
  <c r="S26" i="40" s="1"/>
  <c r="AC26" i="40" s="1"/>
  <c r="AB27" i="40" s="1"/>
  <c r="AX27" i="40"/>
  <c r="S27" i="40" s="1"/>
  <c r="AC27" i="40" s="1"/>
  <c r="AB28" i="40" s="1"/>
  <c r="AX28" i="40"/>
  <c r="S28" i="40" s="1"/>
  <c r="AC28" i="40" s="1"/>
  <c r="AB29" i="40" s="1"/>
  <c r="AX29" i="40"/>
  <c r="S29" i="40" s="1"/>
  <c r="AC29" i="40" s="1"/>
  <c r="AB30" i="40" s="1"/>
  <c r="AX30" i="40"/>
  <c r="S30" i="40" s="1"/>
  <c r="AC30" i="40" s="1"/>
  <c r="AB31" i="40" s="1"/>
  <c r="AX31" i="40"/>
  <c r="S31" i="40" s="1"/>
  <c r="AC31" i="40" s="1"/>
  <c r="AB32" i="40" s="1"/>
  <c r="AX32" i="40"/>
  <c r="S32" i="40" s="1"/>
  <c r="AC32" i="40" s="1"/>
  <c r="AB33" i="40" s="1"/>
  <c r="AX33" i="40"/>
  <c r="S33" i="40" s="1"/>
  <c r="AC33" i="40" s="1"/>
  <c r="AB34" i="40" s="1"/>
  <c r="AX34" i="40"/>
  <c r="S34" i="40" s="1"/>
  <c r="AC34" i="40" s="1"/>
  <c r="AB35" i="40" s="1"/>
  <c r="AX35" i="40"/>
  <c r="S35" i="40" s="1"/>
  <c r="AC35" i="40" s="1"/>
  <c r="AB36" i="40" s="1"/>
  <c r="AX36" i="40"/>
  <c r="S36" i="40" s="1"/>
  <c r="AC36" i="40" s="1"/>
  <c r="AB37" i="40" s="1"/>
  <c r="AX37" i="40"/>
  <c r="S37" i="40" s="1"/>
  <c r="AC37" i="40" s="1"/>
  <c r="AB38" i="40" s="1"/>
  <c r="AX38" i="40"/>
  <c r="S38" i="40" s="1"/>
  <c r="AC38" i="40" s="1"/>
  <c r="AB39" i="40" s="1"/>
  <c r="AX39" i="40"/>
  <c r="S39" i="40" s="1"/>
  <c r="AC39" i="40" s="1"/>
  <c r="AB40" i="40" s="1"/>
  <c r="AX40" i="40"/>
  <c r="S40" i="40" s="1"/>
  <c r="AC40" i="40" s="1"/>
  <c r="AB41" i="40" s="1"/>
  <c r="AX41" i="40"/>
  <c r="S41" i="40" s="1"/>
  <c r="AC41" i="40" s="1"/>
  <c r="AB42" i="40" s="1"/>
  <c r="AX42" i="40"/>
  <c r="S42" i="40" s="1"/>
  <c r="AC42" i="40" s="1"/>
  <c r="AB43" i="40" s="1"/>
  <c r="AX43" i="40"/>
  <c r="S43" i="40" s="1"/>
  <c r="AC43" i="40" s="1"/>
  <c r="AB44" i="40" s="1"/>
  <c r="AX44" i="40"/>
  <c r="S44" i="40" s="1"/>
  <c r="AC44" i="40" s="1"/>
  <c r="AB45" i="40" s="1"/>
  <c r="AX45" i="40"/>
  <c r="S45" i="40" s="1"/>
  <c r="AC45" i="40" s="1"/>
  <c r="AB46" i="40" s="1"/>
  <c r="AX46" i="40"/>
  <c r="S46" i="40" s="1"/>
  <c r="AC46" i="40" s="1"/>
  <c r="AB47" i="40" s="1"/>
  <c r="AX47" i="40"/>
  <c r="S47" i="40" s="1"/>
  <c r="AC47" i="40" s="1"/>
  <c r="AB48" i="40" s="1"/>
  <c r="AX48" i="40"/>
  <c r="S48" i="40" s="1"/>
  <c r="AC48" i="40" s="1"/>
  <c r="AB49" i="40" s="1"/>
  <c r="AX49" i="40"/>
  <c r="S49" i="40" s="1"/>
  <c r="AC49" i="40" s="1"/>
  <c r="AB50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3" i="40"/>
  <c r="S53" i="40" s="1"/>
  <c r="AC53" i="40" s="1"/>
  <c r="AB54" i="40" s="1"/>
  <c r="AX54" i="40"/>
  <c r="S54" i="40" s="1"/>
  <c r="AC54" i="40" s="1"/>
  <c r="AB55" i="40" s="1"/>
  <c r="AX55" i="40"/>
  <c r="S55" i="40" s="1"/>
  <c r="AC55" i="40" s="1"/>
  <c r="AB56" i="40" s="1"/>
  <c r="AX56" i="40"/>
  <c r="S56" i="40" s="1"/>
  <c r="AC56" i="40" s="1"/>
  <c r="AB57" i="40" s="1"/>
  <c r="AX57" i="40"/>
  <c r="S57" i="40" s="1"/>
  <c r="AC57" i="40" s="1"/>
  <c r="AB58" i="40" s="1"/>
  <c r="AX58" i="40"/>
  <c r="S58" i="40" s="1"/>
  <c r="AC58" i="40" s="1"/>
  <c r="AB59" i="40" s="1"/>
  <c r="AX59" i="40"/>
  <c r="S59" i="40" s="1"/>
  <c r="AC59" i="40" s="1"/>
  <c r="AB60" i="40" s="1"/>
  <c r="AX60" i="40"/>
  <c r="S60" i="40" s="1"/>
  <c r="AC60" i="40" s="1"/>
  <c r="AB61" i="40" s="1"/>
  <c r="AX61" i="40"/>
  <c r="S61" i="40" s="1"/>
  <c r="AC61" i="40" s="1"/>
  <c r="AB62" i="40" s="1"/>
  <c r="AX62" i="40"/>
  <c r="S62" i="40" s="1"/>
  <c r="AC62" i="40" s="1"/>
  <c r="AB63" i="40" s="1"/>
  <c r="AX63" i="40"/>
  <c r="S63" i="40" s="1"/>
  <c r="AC63" i="40" s="1"/>
  <c r="AB64" i="40" s="1"/>
  <c r="AX64" i="40"/>
  <c r="S64" i="40" s="1"/>
  <c r="AC64" i="40" s="1"/>
  <c r="AB65" i="40" s="1"/>
  <c r="AX65" i="40"/>
  <c r="S65" i="40" s="1"/>
  <c r="AC65" i="40" s="1"/>
  <c r="AB66" i="40" s="1"/>
  <c r="AX66" i="40"/>
  <c r="S66" i="40" s="1"/>
  <c r="AC66" i="40" s="1"/>
  <c r="AB67" i="40" s="1"/>
  <c r="AX67" i="40"/>
  <c r="S67" i="40" s="1"/>
  <c r="AC67" i="40" s="1"/>
  <c r="AB68" i="40" s="1"/>
  <c r="AX68" i="40"/>
  <c r="S68" i="40" s="1"/>
  <c r="AC68" i="40" s="1"/>
  <c r="AB69" i="40" s="1"/>
  <c r="AH66" i="75"/>
  <c r="AQ66" i="75" s="1"/>
  <c r="AI66" i="33"/>
  <c r="AN66" i="33"/>
  <c r="W68" i="29"/>
  <c r="AG67" i="29"/>
  <c r="AP67" i="29" s="1"/>
  <c r="AF67" i="29"/>
  <c r="AO67" i="29" s="1"/>
  <c r="AE67" i="29"/>
  <c r="AR64" i="34"/>
  <c r="AR66" i="85"/>
  <c r="AR63" i="76"/>
  <c r="AR68" i="81"/>
  <c r="AH66" i="48"/>
  <c r="AQ66" i="48" s="1"/>
  <c r="Y64" i="30"/>
  <c r="X64" i="30"/>
  <c r="AH65" i="45"/>
  <c r="AQ65" i="45" s="1"/>
  <c r="AG66" i="87"/>
  <c r="AP66" i="87" s="1"/>
  <c r="AF66" i="87"/>
  <c r="AO66" i="87" s="1"/>
  <c r="AE66" i="87"/>
  <c r="W67" i="87"/>
  <c r="Y66" i="93"/>
  <c r="X66" i="93"/>
  <c r="Y67" i="27"/>
  <c r="Z67" i="27" s="1"/>
  <c r="X67" i="27"/>
  <c r="AR67" i="31"/>
  <c r="AN63" i="30"/>
  <c r="AI63" i="30"/>
  <c r="AR68" i="82"/>
  <c r="AR68" i="36"/>
  <c r="Y68" i="88"/>
  <c r="X68" i="88"/>
  <c r="Z68" i="88" s="1"/>
  <c r="Y66" i="32"/>
  <c r="X66" i="32"/>
  <c r="AR65" i="43"/>
  <c r="AG69" i="25"/>
  <c r="AP69" i="25" s="1"/>
  <c r="AF69" i="25"/>
  <c r="AO69" i="25" s="1"/>
  <c r="AE69" i="25"/>
  <c r="W70" i="25"/>
  <c r="AR65" i="87"/>
  <c r="AH68" i="86"/>
  <c r="AQ68" i="86" s="1"/>
  <c r="W66" i="47"/>
  <c r="AG65" i="47"/>
  <c r="AP65" i="47" s="1"/>
  <c r="AE65" i="47"/>
  <c r="AF65" i="47"/>
  <c r="AO65" i="47" s="1"/>
  <c r="AH68" i="35"/>
  <c r="AQ68" i="35" s="1"/>
  <c r="W64" i="28"/>
  <c r="AG63" i="28"/>
  <c r="AP63" i="28" s="1"/>
  <c r="AF63" i="28"/>
  <c r="AO63" i="28" s="1"/>
  <c r="AE63" i="28"/>
  <c r="X69" i="74"/>
  <c r="Y69" i="74"/>
  <c r="AR67" i="86"/>
  <c r="AH68" i="96"/>
  <c r="AQ68" i="96" s="1"/>
  <c r="Z66" i="48"/>
  <c r="Y69" i="41"/>
  <c r="X69" i="41"/>
  <c r="AG67" i="85"/>
  <c r="AP67" i="85" s="1"/>
  <c r="AF67" i="85"/>
  <c r="AO67" i="85" s="1"/>
  <c r="AE67" i="85"/>
  <c r="W68" i="85"/>
  <c r="AF67" i="80"/>
  <c r="AO67" i="80" s="1"/>
  <c r="AE67" i="80"/>
  <c r="W68" i="80"/>
  <c r="AG67" i="80"/>
  <c r="AP67" i="80" s="1"/>
  <c r="X67" i="33"/>
  <c r="Y67" i="33"/>
  <c r="AR67" i="42"/>
  <c r="AI66" i="27"/>
  <c r="AN66" i="27"/>
  <c r="AR67" i="77"/>
  <c r="AN67" i="88"/>
  <c r="AI67" i="88"/>
  <c r="AX69" i="40"/>
  <c r="S69" i="40" s="1"/>
  <c r="AC69" i="40" s="1"/>
  <c r="AF69" i="40"/>
  <c r="AO69" i="40" s="1"/>
  <c r="AO71" i="40" s="1"/>
  <c r="AG69" i="40"/>
  <c r="AP69" i="40" s="1"/>
  <c r="AP71" i="40" s="1"/>
  <c r="AE69" i="40"/>
  <c r="AH66" i="90"/>
  <c r="AQ66" i="90" s="1"/>
  <c r="AH69" i="36"/>
  <c r="AQ69" i="36" s="1"/>
  <c r="AQ71" i="36" s="1"/>
  <c r="AZ3" i="36"/>
  <c r="AX3" i="36" s="1"/>
  <c r="S3" i="36" s="1"/>
  <c r="AC3" i="36" s="1"/>
  <c r="AX8" i="36"/>
  <c r="S8" i="36" s="1"/>
  <c r="AC8" i="36" s="1"/>
  <c r="AB9" i="36" s="1"/>
  <c r="AX14" i="36"/>
  <c r="S14" i="36" s="1"/>
  <c r="AC14" i="36" s="1"/>
  <c r="AB15" i="36" s="1"/>
  <c r="AX20" i="36"/>
  <c r="S20" i="36" s="1"/>
  <c r="AC20" i="36" s="1"/>
  <c r="AB21" i="36" s="1"/>
  <c r="AX24" i="36"/>
  <c r="S24" i="36" s="1"/>
  <c r="AC24" i="36" s="1"/>
  <c r="AB25" i="36" s="1"/>
  <c r="AX26" i="36"/>
  <c r="S26" i="36" s="1"/>
  <c r="AC26" i="36" s="1"/>
  <c r="AB27" i="36" s="1"/>
  <c r="AX30" i="36"/>
  <c r="S30" i="36" s="1"/>
  <c r="AC30" i="36" s="1"/>
  <c r="AB31" i="36" s="1"/>
  <c r="AX31" i="36"/>
  <c r="S31" i="36" s="1"/>
  <c r="AC31" i="36" s="1"/>
  <c r="AB32" i="36" s="1"/>
  <c r="AX32" i="36"/>
  <c r="S32" i="36" s="1"/>
  <c r="AC32" i="36" s="1"/>
  <c r="AB33" i="36" s="1"/>
  <c r="AX36" i="36"/>
  <c r="S36" i="36" s="1"/>
  <c r="AC36" i="36" s="1"/>
  <c r="AB37" i="36" s="1"/>
  <c r="AX37" i="36"/>
  <c r="S37" i="36" s="1"/>
  <c r="AC37" i="36" s="1"/>
  <c r="AB38" i="36" s="1"/>
  <c r="AX38" i="36"/>
  <c r="S38" i="36" s="1"/>
  <c r="AC38" i="36" s="1"/>
  <c r="AB39" i="36" s="1"/>
  <c r="AX42" i="36"/>
  <c r="S42" i="36" s="1"/>
  <c r="AC42" i="36" s="1"/>
  <c r="AB43" i="36" s="1"/>
  <c r="AX43" i="36"/>
  <c r="S43" i="36" s="1"/>
  <c r="AC43" i="36" s="1"/>
  <c r="AB44" i="36" s="1"/>
  <c r="AX44" i="36"/>
  <c r="S44" i="36" s="1"/>
  <c r="AC44" i="36" s="1"/>
  <c r="AB45" i="36" s="1"/>
  <c r="AX48" i="36"/>
  <c r="S48" i="36" s="1"/>
  <c r="AC48" i="36" s="1"/>
  <c r="AB49" i="36" s="1"/>
  <c r="AX49" i="36"/>
  <c r="S49" i="36" s="1"/>
  <c r="AC49" i="36" s="1"/>
  <c r="AB50" i="36" s="1"/>
  <c r="AX50" i="36"/>
  <c r="S50" i="36" s="1"/>
  <c r="AC50" i="36" s="1"/>
  <c r="AB51" i="36" s="1"/>
  <c r="AX54" i="36"/>
  <c r="S54" i="36" s="1"/>
  <c r="AC54" i="36" s="1"/>
  <c r="AB55" i="36" s="1"/>
  <c r="AX55" i="36"/>
  <c r="S55" i="36" s="1"/>
  <c r="AC55" i="36" s="1"/>
  <c r="AB56" i="36" s="1"/>
  <c r="AX56" i="36"/>
  <c r="S56" i="36" s="1"/>
  <c r="AC56" i="36" s="1"/>
  <c r="AB57" i="36" s="1"/>
  <c r="AX60" i="36"/>
  <c r="S60" i="36" s="1"/>
  <c r="AC60" i="36" s="1"/>
  <c r="AB61" i="36" s="1"/>
  <c r="AX61" i="36"/>
  <c r="S61" i="36" s="1"/>
  <c r="AC61" i="36" s="1"/>
  <c r="AB62" i="36" s="1"/>
  <c r="AX62" i="36"/>
  <c r="S62" i="36" s="1"/>
  <c r="AC62" i="36" s="1"/>
  <c r="AB63" i="36" s="1"/>
  <c r="AX65" i="36"/>
  <c r="S65" i="36" s="1"/>
  <c r="AC65" i="36" s="1"/>
  <c r="AB66" i="36" s="1"/>
  <c r="AX64" i="36"/>
  <c r="S64" i="36" s="1"/>
  <c r="AC64" i="36" s="1"/>
  <c r="AB65" i="36" s="1"/>
  <c r="AX66" i="36"/>
  <c r="S66" i="36" s="1"/>
  <c r="AC66" i="36" s="1"/>
  <c r="AB67" i="36" s="1"/>
  <c r="AI65" i="32"/>
  <c r="AN65" i="32"/>
  <c r="Z65" i="45"/>
  <c r="AR65" i="90"/>
  <c r="AH67" i="92"/>
  <c r="AQ67" i="92" s="1"/>
  <c r="Z69" i="36"/>
  <c r="AR65" i="75"/>
  <c r="AR68" i="26"/>
  <c r="AH65" i="34"/>
  <c r="AQ65" i="34" s="1"/>
  <c r="AN65" i="89"/>
  <c r="AI65" i="89"/>
  <c r="AN68" i="83"/>
  <c r="AI68" i="83"/>
  <c r="Z68" i="46"/>
  <c r="AH68" i="78"/>
  <c r="AQ68" i="78" s="1"/>
  <c r="AF66" i="95"/>
  <c r="AO66" i="95" s="1"/>
  <c r="AE66" i="95"/>
  <c r="W67" i="95"/>
  <c r="AG66" i="95"/>
  <c r="AP66" i="95" s="1"/>
  <c r="AE65" i="39"/>
  <c r="W66" i="39"/>
  <c r="AF65" i="39"/>
  <c r="AO65" i="39" s="1"/>
  <c r="AG65" i="39"/>
  <c r="AP65" i="39" s="1"/>
  <c r="AR66" i="80"/>
  <c r="AH67" i="29"/>
  <c r="AQ67" i="29" s="1"/>
  <c r="AH69" i="81"/>
  <c r="AQ69" i="81" s="1"/>
  <c r="AR67" i="78"/>
  <c r="AH69" i="82"/>
  <c r="AQ69" i="82" s="1"/>
  <c r="AH68" i="31"/>
  <c r="AQ68" i="31" s="1"/>
  <c r="Y67" i="79"/>
  <c r="Z67" i="79" s="1"/>
  <c r="X67" i="79"/>
  <c r="AF64" i="76"/>
  <c r="AO64" i="76" s="1"/>
  <c r="AE64" i="76"/>
  <c r="AG64" i="76"/>
  <c r="AP64" i="76" s="1"/>
  <c r="W65" i="76"/>
  <c r="AR66" i="92"/>
  <c r="AR67" i="35"/>
  <c r="AH66" i="43"/>
  <c r="AQ66" i="43" s="1"/>
  <c r="AE67" i="37"/>
  <c r="W68" i="37"/>
  <c r="AF67" i="37"/>
  <c r="AO67" i="37" s="1"/>
  <c r="AG67" i="37"/>
  <c r="AP67" i="37" s="1"/>
  <c r="AF66" i="75"/>
  <c r="AO66" i="75" s="1"/>
  <c r="AE66" i="75"/>
  <c r="W67" i="75"/>
  <c r="AG66" i="75"/>
  <c r="AP66" i="75" s="1"/>
  <c r="AR66" i="29"/>
  <c r="AR67" i="46"/>
  <c r="AE70" i="38"/>
  <c r="W71" i="38"/>
  <c r="AF70" i="38"/>
  <c r="AO70" i="38" s="1"/>
  <c r="AG70" i="38"/>
  <c r="AP70" i="38" s="1"/>
  <c r="AH69" i="26"/>
  <c r="AQ69" i="26" s="1"/>
  <c r="Z66" i="43"/>
  <c r="AR64" i="45"/>
  <c r="AR68" i="40"/>
  <c r="X68" i="84"/>
  <c r="Y68" i="84"/>
  <c r="X69" i="94"/>
  <c r="Z69" i="94" s="1"/>
  <c r="Y69" i="94"/>
  <c r="AR67" i="96"/>
  <c r="Z65" i="34"/>
  <c r="Y66" i="89"/>
  <c r="X66" i="89"/>
  <c r="Z66" i="89" s="1"/>
  <c r="Z69" i="26"/>
  <c r="AG69" i="73"/>
  <c r="AP69" i="73" s="1"/>
  <c r="AF69" i="73"/>
  <c r="AO69" i="73" s="1"/>
  <c r="AE69" i="73"/>
  <c r="W70" i="73"/>
  <c r="Z67" i="92"/>
  <c r="AH66" i="87"/>
  <c r="AQ66" i="87" s="1"/>
  <c r="AR65" i="48"/>
  <c r="AN65" i="93"/>
  <c r="AI65" i="93"/>
  <c r="AI68" i="74"/>
  <c r="AN68" i="74"/>
  <c r="Z69" i="81"/>
  <c r="Z68" i="31"/>
  <c r="AH68" i="42"/>
  <c r="AQ68" i="42" s="1"/>
  <c r="AN66" i="79"/>
  <c r="AI66" i="79"/>
  <c r="AN68" i="41"/>
  <c r="AI68" i="41"/>
  <c r="AX4" i="40" l="1"/>
  <c r="S4" i="40" s="1"/>
  <c r="AC4" i="40" s="1"/>
  <c r="AB5" i="40" s="1"/>
  <c r="AX3" i="40"/>
  <c r="S3" i="40" s="1"/>
  <c r="AC3" i="40" s="1"/>
  <c r="AX8" i="40"/>
  <c r="S8" i="40" s="1"/>
  <c r="AC8" i="40" s="1"/>
  <c r="AB9" i="40" s="1"/>
  <c r="AX25" i="36"/>
  <c r="S25" i="36" s="1"/>
  <c r="AC25" i="36" s="1"/>
  <c r="AB26" i="36" s="1"/>
  <c r="AX7" i="40"/>
  <c r="S7" i="40" s="1"/>
  <c r="AC7" i="40" s="1"/>
  <c r="AB8" i="40" s="1"/>
  <c r="AE67" i="27"/>
  <c r="W68" i="27"/>
  <c r="AG67" i="27"/>
  <c r="AP67" i="27" s="1"/>
  <c r="AF67" i="27"/>
  <c r="AO67" i="27" s="1"/>
  <c r="W69" i="88"/>
  <c r="AG68" i="88"/>
  <c r="AP68" i="88" s="1"/>
  <c r="AF68" i="88"/>
  <c r="AO68" i="88" s="1"/>
  <c r="AE68" i="88"/>
  <c r="AJ6" i="40"/>
  <c r="AK6" i="40"/>
  <c r="AT6" i="40" s="1"/>
  <c r="AB4" i="36"/>
  <c r="AJ3" i="36"/>
  <c r="W68" i="79"/>
  <c r="AG67" i="79"/>
  <c r="AP67" i="79" s="1"/>
  <c r="AE67" i="79"/>
  <c r="AF67" i="79"/>
  <c r="AO67" i="79" s="1"/>
  <c r="AG65" i="34"/>
  <c r="AP65" i="34" s="1"/>
  <c r="AE65" i="34"/>
  <c r="W66" i="34"/>
  <c r="AF65" i="34"/>
  <c r="AO65" i="34" s="1"/>
  <c r="X67" i="75"/>
  <c r="Y67" i="75"/>
  <c r="Z67" i="75" s="1"/>
  <c r="X68" i="37"/>
  <c r="Y68" i="37"/>
  <c r="AF69" i="36"/>
  <c r="AO69" i="36" s="1"/>
  <c r="AO71" i="36" s="1"/>
  <c r="AX69" i="36"/>
  <c r="S69" i="36" s="1"/>
  <c r="AC69" i="36" s="1"/>
  <c r="AG69" i="36"/>
  <c r="AP69" i="36" s="1"/>
  <c r="AP71" i="36" s="1"/>
  <c r="AE69" i="36"/>
  <c r="AJ65" i="36"/>
  <c r="AK65" i="36"/>
  <c r="AT65" i="36" s="1"/>
  <c r="AJ62" i="36"/>
  <c r="AK62" i="36"/>
  <c r="AT62" i="36" s="1"/>
  <c r="AJ56" i="36"/>
  <c r="AK56" i="36"/>
  <c r="AT56" i="36" s="1"/>
  <c r="AJ50" i="36"/>
  <c r="AK50" i="36"/>
  <c r="AT50" i="36" s="1"/>
  <c r="AJ44" i="36"/>
  <c r="AK44" i="36"/>
  <c r="AT44" i="36" s="1"/>
  <c r="AJ38" i="36"/>
  <c r="AK38" i="36"/>
  <c r="AT38" i="36" s="1"/>
  <c r="AJ32" i="36"/>
  <c r="AK32" i="36"/>
  <c r="AT32" i="36" s="1"/>
  <c r="AJ26" i="36"/>
  <c r="AK26" i="36"/>
  <c r="AT26" i="36" s="1"/>
  <c r="AX19" i="36"/>
  <c r="S19" i="36" s="1"/>
  <c r="AC19" i="36" s="1"/>
  <c r="AB20" i="36" s="1"/>
  <c r="AX13" i="36"/>
  <c r="S13" i="36" s="1"/>
  <c r="AC13" i="36" s="1"/>
  <c r="AB14" i="36" s="1"/>
  <c r="AX7" i="36"/>
  <c r="S7" i="36" s="1"/>
  <c r="AC7" i="36" s="1"/>
  <c r="AB8" i="36" s="1"/>
  <c r="AI69" i="40"/>
  <c r="AN69" i="40"/>
  <c r="AN71" i="40" s="1"/>
  <c r="AI67" i="80"/>
  <c r="AN67" i="80"/>
  <c r="AR63" i="30"/>
  <c r="AN66" i="87"/>
  <c r="AI66" i="87"/>
  <c r="AI67" i="29"/>
  <c r="AN67" i="29"/>
  <c r="AR66" i="33"/>
  <c r="AJ69" i="40"/>
  <c r="AS69" i="40" s="1"/>
  <c r="AK69" i="40"/>
  <c r="AT69" i="40" s="1"/>
  <c r="AJ63" i="40"/>
  <c r="AK63" i="40"/>
  <c r="AT63" i="40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J9" i="40"/>
  <c r="AK9" i="40"/>
  <c r="AT9" i="40" s="1"/>
  <c r="AJ3" i="40"/>
  <c r="AB4" i="40"/>
  <c r="AN68" i="78"/>
  <c r="AI68" i="78"/>
  <c r="AF66" i="91"/>
  <c r="AO66" i="91" s="1"/>
  <c r="AE66" i="91"/>
  <c r="W67" i="91"/>
  <c r="AG66" i="91"/>
  <c r="AP66" i="91" s="1"/>
  <c r="AI69" i="82"/>
  <c r="AN69" i="82"/>
  <c r="AI67" i="37"/>
  <c r="AN67" i="37"/>
  <c r="AR65" i="89"/>
  <c r="AJ66" i="36"/>
  <c r="AK66" i="36"/>
  <c r="AT66" i="36" s="1"/>
  <c r="AJ61" i="36"/>
  <c r="AK61" i="36"/>
  <c r="AT61" i="36" s="1"/>
  <c r="AJ55" i="36"/>
  <c r="AK55" i="36"/>
  <c r="AT55" i="36" s="1"/>
  <c r="AJ49" i="36"/>
  <c r="AK49" i="36"/>
  <c r="AT49" i="36" s="1"/>
  <c r="AJ43" i="36"/>
  <c r="AK43" i="36"/>
  <c r="AT43" i="36" s="1"/>
  <c r="AJ37" i="36"/>
  <c r="AK37" i="36"/>
  <c r="AT37" i="36" s="1"/>
  <c r="AJ31" i="36"/>
  <c r="AK31" i="36"/>
  <c r="AT31" i="36" s="1"/>
  <c r="AJ25" i="36"/>
  <c r="AK25" i="36"/>
  <c r="AT25" i="36" s="1"/>
  <c r="AX18" i="36"/>
  <c r="S18" i="36" s="1"/>
  <c r="AC18" i="36" s="1"/>
  <c r="AB19" i="36" s="1"/>
  <c r="AX12" i="36"/>
  <c r="S12" i="36" s="1"/>
  <c r="AC12" i="36" s="1"/>
  <c r="AB13" i="36" s="1"/>
  <c r="AX6" i="36"/>
  <c r="S6" i="36" s="1"/>
  <c r="AC6" i="36" s="1"/>
  <c r="AB7" i="36" s="1"/>
  <c r="AH67" i="33"/>
  <c r="AQ67" i="33" s="1"/>
  <c r="AH69" i="41"/>
  <c r="AQ69" i="41" s="1"/>
  <c r="AH69" i="74"/>
  <c r="AQ69" i="74" s="1"/>
  <c r="X64" i="28"/>
  <c r="Y64" i="28"/>
  <c r="Z64" i="28" s="1"/>
  <c r="AH66" i="93"/>
  <c r="AQ66" i="93" s="1"/>
  <c r="AJ68" i="40"/>
  <c r="AK68" i="40"/>
  <c r="AT68" i="40" s="1"/>
  <c r="AK62" i="40"/>
  <c r="AT62" i="40" s="1"/>
  <c r="AJ62" i="40"/>
  <c r="AJ56" i="40"/>
  <c r="AK56" i="40"/>
  <c r="AT56" i="40" s="1"/>
  <c r="AK50" i="40"/>
  <c r="AT50" i="40" s="1"/>
  <c r="AJ50" i="40"/>
  <c r="AK44" i="40"/>
  <c r="AT44" i="40" s="1"/>
  <c r="AJ44" i="40"/>
  <c r="AJ38" i="40"/>
  <c r="AK38" i="40"/>
  <c r="AT38" i="40" s="1"/>
  <c r="AK32" i="40"/>
  <c r="AT32" i="40" s="1"/>
  <c r="AJ32" i="40"/>
  <c r="AK26" i="40"/>
  <c r="AT26" i="40" s="1"/>
  <c r="AJ26" i="40"/>
  <c r="AJ20" i="40"/>
  <c r="AK20" i="40"/>
  <c r="AT20" i="40" s="1"/>
  <c r="AK14" i="40"/>
  <c r="AT14" i="40" s="1"/>
  <c r="AJ14" i="40"/>
  <c r="AJ8" i="40"/>
  <c r="AK8" i="40"/>
  <c r="AT8" i="40" s="1"/>
  <c r="AI68" i="77"/>
  <c r="AN68" i="77"/>
  <c r="Y69" i="86"/>
  <c r="X69" i="86"/>
  <c r="X69" i="96"/>
  <c r="Y69" i="96"/>
  <c r="Z69" i="96" s="1"/>
  <c r="AR65" i="93"/>
  <c r="W70" i="94"/>
  <c r="AG69" i="94"/>
  <c r="AP69" i="94" s="1"/>
  <c r="AF69" i="94"/>
  <c r="AO69" i="94" s="1"/>
  <c r="AE69" i="94"/>
  <c r="AH68" i="84"/>
  <c r="AQ68" i="84" s="1"/>
  <c r="W70" i="81"/>
  <c r="AG69" i="81"/>
  <c r="AP69" i="81" s="1"/>
  <c r="AF69" i="81"/>
  <c r="AO69" i="81" s="1"/>
  <c r="AE69" i="81"/>
  <c r="AG67" i="92"/>
  <c r="AP67" i="92" s="1"/>
  <c r="AE67" i="92"/>
  <c r="W68" i="92"/>
  <c r="AF67" i="92"/>
  <c r="AO67" i="92" s="1"/>
  <c r="AG69" i="26"/>
  <c r="AP69" i="26" s="1"/>
  <c r="AF69" i="26"/>
  <c r="AO69" i="26" s="1"/>
  <c r="AE69" i="26"/>
  <c r="W70" i="26"/>
  <c r="Z68" i="84"/>
  <c r="AN64" i="76"/>
  <c r="AI64" i="76"/>
  <c r="X67" i="95"/>
  <c r="Y67" i="95"/>
  <c r="AG65" i="45"/>
  <c r="AP65" i="45" s="1"/>
  <c r="W66" i="45"/>
  <c r="AE65" i="45"/>
  <c r="AF65" i="45"/>
  <c r="AO65" i="45" s="1"/>
  <c r="AX68" i="36"/>
  <c r="S68" i="36" s="1"/>
  <c r="AC68" i="36" s="1"/>
  <c r="AB69" i="36" s="1"/>
  <c r="AX59" i="36"/>
  <c r="S59" i="36" s="1"/>
  <c r="AC59" i="36" s="1"/>
  <c r="AB60" i="36" s="1"/>
  <c r="AX53" i="36"/>
  <c r="S53" i="36" s="1"/>
  <c r="AC53" i="36" s="1"/>
  <c r="AB54" i="36" s="1"/>
  <c r="AX47" i="36"/>
  <c r="S47" i="36" s="1"/>
  <c r="AC47" i="36" s="1"/>
  <c r="AB48" i="36" s="1"/>
  <c r="AX41" i="36"/>
  <c r="S41" i="36" s="1"/>
  <c r="AC41" i="36" s="1"/>
  <c r="AB42" i="36" s="1"/>
  <c r="AX35" i="36"/>
  <c r="S35" i="36" s="1"/>
  <c r="AC35" i="36" s="1"/>
  <c r="AB36" i="36" s="1"/>
  <c r="AX29" i="36"/>
  <c r="S29" i="36" s="1"/>
  <c r="AC29" i="36" s="1"/>
  <c r="AB30" i="36" s="1"/>
  <c r="AX23" i="36"/>
  <c r="S23" i="36" s="1"/>
  <c r="AC23" i="36" s="1"/>
  <c r="AB24" i="36" s="1"/>
  <c r="AX17" i="36"/>
  <c r="S17" i="36" s="1"/>
  <c r="AC17" i="36" s="1"/>
  <c r="AB18" i="36" s="1"/>
  <c r="AX11" i="36"/>
  <c r="S11" i="36" s="1"/>
  <c r="AC11" i="36" s="1"/>
  <c r="AB12" i="36" s="1"/>
  <c r="AX5" i="36"/>
  <c r="S5" i="36" s="1"/>
  <c r="AC5" i="36" s="1"/>
  <c r="AB6" i="36" s="1"/>
  <c r="Z67" i="33"/>
  <c r="X68" i="85"/>
  <c r="Y68" i="85"/>
  <c r="Z69" i="74"/>
  <c r="AI65" i="47"/>
  <c r="AN65" i="47"/>
  <c r="Y70" i="25"/>
  <c r="X70" i="25"/>
  <c r="AH66" i="32"/>
  <c r="AQ66" i="32" s="1"/>
  <c r="AH64" i="30"/>
  <c r="AQ64" i="30" s="1"/>
  <c r="AJ67" i="40"/>
  <c r="AK67" i="40"/>
  <c r="AT67" i="40" s="1"/>
  <c r="AJ61" i="40"/>
  <c r="AK61" i="40"/>
  <c r="AT61" i="40" s="1"/>
  <c r="AJ55" i="40"/>
  <c r="AK55" i="40"/>
  <c r="AT55" i="40" s="1"/>
  <c r="AJ49" i="40"/>
  <c r="AK49" i="40"/>
  <c r="AT49" i="40" s="1"/>
  <c r="AJ43" i="40"/>
  <c r="AK43" i="40"/>
  <c r="AT43" i="40" s="1"/>
  <c r="AJ37" i="40"/>
  <c r="AK37" i="40"/>
  <c r="AT37" i="40" s="1"/>
  <c r="AJ31" i="40"/>
  <c r="AK31" i="40"/>
  <c r="AT31" i="40" s="1"/>
  <c r="AJ25" i="40"/>
  <c r="AK25" i="40"/>
  <c r="AT25" i="40" s="1"/>
  <c r="AJ19" i="40"/>
  <c r="AK19" i="40"/>
  <c r="AT19" i="40" s="1"/>
  <c r="AJ13" i="40"/>
  <c r="AK13" i="40"/>
  <c r="AT13" i="40" s="1"/>
  <c r="AJ7" i="40"/>
  <c r="AK7" i="40"/>
  <c r="AT7" i="40" s="1"/>
  <c r="X69" i="78"/>
  <c r="Y69" i="78"/>
  <c r="AH69" i="83"/>
  <c r="AQ69" i="83" s="1"/>
  <c r="X69" i="44"/>
  <c r="Y69" i="44"/>
  <c r="AR68" i="94"/>
  <c r="X67" i="90"/>
  <c r="Z67" i="90" s="1"/>
  <c r="Y67" i="90"/>
  <c r="AI68" i="86"/>
  <c r="AN68" i="86"/>
  <c r="AI68" i="42"/>
  <c r="AN68" i="42"/>
  <c r="AN69" i="73"/>
  <c r="AI69" i="73"/>
  <c r="W67" i="89"/>
  <c r="AG66" i="89"/>
  <c r="AP66" i="89" s="1"/>
  <c r="AF66" i="89"/>
  <c r="AO66" i="89" s="1"/>
  <c r="AE66" i="89"/>
  <c r="AG66" i="43"/>
  <c r="AP66" i="43" s="1"/>
  <c r="AF66" i="43"/>
  <c r="AO66" i="43" s="1"/>
  <c r="AE66" i="43"/>
  <c r="W67" i="43"/>
  <c r="AH66" i="89"/>
  <c r="AQ66" i="89" s="1"/>
  <c r="AI66" i="95"/>
  <c r="AN66" i="95"/>
  <c r="AX67" i="36"/>
  <c r="S67" i="36" s="1"/>
  <c r="AC67" i="36" s="1"/>
  <c r="AB68" i="36" s="1"/>
  <c r="AX58" i="36"/>
  <c r="S58" i="36" s="1"/>
  <c r="AC58" i="36" s="1"/>
  <c r="AB59" i="36" s="1"/>
  <c r="AX52" i="36"/>
  <c r="S52" i="36" s="1"/>
  <c r="AC52" i="36" s="1"/>
  <c r="AB53" i="36" s="1"/>
  <c r="AX46" i="36"/>
  <c r="S46" i="36" s="1"/>
  <c r="AC46" i="36" s="1"/>
  <c r="AB47" i="36" s="1"/>
  <c r="AX40" i="36"/>
  <c r="S40" i="36" s="1"/>
  <c r="AC40" i="36" s="1"/>
  <c r="AB41" i="36" s="1"/>
  <c r="AX34" i="36"/>
  <c r="S34" i="36" s="1"/>
  <c r="AC34" i="36" s="1"/>
  <c r="AB35" i="36" s="1"/>
  <c r="AX28" i="36"/>
  <c r="S28" i="36" s="1"/>
  <c r="AC28" i="36" s="1"/>
  <c r="AB29" i="36" s="1"/>
  <c r="AX22" i="36"/>
  <c r="S22" i="36" s="1"/>
  <c r="AC22" i="36" s="1"/>
  <c r="AB23" i="36" s="1"/>
  <c r="AX16" i="36"/>
  <c r="S16" i="36" s="1"/>
  <c r="AC16" i="36" s="1"/>
  <c r="AB17" i="36" s="1"/>
  <c r="AX10" i="36"/>
  <c r="S10" i="36" s="1"/>
  <c r="AC10" i="36" s="1"/>
  <c r="AB11" i="36" s="1"/>
  <c r="AX4" i="36"/>
  <c r="S4" i="36" s="1"/>
  <c r="AC4" i="36" s="1"/>
  <c r="AB5" i="36" s="1"/>
  <c r="AR66" i="27"/>
  <c r="Z69" i="41"/>
  <c r="AN69" i="25"/>
  <c r="AI69" i="25"/>
  <c r="Z66" i="93"/>
  <c r="AJ66" i="40"/>
  <c r="AK66" i="40"/>
  <c r="AT66" i="40" s="1"/>
  <c r="AJ60" i="40"/>
  <c r="AK60" i="40"/>
  <c r="AT60" i="40" s="1"/>
  <c r="AJ54" i="40"/>
  <c r="AK54" i="40"/>
  <c r="AT54" i="40" s="1"/>
  <c r="AJ48" i="40"/>
  <c r="AK48" i="40"/>
  <c r="AT48" i="40" s="1"/>
  <c r="AJ42" i="40"/>
  <c r="AK42" i="40"/>
  <c r="AT42" i="40" s="1"/>
  <c r="AJ36" i="40"/>
  <c r="AK36" i="40"/>
  <c r="AT36" i="40" s="1"/>
  <c r="AJ30" i="40"/>
  <c r="AK30" i="40"/>
  <c r="AT30" i="40" s="1"/>
  <c r="AJ24" i="40"/>
  <c r="AK24" i="40"/>
  <c r="AT24" i="40" s="1"/>
  <c r="AJ18" i="40"/>
  <c r="AK18" i="40"/>
  <c r="AT18" i="40" s="1"/>
  <c r="AJ12" i="40"/>
  <c r="AK12" i="40"/>
  <c r="AT12" i="40" s="1"/>
  <c r="Z69" i="83"/>
  <c r="AI66" i="90"/>
  <c r="AN66" i="90"/>
  <c r="Y70" i="82"/>
  <c r="X70" i="82"/>
  <c r="Z70" i="82" s="1"/>
  <c r="Y69" i="35"/>
  <c r="Z69" i="35" s="1"/>
  <c r="X69" i="35"/>
  <c r="AR66" i="79"/>
  <c r="W69" i="31"/>
  <c r="AG68" i="31"/>
  <c r="AP68" i="31" s="1"/>
  <c r="AF68" i="31"/>
  <c r="AO68" i="31" s="1"/>
  <c r="AE68" i="31"/>
  <c r="AI66" i="75"/>
  <c r="AN66" i="75"/>
  <c r="AR68" i="41"/>
  <c r="AR68" i="74"/>
  <c r="Y70" i="73"/>
  <c r="Z70" i="73" s="1"/>
  <c r="X70" i="73"/>
  <c r="AH69" i="94"/>
  <c r="AQ69" i="94" s="1"/>
  <c r="X71" i="38"/>
  <c r="Y71" i="38"/>
  <c r="Z71" i="38" s="1"/>
  <c r="AH67" i="79"/>
  <c r="AQ67" i="79" s="1"/>
  <c r="X66" i="39"/>
  <c r="Y66" i="39"/>
  <c r="W69" i="46"/>
  <c r="AG68" i="46"/>
  <c r="AP68" i="46" s="1"/>
  <c r="AF68" i="46"/>
  <c r="AO68" i="46" s="1"/>
  <c r="AE68" i="46"/>
  <c r="AR65" i="32"/>
  <c r="AX63" i="36"/>
  <c r="S63" i="36" s="1"/>
  <c r="AC63" i="36" s="1"/>
  <c r="AB64" i="36" s="1"/>
  <c r="AX57" i="36"/>
  <c r="S57" i="36" s="1"/>
  <c r="AC57" i="36" s="1"/>
  <c r="AB58" i="36" s="1"/>
  <c r="AX51" i="36"/>
  <c r="S51" i="36" s="1"/>
  <c r="AC51" i="36" s="1"/>
  <c r="AB52" i="36" s="1"/>
  <c r="AX45" i="36"/>
  <c r="S45" i="36" s="1"/>
  <c r="AC45" i="36" s="1"/>
  <c r="AB46" i="36" s="1"/>
  <c r="AX39" i="36"/>
  <c r="S39" i="36" s="1"/>
  <c r="AC39" i="36" s="1"/>
  <c r="AB40" i="36" s="1"/>
  <c r="AX33" i="36"/>
  <c r="S33" i="36" s="1"/>
  <c r="AC33" i="36" s="1"/>
  <c r="AB34" i="36" s="1"/>
  <c r="AX27" i="36"/>
  <c r="S27" i="36" s="1"/>
  <c r="AC27" i="36" s="1"/>
  <c r="AB28" i="36" s="1"/>
  <c r="AX21" i="36"/>
  <c r="S21" i="36" s="1"/>
  <c r="AC21" i="36" s="1"/>
  <c r="AB22" i="36" s="1"/>
  <c r="AX15" i="36"/>
  <c r="S15" i="36" s="1"/>
  <c r="AC15" i="36" s="1"/>
  <c r="AB16" i="36" s="1"/>
  <c r="AX9" i="36"/>
  <c r="S9" i="36" s="1"/>
  <c r="AC9" i="36" s="1"/>
  <c r="AB10" i="36" s="1"/>
  <c r="AR67" i="88"/>
  <c r="AN67" i="85"/>
  <c r="AI67" i="85"/>
  <c r="W67" i="48"/>
  <c r="AG66" i="48"/>
  <c r="AP66" i="48" s="1"/>
  <c r="AF66" i="48"/>
  <c r="AO66" i="48" s="1"/>
  <c r="AE66" i="48"/>
  <c r="AI63" i="28"/>
  <c r="AN63" i="28"/>
  <c r="Z66" i="32"/>
  <c r="AH67" i="27"/>
  <c r="AQ67" i="27" s="1"/>
  <c r="Z67" i="87"/>
  <c r="Y67" i="87"/>
  <c r="X67" i="87"/>
  <c r="Z64" i="30"/>
  <c r="Y68" i="29"/>
  <c r="X68" i="29"/>
  <c r="AJ65" i="40"/>
  <c r="AK65" i="40"/>
  <c r="AT65" i="40" s="1"/>
  <c r="AK59" i="40"/>
  <c r="AT59" i="40" s="1"/>
  <c r="AJ59" i="40"/>
  <c r="AK53" i="40"/>
  <c r="AT53" i="40" s="1"/>
  <c r="AJ53" i="40"/>
  <c r="AJ47" i="40"/>
  <c r="AK47" i="40"/>
  <c r="AT47" i="40" s="1"/>
  <c r="AK41" i="40"/>
  <c r="AT41" i="40" s="1"/>
  <c r="AJ41" i="40"/>
  <c r="AK35" i="40"/>
  <c r="AT35" i="40" s="1"/>
  <c r="AJ35" i="40"/>
  <c r="AJ29" i="40"/>
  <c r="AK29" i="40"/>
  <c r="AT29" i="40" s="1"/>
  <c r="AK23" i="40"/>
  <c r="AT23" i="40" s="1"/>
  <c r="AJ23" i="40"/>
  <c r="AK17" i="40"/>
  <c r="AT17" i="40" s="1"/>
  <c r="AJ17" i="40"/>
  <c r="AJ11" i="40"/>
  <c r="AK11" i="40"/>
  <c r="AT11" i="40" s="1"/>
  <c r="AR67" i="84"/>
  <c r="AI70" i="38"/>
  <c r="AN70" i="38"/>
  <c r="X65" i="76"/>
  <c r="Y65" i="76"/>
  <c r="AI65" i="39"/>
  <c r="AN65" i="39"/>
  <c r="AR68" i="83"/>
  <c r="AJ67" i="36"/>
  <c r="AK67" i="36"/>
  <c r="AT67" i="36" s="1"/>
  <c r="AJ63" i="36"/>
  <c r="AK63" i="36"/>
  <c r="AT63" i="36" s="1"/>
  <c r="AJ57" i="36"/>
  <c r="AK57" i="36"/>
  <c r="AT57" i="36" s="1"/>
  <c r="AJ51" i="36"/>
  <c r="AK51" i="36"/>
  <c r="AT51" i="36" s="1"/>
  <c r="AK45" i="36"/>
  <c r="AT45" i="36" s="1"/>
  <c r="AJ39" i="36"/>
  <c r="AK39" i="36"/>
  <c r="AT39" i="36" s="1"/>
  <c r="AJ33" i="36"/>
  <c r="AK33" i="36"/>
  <c r="AT33" i="36" s="1"/>
  <c r="AK27" i="36"/>
  <c r="AT27" i="36" s="1"/>
  <c r="AJ21" i="36"/>
  <c r="AK21" i="36"/>
  <c r="AT21" i="36" s="1"/>
  <c r="AJ15" i="36"/>
  <c r="AK15" i="36"/>
  <c r="AT15" i="36" s="1"/>
  <c r="AK9" i="36"/>
  <c r="AT9" i="36" s="1"/>
  <c r="Y68" i="80"/>
  <c r="X68" i="80"/>
  <c r="Z68" i="80" s="1"/>
  <c r="X66" i="47"/>
  <c r="Z66" i="47" s="1"/>
  <c r="Y66" i="47"/>
  <c r="AH68" i="88"/>
  <c r="AQ68" i="88" s="1"/>
  <c r="AJ64" i="40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J10" i="40"/>
  <c r="AK10" i="40"/>
  <c r="AT10" i="40" s="1"/>
  <c r="AJ5" i="40"/>
  <c r="AK5" i="40"/>
  <c r="AT5" i="40" s="1"/>
  <c r="AN68" i="44"/>
  <c r="AI68" i="44"/>
  <c r="AR65" i="91"/>
  <c r="AH66" i="91"/>
  <c r="AQ66" i="91" s="1"/>
  <c r="Y69" i="77"/>
  <c r="X69" i="77"/>
  <c r="AI68" i="96"/>
  <c r="AN68" i="96"/>
  <c r="AN68" i="35"/>
  <c r="AI68" i="35"/>
  <c r="Y69" i="42"/>
  <c r="X69" i="42"/>
  <c r="Z69" i="42" l="1"/>
  <c r="Z67" i="95"/>
  <c r="AF69" i="42"/>
  <c r="AO69" i="42" s="1"/>
  <c r="AE69" i="42"/>
  <c r="W70" i="42"/>
  <c r="AG69" i="42"/>
  <c r="AP69" i="42" s="1"/>
  <c r="W71" i="73"/>
  <c r="AG70" i="73"/>
  <c r="AP70" i="73" s="1"/>
  <c r="AE70" i="73"/>
  <c r="AF70" i="73"/>
  <c r="AO70" i="73" s="1"/>
  <c r="AG67" i="75"/>
  <c r="AP67" i="75" s="1"/>
  <c r="AF67" i="75"/>
  <c r="AO67" i="75" s="1"/>
  <c r="AE67" i="75"/>
  <c r="W68" i="75"/>
  <c r="AG67" i="95"/>
  <c r="AP67" i="95" s="1"/>
  <c r="AF67" i="95"/>
  <c r="AO67" i="95" s="1"/>
  <c r="AE67" i="95"/>
  <c r="W68" i="95"/>
  <c r="AH69" i="42"/>
  <c r="AQ69" i="42" s="1"/>
  <c r="AR68" i="96"/>
  <c r="AS16" i="40"/>
  <c r="AL16" i="40"/>
  <c r="AU16" i="40" s="1"/>
  <c r="AS34" i="40"/>
  <c r="AL34" i="40"/>
  <c r="AU34" i="40" s="1"/>
  <c r="AS52" i="40"/>
  <c r="AL52" i="40"/>
  <c r="AU52" i="40" s="1"/>
  <c r="AF66" i="47"/>
  <c r="AO66" i="47" s="1"/>
  <c r="AE66" i="47"/>
  <c r="W67" i="47"/>
  <c r="AG66" i="47"/>
  <c r="AP66" i="47" s="1"/>
  <c r="W65" i="30"/>
  <c r="AG64" i="30"/>
  <c r="AP64" i="30" s="1"/>
  <c r="AF64" i="30"/>
  <c r="AO64" i="30" s="1"/>
  <c r="AE64" i="30"/>
  <c r="AI66" i="48"/>
  <c r="AN66" i="48"/>
  <c r="AJ28" i="36"/>
  <c r="AK28" i="36"/>
  <c r="AT28" i="36" s="1"/>
  <c r="AJ64" i="36"/>
  <c r="AK64" i="36"/>
  <c r="AT64" i="36" s="1"/>
  <c r="AG71" i="38"/>
  <c r="AP71" i="38" s="1"/>
  <c r="AF71" i="38"/>
  <c r="AO71" i="38" s="1"/>
  <c r="AE71" i="38"/>
  <c r="W72" i="38"/>
  <c r="AH70" i="73"/>
  <c r="AQ70" i="73" s="1"/>
  <c r="W70" i="35"/>
  <c r="AG69" i="35"/>
  <c r="AP69" i="35" s="1"/>
  <c r="AF69" i="35"/>
  <c r="AO69" i="35" s="1"/>
  <c r="AE69" i="35"/>
  <c r="AF69" i="83"/>
  <c r="AO69" i="83" s="1"/>
  <c r="AG69" i="83"/>
  <c r="AP69" i="83" s="1"/>
  <c r="W70" i="83"/>
  <c r="AE69" i="83"/>
  <c r="AS24" i="40"/>
  <c r="AL24" i="40"/>
  <c r="AU24" i="40" s="1"/>
  <c r="AS42" i="40"/>
  <c r="AL42" i="40"/>
  <c r="AU42" i="40" s="1"/>
  <c r="AS60" i="40"/>
  <c r="AL60" i="40"/>
  <c r="AU60" i="40" s="1"/>
  <c r="AF69" i="41"/>
  <c r="AO69" i="41" s="1"/>
  <c r="W70" i="41"/>
  <c r="AG69" i="41"/>
  <c r="AP69" i="41" s="1"/>
  <c r="AE69" i="41"/>
  <c r="AJ23" i="36"/>
  <c r="AK23" i="36"/>
  <c r="AT23" i="36" s="1"/>
  <c r="AJ59" i="36"/>
  <c r="AK59" i="36"/>
  <c r="AT59" i="36" s="1"/>
  <c r="X67" i="89"/>
  <c r="Z67" i="89" s="1"/>
  <c r="Y67" i="89"/>
  <c r="AR68" i="86"/>
  <c r="AS7" i="40"/>
  <c r="AL7" i="40"/>
  <c r="AU7" i="40" s="1"/>
  <c r="AS25" i="40"/>
  <c r="AL25" i="40"/>
  <c r="AU25" i="40" s="1"/>
  <c r="AS43" i="40"/>
  <c r="AL43" i="40"/>
  <c r="AU43" i="40" s="1"/>
  <c r="AS61" i="40"/>
  <c r="AL61" i="40"/>
  <c r="AU61" i="40" s="1"/>
  <c r="AF69" i="74"/>
  <c r="AO69" i="74" s="1"/>
  <c r="AE69" i="74"/>
  <c r="W70" i="74"/>
  <c r="AG69" i="74"/>
  <c r="AP69" i="74" s="1"/>
  <c r="AJ12" i="36"/>
  <c r="AK12" i="36"/>
  <c r="AT12" i="36" s="1"/>
  <c r="AJ48" i="36"/>
  <c r="AK48" i="36"/>
  <c r="AT48" i="36" s="1"/>
  <c r="AR64" i="76"/>
  <c r="AH64" i="28"/>
  <c r="AQ64" i="28" s="1"/>
  <c r="AJ13" i="36"/>
  <c r="AK13" i="36"/>
  <c r="AT13" i="36" s="1"/>
  <c r="AS15" i="40"/>
  <c r="AL15" i="40"/>
  <c r="AU15" i="40" s="1"/>
  <c r="AS33" i="40"/>
  <c r="AL33" i="40"/>
  <c r="AU33" i="40" s="1"/>
  <c r="AS51" i="40"/>
  <c r="AL51" i="40"/>
  <c r="AU51" i="40" s="1"/>
  <c r="AL69" i="40"/>
  <c r="AU69" i="40" s="1"/>
  <c r="AR69" i="40"/>
  <c r="AR71" i="40" s="1"/>
  <c r="AI67" i="79"/>
  <c r="AN67" i="79"/>
  <c r="X69" i="88"/>
  <c r="Z69" i="88" s="1"/>
  <c r="Y69" i="88"/>
  <c r="AH69" i="77"/>
  <c r="AQ69" i="77" s="1"/>
  <c r="AH68" i="80"/>
  <c r="AQ68" i="80" s="1"/>
  <c r="AS15" i="36"/>
  <c r="AL15" i="36"/>
  <c r="AU15" i="36" s="1"/>
  <c r="AS33" i="36"/>
  <c r="AL33" i="36"/>
  <c r="AU33" i="36" s="1"/>
  <c r="AS51" i="36"/>
  <c r="AL51" i="36"/>
  <c r="AU51" i="36" s="1"/>
  <c r="AS67" i="36"/>
  <c r="AL67" i="36"/>
  <c r="AU67" i="36" s="1"/>
  <c r="AH65" i="76"/>
  <c r="AQ65" i="76" s="1"/>
  <c r="AH67" i="87"/>
  <c r="AQ67" i="87" s="1"/>
  <c r="AJ34" i="36"/>
  <c r="AK34" i="36"/>
  <c r="AT34" i="36" s="1"/>
  <c r="X69" i="46"/>
  <c r="Y69" i="46"/>
  <c r="X69" i="31"/>
  <c r="Z69" i="31" s="1"/>
  <c r="Y69" i="31"/>
  <c r="AH70" i="82"/>
  <c r="AQ70" i="82" s="1"/>
  <c r="AJ29" i="36"/>
  <c r="AK29" i="36"/>
  <c r="AT29" i="36" s="1"/>
  <c r="AJ68" i="36"/>
  <c r="AK68" i="36"/>
  <c r="AT68" i="36" s="1"/>
  <c r="AR69" i="73"/>
  <c r="AH69" i="44"/>
  <c r="AQ69" i="44" s="1"/>
  <c r="AQ71" i="44" s="1"/>
  <c r="AZ3" i="44"/>
  <c r="AX6" i="44" s="1"/>
  <c r="S6" i="44" s="1"/>
  <c r="AC6" i="44" s="1"/>
  <c r="AB7" i="44" s="1"/>
  <c r="AX21" i="44"/>
  <c r="S21" i="44" s="1"/>
  <c r="AC21" i="44" s="1"/>
  <c r="AB22" i="44" s="1"/>
  <c r="AX39" i="44"/>
  <c r="S39" i="44" s="1"/>
  <c r="AC39" i="44" s="1"/>
  <c r="AB40" i="44" s="1"/>
  <c r="AX51" i="44"/>
  <c r="S51" i="44" s="1"/>
  <c r="AC51" i="44" s="1"/>
  <c r="AB52" i="44" s="1"/>
  <c r="AX57" i="44"/>
  <c r="S57" i="44" s="1"/>
  <c r="AC57" i="44" s="1"/>
  <c r="AB58" i="44" s="1"/>
  <c r="AH70" i="25"/>
  <c r="AQ70" i="25" s="1"/>
  <c r="AJ18" i="36"/>
  <c r="AK18" i="36"/>
  <c r="AT18" i="36" s="1"/>
  <c r="AJ54" i="36"/>
  <c r="AK54" i="36"/>
  <c r="AT54" i="36" s="1"/>
  <c r="Y66" i="45"/>
  <c r="X66" i="45"/>
  <c r="Z66" i="45" s="1"/>
  <c r="AI69" i="81"/>
  <c r="AN69" i="81"/>
  <c r="AH69" i="96"/>
  <c r="AQ69" i="96" s="1"/>
  <c r="AQ71" i="96" s="1"/>
  <c r="AX3" i="96"/>
  <c r="S3" i="96" s="1"/>
  <c r="AC3" i="96" s="1"/>
  <c r="AZ3" i="96"/>
  <c r="AX4" i="96"/>
  <c r="S4" i="96" s="1"/>
  <c r="AC4" i="96" s="1"/>
  <c r="AB5" i="96" s="1"/>
  <c r="AX5" i="96"/>
  <c r="S5" i="96" s="1"/>
  <c r="AC5" i="96" s="1"/>
  <c r="AB6" i="96" s="1"/>
  <c r="AX6" i="96"/>
  <c r="S6" i="96" s="1"/>
  <c r="AC6" i="96" s="1"/>
  <c r="AB7" i="96" s="1"/>
  <c r="AX7" i="96"/>
  <c r="S7" i="96" s="1"/>
  <c r="AC7" i="96" s="1"/>
  <c r="AB8" i="96" s="1"/>
  <c r="AX8" i="96"/>
  <c r="S8" i="96" s="1"/>
  <c r="AC8" i="96" s="1"/>
  <c r="AB9" i="96" s="1"/>
  <c r="AX9" i="96"/>
  <c r="S9" i="96" s="1"/>
  <c r="AC9" i="96" s="1"/>
  <c r="AB10" i="96" s="1"/>
  <c r="AX10" i="96"/>
  <c r="S10" i="96" s="1"/>
  <c r="AC10" i="96" s="1"/>
  <c r="AB11" i="96" s="1"/>
  <c r="AX11" i="96"/>
  <c r="S11" i="96" s="1"/>
  <c r="AC11" i="96" s="1"/>
  <c r="AB12" i="96" s="1"/>
  <c r="AX12" i="96"/>
  <c r="S12" i="96" s="1"/>
  <c r="AC12" i="96" s="1"/>
  <c r="AB13" i="96" s="1"/>
  <c r="AX13" i="96"/>
  <c r="S13" i="96" s="1"/>
  <c r="AC13" i="96" s="1"/>
  <c r="AB14" i="96" s="1"/>
  <c r="AX14" i="96"/>
  <c r="S14" i="96" s="1"/>
  <c r="AC14" i="96" s="1"/>
  <c r="AB15" i="96" s="1"/>
  <c r="AX15" i="96"/>
  <c r="S15" i="96" s="1"/>
  <c r="AC15" i="96" s="1"/>
  <c r="AB16" i="96" s="1"/>
  <c r="AX16" i="96"/>
  <c r="S16" i="96" s="1"/>
  <c r="AC16" i="96" s="1"/>
  <c r="AB17" i="96" s="1"/>
  <c r="AX17" i="96"/>
  <c r="S17" i="96" s="1"/>
  <c r="AC17" i="96" s="1"/>
  <c r="AB18" i="96" s="1"/>
  <c r="AX18" i="96"/>
  <c r="S18" i="96" s="1"/>
  <c r="AC18" i="96" s="1"/>
  <c r="AB19" i="96" s="1"/>
  <c r="AX19" i="96"/>
  <c r="S19" i="96" s="1"/>
  <c r="AC19" i="96" s="1"/>
  <c r="AB20" i="96" s="1"/>
  <c r="AX20" i="96"/>
  <c r="S20" i="96" s="1"/>
  <c r="AC20" i="96" s="1"/>
  <c r="AB21" i="96" s="1"/>
  <c r="AX21" i="96"/>
  <c r="S21" i="96" s="1"/>
  <c r="AC21" i="96" s="1"/>
  <c r="AB22" i="96" s="1"/>
  <c r="AX22" i="96"/>
  <c r="S22" i="96" s="1"/>
  <c r="AC22" i="96" s="1"/>
  <c r="AB23" i="96" s="1"/>
  <c r="AX23" i="96"/>
  <c r="S23" i="96" s="1"/>
  <c r="AC23" i="96" s="1"/>
  <c r="AB24" i="96" s="1"/>
  <c r="AX24" i="96"/>
  <c r="S24" i="96" s="1"/>
  <c r="AC24" i="96" s="1"/>
  <c r="AB25" i="96" s="1"/>
  <c r="AX25" i="96"/>
  <c r="S25" i="96" s="1"/>
  <c r="AC25" i="96" s="1"/>
  <c r="AB26" i="96" s="1"/>
  <c r="AX26" i="96"/>
  <c r="S26" i="96" s="1"/>
  <c r="AC26" i="96" s="1"/>
  <c r="AB27" i="96" s="1"/>
  <c r="AX27" i="96"/>
  <c r="S27" i="96" s="1"/>
  <c r="AC27" i="96" s="1"/>
  <c r="AB28" i="96" s="1"/>
  <c r="AX28" i="96"/>
  <c r="S28" i="96" s="1"/>
  <c r="AC28" i="96" s="1"/>
  <c r="AB29" i="96" s="1"/>
  <c r="AX29" i="96"/>
  <c r="S29" i="96" s="1"/>
  <c r="AC29" i="96" s="1"/>
  <c r="AB30" i="96" s="1"/>
  <c r="AX30" i="96"/>
  <c r="S30" i="96" s="1"/>
  <c r="AC30" i="96" s="1"/>
  <c r="AB31" i="96" s="1"/>
  <c r="AX31" i="96"/>
  <c r="S31" i="96" s="1"/>
  <c r="AC31" i="96" s="1"/>
  <c r="AB32" i="96" s="1"/>
  <c r="AX32" i="96"/>
  <c r="S32" i="96" s="1"/>
  <c r="AC32" i="96" s="1"/>
  <c r="AB33" i="96" s="1"/>
  <c r="AX33" i="96"/>
  <c r="S33" i="96" s="1"/>
  <c r="AC33" i="96" s="1"/>
  <c r="AB34" i="96" s="1"/>
  <c r="AX34" i="96"/>
  <c r="S34" i="96" s="1"/>
  <c r="AC34" i="96" s="1"/>
  <c r="AB35" i="96" s="1"/>
  <c r="AX35" i="96"/>
  <c r="S35" i="96" s="1"/>
  <c r="AC35" i="96" s="1"/>
  <c r="AB36" i="96" s="1"/>
  <c r="AX36" i="96"/>
  <c r="S36" i="96" s="1"/>
  <c r="AC36" i="96" s="1"/>
  <c r="AB37" i="96" s="1"/>
  <c r="AX37" i="96"/>
  <c r="S37" i="96" s="1"/>
  <c r="AC37" i="96" s="1"/>
  <c r="AB38" i="96" s="1"/>
  <c r="AX38" i="96"/>
  <c r="S38" i="96" s="1"/>
  <c r="AC38" i="96" s="1"/>
  <c r="AB39" i="96" s="1"/>
  <c r="AX39" i="96"/>
  <c r="S39" i="96" s="1"/>
  <c r="AC39" i="96" s="1"/>
  <c r="AB40" i="96" s="1"/>
  <c r="AX40" i="96"/>
  <c r="S40" i="96" s="1"/>
  <c r="AC40" i="96" s="1"/>
  <c r="AB41" i="96" s="1"/>
  <c r="AX41" i="96"/>
  <c r="S41" i="96" s="1"/>
  <c r="AC41" i="96" s="1"/>
  <c r="AB42" i="96" s="1"/>
  <c r="AX42" i="96"/>
  <c r="S42" i="96" s="1"/>
  <c r="AC42" i="96" s="1"/>
  <c r="AB43" i="96" s="1"/>
  <c r="AX43" i="96"/>
  <c r="S43" i="96" s="1"/>
  <c r="AC43" i="96" s="1"/>
  <c r="AB44" i="96" s="1"/>
  <c r="AX44" i="96"/>
  <c r="S44" i="96" s="1"/>
  <c r="AC44" i="96" s="1"/>
  <c r="AB45" i="96" s="1"/>
  <c r="AX45" i="96"/>
  <c r="S45" i="96" s="1"/>
  <c r="AC45" i="96" s="1"/>
  <c r="AB46" i="96" s="1"/>
  <c r="AX46" i="96"/>
  <c r="S46" i="96" s="1"/>
  <c r="AC46" i="96" s="1"/>
  <c r="AB47" i="96" s="1"/>
  <c r="AX47" i="96"/>
  <c r="S47" i="96" s="1"/>
  <c r="AC47" i="96" s="1"/>
  <c r="AB48" i="96" s="1"/>
  <c r="AX48" i="96"/>
  <c r="S48" i="96" s="1"/>
  <c r="AC48" i="96" s="1"/>
  <c r="AB49" i="96" s="1"/>
  <c r="AX49" i="96"/>
  <c r="S49" i="96" s="1"/>
  <c r="AC49" i="96" s="1"/>
  <c r="AB50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7" i="96"/>
  <c r="S67" i="96" s="1"/>
  <c r="AC67" i="96" s="1"/>
  <c r="AB68" i="96" s="1"/>
  <c r="AX66" i="96"/>
  <c r="S66" i="96" s="1"/>
  <c r="AC66" i="96" s="1"/>
  <c r="AB67" i="96" s="1"/>
  <c r="AX64" i="96"/>
  <c r="S64" i="96" s="1"/>
  <c r="AC64" i="96" s="1"/>
  <c r="AB65" i="96" s="1"/>
  <c r="AX68" i="96"/>
  <c r="S68" i="96" s="1"/>
  <c r="AC68" i="96" s="1"/>
  <c r="AB69" i="96" s="1"/>
  <c r="AX65" i="96"/>
  <c r="S65" i="96" s="1"/>
  <c r="AC65" i="96" s="1"/>
  <c r="AB66" i="96" s="1"/>
  <c r="AR68" i="77"/>
  <c r="AS20" i="40"/>
  <c r="AL20" i="40"/>
  <c r="AU20" i="40" s="1"/>
  <c r="AS38" i="40"/>
  <c r="AL38" i="40"/>
  <c r="AU38" i="40" s="1"/>
  <c r="AS56" i="40"/>
  <c r="AL56" i="40"/>
  <c r="AU56" i="40" s="1"/>
  <c r="AF64" i="28"/>
  <c r="AO64" i="28" s="1"/>
  <c r="W65" i="28"/>
  <c r="AG64" i="28"/>
  <c r="AP64" i="28" s="1"/>
  <c r="AE64" i="28"/>
  <c r="AJ19" i="36"/>
  <c r="AK19" i="36"/>
  <c r="AT19" i="36" s="1"/>
  <c r="AS37" i="36"/>
  <c r="AL37" i="36"/>
  <c r="AU37" i="36" s="1"/>
  <c r="AS55" i="36"/>
  <c r="AL55" i="36"/>
  <c r="AU55" i="36" s="1"/>
  <c r="AJ4" i="40"/>
  <c r="AK4" i="40"/>
  <c r="AT4" i="40" s="1"/>
  <c r="AT71" i="40" s="1"/>
  <c r="AJ8" i="36"/>
  <c r="AK8" i="36"/>
  <c r="AT8" i="36" s="1"/>
  <c r="AS32" i="36"/>
  <c r="AL32" i="36"/>
  <c r="AU32" i="36" s="1"/>
  <c r="AS50" i="36"/>
  <c r="AL50" i="36"/>
  <c r="AU50" i="36" s="1"/>
  <c r="AS65" i="36"/>
  <c r="AL65" i="36"/>
  <c r="AU65" i="36" s="1"/>
  <c r="AH68" i="37"/>
  <c r="AQ68" i="37" s="1"/>
  <c r="AS6" i="40"/>
  <c r="AL6" i="40"/>
  <c r="AU6" i="40" s="1"/>
  <c r="AS5" i="40"/>
  <c r="AL5" i="40"/>
  <c r="AU5" i="40" s="1"/>
  <c r="AS22" i="40"/>
  <c r="AL22" i="40"/>
  <c r="AU22" i="40" s="1"/>
  <c r="AS40" i="40"/>
  <c r="AL40" i="40"/>
  <c r="AU40" i="40" s="1"/>
  <c r="AS58" i="40"/>
  <c r="AL58" i="40"/>
  <c r="AU58" i="40" s="1"/>
  <c r="Z65" i="76"/>
  <c r="AS11" i="40"/>
  <c r="AL11" i="40"/>
  <c r="AU11" i="40" s="1"/>
  <c r="AS29" i="40"/>
  <c r="AL29" i="40"/>
  <c r="AU29" i="40" s="1"/>
  <c r="AS47" i="40"/>
  <c r="AL47" i="40"/>
  <c r="AU47" i="40" s="1"/>
  <c r="AS65" i="40"/>
  <c r="AL65" i="40"/>
  <c r="AU65" i="40" s="1"/>
  <c r="AJ40" i="36"/>
  <c r="AK40" i="36"/>
  <c r="AT40" i="36" s="1"/>
  <c r="AR66" i="75"/>
  <c r="AS12" i="40"/>
  <c r="AL12" i="40"/>
  <c r="AU12" i="40" s="1"/>
  <c r="AS30" i="40"/>
  <c r="AL30" i="40"/>
  <c r="AU30" i="40" s="1"/>
  <c r="AS48" i="40"/>
  <c r="AL48" i="40"/>
  <c r="AU48" i="40" s="1"/>
  <c r="AS66" i="40"/>
  <c r="AL66" i="40"/>
  <c r="AU66" i="40" s="1"/>
  <c r="AJ35" i="36"/>
  <c r="AK35" i="36"/>
  <c r="AT35" i="36" s="1"/>
  <c r="AI66" i="89"/>
  <c r="AN66" i="89"/>
  <c r="AH67" i="90"/>
  <c r="AQ67" i="90" s="1"/>
  <c r="Z69" i="44"/>
  <c r="AS13" i="40"/>
  <c r="AL13" i="40"/>
  <c r="AU13" i="40" s="1"/>
  <c r="AS31" i="40"/>
  <c r="AL31" i="40"/>
  <c r="AU31" i="40" s="1"/>
  <c r="AS49" i="40"/>
  <c r="AL49" i="40"/>
  <c r="AU49" i="40" s="1"/>
  <c r="AS67" i="40"/>
  <c r="AL67" i="40"/>
  <c r="AU67" i="40" s="1"/>
  <c r="AH68" i="85"/>
  <c r="AQ68" i="85" s="1"/>
  <c r="AJ24" i="36"/>
  <c r="AK24" i="36"/>
  <c r="AT24" i="36" s="1"/>
  <c r="AJ60" i="36"/>
  <c r="AK60" i="36"/>
  <c r="AT60" i="36" s="1"/>
  <c r="AG68" i="84"/>
  <c r="AP68" i="84" s="1"/>
  <c r="AF68" i="84"/>
  <c r="AO68" i="84" s="1"/>
  <c r="AE68" i="84"/>
  <c r="W69" i="84"/>
  <c r="AF69" i="96"/>
  <c r="AO69" i="96" s="1"/>
  <c r="AO71" i="96" s="1"/>
  <c r="AE69" i="96"/>
  <c r="AX69" i="96"/>
  <c r="S69" i="96" s="1"/>
  <c r="AC69" i="96" s="1"/>
  <c r="AG69" i="96"/>
  <c r="AP69" i="96" s="1"/>
  <c r="AP71" i="96" s="1"/>
  <c r="AS26" i="40"/>
  <c r="AL26" i="40"/>
  <c r="AU26" i="40" s="1"/>
  <c r="AS44" i="40"/>
  <c r="AL44" i="40"/>
  <c r="AU44" i="40" s="1"/>
  <c r="AS62" i="40"/>
  <c r="AL62" i="40"/>
  <c r="AU62" i="40" s="1"/>
  <c r="X67" i="91"/>
  <c r="Y67" i="91"/>
  <c r="AS3" i="40"/>
  <c r="AL3" i="40"/>
  <c r="AU3" i="40" s="1"/>
  <c r="AS21" i="40"/>
  <c r="AL21" i="40"/>
  <c r="AU21" i="40" s="1"/>
  <c r="AS39" i="40"/>
  <c r="AL39" i="40"/>
  <c r="AU39" i="40" s="1"/>
  <c r="AS57" i="40"/>
  <c r="AL57" i="40"/>
  <c r="AU57" i="40" s="1"/>
  <c r="AJ14" i="36"/>
  <c r="AK14" i="36"/>
  <c r="AT14" i="36" s="1"/>
  <c r="AI69" i="36"/>
  <c r="AN69" i="36"/>
  <c r="AN71" i="36" s="1"/>
  <c r="Z68" i="37"/>
  <c r="Y66" i="34"/>
  <c r="X66" i="34"/>
  <c r="AI68" i="88"/>
  <c r="AN68" i="88"/>
  <c r="AR68" i="35"/>
  <c r="Z69" i="77"/>
  <c r="AG68" i="80"/>
  <c r="AP68" i="80" s="1"/>
  <c r="AF68" i="80"/>
  <c r="AO68" i="80" s="1"/>
  <c r="AE68" i="80"/>
  <c r="W69" i="80"/>
  <c r="AS21" i="36"/>
  <c r="AL21" i="36"/>
  <c r="AU21" i="36" s="1"/>
  <c r="AS39" i="36"/>
  <c r="AL39" i="36"/>
  <c r="AU39" i="36" s="1"/>
  <c r="AS57" i="36"/>
  <c r="AL57" i="36"/>
  <c r="AU57" i="36" s="1"/>
  <c r="AS17" i="40"/>
  <c r="AL17" i="40"/>
  <c r="AU17" i="40" s="1"/>
  <c r="AS35" i="40"/>
  <c r="AL35" i="40"/>
  <c r="AU35" i="40" s="1"/>
  <c r="AS53" i="40"/>
  <c r="AL53" i="40"/>
  <c r="AU53" i="40" s="1"/>
  <c r="AH68" i="29"/>
  <c r="AQ68" i="29" s="1"/>
  <c r="W68" i="87"/>
  <c r="AG67" i="87"/>
  <c r="AP67" i="87" s="1"/>
  <c r="AF67" i="87"/>
  <c r="AO67" i="87" s="1"/>
  <c r="AE67" i="87"/>
  <c r="AF66" i="32"/>
  <c r="AO66" i="32" s="1"/>
  <c r="AG66" i="32"/>
  <c r="AP66" i="32" s="1"/>
  <c r="W67" i="32"/>
  <c r="AE66" i="32"/>
  <c r="AJ10" i="36"/>
  <c r="AK10" i="36"/>
  <c r="AT10" i="36" s="1"/>
  <c r="AJ46" i="36"/>
  <c r="AK46" i="36"/>
  <c r="AT46" i="36" s="1"/>
  <c r="AI68" i="46"/>
  <c r="AN68" i="46"/>
  <c r="AH66" i="39"/>
  <c r="AQ66" i="39" s="1"/>
  <c r="AI68" i="31"/>
  <c r="AN68" i="31"/>
  <c r="AF70" i="82"/>
  <c r="AO70" i="82" s="1"/>
  <c r="AE70" i="82"/>
  <c r="W71" i="82"/>
  <c r="AG70" i="82"/>
  <c r="AP70" i="82" s="1"/>
  <c r="AF66" i="93"/>
  <c r="AO66" i="93" s="1"/>
  <c r="W67" i="93"/>
  <c r="AG66" i="93"/>
  <c r="AP66" i="93" s="1"/>
  <c r="AE66" i="93"/>
  <c r="AJ5" i="36"/>
  <c r="AK5" i="36"/>
  <c r="AT5" i="36" s="1"/>
  <c r="AJ41" i="36"/>
  <c r="AK41" i="36"/>
  <c r="AT41" i="36" s="1"/>
  <c r="AR66" i="95"/>
  <c r="Y67" i="43"/>
  <c r="X67" i="43"/>
  <c r="AG67" i="90"/>
  <c r="AP67" i="90" s="1"/>
  <c r="W68" i="90"/>
  <c r="AE67" i="90"/>
  <c r="AF67" i="90"/>
  <c r="AO67" i="90" s="1"/>
  <c r="AH69" i="78"/>
  <c r="AQ69" i="78" s="1"/>
  <c r="Z70" i="25"/>
  <c r="Z68" i="85"/>
  <c r="AJ30" i="36"/>
  <c r="AK30" i="36"/>
  <c r="AT30" i="36" s="1"/>
  <c r="AJ69" i="36"/>
  <c r="AS69" i="36" s="1"/>
  <c r="AK69" i="36"/>
  <c r="AT69" i="36" s="1"/>
  <c r="X68" i="92"/>
  <c r="Y68" i="92"/>
  <c r="X70" i="94"/>
  <c r="Z70" i="94" s="1"/>
  <c r="Y70" i="94"/>
  <c r="AH69" i="86"/>
  <c r="AQ69" i="86" s="1"/>
  <c r="AS8" i="40"/>
  <c r="AL8" i="40"/>
  <c r="AU8" i="40" s="1"/>
  <c r="AS25" i="36"/>
  <c r="AL25" i="36"/>
  <c r="AU25" i="36" s="1"/>
  <c r="AS43" i="36"/>
  <c r="AL43" i="36"/>
  <c r="AU43" i="36" s="1"/>
  <c r="AS61" i="36"/>
  <c r="AL61" i="36"/>
  <c r="AU61" i="36" s="1"/>
  <c r="AR67" i="37"/>
  <c r="AI66" i="91"/>
  <c r="AN66" i="91"/>
  <c r="AJ20" i="36"/>
  <c r="AK20" i="36"/>
  <c r="AT20" i="36" s="1"/>
  <c r="AS38" i="36"/>
  <c r="AL38" i="36"/>
  <c r="AU38" i="36" s="1"/>
  <c r="AS56" i="36"/>
  <c r="AL56" i="36"/>
  <c r="AU56" i="36" s="1"/>
  <c r="AN65" i="34"/>
  <c r="AI65" i="34"/>
  <c r="X68" i="79"/>
  <c r="Y68" i="79"/>
  <c r="Z68" i="79" s="1"/>
  <c r="AS10" i="40"/>
  <c r="AL10" i="40"/>
  <c r="AU10" i="40" s="1"/>
  <c r="AS28" i="40"/>
  <c r="AL28" i="40"/>
  <c r="AU28" i="40" s="1"/>
  <c r="AS46" i="40"/>
  <c r="AL46" i="40"/>
  <c r="AU46" i="40" s="1"/>
  <c r="AS64" i="40"/>
  <c r="AL64" i="40"/>
  <c r="AU64" i="40" s="1"/>
  <c r="AR70" i="38"/>
  <c r="Y67" i="48"/>
  <c r="X67" i="48"/>
  <c r="AJ16" i="36"/>
  <c r="AK16" i="36"/>
  <c r="AT16" i="36" s="1"/>
  <c r="AJ52" i="36"/>
  <c r="AK52" i="36"/>
  <c r="AT52" i="36" s="1"/>
  <c r="Z66" i="39"/>
  <c r="AH69" i="35"/>
  <c r="AQ69" i="35" s="1"/>
  <c r="AS18" i="40"/>
  <c r="AL18" i="40"/>
  <c r="AU18" i="40" s="1"/>
  <c r="AS36" i="40"/>
  <c r="AL36" i="40"/>
  <c r="AU36" i="40" s="1"/>
  <c r="AS54" i="40"/>
  <c r="AL54" i="40"/>
  <c r="AU54" i="40" s="1"/>
  <c r="AR69" i="25"/>
  <c r="AJ11" i="36"/>
  <c r="AK11" i="36"/>
  <c r="AT11" i="36" s="1"/>
  <c r="AJ47" i="36"/>
  <c r="AK47" i="36"/>
  <c r="AT47" i="36" s="1"/>
  <c r="AR68" i="42"/>
  <c r="Z69" i="78"/>
  <c r="AS19" i="40"/>
  <c r="AL19" i="40"/>
  <c r="AU19" i="40" s="1"/>
  <c r="AS37" i="40"/>
  <c r="AL37" i="40"/>
  <c r="AU37" i="40" s="1"/>
  <c r="AS55" i="40"/>
  <c r="AL55" i="40"/>
  <c r="AU55" i="40" s="1"/>
  <c r="AE67" i="33"/>
  <c r="W68" i="33"/>
  <c r="AG67" i="33"/>
  <c r="AP67" i="33" s="1"/>
  <c r="AF67" i="33"/>
  <c r="AO67" i="33" s="1"/>
  <c r="AJ36" i="36"/>
  <c r="AK36" i="36"/>
  <c r="AT36" i="36" s="1"/>
  <c r="AH67" i="95"/>
  <c r="AQ67" i="95" s="1"/>
  <c r="X70" i="26"/>
  <c r="Y70" i="26"/>
  <c r="AS14" i="40"/>
  <c r="AL14" i="40"/>
  <c r="AU14" i="40" s="1"/>
  <c r="AS32" i="40"/>
  <c r="AL32" i="40"/>
  <c r="AU32" i="40" s="1"/>
  <c r="AS50" i="40"/>
  <c r="AL50" i="40"/>
  <c r="AU50" i="40" s="1"/>
  <c r="AS9" i="40"/>
  <c r="AL9" i="40"/>
  <c r="AU9" i="40" s="1"/>
  <c r="AS27" i="40"/>
  <c r="AL27" i="40"/>
  <c r="AU27" i="40" s="1"/>
  <c r="AS45" i="40"/>
  <c r="AL45" i="40"/>
  <c r="AU45" i="40" s="1"/>
  <c r="AS63" i="40"/>
  <c r="AL63" i="40"/>
  <c r="AU63" i="40" s="1"/>
  <c r="AR67" i="29"/>
  <c r="AR67" i="80"/>
  <c r="AH67" i="75"/>
  <c r="AQ67" i="75" s="1"/>
  <c r="AS3" i="36"/>
  <c r="AL3" i="36"/>
  <c r="AU3" i="36" s="1"/>
  <c r="Y68" i="27"/>
  <c r="X68" i="27"/>
  <c r="Z68" i="27" s="1"/>
  <c r="AR68" i="44"/>
  <c r="AH66" i="47"/>
  <c r="AQ66" i="47" s="1"/>
  <c r="AJ9" i="36"/>
  <c r="AJ27" i="36"/>
  <c r="AJ45" i="36"/>
  <c r="AS63" i="36"/>
  <c r="AL63" i="36"/>
  <c r="AU63" i="36" s="1"/>
  <c r="AR65" i="39"/>
  <c r="AS23" i="40"/>
  <c r="AL23" i="40"/>
  <c r="AU23" i="40" s="1"/>
  <c r="AS41" i="40"/>
  <c r="AL41" i="40"/>
  <c r="AU41" i="40" s="1"/>
  <c r="AS59" i="40"/>
  <c r="AL59" i="40"/>
  <c r="AU59" i="40" s="1"/>
  <c r="Z68" i="29"/>
  <c r="AR63" i="28"/>
  <c r="AR67" i="85"/>
  <c r="AJ22" i="36"/>
  <c r="AK22" i="36"/>
  <c r="AT22" i="36" s="1"/>
  <c r="AJ58" i="36"/>
  <c r="AK58" i="36"/>
  <c r="AT58" i="36" s="1"/>
  <c r="AH71" i="38"/>
  <c r="AQ71" i="38" s="1"/>
  <c r="AR66" i="90"/>
  <c r="AJ17" i="36"/>
  <c r="AK17" i="36"/>
  <c r="AT17" i="36" s="1"/>
  <c r="AJ53" i="36"/>
  <c r="AK53" i="36"/>
  <c r="AT53" i="36" s="1"/>
  <c r="AN66" i="43"/>
  <c r="AI66" i="43"/>
  <c r="AR65" i="47"/>
  <c r="AJ6" i="36"/>
  <c r="AK6" i="36"/>
  <c r="AT6" i="36" s="1"/>
  <c r="AJ42" i="36"/>
  <c r="AK42" i="36"/>
  <c r="AT42" i="36" s="1"/>
  <c r="AN65" i="45"/>
  <c r="AI65" i="45"/>
  <c r="AN69" i="26"/>
  <c r="AI69" i="26"/>
  <c r="AN67" i="92"/>
  <c r="AI67" i="92"/>
  <c r="X70" i="81"/>
  <c r="Y70" i="81"/>
  <c r="Z70" i="81" s="1"/>
  <c r="AI69" i="94"/>
  <c r="AN69" i="94"/>
  <c r="Z69" i="86"/>
  <c r="AS68" i="40"/>
  <c r="AL68" i="40"/>
  <c r="AU68" i="40" s="1"/>
  <c r="AJ7" i="36"/>
  <c r="AK7" i="36"/>
  <c r="AT7" i="36" s="1"/>
  <c r="AS31" i="36"/>
  <c r="AL31" i="36"/>
  <c r="AU31" i="36" s="1"/>
  <c r="AS49" i="36"/>
  <c r="AL49" i="36"/>
  <c r="AU49" i="36" s="1"/>
  <c r="AS66" i="36"/>
  <c r="AL66" i="36"/>
  <c r="AU66" i="36" s="1"/>
  <c r="AR69" i="82"/>
  <c r="AR68" i="78"/>
  <c r="AR66" i="87"/>
  <c r="AS26" i="36"/>
  <c r="AL26" i="36"/>
  <c r="AU26" i="36" s="1"/>
  <c r="AS44" i="36"/>
  <c r="AL44" i="36"/>
  <c r="AU44" i="36" s="1"/>
  <c r="AS62" i="36"/>
  <c r="AL62" i="36"/>
  <c r="AU62" i="36" s="1"/>
  <c r="AJ4" i="36"/>
  <c r="AK4" i="36"/>
  <c r="AT4" i="36" s="1"/>
  <c r="AI67" i="27"/>
  <c r="AN67" i="27"/>
  <c r="AX15" i="44" l="1"/>
  <c r="S15" i="44" s="1"/>
  <c r="AC15" i="44" s="1"/>
  <c r="AB16" i="44" s="1"/>
  <c r="Z67" i="91"/>
  <c r="AX45" i="44"/>
  <c r="S45" i="44" s="1"/>
  <c r="AC45" i="44" s="1"/>
  <c r="AB46" i="44" s="1"/>
  <c r="AX9" i="44"/>
  <c r="S9" i="44" s="1"/>
  <c r="AC9" i="44" s="1"/>
  <c r="AB10" i="44" s="1"/>
  <c r="AX33" i="44"/>
  <c r="S33" i="44" s="1"/>
  <c r="AC33" i="44" s="1"/>
  <c r="AB34" i="44" s="1"/>
  <c r="Z67" i="48"/>
  <c r="Z66" i="34"/>
  <c r="AF66" i="34" s="1"/>
  <c r="AO66" i="34" s="1"/>
  <c r="AX63" i="44"/>
  <c r="S63" i="44" s="1"/>
  <c r="AC63" i="44" s="1"/>
  <c r="AB64" i="44" s="1"/>
  <c r="AX27" i="44"/>
  <c r="S27" i="44" s="1"/>
  <c r="AC27" i="44" s="1"/>
  <c r="AB28" i="44" s="1"/>
  <c r="AF68" i="79"/>
  <c r="AO68" i="79" s="1"/>
  <c r="AE68" i="79"/>
  <c r="W69" i="79"/>
  <c r="AG68" i="79"/>
  <c r="AP68" i="79" s="1"/>
  <c r="AE67" i="48"/>
  <c r="W68" i="48"/>
  <c r="AF67" i="48"/>
  <c r="AO67" i="48" s="1"/>
  <c r="AG67" i="48"/>
  <c r="AP67" i="48" s="1"/>
  <c r="AG66" i="34"/>
  <c r="AP66" i="34" s="1"/>
  <c r="AE66" i="34"/>
  <c r="AE69" i="31"/>
  <c r="W70" i="31"/>
  <c r="AF69" i="31"/>
  <c r="AO69" i="31" s="1"/>
  <c r="AG69" i="31"/>
  <c r="AP69" i="31" s="1"/>
  <c r="AE69" i="88"/>
  <c r="AX69" i="88"/>
  <c r="S69" i="88" s="1"/>
  <c r="AC69" i="88" s="1"/>
  <c r="AF69" i="88"/>
  <c r="AO69" i="88" s="1"/>
  <c r="AO71" i="88" s="1"/>
  <c r="AG69" i="88"/>
  <c r="AP69" i="88" s="1"/>
  <c r="AP71" i="88" s="1"/>
  <c r="AG67" i="91"/>
  <c r="AP67" i="91" s="1"/>
  <c r="AF67" i="91"/>
  <c r="AO67" i="91" s="1"/>
  <c r="AE67" i="91"/>
  <c r="W68" i="91"/>
  <c r="AF70" i="81"/>
  <c r="AO70" i="81" s="1"/>
  <c r="AE70" i="81"/>
  <c r="AG70" i="81"/>
  <c r="AP70" i="81" s="1"/>
  <c r="W71" i="81"/>
  <c r="AK7" i="44"/>
  <c r="AT7" i="44" s="1"/>
  <c r="AS7" i="36"/>
  <c r="AL7" i="36"/>
  <c r="AU7" i="36" s="1"/>
  <c r="AS6" i="36"/>
  <c r="AL6" i="36"/>
  <c r="AU6" i="36" s="1"/>
  <c r="AS53" i="36"/>
  <c r="AL53" i="36"/>
  <c r="AU53" i="36" s="1"/>
  <c r="AE68" i="29"/>
  <c r="W69" i="29"/>
  <c r="AG68" i="29"/>
  <c r="AP68" i="29" s="1"/>
  <c r="AF68" i="29"/>
  <c r="AO68" i="29" s="1"/>
  <c r="AS27" i="36"/>
  <c r="AL27" i="36"/>
  <c r="AU27" i="36" s="1"/>
  <c r="AF66" i="39"/>
  <c r="AO66" i="39" s="1"/>
  <c r="AG66" i="39"/>
  <c r="AP66" i="39" s="1"/>
  <c r="W67" i="39"/>
  <c r="AE66" i="39"/>
  <c r="AR66" i="91"/>
  <c r="AE70" i="94"/>
  <c r="W71" i="94"/>
  <c r="AF70" i="94"/>
  <c r="AO70" i="94" s="1"/>
  <c r="AG70" i="94"/>
  <c r="AP70" i="94" s="1"/>
  <c r="Y68" i="90"/>
  <c r="X68" i="90"/>
  <c r="X71" i="82"/>
  <c r="Z71" i="82" s="1"/>
  <c r="Y71" i="82"/>
  <c r="AF69" i="77"/>
  <c r="AO69" i="77" s="1"/>
  <c r="AE69" i="77"/>
  <c r="AG69" i="77"/>
  <c r="AP69" i="77" s="1"/>
  <c r="W70" i="77"/>
  <c r="AS14" i="36"/>
  <c r="AL14" i="36"/>
  <c r="AU14" i="36" s="1"/>
  <c r="AN68" i="84"/>
  <c r="AI68" i="84"/>
  <c r="AS24" i="36"/>
  <c r="AL24" i="36"/>
  <c r="AU24" i="36" s="1"/>
  <c r="AJ69" i="96"/>
  <c r="AS69" i="96" s="1"/>
  <c r="AK69" i="96"/>
  <c r="AT69" i="96" s="1"/>
  <c r="AJ62" i="96"/>
  <c r="AK62" i="96"/>
  <c r="AT62" i="96" s="1"/>
  <c r="AJ56" i="96"/>
  <c r="AK56" i="96"/>
  <c r="AT56" i="96" s="1"/>
  <c r="AJ50" i="96"/>
  <c r="AK50" i="96"/>
  <c r="AT50" i="96" s="1"/>
  <c r="AJ44" i="96"/>
  <c r="AK44" i="96"/>
  <c r="AT44" i="96" s="1"/>
  <c r="AJ38" i="96"/>
  <c r="AK38" i="96"/>
  <c r="AT38" i="96" s="1"/>
  <c r="AJ32" i="96"/>
  <c r="AK32" i="96"/>
  <c r="AT32" i="96" s="1"/>
  <c r="AJ26" i="96"/>
  <c r="AK26" i="96"/>
  <c r="AT26" i="96" s="1"/>
  <c r="AJ20" i="96"/>
  <c r="AK20" i="96"/>
  <c r="AT20" i="96" s="1"/>
  <c r="AJ14" i="96"/>
  <c r="AK14" i="96"/>
  <c r="AT14" i="96" s="1"/>
  <c r="AJ8" i="96"/>
  <c r="AK8" i="96"/>
  <c r="AT8" i="96" s="1"/>
  <c r="AX66" i="44"/>
  <c r="S66" i="44" s="1"/>
  <c r="AC66" i="44" s="1"/>
  <c r="AB67" i="44" s="1"/>
  <c r="AX59" i="44"/>
  <c r="S59" i="44" s="1"/>
  <c r="AC59" i="44" s="1"/>
  <c r="AB60" i="44" s="1"/>
  <c r="AX53" i="44"/>
  <c r="S53" i="44" s="1"/>
  <c r="AC53" i="44" s="1"/>
  <c r="AB54" i="44" s="1"/>
  <c r="AX47" i="44"/>
  <c r="S47" i="44" s="1"/>
  <c r="AC47" i="44" s="1"/>
  <c r="AB48" i="44" s="1"/>
  <c r="AX41" i="44"/>
  <c r="S41" i="44" s="1"/>
  <c r="AC41" i="44" s="1"/>
  <c r="AB42" i="44" s="1"/>
  <c r="AX35" i="44"/>
  <c r="S35" i="44" s="1"/>
  <c r="AC35" i="44" s="1"/>
  <c r="AB36" i="44" s="1"/>
  <c r="AX29" i="44"/>
  <c r="S29" i="44" s="1"/>
  <c r="AC29" i="44" s="1"/>
  <c r="AB30" i="44" s="1"/>
  <c r="AX23" i="44"/>
  <c r="S23" i="44" s="1"/>
  <c r="AC23" i="44" s="1"/>
  <c r="AB24" i="44" s="1"/>
  <c r="AX17" i="44"/>
  <c r="S17" i="44" s="1"/>
  <c r="AC17" i="44" s="1"/>
  <c r="AB18" i="44" s="1"/>
  <c r="AX11" i="44"/>
  <c r="S11" i="44" s="1"/>
  <c r="AC11" i="44" s="1"/>
  <c r="AB12" i="44" s="1"/>
  <c r="AX5" i="44"/>
  <c r="S5" i="44" s="1"/>
  <c r="AC5" i="44" s="1"/>
  <c r="AB6" i="44" s="1"/>
  <c r="AS13" i="36"/>
  <c r="AL13" i="36"/>
  <c r="AU13" i="36" s="1"/>
  <c r="X70" i="35"/>
  <c r="Y70" i="35"/>
  <c r="AS64" i="36"/>
  <c r="AL64" i="36"/>
  <c r="AU64" i="36" s="1"/>
  <c r="X67" i="47"/>
  <c r="Z67" i="47" s="1"/>
  <c r="Y67" i="47"/>
  <c r="AN67" i="95"/>
  <c r="AI67" i="95"/>
  <c r="Y71" i="73"/>
  <c r="Z71" i="73" s="1"/>
  <c r="X71" i="73"/>
  <c r="AH70" i="81"/>
  <c r="AQ70" i="81" s="1"/>
  <c r="AR65" i="45"/>
  <c r="AS22" i="36"/>
  <c r="AL22" i="36"/>
  <c r="AU22" i="36" s="1"/>
  <c r="AS9" i="36"/>
  <c r="AL9" i="36"/>
  <c r="AU9" i="36" s="1"/>
  <c r="AH68" i="79"/>
  <c r="AQ68" i="79" s="1"/>
  <c r="AS30" i="36"/>
  <c r="AL30" i="36"/>
  <c r="AU30" i="36" s="1"/>
  <c r="AI70" i="82"/>
  <c r="AN70" i="82"/>
  <c r="AS46" i="36"/>
  <c r="AL46" i="36"/>
  <c r="AU46" i="36" s="1"/>
  <c r="X68" i="87"/>
  <c r="Y68" i="87"/>
  <c r="AS8" i="36"/>
  <c r="AL8" i="36"/>
  <c r="AU8" i="36" s="1"/>
  <c r="Y65" i="28"/>
  <c r="X65" i="28"/>
  <c r="AJ65" i="96"/>
  <c r="AK65" i="96"/>
  <c r="AT65" i="96" s="1"/>
  <c r="AK61" i="96"/>
  <c r="AT61" i="96" s="1"/>
  <c r="AJ61" i="96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K31" i="96"/>
  <c r="AT31" i="96" s="1"/>
  <c r="AJ31" i="96"/>
  <c r="AJ25" i="96"/>
  <c r="AK25" i="96"/>
  <c r="AT25" i="96" s="1"/>
  <c r="AK19" i="96"/>
  <c r="AT19" i="96" s="1"/>
  <c r="AJ19" i="96"/>
  <c r="AK13" i="96"/>
  <c r="AT13" i="96" s="1"/>
  <c r="AJ13" i="96"/>
  <c r="AJ7" i="96"/>
  <c r="AK7" i="96"/>
  <c r="AT7" i="96" s="1"/>
  <c r="AS54" i="36"/>
  <c r="AL54" i="36"/>
  <c r="AU54" i="36" s="1"/>
  <c r="AX64" i="44"/>
  <c r="S64" i="44" s="1"/>
  <c r="AC64" i="44" s="1"/>
  <c r="AB65" i="44" s="1"/>
  <c r="AX58" i="44"/>
  <c r="S58" i="44" s="1"/>
  <c r="AC58" i="44" s="1"/>
  <c r="AB59" i="44" s="1"/>
  <c r="AX52" i="44"/>
  <c r="S52" i="44" s="1"/>
  <c r="AC52" i="44" s="1"/>
  <c r="AB53" i="44" s="1"/>
  <c r="AX46" i="44"/>
  <c r="S46" i="44" s="1"/>
  <c r="AC46" i="44" s="1"/>
  <c r="AB47" i="44" s="1"/>
  <c r="AX40" i="44"/>
  <c r="S40" i="44" s="1"/>
  <c r="AC40" i="44" s="1"/>
  <c r="AB41" i="44" s="1"/>
  <c r="AX34" i="44"/>
  <c r="S34" i="44" s="1"/>
  <c r="AC34" i="44" s="1"/>
  <c r="AB35" i="44" s="1"/>
  <c r="AX28" i="44"/>
  <c r="S28" i="44" s="1"/>
  <c r="AC28" i="44" s="1"/>
  <c r="AB29" i="44" s="1"/>
  <c r="AX22" i="44"/>
  <c r="S22" i="44" s="1"/>
  <c r="AC22" i="44" s="1"/>
  <c r="AB23" i="44" s="1"/>
  <c r="AX16" i="44"/>
  <c r="S16" i="44" s="1"/>
  <c r="AC16" i="44" s="1"/>
  <c r="AB17" i="44" s="1"/>
  <c r="AX10" i="44"/>
  <c r="S10" i="44" s="1"/>
  <c r="AC10" i="44" s="1"/>
  <c r="AB11" i="44" s="1"/>
  <c r="AX3" i="44"/>
  <c r="S3" i="44" s="1"/>
  <c r="AC3" i="44" s="1"/>
  <c r="AS59" i="36"/>
  <c r="AL59" i="36"/>
  <c r="AU59" i="36" s="1"/>
  <c r="Y70" i="41"/>
  <c r="Z70" i="41" s="1"/>
  <c r="X70" i="41"/>
  <c r="X72" i="38"/>
  <c r="Y72" i="38"/>
  <c r="AI66" i="47"/>
  <c r="AN66" i="47"/>
  <c r="AH70" i="26"/>
  <c r="AQ70" i="26" s="1"/>
  <c r="X68" i="33"/>
  <c r="Z68" i="33" s="1"/>
  <c r="Y68" i="33"/>
  <c r="AS47" i="36"/>
  <c r="AL47" i="36"/>
  <c r="AU47" i="36" s="1"/>
  <c r="AS52" i="36"/>
  <c r="AL52" i="36"/>
  <c r="AU52" i="36" s="1"/>
  <c r="AH68" i="92"/>
  <c r="AQ68" i="92" s="1"/>
  <c r="W69" i="85"/>
  <c r="AG68" i="85"/>
  <c r="AP68" i="85" s="1"/>
  <c r="AF68" i="85"/>
  <c r="AO68" i="85" s="1"/>
  <c r="AE68" i="85"/>
  <c r="AH67" i="43"/>
  <c r="AQ67" i="43" s="1"/>
  <c r="AS41" i="36"/>
  <c r="AL41" i="36"/>
  <c r="AU41" i="36" s="1"/>
  <c r="X67" i="93"/>
  <c r="Z67" i="93" s="1"/>
  <c r="Y67" i="93"/>
  <c r="Y69" i="80"/>
  <c r="X69" i="80"/>
  <c r="AG68" i="37"/>
  <c r="AP68" i="37" s="1"/>
  <c r="AF68" i="37"/>
  <c r="AO68" i="37" s="1"/>
  <c r="AE68" i="37"/>
  <c r="W69" i="37"/>
  <c r="AN69" i="96"/>
  <c r="AN71" i="96" s="1"/>
  <c r="AI69" i="96"/>
  <c r="AF69" i="44"/>
  <c r="AO69" i="44" s="1"/>
  <c r="AO71" i="44" s="1"/>
  <c r="AX69" i="44"/>
  <c r="S69" i="44" s="1"/>
  <c r="AC69" i="44" s="1"/>
  <c r="AG69" i="44"/>
  <c r="AP69" i="44" s="1"/>
  <c r="AP71" i="44" s="1"/>
  <c r="AE69" i="44"/>
  <c r="AG65" i="76"/>
  <c r="AP65" i="76" s="1"/>
  <c r="AF65" i="76"/>
  <c r="AO65" i="76" s="1"/>
  <c r="W66" i="76"/>
  <c r="AE65" i="76"/>
  <c r="AK67" i="96"/>
  <c r="AT67" i="96" s="1"/>
  <c r="AJ67" i="96"/>
  <c r="AJ60" i="96"/>
  <c r="AK60" i="96"/>
  <c r="AT60" i="96" s="1"/>
  <c r="AJ54" i="96"/>
  <c r="AK54" i="96"/>
  <c r="AT54" i="96" s="1"/>
  <c r="AJ48" i="96"/>
  <c r="AK48" i="96"/>
  <c r="AT48" i="96" s="1"/>
  <c r="AJ42" i="96"/>
  <c r="AK42" i="96"/>
  <c r="AT42" i="96" s="1"/>
  <c r="AJ36" i="96"/>
  <c r="AK36" i="96"/>
  <c r="AT36" i="96" s="1"/>
  <c r="AJ30" i="96"/>
  <c r="AK30" i="96"/>
  <c r="AT30" i="96" s="1"/>
  <c r="AJ24" i="96"/>
  <c r="AK24" i="96"/>
  <c r="AT24" i="96" s="1"/>
  <c r="AJ18" i="96"/>
  <c r="AK18" i="96"/>
  <c r="AT18" i="96" s="1"/>
  <c r="AJ12" i="96"/>
  <c r="AK12" i="96"/>
  <c r="AT12" i="96" s="1"/>
  <c r="AJ6" i="96"/>
  <c r="AK6" i="96"/>
  <c r="AT6" i="96" s="1"/>
  <c r="AR69" i="81"/>
  <c r="AK64" i="44"/>
  <c r="AT64" i="44" s="1"/>
  <c r="AJ64" i="44"/>
  <c r="AK58" i="44"/>
  <c r="AT58" i="44" s="1"/>
  <c r="AJ58" i="44"/>
  <c r="AK52" i="44"/>
  <c r="AT52" i="44" s="1"/>
  <c r="AJ52" i="44"/>
  <c r="AK46" i="44"/>
  <c r="AT46" i="44" s="1"/>
  <c r="AJ46" i="44"/>
  <c r="AK40" i="44"/>
  <c r="AT40" i="44" s="1"/>
  <c r="AJ40" i="44"/>
  <c r="AK34" i="44"/>
  <c r="AT34" i="44" s="1"/>
  <c r="AJ34" i="44"/>
  <c r="AK28" i="44"/>
  <c r="AT28" i="44" s="1"/>
  <c r="AJ28" i="44"/>
  <c r="AK22" i="44"/>
  <c r="AT22" i="44" s="1"/>
  <c r="AJ22" i="44"/>
  <c r="AK16" i="44"/>
  <c r="AT16" i="44" s="1"/>
  <c r="AK10" i="44"/>
  <c r="AT10" i="44" s="1"/>
  <c r="AS68" i="36"/>
  <c r="AL68" i="36"/>
  <c r="AU68" i="36" s="1"/>
  <c r="AH69" i="46"/>
  <c r="AQ69" i="46" s="1"/>
  <c r="AR67" i="79"/>
  <c r="X70" i="74"/>
  <c r="Y70" i="74"/>
  <c r="Z70" i="74" s="1"/>
  <c r="AI69" i="35"/>
  <c r="AN69" i="35"/>
  <c r="AN71" i="38"/>
  <c r="AI71" i="38"/>
  <c r="AS28" i="36"/>
  <c r="AL28" i="36"/>
  <c r="AU28" i="36" s="1"/>
  <c r="AT71" i="36"/>
  <c r="AG69" i="86"/>
  <c r="AP69" i="86" s="1"/>
  <c r="AF69" i="86"/>
  <c r="AO69" i="86" s="1"/>
  <c r="AE69" i="86"/>
  <c r="W70" i="86"/>
  <c r="AR67" i="92"/>
  <c r="AR66" i="43"/>
  <c r="AH68" i="27"/>
  <c r="AQ68" i="27" s="1"/>
  <c r="Z70" i="26"/>
  <c r="AN67" i="33"/>
  <c r="AI67" i="33"/>
  <c r="AR65" i="34"/>
  <c r="Z68" i="92"/>
  <c r="W71" i="25"/>
  <c r="AG70" i="25"/>
  <c r="AP70" i="25" s="1"/>
  <c r="AF70" i="25"/>
  <c r="AO70" i="25" s="1"/>
  <c r="AE70" i="25"/>
  <c r="AS10" i="36"/>
  <c r="AL10" i="36"/>
  <c r="AU10" i="36" s="1"/>
  <c r="AI67" i="87"/>
  <c r="AN67" i="87"/>
  <c r="AN68" i="80"/>
  <c r="AI68" i="80"/>
  <c r="AR66" i="89"/>
  <c r="AS4" i="40"/>
  <c r="AS71" i="40" s="1"/>
  <c r="AL4" i="40"/>
  <c r="AU4" i="40" s="1"/>
  <c r="AU71" i="40" s="1"/>
  <c r="C11" i="40" s="1"/>
  <c r="AS19" i="36"/>
  <c r="AL19" i="36"/>
  <c r="AU19" i="36" s="1"/>
  <c r="AJ68" i="96"/>
  <c r="AK68" i="96"/>
  <c r="AT68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J23" i="96"/>
  <c r="AK23" i="96"/>
  <c r="AT23" i="96" s="1"/>
  <c r="AJ17" i="96"/>
  <c r="AK17" i="96"/>
  <c r="AT17" i="96" s="1"/>
  <c r="AJ11" i="96"/>
  <c r="AK11" i="96"/>
  <c r="AT11" i="96" s="1"/>
  <c r="AJ5" i="96"/>
  <c r="AK5" i="96"/>
  <c r="AT5" i="96" s="1"/>
  <c r="AH66" i="45"/>
  <c r="AQ66" i="45" s="1"/>
  <c r="AS18" i="36"/>
  <c r="AL18" i="36"/>
  <c r="AU18" i="36" s="1"/>
  <c r="AX68" i="44"/>
  <c r="S68" i="44" s="1"/>
  <c r="AC68" i="44" s="1"/>
  <c r="AB69" i="44" s="1"/>
  <c r="AX62" i="44"/>
  <c r="S62" i="44" s="1"/>
  <c r="AC62" i="44" s="1"/>
  <c r="AB63" i="44" s="1"/>
  <c r="AX56" i="44"/>
  <c r="S56" i="44" s="1"/>
  <c r="AC56" i="44" s="1"/>
  <c r="AB57" i="44" s="1"/>
  <c r="AX50" i="44"/>
  <c r="S50" i="44" s="1"/>
  <c r="AC50" i="44" s="1"/>
  <c r="AB51" i="44" s="1"/>
  <c r="AX44" i="44"/>
  <c r="S44" i="44" s="1"/>
  <c r="AC44" i="44" s="1"/>
  <c r="AB45" i="44" s="1"/>
  <c r="AX38" i="44"/>
  <c r="S38" i="44" s="1"/>
  <c r="AC38" i="44" s="1"/>
  <c r="AB39" i="44" s="1"/>
  <c r="AX32" i="44"/>
  <c r="S32" i="44" s="1"/>
  <c r="AC32" i="44" s="1"/>
  <c r="AB33" i="44" s="1"/>
  <c r="AX26" i="44"/>
  <c r="S26" i="44" s="1"/>
  <c r="AC26" i="44" s="1"/>
  <c r="AB27" i="44" s="1"/>
  <c r="AX20" i="44"/>
  <c r="S20" i="44" s="1"/>
  <c r="AC20" i="44" s="1"/>
  <c r="AB21" i="44" s="1"/>
  <c r="AX14" i="44"/>
  <c r="S14" i="44" s="1"/>
  <c r="AC14" i="44" s="1"/>
  <c r="AB15" i="44" s="1"/>
  <c r="AX8" i="44"/>
  <c r="S8" i="44" s="1"/>
  <c r="AC8" i="44" s="1"/>
  <c r="AB9" i="44" s="1"/>
  <c r="AX4" i="44"/>
  <c r="S4" i="44" s="1"/>
  <c r="AC4" i="44" s="1"/>
  <c r="AB5" i="44" s="1"/>
  <c r="Z69" i="46"/>
  <c r="AS48" i="36"/>
  <c r="AL48" i="36"/>
  <c r="AU48" i="36" s="1"/>
  <c r="AI69" i="74"/>
  <c r="AN69" i="74"/>
  <c r="AS23" i="36"/>
  <c r="AL23" i="36"/>
  <c r="AU23" i="36" s="1"/>
  <c r="Y65" i="30"/>
  <c r="X65" i="30"/>
  <c r="Z65" i="30" s="1"/>
  <c r="AI70" i="73"/>
  <c r="AN70" i="73"/>
  <c r="Y70" i="42"/>
  <c r="X70" i="42"/>
  <c r="AR67" i="27"/>
  <c r="AS17" i="36"/>
  <c r="AL17" i="36"/>
  <c r="AU17" i="36" s="1"/>
  <c r="AS4" i="36"/>
  <c r="AL4" i="36"/>
  <c r="AU4" i="36" s="1"/>
  <c r="AS42" i="36"/>
  <c r="AL42" i="36"/>
  <c r="AU42" i="36" s="1"/>
  <c r="AS36" i="36"/>
  <c r="AL36" i="36"/>
  <c r="AU36" i="36" s="1"/>
  <c r="AG69" i="78"/>
  <c r="AP69" i="78" s="1"/>
  <c r="AF69" i="78"/>
  <c r="AO69" i="78" s="1"/>
  <c r="W70" i="78"/>
  <c r="AE69" i="78"/>
  <c r="AS11" i="36"/>
  <c r="AL11" i="36"/>
  <c r="AU11" i="36" s="1"/>
  <c r="AS16" i="36"/>
  <c r="AL16" i="36"/>
  <c r="AU16" i="36" s="1"/>
  <c r="AS20" i="36"/>
  <c r="AL20" i="36"/>
  <c r="AU20" i="36" s="1"/>
  <c r="Z67" i="43"/>
  <c r="AS5" i="36"/>
  <c r="AL5" i="36"/>
  <c r="AU5" i="36" s="1"/>
  <c r="AR68" i="31"/>
  <c r="AI66" i="32"/>
  <c r="AN66" i="32"/>
  <c r="AR68" i="88"/>
  <c r="AL69" i="36"/>
  <c r="AU69" i="36" s="1"/>
  <c r="AR69" i="36"/>
  <c r="AR71" i="36" s="1"/>
  <c r="AH67" i="91"/>
  <c r="AQ67" i="91" s="1"/>
  <c r="X69" i="84"/>
  <c r="Z69" i="84" s="1"/>
  <c r="Y69" i="84"/>
  <c r="AS60" i="36"/>
  <c r="AL60" i="36"/>
  <c r="AU60" i="36" s="1"/>
  <c r="AJ64" i="96"/>
  <c r="AK64" i="96"/>
  <c r="AT64" i="96" s="1"/>
  <c r="AK58" i="96"/>
  <c r="AT58" i="96" s="1"/>
  <c r="AJ58" i="96"/>
  <c r="AJ52" i="96"/>
  <c r="AK52" i="96"/>
  <c r="AT52" i="96" s="1"/>
  <c r="AJ46" i="96"/>
  <c r="AK46" i="96"/>
  <c r="AT46" i="96" s="1"/>
  <c r="AJ40" i="96"/>
  <c r="AK40" i="96"/>
  <c r="AT40" i="96" s="1"/>
  <c r="AK34" i="96"/>
  <c r="AT34" i="96" s="1"/>
  <c r="AJ34" i="96"/>
  <c r="AJ28" i="96"/>
  <c r="AK28" i="96"/>
  <c r="AT28" i="96" s="1"/>
  <c r="AJ22" i="96"/>
  <c r="AK22" i="96"/>
  <c r="AT22" i="96" s="1"/>
  <c r="AJ16" i="96"/>
  <c r="AK16" i="96"/>
  <c r="AT16" i="96" s="1"/>
  <c r="AJ10" i="96"/>
  <c r="AK10" i="96"/>
  <c r="AT10" i="96" s="1"/>
  <c r="AX65" i="44"/>
  <c r="S65" i="44" s="1"/>
  <c r="AC65" i="44" s="1"/>
  <c r="AB66" i="44" s="1"/>
  <c r="AX61" i="44"/>
  <c r="S61" i="44" s="1"/>
  <c r="AC61" i="44" s="1"/>
  <c r="AB62" i="44" s="1"/>
  <c r="AX55" i="44"/>
  <c r="S55" i="44" s="1"/>
  <c r="AC55" i="44" s="1"/>
  <c r="AB56" i="44" s="1"/>
  <c r="AX49" i="44"/>
  <c r="S49" i="44" s="1"/>
  <c r="AC49" i="44" s="1"/>
  <c r="AB50" i="44" s="1"/>
  <c r="AX43" i="44"/>
  <c r="S43" i="44" s="1"/>
  <c r="AC43" i="44" s="1"/>
  <c r="AB44" i="44" s="1"/>
  <c r="AX37" i="44"/>
  <c r="S37" i="44" s="1"/>
  <c r="AC37" i="44" s="1"/>
  <c r="AB38" i="44" s="1"/>
  <c r="AX31" i="44"/>
  <c r="S31" i="44" s="1"/>
  <c r="AC31" i="44" s="1"/>
  <c r="AB32" i="44" s="1"/>
  <c r="AX25" i="44"/>
  <c r="S25" i="44" s="1"/>
  <c r="AC25" i="44" s="1"/>
  <c r="AB26" i="44" s="1"/>
  <c r="AX19" i="44"/>
  <c r="S19" i="44" s="1"/>
  <c r="AC19" i="44" s="1"/>
  <c r="AB20" i="44" s="1"/>
  <c r="AX13" i="44"/>
  <c r="S13" i="44" s="1"/>
  <c r="AC13" i="44" s="1"/>
  <c r="AB14" i="44" s="1"/>
  <c r="AX7" i="44"/>
  <c r="S7" i="44" s="1"/>
  <c r="AC7" i="44" s="1"/>
  <c r="AB8" i="44" s="1"/>
  <c r="AS29" i="36"/>
  <c r="AL29" i="36"/>
  <c r="AU29" i="36" s="1"/>
  <c r="AH67" i="89"/>
  <c r="AQ67" i="89" s="1"/>
  <c r="AI69" i="41"/>
  <c r="AN69" i="41"/>
  <c r="AI69" i="83"/>
  <c r="AN69" i="83"/>
  <c r="AR66" i="48"/>
  <c r="X68" i="95"/>
  <c r="Z68" i="95" s="1"/>
  <c r="Y68" i="95"/>
  <c r="X68" i="75"/>
  <c r="Y68" i="75"/>
  <c r="AI69" i="42"/>
  <c r="AN69" i="42"/>
  <c r="AR69" i="94"/>
  <c r="AR69" i="26"/>
  <c r="AS58" i="36"/>
  <c r="AL58" i="36"/>
  <c r="AU58" i="36" s="1"/>
  <c r="AS45" i="36"/>
  <c r="AL45" i="36"/>
  <c r="AU45" i="36" s="1"/>
  <c r="AG68" i="27"/>
  <c r="AP68" i="27" s="1"/>
  <c r="AF68" i="27"/>
  <c r="AO68" i="27" s="1"/>
  <c r="AE68" i="27"/>
  <c r="W69" i="27"/>
  <c r="AH67" i="48"/>
  <c r="AQ67" i="48" s="1"/>
  <c r="AH70" i="94"/>
  <c r="AQ70" i="94" s="1"/>
  <c r="AN67" i="90"/>
  <c r="AI67" i="90"/>
  <c r="AI66" i="93"/>
  <c r="AN66" i="93"/>
  <c r="AR68" i="46"/>
  <c r="X67" i="32"/>
  <c r="Y67" i="32"/>
  <c r="AH66" i="34"/>
  <c r="AQ66" i="34" s="1"/>
  <c r="AS35" i="36"/>
  <c r="AL35" i="36"/>
  <c r="AU35" i="36" s="1"/>
  <c r="AS40" i="36"/>
  <c r="AL40" i="36"/>
  <c r="AU40" i="36" s="1"/>
  <c r="AI64" i="28"/>
  <c r="AN64" i="28"/>
  <c r="AJ66" i="96"/>
  <c r="AK66" i="96"/>
  <c r="AT66" i="96" s="1"/>
  <c r="AJ63" i="96"/>
  <c r="AK63" i="96"/>
  <c r="AT63" i="96" s="1"/>
  <c r="AJ57" i="96"/>
  <c r="AK57" i="96"/>
  <c r="AT57" i="96" s="1"/>
  <c r="AJ51" i="96"/>
  <c r="AK51" i="96"/>
  <c r="AT51" i="96" s="1"/>
  <c r="AJ45" i="96"/>
  <c r="AK45" i="96"/>
  <c r="AT45" i="96" s="1"/>
  <c r="AJ39" i="96"/>
  <c r="AK39" i="96"/>
  <c r="AT39" i="96" s="1"/>
  <c r="AJ33" i="96"/>
  <c r="AK33" i="96"/>
  <c r="AT33" i="96" s="1"/>
  <c r="AJ27" i="96"/>
  <c r="AK27" i="96"/>
  <c r="AT27" i="96" s="1"/>
  <c r="AJ21" i="96"/>
  <c r="AK21" i="96"/>
  <c r="AT21" i="96" s="1"/>
  <c r="AJ15" i="96"/>
  <c r="AK15" i="96"/>
  <c r="AT15" i="96" s="1"/>
  <c r="AJ9" i="96"/>
  <c r="AK9" i="96"/>
  <c r="AT9" i="96" s="1"/>
  <c r="AB4" i="96"/>
  <c r="AJ3" i="96"/>
  <c r="W67" i="45"/>
  <c r="AE66" i="45"/>
  <c r="AF66" i="45"/>
  <c r="AO66" i="45" s="1"/>
  <c r="AG66" i="45"/>
  <c r="AP66" i="45" s="1"/>
  <c r="AX67" i="44"/>
  <c r="S67" i="44" s="1"/>
  <c r="AC67" i="44" s="1"/>
  <c r="AB68" i="44" s="1"/>
  <c r="AX60" i="44"/>
  <c r="S60" i="44" s="1"/>
  <c r="AC60" i="44" s="1"/>
  <c r="AB61" i="44" s="1"/>
  <c r="AX54" i="44"/>
  <c r="S54" i="44" s="1"/>
  <c r="AC54" i="44" s="1"/>
  <c r="AB55" i="44" s="1"/>
  <c r="AX48" i="44"/>
  <c r="S48" i="44" s="1"/>
  <c r="AC48" i="44" s="1"/>
  <c r="AB49" i="44" s="1"/>
  <c r="AX42" i="44"/>
  <c r="S42" i="44" s="1"/>
  <c r="AC42" i="44" s="1"/>
  <c r="AB43" i="44" s="1"/>
  <c r="AX36" i="44"/>
  <c r="S36" i="44" s="1"/>
  <c r="AC36" i="44" s="1"/>
  <c r="AB37" i="44" s="1"/>
  <c r="AX30" i="44"/>
  <c r="S30" i="44" s="1"/>
  <c r="AC30" i="44" s="1"/>
  <c r="AB31" i="44" s="1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H69" i="31"/>
  <c r="AQ69" i="31" s="1"/>
  <c r="AS34" i="36"/>
  <c r="AL34" i="36"/>
  <c r="AU34" i="36" s="1"/>
  <c r="AH69" i="88"/>
  <c r="AQ69" i="88" s="1"/>
  <c r="AQ71" i="88" s="1"/>
  <c r="AZ3" i="88"/>
  <c r="AX7" i="88" s="1"/>
  <c r="S7" i="88" s="1"/>
  <c r="AC7" i="88" s="1"/>
  <c r="AB8" i="88" s="1"/>
  <c r="AX6" i="88"/>
  <c r="S6" i="88" s="1"/>
  <c r="AC6" i="88" s="1"/>
  <c r="AB7" i="88" s="1"/>
  <c r="AX8" i="88"/>
  <c r="S8" i="88" s="1"/>
  <c r="AC8" i="88" s="1"/>
  <c r="AB9" i="88" s="1"/>
  <c r="AX9" i="88"/>
  <c r="S9" i="88" s="1"/>
  <c r="AC9" i="88" s="1"/>
  <c r="AB10" i="88" s="1"/>
  <c r="AX11" i="88"/>
  <c r="S11" i="88" s="1"/>
  <c r="AC11" i="88" s="1"/>
  <c r="AB12" i="88" s="1"/>
  <c r="AX12" i="88"/>
  <c r="S12" i="88" s="1"/>
  <c r="AC12" i="88" s="1"/>
  <c r="AB13" i="88" s="1"/>
  <c r="AX14" i="88"/>
  <c r="S14" i="88" s="1"/>
  <c r="AC14" i="88" s="1"/>
  <c r="AB15" i="88" s="1"/>
  <c r="AX15" i="88"/>
  <c r="S15" i="88" s="1"/>
  <c r="AC15" i="88" s="1"/>
  <c r="AB16" i="88" s="1"/>
  <c r="AX16" i="88"/>
  <c r="S16" i="88" s="1"/>
  <c r="AC16" i="88" s="1"/>
  <c r="AB17" i="88" s="1"/>
  <c r="AX17" i="88"/>
  <c r="S17" i="88" s="1"/>
  <c r="AC17" i="88" s="1"/>
  <c r="AB18" i="88" s="1"/>
  <c r="AX18" i="88"/>
  <c r="S18" i="88" s="1"/>
  <c r="AC18" i="88" s="1"/>
  <c r="AB19" i="88" s="1"/>
  <c r="AX20" i="88"/>
  <c r="S20" i="88" s="1"/>
  <c r="AC20" i="88" s="1"/>
  <c r="AB21" i="88" s="1"/>
  <c r="AX21" i="88"/>
  <c r="S21" i="88" s="1"/>
  <c r="AC21" i="88" s="1"/>
  <c r="AB22" i="88" s="1"/>
  <c r="AX22" i="88"/>
  <c r="S22" i="88" s="1"/>
  <c r="AC22" i="88" s="1"/>
  <c r="AB23" i="88" s="1"/>
  <c r="AX23" i="88"/>
  <c r="S23" i="88" s="1"/>
  <c r="AC23" i="88" s="1"/>
  <c r="AB24" i="88" s="1"/>
  <c r="AX24" i="88"/>
  <c r="S24" i="88" s="1"/>
  <c r="AC24" i="88" s="1"/>
  <c r="AB25" i="88" s="1"/>
  <c r="AX26" i="88"/>
  <c r="S26" i="88" s="1"/>
  <c r="AC26" i="88" s="1"/>
  <c r="AB27" i="88" s="1"/>
  <c r="AX27" i="88"/>
  <c r="S27" i="88" s="1"/>
  <c r="AC27" i="88" s="1"/>
  <c r="AB28" i="88" s="1"/>
  <c r="AX28" i="88"/>
  <c r="S28" i="88" s="1"/>
  <c r="AC28" i="88" s="1"/>
  <c r="AB29" i="88" s="1"/>
  <c r="AX29" i="88"/>
  <c r="S29" i="88" s="1"/>
  <c r="AC29" i="88" s="1"/>
  <c r="AB30" i="88" s="1"/>
  <c r="AX30" i="88"/>
  <c r="S30" i="88" s="1"/>
  <c r="AC30" i="88" s="1"/>
  <c r="AB31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6" i="88"/>
  <c r="S36" i="88" s="1"/>
  <c r="AC36" i="88" s="1"/>
  <c r="AB37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2" i="88"/>
  <c r="S42" i="88" s="1"/>
  <c r="AC42" i="88" s="1"/>
  <c r="AB43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8" i="88"/>
  <c r="S68" i="88" s="1"/>
  <c r="AC68" i="88" s="1"/>
  <c r="AB69" i="88" s="1"/>
  <c r="AX66" i="88"/>
  <c r="S66" i="88" s="1"/>
  <c r="AC66" i="88" s="1"/>
  <c r="AB67" i="88" s="1"/>
  <c r="AX64" i="88"/>
  <c r="S64" i="88" s="1"/>
  <c r="AC64" i="88" s="1"/>
  <c r="AB65" i="88" s="1"/>
  <c r="AX65" i="88"/>
  <c r="S65" i="88" s="1"/>
  <c r="AC65" i="88" s="1"/>
  <c r="AB66" i="88" s="1"/>
  <c r="AX67" i="88"/>
  <c r="S67" i="88" s="1"/>
  <c r="AC67" i="88" s="1"/>
  <c r="AB68" i="88" s="1"/>
  <c r="AS12" i="36"/>
  <c r="AL12" i="36"/>
  <c r="AU12" i="36" s="1"/>
  <c r="AF67" i="89"/>
  <c r="AO67" i="89" s="1"/>
  <c r="AE67" i="89"/>
  <c r="AG67" i="89"/>
  <c r="AP67" i="89" s="1"/>
  <c r="W68" i="89"/>
  <c r="X70" i="83"/>
  <c r="Y70" i="83"/>
  <c r="AI64" i="30"/>
  <c r="AN64" i="30"/>
  <c r="AN67" i="75"/>
  <c r="AI67" i="75"/>
  <c r="AX10" i="88" l="1"/>
  <c r="S10" i="88" s="1"/>
  <c r="AC10" i="88" s="1"/>
  <c r="AB11" i="88" s="1"/>
  <c r="AJ16" i="44"/>
  <c r="W67" i="34"/>
  <c r="Z69" i="80"/>
  <c r="AX5" i="88"/>
  <c r="S5" i="88" s="1"/>
  <c r="AC5" i="88" s="1"/>
  <c r="AB6" i="88" s="1"/>
  <c r="AS71" i="36"/>
  <c r="AJ10" i="44"/>
  <c r="AU71" i="36"/>
  <c r="C11" i="36" s="1"/>
  <c r="AX69" i="84"/>
  <c r="S69" i="84" s="1"/>
  <c r="AC69" i="84" s="1"/>
  <c r="AG69" i="84"/>
  <c r="AP69" i="84" s="1"/>
  <c r="AP71" i="84" s="1"/>
  <c r="AF69" i="84"/>
  <c r="AO69" i="84" s="1"/>
  <c r="AO71" i="84" s="1"/>
  <c r="AE69" i="84"/>
  <c r="AF70" i="41"/>
  <c r="AO70" i="41" s="1"/>
  <c r="AE70" i="41"/>
  <c r="W71" i="41"/>
  <c r="AG70" i="41"/>
  <c r="AP70" i="41" s="1"/>
  <c r="AJ8" i="88"/>
  <c r="AK8" i="88"/>
  <c r="AT8" i="88" s="1"/>
  <c r="AG70" i="74"/>
  <c r="AP70" i="74" s="1"/>
  <c r="AF70" i="74"/>
  <c r="AO70" i="74" s="1"/>
  <c r="AE70" i="74"/>
  <c r="W71" i="74"/>
  <c r="AE71" i="73"/>
  <c r="W72" i="73"/>
  <c r="AF71" i="73"/>
  <c r="AO71" i="73" s="1"/>
  <c r="AG71" i="73"/>
  <c r="AP71" i="73" s="1"/>
  <c r="AX69" i="80"/>
  <c r="S69" i="80" s="1"/>
  <c r="AC69" i="80" s="1"/>
  <c r="AG69" i="80"/>
  <c r="AP69" i="80" s="1"/>
  <c r="AP71" i="80" s="1"/>
  <c r="AE69" i="80"/>
  <c r="AF69" i="80"/>
  <c r="AO69" i="80" s="1"/>
  <c r="AO71" i="80" s="1"/>
  <c r="AH70" i="83"/>
  <c r="AQ70" i="83" s="1"/>
  <c r="AJ67" i="88"/>
  <c r="AK67" i="88"/>
  <c r="AT67" i="88" s="1"/>
  <c r="AJ60" i="88"/>
  <c r="AK60" i="88"/>
  <c r="AT60" i="88" s="1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K24" i="88"/>
  <c r="AT24" i="88" s="1"/>
  <c r="AJ24" i="88"/>
  <c r="AJ18" i="88"/>
  <c r="AK18" i="88"/>
  <c r="AT18" i="88" s="1"/>
  <c r="AJ12" i="88"/>
  <c r="AK12" i="88"/>
  <c r="AT12" i="88" s="1"/>
  <c r="AJ6" i="88"/>
  <c r="AK6" i="88"/>
  <c r="AT6" i="88" s="1"/>
  <c r="AK13" i="44"/>
  <c r="AT13" i="44" s="1"/>
  <c r="AJ13" i="44"/>
  <c r="AK49" i="44"/>
  <c r="AT49" i="44" s="1"/>
  <c r="AJ49" i="44"/>
  <c r="AI66" i="45"/>
  <c r="AN66" i="45"/>
  <c r="AS9" i="96"/>
  <c r="AL9" i="96"/>
  <c r="AU9" i="96" s="1"/>
  <c r="AS27" i="96"/>
  <c r="AL27" i="96"/>
  <c r="AU27" i="96" s="1"/>
  <c r="AS45" i="96"/>
  <c r="AL45" i="96"/>
  <c r="AU45" i="96" s="1"/>
  <c r="AS63" i="96"/>
  <c r="AL63" i="96"/>
  <c r="AU63" i="96" s="1"/>
  <c r="AJ38" i="44"/>
  <c r="AK38" i="44"/>
  <c r="AT38" i="44" s="1"/>
  <c r="AN69" i="78"/>
  <c r="AI69" i="78"/>
  <c r="AR70" i="73"/>
  <c r="AK9" i="44"/>
  <c r="AT9" i="44" s="1"/>
  <c r="AJ9" i="44"/>
  <c r="AJ45" i="44"/>
  <c r="AK45" i="44"/>
  <c r="AT45" i="44" s="1"/>
  <c r="AR67" i="33"/>
  <c r="AS28" i="44"/>
  <c r="AL28" i="44"/>
  <c r="AU28" i="44" s="1"/>
  <c r="AS46" i="44"/>
  <c r="AL46" i="44"/>
  <c r="AU46" i="44" s="1"/>
  <c r="AS64" i="44"/>
  <c r="AL64" i="44"/>
  <c r="AU64" i="44" s="1"/>
  <c r="AS67" i="96"/>
  <c r="AL67" i="96"/>
  <c r="AU67" i="96" s="1"/>
  <c r="AE67" i="93"/>
  <c r="W68" i="93"/>
  <c r="AF67" i="93"/>
  <c r="AO67" i="93" s="1"/>
  <c r="AG67" i="93"/>
  <c r="AP67" i="93" s="1"/>
  <c r="X69" i="85"/>
  <c r="Z69" i="85" s="1"/>
  <c r="Y69" i="85"/>
  <c r="AG68" i="33"/>
  <c r="AP68" i="33" s="1"/>
  <c r="AF68" i="33"/>
  <c r="AO68" i="33" s="1"/>
  <c r="AE68" i="33"/>
  <c r="W69" i="33"/>
  <c r="AJ17" i="44"/>
  <c r="AK17" i="44"/>
  <c r="AT17" i="44" s="1"/>
  <c r="AJ53" i="44"/>
  <c r="AK53" i="44"/>
  <c r="AT53" i="44" s="1"/>
  <c r="AS7" i="96"/>
  <c r="AL7" i="96"/>
  <c r="AU7" i="96" s="1"/>
  <c r="AS25" i="96"/>
  <c r="AL25" i="96"/>
  <c r="AU25" i="96" s="1"/>
  <c r="AS43" i="96"/>
  <c r="AL43" i="96"/>
  <c r="AU43" i="96" s="1"/>
  <c r="AG67" i="47"/>
  <c r="AP67" i="47" s="1"/>
  <c r="AF67" i="47"/>
  <c r="AO67" i="47" s="1"/>
  <c r="AE67" i="47"/>
  <c r="W68" i="47"/>
  <c r="AJ30" i="44"/>
  <c r="AK30" i="44"/>
  <c r="AT30" i="44" s="1"/>
  <c r="AK67" i="44"/>
  <c r="AT67" i="44" s="1"/>
  <c r="AJ67" i="44"/>
  <c r="AS20" i="96"/>
  <c r="AL20" i="96"/>
  <c r="AU20" i="96" s="1"/>
  <c r="AS38" i="96"/>
  <c r="AL38" i="96"/>
  <c r="AU38" i="96" s="1"/>
  <c r="AS56" i="96"/>
  <c r="AL56" i="96"/>
  <c r="AU56" i="96" s="1"/>
  <c r="Z70" i="77"/>
  <c r="X70" i="77"/>
  <c r="Y70" i="77"/>
  <c r="AG71" i="82"/>
  <c r="AP71" i="82" s="1"/>
  <c r="AF71" i="82"/>
  <c r="AO71" i="82" s="1"/>
  <c r="AE71" i="82"/>
  <c r="W72" i="82"/>
  <c r="AN66" i="39"/>
  <c r="AI66" i="39"/>
  <c r="AJ7" i="44"/>
  <c r="AI67" i="48"/>
  <c r="AN67" i="48"/>
  <c r="AR67" i="75"/>
  <c r="Z70" i="83"/>
  <c r="AJ69" i="88"/>
  <c r="AS69" i="88" s="1"/>
  <c r="AK69" i="88"/>
  <c r="AT69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K19" i="44"/>
  <c r="AT19" i="44" s="1"/>
  <c r="AJ19" i="44"/>
  <c r="AK55" i="44"/>
  <c r="AT55" i="44" s="1"/>
  <c r="AJ55" i="44"/>
  <c r="AH68" i="75"/>
  <c r="AQ68" i="75" s="1"/>
  <c r="AK8" i="44"/>
  <c r="AT8" i="44" s="1"/>
  <c r="AJ8" i="44"/>
  <c r="AJ44" i="44"/>
  <c r="AK44" i="44"/>
  <c r="AT44" i="44" s="1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X70" i="78"/>
  <c r="Y70" i="78"/>
  <c r="AH65" i="30"/>
  <c r="AQ65" i="30" s="1"/>
  <c r="AR69" i="74"/>
  <c r="AJ15" i="44"/>
  <c r="AK15" i="44"/>
  <c r="AT15" i="44" s="1"/>
  <c r="AJ51" i="44"/>
  <c r="AK51" i="44"/>
  <c r="AT51" i="44" s="1"/>
  <c r="AS5" i="96"/>
  <c r="AL5" i="96"/>
  <c r="AU5" i="96" s="1"/>
  <c r="AS23" i="96"/>
  <c r="AL23" i="96"/>
  <c r="AU23" i="96" s="1"/>
  <c r="AS41" i="96"/>
  <c r="AL41" i="96"/>
  <c r="AU41" i="96" s="1"/>
  <c r="AS59" i="96"/>
  <c r="AL59" i="96"/>
  <c r="AU59" i="96" s="1"/>
  <c r="AR67" i="87"/>
  <c r="Y70" i="86"/>
  <c r="X70" i="86"/>
  <c r="AH70" i="74"/>
  <c r="AQ70" i="74" s="1"/>
  <c r="AS10" i="44"/>
  <c r="AL10" i="44"/>
  <c r="AU10" i="44" s="1"/>
  <c r="AS12" i="96"/>
  <c r="AL12" i="96"/>
  <c r="AU12" i="96" s="1"/>
  <c r="AS30" i="96"/>
  <c r="AL30" i="96"/>
  <c r="AU30" i="96" s="1"/>
  <c r="AS48" i="96"/>
  <c r="AL48" i="96"/>
  <c r="AU48" i="96" s="1"/>
  <c r="AN69" i="44"/>
  <c r="AN71" i="44" s="1"/>
  <c r="AI69" i="44"/>
  <c r="AH69" i="80"/>
  <c r="AQ69" i="80" s="1"/>
  <c r="AQ71" i="80" s="1"/>
  <c r="AZ3" i="80"/>
  <c r="AX6" i="80" s="1"/>
  <c r="S6" i="80" s="1"/>
  <c r="AC6" i="80" s="1"/>
  <c r="AB7" i="80" s="1"/>
  <c r="AX5" i="80"/>
  <c r="S5" i="80" s="1"/>
  <c r="AC5" i="80" s="1"/>
  <c r="AB6" i="80" s="1"/>
  <c r="AX10" i="80"/>
  <c r="S10" i="80" s="1"/>
  <c r="AC10" i="80" s="1"/>
  <c r="AB11" i="80" s="1"/>
  <c r="AX11" i="80"/>
  <c r="S11" i="80" s="1"/>
  <c r="AC11" i="80" s="1"/>
  <c r="AB12" i="80" s="1"/>
  <c r="AX13" i="80"/>
  <c r="S13" i="80" s="1"/>
  <c r="AC13" i="80" s="1"/>
  <c r="AB14" i="80" s="1"/>
  <c r="AX15" i="80"/>
  <c r="S15" i="80" s="1"/>
  <c r="AC15" i="80" s="1"/>
  <c r="AB16" i="80" s="1"/>
  <c r="AX16" i="80"/>
  <c r="S16" i="80" s="1"/>
  <c r="AC16" i="80" s="1"/>
  <c r="AB17" i="80" s="1"/>
  <c r="AX17" i="80"/>
  <c r="S17" i="80" s="1"/>
  <c r="AC17" i="80" s="1"/>
  <c r="AB18" i="80" s="1"/>
  <c r="AX18" i="80"/>
  <c r="S18" i="80" s="1"/>
  <c r="AC18" i="80" s="1"/>
  <c r="AB19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X22" i="80"/>
  <c r="S22" i="80" s="1"/>
  <c r="AC22" i="80" s="1"/>
  <c r="AB23" i="80" s="1"/>
  <c r="AX23" i="80"/>
  <c r="S23" i="80" s="1"/>
  <c r="AC23" i="80" s="1"/>
  <c r="AB24" i="80" s="1"/>
  <c r="AX24" i="80"/>
  <c r="S24" i="80" s="1"/>
  <c r="AC24" i="80" s="1"/>
  <c r="AB25" i="80" s="1"/>
  <c r="AX25" i="80"/>
  <c r="S25" i="80" s="1"/>
  <c r="AC25" i="80" s="1"/>
  <c r="AB26" i="80" s="1"/>
  <c r="AX26" i="80"/>
  <c r="S26" i="80" s="1"/>
  <c r="AC26" i="80" s="1"/>
  <c r="AB27" i="80" s="1"/>
  <c r="AX27" i="80"/>
  <c r="S27" i="80" s="1"/>
  <c r="AC27" i="80" s="1"/>
  <c r="AB28" i="80" s="1"/>
  <c r="AX28" i="80"/>
  <c r="S28" i="80" s="1"/>
  <c r="AC28" i="80" s="1"/>
  <c r="AB29" i="80" s="1"/>
  <c r="AX29" i="80"/>
  <c r="S29" i="80" s="1"/>
  <c r="AC29" i="80" s="1"/>
  <c r="AB30" i="80" s="1"/>
  <c r="AX30" i="80"/>
  <c r="S30" i="80" s="1"/>
  <c r="AC30" i="80" s="1"/>
  <c r="AB31" i="80" s="1"/>
  <c r="AX31" i="80"/>
  <c r="S31" i="80" s="1"/>
  <c r="AC31" i="80" s="1"/>
  <c r="AB32" i="80" s="1"/>
  <c r="AX32" i="80"/>
  <c r="S32" i="80" s="1"/>
  <c r="AC32" i="80" s="1"/>
  <c r="AB33" i="80" s="1"/>
  <c r="AX33" i="80"/>
  <c r="S33" i="80" s="1"/>
  <c r="AC33" i="80" s="1"/>
  <c r="AB34" i="80" s="1"/>
  <c r="AX34" i="80"/>
  <c r="S34" i="80" s="1"/>
  <c r="AC34" i="80" s="1"/>
  <c r="AB35" i="80" s="1"/>
  <c r="AX35" i="80"/>
  <c r="S35" i="80" s="1"/>
  <c r="AC35" i="80" s="1"/>
  <c r="AB36" i="80" s="1"/>
  <c r="AX36" i="80"/>
  <c r="S36" i="80" s="1"/>
  <c r="AC36" i="80" s="1"/>
  <c r="AB37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0" i="80"/>
  <c r="S40" i="80" s="1"/>
  <c r="AC40" i="80" s="1"/>
  <c r="AB41" i="80" s="1"/>
  <c r="AX41" i="80"/>
  <c r="S41" i="80" s="1"/>
  <c r="AC41" i="80" s="1"/>
  <c r="AB42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7" i="80"/>
  <c r="S47" i="80" s="1"/>
  <c r="AC47" i="80" s="1"/>
  <c r="AB48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3" i="80"/>
  <c r="S53" i="80" s="1"/>
  <c r="AC53" i="80" s="1"/>
  <c r="AB54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59" i="80"/>
  <c r="S59" i="80" s="1"/>
  <c r="AC59" i="80" s="1"/>
  <c r="AB60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6" i="80"/>
  <c r="S66" i="80" s="1"/>
  <c r="AC66" i="80" s="1"/>
  <c r="AB67" i="80" s="1"/>
  <c r="AX67" i="80"/>
  <c r="S67" i="80" s="1"/>
  <c r="AC67" i="80" s="1"/>
  <c r="AB68" i="80" s="1"/>
  <c r="AX65" i="80"/>
  <c r="S65" i="80" s="1"/>
  <c r="AC65" i="80" s="1"/>
  <c r="AB66" i="80" s="1"/>
  <c r="AX68" i="80"/>
  <c r="S68" i="80" s="1"/>
  <c r="AC68" i="80" s="1"/>
  <c r="AB69" i="80" s="1"/>
  <c r="AX64" i="80"/>
  <c r="S64" i="80" s="1"/>
  <c r="AC64" i="80" s="1"/>
  <c r="AB65" i="80" s="1"/>
  <c r="AR66" i="47"/>
  <c r="AJ23" i="44"/>
  <c r="AK23" i="44"/>
  <c r="AT23" i="44" s="1"/>
  <c r="AJ59" i="44"/>
  <c r="AK59" i="44"/>
  <c r="AT59" i="44" s="1"/>
  <c r="AS13" i="96"/>
  <c r="AL13" i="96"/>
  <c r="AU13" i="96" s="1"/>
  <c r="AS31" i="96"/>
  <c r="AL31" i="96"/>
  <c r="AU31" i="96" s="1"/>
  <c r="AJ36" i="44"/>
  <c r="AK36" i="44"/>
  <c r="AT36" i="44" s="1"/>
  <c r="AR68" i="84"/>
  <c r="AH68" i="90"/>
  <c r="AQ68" i="90" s="1"/>
  <c r="Y71" i="94"/>
  <c r="X71" i="94"/>
  <c r="Y67" i="39"/>
  <c r="X67" i="39"/>
  <c r="X70" i="31"/>
  <c r="Y70" i="31"/>
  <c r="X67" i="34"/>
  <c r="Y67" i="34"/>
  <c r="X68" i="89"/>
  <c r="Y68" i="89"/>
  <c r="AJ64" i="88"/>
  <c r="AK64" i="88"/>
  <c r="AT64" i="88" s="1"/>
  <c r="AJ58" i="88"/>
  <c r="AK58" i="88"/>
  <c r="AT58" i="88" s="1"/>
  <c r="AJ52" i="88"/>
  <c r="AK52" i="88"/>
  <c r="AT52" i="88" s="1"/>
  <c r="AJ46" i="88"/>
  <c r="AK46" i="88"/>
  <c r="AT46" i="88" s="1"/>
  <c r="AJ40" i="88"/>
  <c r="AK40" i="88"/>
  <c r="AT40" i="88" s="1"/>
  <c r="AJ34" i="88"/>
  <c r="AK34" i="88"/>
  <c r="AT34" i="88" s="1"/>
  <c r="AJ28" i="88"/>
  <c r="AK28" i="88"/>
  <c r="AT28" i="88" s="1"/>
  <c r="AJ22" i="88"/>
  <c r="AK22" i="88"/>
  <c r="AT22" i="88" s="1"/>
  <c r="AJ16" i="88"/>
  <c r="AK16" i="88"/>
  <c r="AT16" i="88" s="1"/>
  <c r="AJ10" i="88"/>
  <c r="AK10" i="88"/>
  <c r="AT10" i="88" s="1"/>
  <c r="AX4" i="88"/>
  <c r="S4" i="88" s="1"/>
  <c r="AC4" i="88" s="1"/>
  <c r="AB5" i="88" s="1"/>
  <c r="AK25" i="44"/>
  <c r="AT25" i="44" s="1"/>
  <c r="AJ25" i="44"/>
  <c r="AK61" i="44"/>
  <c r="AT61" i="44" s="1"/>
  <c r="AJ61" i="44"/>
  <c r="Y67" i="45"/>
  <c r="X67" i="45"/>
  <c r="AS15" i="96"/>
  <c r="AL15" i="96"/>
  <c r="AU15" i="96" s="1"/>
  <c r="AS33" i="96"/>
  <c r="AL33" i="96"/>
  <c r="AU33" i="96" s="1"/>
  <c r="AS51" i="96"/>
  <c r="AL51" i="96"/>
  <c r="AU51" i="96" s="1"/>
  <c r="AS66" i="96"/>
  <c r="AL66" i="96"/>
  <c r="AU66" i="96" s="1"/>
  <c r="AR66" i="93"/>
  <c r="Z68" i="75"/>
  <c r="AJ14" i="44"/>
  <c r="AK14" i="44"/>
  <c r="AT14" i="44" s="1"/>
  <c r="AJ50" i="44"/>
  <c r="AK50" i="44"/>
  <c r="AT50" i="44" s="1"/>
  <c r="AS34" i="96"/>
  <c r="AL34" i="96"/>
  <c r="AU34" i="96" s="1"/>
  <c r="AH70" i="42"/>
  <c r="AQ70" i="42" s="1"/>
  <c r="AE65" i="30"/>
  <c r="W66" i="30"/>
  <c r="AG65" i="30"/>
  <c r="AP65" i="30" s="1"/>
  <c r="AF65" i="30"/>
  <c r="AO65" i="30" s="1"/>
  <c r="AJ21" i="44"/>
  <c r="AK21" i="44"/>
  <c r="AT21" i="44" s="1"/>
  <c r="AJ57" i="44"/>
  <c r="AK57" i="44"/>
  <c r="AT57" i="44" s="1"/>
  <c r="X71" i="25"/>
  <c r="Y71" i="25"/>
  <c r="W71" i="26"/>
  <c r="AG70" i="26"/>
  <c r="AP70" i="26" s="1"/>
  <c r="AF70" i="26"/>
  <c r="AO70" i="26" s="1"/>
  <c r="AE70" i="26"/>
  <c r="AN69" i="86"/>
  <c r="AI69" i="86"/>
  <c r="AR71" i="38"/>
  <c r="AS16" i="44"/>
  <c r="AL16" i="44"/>
  <c r="AU16" i="44" s="1"/>
  <c r="AS34" i="44"/>
  <c r="AL34" i="44"/>
  <c r="AU34" i="44" s="1"/>
  <c r="AS52" i="44"/>
  <c r="AL52" i="44"/>
  <c r="AU52" i="44" s="1"/>
  <c r="AN65" i="76"/>
  <c r="AI65" i="76"/>
  <c r="AI68" i="85"/>
  <c r="AN68" i="85"/>
  <c r="AJ29" i="44"/>
  <c r="AK29" i="44"/>
  <c r="AT29" i="44" s="1"/>
  <c r="AJ65" i="44"/>
  <c r="AK65" i="44"/>
  <c r="AT65" i="44" s="1"/>
  <c r="AS49" i="96"/>
  <c r="AL49" i="96"/>
  <c r="AU49" i="96" s="1"/>
  <c r="AS65" i="96"/>
  <c r="AL65" i="96"/>
  <c r="AU65" i="96" s="1"/>
  <c r="AR67" i="95"/>
  <c r="AJ6" i="44"/>
  <c r="AK6" i="44"/>
  <c r="AT6" i="44" s="1"/>
  <c r="AJ42" i="44"/>
  <c r="AK42" i="44"/>
  <c r="AT42" i="44" s="1"/>
  <c r="AS8" i="96"/>
  <c r="AL8" i="96"/>
  <c r="AU8" i="96" s="1"/>
  <c r="AS26" i="96"/>
  <c r="AL26" i="96"/>
  <c r="AU26" i="96" s="1"/>
  <c r="AS44" i="96"/>
  <c r="AL44" i="96"/>
  <c r="AU44" i="96" s="1"/>
  <c r="AS62" i="96"/>
  <c r="AL62" i="96"/>
  <c r="AU62" i="96" s="1"/>
  <c r="AI69" i="77"/>
  <c r="AN69" i="77"/>
  <c r="AI70" i="94"/>
  <c r="AN70" i="94"/>
  <c r="X71" i="81"/>
  <c r="Y71" i="81"/>
  <c r="X68" i="91"/>
  <c r="Y68" i="91"/>
  <c r="AI69" i="31"/>
  <c r="AN69" i="31"/>
  <c r="AJ68" i="88"/>
  <c r="AK68" i="88"/>
  <c r="AT68" i="88" s="1"/>
  <c r="AJ63" i="88"/>
  <c r="AK63" i="88"/>
  <c r="AT63" i="88" s="1"/>
  <c r="AJ57" i="88"/>
  <c r="AK57" i="88"/>
  <c r="AT57" i="88" s="1"/>
  <c r="AJ51" i="88"/>
  <c r="AK51" i="88"/>
  <c r="AT51" i="88" s="1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J21" i="88"/>
  <c r="AK21" i="88"/>
  <c r="AT21" i="88" s="1"/>
  <c r="AK15" i="88"/>
  <c r="AT15" i="88" s="1"/>
  <c r="AJ15" i="88"/>
  <c r="AJ9" i="88"/>
  <c r="AK9" i="88"/>
  <c r="AT9" i="88" s="1"/>
  <c r="AX3" i="88"/>
  <c r="S3" i="88" s="1"/>
  <c r="AC3" i="88" s="1"/>
  <c r="AK31" i="44"/>
  <c r="AT31" i="44" s="1"/>
  <c r="AJ31" i="44"/>
  <c r="AJ68" i="44"/>
  <c r="AK68" i="44"/>
  <c r="AT68" i="44" s="1"/>
  <c r="AS3" i="96"/>
  <c r="AL3" i="96"/>
  <c r="AU3" i="96" s="1"/>
  <c r="AH67" i="32"/>
  <c r="AQ67" i="32" s="1"/>
  <c r="AR67" i="90"/>
  <c r="AR69" i="83"/>
  <c r="AJ20" i="44"/>
  <c r="AK20" i="44"/>
  <c r="AT20" i="44" s="1"/>
  <c r="AJ56" i="44"/>
  <c r="AK56" i="44"/>
  <c r="AT56" i="44" s="1"/>
  <c r="AS16" i="96"/>
  <c r="AL16" i="96"/>
  <c r="AU16" i="96" s="1"/>
  <c r="AS52" i="96"/>
  <c r="AL52" i="96"/>
  <c r="AU52" i="96" s="1"/>
  <c r="AJ27" i="44"/>
  <c r="AK27" i="44"/>
  <c r="AT27" i="44" s="1"/>
  <c r="AJ63" i="44"/>
  <c r="AK63" i="44"/>
  <c r="AT63" i="44" s="1"/>
  <c r="AS11" i="96"/>
  <c r="AL11" i="96"/>
  <c r="AU11" i="96" s="1"/>
  <c r="AS29" i="96"/>
  <c r="AL29" i="96"/>
  <c r="AU29" i="96" s="1"/>
  <c r="AS47" i="96"/>
  <c r="AL47" i="96"/>
  <c r="AU47" i="96" s="1"/>
  <c r="AS68" i="96"/>
  <c r="AL68" i="96"/>
  <c r="AU68" i="96" s="1"/>
  <c r="W69" i="92"/>
  <c r="AG68" i="92"/>
  <c r="AP68" i="92" s="1"/>
  <c r="AE68" i="92"/>
  <c r="AF68" i="92"/>
  <c r="AO68" i="92" s="1"/>
  <c r="AS18" i="96"/>
  <c r="AL18" i="96"/>
  <c r="AU18" i="96" s="1"/>
  <c r="AS36" i="96"/>
  <c r="AL36" i="96"/>
  <c r="AU36" i="96" s="1"/>
  <c r="AS54" i="96"/>
  <c r="AL54" i="96"/>
  <c r="AU54" i="96" s="1"/>
  <c r="Y69" i="37"/>
  <c r="X69" i="37"/>
  <c r="Z69" i="37" s="1"/>
  <c r="AH72" i="38"/>
  <c r="AQ72" i="38" s="1"/>
  <c r="AJ35" i="44"/>
  <c r="AK35" i="44"/>
  <c r="AT35" i="44" s="1"/>
  <c r="AS19" i="96"/>
  <c r="AL19" i="96"/>
  <c r="AU19" i="96" s="1"/>
  <c r="AH65" i="28"/>
  <c r="AQ65" i="28" s="1"/>
  <c r="AR70" i="82"/>
  <c r="AJ12" i="44"/>
  <c r="AK12" i="44"/>
  <c r="AT12" i="44" s="1"/>
  <c r="AJ48" i="44"/>
  <c r="AK48" i="44"/>
  <c r="AT48" i="44" s="1"/>
  <c r="Z68" i="90"/>
  <c r="AN67" i="91"/>
  <c r="AI67" i="91"/>
  <c r="AI69" i="88"/>
  <c r="AN69" i="88"/>
  <c r="AN71" i="88" s="1"/>
  <c r="AI66" i="34"/>
  <c r="AN66" i="34"/>
  <c r="Z69" i="79"/>
  <c r="Y69" i="79"/>
  <c r="X69" i="79"/>
  <c r="AR64" i="30"/>
  <c r="AJ66" i="88"/>
  <c r="AK66" i="88"/>
  <c r="AT66" i="88" s="1"/>
  <c r="AJ62" i="88"/>
  <c r="AK62" i="88"/>
  <c r="AT62" i="88" s="1"/>
  <c r="AJ56" i="88"/>
  <c r="AK56" i="88"/>
  <c r="AT56" i="88" s="1"/>
  <c r="AJ50" i="88"/>
  <c r="AK50" i="88"/>
  <c r="AT50" i="88" s="1"/>
  <c r="AJ44" i="88"/>
  <c r="AK44" i="88"/>
  <c r="AT44" i="88" s="1"/>
  <c r="AX37" i="88"/>
  <c r="S37" i="88" s="1"/>
  <c r="AC37" i="88" s="1"/>
  <c r="AB38" i="88" s="1"/>
  <c r="AX31" i="88"/>
  <c r="S31" i="88" s="1"/>
  <c r="AC31" i="88" s="1"/>
  <c r="AB32" i="88" s="1"/>
  <c r="AX25" i="88"/>
  <c r="S25" i="88" s="1"/>
  <c r="AC25" i="88" s="1"/>
  <c r="AB26" i="88" s="1"/>
  <c r="AX19" i="88"/>
  <c r="S19" i="88" s="1"/>
  <c r="AC19" i="88" s="1"/>
  <c r="AB20" i="88" s="1"/>
  <c r="AX13" i="88"/>
  <c r="S13" i="88" s="1"/>
  <c r="AC13" i="88" s="1"/>
  <c r="AB14" i="88" s="1"/>
  <c r="AK37" i="44"/>
  <c r="AT37" i="44" s="1"/>
  <c r="AJ37" i="44"/>
  <c r="AJ4" i="96"/>
  <c r="AK4" i="96"/>
  <c r="AT4" i="96" s="1"/>
  <c r="AT71" i="96" s="1"/>
  <c r="AS21" i="96"/>
  <c r="AL21" i="96"/>
  <c r="AU21" i="96" s="1"/>
  <c r="AS39" i="96"/>
  <c r="AL39" i="96"/>
  <c r="AU39" i="96" s="1"/>
  <c r="AS57" i="96"/>
  <c r="AL57" i="96"/>
  <c r="AU57" i="96" s="1"/>
  <c r="AR64" i="28"/>
  <c r="Z67" i="32"/>
  <c r="X69" i="27"/>
  <c r="Y69" i="27"/>
  <c r="Z69" i="27" s="1"/>
  <c r="AH68" i="95"/>
  <c r="AQ68" i="95" s="1"/>
  <c r="AJ26" i="44"/>
  <c r="AK26" i="44"/>
  <c r="AT26" i="44" s="1"/>
  <c r="AJ62" i="44"/>
  <c r="AK62" i="44"/>
  <c r="AT62" i="44" s="1"/>
  <c r="AS58" i="96"/>
  <c r="AL58" i="96"/>
  <c r="AU58" i="96" s="1"/>
  <c r="W68" i="43"/>
  <c r="AG67" i="43"/>
  <c r="AP67" i="43" s="1"/>
  <c r="AF67" i="43"/>
  <c r="AO67" i="43" s="1"/>
  <c r="AE67" i="43"/>
  <c r="Z70" i="42"/>
  <c r="AE69" i="46"/>
  <c r="W70" i="46"/>
  <c r="AG69" i="46"/>
  <c r="AP69" i="46" s="1"/>
  <c r="AF69" i="46"/>
  <c r="AO69" i="46" s="1"/>
  <c r="AJ33" i="44"/>
  <c r="AK33" i="44"/>
  <c r="AT33" i="44" s="1"/>
  <c r="AK69" i="44"/>
  <c r="AT69" i="44" s="1"/>
  <c r="AJ69" i="44"/>
  <c r="AS69" i="44" s="1"/>
  <c r="AR68" i="80"/>
  <c r="AI70" i="25"/>
  <c r="AN70" i="25"/>
  <c r="AS22" i="44"/>
  <c r="AL22" i="44"/>
  <c r="AU22" i="44" s="1"/>
  <c r="AS40" i="44"/>
  <c r="AL40" i="44"/>
  <c r="AU40" i="44" s="1"/>
  <c r="AS58" i="44"/>
  <c r="AL58" i="44"/>
  <c r="AU58" i="44" s="1"/>
  <c r="X66" i="76"/>
  <c r="Z66" i="76" s="1"/>
  <c r="Y66" i="76"/>
  <c r="AN68" i="37"/>
  <c r="AI68" i="37"/>
  <c r="Z72" i="38"/>
  <c r="AJ3" i="44"/>
  <c r="AB4" i="44"/>
  <c r="AJ41" i="44"/>
  <c r="AK41" i="44"/>
  <c r="AT41" i="44" s="1"/>
  <c r="AS37" i="96"/>
  <c r="AL37" i="96"/>
  <c r="AU37" i="96" s="1"/>
  <c r="AS55" i="96"/>
  <c r="AL55" i="96"/>
  <c r="AU55" i="96" s="1"/>
  <c r="AH68" i="87"/>
  <c r="AQ68" i="87" s="1"/>
  <c r="AH70" i="35"/>
  <c r="AQ70" i="35" s="1"/>
  <c r="AJ18" i="44"/>
  <c r="AK18" i="44"/>
  <c r="AT18" i="44" s="1"/>
  <c r="AJ54" i="44"/>
  <c r="AK54" i="44"/>
  <c r="AT54" i="44" s="1"/>
  <c r="AS14" i="96"/>
  <c r="AL14" i="96"/>
  <c r="AU14" i="96" s="1"/>
  <c r="AS32" i="96"/>
  <c r="AL32" i="96"/>
  <c r="AU32" i="96" s="1"/>
  <c r="AS50" i="96"/>
  <c r="AL50" i="96"/>
  <c r="AU50" i="96" s="1"/>
  <c r="Y69" i="29"/>
  <c r="X69" i="29"/>
  <c r="AI68" i="79"/>
  <c r="AN68" i="79"/>
  <c r="AN67" i="89"/>
  <c r="AI67" i="89"/>
  <c r="AJ65" i="88"/>
  <c r="AK65" i="88"/>
  <c r="AT65" i="88" s="1"/>
  <c r="AJ61" i="88"/>
  <c r="AK61" i="88"/>
  <c r="AT61" i="88" s="1"/>
  <c r="AJ55" i="88"/>
  <c r="AK55" i="88"/>
  <c r="AT55" i="88" s="1"/>
  <c r="AJ49" i="88"/>
  <c r="AK49" i="88"/>
  <c r="AT49" i="88" s="1"/>
  <c r="AJ43" i="88"/>
  <c r="AK43" i="88"/>
  <c r="AT43" i="88" s="1"/>
  <c r="AJ37" i="88"/>
  <c r="AK37" i="88"/>
  <c r="AT37" i="88" s="1"/>
  <c r="AJ31" i="88"/>
  <c r="AK31" i="88"/>
  <c r="AT31" i="88" s="1"/>
  <c r="AK25" i="88"/>
  <c r="AT25" i="88" s="1"/>
  <c r="AK19" i="88"/>
  <c r="AT19" i="88" s="1"/>
  <c r="AK13" i="88"/>
  <c r="AT13" i="88" s="1"/>
  <c r="AJ7" i="88"/>
  <c r="AK7" i="88"/>
  <c r="AT7" i="88" s="1"/>
  <c r="AK43" i="44"/>
  <c r="AT43" i="44" s="1"/>
  <c r="AJ43" i="44"/>
  <c r="AN68" i="27"/>
  <c r="AI68" i="27"/>
  <c r="AR69" i="42"/>
  <c r="W69" i="95"/>
  <c r="AG68" i="95"/>
  <c r="AP68" i="95" s="1"/>
  <c r="AE68" i="95"/>
  <c r="AF68" i="95"/>
  <c r="AO68" i="95" s="1"/>
  <c r="AR69" i="41"/>
  <c r="AJ32" i="44"/>
  <c r="AK32" i="44"/>
  <c r="AT32" i="44" s="1"/>
  <c r="AJ66" i="44"/>
  <c r="AK66" i="44"/>
  <c r="AT66" i="44" s="1"/>
  <c r="AS22" i="96"/>
  <c r="AL22" i="96"/>
  <c r="AU22" i="96" s="1"/>
  <c r="AS40" i="96"/>
  <c r="AL40" i="96"/>
  <c r="AU40" i="96" s="1"/>
  <c r="AH69" i="84"/>
  <c r="AQ69" i="84" s="1"/>
  <c r="AQ71" i="84" s="1"/>
  <c r="AZ3" i="84"/>
  <c r="AX3" i="84" s="1"/>
  <c r="S3" i="84" s="1"/>
  <c r="AC3" i="84" s="1"/>
  <c r="AX5" i="84"/>
  <c r="S5" i="84" s="1"/>
  <c r="AC5" i="84" s="1"/>
  <c r="AB6" i="84" s="1"/>
  <c r="AX6" i="84"/>
  <c r="S6" i="84" s="1"/>
  <c r="AC6" i="84" s="1"/>
  <c r="AB7" i="84" s="1"/>
  <c r="AX7" i="84"/>
  <c r="S7" i="84" s="1"/>
  <c r="AC7" i="84" s="1"/>
  <c r="AB8" i="84" s="1"/>
  <c r="AX9" i="84"/>
  <c r="S9" i="84" s="1"/>
  <c r="AC9" i="84" s="1"/>
  <c r="AB10" i="84" s="1"/>
  <c r="AX10" i="84"/>
  <c r="S10" i="84" s="1"/>
  <c r="AC10" i="84" s="1"/>
  <c r="AB11" i="84" s="1"/>
  <c r="AX11" i="84"/>
  <c r="S11" i="84" s="1"/>
  <c r="AC11" i="84" s="1"/>
  <c r="AB12" i="84" s="1"/>
  <c r="AX12" i="84"/>
  <c r="S12" i="84" s="1"/>
  <c r="AC12" i="84" s="1"/>
  <c r="AB13" i="84" s="1"/>
  <c r="AX13" i="84"/>
  <c r="S13" i="84" s="1"/>
  <c r="AC13" i="84" s="1"/>
  <c r="AB14" i="84" s="1"/>
  <c r="AX15" i="84"/>
  <c r="S15" i="84" s="1"/>
  <c r="AC15" i="84" s="1"/>
  <c r="AB16" i="84" s="1"/>
  <c r="AX16" i="84"/>
  <c r="S16" i="84" s="1"/>
  <c r="AC16" i="84" s="1"/>
  <c r="AB17" i="84" s="1"/>
  <c r="AX17" i="84"/>
  <c r="S17" i="84" s="1"/>
  <c r="AC17" i="84" s="1"/>
  <c r="AB18" i="84" s="1"/>
  <c r="AX18" i="84"/>
  <c r="S18" i="84" s="1"/>
  <c r="AC18" i="84" s="1"/>
  <c r="AB19" i="84" s="1"/>
  <c r="AX19" i="84"/>
  <c r="S19" i="84" s="1"/>
  <c r="AC19" i="84" s="1"/>
  <c r="AB20" i="84" s="1"/>
  <c r="AX21" i="84"/>
  <c r="S21" i="84" s="1"/>
  <c r="AC21" i="84" s="1"/>
  <c r="AB22" i="84" s="1"/>
  <c r="AX22" i="84"/>
  <c r="S22" i="84" s="1"/>
  <c r="AC22" i="84" s="1"/>
  <c r="AB23" i="84" s="1"/>
  <c r="AX23" i="84"/>
  <c r="S23" i="84" s="1"/>
  <c r="AC23" i="84" s="1"/>
  <c r="AB24" i="84" s="1"/>
  <c r="AX24" i="84"/>
  <c r="S24" i="84" s="1"/>
  <c r="AC24" i="84" s="1"/>
  <c r="AB25" i="84" s="1"/>
  <c r="AX25" i="84"/>
  <c r="S25" i="84" s="1"/>
  <c r="AC25" i="84" s="1"/>
  <c r="AB26" i="84" s="1"/>
  <c r="AX27" i="84"/>
  <c r="S27" i="84" s="1"/>
  <c r="AC27" i="84" s="1"/>
  <c r="AB28" i="84" s="1"/>
  <c r="AX28" i="84"/>
  <c r="S28" i="84" s="1"/>
  <c r="AC28" i="84" s="1"/>
  <c r="AB29" i="84" s="1"/>
  <c r="AX29" i="84"/>
  <c r="S29" i="84" s="1"/>
  <c r="AC29" i="84" s="1"/>
  <c r="AB30" i="84" s="1"/>
  <c r="AX30" i="84"/>
  <c r="S30" i="84" s="1"/>
  <c r="AC30" i="84" s="1"/>
  <c r="AB31" i="84" s="1"/>
  <c r="AX31" i="84"/>
  <c r="S31" i="84" s="1"/>
  <c r="AC31" i="84" s="1"/>
  <c r="AB32" i="84" s="1"/>
  <c r="AX33" i="84"/>
  <c r="S33" i="84" s="1"/>
  <c r="AC33" i="84" s="1"/>
  <c r="AB34" i="84" s="1"/>
  <c r="AX34" i="84"/>
  <c r="S34" i="84" s="1"/>
  <c r="AC34" i="84" s="1"/>
  <c r="AB35" i="84" s="1"/>
  <c r="AX35" i="84"/>
  <c r="S35" i="84" s="1"/>
  <c r="AC35" i="84" s="1"/>
  <c r="AB36" i="84" s="1"/>
  <c r="AX36" i="84"/>
  <c r="S36" i="84" s="1"/>
  <c r="AC36" i="84" s="1"/>
  <c r="AB37" i="84" s="1"/>
  <c r="AX37" i="84"/>
  <c r="S37" i="84" s="1"/>
  <c r="AC37" i="84" s="1"/>
  <c r="AB38" i="84" s="1"/>
  <c r="AX38" i="84"/>
  <c r="S38" i="84" s="1"/>
  <c r="AC38" i="84" s="1"/>
  <c r="AB39" i="84" s="1"/>
  <c r="AX39" i="84"/>
  <c r="S39" i="84" s="1"/>
  <c r="AC39" i="84" s="1"/>
  <c r="AB40" i="84" s="1"/>
  <c r="AX40" i="84"/>
  <c r="S40" i="84" s="1"/>
  <c r="AC40" i="84" s="1"/>
  <c r="AB41" i="84" s="1"/>
  <c r="AX41" i="84"/>
  <c r="S41" i="84" s="1"/>
  <c r="AC41" i="84" s="1"/>
  <c r="AB42" i="84" s="1"/>
  <c r="AX42" i="84"/>
  <c r="S42" i="84" s="1"/>
  <c r="AC42" i="84" s="1"/>
  <c r="AB43" i="84" s="1"/>
  <c r="AX43" i="84"/>
  <c r="S43" i="84" s="1"/>
  <c r="AC43" i="84" s="1"/>
  <c r="AB44" i="84" s="1"/>
  <c r="AX44" i="84"/>
  <c r="S44" i="84" s="1"/>
  <c r="AC44" i="84" s="1"/>
  <c r="AB45" i="84" s="1"/>
  <c r="AX45" i="84"/>
  <c r="S45" i="84" s="1"/>
  <c r="AC45" i="84" s="1"/>
  <c r="AB46" i="84" s="1"/>
  <c r="AX46" i="84"/>
  <c r="S46" i="84" s="1"/>
  <c r="AC46" i="84" s="1"/>
  <c r="AB47" i="84" s="1"/>
  <c r="AX47" i="84"/>
  <c r="S47" i="84" s="1"/>
  <c r="AC47" i="84" s="1"/>
  <c r="AB48" i="84" s="1"/>
  <c r="AX48" i="84"/>
  <c r="S48" i="84" s="1"/>
  <c r="AC48" i="84" s="1"/>
  <c r="AB49" i="84" s="1"/>
  <c r="AX49" i="84"/>
  <c r="S49" i="84" s="1"/>
  <c r="AC49" i="84" s="1"/>
  <c r="AB50" i="84" s="1"/>
  <c r="AX50" i="84"/>
  <c r="S50" i="84" s="1"/>
  <c r="AC50" i="84" s="1"/>
  <c r="AB51" i="84" s="1"/>
  <c r="AX51" i="84"/>
  <c r="S51" i="84" s="1"/>
  <c r="AC51" i="84" s="1"/>
  <c r="AB52" i="84" s="1"/>
  <c r="AX52" i="84"/>
  <c r="S52" i="84" s="1"/>
  <c r="AC52" i="84" s="1"/>
  <c r="AB53" i="84" s="1"/>
  <c r="AX53" i="84"/>
  <c r="S53" i="84" s="1"/>
  <c r="AC53" i="84" s="1"/>
  <c r="AB54" i="84" s="1"/>
  <c r="AX54" i="84"/>
  <c r="S54" i="84" s="1"/>
  <c r="AC54" i="84" s="1"/>
  <c r="AB55" i="84" s="1"/>
  <c r="AX55" i="84"/>
  <c r="S55" i="84" s="1"/>
  <c r="AC55" i="84" s="1"/>
  <c r="AB56" i="84" s="1"/>
  <c r="AX56" i="84"/>
  <c r="S56" i="84" s="1"/>
  <c r="AC56" i="84" s="1"/>
  <c r="AB57" i="84" s="1"/>
  <c r="AX57" i="84"/>
  <c r="S57" i="84" s="1"/>
  <c r="AC57" i="84" s="1"/>
  <c r="AB58" i="84" s="1"/>
  <c r="AX58" i="84"/>
  <c r="S58" i="84" s="1"/>
  <c r="AC58" i="84" s="1"/>
  <c r="AB59" i="84" s="1"/>
  <c r="AX59" i="84"/>
  <c r="S59" i="84" s="1"/>
  <c r="AC59" i="84" s="1"/>
  <c r="AB60" i="84" s="1"/>
  <c r="AX60" i="84"/>
  <c r="S60" i="84" s="1"/>
  <c r="AC60" i="84" s="1"/>
  <c r="AB61" i="84" s="1"/>
  <c r="AX61" i="84"/>
  <c r="S61" i="84" s="1"/>
  <c r="AC61" i="84" s="1"/>
  <c r="AB62" i="84" s="1"/>
  <c r="AX62" i="84"/>
  <c r="S62" i="84" s="1"/>
  <c r="AC62" i="84" s="1"/>
  <c r="AB63" i="84" s="1"/>
  <c r="AX63" i="84"/>
  <c r="S63" i="84" s="1"/>
  <c r="AC63" i="84" s="1"/>
  <c r="AB64" i="84" s="1"/>
  <c r="AX65" i="84"/>
  <c r="S65" i="84" s="1"/>
  <c r="AC65" i="84" s="1"/>
  <c r="AB66" i="84" s="1"/>
  <c r="AX67" i="84"/>
  <c r="S67" i="84" s="1"/>
  <c r="AC67" i="84" s="1"/>
  <c r="AB68" i="84" s="1"/>
  <c r="AX66" i="84"/>
  <c r="S66" i="84" s="1"/>
  <c r="AC66" i="84" s="1"/>
  <c r="AB67" i="84" s="1"/>
  <c r="AX64" i="84"/>
  <c r="S64" i="84" s="1"/>
  <c r="AC64" i="84" s="1"/>
  <c r="AB65" i="84" s="1"/>
  <c r="AX68" i="84"/>
  <c r="S68" i="84" s="1"/>
  <c r="AC68" i="84" s="1"/>
  <c r="AB69" i="84" s="1"/>
  <c r="AR66" i="32"/>
  <c r="AJ5" i="44"/>
  <c r="AK5" i="44"/>
  <c r="AT5" i="44" s="1"/>
  <c r="AJ39" i="44"/>
  <c r="AK39" i="44"/>
  <c r="AT39" i="44" s="1"/>
  <c r="AS17" i="96"/>
  <c r="AL17" i="96"/>
  <c r="AU17" i="96" s="1"/>
  <c r="AS35" i="96"/>
  <c r="AL35" i="96"/>
  <c r="AU35" i="96" s="1"/>
  <c r="AS53" i="96"/>
  <c r="AL53" i="96"/>
  <c r="AU53" i="96" s="1"/>
  <c r="AR69" i="35"/>
  <c r="AS6" i="96"/>
  <c r="AL6" i="96"/>
  <c r="AU6" i="96" s="1"/>
  <c r="AS24" i="96"/>
  <c r="AL24" i="96"/>
  <c r="AU24" i="96" s="1"/>
  <c r="AS42" i="96"/>
  <c r="AL42" i="96"/>
  <c r="AU42" i="96" s="1"/>
  <c r="AS60" i="96"/>
  <c r="AL60" i="96"/>
  <c r="AU60" i="96" s="1"/>
  <c r="AL69" i="96"/>
  <c r="AU69" i="96" s="1"/>
  <c r="AR69" i="96"/>
  <c r="AR71" i="96" s="1"/>
  <c r="AH67" i="93"/>
  <c r="AQ67" i="93" s="1"/>
  <c r="AH68" i="33"/>
  <c r="AQ68" i="33" s="1"/>
  <c r="AH70" i="41"/>
  <c r="AQ70" i="41" s="1"/>
  <c r="AJ11" i="44"/>
  <c r="AK11" i="44"/>
  <c r="AT11" i="44" s="1"/>
  <c r="AJ47" i="44"/>
  <c r="AK47" i="44"/>
  <c r="AT47" i="44" s="1"/>
  <c r="AS61" i="96"/>
  <c r="AL61" i="96"/>
  <c r="AU61" i="96" s="1"/>
  <c r="Z65" i="28"/>
  <c r="Z68" i="87"/>
  <c r="AH71" i="73"/>
  <c r="AQ71" i="73" s="1"/>
  <c r="AH67" i="47"/>
  <c r="AQ67" i="47" s="1"/>
  <c r="Z70" i="35"/>
  <c r="AJ24" i="44"/>
  <c r="AK24" i="44"/>
  <c r="AT24" i="44" s="1"/>
  <c r="AJ60" i="44"/>
  <c r="AK60" i="44"/>
  <c r="AT60" i="44" s="1"/>
  <c r="AH71" i="82"/>
  <c r="AQ71" i="82" s="1"/>
  <c r="AI68" i="29"/>
  <c r="AN68" i="29"/>
  <c r="AN70" i="81"/>
  <c r="AI70" i="81"/>
  <c r="Y68" i="48"/>
  <c r="X68" i="48"/>
  <c r="Z67" i="39" l="1"/>
  <c r="AX4" i="80"/>
  <c r="S4" i="80" s="1"/>
  <c r="AC4" i="80" s="1"/>
  <c r="AB5" i="80" s="1"/>
  <c r="Z71" i="94"/>
  <c r="AE71" i="94" s="1"/>
  <c r="AX9" i="80"/>
  <c r="S9" i="80" s="1"/>
  <c r="AC9" i="80" s="1"/>
  <c r="AB10" i="80" s="1"/>
  <c r="AJ13" i="88"/>
  <c r="AX8" i="80"/>
  <c r="S8" i="80" s="1"/>
  <c r="AC8" i="80" s="1"/>
  <c r="AB9" i="80" s="1"/>
  <c r="Z70" i="86"/>
  <c r="AX4" i="84"/>
  <c r="S4" i="84" s="1"/>
  <c r="AC4" i="84" s="1"/>
  <c r="AB5" i="84" s="1"/>
  <c r="AX14" i="80"/>
  <c r="S14" i="80" s="1"/>
  <c r="AC14" i="80" s="1"/>
  <c r="AB15" i="80" s="1"/>
  <c r="AX7" i="80"/>
  <c r="S7" i="80" s="1"/>
  <c r="AC7" i="80" s="1"/>
  <c r="AB8" i="80" s="1"/>
  <c r="AK7" i="80"/>
  <c r="AT7" i="80" s="1"/>
  <c r="W68" i="39"/>
  <c r="AG67" i="39"/>
  <c r="AP67" i="39" s="1"/>
  <c r="AF67" i="39"/>
  <c r="AO67" i="39" s="1"/>
  <c r="AE67" i="39"/>
  <c r="AG71" i="94"/>
  <c r="AP71" i="94" s="1"/>
  <c r="AF71" i="94"/>
  <c r="AO71" i="94" s="1"/>
  <c r="W72" i="94"/>
  <c r="AJ3" i="84"/>
  <c r="AB4" i="84"/>
  <c r="W70" i="27"/>
  <c r="AG69" i="27"/>
  <c r="AP69" i="27" s="1"/>
  <c r="AF69" i="27"/>
  <c r="AO69" i="27" s="1"/>
  <c r="AE69" i="27"/>
  <c r="W71" i="86"/>
  <c r="AG70" i="86"/>
  <c r="AP70" i="86" s="1"/>
  <c r="AE70" i="86"/>
  <c r="AF70" i="86"/>
  <c r="AO70" i="86" s="1"/>
  <c r="AR70" i="81"/>
  <c r="AS24" i="44"/>
  <c r="AL24" i="44"/>
  <c r="AU24" i="44" s="1"/>
  <c r="AE68" i="87"/>
  <c r="W69" i="87"/>
  <c r="AF68" i="87"/>
  <c r="AO68" i="87" s="1"/>
  <c r="AG68" i="87"/>
  <c r="AP68" i="87" s="1"/>
  <c r="AS39" i="44"/>
  <c r="AL39" i="44"/>
  <c r="AU39" i="44" s="1"/>
  <c r="AJ65" i="84"/>
  <c r="AK65" i="84"/>
  <c r="AT65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K32" i="84"/>
  <c r="AT32" i="84" s="1"/>
  <c r="AK26" i="84"/>
  <c r="AT26" i="84" s="1"/>
  <c r="AK20" i="84"/>
  <c r="AT20" i="84" s="1"/>
  <c r="AK14" i="84"/>
  <c r="AT14" i="84" s="1"/>
  <c r="AK8" i="84"/>
  <c r="AT8" i="84" s="1"/>
  <c r="AS66" i="44"/>
  <c r="AL66" i="44"/>
  <c r="AU66" i="44" s="1"/>
  <c r="AI68" i="95"/>
  <c r="AN68" i="95"/>
  <c r="AR68" i="27"/>
  <c r="AH69" i="29"/>
  <c r="AQ69" i="29" s="1"/>
  <c r="AS18" i="44"/>
  <c r="AL18" i="44"/>
  <c r="AU18" i="44" s="1"/>
  <c r="AS3" i="44"/>
  <c r="AL3" i="44"/>
  <c r="AU3" i="44" s="1"/>
  <c r="W67" i="76"/>
  <c r="AG66" i="76"/>
  <c r="AP66" i="76" s="1"/>
  <c r="AF66" i="76"/>
  <c r="AO66" i="76" s="1"/>
  <c r="AE66" i="76"/>
  <c r="X70" i="46"/>
  <c r="Z70" i="46" s="1"/>
  <c r="Y70" i="46"/>
  <c r="AJ20" i="88"/>
  <c r="AK20" i="88"/>
  <c r="AT20" i="88" s="1"/>
  <c r="AG69" i="79"/>
  <c r="AP69" i="79" s="1"/>
  <c r="AF69" i="79"/>
  <c r="AO69" i="79" s="1"/>
  <c r="AE69" i="79"/>
  <c r="W70" i="79"/>
  <c r="W70" i="37"/>
  <c r="AG69" i="37"/>
  <c r="AP69" i="37" s="1"/>
  <c r="AF69" i="37"/>
  <c r="AO69" i="37" s="1"/>
  <c r="AE69" i="37"/>
  <c r="AS25" i="44"/>
  <c r="AL25" i="44"/>
  <c r="AU25" i="44" s="1"/>
  <c r="AS16" i="88"/>
  <c r="AL16" i="88"/>
  <c r="AU16" i="88" s="1"/>
  <c r="AS34" i="88"/>
  <c r="AL34" i="88"/>
  <c r="AU34" i="88" s="1"/>
  <c r="AS52" i="88"/>
  <c r="AL52" i="88"/>
  <c r="AU52" i="88" s="1"/>
  <c r="AH68" i="89"/>
  <c r="AQ68" i="89" s="1"/>
  <c r="AH70" i="31"/>
  <c r="AQ70" i="31" s="1"/>
  <c r="AS23" i="44"/>
  <c r="AL23" i="44"/>
  <c r="AU23" i="44" s="1"/>
  <c r="AK68" i="80"/>
  <c r="AT68" i="80" s="1"/>
  <c r="AJ68" i="80"/>
  <c r="AJ60" i="80"/>
  <c r="AK60" i="80"/>
  <c r="AT60" i="80" s="1"/>
  <c r="AJ54" i="80"/>
  <c r="AK54" i="80"/>
  <c r="AT54" i="80" s="1"/>
  <c r="AJ48" i="80"/>
  <c r="AK48" i="80"/>
  <c r="AT48" i="80" s="1"/>
  <c r="AJ42" i="80"/>
  <c r="AK42" i="80"/>
  <c r="AT42" i="80" s="1"/>
  <c r="AJ36" i="80"/>
  <c r="AK36" i="80"/>
  <c r="AT36" i="80" s="1"/>
  <c r="AJ30" i="80"/>
  <c r="AK30" i="80"/>
  <c r="AT30" i="80" s="1"/>
  <c r="AJ24" i="80"/>
  <c r="AK24" i="80"/>
  <c r="AT24" i="80" s="1"/>
  <c r="AJ18" i="80"/>
  <c r="AK18" i="80"/>
  <c r="AT18" i="80" s="1"/>
  <c r="AK12" i="80"/>
  <c r="AT12" i="80" s="1"/>
  <c r="AJ6" i="80"/>
  <c r="AK6" i="80"/>
  <c r="AT6" i="80" s="1"/>
  <c r="AS15" i="44"/>
  <c r="AL15" i="44"/>
  <c r="AU15" i="44" s="1"/>
  <c r="AS19" i="44"/>
  <c r="AL19" i="44"/>
  <c r="AU19" i="44" s="1"/>
  <c r="AH70" i="77"/>
  <c r="AQ70" i="77" s="1"/>
  <c r="AS53" i="44"/>
  <c r="AL53" i="44"/>
  <c r="AU53" i="44" s="1"/>
  <c r="AS13" i="44"/>
  <c r="AL13" i="44"/>
  <c r="AU13" i="44" s="1"/>
  <c r="AI69" i="80"/>
  <c r="AN69" i="80"/>
  <c r="AN71" i="80" s="1"/>
  <c r="X72" i="73"/>
  <c r="Y72" i="73"/>
  <c r="AI70" i="41"/>
  <c r="AN70" i="41"/>
  <c r="AE70" i="35"/>
  <c r="W71" i="35"/>
  <c r="AF70" i="35"/>
  <c r="AO70" i="35" s="1"/>
  <c r="AG70" i="35"/>
  <c r="AP70" i="35" s="1"/>
  <c r="AF65" i="28"/>
  <c r="AO65" i="28" s="1"/>
  <c r="AG65" i="28"/>
  <c r="AP65" i="28" s="1"/>
  <c r="W66" i="28"/>
  <c r="AE65" i="28"/>
  <c r="AS11" i="44"/>
  <c r="AL11" i="44"/>
  <c r="AU11" i="44" s="1"/>
  <c r="AJ67" i="84"/>
  <c r="AK67" i="84"/>
  <c r="AT67" i="84" s="1"/>
  <c r="AJ61" i="84"/>
  <c r="AK61" i="84"/>
  <c r="AT61" i="84" s="1"/>
  <c r="AJ55" i="84"/>
  <c r="AK55" i="84"/>
  <c r="AT55" i="84" s="1"/>
  <c r="AJ49" i="84"/>
  <c r="AK49" i="84"/>
  <c r="AT49" i="84" s="1"/>
  <c r="AJ43" i="84"/>
  <c r="AK43" i="84"/>
  <c r="AT43" i="84" s="1"/>
  <c r="AJ37" i="84"/>
  <c r="AK37" i="84"/>
  <c r="AT37" i="84" s="1"/>
  <c r="AJ31" i="84"/>
  <c r="AK31" i="84"/>
  <c r="AT31" i="84" s="1"/>
  <c r="AJ25" i="84"/>
  <c r="AK25" i="84"/>
  <c r="AT25" i="84" s="1"/>
  <c r="AJ19" i="84"/>
  <c r="AK19" i="84"/>
  <c r="AT19" i="84" s="1"/>
  <c r="AJ13" i="84"/>
  <c r="AK13" i="84"/>
  <c r="AT13" i="84" s="1"/>
  <c r="AJ7" i="84"/>
  <c r="AK7" i="84"/>
  <c r="AT7" i="84" s="1"/>
  <c r="AS13" i="88"/>
  <c r="AL13" i="88"/>
  <c r="AU13" i="88" s="1"/>
  <c r="AS31" i="88"/>
  <c r="AL31" i="88"/>
  <c r="AU31" i="88" s="1"/>
  <c r="AS49" i="88"/>
  <c r="AL49" i="88"/>
  <c r="AU49" i="88" s="1"/>
  <c r="AS65" i="88"/>
  <c r="AL65" i="88"/>
  <c r="AU65" i="88" s="1"/>
  <c r="W73" i="38"/>
  <c r="AG72" i="38"/>
  <c r="AP72" i="38" s="1"/>
  <c r="AF72" i="38"/>
  <c r="AO72" i="38" s="1"/>
  <c r="AE72" i="38"/>
  <c r="AI69" i="46"/>
  <c r="AN69" i="46"/>
  <c r="Y68" i="43"/>
  <c r="X68" i="43"/>
  <c r="AS26" i="44"/>
  <c r="AL26" i="44"/>
  <c r="AU26" i="44" s="1"/>
  <c r="AJ26" i="88"/>
  <c r="AK26" i="88"/>
  <c r="AT26" i="88" s="1"/>
  <c r="AS50" i="88"/>
  <c r="AL50" i="88"/>
  <c r="AU50" i="88" s="1"/>
  <c r="AS66" i="88"/>
  <c r="AL66" i="88"/>
  <c r="AU66" i="88" s="1"/>
  <c r="W69" i="90"/>
  <c r="AG68" i="90"/>
  <c r="AP68" i="90" s="1"/>
  <c r="AF68" i="90"/>
  <c r="AO68" i="90" s="1"/>
  <c r="AE68" i="90"/>
  <c r="AS20" i="44"/>
  <c r="AL20" i="44"/>
  <c r="AU20" i="44" s="1"/>
  <c r="AS9" i="88"/>
  <c r="AL9" i="88"/>
  <c r="AU9" i="88" s="1"/>
  <c r="AS27" i="88"/>
  <c r="AL27" i="88"/>
  <c r="AU27" i="88" s="1"/>
  <c r="AS45" i="88"/>
  <c r="AL45" i="88"/>
  <c r="AU45" i="88" s="1"/>
  <c r="AS63" i="88"/>
  <c r="AL63" i="88"/>
  <c r="AU63" i="88" s="1"/>
  <c r="AH68" i="91"/>
  <c r="AQ68" i="91" s="1"/>
  <c r="AR70" i="94"/>
  <c r="AS42" i="44"/>
  <c r="AL42" i="44"/>
  <c r="AU42" i="44" s="1"/>
  <c r="AS29" i="44"/>
  <c r="AL29" i="44"/>
  <c r="AU29" i="44" s="1"/>
  <c r="AS57" i="44"/>
  <c r="AL57" i="44"/>
  <c r="AU57" i="44" s="1"/>
  <c r="Y66" i="30"/>
  <c r="X66" i="30"/>
  <c r="AS14" i="44"/>
  <c r="AL14" i="44"/>
  <c r="AU14" i="44" s="1"/>
  <c r="AH67" i="45"/>
  <c r="AQ67" i="45" s="1"/>
  <c r="Z68" i="89"/>
  <c r="Z70" i="31"/>
  <c r="AJ67" i="80"/>
  <c r="AK67" i="80"/>
  <c r="AT67" i="80" s="1"/>
  <c r="AK59" i="80"/>
  <c r="AT59" i="80" s="1"/>
  <c r="AJ59" i="80"/>
  <c r="AK53" i="80"/>
  <c r="AT53" i="80" s="1"/>
  <c r="AJ53" i="80"/>
  <c r="AK47" i="80"/>
  <c r="AT47" i="80" s="1"/>
  <c r="AJ47" i="80"/>
  <c r="AK41" i="80"/>
  <c r="AT41" i="80" s="1"/>
  <c r="AJ41" i="80"/>
  <c r="AK35" i="80"/>
  <c r="AT35" i="80" s="1"/>
  <c r="AJ35" i="80"/>
  <c r="AK29" i="80"/>
  <c r="AT29" i="80" s="1"/>
  <c r="AJ29" i="80"/>
  <c r="AK23" i="80"/>
  <c r="AT23" i="80" s="1"/>
  <c r="AJ23" i="80"/>
  <c r="AK17" i="80"/>
  <c r="AT17" i="80" s="1"/>
  <c r="AJ17" i="80"/>
  <c r="AJ11" i="80"/>
  <c r="AK11" i="80"/>
  <c r="AT11" i="80" s="1"/>
  <c r="AJ5" i="80"/>
  <c r="AK5" i="80"/>
  <c r="AT5" i="80" s="1"/>
  <c r="AS23" i="88"/>
  <c r="AL23" i="88"/>
  <c r="AU23" i="88" s="1"/>
  <c r="AS41" i="88"/>
  <c r="AL41" i="88"/>
  <c r="AU41" i="88" s="1"/>
  <c r="AS59" i="88"/>
  <c r="AL59" i="88"/>
  <c r="AU59" i="88" s="1"/>
  <c r="Y72" i="82"/>
  <c r="X72" i="82"/>
  <c r="AG70" i="77"/>
  <c r="AP70" i="77" s="1"/>
  <c r="AF70" i="77"/>
  <c r="AO70" i="77" s="1"/>
  <c r="AE70" i="77"/>
  <c r="W71" i="77"/>
  <c r="X68" i="47"/>
  <c r="Y68" i="47"/>
  <c r="AS18" i="88"/>
  <c r="AL18" i="88"/>
  <c r="AU18" i="88" s="1"/>
  <c r="AS36" i="88"/>
  <c r="AL36" i="88"/>
  <c r="AU36" i="88" s="1"/>
  <c r="AS54" i="88"/>
  <c r="AL54" i="88"/>
  <c r="AU54" i="88" s="1"/>
  <c r="AI71" i="73"/>
  <c r="AN71" i="73"/>
  <c r="AS5" i="44"/>
  <c r="AL5" i="44"/>
  <c r="AU5" i="44" s="1"/>
  <c r="AJ68" i="84"/>
  <c r="AK68" i="84"/>
  <c r="AT68" i="84" s="1"/>
  <c r="AJ60" i="84"/>
  <c r="AK60" i="84"/>
  <c r="AT60" i="84" s="1"/>
  <c r="AJ54" i="84"/>
  <c r="AK54" i="84"/>
  <c r="AT54" i="84" s="1"/>
  <c r="AJ48" i="84"/>
  <c r="AK48" i="84"/>
  <c r="AT48" i="84" s="1"/>
  <c r="AJ42" i="84"/>
  <c r="AK42" i="84"/>
  <c r="AT42" i="84" s="1"/>
  <c r="AJ36" i="84"/>
  <c r="AK36" i="84"/>
  <c r="AT36" i="84" s="1"/>
  <c r="AJ30" i="84"/>
  <c r="AK30" i="84"/>
  <c r="AT30" i="84" s="1"/>
  <c r="AJ24" i="84"/>
  <c r="AK24" i="84"/>
  <c r="AT24" i="84" s="1"/>
  <c r="AJ18" i="84"/>
  <c r="AK18" i="84"/>
  <c r="AT18" i="84" s="1"/>
  <c r="AJ12" i="84"/>
  <c r="AK12" i="84"/>
  <c r="AT12" i="84" s="1"/>
  <c r="AJ6" i="84"/>
  <c r="AK6" i="84"/>
  <c r="AT6" i="84" s="1"/>
  <c r="AS32" i="44"/>
  <c r="AL32" i="44"/>
  <c r="AU32" i="44" s="1"/>
  <c r="AS43" i="44"/>
  <c r="AL43" i="44"/>
  <c r="AU43" i="44" s="1"/>
  <c r="AR67" i="89"/>
  <c r="Z69" i="29"/>
  <c r="AR68" i="37"/>
  <c r="AR70" i="25"/>
  <c r="AS33" i="44"/>
  <c r="AL33" i="44"/>
  <c r="AU33" i="44" s="1"/>
  <c r="AG70" i="42"/>
  <c r="AP70" i="42" s="1"/>
  <c r="AF70" i="42"/>
  <c r="AO70" i="42" s="1"/>
  <c r="AE70" i="42"/>
  <c r="W71" i="42"/>
  <c r="AH69" i="27"/>
  <c r="AQ69" i="27" s="1"/>
  <c r="AS4" i="96"/>
  <c r="AS71" i="96" s="1"/>
  <c r="AL4" i="96"/>
  <c r="AU4" i="96" s="1"/>
  <c r="AJ32" i="88"/>
  <c r="AK32" i="88"/>
  <c r="AT32" i="88" s="1"/>
  <c r="AR66" i="34"/>
  <c r="AI68" i="92"/>
  <c r="AN68" i="92"/>
  <c r="AS68" i="44"/>
  <c r="AL68" i="44"/>
  <c r="AU68" i="44" s="1"/>
  <c r="AS15" i="88"/>
  <c r="AL15" i="88"/>
  <c r="AU15" i="88" s="1"/>
  <c r="Z68" i="91"/>
  <c r="AR69" i="86"/>
  <c r="X71" i="26"/>
  <c r="Z71" i="26" s="1"/>
  <c r="Y71" i="26"/>
  <c r="AI65" i="30"/>
  <c r="AN65" i="30"/>
  <c r="W69" i="75"/>
  <c r="AG68" i="75"/>
  <c r="AP68" i="75" s="1"/>
  <c r="AE68" i="75"/>
  <c r="AF68" i="75"/>
  <c r="AO68" i="75" s="1"/>
  <c r="AJ5" i="88"/>
  <c r="AK5" i="88"/>
  <c r="AT5" i="88" s="1"/>
  <c r="AS22" i="88"/>
  <c r="AL22" i="88"/>
  <c r="AU22" i="88" s="1"/>
  <c r="AS40" i="88"/>
  <c r="AL40" i="88"/>
  <c r="AU40" i="88" s="1"/>
  <c r="AS58" i="88"/>
  <c r="AL58" i="88"/>
  <c r="AU58" i="88" s="1"/>
  <c r="AH67" i="39"/>
  <c r="AQ67" i="39" s="1"/>
  <c r="AJ64" i="80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J34" i="80"/>
  <c r="AK34" i="80"/>
  <c r="AT34" i="80" s="1"/>
  <c r="AJ28" i="80"/>
  <c r="AK28" i="80"/>
  <c r="AT28" i="80" s="1"/>
  <c r="AJ22" i="80"/>
  <c r="AK22" i="80"/>
  <c r="AT22" i="80" s="1"/>
  <c r="AJ16" i="80"/>
  <c r="AK16" i="80"/>
  <c r="AT16" i="80" s="1"/>
  <c r="AK10" i="80"/>
  <c r="AT10" i="80" s="1"/>
  <c r="AJ10" i="80"/>
  <c r="AX3" i="80"/>
  <c r="S3" i="80" s="1"/>
  <c r="AC3" i="80" s="1"/>
  <c r="AH70" i="86"/>
  <c r="AQ70" i="86" s="1"/>
  <c r="AS44" i="44"/>
  <c r="AL44" i="44"/>
  <c r="AU44" i="44" s="1"/>
  <c r="AR67" i="48"/>
  <c r="AN71" i="82"/>
  <c r="AI71" i="82"/>
  <c r="AS67" i="44"/>
  <c r="AL67" i="44"/>
  <c r="AU67" i="44" s="1"/>
  <c r="AN67" i="47"/>
  <c r="AI67" i="47"/>
  <c r="AS17" i="44"/>
  <c r="AL17" i="44"/>
  <c r="AU17" i="44" s="1"/>
  <c r="Y68" i="93"/>
  <c r="Z68" i="93" s="1"/>
  <c r="X68" i="93"/>
  <c r="AR69" i="78"/>
  <c r="AS24" i="88"/>
  <c r="AL24" i="88"/>
  <c r="AU24" i="88" s="1"/>
  <c r="AS8" i="88"/>
  <c r="AL8" i="88"/>
  <c r="AU8" i="88" s="1"/>
  <c r="AI69" i="84"/>
  <c r="AN69" i="84"/>
  <c r="AN71" i="84" s="1"/>
  <c r="AH68" i="48"/>
  <c r="AQ68" i="48" s="1"/>
  <c r="AR68" i="29"/>
  <c r="AJ66" i="84"/>
  <c r="AK66" i="84"/>
  <c r="AT66" i="84" s="1"/>
  <c r="AJ59" i="84"/>
  <c r="AK59" i="84"/>
  <c r="AT59" i="84" s="1"/>
  <c r="AJ53" i="84"/>
  <c r="AK53" i="84"/>
  <c r="AT53" i="84" s="1"/>
  <c r="AJ47" i="84"/>
  <c r="AK47" i="84"/>
  <c r="AT47" i="84" s="1"/>
  <c r="AK41" i="84"/>
  <c r="AT41" i="84" s="1"/>
  <c r="AJ41" i="84"/>
  <c r="AJ35" i="84"/>
  <c r="AK35" i="84"/>
  <c r="AT35" i="84" s="1"/>
  <c r="AJ29" i="84"/>
  <c r="AK29" i="84"/>
  <c r="AT29" i="84" s="1"/>
  <c r="AK23" i="84"/>
  <c r="AT23" i="84" s="1"/>
  <c r="AJ23" i="84"/>
  <c r="AJ17" i="84"/>
  <c r="AK17" i="84"/>
  <c r="AT17" i="84" s="1"/>
  <c r="AK11" i="84"/>
  <c r="AT11" i="84" s="1"/>
  <c r="AJ11" i="84"/>
  <c r="Y69" i="95"/>
  <c r="X69" i="95"/>
  <c r="Z69" i="95" s="1"/>
  <c r="AJ19" i="88"/>
  <c r="AS37" i="88"/>
  <c r="AL37" i="88"/>
  <c r="AU37" i="88" s="1"/>
  <c r="AS55" i="88"/>
  <c r="AL55" i="88"/>
  <c r="AU55" i="88" s="1"/>
  <c r="AI67" i="43"/>
  <c r="AN67" i="43"/>
  <c r="AS37" i="44"/>
  <c r="AL37" i="44"/>
  <c r="AU37" i="44" s="1"/>
  <c r="AJ38" i="88"/>
  <c r="AK38" i="88"/>
  <c r="AT38" i="88" s="1"/>
  <c r="AS56" i="88"/>
  <c r="AL56" i="88"/>
  <c r="AU56" i="88" s="1"/>
  <c r="AS48" i="44"/>
  <c r="AL48" i="44"/>
  <c r="AU48" i="44" s="1"/>
  <c r="AS63" i="44"/>
  <c r="AL63" i="44"/>
  <c r="AU63" i="44" s="1"/>
  <c r="AS31" i="44"/>
  <c r="AL31" i="44"/>
  <c r="AU31" i="44" s="1"/>
  <c r="AS33" i="88"/>
  <c r="AL33" i="88"/>
  <c r="AU33" i="88" s="1"/>
  <c r="AS51" i="88"/>
  <c r="AL51" i="88"/>
  <c r="AU51" i="88" s="1"/>
  <c r="AS68" i="88"/>
  <c r="AL68" i="88"/>
  <c r="AU68" i="88" s="1"/>
  <c r="AR69" i="77"/>
  <c r="AS6" i="44"/>
  <c r="AL6" i="44"/>
  <c r="AU6" i="44" s="1"/>
  <c r="AR68" i="85"/>
  <c r="AS21" i="44"/>
  <c r="AL21" i="44"/>
  <c r="AU21" i="44" s="1"/>
  <c r="Z67" i="45"/>
  <c r="AH67" i="34"/>
  <c r="AQ67" i="34" s="1"/>
  <c r="AK65" i="80"/>
  <c r="AT65" i="80" s="1"/>
  <c r="AJ65" i="80"/>
  <c r="AJ63" i="80"/>
  <c r="AK63" i="80"/>
  <c r="AT63" i="80" s="1"/>
  <c r="AJ57" i="80"/>
  <c r="AK57" i="80"/>
  <c r="AT57" i="80" s="1"/>
  <c r="AJ51" i="80"/>
  <c r="AK51" i="80"/>
  <c r="AT51" i="80" s="1"/>
  <c r="AJ45" i="80"/>
  <c r="AK45" i="80"/>
  <c r="AT45" i="80" s="1"/>
  <c r="AJ39" i="80"/>
  <c r="AK39" i="80"/>
  <c r="AT39" i="80" s="1"/>
  <c r="AJ33" i="80"/>
  <c r="AK33" i="80"/>
  <c r="AT33" i="80" s="1"/>
  <c r="AJ27" i="80"/>
  <c r="AK27" i="80"/>
  <c r="AT27" i="80" s="1"/>
  <c r="AJ21" i="80"/>
  <c r="AK21" i="80"/>
  <c r="AT21" i="80" s="1"/>
  <c r="AJ15" i="80"/>
  <c r="AK15" i="80"/>
  <c r="AT15" i="80" s="1"/>
  <c r="AJ9" i="80"/>
  <c r="AK9" i="80"/>
  <c r="AT9" i="80" s="1"/>
  <c r="AH70" i="78"/>
  <c r="AQ70" i="78" s="1"/>
  <c r="AS8" i="44"/>
  <c r="AL8" i="44"/>
  <c r="AU8" i="44" s="1"/>
  <c r="AS11" i="88"/>
  <c r="AL11" i="88"/>
  <c r="AU11" i="88" s="1"/>
  <c r="AS29" i="88"/>
  <c r="AL29" i="88"/>
  <c r="AU29" i="88" s="1"/>
  <c r="AS47" i="88"/>
  <c r="AL47" i="88"/>
  <c r="AU47" i="88" s="1"/>
  <c r="AS7" i="44"/>
  <c r="AL7" i="44"/>
  <c r="AU7" i="44" s="1"/>
  <c r="X69" i="33"/>
  <c r="Y69" i="33"/>
  <c r="AH69" i="85"/>
  <c r="AQ69" i="85" s="1"/>
  <c r="AN67" i="93"/>
  <c r="AI67" i="93"/>
  <c r="AS45" i="44"/>
  <c r="AL45" i="44"/>
  <c r="AU45" i="44" s="1"/>
  <c r="AR66" i="45"/>
  <c r="AS6" i="88"/>
  <c r="AL6" i="88"/>
  <c r="AU6" i="88" s="1"/>
  <c r="AS42" i="88"/>
  <c r="AL42" i="88"/>
  <c r="AU42" i="88" s="1"/>
  <c r="AS60" i="88"/>
  <c r="AL60" i="88"/>
  <c r="AU60" i="88" s="1"/>
  <c r="Z71" i="74"/>
  <c r="X71" i="74"/>
  <c r="Y71" i="74"/>
  <c r="AS60" i="44"/>
  <c r="AL60" i="44"/>
  <c r="AU60" i="44" s="1"/>
  <c r="AJ64" i="84"/>
  <c r="AK64" i="84"/>
  <c r="AT64" i="84" s="1"/>
  <c r="AJ58" i="84"/>
  <c r="AK58" i="84"/>
  <c r="AT58" i="84" s="1"/>
  <c r="AJ52" i="84"/>
  <c r="AK52" i="84"/>
  <c r="AT52" i="84" s="1"/>
  <c r="AJ46" i="84"/>
  <c r="AK46" i="84"/>
  <c r="AT46" i="84" s="1"/>
  <c r="AJ40" i="84"/>
  <c r="AK40" i="84"/>
  <c r="AT40" i="84" s="1"/>
  <c r="AJ34" i="84"/>
  <c r="AK34" i="84"/>
  <c r="AT34" i="84" s="1"/>
  <c r="AJ28" i="84"/>
  <c r="AK28" i="84"/>
  <c r="AT28" i="84" s="1"/>
  <c r="AJ22" i="84"/>
  <c r="AK22" i="84"/>
  <c r="AT22" i="84" s="1"/>
  <c r="AJ16" i="84"/>
  <c r="AK16" i="84"/>
  <c r="AT16" i="84" s="1"/>
  <c r="AJ10" i="84"/>
  <c r="AK10" i="84"/>
  <c r="AT10" i="84" s="1"/>
  <c r="AK5" i="84"/>
  <c r="AT5" i="84" s="1"/>
  <c r="AJ5" i="84"/>
  <c r="AS54" i="44"/>
  <c r="AL54" i="44"/>
  <c r="AU54" i="44" s="1"/>
  <c r="AS41" i="44"/>
  <c r="AL41" i="44"/>
  <c r="AU41" i="44" s="1"/>
  <c r="AE67" i="32"/>
  <c r="W68" i="32"/>
  <c r="AF67" i="32"/>
  <c r="AO67" i="32" s="1"/>
  <c r="AG67" i="32"/>
  <c r="AP67" i="32" s="1"/>
  <c r="AH69" i="79"/>
  <c r="AQ69" i="79" s="1"/>
  <c r="AR69" i="88"/>
  <c r="AR71" i="88" s="1"/>
  <c r="AL69" i="88"/>
  <c r="AU69" i="88" s="1"/>
  <c r="AS35" i="44"/>
  <c r="AL35" i="44"/>
  <c r="AU35" i="44" s="1"/>
  <c r="AH69" i="37"/>
  <c r="AQ69" i="37" s="1"/>
  <c r="AH71" i="81"/>
  <c r="AQ71" i="81" s="1"/>
  <c r="AR65" i="76"/>
  <c r="AI70" i="26"/>
  <c r="AN70" i="26"/>
  <c r="AH71" i="25"/>
  <c r="AQ71" i="25" s="1"/>
  <c r="AS61" i="44"/>
  <c r="AL61" i="44"/>
  <c r="AU61" i="44" s="1"/>
  <c r="AS10" i="88"/>
  <c r="AL10" i="88"/>
  <c r="AU10" i="88" s="1"/>
  <c r="AS28" i="88"/>
  <c r="AL28" i="88"/>
  <c r="AU28" i="88" s="1"/>
  <c r="AS46" i="88"/>
  <c r="AL46" i="88"/>
  <c r="AU46" i="88" s="1"/>
  <c r="AS64" i="88"/>
  <c r="AL64" i="88"/>
  <c r="AU64" i="88" s="1"/>
  <c r="Z67" i="34"/>
  <c r="AS36" i="44"/>
  <c r="AL36" i="44"/>
  <c r="AU36" i="44" s="1"/>
  <c r="AS59" i="44"/>
  <c r="AL59" i="44"/>
  <c r="AU59" i="44" s="1"/>
  <c r="AJ69" i="80"/>
  <c r="AS69" i="80" s="1"/>
  <c r="AK69" i="80"/>
  <c r="AT69" i="80" s="1"/>
  <c r="AK62" i="80"/>
  <c r="AT62" i="80" s="1"/>
  <c r="AJ62" i="80"/>
  <c r="AK56" i="80"/>
  <c r="AT56" i="80" s="1"/>
  <c r="AJ56" i="80"/>
  <c r="AK50" i="80"/>
  <c r="AT50" i="80" s="1"/>
  <c r="AJ50" i="80"/>
  <c r="AK44" i="80"/>
  <c r="AT44" i="80" s="1"/>
  <c r="AJ44" i="80"/>
  <c r="AK38" i="80"/>
  <c r="AT38" i="80" s="1"/>
  <c r="AJ38" i="80"/>
  <c r="AK32" i="80"/>
  <c r="AT32" i="80" s="1"/>
  <c r="AJ32" i="80"/>
  <c r="AK26" i="80"/>
  <c r="AT26" i="80" s="1"/>
  <c r="AJ26" i="80"/>
  <c r="AK20" i="80"/>
  <c r="AT20" i="80" s="1"/>
  <c r="AJ20" i="80"/>
  <c r="AK14" i="80"/>
  <c r="AT14" i="80" s="1"/>
  <c r="AJ14" i="80"/>
  <c r="AJ8" i="80"/>
  <c r="AK8" i="80"/>
  <c r="AT8" i="80" s="1"/>
  <c r="AS51" i="44"/>
  <c r="AL51" i="44"/>
  <c r="AU51" i="44" s="1"/>
  <c r="Z70" i="78"/>
  <c r="AS55" i="44"/>
  <c r="AL55" i="44"/>
  <c r="AU55" i="44" s="1"/>
  <c r="W71" i="83"/>
  <c r="AG70" i="83"/>
  <c r="AP70" i="83" s="1"/>
  <c r="AF70" i="83"/>
  <c r="AO70" i="83" s="1"/>
  <c r="AE70" i="83"/>
  <c r="AR66" i="39"/>
  <c r="AN68" i="33"/>
  <c r="AI68" i="33"/>
  <c r="AE69" i="85"/>
  <c r="W70" i="85"/>
  <c r="AF69" i="85"/>
  <c r="AO69" i="85" s="1"/>
  <c r="AG69" i="85"/>
  <c r="AP69" i="85" s="1"/>
  <c r="AS9" i="44"/>
  <c r="AL9" i="44"/>
  <c r="AU9" i="44" s="1"/>
  <c r="AS49" i="44"/>
  <c r="AL49" i="44"/>
  <c r="AU49" i="44" s="1"/>
  <c r="AN70" i="74"/>
  <c r="AI70" i="74"/>
  <c r="Z68" i="48"/>
  <c r="AS47" i="44"/>
  <c r="AL47" i="44"/>
  <c r="AU47" i="44" s="1"/>
  <c r="AJ69" i="84"/>
  <c r="AS69" i="84" s="1"/>
  <c r="AK69" i="84"/>
  <c r="AT69" i="84" s="1"/>
  <c r="AJ63" i="84"/>
  <c r="AK63" i="84"/>
  <c r="AT63" i="84" s="1"/>
  <c r="AJ57" i="84"/>
  <c r="AK57" i="84"/>
  <c r="AT57" i="84" s="1"/>
  <c r="AJ51" i="84"/>
  <c r="AK51" i="84"/>
  <c r="AT51" i="84" s="1"/>
  <c r="AJ45" i="84"/>
  <c r="AK45" i="84"/>
  <c r="AT45" i="84" s="1"/>
  <c r="AJ39" i="84"/>
  <c r="AK39" i="84"/>
  <c r="AT39" i="84" s="1"/>
  <c r="AX32" i="84"/>
  <c r="S32" i="84" s="1"/>
  <c r="AC32" i="84" s="1"/>
  <c r="AB33" i="84" s="1"/>
  <c r="AX26" i="84"/>
  <c r="S26" i="84" s="1"/>
  <c r="AC26" i="84" s="1"/>
  <c r="AB27" i="84" s="1"/>
  <c r="AX20" i="84"/>
  <c r="S20" i="84" s="1"/>
  <c r="AC20" i="84" s="1"/>
  <c r="AB21" i="84" s="1"/>
  <c r="AX14" i="84"/>
  <c r="S14" i="84" s="1"/>
  <c r="AC14" i="84" s="1"/>
  <c r="AB15" i="84" s="1"/>
  <c r="AX8" i="84"/>
  <c r="S8" i="84" s="1"/>
  <c r="AC8" i="84" s="1"/>
  <c r="AB9" i="84" s="1"/>
  <c r="AS7" i="88"/>
  <c r="AL7" i="88"/>
  <c r="AU7" i="88" s="1"/>
  <c r="AJ25" i="88"/>
  <c r="AS43" i="88"/>
  <c r="AL43" i="88"/>
  <c r="AU43" i="88" s="1"/>
  <c r="AS61" i="88"/>
  <c r="AL61" i="88"/>
  <c r="AU61" i="88" s="1"/>
  <c r="AR68" i="79"/>
  <c r="AJ4" i="44"/>
  <c r="AK4" i="44"/>
  <c r="AT4" i="44" s="1"/>
  <c r="AT71" i="44" s="1"/>
  <c r="AH66" i="76"/>
  <c r="AQ66" i="76" s="1"/>
  <c r="AS62" i="44"/>
  <c r="AL62" i="44"/>
  <c r="AU62" i="44" s="1"/>
  <c r="AJ14" i="88"/>
  <c r="AK14" i="88"/>
  <c r="AT14" i="88" s="1"/>
  <c r="AS44" i="88"/>
  <c r="AL44" i="88"/>
  <c r="AU44" i="88" s="1"/>
  <c r="AS62" i="88"/>
  <c r="AL62" i="88"/>
  <c r="AU62" i="88" s="1"/>
  <c r="AR67" i="91"/>
  <c r="AS12" i="44"/>
  <c r="AL12" i="44"/>
  <c r="AU12" i="44" s="1"/>
  <c r="Y69" i="92"/>
  <c r="X69" i="92"/>
  <c r="Z69" i="92" s="1"/>
  <c r="AS27" i="44"/>
  <c r="AL27" i="44"/>
  <c r="AU27" i="44" s="1"/>
  <c r="AS56" i="44"/>
  <c r="AL56" i="44"/>
  <c r="AU56" i="44" s="1"/>
  <c r="AU71" i="96"/>
  <c r="C11" i="96" s="1"/>
  <c r="F49" i="97" s="1"/>
  <c r="AB4" i="88"/>
  <c r="AJ3" i="88"/>
  <c r="AS21" i="88"/>
  <c r="AL21" i="88"/>
  <c r="AU21" i="88" s="1"/>
  <c r="AS39" i="88"/>
  <c r="AL39" i="88"/>
  <c r="AU39" i="88" s="1"/>
  <c r="AS57" i="88"/>
  <c r="AL57" i="88"/>
  <c r="AU57" i="88" s="1"/>
  <c r="AR69" i="31"/>
  <c r="Z71" i="81"/>
  <c r="AS65" i="44"/>
  <c r="AL65" i="44"/>
  <c r="AU65" i="44" s="1"/>
  <c r="Z71" i="25"/>
  <c r="AS50" i="44"/>
  <c r="AL50" i="44"/>
  <c r="AU50" i="44" s="1"/>
  <c r="AH71" i="94"/>
  <c r="AQ71" i="94" s="1"/>
  <c r="AJ66" i="80"/>
  <c r="AK66" i="80"/>
  <c r="AT66" i="80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J37" i="80"/>
  <c r="AK37" i="80"/>
  <c r="AT37" i="80" s="1"/>
  <c r="AJ31" i="80"/>
  <c r="AK31" i="80"/>
  <c r="AT31" i="80" s="1"/>
  <c r="AJ25" i="80"/>
  <c r="AK25" i="80"/>
  <c r="AT25" i="80" s="1"/>
  <c r="AJ19" i="80"/>
  <c r="AK19" i="80"/>
  <c r="AT19" i="80" s="1"/>
  <c r="AX12" i="80"/>
  <c r="S12" i="80" s="1"/>
  <c r="AC12" i="80" s="1"/>
  <c r="AB13" i="80" s="1"/>
  <c r="AL69" i="44"/>
  <c r="AU69" i="44" s="1"/>
  <c r="AR69" i="44"/>
  <c r="AR71" i="44" s="1"/>
  <c r="AS17" i="88"/>
  <c r="AL17" i="88"/>
  <c r="AU17" i="88" s="1"/>
  <c r="AS35" i="88"/>
  <c r="AL35" i="88"/>
  <c r="AU35" i="88" s="1"/>
  <c r="AS53" i="88"/>
  <c r="AL53" i="88"/>
  <c r="AU53" i="88" s="1"/>
  <c r="AS30" i="44"/>
  <c r="AL30" i="44"/>
  <c r="AU30" i="44" s="1"/>
  <c r="AS38" i="44"/>
  <c r="AL38" i="44"/>
  <c r="AU38" i="44" s="1"/>
  <c r="AS12" i="88"/>
  <c r="AL12" i="88"/>
  <c r="AU12" i="88" s="1"/>
  <c r="AS30" i="88"/>
  <c r="AL30" i="88"/>
  <c r="AU30" i="88" s="1"/>
  <c r="AS48" i="88"/>
  <c r="AL48" i="88"/>
  <c r="AU48" i="88" s="1"/>
  <c r="AS67" i="88"/>
  <c r="AL67" i="88"/>
  <c r="AU67" i="88" s="1"/>
  <c r="X71" i="41"/>
  <c r="Y71" i="41"/>
  <c r="AJ7" i="80" l="1"/>
  <c r="AS25" i="80"/>
  <c r="AL25" i="80"/>
  <c r="AU25" i="80" s="1"/>
  <c r="AS43" i="80"/>
  <c r="AL43" i="80"/>
  <c r="AU43" i="80" s="1"/>
  <c r="AS61" i="80"/>
  <c r="AL61" i="80"/>
  <c r="AU61" i="80" s="1"/>
  <c r="AK9" i="84"/>
  <c r="AT9" i="84" s="1"/>
  <c r="AJ9" i="84"/>
  <c r="AS39" i="84"/>
  <c r="AL39" i="84"/>
  <c r="AU39" i="84" s="1"/>
  <c r="AS57" i="84"/>
  <c r="AL57" i="84"/>
  <c r="AU57" i="84" s="1"/>
  <c r="AI69" i="85"/>
  <c r="AN69" i="85"/>
  <c r="W71" i="78"/>
  <c r="AG70" i="78"/>
  <c r="AP70" i="78" s="1"/>
  <c r="AF70" i="78"/>
  <c r="AO70" i="78" s="1"/>
  <c r="AE70" i="78"/>
  <c r="AI67" i="32"/>
  <c r="AN67" i="32"/>
  <c r="AS22" i="84"/>
  <c r="AL22" i="84"/>
  <c r="AU22" i="84" s="1"/>
  <c r="AS40" i="84"/>
  <c r="AL40" i="84"/>
  <c r="AU40" i="84" s="1"/>
  <c r="AS58" i="84"/>
  <c r="AL58" i="84"/>
  <c r="AU58" i="84" s="1"/>
  <c r="AH71" i="74"/>
  <c r="AQ71" i="74" s="1"/>
  <c r="AR67" i="93"/>
  <c r="AS21" i="80"/>
  <c r="AL21" i="80"/>
  <c r="AU21" i="80" s="1"/>
  <c r="AS39" i="80"/>
  <c r="AL39" i="80"/>
  <c r="AU39" i="80" s="1"/>
  <c r="AS57" i="80"/>
  <c r="AL57" i="80"/>
  <c r="AU57" i="80" s="1"/>
  <c r="AS29" i="84"/>
  <c r="AL29" i="84"/>
  <c r="AU29" i="84" s="1"/>
  <c r="AS47" i="84"/>
  <c r="AL47" i="84"/>
  <c r="AU47" i="84" s="1"/>
  <c r="AS66" i="84"/>
  <c r="AL66" i="84"/>
  <c r="AU66" i="84" s="1"/>
  <c r="AF68" i="93"/>
  <c r="AO68" i="93" s="1"/>
  <c r="AG68" i="93"/>
  <c r="AP68" i="93" s="1"/>
  <c r="W69" i="93"/>
  <c r="AE68" i="93"/>
  <c r="AJ3" i="80"/>
  <c r="AB4" i="80"/>
  <c r="AS22" i="80"/>
  <c r="AL22" i="80"/>
  <c r="AU22" i="80" s="1"/>
  <c r="AS40" i="80"/>
  <c r="AL40" i="80"/>
  <c r="AU40" i="80" s="1"/>
  <c r="AS58" i="80"/>
  <c r="AL58" i="80"/>
  <c r="AU58" i="80" s="1"/>
  <c r="AH71" i="26"/>
  <c r="AQ71" i="26" s="1"/>
  <c r="AN70" i="42"/>
  <c r="AI70" i="42"/>
  <c r="AS5" i="80"/>
  <c r="AL5" i="80"/>
  <c r="AU5" i="80" s="1"/>
  <c r="AH66" i="30"/>
  <c r="AQ66" i="30" s="1"/>
  <c r="Z69" i="90"/>
  <c r="Y69" i="90"/>
  <c r="X69" i="90"/>
  <c r="AS26" i="88"/>
  <c r="AL26" i="88"/>
  <c r="AU26" i="88" s="1"/>
  <c r="Y73" i="38"/>
  <c r="X73" i="38"/>
  <c r="AS13" i="84"/>
  <c r="AL13" i="84"/>
  <c r="AU13" i="84" s="1"/>
  <c r="AS31" i="84"/>
  <c r="AL31" i="84"/>
  <c r="AU31" i="84" s="1"/>
  <c r="AS49" i="84"/>
  <c r="AL49" i="84"/>
  <c r="AU49" i="84" s="1"/>
  <c r="AS67" i="84"/>
  <c r="AL67" i="84"/>
  <c r="AU67" i="84" s="1"/>
  <c r="AI70" i="35"/>
  <c r="AN70" i="35"/>
  <c r="AJ12" i="80"/>
  <c r="AS30" i="80"/>
  <c r="AL30" i="80"/>
  <c r="AU30" i="80" s="1"/>
  <c r="AS48" i="80"/>
  <c r="AL48" i="80"/>
  <c r="AU48" i="80" s="1"/>
  <c r="AG70" i="46"/>
  <c r="AP70" i="46" s="1"/>
  <c r="AF70" i="46"/>
  <c r="AO70" i="46" s="1"/>
  <c r="AE70" i="46"/>
  <c r="W71" i="46"/>
  <c r="AR68" i="95"/>
  <c r="AS50" i="84"/>
  <c r="AL50" i="84"/>
  <c r="AU50" i="84" s="1"/>
  <c r="AS65" i="84"/>
  <c r="AL65" i="84"/>
  <c r="AU65" i="84" s="1"/>
  <c r="Y69" i="87"/>
  <c r="X69" i="87"/>
  <c r="AE69" i="92"/>
  <c r="AX69" i="92"/>
  <c r="S69" i="92" s="1"/>
  <c r="AC69" i="92" s="1"/>
  <c r="AF69" i="92"/>
  <c r="AO69" i="92" s="1"/>
  <c r="AO71" i="92" s="1"/>
  <c r="AG69" i="92"/>
  <c r="AP69" i="92" s="1"/>
  <c r="AP71" i="92" s="1"/>
  <c r="AJ15" i="84"/>
  <c r="AK15" i="84"/>
  <c r="AT15" i="84" s="1"/>
  <c r="AG68" i="48"/>
  <c r="AP68" i="48" s="1"/>
  <c r="AF68" i="48"/>
  <c r="AO68" i="48" s="1"/>
  <c r="AE68" i="48"/>
  <c r="W69" i="48"/>
  <c r="AR68" i="33"/>
  <c r="AS20" i="80"/>
  <c r="AL20" i="80"/>
  <c r="AU20" i="80" s="1"/>
  <c r="AS38" i="80"/>
  <c r="AL38" i="80"/>
  <c r="AU38" i="80" s="1"/>
  <c r="AS56" i="80"/>
  <c r="AL56" i="80"/>
  <c r="AU56" i="80" s="1"/>
  <c r="W72" i="74"/>
  <c r="AG71" i="74"/>
  <c r="AP71" i="74" s="1"/>
  <c r="AE71" i="74"/>
  <c r="AF71" i="74"/>
  <c r="AO71" i="74" s="1"/>
  <c r="AS19" i="88"/>
  <c r="AL19" i="88"/>
  <c r="AU19" i="88" s="1"/>
  <c r="AR71" i="82"/>
  <c r="AS10" i="80"/>
  <c r="AL10" i="80"/>
  <c r="AU10" i="80" s="1"/>
  <c r="AF71" i="26"/>
  <c r="AO71" i="26" s="1"/>
  <c r="AE71" i="26"/>
  <c r="W72" i="26"/>
  <c r="AG71" i="26"/>
  <c r="AP71" i="26" s="1"/>
  <c r="AS12" i="84"/>
  <c r="AL12" i="84"/>
  <c r="AU12" i="84" s="1"/>
  <c r="AS30" i="84"/>
  <c r="AL30" i="84"/>
  <c r="AU30" i="84" s="1"/>
  <c r="AS48" i="84"/>
  <c r="AL48" i="84"/>
  <c r="AU48" i="84" s="1"/>
  <c r="AS68" i="84"/>
  <c r="AL68" i="84"/>
  <c r="AU68" i="84" s="1"/>
  <c r="AH68" i="47"/>
  <c r="AQ68" i="47" s="1"/>
  <c r="AS29" i="80"/>
  <c r="AL29" i="80"/>
  <c r="AU29" i="80" s="1"/>
  <c r="AS47" i="80"/>
  <c r="AL47" i="80"/>
  <c r="AU47" i="80" s="1"/>
  <c r="AR69" i="46"/>
  <c r="AR69" i="80"/>
  <c r="AR71" i="80" s="1"/>
  <c r="AL69" i="80"/>
  <c r="AU69" i="80" s="1"/>
  <c r="AI66" i="76"/>
  <c r="AN66" i="76"/>
  <c r="AI68" i="87"/>
  <c r="AN68" i="87"/>
  <c r="AI70" i="86"/>
  <c r="AN70" i="86"/>
  <c r="X72" i="94"/>
  <c r="Y72" i="94"/>
  <c r="AJ13" i="80"/>
  <c r="AK13" i="80"/>
  <c r="AT13" i="80" s="1"/>
  <c r="AS31" i="80"/>
  <c r="AL31" i="80"/>
  <c r="AU31" i="80" s="1"/>
  <c r="AS49" i="80"/>
  <c r="AL49" i="80"/>
  <c r="AU49" i="80" s="1"/>
  <c r="AS66" i="80"/>
  <c r="AL66" i="80"/>
  <c r="AU66" i="80" s="1"/>
  <c r="AS4" i="44"/>
  <c r="AS71" i="44" s="1"/>
  <c r="AL4" i="44"/>
  <c r="AU4" i="44" s="1"/>
  <c r="AU71" i="44" s="1"/>
  <c r="C11" i="44" s="1"/>
  <c r="AJ21" i="84"/>
  <c r="AK21" i="84"/>
  <c r="AT21" i="84" s="1"/>
  <c r="AS45" i="84"/>
  <c r="AL45" i="84"/>
  <c r="AU45" i="84" s="1"/>
  <c r="AS63" i="84"/>
  <c r="AL63" i="84"/>
  <c r="AU63" i="84" s="1"/>
  <c r="AR70" i="74"/>
  <c r="AS10" i="84"/>
  <c r="AL10" i="84"/>
  <c r="AU10" i="84" s="1"/>
  <c r="AS28" i="84"/>
  <c r="AL28" i="84"/>
  <c r="AU28" i="84" s="1"/>
  <c r="AS46" i="84"/>
  <c r="AL46" i="84"/>
  <c r="AU46" i="84" s="1"/>
  <c r="AS64" i="84"/>
  <c r="AL64" i="84"/>
  <c r="AU64" i="84" s="1"/>
  <c r="AH69" i="33"/>
  <c r="AQ69" i="33" s="1"/>
  <c r="AS9" i="80"/>
  <c r="AL9" i="80"/>
  <c r="AU9" i="80" s="1"/>
  <c r="AS27" i="80"/>
  <c r="AL27" i="80"/>
  <c r="AU27" i="80" s="1"/>
  <c r="AS45" i="80"/>
  <c r="AL45" i="80"/>
  <c r="AU45" i="80" s="1"/>
  <c r="AS63" i="80"/>
  <c r="AL63" i="80"/>
  <c r="AU63" i="80" s="1"/>
  <c r="AR67" i="43"/>
  <c r="AH69" i="95"/>
  <c r="AQ69" i="95" s="1"/>
  <c r="AS17" i="84"/>
  <c r="AL17" i="84"/>
  <c r="AU17" i="84" s="1"/>
  <c r="AS35" i="84"/>
  <c r="AL35" i="84"/>
  <c r="AU35" i="84" s="1"/>
  <c r="AS53" i="84"/>
  <c r="AL53" i="84"/>
  <c r="AU53" i="84" s="1"/>
  <c r="AS28" i="80"/>
  <c r="AL28" i="80"/>
  <c r="AU28" i="80" s="1"/>
  <c r="AS46" i="80"/>
  <c r="AL46" i="80"/>
  <c r="AU46" i="80" s="1"/>
  <c r="AS64" i="80"/>
  <c r="AL64" i="80"/>
  <c r="AU64" i="80" s="1"/>
  <c r="X69" i="75"/>
  <c r="Y69" i="75"/>
  <c r="AS32" i="88"/>
  <c r="AL32" i="88"/>
  <c r="AU32" i="88" s="1"/>
  <c r="Z68" i="47"/>
  <c r="AH72" i="82"/>
  <c r="AQ72" i="82" s="1"/>
  <c r="AS11" i="80"/>
  <c r="AL11" i="80"/>
  <c r="AU11" i="80" s="1"/>
  <c r="AS67" i="80"/>
  <c r="AL67" i="80"/>
  <c r="AU67" i="80" s="1"/>
  <c r="Z66" i="30"/>
  <c r="AI68" i="90"/>
  <c r="AN68" i="90"/>
  <c r="AI72" i="38"/>
  <c r="AN72" i="38"/>
  <c r="AS19" i="84"/>
  <c r="AL19" i="84"/>
  <c r="AU19" i="84" s="1"/>
  <c r="AS37" i="84"/>
  <c r="AL37" i="84"/>
  <c r="AU37" i="84" s="1"/>
  <c r="AS55" i="84"/>
  <c r="AL55" i="84"/>
  <c r="AU55" i="84" s="1"/>
  <c r="AR70" i="41"/>
  <c r="AS18" i="80"/>
  <c r="AL18" i="80"/>
  <c r="AU18" i="80" s="1"/>
  <c r="AS36" i="80"/>
  <c r="AL36" i="80"/>
  <c r="AU36" i="80" s="1"/>
  <c r="AS54" i="80"/>
  <c r="AL54" i="80"/>
  <c r="AU54" i="80" s="1"/>
  <c r="Y70" i="37"/>
  <c r="X70" i="37"/>
  <c r="Z70" i="37" s="1"/>
  <c r="AJ20" i="84"/>
  <c r="AS38" i="84"/>
  <c r="AL38" i="84"/>
  <c r="AU38" i="84" s="1"/>
  <c r="AS56" i="84"/>
  <c r="AL56" i="84"/>
  <c r="AU56" i="84" s="1"/>
  <c r="AN71" i="94"/>
  <c r="AI71" i="94"/>
  <c r="AS25" i="88"/>
  <c r="AL25" i="88"/>
  <c r="AU25" i="88" s="1"/>
  <c r="AJ27" i="84"/>
  <c r="AK27" i="84"/>
  <c r="AT27" i="84" s="1"/>
  <c r="X71" i="83"/>
  <c r="Y71" i="83"/>
  <c r="AS26" i="80"/>
  <c r="AL26" i="80"/>
  <c r="AU26" i="80" s="1"/>
  <c r="AS44" i="80"/>
  <c r="AL44" i="80"/>
  <c r="AU44" i="80" s="1"/>
  <c r="AS62" i="80"/>
  <c r="AL62" i="80"/>
  <c r="AU62" i="80" s="1"/>
  <c r="Z69" i="33"/>
  <c r="AS65" i="80"/>
  <c r="AL65" i="80"/>
  <c r="AU65" i="80" s="1"/>
  <c r="AS23" i="84"/>
  <c r="AL23" i="84"/>
  <c r="AU23" i="84" s="1"/>
  <c r="AS41" i="84"/>
  <c r="AL41" i="84"/>
  <c r="AU41" i="84" s="1"/>
  <c r="AL69" i="84"/>
  <c r="AU69" i="84" s="1"/>
  <c r="AR69" i="84"/>
  <c r="AR71" i="84" s="1"/>
  <c r="AR67" i="47"/>
  <c r="AS5" i="88"/>
  <c r="AL5" i="88"/>
  <c r="AU5" i="88" s="1"/>
  <c r="AG69" i="29"/>
  <c r="AP69" i="29" s="1"/>
  <c r="AE69" i="29"/>
  <c r="W70" i="29"/>
  <c r="AF69" i="29"/>
  <c r="AO69" i="29" s="1"/>
  <c r="AS18" i="84"/>
  <c r="AL18" i="84"/>
  <c r="AU18" i="84" s="1"/>
  <c r="AS36" i="84"/>
  <c r="AL36" i="84"/>
  <c r="AU36" i="84" s="1"/>
  <c r="AS54" i="84"/>
  <c r="AL54" i="84"/>
  <c r="AU54" i="84" s="1"/>
  <c r="X71" i="77"/>
  <c r="Y71" i="77"/>
  <c r="AS17" i="80"/>
  <c r="AL17" i="80"/>
  <c r="AU17" i="80" s="1"/>
  <c r="AS35" i="80"/>
  <c r="AL35" i="80"/>
  <c r="AU35" i="80" s="1"/>
  <c r="AS53" i="80"/>
  <c r="AL53" i="80"/>
  <c r="AU53" i="80" s="1"/>
  <c r="AG70" i="31"/>
  <c r="AP70" i="31" s="1"/>
  <c r="AF70" i="31"/>
  <c r="AO70" i="31" s="1"/>
  <c r="AE70" i="31"/>
  <c r="W71" i="31"/>
  <c r="AH68" i="43"/>
  <c r="AQ68" i="43" s="1"/>
  <c r="AI65" i="28"/>
  <c r="AN65" i="28"/>
  <c r="AS20" i="88"/>
  <c r="AL20" i="88"/>
  <c r="AU20" i="88" s="1"/>
  <c r="Y70" i="27"/>
  <c r="X70" i="27"/>
  <c r="X68" i="39"/>
  <c r="Z68" i="39" s="1"/>
  <c r="Y68" i="39"/>
  <c r="AH71" i="41"/>
  <c r="AQ71" i="41" s="1"/>
  <c r="AS19" i="80"/>
  <c r="AL19" i="80"/>
  <c r="AU19" i="80" s="1"/>
  <c r="AS37" i="80"/>
  <c r="AL37" i="80"/>
  <c r="AU37" i="80" s="1"/>
  <c r="AS55" i="80"/>
  <c r="AL55" i="80"/>
  <c r="AU55" i="80" s="1"/>
  <c r="AF71" i="25"/>
  <c r="AO71" i="25" s="1"/>
  <c r="AE71" i="25"/>
  <c r="W72" i="25"/>
  <c r="AG71" i="25"/>
  <c r="AP71" i="25" s="1"/>
  <c r="AS3" i="88"/>
  <c r="AL3" i="88"/>
  <c r="AU3" i="88" s="1"/>
  <c r="AJ33" i="84"/>
  <c r="AK33" i="84"/>
  <c r="AT33" i="84" s="1"/>
  <c r="AS51" i="84"/>
  <c r="AL51" i="84"/>
  <c r="AU51" i="84" s="1"/>
  <c r="AS8" i="80"/>
  <c r="AL8" i="80"/>
  <c r="AU8" i="80" s="1"/>
  <c r="AR70" i="26"/>
  <c r="AS16" i="84"/>
  <c r="AL16" i="84"/>
  <c r="AU16" i="84" s="1"/>
  <c r="AS34" i="84"/>
  <c r="AL34" i="84"/>
  <c r="AU34" i="84" s="1"/>
  <c r="AS52" i="84"/>
  <c r="AL52" i="84"/>
  <c r="AU52" i="84" s="1"/>
  <c r="AS15" i="80"/>
  <c r="AL15" i="80"/>
  <c r="AU15" i="80" s="1"/>
  <c r="AS33" i="80"/>
  <c r="AL33" i="80"/>
  <c r="AU33" i="80" s="1"/>
  <c r="AS51" i="80"/>
  <c r="AL51" i="80"/>
  <c r="AU51" i="80" s="1"/>
  <c r="AE67" i="45"/>
  <c r="AG67" i="45"/>
  <c r="AP67" i="45" s="1"/>
  <c r="AF67" i="45"/>
  <c r="AO67" i="45" s="1"/>
  <c r="W68" i="45"/>
  <c r="AS38" i="88"/>
  <c r="AL38" i="88"/>
  <c r="AU38" i="88" s="1"/>
  <c r="AF69" i="95"/>
  <c r="AO69" i="95" s="1"/>
  <c r="AE69" i="95"/>
  <c r="W70" i="95"/>
  <c r="AG69" i="95"/>
  <c r="AP69" i="95" s="1"/>
  <c r="AS59" i="84"/>
  <c r="AL59" i="84"/>
  <c r="AU59" i="84" s="1"/>
  <c r="AH68" i="93"/>
  <c r="AQ68" i="93" s="1"/>
  <c r="AS16" i="80"/>
  <c r="AL16" i="80"/>
  <c r="AU16" i="80" s="1"/>
  <c r="AS34" i="80"/>
  <c r="AL34" i="80"/>
  <c r="AU34" i="80" s="1"/>
  <c r="AS52" i="80"/>
  <c r="AL52" i="80"/>
  <c r="AU52" i="80" s="1"/>
  <c r="AR65" i="30"/>
  <c r="W69" i="91"/>
  <c r="AG68" i="91"/>
  <c r="AP68" i="91" s="1"/>
  <c r="AE68" i="91"/>
  <c r="AF68" i="91"/>
  <c r="AO68" i="91" s="1"/>
  <c r="AR68" i="92"/>
  <c r="Z72" i="82"/>
  <c r="AG68" i="89"/>
  <c r="AP68" i="89" s="1"/>
  <c r="AF68" i="89"/>
  <c r="AO68" i="89" s="1"/>
  <c r="W69" i="89"/>
  <c r="AE68" i="89"/>
  <c r="AS7" i="84"/>
  <c r="AL7" i="84"/>
  <c r="AU7" i="84" s="1"/>
  <c r="AS25" i="84"/>
  <c r="AL25" i="84"/>
  <c r="AU25" i="84" s="1"/>
  <c r="AS43" i="84"/>
  <c r="AL43" i="84"/>
  <c r="AU43" i="84" s="1"/>
  <c r="AS61" i="84"/>
  <c r="AL61" i="84"/>
  <c r="AU61" i="84" s="1"/>
  <c r="Z66" i="28"/>
  <c r="Y66" i="28"/>
  <c r="X66" i="28"/>
  <c r="AH72" i="73"/>
  <c r="AQ72" i="73" s="1"/>
  <c r="AS6" i="80"/>
  <c r="AL6" i="80"/>
  <c r="AU6" i="80" s="1"/>
  <c r="AS24" i="80"/>
  <c r="AL24" i="80"/>
  <c r="AU24" i="80" s="1"/>
  <c r="AS42" i="80"/>
  <c r="AL42" i="80"/>
  <c r="AU42" i="80" s="1"/>
  <c r="AS60" i="80"/>
  <c r="AL60" i="80"/>
  <c r="AU60" i="80" s="1"/>
  <c r="AI69" i="37"/>
  <c r="AN69" i="37"/>
  <c r="Y70" i="79"/>
  <c r="X70" i="79"/>
  <c r="Z70" i="79" s="1"/>
  <c r="AJ8" i="84"/>
  <c r="AJ26" i="84"/>
  <c r="AS44" i="84"/>
  <c r="AL44" i="84"/>
  <c r="AU44" i="84" s="1"/>
  <c r="AS62" i="84"/>
  <c r="AL62" i="84"/>
  <c r="AU62" i="84" s="1"/>
  <c r="X71" i="86"/>
  <c r="Y71" i="86"/>
  <c r="AJ4" i="84"/>
  <c r="AK4" i="84"/>
  <c r="AT4" i="84" s="1"/>
  <c r="AG71" i="81"/>
  <c r="AP71" i="81" s="1"/>
  <c r="AF71" i="81"/>
  <c r="AO71" i="81" s="1"/>
  <c r="W72" i="81"/>
  <c r="AE71" i="81"/>
  <c r="Z71" i="41"/>
  <c r="AJ4" i="88"/>
  <c r="AK4" i="88"/>
  <c r="AT4" i="88" s="1"/>
  <c r="AT71" i="88" s="1"/>
  <c r="AH69" i="92"/>
  <c r="AQ69" i="92" s="1"/>
  <c r="AQ71" i="92" s="1"/>
  <c r="AX4" i="92"/>
  <c r="S4" i="92" s="1"/>
  <c r="AC4" i="92" s="1"/>
  <c r="AB5" i="92" s="1"/>
  <c r="AZ3" i="92"/>
  <c r="AX5" i="92" s="1"/>
  <c r="S5" i="92" s="1"/>
  <c r="AC5" i="92" s="1"/>
  <c r="AB6" i="92" s="1"/>
  <c r="AX9" i="92"/>
  <c r="S9" i="92" s="1"/>
  <c r="AC9" i="92" s="1"/>
  <c r="AB10" i="92" s="1"/>
  <c r="AX10" i="92"/>
  <c r="S10" i="92" s="1"/>
  <c r="AC10" i="92" s="1"/>
  <c r="AB11" i="92" s="1"/>
  <c r="AX13" i="92"/>
  <c r="S13" i="92" s="1"/>
  <c r="AC13" i="92" s="1"/>
  <c r="AB14" i="92" s="1"/>
  <c r="AX14" i="92"/>
  <c r="S14" i="92" s="1"/>
  <c r="AC14" i="92" s="1"/>
  <c r="AB15" i="92" s="1"/>
  <c r="AX17" i="92"/>
  <c r="S17" i="92" s="1"/>
  <c r="AC17" i="92" s="1"/>
  <c r="AB18" i="92" s="1"/>
  <c r="AX18" i="92"/>
  <c r="S18" i="92" s="1"/>
  <c r="AC18" i="92" s="1"/>
  <c r="AB19" i="92" s="1"/>
  <c r="AX19" i="92"/>
  <c r="S19" i="92" s="1"/>
  <c r="AC19" i="92" s="1"/>
  <c r="AB20" i="92" s="1"/>
  <c r="AX20" i="92"/>
  <c r="S20" i="92" s="1"/>
  <c r="AC20" i="92" s="1"/>
  <c r="AB21" i="92" s="1"/>
  <c r="AX23" i="92"/>
  <c r="S23" i="92" s="1"/>
  <c r="AC23" i="92" s="1"/>
  <c r="AB24" i="92" s="1"/>
  <c r="AX24" i="92"/>
  <c r="S24" i="92" s="1"/>
  <c r="AC24" i="92" s="1"/>
  <c r="AB25" i="92" s="1"/>
  <c r="AX25" i="92"/>
  <c r="S25" i="92" s="1"/>
  <c r="AC25" i="92" s="1"/>
  <c r="AB26" i="92" s="1"/>
  <c r="AX26" i="92"/>
  <c r="S26" i="92" s="1"/>
  <c r="AC26" i="92" s="1"/>
  <c r="AB27" i="92" s="1"/>
  <c r="AX29" i="92"/>
  <c r="S29" i="92" s="1"/>
  <c r="AC29" i="92" s="1"/>
  <c r="AB30" i="92" s="1"/>
  <c r="AX30" i="92"/>
  <c r="S30" i="92" s="1"/>
  <c r="AC30" i="92" s="1"/>
  <c r="AB31" i="92" s="1"/>
  <c r="AX31" i="92"/>
  <c r="S31" i="92" s="1"/>
  <c r="AC31" i="92" s="1"/>
  <c r="AB32" i="92" s="1"/>
  <c r="AX32" i="92"/>
  <c r="S32" i="92" s="1"/>
  <c r="AC32" i="92" s="1"/>
  <c r="AB33" i="92" s="1"/>
  <c r="AX33" i="92"/>
  <c r="S33" i="92" s="1"/>
  <c r="AC33" i="92" s="1"/>
  <c r="AB34" i="92" s="1"/>
  <c r="AX34" i="92"/>
  <c r="S34" i="92" s="1"/>
  <c r="AC34" i="92" s="1"/>
  <c r="AB35" i="92" s="1"/>
  <c r="AX35" i="92"/>
  <c r="S35" i="92" s="1"/>
  <c r="AC35" i="92" s="1"/>
  <c r="AB36" i="92" s="1"/>
  <c r="AX36" i="92"/>
  <c r="S36" i="92" s="1"/>
  <c r="AC36" i="92" s="1"/>
  <c r="AB37" i="92" s="1"/>
  <c r="AX37" i="92"/>
  <c r="S37" i="92" s="1"/>
  <c r="AC37" i="92" s="1"/>
  <c r="AB38" i="92" s="1"/>
  <c r="AX38" i="92"/>
  <c r="S38" i="92" s="1"/>
  <c r="AC38" i="92" s="1"/>
  <c r="AB39" i="92" s="1"/>
  <c r="AX39" i="92"/>
  <c r="S39" i="92" s="1"/>
  <c r="AC39" i="92" s="1"/>
  <c r="AB40" i="92" s="1"/>
  <c r="AX40" i="92"/>
  <c r="S40" i="92" s="1"/>
  <c r="AC40" i="92" s="1"/>
  <c r="AB41" i="92" s="1"/>
  <c r="AX41" i="92"/>
  <c r="S41" i="92" s="1"/>
  <c r="AC41" i="92" s="1"/>
  <c r="AB42" i="92" s="1"/>
  <c r="AX42" i="92"/>
  <c r="S42" i="92" s="1"/>
  <c r="AC42" i="92" s="1"/>
  <c r="AB43" i="92" s="1"/>
  <c r="AX43" i="92"/>
  <c r="S43" i="92" s="1"/>
  <c r="AC43" i="92" s="1"/>
  <c r="AB44" i="92" s="1"/>
  <c r="AX44" i="92"/>
  <c r="S44" i="92" s="1"/>
  <c r="AC44" i="92" s="1"/>
  <c r="AB45" i="92" s="1"/>
  <c r="AX45" i="92"/>
  <c r="S45" i="92" s="1"/>
  <c r="AC45" i="92" s="1"/>
  <c r="AB46" i="92" s="1"/>
  <c r="AX46" i="92"/>
  <c r="S46" i="92" s="1"/>
  <c r="AC46" i="92" s="1"/>
  <c r="AB47" i="92" s="1"/>
  <c r="AX47" i="92"/>
  <c r="S47" i="92" s="1"/>
  <c r="AC47" i="92" s="1"/>
  <c r="AB48" i="92" s="1"/>
  <c r="AX48" i="92"/>
  <c r="S48" i="92" s="1"/>
  <c r="AC48" i="92" s="1"/>
  <c r="AB49" i="92" s="1"/>
  <c r="AX49" i="92"/>
  <c r="S49" i="92" s="1"/>
  <c r="AC49" i="92" s="1"/>
  <c r="AB50" i="92" s="1"/>
  <c r="AX50" i="92"/>
  <c r="S50" i="92" s="1"/>
  <c r="AC50" i="92" s="1"/>
  <c r="AB51" i="92" s="1"/>
  <c r="AX51" i="92"/>
  <c r="S51" i="92" s="1"/>
  <c r="AC51" i="92" s="1"/>
  <c r="AB52" i="92" s="1"/>
  <c r="AX52" i="92"/>
  <c r="S52" i="92" s="1"/>
  <c r="AC52" i="92" s="1"/>
  <c r="AB53" i="92" s="1"/>
  <c r="AX53" i="92"/>
  <c r="S53" i="92" s="1"/>
  <c r="AC53" i="92" s="1"/>
  <c r="AB54" i="92" s="1"/>
  <c r="AX54" i="92"/>
  <c r="S54" i="92" s="1"/>
  <c r="AC54" i="92" s="1"/>
  <c r="AB55" i="92" s="1"/>
  <c r="AX55" i="92"/>
  <c r="S55" i="92" s="1"/>
  <c r="AC55" i="92" s="1"/>
  <c r="AB56" i="92" s="1"/>
  <c r="AX56" i="92"/>
  <c r="S56" i="92" s="1"/>
  <c r="AC56" i="92" s="1"/>
  <c r="AB57" i="92" s="1"/>
  <c r="AX57" i="92"/>
  <c r="S57" i="92" s="1"/>
  <c r="AC57" i="92" s="1"/>
  <c r="AB58" i="92" s="1"/>
  <c r="AX58" i="92"/>
  <c r="S58" i="92" s="1"/>
  <c r="AC58" i="92" s="1"/>
  <c r="AB59" i="92" s="1"/>
  <c r="AX59" i="92"/>
  <c r="S59" i="92" s="1"/>
  <c r="AC59" i="92" s="1"/>
  <c r="AB60" i="92" s="1"/>
  <c r="AX60" i="92"/>
  <c r="S60" i="92" s="1"/>
  <c r="AC60" i="92" s="1"/>
  <c r="AB61" i="92" s="1"/>
  <c r="AX61" i="92"/>
  <c r="S61" i="92" s="1"/>
  <c r="AC61" i="92" s="1"/>
  <c r="AB62" i="92" s="1"/>
  <c r="AX62" i="92"/>
  <c r="S62" i="92" s="1"/>
  <c r="AC62" i="92" s="1"/>
  <c r="AB63" i="92" s="1"/>
  <c r="AX63" i="92"/>
  <c r="S63" i="92" s="1"/>
  <c r="AC63" i="92" s="1"/>
  <c r="AB64" i="92" s="1"/>
  <c r="AX64" i="92"/>
  <c r="S64" i="92" s="1"/>
  <c r="AC64" i="92" s="1"/>
  <c r="AB65" i="92" s="1"/>
  <c r="AX65" i="92"/>
  <c r="S65" i="92" s="1"/>
  <c r="AC65" i="92" s="1"/>
  <c r="AB66" i="92" s="1"/>
  <c r="AX66" i="92"/>
  <c r="S66" i="92" s="1"/>
  <c r="AC66" i="92" s="1"/>
  <c r="AB67" i="92" s="1"/>
  <c r="AX67" i="92"/>
  <c r="S67" i="92" s="1"/>
  <c r="AC67" i="92" s="1"/>
  <c r="AB68" i="92" s="1"/>
  <c r="AX68" i="92"/>
  <c r="S68" i="92" s="1"/>
  <c r="AC68" i="92" s="1"/>
  <c r="AB69" i="92" s="1"/>
  <c r="AS14" i="88"/>
  <c r="AL14" i="88"/>
  <c r="AU14" i="88" s="1"/>
  <c r="X70" i="85"/>
  <c r="Y70" i="85"/>
  <c r="Z70" i="85" s="1"/>
  <c r="AI70" i="83"/>
  <c r="AN70" i="83"/>
  <c r="AS14" i="80"/>
  <c r="AL14" i="80"/>
  <c r="AU14" i="80" s="1"/>
  <c r="AS32" i="80"/>
  <c r="AL32" i="80"/>
  <c r="AU32" i="80" s="1"/>
  <c r="AS50" i="80"/>
  <c r="AL50" i="80"/>
  <c r="AU50" i="80" s="1"/>
  <c r="AE67" i="34"/>
  <c r="AG67" i="34"/>
  <c r="AP67" i="34" s="1"/>
  <c r="W68" i="34"/>
  <c r="AF67" i="34"/>
  <c r="AO67" i="34" s="1"/>
  <c r="Y68" i="32"/>
  <c r="Z68" i="32" s="1"/>
  <c r="X68" i="32"/>
  <c r="AS5" i="84"/>
  <c r="AL5" i="84"/>
  <c r="AU5" i="84" s="1"/>
  <c r="AS11" i="84"/>
  <c r="AL11" i="84"/>
  <c r="AU11" i="84" s="1"/>
  <c r="AI68" i="75"/>
  <c r="AN68" i="75"/>
  <c r="X71" i="42"/>
  <c r="Y71" i="42"/>
  <c r="AS6" i="84"/>
  <c r="AL6" i="84"/>
  <c r="AU6" i="84" s="1"/>
  <c r="AS24" i="84"/>
  <c r="AL24" i="84"/>
  <c r="AU24" i="84" s="1"/>
  <c r="AS42" i="84"/>
  <c r="AL42" i="84"/>
  <c r="AU42" i="84" s="1"/>
  <c r="AS60" i="84"/>
  <c r="AL60" i="84"/>
  <c r="AU60" i="84" s="1"/>
  <c r="AR71" i="73"/>
  <c r="AN70" i="77"/>
  <c r="AI70" i="77"/>
  <c r="AS23" i="80"/>
  <c r="AL23" i="80"/>
  <c r="AU23" i="80" s="1"/>
  <c r="AS41" i="80"/>
  <c r="AL41" i="80"/>
  <c r="AU41" i="80" s="1"/>
  <c r="AS59" i="80"/>
  <c r="AL59" i="80"/>
  <c r="AU59" i="80" s="1"/>
  <c r="Z68" i="43"/>
  <c r="X71" i="35"/>
  <c r="Z71" i="35" s="1"/>
  <c r="Y71" i="35"/>
  <c r="Z72" i="73"/>
  <c r="AS68" i="80"/>
  <c r="AL68" i="80"/>
  <c r="AU68" i="80" s="1"/>
  <c r="AN69" i="79"/>
  <c r="AI69" i="79"/>
  <c r="AH70" i="46"/>
  <c r="AQ70" i="46" s="1"/>
  <c r="X67" i="76"/>
  <c r="Y67" i="76"/>
  <c r="Z67" i="76" s="1"/>
  <c r="AJ14" i="84"/>
  <c r="AJ32" i="84"/>
  <c r="AI69" i="27"/>
  <c r="AN69" i="27"/>
  <c r="AS3" i="84"/>
  <c r="AL3" i="84"/>
  <c r="AU3" i="84" s="1"/>
  <c r="AI67" i="39"/>
  <c r="AN67" i="39"/>
  <c r="AS7" i="80"/>
  <c r="AL7" i="80"/>
  <c r="AU7" i="80" s="1"/>
  <c r="AX3" i="92" l="1"/>
  <c r="S3" i="92" s="1"/>
  <c r="AC3" i="92" s="1"/>
  <c r="Z71" i="83"/>
  <c r="Z69" i="75"/>
  <c r="AX28" i="92"/>
  <c r="S28" i="92" s="1"/>
  <c r="AC28" i="92" s="1"/>
  <c r="AB29" i="92" s="1"/>
  <c r="AX22" i="92"/>
  <c r="S22" i="92" s="1"/>
  <c r="AC22" i="92" s="1"/>
  <c r="AB23" i="92" s="1"/>
  <c r="AX16" i="92"/>
  <c r="S16" i="92" s="1"/>
  <c r="AC16" i="92" s="1"/>
  <c r="AB17" i="92" s="1"/>
  <c r="AX8" i="92"/>
  <c r="S8" i="92" s="1"/>
  <c r="AC8" i="92" s="1"/>
  <c r="AB9" i="92" s="1"/>
  <c r="AX27" i="92"/>
  <c r="S27" i="92" s="1"/>
  <c r="AC27" i="92" s="1"/>
  <c r="AB28" i="92" s="1"/>
  <c r="AX21" i="92"/>
  <c r="S21" i="92" s="1"/>
  <c r="AC21" i="92" s="1"/>
  <c r="AB22" i="92" s="1"/>
  <c r="AX15" i="92"/>
  <c r="S15" i="92" s="1"/>
  <c r="AC15" i="92" s="1"/>
  <c r="AB16" i="92" s="1"/>
  <c r="AX7" i="92"/>
  <c r="S7" i="92" s="1"/>
  <c r="AC7" i="92" s="1"/>
  <c r="AB8" i="92" s="1"/>
  <c r="AT71" i="84"/>
  <c r="AK6" i="92"/>
  <c r="AT6" i="92" s="1"/>
  <c r="AG70" i="85"/>
  <c r="AP70" i="85" s="1"/>
  <c r="AF70" i="85"/>
  <c r="AO70" i="85" s="1"/>
  <c r="AE70" i="85"/>
  <c r="W71" i="85"/>
  <c r="AF71" i="83"/>
  <c r="AO71" i="83" s="1"/>
  <c r="W72" i="83"/>
  <c r="AG71" i="83"/>
  <c r="AP71" i="83" s="1"/>
  <c r="AE71" i="83"/>
  <c r="AF69" i="75"/>
  <c r="AO69" i="75" s="1"/>
  <c r="AE69" i="75"/>
  <c r="W70" i="75"/>
  <c r="AG69" i="75"/>
  <c r="AP69" i="75" s="1"/>
  <c r="AF67" i="76"/>
  <c r="AO67" i="76" s="1"/>
  <c r="AE67" i="76"/>
  <c r="AG67" i="76"/>
  <c r="AP67" i="76" s="1"/>
  <c r="W68" i="76"/>
  <c r="AG68" i="32"/>
  <c r="AP68" i="32" s="1"/>
  <c r="W69" i="32"/>
  <c r="AF68" i="32"/>
  <c r="AO68" i="32" s="1"/>
  <c r="AE68" i="32"/>
  <c r="AJ52" i="92"/>
  <c r="AK52" i="92"/>
  <c r="AT52" i="92" s="1"/>
  <c r="AK46" i="92"/>
  <c r="AT46" i="92" s="1"/>
  <c r="AJ46" i="92"/>
  <c r="AK40" i="92"/>
  <c r="AT40" i="92" s="1"/>
  <c r="AJ40" i="92"/>
  <c r="AK34" i="92"/>
  <c r="AT34" i="92" s="1"/>
  <c r="AJ34" i="92"/>
  <c r="AK28" i="92"/>
  <c r="AT28" i="92" s="1"/>
  <c r="AJ28" i="92"/>
  <c r="AK22" i="92"/>
  <c r="AT22" i="92" s="1"/>
  <c r="AJ22" i="92"/>
  <c r="AK16" i="92"/>
  <c r="AT16" i="92" s="1"/>
  <c r="AJ16" i="92"/>
  <c r="AJ10" i="92"/>
  <c r="AK10" i="92"/>
  <c r="AT10" i="92" s="1"/>
  <c r="AJ5" i="92"/>
  <c r="AK5" i="92"/>
  <c r="AT5" i="92" s="1"/>
  <c r="AS4" i="84"/>
  <c r="AL4" i="84"/>
  <c r="AU4" i="84" s="1"/>
  <c r="W71" i="79"/>
  <c r="AG70" i="79"/>
  <c r="AP70" i="79" s="1"/>
  <c r="AE70" i="79"/>
  <c r="AF70" i="79"/>
  <c r="AO70" i="79" s="1"/>
  <c r="AE66" i="28"/>
  <c r="W67" i="28"/>
  <c r="AG66" i="28"/>
  <c r="AP66" i="28" s="1"/>
  <c r="AF66" i="28"/>
  <c r="AO66" i="28" s="1"/>
  <c r="AI68" i="91"/>
  <c r="AN68" i="91"/>
  <c r="AN67" i="45"/>
  <c r="AI67" i="45"/>
  <c r="AH70" i="27"/>
  <c r="AQ70" i="27" s="1"/>
  <c r="AR65" i="28"/>
  <c r="X71" i="31"/>
  <c r="Y71" i="31"/>
  <c r="AH71" i="77"/>
  <c r="AQ71" i="77" s="1"/>
  <c r="AS27" i="84"/>
  <c r="AL27" i="84"/>
  <c r="AU27" i="84" s="1"/>
  <c r="AE70" i="37"/>
  <c r="W71" i="37"/>
  <c r="AF70" i="37"/>
  <c r="AO70" i="37" s="1"/>
  <c r="AG70" i="37"/>
  <c r="AP70" i="37" s="1"/>
  <c r="AR68" i="90"/>
  <c r="AR66" i="76"/>
  <c r="X72" i="26"/>
  <c r="Z72" i="26" s="1"/>
  <c r="Y72" i="26"/>
  <c r="AN68" i="48"/>
  <c r="AI68" i="48"/>
  <c r="AR70" i="35"/>
  <c r="AR70" i="42"/>
  <c r="AE68" i="43"/>
  <c r="W69" i="43"/>
  <c r="AF68" i="43"/>
  <c r="AO68" i="43" s="1"/>
  <c r="AG68" i="43"/>
  <c r="AP68" i="43" s="1"/>
  <c r="AR67" i="39"/>
  <c r="AS14" i="84"/>
  <c r="AL14" i="84"/>
  <c r="AU14" i="84" s="1"/>
  <c r="AR70" i="77"/>
  <c r="AR70" i="83"/>
  <c r="AJ69" i="92"/>
  <c r="AS69" i="92" s="1"/>
  <c r="AK69" i="92"/>
  <c r="AT69" i="92" s="1"/>
  <c r="AJ63" i="92"/>
  <c r="AK63" i="92"/>
  <c r="AT63" i="92" s="1"/>
  <c r="AJ57" i="92"/>
  <c r="AK57" i="92"/>
  <c r="AT57" i="92" s="1"/>
  <c r="AJ51" i="92"/>
  <c r="AK51" i="92"/>
  <c r="AT51" i="92" s="1"/>
  <c r="AJ45" i="92"/>
  <c r="AK45" i="92"/>
  <c r="AT45" i="92" s="1"/>
  <c r="AJ39" i="92"/>
  <c r="AK39" i="92"/>
  <c r="AT39" i="92" s="1"/>
  <c r="AJ33" i="92"/>
  <c r="AK33" i="92"/>
  <c r="AT33" i="92" s="1"/>
  <c r="AJ27" i="92"/>
  <c r="AK27" i="92"/>
  <c r="AT27" i="92" s="1"/>
  <c r="AJ21" i="92"/>
  <c r="AK21" i="92"/>
  <c r="AT21" i="92" s="1"/>
  <c r="AJ15" i="92"/>
  <c r="AK15" i="92"/>
  <c r="AT15" i="92" s="1"/>
  <c r="AJ9" i="92"/>
  <c r="AK9" i="92"/>
  <c r="AT9" i="92" s="1"/>
  <c r="AB4" i="92"/>
  <c r="AJ3" i="92"/>
  <c r="AN71" i="81"/>
  <c r="AI71" i="81"/>
  <c r="Y72" i="25"/>
  <c r="X72" i="25"/>
  <c r="Z71" i="77"/>
  <c r="W70" i="33"/>
  <c r="AG69" i="33"/>
  <c r="AP69" i="33" s="1"/>
  <c r="AF69" i="33"/>
  <c r="AO69" i="33" s="1"/>
  <c r="AE69" i="33"/>
  <c r="AG66" i="30"/>
  <c r="AP66" i="30" s="1"/>
  <c r="AE66" i="30"/>
  <c r="W67" i="30"/>
  <c r="AF66" i="30"/>
  <c r="AO66" i="30" s="1"/>
  <c r="AR70" i="86"/>
  <c r="AI71" i="26"/>
  <c r="AN71" i="26"/>
  <c r="X72" i="74"/>
  <c r="Y72" i="74"/>
  <c r="X71" i="46"/>
  <c r="Y71" i="46"/>
  <c r="AK4" i="80"/>
  <c r="AT4" i="80" s="1"/>
  <c r="AT71" i="80" s="1"/>
  <c r="AJ4" i="80"/>
  <c r="AS32" i="84"/>
  <c r="AL32" i="84"/>
  <c r="AU32" i="84" s="1"/>
  <c r="AG72" i="73"/>
  <c r="AP72" i="73" s="1"/>
  <c r="AF72" i="73"/>
  <c r="AO72" i="73" s="1"/>
  <c r="AE72" i="73"/>
  <c r="W73" i="73"/>
  <c r="AH71" i="42"/>
  <c r="AQ71" i="42" s="1"/>
  <c r="X68" i="34"/>
  <c r="Y68" i="34"/>
  <c r="AJ68" i="92"/>
  <c r="AK68" i="92"/>
  <c r="AT68" i="92" s="1"/>
  <c r="AJ62" i="92"/>
  <c r="AK62" i="92"/>
  <c r="AT62" i="92" s="1"/>
  <c r="AJ56" i="92"/>
  <c r="AK56" i="92"/>
  <c r="AT56" i="92" s="1"/>
  <c r="AJ50" i="92"/>
  <c r="AK50" i="92"/>
  <c r="AT50" i="92" s="1"/>
  <c r="AJ44" i="92"/>
  <c r="AK44" i="92"/>
  <c r="AT44" i="92" s="1"/>
  <c r="AJ38" i="92"/>
  <c r="AK38" i="92"/>
  <c r="AT38" i="92" s="1"/>
  <c r="AJ32" i="92"/>
  <c r="AK32" i="92"/>
  <c r="AT32" i="92" s="1"/>
  <c r="AJ26" i="92"/>
  <c r="AK26" i="92"/>
  <c r="AT26" i="92" s="1"/>
  <c r="AJ20" i="92"/>
  <c r="AK20" i="92"/>
  <c r="AT20" i="92" s="1"/>
  <c r="AJ14" i="92"/>
  <c r="AK14" i="92"/>
  <c r="AT14" i="92" s="1"/>
  <c r="AK8" i="92"/>
  <c r="AT8" i="92" s="1"/>
  <c r="AJ8" i="92"/>
  <c r="X72" i="81"/>
  <c r="Y72" i="81"/>
  <c r="AH71" i="86"/>
  <c r="AQ71" i="86" s="1"/>
  <c r="AS26" i="84"/>
  <c r="AL26" i="84"/>
  <c r="AU26" i="84" s="1"/>
  <c r="AR69" i="37"/>
  <c r="W73" i="82"/>
  <c r="AG72" i="82"/>
  <c r="AP72" i="82" s="1"/>
  <c r="AE72" i="82"/>
  <c r="AF72" i="82"/>
  <c r="AO72" i="82" s="1"/>
  <c r="AS33" i="84"/>
  <c r="AL33" i="84"/>
  <c r="AU33" i="84" s="1"/>
  <c r="AI71" i="25"/>
  <c r="AN71" i="25"/>
  <c r="Z70" i="27"/>
  <c r="AN70" i="31"/>
  <c r="AI70" i="31"/>
  <c r="AS13" i="80"/>
  <c r="AL13" i="80"/>
  <c r="AU13" i="80" s="1"/>
  <c r="AI69" i="92"/>
  <c r="AN69" i="92"/>
  <c r="AN71" i="92" s="1"/>
  <c r="AH69" i="90"/>
  <c r="AQ69" i="90" s="1"/>
  <c r="AS3" i="80"/>
  <c r="AL3" i="80"/>
  <c r="AU3" i="80" s="1"/>
  <c r="AK58" i="92"/>
  <c r="AT58" i="92" s="1"/>
  <c r="AJ58" i="92"/>
  <c r="AH67" i="76"/>
  <c r="AQ67" i="76" s="1"/>
  <c r="Z71" i="42"/>
  <c r="AH70" i="85"/>
  <c r="AQ70" i="85" s="1"/>
  <c r="AK67" i="92"/>
  <c r="AT67" i="92" s="1"/>
  <c r="AJ67" i="92"/>
  <c r="AJ61" i="92"/>
  <c r="AK61" i="92"/>
  <c r="AT61" i="92" s="1"/>
  <c r="AK55" i="92"/>
  <c r="AT55" i="92" s="1"/>
  <c r="AJ55" i="92"/>
  <c r="AK49" i="92"/>
  <c r="AT49" i="92" s="1"/>
  <c r="AJ49" i="92"/>
  <c r="AK43" i="92"/>
  <c r="AT43" i="92" s="1"/>
  <c r="AJ43" i="92"/>
  <c r="AK37" i="92"/>
  <c r="AT37" i="92" s="1"/>
  <c r="AJ37" i="92"/>
  <c r="AK31" i="92"/>
  <c r="AT31" i="92" s="1"/>
  <c r="AJ31" i="92"/>
  <c r="AK25" i="92"/>
  <c r="AT25" i="92" s="1"/>
  <c r="AJ25" i="92"/>
  <c r="AK19" i="92"/>
  <c r="AT19" i="92" s="1"/>
  <c r="AJ19" i="92"/>
  <c r="AX12" i="92"/>
  <c r="S12" i="92" s="1"/>
  <c r="AC12" i="92" s="1"/>
  <c r="AB13" i="92" s="1"/>
  <c r="AX6" i="92"/>
  <c r="S6" i="92" s="1"/>
  <c r="AC6" i="92" s="1"/>
  <c r="AB7" i="92" s="1"/>
  <c r="Z71" i="86"/>
  <c r="AS8" i="84"/>
  <c r="AL8" i="84"/>
  <c r="AU8" i="84" s="1"/>
  <c r="X69" i="91"/>
  <c r="Y69" i="91"/>
  <c r="Z70" i="95"/>
  <c r="X70" i="95"/>
  <c r="Y70" i="95"/>
  <c r="Y68" i="45"/>
  <c r="X68" i="45"/>
  <c r="AH71" i="83"/>
  <c r="AQ71" i="83" s="1"/>
  <c r="AR71" i="94"/>
  <c r="AS20" i="84"/>
  <c r="AL20" i="84"/>
  <c r="AU20" i="84" s="1"/>
  <c r="AH69" i="75"/>
  <c r="AQ69" i="75" s="1"/>
  <c r="AR68" i="87"/>
  <c r="AH69" i="87"/>
  <c r="AQ69" i="87" s="1"/>
  <c r="AN70" i="46"/>
  <c r="AI70" i="46"/>
  <c r="AH73" i="38"/>
  <c r="AQ73" i="38" s="1"/>
  <c r="AN68" i="93"/>
  <c r="AI68" i="93"/>
  <c r="Z71" i="78"/>
  <c r="Y71" i="78"/>
  <c r="X71" i="78"/>
  <c r="AK64" i="92"/>
  <c r="AT64" i="92" s="1"/>
  <c r="AJ64" i="92"/>
  <c r="AR69" i="79"/>
  <c r="AH71" i="35"/>
  <c r="AQ71" i="35" s="1"/>
  <c r="AH68" i="32"/>
  <c r="AQ68" i="32" s="1"/>
  <c r="AJ66" i="92"/>
  <c r="AK66" i="92"/>
  <c r="AT66" i="92" s="1"/>
  <c r="AJ60" i="92"/>
  <c r="AK60" i="92"/>
  <c r="AT60" i="92" s="1"/>
  <c r="AJ54" i="92"/>
  <c r="AK54" i="92"/>
  <c r="AT54" i="92" s="1"/>
  <c r="AJ48" i="92"/>
  <c r="AK48" i="92"/>
  <c r="AT48" i="92" s="1"/>
  <c r="AJ42" i="92"/>
  <c r="AK42" i="92"/>
  <c r="AT42" i="92" s="1"/>
  <c r="AJ36" i="92"/>
  <c r="AK36" i="92"/>
  <c r="AT36" i="92" s="1"/>
  <c r="AJ30" i="92"/>
  <c r="AK30" i="92"/>
  <c r="AT30" i="92" s="1"/>
  <c r="AJ24" i="92"/>
  <c r="AK24" i="92"/>
  <c r="AT24" i="92" s="1"/>
  <c r="AJ18" i="92"/>
  <c r="AK18" i="92"/>
  <c r="AT18" i="92" s="1"/>
  <c r="AX11" i="92"/>
  <c r="S11" i="92" s="1"/>
  <c r="AC11" i="92" s="1"/>
  <c r="AB12" i="92" s="1"/>
  <c r="AS4" i="88"/>
  <c r="AS71" i="88" s="1"/>
  <c r="AL4" i="88"/>
  <c r="AU4" i="88" s="1"/>
  <c r="AU71" i="88" s="1"/>
  <c r="C11" i="88" s="1"/>
  <c r="F41" i="97" s="1"/>
  <c r="AH70" i="79"/>
  <c r="AQ70" i="79" s="1"/>
  <c r="AH66" i="28"/>
  <c r="AQ66" i="28" s="1"/>
  <c r="AN68" i="89"/>
  <c r="AI68" i="89"/>
  <c r="AI69" i="95"/>
  <c r="AN69" i="95"/>
  <c r="AH68" i="39"/>
  <c r="AQ68" i="39" s="1"/>
  <c r="Y70" i="29"/>
  <c r="X70" i="29"/>
  <c r="AH70" i="37"/>
  <c r="AQ70" i="37" s="1"/>
  <c r="AR72" i="38"/>
  <c r="AS21" i="84"/>
  <c r="AL21" i="84"/>
  <c r="AU21" i="84" s="1"/>
  <c r="AH72" i="94"/>
  <c r="AQ72" i="94" s="1"/>
  <c r="AI71" i="74"/>
  <c r="AN71" i="74"/>
  <c r="Y69" i="48"/>
  <c r="X69" i="48"/>
  <c r="Z69" i="48" s="1"/>
  <c r="AS15" i="84"/>
  <c r="AL15" i="84"/>
  <c r="AU15" i="84" s="1"/>
  <c r="AS12" i="80"/>
  <c r="AL12" i="80"/>
  <c r="AU12" i="80" s="1"/>
  <c r="AF69" i="90"/>
  <c r="AO69" i="90" s="1"/>
  <c r="AE69" i="90"/>
  <c r="W70" i="90"/>
  <c r="AG69" i="90"/>
  <c r="AP69" i="90" s="1"/>
  <c r="AR67" i="32"/>
  <c r="AS9" i="84"/>
  <c r="AL9" i="84"/>
  <c r="AU9" i="84" s="1"/>
  <c r="AR69" i="27"/>
  <c r="AG71" i="35"/>
  <c r="AP71" i="35" s="1"/>
  <c r="AE71" i="35"/>
  <c r="AF71" i="35"/>
  <c r="AO71" i="35" s="1"/>
  <c r="W72" i="35"/>
  <c r="AR68" i="75"/>
  <c r="AI67" i="34"/>
  <c r="AN67" i="34"/>
  <c r="AJ65" i="92"/>
  <c r="AK65" i="92"/>
  <c r="AT65" i="92" s="1"/>
  <c r="AJ59" i="92"/>
  <c r="AK59" i="92"/>
  <c r="AT59" i="92" s="1"/>
  <c r="AJ53" i="92"/>
  <c r="AK53" i="92"/>
  <c r="AT53" i="92" s="1"/>
  <c r="AJ47" i="92"/>
  <c r="AK47" i="92"/>
  <c r="AT47" i="92" s="1"/>
  <c r="AJ41" i="92"/>
  <c r="AK41" i="92"/>
  <c r="AT41" i="92" s="1"/>
  <c r="AJ35" i="92"/>
  <c r="AK35" i="92"/>
  <c r="AT35" i="92" s="1"/>
  <c r="AJ29" i="92"/>
  <c r="AK29" i="92"/>
  <c r="AT29" i="92" s="1"/>
  <c r="AJ23" i="92"/>
  <c r="AK23" i="92"/>
  <c r="AT23" i="92" s="1"/>
  <c r="AJ17" i="92"/>
  <c r="AK17" i="92"/>
  <c r="AT17" i="92" s="1"/>
  <c r="AK11" i="92"/>
  <c r="AT11" i="92" s="1"/>
  <c r="AG71" i="41"/>
  <c r="AP71" i="41" s="1"/>
  <c r="AE71" i="41"/>
  <c r="AF71" i="41"/>
  <c r="AO71" i="41" s="1"/>
  <c r="W72" i="41"/>
  <c r="Y69" i="89"/>
  <c r="X69" i="89"/>
  <c r="Z69" i="89" s="1"/>
  <c r="AE68" i="39"/>
  <c r="W69" i="39"/>
  <c r="AG68" i="39"/>
  <c r="AP68" i="39" s="1"/>
  <c r="AF68" i="39"/>
  <c r="AO68" i="39" s="1"/>
  <c r="AN69" i="29"/>
  <c r="AI69" i="29"/>
  <c r="W69" i="47"/>
  <c r="AG68" i="47"/>
  <c r="AP68" i="47" s="1"/>
  <c r="AE68" i="47"/>
  <c r="AF68" i="47"/>
  <c r="AO68" i="47" s="1"/>
  <c r="Z72" i="94"/>
  <c r="Z69" i="87"/>
  <c r="Z73" i="38"/>
  <c r="Y69" i="93"/>
  <c r="X69" i="93"/>
  <c r="AI70" i="78"/>
  <c r="AN70" i="78"/>
  <c r="AR69" i="85"/>
  <c r="AS71" i="84" l="1"/>
  <c r="AU71" i="84"/>
  <c r="C11" i="84" s="1"/>
  <c r="F37" i="97" s="1"/>
  <c r="W70" i="89"/>
  <c r="AG69" i="89"/>
  <c r="AP69" i="89" s="1"/>
  <c r="AF69" i="89"/>
  <c r="AO69" i="89" s="1"/>
  <c r="AE69" i="89"/>
  <c r="AG72" i="26"/>
  <c r="AP72" i="26" s="1"/>
  <c r="AF72" i="26"/>
  <c r="AO72" i="26" s="1"/>
  <c r="AE72" i="26"/>
  <c r="W73" i="26"/>
  <c r="AX69" i="48"/>
  <c r="S69" i="48" s="1"/>
  <c r="AC69" i="48" s="1"/>
  <c r="AG69" i="48"/>
  <c r="AP69" i="48" s="1"/>
  <c r="AP71" i="48" s="1"/>
  <c r="AF69" i="48"/>
  <c r="AO69" i="48" s="1"/>
  <c r="AO71" i="48" s="1"/>
  <c r="AE69" i="48"/>
  <c r="AS66" i="92"/>
  <c r="AL66" i="92"/>
  <c r="AU66" i="92" s="1"/>
  <c r="AE70" i="27"/>
  <c r="W71" i="27"/>
  <c r="AG70" i="27"/>
  <c r="AP70" i="27" s="1"/>
  <c r="AF70" i="27"/>
  <c r="AO70" i="27" s="1"/>
  <c r="AN72" i="73"/>
  <c r="AI72" i="73"/>
  <c r="AS4" i="80"/>
  <c r="AL4" i="80"/>
  <c r="AU4" i="80" s="1"/>
  <c r="AH72" i="74"/>
  <c r="AQ72" i="74" s="1"/>
  <c r="AR70" i="78"/>
  <c r="AG72" i="94"/>
  <c r="AP72" i="94" s="1"/>
  <c r="W73" i="94"/>
  <c r="AF72" i="94"/>
  <c r="AO72" i="94" s="1"/>
  <c r="AE72" i="94"/>
  <c r="AR69" i="29"/>
  <c r="AI68" i="39"/>
  <c r="AN68" i="39"/>
  <c r="AS17" i="92"/>
  <c r="AL17" i="92"/>
  <c r="AU17" i="92" s="1"/>
  <c r="AS35" i="92"/>
  <c r="AL35" i="92"/>
  <c r="AU35" i="92" s="1"/>
  <c r="AS53" i="92"/>
  <c r="AL53" i="92"/>
  <c r="AU53" i="92" s="1"/>
  <c r="AR67" i="34"/>
  <c r="AN71" i="35"/>
  <c r="AI71" i="35"/>
  <c r="AH70" i="29"/>
  <c r="AQ70" i="29" s="1"/>
  <c r="AE71" i="78"/>
  <c r="W72" i="78"/>
  <c r="AG71" i="78"/>
  <c r="AP71" i="78" s="1"/>
  <c r="AF71" i="78"/>
  <c r="AO71" i="78" s="1"/>
  <c r="AH70" i="95"/>
  <c r="AQ70" i="95" s="1"/>
  <c r="AS25" i="92"/>
  <c r="AL25" i="92"/>
  <c r="AU25" i="92" s="1"/>
  <c r="AS43" i="92"/>
  <c r="AL43" i="92"/>
  <c r="AU43" i="92" s="1"/>
  <c r="AU71" i="80"/>
  <c r="C11" i="80" s="1"/>
  <c r="F33" i="97" s="1"/>
  <c r="AS26" i="92"/>
  <c r="AL26" i="92"/>
  <c r="AU26" i="92" s="1"/>
  <c r="AS44" i="92"/>
  <c r="AL44" i="92"/>
  <c r="AU44" i="92" s="1"/>
  <c r="AS62" i="92"/>
  <c r="AL62" i="92"/>
  <c r="AU62" i="92" s="1"/>
  <c r="Z73" i="73"/>
  <c r="X73" i="73"/>
  <c r="Y73" i="73"/>
  <c r="AI69" i="33"/>
  <c r="AN69" i="33"/>
  <c r="AH72" i="25"/>
  <c r="AQ72" i="25" s="1"/>
  <c r="AJ4" i="92"/>
  <c r="AK4" i="92"/>
  <c r="AT4" i="92" s="1"/>
  <c r="AS21" i="92"/>
  <c r="AL21" i="92"/>
  <c r="AU21" i="92" s="1"/>
  <c r="AS39" i="92"/>
  <c r="AL39" i="92"/>
  <c r="AU39" i="92" s="1"/>
  <c r="AS57" i="92"/>
  <c r="AL57" i="92"/>
  <c r="AU57" i="92" s="1"/>
  <c r="Z71" i="79"/>
  <c r="X71" i="79"/>
  <c r="Y71" i="79"/>
  <c r="AS10" i="92"/>
  <c r="AL10" i="92"/>
  <c r="AU10" i="92" s="1"/>
  <c r="AI71" i="83"/>
  <c r="AN71" i="83"/>
  <c r="AN71" i="41"/>
  <c r="AI71" i="41"/>
  <c r="AJ12" i="92"/>
  <c r="AK12" i="92"/>
  <c r="AT12" i="92" s="1"/>
  <c r="AS48" i="92"/>
  <c r="AL48" i="92"/>
  <c r="AU48" i="92" s="1"/>
  <c r="AR68" i="93"/>
  <c r="AG70" i="95"/>
  <c r="AP70" i="95" s="1"/>
  <c r="W71" i="95"/>
  <c r="AF70" i="95"/>
  <c r="AO70" i="95" s="1"/>
  <c r="AE70" i="95"/>
  <c r="AI68" i="47"/>
  <c r="AN68" i="47"/>
  <c r="AS23" i="92"/>
  <c r="AL23" i="92"/>
  <c r="AU23" i="92" s="1"/>
  <c r="AS41" i="92"/>
  <c r="AL41" i="92"/>
  <c r="AU41" i="92" s="1"/>
  <c r="AS59" i="92"/>
  <c r="AL59" i="92"/>
  <c r="AU59" i="92" s="1"/>
  <c r="Z70" i="29"/>
  <c r="AS64" i="92"/>
  <c r="AL64" i="92"/>
  <c r="AU64" i="92" s="1"/>
  <c r="AR70" i="46"/>
  <c r="AH68" i="45"/>
  <c r="AQ68" i="45" s="1"/>
  <c r="AK7" i="92"/>
  <c r="AT7" i="92" s="1"/>
  <c r="AJ7" i="92"/>
  <c r="AS31" i="92"/>
  <c r="AL31" i="92"/>
  <c r="AU31" i="92" s="1"/>
  <c r="AS49" i="92"/>
  <c r="AL49" i="92"/>
  <c r="AU49" i="92" s="1"/>
  <c r="AS67" i="92"/>
  <c r="AL67" i="92"/>
  <c r="AU67" i="92" s="1"/>
  <c r="AR69" i="92"/>
  <c r="AR71" i="92" s="1"/>
  <c r="AL69" i="92"/>
  <c r="AU69" i="92" s="1"/>
  <c r="AS14" i="92"/>
  <c r="AL14" i="92"/>
  <c r="AU14" i="92" s="1"/>
  <c r="AS32" i="92"/>
  <c r="AL32" i="92"/>
  <c r="AU32" i="92" s="1"/>
  <c r="AS50" i="92"/>
  <c r="AL50" i="92"/>
  <c r="AU50" i="92" s="1"/>
  <c r="AS68" i="92"/>
  <c r="AL68" i="92"/>
  <c r="AU68" i="92" s="1"/>
  <c r="Z72" i="74"/>
  <c r="Z72" i="25"/>
  <c r="AS9" i="92"/>
  <c r="AL9" i="92"/>
  <c r="AU9" i="92" s="1"/>
  <c r="AS27" i="92"/>
  <c r="AL27" i="92"/>
  <c r="AU27" i="92" s="1"/>
  <c r="AS45" i="92"/>
  <c r="AL45" i="92"/>
  <c r="AU45" i="92" s="1"/>
  <c r="AS63" i="92"/>
  <c r="AL63" i="92"/>
  <c r="AU63" i="92" s="1"/>
  <c r="AH71" i="31"/>
  <c r="AQ71" i="31" s="1"/>
  <c r="AR68" i="91"/>
  <c r="AS52" i="92"/>
  <c r="AL52" i="92"/>
  <c r="AU52" i="92" s="1"/>
  <c r="X68" i="76"/>
  <c r="Y68" i="76"/>
  <c r="AH69" i="93"/>
  <c r="AQ69" i="93" s="1"/>
  <c r="AI72" i="82"/>
  <c r="AN72" i="82"/>
  <c r="Z69" i="93"/>
  <c r="X70" i="90"/>
  <c r="Y70" i="90"/>
  <c r="AR71" i="74"/>
  <c r="AS18" i="92"/>
  <c r="AL18" i="92"/>
  <c r="AU18" i="92" s="1"/>
  <c r="AS36" i="92"/>
  <c r="AL36" i="92"/>
  <c r="AU36" i="92" s="1"/>
  <c r="AS54" i="92"/>
  <c r="AL54" i="92"/>
  <c r="AU54" i="92" s="1"/>
  <c r="AH69" i="91"/>
  <c r="AQ69" i="91" s="1"/>
  <c r="AK13" i="92"/>
  <c r="AT13" i="92" s="1"/>
  <c r="AJ13" i="92"/>
  <c r="W72" i="42"/>
  <c r="AG71" i="42"/>
  <c r="AP71" i="42" s="1"/>
  <c r="AE71" i="42"/>
  <c r="AF71" i="42"/>
  <c r="AO71" i="42" s="1"/>
  <c r="AR71" i="25"/>
  <c r="AH72" i="81"/>
  <c r="AQ72" i="81" s="1"/>
  <c r="Y67" i="30"/>
  <c r="X67" i="30"/>
  <c r="AR71" i="81"/>
  <c r="Z71" i="31"/>
  <c r="AI70" i="79"/>
  <c r="AN70" i="79"/>
  <c r="AS22" i="92"/>
  <c r="AL22" i="92"/>
  <c r="AU22" i="92" s="1"/>
  <c r="AS40" i="92"/>
  <c r="AL40" i="92"/>
  <c r="AU40" i="92" s="1"/>
  <c r="AN68" i="32"/>
  <c r="AI68" i="32"/>
  <c r="Y70" i="75"/>
  <c r="Z70" i="75" s="1"/>
  <c r="X70" i="75"/>
  <c r="X72" i="83"/>
  <c r="Z72" i="83" s="1"/>
  <c r="Y72" i="83"/>
  <c r="AE71" i="86"/>
  <c r="W72" i="86"/>
  <c r="AF71" i="86"/>
  <c r="AO71" i="86" s="1"/>
  <c r="AG71" i="86"/>
  <c r="AP71" i="86" s="1"/>
  <c r="AS61" i="92"/>
  <c r="AL61" i="92"/>
  <c r="AU61" i="92" s="1"/>
  <c r="AS71" i="80"/>
  <c r="AE73" i="38"/>
  <c r="W74" i="38"/>
  <c r="AF73" i="38"/>
  <c r="AO73" i="38" s="1"/>
  <c r="AG73" i="38"/>
  <c r="AP73" i="38" s="1"/>
  <c r="Y72" i="41"/>
  <c r="X72" i="41"/>
  <c r="Z72" i="41" s="1"/>
  <c r="AJ11" i="92"/>
  <c r="AS29" i="92"/>
  <c r="AL29" i="92"/>
  <c r="AU29" i="92" s="1"/>
  <c r="AS47" i="92"/>
  <c r="AL47" i="92"/>
  <c r="AU47" i="92" s="1"/>
  <c r="AS65" i="92"/>
  <c r="AL65" i="92"/>
  <c r="AU65" i="92" s="1"/>
  <c r="X72" i="35"/>
  <c r="Y72" i="35"/>
  <c r="AR69" i="95"/>
  <c r="AH71" i="78"/>
  <c r="AQ71" i="78" s="1"/>
  <c r="Z68" i="45"/>
  <c r="Z69" i="91"/>
  <c r="AS19" i="92"/>
  <c r="AL19" i="92"/>
  <c r="AU19" i="92" s="1"/>
  <c r="AS37" i="92"/>
  <c r="AL37" i="92"/>
  <c r="AU37" i="92" s="1"/>
  <c r="AS55" i="92"/>
  <c r="AL55" i="92"/>
  <c r="AU55" i="92" s="1"/>
  <c r="AS58" i="92"/>
  <c r="AL58" i="92"/>
  <c r="AU58" i="92" s="1"/>
  <c r="Y73" i="82"/>
  <c r="X73" i="82"/>
  <c r="Z73" i="82" s="1"/>
  <c r="Z72" i="81"/>
  <c r="AS20" i="92"/>
  <c r="AL20" i="92"/>
  <c r="AU20" i="92" s="1"/>
  <c r="AS38" i="92"/>
  <c r="AL38" i="92"/>
  <c r="AU38" i="92" s="1"/>
  <c r="AS56" i="92"/>
  <c r="AL56" i="92"/>
  <c r="AU56" i="92" s="1"/>
  <c r="AH68" i="34"/>
  <c r="AQ68" i="34" s="1"/>
  <c r="AH71" i="46"/>
  <c r="AQ71" i="46" s="1"/>
  <c r="AR71" i="26"/>
  <c r="AN66" i="30"/>
  <c r="AI66" i="30"/>
  <c r="Z70" i="33"/>
  <c r="X70" i="33"/>
  <c r="Y70" i="33"/>
  <c r="AS15" i="92"/>
  <c r="AL15" i="92"/>
  <c r="AU15" i="92" s="1"/>
  <c r="AS33" i="92"/>
  <c r="AL33" i="92"/>
  <c r="AU33" i="92" s="1"/>
  <c r="AS51" i="92"/>
  <c r="AL51" i="92"/>
  <c r="AU51" i="92" s="1"/>
  <c r="Y69" i="43"/>
  <c r="X69" i="43"/>
  <c r="AR68" i="48"/>
  <c r="X71" i="37"/>
  <c r="Y71" i="37"/>
  <c r="AS5" i="92"/>
  <c r="AL5" i="92"/>
  <c r="AU5" i="92" s="1"/>
  <c r="AI69" i="75"/>
  <c r="AN69" i="75"/>
  <c r="AH69" i="89"/>
  <c r="AQ69" i="89" s="1"/>
  <c r="AS30" i="92"/>
  <c r="AL30" i="92"/>
  <c r="AU30" i="92" s="1"/>
  <c r="AH72" i="26"/>
  <c r="AQ72" i="26" s="1"/>
  <c r="AN66" i="28"/>
  <c r="AI66" i="28"/>
  <c r="AS16" i="92"/>
  <c r="AL16" i="92"/>
  <c r="AU16" i="92" s="1"/>
  <c r="AS34" i="92"/>
  <c r="AL34" i="92"/>
  <c r="AU34" i="92" s="1"/>
  <c r="AN70" i="85"/>
  <c r="AI70" i="85"/>
  <c r="AG69" i="87"/>
  <c r="AP69" i="87" s="1"/>
  <c r="AF69" i="87"/>
  <c r="AO69" i="87" s="1"/>
  <c r="AE69" i="87"/>
  <c r="W70" i="87"/>
  <c r="Y69" i="47"/>
  <c r="X69" i="47"/>
  <c r="Z69" i="39"/>
  <c r="Y69" i="39"/>
  <c r="X69" i="39"/>
  <c r="AN69" i="90"/>
  <c r="AI69" i="90"/>
  <c r="AH69" i="48"/>
  <c r="AQ69" i="48" s="1"/>
  <c r="AQ71" i="48" s="1"/>
  <c r="AZ3" i="48"/>
  <c r="AX4" i="48" s="1"/>
  <c r="S4" i="48" s="1"/>
  <c r="AC4" i="48" s="1"/>
  <c r="AB5" i="48" s="1"/>
  <c r="AX14" i="48"/>
  <c r="S14" i="48" s="1"/>
  <c r="AC14" i="48" s="1"/>
  <c r="AB15" i="48" s="1"/>
  <c r="AX24" i="48"/>
  <c r="S24" i="48" s="1"/>
  <c r="AC24" i="48" s="1"/>
  <c r="AB25" i="48" s="1"/>
  <c r="AX25" i="48"/>
  <c r="S25" i="48" s="1"/>
  <c r="AC25" i="48" s="1"/>
  <c r="AB26" i="48" s="1"/>
  <c r="AX26" i="48"/>
  <c r="S26" i="48" s="1"/>
  <c r="AC26" i="48" s="1"/>
  <c r="AB27" i="48" s="1"/>
  <c r="AX31" i="48"/>
  <c r="S31" i="48" s="1"/>
  <c r="AC31" i="48" s="1"/>
  <c r="AB32" i="48" s="1"/>
  <c r="AX36" i="48"/>
  <c r="S36" i="48" s="1"/>
  <c r="AC36" i="48" s="1"/>
  <c r="AB37" i="48" s="1"/>
  <c r="AX37" i="48"/>
  <c r="S37" i="48" s="1"/>
  <c r="AC37" i="48" s="1"/>
  <c r="AB38" i="48" s="1"/>
  <c r="AX38" i="48"/>
  <c r="S38" i="48" s="1"/>
  <c r="AC38" i="48" s="1"/>
  <c r="AB39" i="48" s="1"/>
  <c r="AX43" i="48"/>
  <c r="S43" i="48" s="1"/>
  <c r="AC43" i="48" s="1"/>
  <c r="AB44" i="48" s="1"/>
  <c r="AX45" i="48"/>
  <c r="S45" i="48" s="1"/>
  <c r="AC45" i="48" s="1"/>
  <c r="AB46" i="48" s="1"/>
  <c r="AX46" i="48"/>
  <c r="S46" i="48" s="1"/>
  <c r="AC46" i="48" s="1"/>
  <c r="AB47" i="48" s="1"/>
  <c r="AX47" i="48"/>
  <c r="S47" i="48" s="1"/>
  <c r="AC47" i="48" s="1"/>
  <c r="AB48" i="48" s="1"/>
  <c r="AX48" i="48"/>
  <c r="S48" i="48" s="1"/>
  <c r="AC48" i="48" s="1"/>
  <c r="AB49" i="48" s="1"/>
  <c r="AX49" i="48"/>
  <c r="S49" i="48" s="1"/>
  <c r="AC49" i="48" s="1"/>
  <c r="AB50" i="48" s="1"/>
  <c r="AX50" i="48"/>
  <c r="S50" i="48" s="1"/>
  <c r="AC50" i="48" s="1"/>
  <c r="AB51" i="48" s="1"/>
  <c r="AX51" i="48"/>
  <c r="S51" i="48" s="1"/>
  <c r="AC51" i="48" s="1"/>
  <c r="AB52" i="48" s="1"/>
  <c r="AX52" i="48"/>
  <c r="S52" i="48" s="1"/>
  <c r="AC52" i="48" s="1"/>
  <c r="AB53" i="48" s="1"/>
  <c r="AX53" i="48"/>
  <c r="S53" i="48" s="1"/>
  <c r="AC53" i="48" s="1"/>
  <c r="AB54" i="48" s="1"/>
  <c r="AX54" i="48"/>
  <c r="S54" i="48" s="1"/>
  <c r="AC54" i="48" s="1"/>
  <c r="AB55" i="48" s="1"/>
  <c r="AX55" i="48"/>
  <c r="S55" i="48" s="1"/>
  <c r="AC55" i="48" s="1"/>
  <c r="AB56" i="48" s="1"/>
  <c r="AX56" i="48"/>
  <c r="S56" i="48" s="1"/>
  <c r="AC56" i="48" s="1"/>
  <c r="AB57" i="48" s="1"/>
  <c r="AX57" i="48"/>
  <c r="S57" i="48" s="1"/>
  <c r="AC57" i="48" s="1"/>
  <c r="AB58" i="48" s="1"/>
  <c r="AX58" i="48"/>
  <c r="S58" i="48" s="1"/>
  <c r="AC58" i="48" s="1"/>
  <c r="AB59" i="48" s="1"/>
  <c r="AX59" i="48"/>
  <c r="S59" i="48" s="1"/>
  <c r="AC59" i="48" s="1"/>
  <c r="AB60" i="48" s="1"/>
  <c r="AX60" i="48"/>
  <c r="S60" i="48" s="1"/>
  <c r="AC60" i="48" s="1"/>
  <c r="AB61" i="48" s="1"/>
  <c r="AX61" i="48"/>
  <c r="S61" i="48" s="1"/>
  <c r="AC61" i="48" s="1"/>
  <c r="AB62" i="48" s="1"/>
  <c r="AX62" i="48"/>
  <c r="S62" i="48" s="1"/>
  <c r="AC62" i="48" s="1"/>
  <c r="AB63" i="48" s="1"/>
  <c r="AX63" i="48"/>
  <c r="S63" i="48" s="1"/>
  <c r="AC63" i="48" s="1"/>
  <c r="AB64" i="48" s="1"/>
  <c r="AX67" i="48"/>
  <c r="S67" i="48" s="1"/>
  <c r="AC67" i="48" s="1"/>
  <c r="AB68" i="48" s="1"/>
  <c r="AX66" i="48"/>
  <c r="S66" i="48" s="1"/>
  <c r="AC66" i="48" s="1"/>
  <c r="AB67" i="48" s="1"/>
  <c r="AX64" i="48"/>
  <c r="S64" i="48" s="1"/>
  <c r="AC64" i="48" s="1"/>
  <c r="AB65" i="48" s="1"/>
  <c r="AX65" i="48"/>
  <c r="S65" i="48" s="1"/>
  <c r="AC65" i="48" s="1"/>
  <c r="AB66" i="48" s="1"/>
  <c r="AX68" i="48"/>
  <c r="S68" i="48" s="1"/>
  <c r="AC68" i="48" s="1"/>
  <c r="AB69" i="48" s="1"/>
  <c r="AR68" i="89"/>
  <c r="AS24" i="92"/>
  <c r="AL24" i="92"/>
  <c r="AU24" i="92" s="1"/>
  <c r="AS42" i="92"/>
  <c r="AL42" i="92"/>
  <c r="AU42" i="92" s="1"/>
  <c r="AS60" i="92"/>
  <c r="AL60" i="92"/>
  <c r="AU60" i="92" s="1"/>
  <c r="AR70" i="31"/>
  <c r="AS8" i="92"/>
  <c r="AL8" i="92"/>
  <c r="AU8" i="92" s="1"/>
  <c r="Z68" i="34"/>
  <c r="Z71" i="46"/>
  <c r="W72" i="77"/>
  <c r="AF71" i="77"/>
  <c r="AO71" i="77" s="1"/>
  <c r="AE71" i="77"/>
  <c r="AG71" i="77"/>
  <c r="AP71" i="77" s="1"/>
  <c r="AS3" i="92"/>
  <c r="AL3" i="92"/>
  <c r="AU3" i="92" s="1"/>
  <c r="AI68" i="43"/>
  <c r="AN68" i="43"/>
  <c r="AI70" i="37"/>
  <c r="AN70" i="37"/>
  <c r="AR67" i="45"/>
  <c r="X67" i="28"/>
  <c r="Y67" i="28"/>
  <c r="AS28" i="92"/>
  <c r="AL28" i="92"/>
  <c r="AU28" i="92" s="1"/>
  <c r="AS46" i="92"/>
  <c r="AL46" i="92"/>
  <c r="AU46" i="92" s="1"/>
  <c r="X69" i="32"/>
  <c r="Z69" i="32" s="1"/>
  <c r="Y69" i="32"/>
  <c r="AN67" i="76"/>
  <c r="AI67" i="76"/>
  <c r="X71" i="85"/>
  <c r="Y71" i="85"/>
  <c r="AJ6" i="92"/>
  <c r="AX13" i="48" l="1"/>
  <c r="S13" i="48" s="1"/>
  <c r="AC13" i="48" s="1"/>
  <c r="AB14" i="48" s="1"/>
  <c r="AX12" i="48"/>
  <c r="S12" i="48" s="1"/>
  <c r="AC12" i="48" s="1"/>
  <c r="AB13" i="48" s="1"/>
  <c r="AX44" i="48"/>
  <c r="S44" i="48" s="1"/>
  <c r="AC44" i="48" s="1"/>
  <c r="AB45" i="48" s="1"/>
  <c r="AX32" i="48"/>
  <c r="S32" i="48" s="1"/>
  <c r="AC32" i="48" s="1"/>
  <c r="AB33" i="48" s="1"/>
  <c r="AX20" i="48"/>
  <c r="S20" i="48" s="1"/>
  <c r="AC20" i="48" s="1"/>
  <c r="AB21" i="48" s="1"/>
  <c r="AX8" i="48"/>
  <c r="S8" i="48" s="1"/>
  <c r="AC8" i="48" s="1"/>
  <c r="AB9" i="48" s="1"/>
  <c r="AX19" i="48"/>
  <c r="S19" i="48" s="1"/>
  <c r="AC19" i="48" s="1"/>
  <c r="AB20" i="48" s="1"/>
  <c r="AX7" i="48"/>
  <c r="S7" i="48" s="1"/>
  <c r="AC7" i="48" s="1"/>
  <c r="AB8" i="48" s="1"/>
  <c r="AX42" i="48"/>
  <c r="S42" i="48" s="1"/>
  <c r="AC42" i="48" s="1"/>
  <c r="AB43" i="48" s="1"/>
  <c r="AX30" i="48"/>
  <c r="S30" i="48" s="1"/>
  <c r="AC30" i="48" s="1"/>
  <c r="AB31" i="48" s="1"/>
  <c r="AX18" i="48"/>
  <c r="S18" i="48" s="1"/>
  <c r="AC18" i="48" s="1"/>
  <c r="AB19" i="48" s="1"/>
  <c r="AX6" i="48"/>
  <c r="S6" i="48" s="1"/>
  <c r="AC6" i="48" s="1"/>
  <c r="AB7" i="48" s="1"/>
  <c r="Z71" i="37"/>
  <c r="AT71" i="92"/>
  <c r="AG71" i="37"/>
  <c r="AP71" i="37" s="1"/>
  <c r="AF71" i="37"/>
  <c r="AO71" i="37" s="1"/>
  <c r="AE71" i="37"/>
  <c r="W72" i="37"/>
  <c r="AK5" i="48"/>
  <c r="AT5" i="48" s="1"/>
  <c r="AG70" i="75"/>
  <c r="AP70" i="75" s="1"/>
  <c r="AF70" i="75"/>
  <c r="AO70" i="75" s="1"/>
  <c r="AE70" i="75"/>
  <c r="W71" i="75"/>
  <c r="AH67" i="28"/>
  <c r="AQ67" i="28" s="1"/>
  <c r="AJ62" i="48"/>
  <c r="AK62" i="48"/>
  <c r="AT62" i="48" s="1"/>
  <c r="AK38" i="48"/>
  <c r="AT38" i="48" s="1"/>
  <c r="AJ38" i="48"/>
  <c r="AK14" i="48"/>
  <c r="AT14" i="48" s="1"/>
  <c r="AJ14" i="48"/>
  <c r="AR72" i="73"/>
  <c r="AH69" i="32"/>
  <c r="AQ69" i="32" s="1"/>
  <c r="AQ71" i="32" s="1"/>
  <c r="AZ3" i="32"/>
  <c r="AX6" i="32" s="1"/>
  <c r="S6" i="32" s="1"/>
  <c r="AC6" i="32" s="1"/>
  <c r="AB7" i="32" s="1"/>
  <c r="AX14" i="32"/>
  <c r="S14" i="32" s="1"/>
  <c r="AC14" i="32" s="1"/>
  <c r="AB15" i="32" s="1"/>
  <c r="AX15" i="32"/>
  <c r="S15" i="32" s="1"/>
  <c r="AC15" i="32" s="1"/>
  <c r="AB16" i="32" s="1"/>
  <c r="AX16" i="32"/>
  <c r="S16" i="32" s="1"/>
  <c r="AC16" i="32" s="1"/>
  <c r="AB17" i="32" s="1"/>
  <c r="AX17" i="32"/>
  <c r="S17" i="32" s="1"/>
  <c r="AC17" i="32" s="1"/>
  <c r="AB18" i="32" s="1"/>
  <c r="AX18" i="32"/>
  <c r="S18" i="32" s="1"/>
  <c r="AC18" i="32" s="1"/>
  <c r="AB19" i="32" s="1"/>
  <c r="AX19" i="32"/>
  <c r="S19" i="32" s="1"/>
  <c r="AC19" i="32" s="1"/>
  <c r="AB20" i="32" s="1"/>
  <c r="AX20" i="32"/>
  <c r="S20" i="32" s="1"/>
  <c r="AC20" i="32" s="1"/>
  <c r="AB21" i="32" s="1"/>
  <c r="AX21" i="32"/>
  <c r="S21" i="32" s="1"/>
  <c r="AC21" i="32" s="1"/>
  <c r="AB22" i="32" s="1"/>
  <c r="AX22" i="32"/>
  <c r="S22" i="32" s="1"/>
  <c r="AC22" i="32" s="1"/>
  <c r="AB23" i="32" s="1"/>
  <c r="AX23" i="32"/>
  <c r="S23" i="32" s="1"/>
  <c r="AC23" i="32" s="1"/>
  <c r="AB24" i="32" s="1"/>
  <c r="AX24" i="32"/>
  <c r="S24" i="32" s="1"/>
  <c r="AC24" i="32" s="1"/>
  <c r="AB25" i="32" s="1"/>
  <c r="AX25" i="32"/>
  <c r="S25" i="32" s="1"/>
  <c r="AC25" i="32" s="1"/>
  <c r="AB26" i="32" s="1"/>
  <c r="AX26" i="32"/>
  <c r="S26" i="32" s="1"/>
  <c r="AC26" i="32" s="1"/>
  <c r="AB27" i="32" s="1"/>
  <c r="AX27" i="32"/>
  <c r="S27" i="32" s="1"/>
  <c r="AC27" i="32" s="1"/>
  <c r="AB28" i="32" s="1"/>
  <c r="AX28" i="32"/>
  <c r="S28" i="32" s="1"/>
  <c r="AC28" i="32" s="1"/>
  <c r="AB29" i="32" s="1"/>
  <c r="AX29" i="32"/>
  <c r="S29" i="32" s="1"/>
  <c r="AC29" i="32" s="1"/>
  <c r="AB30" i="32" s="1"/>
  <c r="AX30" i="32"/>
  <c r="S30" i="32" s="1"/>
  <c r="AC30" i="32" s="1"/>
  <c r="AB31" i="32" s="1"/>
  <c r="AX31" i="32"/>
  <c r="S31" i="32" s="1"/>
  <c r="AC31" i="32" s="1"/>
  <c r="AB32" i="32" s="1"/>
  <c r="AX32" i="32"/>
  <c r="S32" i="32" s="1"/>
  <c r="AC32" i="32" s="1"/>
  <c r="AB33" i="32" s="1"/>
  <c r="AX33" i="32"/>
  <c r="S33" i="32" s="1"/>
  <c r="AC33" i="32" s="1"/>
  <c r="AB34" i="32" s="1"/>
  <c r="AX34" i="32"/>
  <c r="S34" i="32" s="1"/>
  <c r="AC34" i="32" s="1"/>
  <c r="AB35" i="32" s="1"/>
  <c r="AX35" i="32"/>
  <c r="S35" i="32" s="1"/>
  <c r="AC35" i="32" s="1"/>
  <c r="AB36" i="32" s="1"/>
  <c r="AX36" i="32"/>
  <c r="S36" i="32" s="1"/>
  <c r="AC36" i="32" s="1"/>
  <c r="AB37" i="32" s="1"/>
  <c r="AX37" i="32"/>
  <c r="S37" i="32" s="1"/>
  <c r="AC37" i="32" s="1"/>
  <c r="AB38" i="32" s="1"/>
  <c r="AX38" i="32"/>
  <c r="S38" i="32" s="1"/>
  <c r="AC38" i="32" s="1"/>
  <c r="AB39" i="32" s="1"/>
  <c r="AX39" i="32"/>
  <c r="S39" i="32" s="1"/>
  <c r="AC39" i="32" s="1"/>
  <c r="AB40" i="32" s="1"/>
  <c r="AX40" i="32"/>
  <c r="S40" i="32" s="1"/>
  <c r="AC40" i="32" s="1"/>
  <c r="AB41" i="32" s="1"/>
  <c r="AX41" i="32"/>
  <c r="S41" i="32" s="1"/>
  <c r="AC41" i="32" s="1"/>
  <c r="AB42" i="32" s="1"/>
  <c r="AX42" i="32"/>
  <c r="S42" i="32" s="1"/>
  <c r="AC42" i="32" s="1"/>
  <c r="AB43" i="32" s="1"/>
  <c r="AX43" i="32"/>
  <c r="S43" i="32" s="1"/>
  <c r="AC43" i="32" s="1"/>
  <c r="AB44" i="32" s="1"/>
  <c r="AX44" i="32"/>
  <c r="S44" i="32" s="1"/>
  <c r="AC44" i="32" s="1"/>
  <c r="AB45" i="32" s="1"/>
  <c r="AX45" i="32"/>
  <c r="S45" i="32" s="1"/>
  <c r="AC45" i="32" s="1"/>
  <c r="AB46" i="32" s="1"/>
  <c r="AX46" i="32"/>
  <c r="S46" i="32" s="1"/>
  <c r="AC46" i="32" s="1"/>
  <c r="AB47" i="32" s="1"/>
  <c r="AX47" i="32"/>
  <c r="S47" i="32" s="1"/>
  <c r="AC47" i="32" s="1"/>
  <c r="AB48" i="32" s="1"/>
  <c r="AX48" i="32"/>
  <c r="S48" i="32" s="1"/>
  <c r="AC48" i="32" s="1"/>
  <c r="AB49" i="32" s="1"/>
  <c r="AX49" i="32"/>
  <c r="S49" i="32" s="1"/>
  <c r="AC49" i="32" s="1"/>
  <c r="AB50" i="32" s="1"/>
  <c r="AX50" i="32"/>
  <c r="S50" i="32" s="1"/>
  <c r="AC50" i="32" s="1"/>
  <c r="AB51" i="32" s="1"/>
  <c r="AX51" i="32"/>
  <c r="S51" i="32" s="1"/>
  <c r="AC51" i="32" s="1"/>
  <c r="AB52" i="32" s="1"/>
  <c r="AX52" i="32"/>
  <c r="S52" i="32" s="1"/>
  <c r="AC52" i="32" s="1"/>
  <c r="AB53" i="32" s="1"/>
  <c r="AX53" i="32"/>
  <c r="S53" i="32" s="1"/>
  <c r="AC53" i="32" s="1"/>
  <c r="AB54" i="32" s="1"/>
  <c r="AX54" i="32"/>
  <c r="S54" i="32" s="1"/>
  <c r="AC54" i="32" s="1"/>
  <c r="AB55" i="32" s="1"/>
  <c r="AX55" i="32"/>
  <c r="S55" i="32" s="1"/>
  <c r="AC55" i="32" s="1"/>
  <c r="AB56" i="32" s="1"/>
  <c r="AX56" i="32"/>
  <c r="S56" i="32" s="1"/>
  <c r="AC56" i="32" s="1"/>
  <c r="AB57" i="32" s="1"/>
  <c r="AX57" i="32"/>
  <c r="S57" i="32" s="1"/>
  <c r="AC57" i="32" s="1"/>
  <c r="AB58" i="32" s="1"/>
  <c r="AX58" i="32"/>
  <c r="S58" i="32" s="1"/>
  <c r="AC58" i="32" s="1"/>
  <c r="AB59" i="32" s="1"/>
  <c r="AX59" i="32"/>
  <c r="S59" i="32" s="1"/>
  <c r="AC59" i="32" s="1"/>
  <c r="AB60" i="32" s="1"/>
  <c r="AX60" i="32"/>
  <c r="S60" i="32" s="1"/>
  <c r="AC60" i="32" s="1"/>
  <c r="AB61" i="32" s="1"/>
  <c r="AX61" i="32"/>
  <c r="S61" i="32" s="1"/>
  <c r="AC61" i="32" s="1"/>
  <c r="AB62" i="32" s="1"/>
  <c r="AX62" i="32"/>
  <c r="S62" i="32" s="1"/>
  <c r="AC62" i="32" s="1"/>
  <c r="AB63" i="32" s="1"/>
  <c r="AX63" i="32"/>
  <c r="S63" i="32" s="1"/>
  <c r="AC63" i="32" s="1"/>
  <c r="AB64" i="32" s="1"/>
  <c r="AX64" i="32"/>
  <c r="S64" i="32" s="1"/>
  <c r="AC64" i="32" s="1"/>
  <c r="AB65" i="32" s="1"/>
  <c r="AX65" i="32"/>
  <c r="S65" i="32" s="1"/>
  <c r="AC65" i="32" s="1"/>
  <c r="AB66" i="32" s="1"/>
  <c r="AX66" i="32"/>
  <c r="S66" i="32" s="1"/>
  <c r="AC66" i="32" s="1"/>
  <c r="AB67" i="32" s="1"/>
  <c r="AX67" i="32"/>
  <c r="S67" i="32" s="1"/>
  <c r="AC67" i="32" s="1"/>
  <c r="AB68" i="32" s="1"/>
  <c r="AX68" i="32"/>
  <c r="S68" i="32" s="1"/>
  <c r="AC68" i="32" s="1"/>
  <c r="AB69" i="32" s="1"/>
  <c r="AR70" i="37"/>
  <c r="AI71" i="77"/>
  <c r="AN71" i="77"/>
  <c r="AJ69" i="48"/>
  <c r="AS69" i="48" s="1"/>
  <c r="AK69" i="48"/>
  <c r="AT69" i="48" s="1"/>
  <c r="AJ63" i="48"/>
  <c r="AK63" i="48"/>
  <c r="AT63" i="48" s="1"/>
  <c r="AJ57" i="48"/>
  <c r="AK57" i="48"/>
  <c r="AT57" i="48" s="1"/>
  <c r="AJ51" i="48"/>
  <c r="AK51" i="48"/>
  <c r="AT51" i="48" s="1"/>
  <c r="AJ45" i="48"/>
  <c r="AK45" i="48"/>
  <c r="AT45" i="48" s="1"/>
  <c r="AK39" i="48"/>
  <c r="AT39" i="48" s="1"/>
  <c r="AK33" i="48"/>
  <c r="AT33" i="48" s="1"/>
  <c r="AK27" i="48"/>
  <c r="AT27" i="48" s="1"/>
  <c r="AK21" i="48"/>
  <c r="AT21" i="48" s="1"/>
  <c r="AK15" i="48"/>
  <c r="AT15" i="48" s="1"/>
  <c r="AK9" i="48"/>
  <c r="AT9" i="48" s="1"/>
  <c r="AF69" i="39"/>
  <c r="AO69" i="39" s="1"/>
  <c r="AG69" i="39"/>
  <c r="AP69" i="39" s="1"/>
  <c r="W70" i="39"/>
  <c r="AE69" i="39"/>
  <c r="AN69" i="87"/>
  <c r="AI69" i="87"/>
  <c r="AR69" i="75"/>
  <c r="AH70" i="33"/>
  <c r="AQ70" i="33" s="1"/>
  <c r="AI73" i="38"/>
  <c r="AN73" i="38"/>
  <c r="AH70" i="75"/>
  <c r="AQ70" i="75" s="1"/>
  <c r="AF71" i="79"/>
  <c r="AO71" i="79" s="1"/>
  <c r="AE71" i="79"/>
  <c r="W72" i="79"/>
  <c r="AG71" i="79"/>
  <c r="AP71" i="79" s="1"/>
  <c r="W74" i="73"/>
  <c r="AG73" i="73"/>
  <c r="AP73" i="73" s="1"/>
  <c r="AF73" i="73"/>
  <c r="AO73" i="73" s="1"/>
  <c r="AE73" i="73"/>
  <c r="Y71" i="27"/>
  <c r="X71" i="27"/>
  <c r="AH71" i="85"/>
  <c r="AQ71" i="85" s="1"/>
  <c r="AJ66" i="48"/>
  <c r="AK66" i="48"/>
  <c r="AT66" i="48" s="1"/>
  <c r="AK44" i="48"/>
  <c r="AT44" i="48" s="1"/>
  <c r="AJ44" i="48"/>
  <c r="AK26" i="48"/>
  <c r="AT26" i="48" s="1"/>
  <c r="AJ26" i="48"/>
  <c r="AH69" i="47"/>
  <c r="AQ69" i="47" s="1"/>
  <c r="AE70" i="33"/>
  <c r="W71" i="33"/>
  <c r="AG70" i="33"/>
  <c r="AP70" i="33" s="1"/>
  <c r="AF70" i="33"/>
  <c r="AO70" i="33" s="1"/>
  <c r="Y72" i="86"/>
  <c r="X72" i="86"/>
  <c r="AI71" i="42"/>
  <c r="AN71" i="42"/>
  <c r="AR71" i="83"/>
  <c r="AI70" i="27"/>
  <c r="AN70" i="27"/>
  <c r="AJ61" i="48"/>
  <c r="AK61" i="48"/>
  <c r="AT61" i="48" s="1"/>
  <c r="AJ55" i="48"/>
  <c r="AK55" i="48"/>
  <c r="AT55" i="48" s="1"/>
  <c r="AJ49" i="48"/>
  <c r="AK49" i="48"/>
  <c r="AT49" i="48" s="1"/>
  <c r="AJ43" i="48"/>
  <c r="AK43" i="48"/>
  <c r="AT43" i="48" s="1"/>
  <c r="AJ37" i="48"/>
  <c r="AK37" i="48"/>
  <c r="AT37" i="48" s="1"/>
  <c r="AJ31" i="48"/>
  <c r="AK31" i="48"/>
  <c r="AT31" i="48" s="1"/>
  <c r="AJ25" i="48"/>
  <c r="AK25" i="48"/>
  <c r="AT25" i="48" s="1"/>
  <c r="AJ19" i="48"/>
  <c r="AK19" i="48"/>
  <c r="AT19" i="48" s="1"/>
  <c r="AJ13" i="48"/>
  <c r="AK13" i="48"/>
  <c r="AT13" i="48" s="1"/>
  <c r="AJ7" i="48"/>
  <c r="AK7" i="48"/>
  <c r="AT7" i="48" s="1"/>
  <c r="AR69" i="90"/>
  <c r="AH69" i="43"/>
  <c r="AQ69" i="43" s="1"/>
  <c r="AR66" i="30"/>
  <c r="AH72" i="35"/>
  <c r="AQ72" i="35" s="1"/>
  <c r="AI71" i="86"/>
  <c r="AN71" i="86"/>
  <c r="AH67" i="30"/>
  <c r="AQ67" i="30" s="1"/>
  <c r="AH68" i="76"/>
  <c r="AQ68" i="76" s="1"/>
  <c r="W71" i="29"/>
  <c r="AG70" i="29"/>
  <c r="AP70" i="29" s="1"/>
  <c r="AF70" i="29"/>
  <c r="AO70" i="29" s="1"/>
  <c r="AE70" i="29"/>
  <c r="AS4" i="92"/>
  <c r="AL4" i="92"/>
  <c r="AU4" i="92" s="1"/>
  <c r="Y72" i="78"/>
  <c r="X72" i="78"/>
  <c r="AR68" i="39"/>
  <c r="AF69" i="32"/>
  <c r="AO69" i="32" s="1"/>
  <c r="AO71" i="32" s="1"/>
  <c r="AX69" i="32"/>
  <c r="S69" i="32" s="1"/>
  <c r="AC69" i="32" s="1"/>
  <c r="AG69" i="32"/>
  <c r="AP69" i="32" s="1"/>
  <c r="AP71" i="32" s="1"/>
  <c r="AE69" i="32"/>
  <c r="AK50" i="48"/>
  <c r="AT50" i="48" s="1"/>
  <c r="AJ50" i="48"/>
  <c r="AK20" i="48"/>
  <c r="AT20" i="48" s="1"/>
  <c r="AJ20" i="48"/>
  <c r="AF73" i="82"/>
  <c r="AO73" i="82" s="1"/>
  <c r="AE73" i="82"/>
  <c r="W74" i="82"/>
  <c r="AG73" i="82"/>
  <c r="AP73" i="82" s="1"/>
  <c r="X73" i="94"/>
  <c r="Y73" i="94"/>
  <c r="Z71" i="85"/>
  <c r="Z67" i="28"/>
  <c r="AR68" i="43"/>
  <c r="AR67" i="76"/>
  <c r="X72" i="77"/>
  <c r="Y72" i="77"/>
  <c r="AJ67" i="48"/>
  <c r="AK67" i="48"/>
  <c r="AT67" i="48" s="1"/>
  <c r="AJ60" i="48"/>
  <c r="AK60" i="48"/>
  <c r="AT60" i="48" s="1"/>
  <c r="AJ54" i="48"/>
  <c r="AK54" i="48"/>
  <c r="AT54" i="48" s="1"/>
  <c r="AJ48" i="48"/>
  <c r="AK48" i="48"/>
  <c r="AT48" i="48" s="1"/>
  <c r="AX41" i="48"/>
  <c r="S41" i="48" s="1"/>
  <c r="AC41" i="48" s="1"/>
  <c r="AB42" i="48" s="1"/>
  <c r="AX35" i="48"/>
  <c r="S35" i="48" s="1"/>
  <c r="AC35" i="48" s="1"/>
  <c r="AB36" i="48" s="1"/>
  <c r="AX29" i="48"/>
  <c r="S29" i="48" s="1"/>
  <c r="AC29" i="48" s="1"/>
  <c r="AB30" i="48" s="1"/>
  <c r="AX23" i="48"/>
  <c r="S23" i="48" s="1"/>
  <c r="AC23" i="48" s="1"/>
  <c r="AB24" i="48" s="1"/>
  <c r="AX17" i="48"/>
  <c r="S17" i="48" s="1"/>
  <c r="AC17" i="48" s="1"/>
  <c r="AB18" i="48" s="1"/>
  <c r="AX11" i="48"/>
  <c r="S11" i="48" s="1"/>
  <c r="AC11" i="48" s="1"/>
  <c r="AB12" i="48" s="1"/>
  <c r="AX5" i="48"/>
  <c r="S5" i="48" s="1"/>
  <c r="AC5" i="48" s="1"/>
  <c r="AB6" i="48" s="1"/>
  <c r="Z69" i="47"/>
  <c r="AR70" i="85"/>
  <c r="AR66" i="28"/>
  <c r="Z72" i="35"/>
  <c r="AR68" i="32"/>
  <c r="AH70" i="90"/>
  <c r="AQ70" i="90" s="1"/>
  <c r="Z68" i="76"/>
  <c r="AG72" i="25"/>
  <c r="AP72" i="25" s="1"/>
  <c r="AF72" i="25"/>
  <c r="AO72" i="25" s="1"/>
  <c r="AE72" i="25"/>
  <c r="W73" i="25"/>
  <c r="AS7" i="92"/>
  <c r="AL7" i="92"/>
  <c r="AU7" i="92" s="1"/>
  <c r="AS12" i="92"/>
  <c r="AL12" i="92"/>
  <c r="AU12" i="92" s="1"/>
  <c r="AR69" i="33"/>
  <c r="AI71" i="78"/>
  <c r="AN71" i="78"/>
  <c r="AR71" i="35"/>
  <c r="X73" i="26"/>
  <c r="Y73" i="26"/>
  <c r="Z73" i="26" s="1"/>
  <c r="AJ65" i="48"/>
  <c r="AK65" i="48"/>
  <c r="AT65" i="48" s="1"/>
  <c r="W72" i="46"/>
  <c r="AG71" i="46"/>
  <c r="AP71" i="46" s="1"/>
  <c r="AE71" i="46"/>
  <c r="AF71" i="46"/>
  <c r="AO71" i="46" s="1"/>
  <c r="AJ68" i="48"/>
  <c r="AK68" i="48"/>
  <c r="AT68" i="48" s="1"/>
  <c r="AK59" i="48"/>
  <c r="AT59" i="48" s="1"/>
  <c r="AJ59" i="48"/>
  <c r="AK53" i="48"/>
  <c r="AT53" i="48" s="1"/>
  <c r="AJ53" i="48"/>
  <c r="AK47" i="48"/>
  <c r="AT47" i="48" s="1"/>
  <c r="AJ47" i="48"/>
  <c r="AX40" i="48"/>
  <c r="S40" i="48" s="1"/>
  <c r="AC40" i="48" s="1"/>
  <c r="AB41" i="48" s="1"/>
  <c r="AX34" i="48"/>
  <c r="S34" i="48" s="1"/>
  <c r="AC34" i="48" s="1"/>
  <c r="AB35" i="48" s="1"/>
  <c r="AX28" i="48"/>
  <c r="S28" i="48" s="1"/>
  <c r="AC28" i="48" s="1"/>
  <c r="AB29" i="48" s="1"/>
  <c r="AX22" i="48"/>
  <c r="S22" i="48" s="1"/>
  <c r="AC22" i="48" s="1"/>
  <c r="AB23" i="48" s="1"/>
  <c r="AX16" i="48"/>
  <c r="S16" i="48" s="1"/>
  <c r="AC16" i="48" s="1"/>
  <c r="AB17" i="48" s="1"/>
  <c r="AX10" i="48"/>
  <c r="S10" i="48" s="1"/>
  <c r="AC10" i="48" s="1"/>
  <c r="AB11" i="48" s="1"/>
  <c r="AX3" i="48"/>
  <c r="S3" i="48" s="1"/>
  <c r="AC3" i="48" s="1"/>
  <c r="AH69" i="39"/>
  <c r="AQ69" i="39" s="1"/>
  <c r="Y70" i="87"/>
  <c r="X70" i="87"/>
  <c r="AH71" i="37"/>
  <c r="AQ71" i="37" s="1"/>
  <c r="Z69" i="43"/>
  <c r="W73" i="81"/>
  <c r="AG72" i="81"/>
  <c r="AP72" i="81" s="1"/>
  <c r="AF72" i="81"/>
  <c r="AO72" i="81" s="1"/>
  <c r="AE72" i="81"/>
  <c r="AF69" i="91"/>
  <c r="AO69" i="91" s="1"/>
  <c r="AE69" i="91"/>
  <c r="W70" i="91"/>
  <c r="AG69" i="91"/>
  <c r="AP69" i="91" s="1"/>
  <c r="AS11" i="92"/>
  <c r="AL11" i="92"/>
  <c r="AU11" i="92" s="1"/>
  <c r="AH72" i="83"/>
  <c r="AQ72" i="83" s="1"/>
  <c r="AR70" i="79"/>
  <c r="Z67" i="30"/>
  <c r="X72" i="42"/>
  <c r="Z72" i="42" s="1"/>
  <c r="Y72" i="42"/>
  <c r="Z70" i="90"/>
  <c r="AF72" i="74"/>
  <c r="AO72" i="74" s="1"/>
  <c r="AE72" i="74"/>
  <c r="W73" i="74"/>
  <c r="AG72" i="74"/>
  <c r="AP72" i="74" s="1"/>
  <c r="AR68" i="47"/>
  <c r="AR71" i="41"/>
  <c r="AI69" i="48"/>
  <c r="AN69" i="48"/>
  <c r="AN71" i="48" s="1"/>
  <c r="AN72" i="26"/>
  <c r="AI72" i="26"/>
  <c r="AK56" i="48"/>
  <c r="AT56" i="48" s="1"/>
  <c r="AJ56" i="48"/>
  <c r="AJ32" i="48"/>
  <c r="AK32" i="48"/>
  <c r="AT32" i="48" s="1"/>
  <c r="AJ8" i="48"/>
  <c r="AK8" i="48"/>
  <c r="AT8" i="48" s="1"/>
  <c r="AF72" i="41"/>
  <c r="AO72" i="41" s="1"/>
  <c r="W73" i="41"/>
  <c r="AG72" i="41"/>
  <c r="AP72" i="41" s="1"/>
  <c r="AE72" i="41"/>
  <c r="AR72" i="82"/>
  <c r="X71" i="95"/>
  <c r="Z71" i="95" s="1"/>
  <c r="Y71" i="95"/>
  <c r="AI69" i="89"/>
  <c r="AN69" i="89"/>
  <c r="AS6" i="92"/>
  <c r="AL6" i="92"/>
  <c r="AU6" i="92" s="1"/>
  <c r="AG68" i="34"/>
  <c r="AP68" i="34" s="1"/>
  <c r="AF68" i="34"/>
  <c r="AO68" i="34" s="1"/>
  <c r="AE68" i="34"/>
  <c r="W69" i="34"/>
  <c r="AJ64" i="48"/>
  <c r="AK64" i="48"/>
  <c r="AT64" i="48" s="1"/>
  <c r="AJ58" i="48"/>
  <c r="AK58" i="48"/>
  <c r="AT58" i="48" s="1"/>
  <c r="AJ52" i="48"/>
  <c r="AK52" i="48"/>
  <c r="AT52" i="48" s="1"/>
  <c r="AJ46" i="48"/>
  <c r="AK46" i="48"/>
  <c r="AT46" i="48" s="1"/>
  <c r="AX39" i="48"/>
  <c r="S39" i="48" s="1"/>
  <c r="AC39" i="48" s="1"/>
  <c r="AB40" i="48" s="1"/>
  <c r="AX33" i="48"/>
  <c r="S33" i="48" s="1"/>
  <c r="AC33" i="48" s="1"/>
  <c r="AB34" i="48" s="1"/>
  <c r="AX27" i="48"/>
  <c r="S27" i="48" s="1"/>
  <c r="AC27" i="48" s="1"/>
  <c r="AB28" i="48" s="1"/>
  <c r="AX21" i="48"/>
  <c r="S21" i="48" s="1"/>
  <c r="AC21" i="48" s="1"/>
  <c r="AB22" i="48" s="1"/>
  <c r="AX15" i="48"/>
  <c r="S15" i="48" s="1"/>
  <c r="AC15" i="48" s="1"/>
  <c r="AB16" i="48" s="1"/>
  <c r="AX9" i="48"/>
  <c r="S9" i="48" s="1"/>
  <c r="AC9" i="48" s="1"/>
  <c r="AB10" i="48" s="1"/>
  <c r="AH73" i="82"/>
  <c r="AQ73" i="82" s="1"/>
  <c r="AG68" i="45"/>
  <c r="AP68" i="45" s="1"/>
  <c r="W69" i="45"/>
  <c r="AF68" i="45"/>
  <c r="AO68" i="45" s="1"/>
  <c r="AE68" i="45"/>
  <c r="AH72" i="41"/>
  <c r="AQ72" i="41" s="1"/>
  <c r="Z74" i="38"/>
  <c r="X74" i="38"/>
  <c r="Y74" i="38"/>
  <c r="AF72" i="83"/>
  <c r="AO72" i="83" s="1"/>
  <c r="AG72" i="83"/>
  <c r="AP72" i="83" s="1"/>
  <c r="AE72" i="83"/>
  <c r="W73" i="83"/>
  <c r="W72" i="31"/>
  <c r="AG71" i="31"/>
  <c r="AP71" i="31" s="1"/>
  <c r="AF71" i="31"/>
  <c r="AO71" i="31" s="1"/>
  <c r="AE71" i="31"/>
  <c r="AS13" i="92"/>
  <c r="AL13" i="92"/>
  <c r="AU13" i="92" s="1"/>
  <c r="AF69" i="93"/>
  <c r="AO69" i="93" s="1"/>
  <c r="W70" i="93"/>
  <c r="AG69" i="93"/>
  <c r="AP69" i="93" s="1"/>
  <c r="AE69" i="93"/>
  <c r="AN70" i="95"/>
  <c r="AI70" i="95"/>
  <c r="AH71" i="79"/>
  <c r="AQ71" i="79" s="1"/>
  <c r="AH73" i="73"/>
  <c r="AQ73" i="73" s="1"/>
  <c r="AI72" i="94"/>
  <c r="AN72" i="94"/>
  <c r="X70" i="89"/>
  <c r="Y70" i="89"/>
  <c r="AX9" i="32" l="1"/>
  <c r="S9" i="32" s="1"/>
  <c r="AC9" i="32" s="1"/>
  <c r="AB10" i="32" s="1"/>
  <c r="AX8" i="32"/>
  <c r="S8" i="32" s="1"/>
  <c r="AC8" i="32" s="1"/>
  <c r="AB9" i="32" s="1"/>
  <c r="AX7" i="32"/>
  <c r="S7" i="32" s="1"/>
  <c r="AC7" i="32" s="1"/>
  <c r="AB8" i="32" s="1"/>
  <c r="AX13" i="32"/>
  <c r="S13" i="32" s="1"/>
  <c r="AC13" i="32" s="1"/>
  <c r="AB14" i="32" s="1"/>
  <c r="AS71" i="92"/>
  <c r="Z72" i="78"/>
  <c r="W73" i="78" s="1"/>
  <c r="AX10" i="32"/>
  <c r="S10" i="32" s="1"/>
  <c r="AC10" i="32" s="1"/>
  <c r="AB11" i="32" s="1"/>
  <c r="AU71" i="92"/>
  <c r="C11" i="92" s="1"/>
  <c r="F45" i="97" s="1"/>
  <c r="AG72" i="78"/>
  <c r="AP72" i="78" s="1"/>
  <c r="AF72" i="78"/>
  <c r="AO72" i="78" s="1"/>
  <c r="AE72" i="78"/>
  <c r="W74" i="26"/>
  <c r="AG73" i="26"/>
  <c r="AP73" i="26" s="1"/>
  <c r="AF73" i="26"/>
  <c r="AO73" i="26" s="1"/>
  <c r="AE73" i="26"/>
  <c r="AF71" i="95"/>
  <c r="AO71" i="95" s="1"/>
  <c r="AG71" i="95"/>
  <c r="AP71" i="95" s="1"/>
  <c r="AE71" i="95"/>
  <c r="W72" i="95"/>
  <c r="AF72" i="42"/>
  <c r="AO72" i="42" s="1"/>
  <c r="AE72" i="42"/>
  <c r="W73" i="42"/>
  <c r="AG72" i="42"/>
  <c r="AP72" i="42" s="1"/>
  <c r="AJ7" i="32"/>
  <c r="AK7" i="32"/>
  <c r="AT7" i="32" s="1"/>
  <c r="AI69" i="93"/>
  <c r="AN69" i="93"/>
  <c r="X73" i="83"/>
  <c r="Y73" i="83"/>
  <c r="Z73" i="83" s="1"/>
  <c r="AH74" i="38"/>
  <c r="AQ74" i="38" s="1"/>
  <c r="AJ16" i="48"/>
  <c r="AK16" i="48"/>
  <c r="AT16" i="48" s="1"/>
  <c r="AS46" i="48"/>
  <c r="AL46" i="48"/>
  <c r="AU46" i="48" s="1"/>
  <c r="AS64" i="48"/>
  <c r="AL64" i="48"/>
  <c r="AU64" i="48" s="1"/>
  <c r="Y73" i="41"/>
  <c r="X73" i="41"/>
  <c r="AS56" i="48"/>
  <c r="AL56" i="48"/>
  <c r="AU56" i="48" s="1"/>
  <c r="Y73" i="74"/>
  <c r="X73" i="74"/>
  <c r="AK11" i="48"/>
  <c r="AT11" i="48" s="1"/>
  <c r="AJ11" i="48"/>
  <c r="AS47" i="48"/>
  <c r="AL47" i="48"/>
  <c r="AU47" i="48" s="1"/>
  <c r="X72" i="46"/>
  <c r="Y72" i="46"/>
  <c r="Y73" i="25"/>
  <c r="X73" i="25"/>
  <c r="W73" i="35"/>
  <c r="AG72" i="35"/>
  <c r="AP72" i="35" s="1"/>
  <c r="AF72" i="35"/>
  <c r="AO72" i="35" s="1"/>
  <c r="AE72" i="35"/>
  <c r="AJ6" i="48"/>
  <c r="AK6" i="48"/>
  <c r="AT6" i="48" s="1"/>
  <c r="AJ42" i="48"/>
  <c r="AK42" i="48"/>
  <c r="AT42" i="48" s="1"/>
  <c r="AS60" i="48"/>
  <c r="AL60" i="48"/>
  <c r="AU60" i="48" s="1"/>
  <c r="W72" i="85"/>
  <c r="AG71" i="85"/>
  <c r="AP71" i="85" s="1"/>
  <c r="AF71" i="85"/>
  <c r="AO71" i="85" s="1"/>
  <c r="AE71" i="85"/>
  <c r="X74" i="82"/>
  <c r="Y74" i="82"/>
  <c r="AI70" i="29"/>
  <c r="AN70" i="29"/>
  <c r="AS19" i="48"/>
  <c r="AL19" i="48"/>
  <c r="AU19" i="48" s="1"/>
  <c r="AS37" i="48"/>
  <c r="AL37" i="48"/>
  <c r="AU37" i="48" s="1"/>
  <c r="AS55" i="48"/>
  <c r="AL55" i="48"/>
  <c r="AU55" i="48" s="1"/>
  <c r="AS44" i="48"/>
  <c r="AL44" i="48"/>
  <c r="AU44" i="48" s="1"/>
  <c r="AI73" i="73"/>
  <c r="AN73" i="73"/>
  <c r="AR69" i="87"/>
  <c r="AJ21" i="48"/>
  <c r="AJ39" i="48"/>
  <c r="AS57" i="48"/>
  <c r="AL57" i="48"/>
  <c r="AU57" i="48" s="1"/>
  <c r="AR71" i="77"/>
  <c r="AJ66" i="32"/>
  <c r="AK66" i="32"/>
  <c r="AT66" i="32" s="1"/>
  <c r="AJ60" i="32"/>
  <c r="AK60" i="32"/>
  <c r="AT60" i="32" s="1"/>
  <c r="AJ54" i="32"/>
  <c r="AK54" i="32"/>
  <c r="AT54" i="32" s="1"/>
  <c r="AJ48" i="32"/>
  <c r="AK48" i="32"/>
  <c r="AT48" i="32" s="1"/>
  <c r="AJ42" i="32"/>
  <c r="AK42" i="32"/>
  <c r="AT42" i="32" s="1"/>
  <c r="AJ36" i="32"/>
  <c r="AK36" i="32"/>
  <c r="AT36" i="32" s="1"/>
  <c r="AJ30" i="32"/>
  <c r="AK30" i="32"/>
  <c r="AT30" i="32" s="1"/>
  <c r="AJ24" i="32"/>
  <c r="AK24" i="32"/>
  <c r="AT24" i="32" s="1"/>
  <c r="AJ18" i="32"/>
  <c r="AK18" i="32"/>
  <c r="AT18" i="32" s="1"/>
  <c r="AX11" i="32"/>
  <c r="S11" i="32" s="1"/>
  <c r="AC11" i="32" s="1"/>
  <c r="AB12" i="32" s="1"/>
  <c r="AX5" i="32"/>
  <c r="S5" i="32" s="1"/>
  <c r="AC5" i="32" s="1"/>
  <c r="AB6" i="32" s="1"/>
  <c r="AS62" i="48"/>
  <c r="AL62" i="48"/>
  <c r="AU62" i="48" s="1"/>
  <c r="AJ22" i="48"/>
  <c r="AK22" i="48"/>
  <c r="AT22" i="48" s="1"/>
  <c r="X69" i="34"/>
  <c r="Y69" i="34"/>
  <c r="AI72" i="74"/>
  <c r="AN72" i="74"/>
  <c r="W68" i="30"/>
  <c r="AG67" i="30"/>
  <c r="AP67" i="30" s="1"/>
  <c r="AF67" i="30"/>
  <c r="AO67" i="30" s="1"/>
  <c r="AE67" i="30"/>
  <c r="X70" i="91"/>
  <c r="Y70" i="91"/>
  <c r="AK17" i="48"/>
  <c r="AT17" i="48" s="1"/>
  <c r="AJ17" i="48"/>
  <c r="AS68" i="48"/>
  <c r="AL68" i="48"/>
  <c r="AU68" i="48" s="1"/>
  <c r="AN72" i="25"/>
  <c r="AI72" i="25"/>
  <c r="AJ12" i="48"/>
  <c r="AK12" i="48"/>
  <c r="AT12" i="48" s="1"/>
  <c r="AI73" i="82"/>
  <c r="AN73" i="82"/>
  <c r="AN69" i="32"/>
  <c r="AN71" i="32" s="1"/>
  <c r="AI69" i="32"/>
  <c r="AH72" i="78"/>
  <c r="AQ72" i="78" s="1"/>
  <c r="Y72" i="79"/>
  <c r="X72" i="79"/>
  <c r="AK65" i="32"/>
  <c r="AT65" i="32" s="1"/>
  <c r="AJ65" i="32"/>
  <c r="AK59" i="32"/>
  <c r="AT59" i="32" s="1"/>
  <c r="AJ59" i="32"/>
  <c r="AK53" i="32"/>
  <c r="AT53" i="32" s="1"/>
  <c r="AJ53" i="32"/>
  <c r="AK47" i="32"/>
  <c r="AT47" i="32" s="1"/>
  <c r="AJ47" i="32"/>
  <c r="AK41" i="32"/>
  <c r="AT41" i="32" s="1"/>
  <c r="AJ41" i="32"/>
  <c r="AK35" i="32"/>
  <c r="AT35" i="32" s="1"/>
  <c r="AJ35" i="32"/>
  <c r="AK29" i="32"/>
  <c r="AT29" i="32" s="1"/>
  <c r="AJ29" i="32"/>
  <c r="AK23" i="32"/>
  <c r="AT23" i="32" s="1"/>
  <c r="AJ23" i="32"/>
  <c r="AK17" i="32"/>
  <c r="AT17" i="32" s="1"/>
  <c r="AJ17" i="32"/>
  <c r="AJ11" i="32"/>
  <c r="AK11" i="32"/>
  <c r="AT11" i="32" s="1"/>
  <c r="AX4" i="32"/>
  <c r="S4" i="32" s="1"/>
  <c r="AC4" i="32" s="1"/>
  <c r="AB5" i="32" s="1"/>
  <c r="AS14" i="48"/>
  <c r="AL14" i="48"/>
  <c r="AU14" i="48" s="1"/>
  <c r="X71" i="75"/>
  <c r="Y71" i="75"/>
  <c r="X72" i="37"/>
  <c r="Z72" i="37" s="1"/>
  <c r="Y72" i="37"/>
  <c r="AI71" i="31"/>
  <c r="AN71" i="31"/>
  <c r="AI72" i="83"/>
  <c r="AN72" i="83"/>
  <c r="AN68" i="45"/>
  <c r="AI68" i="45"/>
  <c r="AH70" i="89"/>
  <c r="AQ70" i="89" s="1"/>
  <c r="AJ28" i="48"/>
  <c r="AK28" i="48"/>
  <c r="AT28" i="48" s="1"/>
  <c r="AS52" i="48"/>
  <c r="AL52" i="48"/>
  <c r="AU52" i="48" s="1"/>
  <c r="AN68" i="34"/>
  <c r="AI68" i="34"/>
  <c r="AR72" i="26"/>
  <c r="AI69" i="91"/>
  <c r="AN69" i="91"/>
  <c r="Z73" i="81"/>
  <c r="X73" i="81"/>
  <c r="Y73" i="81"/>
  <c r="AK23" i="48"/>
  <c r="AT23" i="48" s="1"/>
  <c r="AJ23" i="48"/>
  <c r="AS53" i="48"/>
  <c r="AL53" i="48"/>
  <c r="AU53" i="48" s="1"/>
  <c r="AJ18" i="48"/>
  <c r="AK18" i="48"/>
  <c r="AT18" i="48" s="1"/>
  <c r="AS48" i="48"/>
  <c r="AL48" i="48"/>
  <c r="AU48" i="48" s="1"/>
  <c r="AS67" i="48"/>
  <c r="AL67" i="48"/>
  <c r="AU67" i="48" s="1"/>
  <c r="AH73" i="94"/>
  <c r="AQ73" i="94" s="1"/>
  <c r="AS7" i="48"/>
  <c r="AL7" i="48"/>
  <c r="AU7" i="48" s="1"/>
  <c r="AS25" i="48"/>
  <c r="AL25" i="48"/>
  <c r="AU25" i="48" s="1"/>
  <c r="AS43" i="48"/>
  <c r="AL43" i="48"/>
  <c r="AU43" i="48" s="1"/>
  <c r="AS61" i="48"/>
  <c r="AL61" i="48"/>
  <c r="AU61" i="48" s="1"/>
  <c r="AR71" i="42"/>
  <c r="AI71" i="79"/>
  <c r="AN71" i="79"/>
  <c r="AJ9" i="48"/>
  <c r="AJ27" i="48"/>
  <c r="AS45" i="48"/>
  <c r="AL45" i="48"/>
  <c r="AU45" i="48" s="1"/>
  <c r="AS63" i="48"/>
  <c r="AL63" i="48"/>
  <c r="AU63" i="48" s="1"/>
  <c r="AJ64" i="32"/>
  <c r="AK64" i="32"/>
  <c r="AT64" i="32" s="1"/>
  <c r="AJ58" i="32"/>
  <c r="AK58" i="32"/>
  <c r="AT58" i="32" s="1"/>
  <c r="AJ52" i="32"/>
  <c r="AK52" i="32"/>
  <c r="AT52" i="32" s="1"/>
  <c r="AJ46" i="32"/>
  <c r="AK46" i="32"/>
  <c r="AT46" i="32" s="1"/>
  <c r="AJ40" i="32"/>
  <c r="AK40" i="32"/>
  <c r="AT40" i="32" s="1"/>
  <c r="AJ34" i="32"/>
  <c r="AK34" i="32"/>
  <c r="AT34" i="32" s="1"/>
  <c r="AJ28" i="32"/>
  <c r="AK28" i="32"/>
  <c r="AT28" i="32" s="1"/>
  <c r="AJ22" i="32"/>
  <c r="AK22" i="32"/>
  <c r="AT22" i="32" s="1"/>
  <c r="AJ16" i="32"/>
  <c r="AK16" i="32"/>
  <c r="AT16" i="32" s="1"/>
  <c r="AK10" i="32"/>
  <c r="AT10" i="32" s="1"/>
  <c r="AJ10" i="32"/>
  <c r="AN70" i="75"/>
  <c r="AI70" i="75"/>
  <c r="Z70" i="89"/>
  <c r="Y70" i="93"/>
  <c r="Z70" i="93" s="1"/>
  <c r="X70" i="93"/>
  <c r="AJ34" i="48"/>
  <c r="AK34" i="48"/>
  <c r="AT34" i="48" s="1"/>
  <c r="AR69" i="89"/>
  <c r="AI72" i="41"/>
  <c r="AN72" i="41"/>
  <c r="AS8" i="48"/>
  <c r="AL8" i="48"/>
  <c r="AU8" i="48" s="1"/>
  <c r="AG70" i="90"/>
  <c r="AP70" i="90" s="1"/>
  <c r="AF70" i="90"/>
  <c r="AO70" i="90" s="1"/>
  <c r="AE70" i="90"/>
  <c r="W71" i="90"/>
  <c r="AG69" i="43"/>
  <c r="AP69" i="43" s="1"/>
  <c r="AF69" i="43"/>
  <c r="AO69" i="43" s="1"/>
  <c r="AE69" i="43"/>
  <c r="W70" i="43"/>
  <c r="AH70" i="87"/>
  <c r="AQ70" i="87" s="1"/>
  <c r="AJ29" i="48"/>
  <c r="AK29" i="48"/>
  <c r="AT29" i="48" s="1"/>
  <c r="AI71" i="46"/>
  <c r="AN71" i="46"/>
  <c r="AS65" i="48"/>
  <c r="AL65" i="48"/>
  <c r="AU65" i="48" s="1"/>
  <c r="AJ24" i="48"/>
  <c r="AK24" i="48"/>
  <c r="AT24" i="48" s="1"/>
  <c r="Z73" i="94"/>
  <c r="AS20" i="48"/>
  <c r="AL20" i="48"/>
  <c r="AU20" i="48" s="1"/>
  <c r="AH72" i="86"/>
  <c r="AQ72" i="86" s="1"/>
  <c r="X71" i="33"/>
  <c r="Y71" i="33"/>
  <c r="AS66" i="48"/>
  <c r="AL66" i="48"/>
  <c r="AU66" i="48" s="1"/>
  <c r="AH71" i="27"/>
  <c r="AQ71" i="27" s="1"/>
  <c r="AN69" i="39"/>
  <c r="AI69" i="39"/>
  <c r="AJ69" i="32"/>
  <c r="AS69" i="32" s="1"/>
  <c r="AK69" i="32"/>
  <c r="AT69" i="32" s="1"/>
  <c r="AJ63" i="32"/>
  <c r="AK63" i="32"/>
  <c r="AT63" i="32" s="1"/>
  <c r="AJ57" i="32"/>
  <c r="AK57" i="32"/>
  <c r="AT57" i="32" s="1"/>
  <c r="AJ51" i="32"/>
  <c r="AK51" i="32"/>
  <c r="AT51" i="32" s="1"/>
  <c r="AJ45" i="32"/>
  <c r="AK45" i="32"/>
  <c r="AT45" i="32" s="1"/>
  <c r="AJ39" i="32"/>
  <c r="AK39" i="32"/>
  <c r="AT39" i="32" s="1"/>
  <c r="AJ33" i="32"/>
  <c r="AK33" i="32"/>
  <c r="AT33" i="32" s="1"/>
  <c r="AJ27" i="32"/>
  <c r="AK27" i="32"/>
  <c r="AT27" i="32" s="1"/>
  <c r="AJ21" i="32"/>
  <c r="AK21" i="32"/>
  <c r="AT21" i="32" s="1"/>
  <c r="AJ15" i="32"/>
  <c r="AK15" i="32"/>
  <c r="AT15" i="32" s="1"/>
  <c r="AJ9" i="32"/>
  <c r="AK9" i="32"/>
  <c r="AT9" i="32" s="1"/>
  <c r="AX3" i="32"/>
  <c r="S3" i="32" s="1"/>
  <c r="AC3" i="32" s="1"/>
  <c r="AS38" i="48"/>
  <c r="AL38" i="48"/>
  <c r="AU38" i="48" s="1"/>
  <c r="AN71" i="37"/>
  <c r="AI71" i="37"/>
  <c r="AG74" i="38"/>
  <c r="AP74" i="38" s="1"/>
  <c r="AF74" i="38"/>
  <c r="AO74" i="38" s="1"/>
  <c r="AE74" i="38"/>
  <c r="W75" i="38"/>
  <c r="AR70" i="95"/>
  <c r="X69" i="45"/>
  <c r="Y69" i="45"/>
  <c r="AJ40" i="48"/>
  <c r="AK40" i="48"/>
  <c r="AT40" i="48" s="1"/>
  <c r="AS58" i="48"/>
  <c r="AL58" i="48"/>
  <c r="AU58" i="48" s="1"/>
  <c r="AI72" i="81"/>
  <c r="AN72" i="81"/>
  <c r="AJ35" i="48"/>
  <c r="AK35" i="48"/>
  <c r="AT35" i="48" s="1"/>
  <c r="AS59" i="48"/>
  <c r="AL59" i="48"/>
  <c r="AU59" i="48" s="1"/>
  <c r="AR71" i="78"/>
  <c r="AG68" i="76"/>
  <c r="AP68" i="76" s="1"/>
  <c r="AF68" i="76"/>
  <c r="AO68" i="76" s="1"/>
  <c r="W69" i="76"/>
  <c r="AE68" i="76"/>
  <c r="AJ30" i="48"/>
  <c r="AK30" i="48"/>
  <c r="AT30" i="48" s="1"/>
  <c r="AS54" i="48"/>
  <c r="AL54" i="48"/>
  <c r="AU54" i="48" s="1"/>
  <c r="AH72" i="77"/>
  <c r="AQ72" i="77" s="1"/>
  <c r="Y71" i="29"/>
  <c r="X71" i="29"/>
  <c r="AR71" i="86"/>
  <c r="AS13" i="48"/>
  <c r="AL13" i="48"/>
  <c r="AU13" i="48" s="1"/>
  <c r="AS31" i="48"/>
  <c r="AL31" i="48"/>
  <c r="AU31" i="48" s="1"/>
  <c r="AS49" i="48"/>
  <c r="AL49" i="48"/>
  <c r="AU49" i="48" s="1"/>
  <c r="AR70" i="27"/>
  <c r="AI70" i="33"/>
  <c r="AN70" i="33"/>
  <c r="AS26" i="48"/>
  <c r="AL26" i="48"/>
  <c r="AU26" i="48" s="1"/>
  <c r="Y74" i="73"/>
  <c r="X74" i="73"/>
  <c r="AR73" i="38"/>
  <c r="Z70" i="39"/>
  <c r="X70" i="39"/>
  <c r="Y70" i="39"/>
  <c r="AJ15" i="48"/>
  <c r="AJ33" i="48"/>
  <c r="AS51" i="48"/>
  <c r="AL51" i="48"/>
  <c r="AU51" i="48" s="1"/>
  <c r="AJ68" i="32"/>
  <c r="AK68" i="32"/>
  <c r="AT68" i="32" s="1"/>
  <c r="AK62" i="32"/>
  <c r="AT62" i="32" s="1"/>
  <c r="AJ62" i="32"/>
  <c r="AK56" i="32"/>
  <c r="AT56" i="32" s="1"/>
  <c r="AJ56" i="32"/>
  <c r="AK50" i="32"/>
  <c r="AT50" i="32" s="1"/>
  <c r="AJ50" i="32"/>
  <c r="AK44" i="32"/>
  <c r="AT44" i="32" s="1"/>
  <c r="AJ44" i="32"/>
  <c r="AK38" i="32"/>
  <c r="AT38" i="32" s="1"/>
  <c r="AJ38" i="32"/>
  <c r="AK32" i="32"/>
  <c r="AT32" i="32" s="1"/>
  <c r="AJ32" i="32"/>
  <c r="AK26" i="32"/>
  <c r="AT26" i="32" s="1"/>
  <c r="AJ26" i="32"/>
  <c r="AK20" i="32"/>
  <c r="AT20" i="32" s="1"/>
  <c r="AJ20" i="32"/>
  <c r="AK14" i="32"/>
  <c r="AT14" i="32" s="1"/>
  <c r="AJ14" i="32"/>
  <c r="AJ8" i="32"/>
  <c r="AK8" i="32"/>
  <c r="AT8" i="32" s="1"/>
  <c r="AR72" i="94"/>
  <c r="Z72" i="31"/>
  <c r="X72" i="31"/>
  <c r="Y72" i="31"/>
  <c r="AK10" i="48"/>
  <c r="AT10" i="48" s="1"/>
  <c r="AJ10" i="48"/>
  <c r="AH71" i="95"/>
  <c r="AQ71" i="95" s="1"/>
  <c r="AS32" i="48"/>
  <c r="AL32" i="48"/>
  <c r="AU32" i="48" s="1"/>
  <c r="AL69" i="48"/>
  <c r="AU69" i="48" s="1"/>
  <c r="AR69" i="48"/>
  <c r="AR71" i="48" s="1"/>
  <c r="AH72" i="42"/>
  <c r="AQ72" i="42" s="1"/>
  <c r="Z70" i="87"/>
  <c r="AJ3" i="48"/>
  <c r="AB4" i="48"/>
  <c r="AK41" i="48"/>
  <c r="AT41" i="48" s="1"/>
  <c r="AJ41" i="48"/>
  <c r="AH73" i="26"/>
  <c r="AQ73" i="26" s="1"/>
  <c r="AF69" i="47"/>
  <c r="AO69" i="47" s="1"/>
  <c r="AE69" i="47"/>
  <c r="W70" i="47"/>
  <c r="AG69" i="47"/>
  <c r="AP69" i="47" s="1"/>
  <c r="AJ36" i="48"/>
  <c r="AK36" i="48"/>
  <c r="AT36" i="48" s="1"/>
  <c r="Z72" i="77"/>
  <c r="AF67" i="28"/>
  <c r="AO67" i="28" s="1"/>
  <c r="AE67" i="28"/>
  <c r="W68" i="28"/>
  <c r="AG67" i="28"/>
  <c r="AP67" i="28" s="1"/>
  <c r="AS50" i="48"/>
  <c r="AL50" i="48"/>
  <c r="AU50" i="48" s="1"/>
  <c r="Z72" i="86"/>
  <c r="Z71" i="27"/>
  <c r="AJ67" i="32"/>
  <c r="AK67" i="32"/>
  <c r="AT67" i="32" s="1"/>
  <c r="AJ61" i="32"/>
  <c r="AK61" i="32"/>
  <c r="AT61" i="32" s="1"/>
  <c r="AJ55" i="32"/>
  <c r="AK55" i="32"/>
  <c r="AT55" i="32" s="1"/>
  <c r="AJ49" i="32"/>
  <c r="AK49" i="32"/>
  <c r="AT49" i="32" s="1"/>
  <c r="AJ43" i="32"/>
  <c r="AK43" i="32"/>
  <c r="AT43" i="32" s="1"/>
  <c r="AJ37" i="32"/>
  <c r="AK37" i="32"/>
  <c r="AT37" i="32" s="1"/>
  <c r="AJ31" i="32"/>
  <c r="AK31" i="32"/>
  <c r="AT31" i="32" s="1"/>
  <c r="AJ25" i="32"/>
  <c r="AK25" i="32"/>
  <c r="AT25" i="32" s="1"/>
  <c r="AJ19" i="32"/>
  <c r="AK19" i="32"/>
  <c r="AT19" i="32" s="1"/>
  <c r="AX12" i="32"/>
  <c r="S12" i="32" s="1"/>
  <c r="AC12" i="32" s="1"/>
  <c r="AB13" i="32" s="1"/>
  <c r="AJ5" i="48"/>
  <c r="Z73" i="25" l="1"/>
  <c r="Z69" i="34"/>
  <c r="Z72" i="79"/>
  <c r="AG72" i="79" s="1"/>
  <c r="AP72" i="79" s="1"/>
  <c r="W70" i="34"/>
  <c r="AE69" i="34"/>
  <c r="AG69" i="34"/>
  <c r="AP69" i="34" s="1"/>
  <c r="AF69" i="34"/>
  <c r="AO69" i="34" s="1"/>
  <c r="AF72" i="79"/>
  <c r="AO72" i="79" s="1"/>
  <c r="AE72" i="79"/>
  <c r="W73" i="79"/>
  <c r="AE73" i="83"/>
  <c r="AF73" i="83"/>
  <c r="AO73" i="83" s="1"/>
  <c r="AG73" i="83"/>
  <c r="AP73" i="83" s="1"/>
  <c r="W74" i="83"/>
  <c r="AE70" i="93"/>
  <c r="AG70" i="93"/>
  <c r="AP70" i="93" s="1"/>
  <c r="W71" i="93"/>
  <c r="AF70" i="93"/>
  <c r="AO70" i="93" s="1"/>
  <c r="W74" i="25"/>
  <c r="AG73" i="25"/>
  <c r="AP73" i="25" s="1"/>
  <c r="AF73" i="25"/>
  <c r="AO73" i="25" s="1"/>
  <c r="AE73" i="25"/>
  <c r="AS56" i="32"/>
  <c r="AL56" i="32"/>
  <c r="AU56" i="32" s="1"/>
  <c r="AG71" i="27"/>
  <c r="AP71" i="27" s="1"/>
  <c r="AF71" i="27"/>
  <c r="AO71" i="27" s="1"/>
  <c r="AE71" i="27"/>
  <c r="W72" i="27"/>
  <c r="AS25" i="32"/>
  <c r="AL25" i="32"/>
  <c r="AU25" i="32" s="1"/>
  <c r="AS43" i="32"/>
  <c r="AL43" i="32"/>
  <c r="AU43" i="32" s="1"/>
  <c r="AS61" i="32"/>
  <c r="AL61" i="32"/>
  <c r="AU61" i="32" s="1"/>
  <c r="AF72" i="77"/>
  <c r="AO72" i="77" s="1"/>
  <c r="AE72" i="77"/>
  <c r="AG72" i="77"/>
  <c r="AP72" i="77" s="1"/>
  <c r="W73" i="77"/>
  <c r="AI69" i="47"/>
  <c r="AN69" i="47"/>
  <c r="AE72" i="31"/>
  <c r="W73" i="31"/>
  <c r="AF72" i="31"/>
  <c r="AO72" i="31" s="1"/>
  <c r="AG72" i="31"/>
  <c r="AP72" i="31" s="1"/>
  <c r="AS68" i="32"/>
  <c r="AL68" i="32"/>
  <c r="AU68" i="32" s="1"/>
  <c r="AH70" i="39"/>
  <c r="AQ70" i="39" s="1"/>
  <c r="AR71" i="37"/>
  <c r="AS9" i="32"/>
  <c r="AL9" i="32"/>
  <c r="AU9" i="32" s="1"/>
  <c r="AS27" i="32"/>
  <c r="AL27" i="32"/>
  <c r="AU27" i="32" s="1"/>
  <c r="AS45" i="32"/>
  <c r="AL45" i="32"/>
  <c r="AU45" i="32" s="1"/>
  <c r="AS63" i="32"/>
  <c r="AL63" i="32"/>
  <c r="AU63" i="32" s="1"/>
  <c r="AS24" i="48"/>
  <c r="AL24" i="48"/>
  <c r="AU24" i="48" s="1"/>
  <c r="AS29" i="48"/>
  <c r="AL29" i="48"/>
  <c r="AU29" i="48" s="1"/>
  <c r="AH70" i="93"/>
  <c r="AQ70" i="93" s="1"/>
  <c r="AS10" i="32"/>
  <c r="AL10" i="32"/>
  <c r="AU10" i="32" s="1"/>
  <c r="AS27" i="48"/>
  <c r="AL27" i="48"/>
  <c r="AU27" i="48" s="1"/>
  <c r="AS18" i="48"/>
  <c r="AL18" i="48"/>
  <c r="AU18" i="48" s="1"/>
  <c r="AH73" i="81"/>
  <c r="AQ73" i="81" s="1"/>
  <c r="AR68" i="34"/>
  <c r="AH72" i="37"/>
  <c r="AQ72" i="37" s="1"/>
  <c r="AS23" i="32"/>
  <c r="AL23" i="32"/>
  <c r="AU23" i="32" s="1"/>
  <c r="AS41" i="32"/>
  <c r="AL41" i="32"/>
  <c r="AU41" i="32" s="1"/>
  <c r="AS59" i="32"/>
  <c r="AL59" i="32"/>
  <c r="AU59" i="32" s="1"/>
  <c r="AL69" i="32"/>
  <c r="AU69" i="32" s="1"/>
  <c r="AR69" i="32"/>
  <c r="AR71" i="32" s="1"/>
  <c r="AR72" i="25"/>
  <c r="AJ12" i="32"/>
  <c r="AK12" i="32"/>
  <c r="AT12" i="32" s="1"/>
  <c r="AS30" i="32"/>
  <c r="AL30" i="32"/>
  <c r="AU30" i="32" s="1"/>
  <c r="AS48" i="32"/>
  <c r="AL48" i="32"/>
  <c r="AU48" i="32" s="1"/>
  <c r="AS66" i="32"/>
  <c r="AL66" i="32"/>
  <c r="AU66" i="32" s="1"/>
  <c r="AS21" i="48"/>
  <c r="AL21" i="48"/>
  <c r="AU21" i="48" s="1"/>
  <c r="AI71" i="85"/>
  <c r="AN71" i="85"/>
  <c r="AS11" i="48"/>
  <c r="AL11" i="48"/>
  <c r="AU11" i="48" s="1"/>
  <c r="Z73" i="42"/>
  <c r="Y73" i="42"/>
  <c r="X73" i="42"/>
  <c r="X74" i="26"/>
  <c r="Z74" i="26" s="1"/>
  <c r="Y74" i="26"/>
  <c r="AS41" i="48"/>
  <c r="AL41" i="48"/>
  <c r="AU41" i="48" s="1"/>
  <c r="W71" i="39"/>
  <c r="AG70" i="39"/>
  <c r="AP70" i="39" s="1"/>
  <c r="AF70" i="39"/>
  <c r="AO70" i="39" s="1"/>
  <c r="AE70" i="39"/>
  <c r="AS35" i="48"/>
  <c r="AL35" i="48"/>
  <c r="AU35" i="48" s="1"/>
  <c r="AS40" i="48"/>
  <c r="AL40" i="48"/>
  <c r="AU40" i="48" s="1"/>
  <c r="AH71" i="33"/>
  <c r="AQ71" i="33" s="1"/>
  <c r="Y70" i="43"/>
  <c r="X70" i="43"/>
  <c r="AN70" i="90"/>
  <c r="AI70" i="90"/>
  <c r="AR72" i="41"/>
  <c r="AS28" i="32"/>
  <c r="AL28" i="32"/>
  <c r="AU28" i="32" s="1"/>
  <c r="AS46" i="32"/>
  <c r="AL46" i="32"/>
  <c r="AU46" i="32" s="1"/>
  <c r="AS64" i="32"/>
  <c r="AL64" i="32"/>
  <c r="AU64" i="32" s="1"/>
  <c r="AS9" i="48"/>
  <c r="AL9" i="48"/>
  <c r="AU9" i="48" s="1"/>
  <c r="AF73" i="81"/>
  <c r="AO73" i="81" s="1"/>
  <c r="AE73" i="81"/>
  <c r="W74" i="81"/>
  <c r="AG73" i="81"/>
  <c r="AP73" i="81" s="1"/>
  <c r="W73" i="37"/>
  <c r="AG72" i="37"/>
  <c r="AP72" i="37" s="1"/>
  <c r="AF72" i="37"/>
  <c r="AO72" i="37" s="1"/>
  <c r="AE72" i="37"/>
  <c r="AJ5" i="32"/>
  <c r="AK5" i="32"/>
  <c r="AT5" i="32" s="1"/>
  <c r="AH70" i="91"/>
  <c r="AQ70" i="91" s="1"/>
  <c r="Z68" i="30"/>
  <c r="Y68" i="30"/>
  <c r="X68" i="30"/>
  <c r="AH73" i="41"/>
  <c r="AQ73" i="41" s="1"/>
  <c r="AR69" i="93"/>
  <c r="AI72" i="42"/>
  <c r="AN72" i="42"/>
  <c r="AS5" i="48"/>
  <c r="AL5" i="48"/>
  <c r="AU5" i="48" s="1"/>
  <c r="AJ13" i="32"/>
  <c r="AK13" i="32"/>
  <c r="AT13" i="32" s="1"/>
  <c r="AS31" i="32"/>
  <c r="AL31" i="32"/>
  <c r="AU31" i="32" s="1"/>
  <c r="AS49" i="32"/>
  <c r="AL49" i="32"/>
  <c r="AU49" i="32" s="1"/>
  <c r="AS67" i="32"/>
  <c r="AL67" i="32"/>
  <c r="AU67" i="32" s="1"/>
  <c r="X68" i="28"/>
  <c r="Y68" i="28"/>
  <c r="AS36" i="48"/>
  <c r="AL36" i="48"/>
  <c r="AU36" i="48" s="1"/>
  <c r="AS10" i="48"/>
  <c r="AL10" i="48"/>
  <c r="AU10" i="48" s="1"/>
  <c r="AS30" i="48"/>
  <c r="AL30" i="48"/>
  <c r="AU30" i="48" s="1"/>
  <c r="Z75" i="38"/>
  <c r="Y75" i="38"/>
  <c r="X75" i="38"/>
  <c r="AS15" i="32"/>
  <c r="AL15" i="32"/>
  <c r="AU15" i="32" s="1"/>
  <c r="AS33" i="32"/>
  <c r="AL33" i="32"/>
  <c r="AU33" i="32" s="1"/>
  <c r="AS51" i="32"/>
  <c r="AL51" i="32"/>
  <c r="AU51" i="32" s="1"/>
  <c r="Z71" i="33"/>
  <c r="AN69" i="43"/>
  <c r="AI69" i="43"/>
  <c r="AR72" i="83"/>
  <c r="AS29" i="32"/>
  <c r="AL29" i="32"/>
  <c r="AU29" i="32" s="1"/>
  <c r="AS47" i="32"/>
  <c r="AL47" i="32"/>
  <c r="AU47" i="32" s="1"/>
  <c r="AS65" i="32"/>
  <c r="AL65" i="32"/>
  <c r="AU65" i="32" s="1"/>
  <c r="Z70" i="91"/>
  <c r="AS22" i="48"/>
  <c r="AL22" i="48"/>
  <c r="AU22" i="48" s="1"/>
  <c r="AS18" i="32"/>
  <c r="AL18" i="32"/>
  <c r="AU18" i="32" s="1"/>
  <c r="AS36" i="32"/>
  <c r="AL36" i="32"/>
  <c r="AU36" i="32" s="1"/>
  <c r="AS54" i="32"/>
  <c r="AL54" i="32"/>
  <c r="AU54" i="32" s="1"/>
  <c r="AR70" i="29"/>
  <c r="AS42" i="48"/>
  <c r="AL42" i="48"/>
  <c r="AU42" i="48" s="1"/>
  <c r="AH72" i="46"/>
  <c r="AQ72" i="46" s="1"/>
  <c r="AH73" i="74"/>
  <c r="AQ73" i="74" s="1"/>
  <c r="AI73" i="26"/>
  <c r="AN73" i="26"/>
  <c r="AN72" i="78"/>
  <c r="AI72" i="78"/>
  <c r="AJ4" i="48"/>
  <c r="AK4" i="48"/>
  <c r="AT4" i="48" s="1"/>
  <c r="AT71" i="48" s="1"/>
  <c r="AS26" i="32"/>
  <c r="AL26" i="32"/>
  <c r="AU26" i="32" s="1"/>
  <c r="AS44" i="32"/>
  <c r="AL44" i="32"/>
  <c r="AU44" i="32" s="1"/>
  <c r="AS62" i="32"/>
  <c r="AL62" i="32"/>
  <c r="AU62" i="32" s="1"/>
  <c r="AS33" i="48"/>
  <c r="AL33" i="48"/>
  <c r="AU33" i="48" s="1"/>
  <c r="AH71" i="29"/>
  <c r="AQ71" i="29" s="1"/>
  <c r="AN68" i="76"/>
  <c r="AI68" i="76"/>
  <c r="AR72" i="81"/>
  <c r="AH69" i="45"/>
  <c r="AQ69" i="45" s="1"/>
  <c r="AN74" i="38"/>
  <c r="AI74" i="38"/>
  <c r="AR69" i="39"/>
  <c r="AF70" i="89"/>
  <c r="AO70" i="89" s="1"/>
  <c r="AE70" i="89"/>
  <c r="W71" i="89"/>
  <c r="AG70" i="89"/>
  <c r="AP70" i="89" s="1"/>
  <c r="AS16" i="32"/>
  <c r="AL16" i="32"/>
  <c r="AU16" i="32" s="1"/>
  <c r="AS34" i="32"/>
  <c r="AL34" i="32"/>
  <c r="AU34" i="32" s="1"/>
  <c r="AS52" i="32"/>
  <c r="AL52" i="32"/>
  <c r="AU52" i="32" s="1"/>
  <c r="AR71" i="79"/>
  <c r="AS23" i="48"/>
  <c r="AL23" i="48"/>
  <c r="AU23" i="48" s="1"/>
  <c r="AR69" i="91"/>
  <c r="AH71" i="75"/>
  <c r="AQ71" i="75" s="1"/>
  <c r="AS11" i="32"/>
  <c r="AL11" i="32"/>
  <c r="AU11" i="32" s="1"/>
  <c r="AR73" i="82"/>
  <c r="AI67" i="30"/>
  <c r="AN67" i="30"/>
  <c r="AR72" i="74"/>
  <c r="X73" i="35"/>
  <c r="Y73" i="35"/>
  <c r="Z72" i="46"/>
  <c r="Z73" i="41"/>
  <c r="AS16" i="48"/>
  <c r="AL16" i="48"/>
  <c r="AU16" i="48" s="1"/>
  <c r="AS7" i="32"/>
  <c r="AL7" i="32"/>
  <c r="AU7" i="32" s="1"/>
  <c r="Z72" i="95"/>
  <c r="X72" i="95"/>
  <c r="Y72" i="95"/>
  <c r="X73" i="78"/>
  <c r="Y73" i="78"/>
  <c r="AS38" i="32"/>
  <c r="AL38" i="32"/>
  <c r="AU38" i="32" s="1"/>
  <c r="AS19" i="32"/>
  <c r="AL19" i="32"/>
  <c r="AU19" i="32" s="1"/>
  <c r="AS37" i="32"/>
  <c r="AL37" i="32"/>
  <c r="AU37" i="32" s="1"/>
  <c r="AS55" i="32"/>
  <c r="AL55" i="32"/>
  <c r="AU55" i="32" s="1"/>
  <c r="AG72" i="86"/>
  <c r="AP72" i="86" s="1"/>
  <c r="AF72" i="86"/>
  <c r="AO72" i="86" s="1"/>
  <c r="AE72" i="86"/>
  <c r="W73" i="86"/>
  <c r="AN67" i="28"/>
  <c r="AI67" i="28"/>
  <c r="AS3" i="48"/>
  <c r="AL3" i="48"/>
  <c r="AU3" i="48" s="1"/>
  <c r="AS8" i="32"/>
  <c r="AL8" i="32"/>
  <c r="AU8" i="32" s="1"/>
  <c r="AS15" i="48"/>
  <c r="AL15" i="48"/>
  <c r="AU15" i="48" s="1"/>
  <c r="AH74" i="73"/>
  <c r="AQ74" i="73" s="1"/>
  <c r="AR70" i="33"/>
  <c r="Z69" i="45"/>
  <c r="AJ3" i="32"/>
  <c r="AB4" i="32"/>
  <c r="AS21" i="32"/>
  <c r="AL21" i="32"/>
  <c r="AU21" i="32" s="1"/>
  <c r="AS39" i="32"/>
  <c r="AL39" i="32"/>
  <c r="AU39" i="32" s="1"/>
  <c r="AS57" i="32"/>
  <c r="AL57" i="32"/>
  <c r="AU57" i="32" s="1"/>
  <c r="W74" i="94"/>
  <c r="AF73" i="94"/>
  <c r="AO73" i="94" s="1"/>
  <c r="AE73" i="94"/>
  <c r="AG73" i="94"/>
  <c r="AP73" i="94" s="1"/>
  <c r="AR71" i="46"/>
  <c r="AR70" i="75"/>
  <c r="AR71" i="31"/>
  <c r="Z71" i="75"/>
  <c r="AS17" i="32"/>
  <c r="AL17" i="32"/>
  <c r="AU17" i="32" s="1"/>
  <c r="AS35" i="32"/>
  <c r="AL35" i="32"/>
  <c r="AU35" i="32" s="1"/>
  <c r="AS53" i="32"/>
  <c r="AL53" i="32"/>
  <c r="AU53" i="32" s="1"/>
  <c r="AH72" i="79"/>
  <c r="AQ72" i="79" s="1"/>
  <c r="AS17" i="48"/>
  <c r="AL17" i="48"/>
  <c r="AU17" i="48" s="1"/>
  <c r="AS24" i="32"/>
  <c r="AL24" i="32"/>
  <c r="AU24" i="32" s="1"/>
  <c r="AS42" i="32"/>
  <c r="AL42" i="32"/>
  <c r="AU42" i="32" s="1"/>
  <c r="AS60" i="32"/>
  <c r="AL60" i="32"/>
  <c r="AU60" i="32" s="1"/>
  <c r="AR73" i="73"/>
  <c r="AH74" i="82"/>
  <c r="AQ74" i="82" s="1"/>
  <c r="X72" i="85"/>
  <c r="Y72" i="85"/>
  <c r="AS6" i="48"/>
  <c r="AL6" i="48"/>
  <c r="AU6" i="48" s="1"/>
  <c r="AH73" i="25"/>
  <c r="AQ73" i="25" s="1"/>
  <c r="Z73" i="74"/>
  <c r="AH73" i="83"/>
  <c r="AQ73" i="83" s="1"/>
  <c r="AI71" i="95"/>
  <c r="AN71" i="95"/>
  <c r="AS20" i="32"/>
  <c r="AL20" i="32"/>
  <c r="AU20" i="32" s="1"/>
  <c r="Y70" i="47"/>
  <c r="Z70" i="47" s="1"/>
  <c r="X70" i="47"/>
  <c r="W71" i="87"/>
  <c r="AG70" i="87"/>
  <c r="AP70" i="87" s="1"/>
  <c r="AF70" i="87"/>
  <c r="AO70" i="87" s="1"/>
  <c r="AE70" i="87"/>
  <c r="AH72" i="31"/>
  <c r="AQ72" i="31" s="1"/>
  <c r="AS14" i="32"/>
  <c r="AL14" i="32"/>
  <c r="AU14" i="32" s="1"/>
  <c r="AS32" i="32"/>
  <c r="AL32" i="32"/>
  <c r="AU32" i="32" s="1"/>
  <c r="AS50" i="32"/>
  <c r="AL50" i="32"/>
  <c r="AU50" i="32" s="1"/>
  <c r="Z74" i="73"/>
  <c r="Z71" i="29"/>
  <c r="X69" i="76"/>
  <c r="Y69" i="76"/>
  <c r="Y71" i="90"/>
  <c r="X71" i="90"/>
  <c r="AS34" i="48"/>
  <c r="AL34" i="48"/>
  <c r="AU34" i="48" s="1"/>
  <c r="AS22" i="32"/>
  <c r="AL22" i="32"/>
  <c r="AU22" i="32" s="1"/>
  <c r="AS40" i="32"/>
  <c r="AL40" i="32"/>
  <c r="AU40" i="32" s="1"/>
  <c r="AS58" i="32"/>
  <c r="AL58" i="32"/>
  <c r="AU58" i="32" s="1"/>
  <c r="AS28" i="48"/>
  <c r="AL28" i="48"/>
  <c r="AU28" i="48" s="1"/>
  <c r="AR68" i="45"/>
  <c r="AS12" i="48"/>
  <c r="AL12" i="48"/>
  <c r="AU12" i="48" s="1"/>
  <c r="AH69" i="34"/>
  <c r="AQ69" i="34" s="1"/>
  <c r="AJ6" i="32"/>
  <c r="AK6" i="32"/>
  <c r="AT6" i="32" s="1"/>
  <c r="AS39" i="48"/>
  <c r="AL39" i="48"/>
  <c r="AU39" i="48" s="1"/>
  <c r="Z74" i="82"/>
  <c r="AI72" i="35"/>
  <c r="AN72" i="35"/>
  <c r="Z71" i="90" l="1"/>
  <c r="AG70" i="47"/>
  <c r="AP70" i="47" s="1"/>
  <c r="AF70" i="47"/>
  <c r="AO70" i="47" s="1"/>
  <c r="AE70" i="47"/>
  <c r="W71" i="47"/>
  <c r="W72" i="90"/>
  <c r="AF71" i="90"/>
  <c r="AO71" i="90" s="1"/>
  <c r="AG71" i="90"/>
  <c r="AP71" i="90" s="1"/>
  <c r="AE71" i="90"/>
  <c r="AE74" i="73"/>
  <c r="W75" i="73"/>
  <c r="AG74" i="73"/>
  <c r="AP74" i="73" s="1"/>
  <c r="AF74" i="73"/>
  <c r="AO74" i="73" s="1"/>
  <c r="W72" i="75"/>
  <c r="AG71" i="75"/>
  <c r="AP71" i="75" s="1"/>
  <c r="AE71" i="75"/>
  <c r="AF71" i="75"/>
  <c r="AO71" i="75" s="1"/>
  <c r="AK4" i="32"/>
  <c r="AT4" i="32" s="1"/>
  <c r="AT71" i="32" s="1"/>
  <c r="AJ4" i="32"/>
  <c r="W73" i="95"/>
  <c r="AG72" i="95"/>
  <c r="AP72" i="95" s="1"/>
  <c r="AE72" i="95"/>
  <c r="AF72" i="95"/>
  <c r="AO72" i="95" s="1"/>
  <c r="AE72" i="46"/>
  <c r="W73" i="46"/>
  <c r="AG72" i="46"/>
  <c r="AP72" i="46" s="1"/>
  <c r="AF72" i="46"/>
  <c r="AO72" i="46" s="1"/>
  <c r="AR74" i="38"/>
  <c r="W76" i="38"/>
  <c r="AG75" i="38"/>
  <c r="AP75" i="38" s="1"/>
  <c r="AF75" i="38"/>
  <c r="AO75" i="38" s="1"/>
  <c r="AE75" i="38"/>
  <c r="X73" i="77"/>
  <c r="Y73" i="77"/>
  <c r="AN71" i="27"/>
  <c r="AI71" i="27"/>
  <c r="AR69" i="43"/>
  <c r="AE68" i="30"/>
  <c r="W69" i="30"/>
  <c r="AG68" i="30"/>
  <c r="AP68" i="30" s="1"/>
  <c r="AF68" i="30"/>
  <c r="AO68" i="30" s="1"/>
  <c r="Y73" i="37"/>
  <c r="X73" i="37"/>
  <c r="AI70" i="39"/>
  <c r="AN70" i="39"/>
  <c r="AG73" i="42"/>
  <c r="AP73" i="42" s="1"/>
  <c r="AF73" i="42"/>
  <c r="AO73" i="42" s="1"/>
  <c r="AE73" i="42"/>
  <c r="W74" i="42"/>
  <c r="Y73" i="31"/>
  <c r="X73" i="31"/>
  <c r="AN73" i="83"/>
  <c r="AI73" i="83"/>
  <c r="AS3" i="32"/>
  <c r="AL3" i="32"/>
  <c r="AU3" i="32" s="1"/>
  <c r="Y71" i="89"/>
  <c r="X71" i="89"/>
  <c r="AH70" i="43"/>
  <c r="AQ70" i="43" s="1"/>
  <c r="AH72" i="85"/>
  <c r="AQ72" i="85" s="1"/>
  <c r="AI73" i="94"/>
  <c r="AN73" i="94"/>
  <c r="W70" i="45"/>
  <c r="AE69" i="45"/>
  <c r="AG69" i="45"/>
  <c r="AP69" i="45" s="1"/>
  <c r="AF69" i="45"/>
  <c r="AO69" i="45" s="1"/>
  <c r="AN72" i="86"/>
  <c r="AI72" i="86"/>
  <c r="AH73" i="78"/>
  <c r="AQ73" i="78" s="1"/>
  <c r="AH73" i="35"/>
  <c r="AQ73" i="35" s="1"/>
  <c r="AI70" i="89"/>
  <c r="AN70" i="89"/>
  <c r="AR72" i="78"/>
  <c r="AH68" i="28"/>
  <c r="AQ68" i="28" s="1"/>
  <c r="AS5" i="32"/>
  <c r="AL5" i="32"/>
  <c r="AU5" i="32" s="1"/>
  <c r="AI72" i="31"/>
  <c r="AN72" i="31"/>
  <c r="AN72" i="77"/>
  <c r="AI72" i="77"/>
  <c r="AN70" i="93"/>
  <c r="AI70" i="93"/>
  <c r="AI70" i="87"/>
  <c r="AN70" i="87"/>
  <c r="X73" i="86"/>
  <c r="Y73" i="86"/>
  <c r="AS4" i="48"/>
  <c r="AL4" i="48"/>
  <c r="AU4" i="48" s="1"/>
  <c r="AU71" i="48" s="1"/>
  <c r="C11" i="48" s="1"/>
  <c r="AS6" i="32"/>
  <c r="AL6" i="32"/>
  <c r="AU6" i="32" s="1"/>
  <c r="AH69" i="76"/>
  <c r="AQ69" i="76" s="1"/>
  <c r="AQ71" i="76" s="1"/>
  <c r="AZ3" i="76"/>
  <c r="AX6" i="76" s="1"/>
  <c r="S6" i="76" s="1"/>
  <c r="AC6" i="76" s="1"/>
  <c r="AB7" i="76" s="1"/>
  <c r="AX8" i="76"/>
  <c r="S8" i="76" s="1"/>
  <c r="AC8" i="76" s="1"/>
  <c r="AB9" i="76" s="1"/>
  <c r="AX10" i="76"/>
  <c r="S10" i="76" s="1"/>
  <c r="AC10" i="76" s="1"/>
  <c r="AB11" i="76" s="1"/>
  <c r="AX14" i="76"/>
  <c r="S14" i="76" s="1"/>
  <c r="AC14" i="76" s="1"/>
  <c r="AB15" i="76" s="1"/>
  <c r="AX16" i="76"/>
  <c r="S16" i="76" s="1"/>
  <c r="AC16" i="76" s="1"/>
  <c r="AB17" i="76" s="1"/>
  <c r="AX20" i="76"/>
  <c r="S20" i="76" s="1"/>
  <c r="AC20" i="76" s="1"/>
  <c r="AB21" i="76" s="1"/>
  <c r="AX22" i="76"/>
  <c r="S22" i="76" s="1"/>
  <c r="AC22" i="76" s="1"/>
  <c r="AB23" i="76" s="1"/>
  <c r="AX26" i="76"/>
  <c r="S26" i="76" s="1"/>
  <c r="AC26" i="76" s="1"/>
  <c r="AB27" i="76" s="1"/>
  <c r="AX28" i="76"/>
  <c r="S28" i="76" s="1"/>
  <c r="AC28" i="76" s="1"/>
  <c r="AB29" i="76" s="1"/>
  <c r="AX32" i="76"/>
  <c r="S32" i="76" s="1"/>
  <c r="AC32" i="76" s="1"/>
  <c r="AB33" i="76" s="1"/>
  <c r="AX34" i="76"/>
  <c r="S34" i="76" s="1"/>
  <c r="AC34" i="76" s="1"/>
  <c r="AB35" i="76" s="1"/>
  <c r="AX38" i="76"/>
  <c r="S38" i="76" s="1"/>
  <c r="AC38" i="76" s="1"/>
  <c r="AB39" i="76" s="1"/>
  <c r="AX40" i="76"/>
  <c r="S40" i="76" s="1"/>
  <c r="AC40" i="76" s="1"/>
  <c r="AB41" i="76" s="1"/>
  <c r="AX44" i="76"/>
  <c r="S44" i="76" s="1"/>
  <c r="AC44" i="76" s="1"/>
  <c r="AB45" i="76" s="1"/>
  <c r="AX46" i="76"/>
  <c r="S46" i="76" s="1"/>
  <c r="AC46" i="76" s="1"/>
  <c r="AB47" i="76" s="1"/>
  <c r="AX50" i="76"/>
  <c r="S50" i="76" s="1"/>
  <c r="AC50" i="76" s="1"/>
  <c r="AB51" i="76" s="1"/>
  <c r="AX52" i="76"/>
  <c r="S52" i="76" s="1"/>
  <c r="AC52" i="76" s="1"/>
  <c r="AB53" i="76" s="1"/>
  <c r="AX56" i="76"/>
  <c r="S56" i="76" s="1"/>
  <c r="AC56" i="76" s="1"/>
  <c r="AB57" i="76" s="1"/>
  <c r="AX58" i="76"/>
  <c r="S58" i="76" s="1"/>
  <c r="AC58" i="76" s="1"/>
  <c r="AB59" i="76" s="1"/>
  <c r="AX62" i="76"/>
  <c r="S62" i="76" s="1"/>
  <c r="AC62" i="76" s="1"/>
  <c r="AB63" i="76" s="1"/>
  <c r="AX66" i="76"/>
  <c r="S66" i="76" s="1"/>
  <c r="AC66" i="76" s="1"/>
  <c r="AB67" i="76" s="1"/>
  <c r="AX68" i="76"/>
  <c r="S68" i="76" s="1"/>
  <c r="AC68" i="76" s="1"/>
  <c r="AB69" i="76" s="1"/>
  <c r="Z72" i="85"/>
  <c r="AS71" i="48"/>
  <c r="Z73" i="78"/>
  <c r="Z73" i="35"/>
  <c r="AR68" i="76"/>
  <c r="AG71" i="33"/>
  <c r="AP71" i="33" s="1"/>
  <c r="W72" i="33"/>
  <c r="AF71" i="33"/>
  <c r="AO71" i="33" s="1"/>
  <c r="AE71" i="33"/>
  <c r="Z68" i="28"/>
  <c r="AR72" i="42"/>
  <c r="AI72" i="37"/>
  <c r="AN72" i="37"/>
  <c r="Z70" i="43"/>
  <c r="AH74" i="26"/>
  <c r="AQ74" i="26" s="1"/>
  <c r="AS12" i="32"/>
  <c r="AL12" i="32"/>
  <c r="AU12" i="32" s="1"/>
  <c r="Y74" i="25"/>
  <c r="X74" i="25"/>
  <c r="X74" i="83"/>
  <c r="Y74" i="83"/>
  <c r="Y73" i="79"/>
  <c r="X73" i="79"/>
  <c r="AI69" i="34"/>
  <c r="AN69" i="34"/>
  <c r="AR67" i="30"/>
  <c r="AR72" i="35"/>
  <c r="Z69" i="76"/>
  <c r="X71" i="87"/>
  <c r="Y71" i="87"/>
  <c r="AR67" i="28"/>
  <c r="AG70" i="91"/>
  <c r="AP70" i="91" s="1"/>
  <c r="AF70" i="91"/>
  <c r="AO70" i="91" s="1"/>
  <c r="AE70" i="91"/>
  <c r="W71" i="91"/>
  <c r="AH75" i="38"/>
  <c r="AQ75" i="38" s="1"/>
  <c r="Z74" i="81"/>
  <c r="X74" i="81"/>
  <c r="Y74" i="81"/>
  <c r="AF74" i="26"/>
  <c r="AO74" i="26" s="1"/>
  <c r="AE74" i="26"/>
  <c r="W75" i="26"/>
  <c r="AG74" i="26"/>
  <c r="AP74" i="26" s="1"/>
  <c r="AR69" i="47"/>
  <c r="AN72" i="79"/>
  <c r="AI72" i="79"/>
  <c r="AG74" i="82"/>
  <c r="AP74" i="82" s="1"/>
  <c r="AF74" i="82"/>
  <c r="AO74" i="82" s="1"/>
  <c r="AE74" i="82"/>
  <c r="W75" i="82"/>
  <c r="AH71" i="90"/>
  <c r="AQ71" i="90" s="1"/>
  <c r="AE71" i="29"/>
  <c r="W72" i="29"/>
  <c r="AG71" i="29"/>
  <c r="AP71" i="29" s="1"/>
  <c r="AF71" i="29"/>
  <c r="AO71" i="29" s="1"/>
  <c r="AH70" i="47"/>
  <c r="AQ70" i="47" s="1"/>
  <c r="AR71" i="95"/>
  <c r="AG73" i="74"/>
  <c r="AP73" i="74" s="1"/>
  <c r="AF73" i="74"/>
  <c r="AO73" i="74" s="1"/>
  <c r="AE73" i="74"/>
  <c r="W74" i="74"/>
  <c r="X74" i="94"/>
  <c r="Z74" i="94" s="1"/>
  <c r="Y74" i="94"/>
  <c r="AH72" i="95"/>
  <c r="AQ72" i="95" s="1"/>
  <c r="AF73" i="41"/>
  <c r="AO73" i="41" s="1"/>
  <c r="AE73" i="41"/>
  <c r="W74" i="41"/>
  <c r="AG73" i="41"/>
  <c r="AP73" i="41" s="1"/>
  <c r="AR73" i="26"/>
  <c r="AS13" i="32"/>
  <c r="AL13" i="32"/>
  <c r="AU13" i="32" s="1"/>
  <c r="AH68" i="30"/>
  <c r="AQ68" i="30" s="1"/>
  <c r="AI73" i="81"/>
  <c r="AN73" i="81"/>
  <c r="AR70" i="90"/>
  <c r="X71" i="39"/>
  <c r="Y71" i="39"/>
  <c r="AH73" i="42"/>
  <c r="AQ73" i="42" s="1"/>
  <c r="AR71" i="85"/>
  <c r="X72" i="27"/>
  <c r="Y72" i="27"/>
  <c r="AI73" i="25"/>
  <c r="AN73" i="25"/>
  <c r="X71" i="93"/>
  <c r="Y71" i="93"/>
  <c r="X70" i="34"/>
  <c r="Y70" i="34"/>
  <c r="Z71" i="93" l="1"/>
  <c r="Z74" i="83"/>
  <c r="AX3" i="76"/>
  <c r="S3" i="76" s="1"/>
  <c r="AC3" i="76" s="1"/>
  <c r="Z73" i="31"/>
  <c r="Z73" i="86"/>
  <c r="W74" i="86" s="1"/>
  <c r="AK7" i="76"/>
  <c r="AT7" i="76" s="1"/>
  <c r="AE73" i="86"/>
  <c r="AE74" i="94"/>
  <c r="AF74" i="94"/>
  <c r="AO74" i="94" s="1"/>
  <c r="W75" i="94"/>
  <c r="AG74" i="94"/>
  <c r="AP74" i="94" s="1"/>
  <c r="AF71" i="93"/>
  <c r="AO71" i="93" s="1"/>
  <c r="AG71" i="93"/>
  <c r="AP71" i="93" s="1"/>
  <c r="AE71" i="93"/>
  <c r="W72" i="93"/>
  <c r="AF74" i="83"/>
  <c r="AO74" i="83" s="1"/>
  <c r="AE74" i="83"/>
  <c r="AG74" i="83"/>
  <c r="AP74" i="83" s="1"/>
  <c r="W75" i="83"/>
  <c r="AG73" i="31"/>
  <c r="AP73" i="31" s="1"/>
  <c r="AF73" i="31"/>
  <c r="AO73" i="31" s="1"/>
  <c r="AE73" i="31"/>
  <c r="W74" i="31"/>
  <c r="AH70" i="34"/>
  <c r="AQ70" i="34" s="1"/>
  <c r="AR73" i="25"/>
  <c r="AH71" i="39"/>
  <c r="AQ71" i="39" s="1"/>
  <c r="AI73" i="41"/>
  <c r="AN73" i="41"/>
  <c r="AN73" i="74"/>
  <c r="AI73" i="74"/>
  <c r="AK67" i="76"/>
  <c r="AT67" i="76" s="1"/>
  <c r="AK23" i="76"/>
  <c r="AT23" i="76" s="1"/>
  <c r="AH72" i="27"/>
  <c r="AQ72" i="27" s="1"/>
  <c r="AH71" i="87"/>
  <c r="AQ71" i="87" s="1"/>
  <c r="AF68" i="28"/>
  <c r="AO68" i="28" s="1"/>
  <c r="W69" i="28"/>
  <c r="AE68" i="28"/>
  <c r="AG68" i="28"/>
  <c r="AP68" i="28" s="1"/>
  <c r="AK51" i="76"/>
  <c r="AT51" i="76" s="1"/>
  <c r="AK27" i="76"/>
  <c r="AT27" i="76" s="1"/>
  <c r="AK9" i="76"/>
  <c r="AT9" i="76" s="1"/>
  <c r="AI75" i="38"/>
  <c r="AN75" i="38"/>
  <c r="AR73" i="81"/>
  <c r="Y74" i="41"/>
  <c r="X74" i="41"/>
  <c r="X74" i="74"/>
  <c r="Y74" i="74"/>
  <c r="Z74" i="74" s="1"/>
  <c r="AH74" i="81"/>
  <c r="AQ74" i="81" s="1"/>
  <c r="AH73" i="79"/>
  <c r="AQ73" i="79" s="1"/>
  <c r="AH74" i="25"/>
  <c r="AQ74" i="25" s="1"/>
  <c r="AR72" i="37"/>
  <c r="W74" i="78"/>
  <c r="AG73" i="78"/>
  <c r="AP73" i="78" s="1"/>
  <c r="AF73" i="78"/>
  <c r="AO73" i="78" s="1"/>
  <c r="AE73" i="78"/>
  <c r="AX67" i="76"/>
  <c r="S67" i="76" s="1"/>
  <c r="AC67" i="76" s="1"/>
  <c r="AB68" i="76" s="1"/>
  <c r="AX59" i="76"/>
  <c r="S59" i="76" s="1"/>
  <c r="AC59" i="76" s="1"/>
  <c r="AB60" i="76" s="1"/>
  <c r="AX53" i="76"/>
  <c r="S53" i="76" s="1"/>
  <c r="AC53" i="76" s="1"/>
  <c r="AB54" i="76" s="1"/>
  <c r="AX47" i="76"/>
  <c r="S47" i="76" s="1"/>
  <c r="AC47" i="76" s="1"/>
  <c r="AB48" i="76" s="1"/>
  <c r="AX41" i="76"/>
  <c r="S41" i="76" s="1"/>
  <c r="AC41" i="76" s="1"/>
  <c r="AB42" i="76" s="1"/>
  <c r="AX35" i="76"/>
  <c r="S35" i="76" s="1"/>
  <c r="AC35" i="76" s="1"/>
  <c r="AB36" i="76" s="1"/>
  <c r="AX29" i="76"/>
  <c r="S29" i="76" s="1"/>
  <c r="AC29" i="76" s="1"/>
  <c r="AB30" i="76" s="1"/>
  <c r="AX23" i="76"/>
  <c r="S23" i="76" s="1"/>
  <c r="AC23" i="76" s="1"/>
  <c r="AB24" i="76" s="1"/>
  <c r="AX17" i="76"/>
  <c r="S17" i="76" s="1"/>
  <c r="AC17" i="76" s="1"/>
  <c r="AB18" i="76" s="1"/>
  <c r="AX11" i="76"/>
  <c r="S11" i="76" s="1"/>
  <c r="AC11" i="76" s="1"/>
  <c r="AB12" i="76" s="1"/>
  <c r="AX5" i="76"/>
  <c r="S5" i="76" s="1"/>
  <c r="AC5" i="76" s="1"/>
  <c r="AB6" i="76" s="1"/>
  <c r="AR70" i="89"/>
  <c r="X70" i="45"/>
  <c r="Y70" i="45"/>
  <c r="AR73" i="83"/>
  <c r="X74" i="42"/>
  <c r="Y74" i="42"/>
  <c r="AH73" i="37"/>
  <c r="AQ73" i="37" s="1"/>
  <c r="Y69" i="30"/>
  <c r="X69" i="30"/>
  <c r="Z69" i="30" s="1"/>
  <c r="Z75" i="73"/>
  <c r="Y75" i="73"/>
  <c r="X75" i="73"/>
  <c r="X72" i="90"/>
  <c r="Z72" i="90" s="1"/>
  <c r="Y72" i="90"/>
  <c r="W75" i="81"/>
  <c r="AG74" i="81"/>
  <c r="AP74" i="81" s="1"/>
  <c r="AF74" i="81"/>
  <c r="AO74" i="81" s="1"/>
  <c r="AE74" i="81"/>
  <c r="AJ47" i="76"/>
  <c r="AK47" i="76"/>
  <c r="AT47" i="76" s="1"/>
  <c r="AK17" i="76"/>
  <c r="AT17" i="76" s="1"/>
  <c r="AK11" i="76"/>
  <c r="AT11" i="76" s="1"/>
  <c r="AJ3" i="76"/>
  <c r="AB4" i="76"/>
  <c r="AR70" i="87"/>
  <c r="AR72" i="31"/>
  <c r="AH71" i="89"/>
  <c r="AQ71" i="89" s="1"/>
  <c r="AN73" i="42"/>
  <c r="AI73" i="42"/>
  <c r="AI68" i="30"/>
  <c r="AN68" i="30"/>
  <c r="AH73" i="77"/>
  <c r="AQ73" i="77" s="1"/>
  <c r="Y76" i="38"/>
  <c r="X76" i="38"/>
  <c r="X73" i="46"/>
  <c r="Z73" i="46" s="1"/>
  <c r="Y73" i="46"/>
  <c r="X73" i="95"/>
  <c r="Y73" i="95"/>
  <c r="AI74" i="73"/>
  <c r="AN74" i="73"/>
  <c r="Z70" i="34"/>
  <c r="Z71" i="39"/>
  <c r="Y72" i="29"/>
  <c r="X72" i="29"/>
  <c r="AR72" i="79"/>
  <c r="X75" i="26"/>
  <c r="Y75" i="26"/>
  <c r="Y71" i="91"/>
  <c r="X71" i="91"/>
  <c r="Z71" i="91" s="1"/>
  <c r="Z73" i="79"/>
  <c r="Z74" i="25"/>
  <c r="AE72" i="85"/>
  <c r="W73" i="85"/>
  <c r="AF72" i="85"/>
  <c r="AO72" i="85" s="1"/>
  <c r="AG72" i="85"/>
  <c r="AP72" i="85" s="1"/>
  <c r="AX63" i="76"/>
  <c r="S63" i="76" s="1"/>
  <c r="AC63" i="76" s="1"/>
  <c r="AB64" i="76" s="1"/>
  <c r="AX57" i="76"/>
  <c r="S57" i="76" s="1"/>
  <c r="AC57" i="76" s="1"/>
  <c r="AB58" i="76" s="1"/>
  <c r="AX51" i="76"/>
  <c r="S51" i="76" s="1"/>
  <c r="AC51" i="76" s="1"/>
  <c r="AB52" i="76" s="1"/>
  <c r="AX45" i="76"/>
  <c r="S45" i="76" s="1"/>
  <c r="AC45" i="76" s="1"/>
  <c r="AB46" i="76" s="1"/>
  <c r="AX39" i="76"/>
  <c r="S39" i="76" s="1"/>
  <c r="AC39" i="76" s="1"/>
  <c r="AB40" i="76" s="1"/>
  <c r="AX33" i="76"/>
  <c r="S33" i="76" s="1"/>
  <c r="AC33" i="76" s="1"/>
  <c r="AB34" i="76" s="1"/>
  <c r="AX27" i="76"/>
  <c r="S27" i="76" s="1"/>
  <c r="AC27" i="76" s="1"/>
  <c r="AB28" i="76" s="1"/>
  <c r="AX21" i="76"/>
  <c r="S21" i="76" s="1"/>
  <c r="AC21" i="76" s="1"/>
  <c r="AB22" i="76" s="1"/>
  <c r="AX15" i="76"/>
  <c r="S15" i="76" s="1"/>
  <c r="AC15" i="76" s="1"/>
  <c r="AB16" i="76" s="1"/>
  <c r="AX9" i="76"/>
  <c r="S9" i="76" s="1"/>
  <c r="AC9" i="76" s="1"/>
  <c r="AB10" i="76" s="1"/>
  <c r="AX4" i="76"/>
  <c r="S4" i="76" s="1"/>
  <c r="AC4" i="76" s="1"/>
  <c r="AB5" i="76" s="1"/>
  <c r="AR70" i="93"/>
  <c r="AR73" i="94"/>
  <c r="AH73" i="31"/>
  <c r="AQ73" i="31" s="1"/>
  <c r="Z73" i="37"/>
  <c r="Z73" i="77"/>
  <c r="AI72" i="46"/>
  <c r="AN72" i="46"/>
  <c r="AS4" i="32"/>
  <c r="AL4" i="32"/>
  <c r="AU4" i="32" s="1"/>
  <c r="X72" i="75"/>
  <c r="Y72" i="75"/>
  <c r="AI71" i="90"/>
  <c r="AN71" i="90"/>
  <c r="Y71" i="47"/>
  <c r="X71" i="47"/>
  <c r="Z71" i="47" s="1"/>
  <c r="X72" i="33"/>
  <c r="Z72" i="33" s="1"/>
  <c r="Y72" i="33"/>
  <c r="AJ41" i="76"/>
  <c r="AK41" i="76"/>
  <c r="AT41" i="76" s="1"/>
  <c r="AJ45" i="76"/>
  <c r="AK45" i="76"/>
  <c r="AT45" i="76" s="1"/>
  <c r="AN70" i="47"/>
  <c r="AI70" i="47"/>
  <c r="AJ53" i="76"/>
  <c r="AK53" i="76"/>
  <c r="AT53" i="76" s="1"/>
  <c r="AK35" i="76"/>
  <c r="AT35" i="76" s="1"/>
  <c r="AJ35" i="76"/>
  <c r="AN70" i="91"/>
  <c r="AI70" i="91"/>
  <c r="AJ63" i="76"/>
  <c r="AK63" i="76"/>
  <c r="AT63" i="76" s="1"/>
  <c r="AJ39" i="76"/>
  <c r="AK39" i="76"/>
  <c r="AT39" i="76" s="1"/>
  <c r="AK21" i="76"/>
  <c r="AT21" i="76" s="1"/>
  <c r="AH71" i="93"/>
  <c r="AQ71" i="93" s="1"/>
  <c r="Z72" i="27"/>
  <c r="X75" i="82"/>
  <c r="Z75" i="82" s="1"/>
  <c r="Y75" i="82"/>
  <c r="Z71" i="87"/>
  <c r="AH74" i="83"/>
  <c r="AQ74" i="83" s="1"/>
  <c r="W71" i="43"/>
  <c r="AG70" i="43"/>
  <c r="AP70" i="43" s="1"/>
  <c r="AF70" i="43"/>
  <c r="AO70" i="43" s="1"/>
  <c r="AE70" i="43"/>
  <c r="AN71" i="33"/>
  <c r="AI71" i="33"/>
  <c r="AX64" i="76"/>
  <c r="S64" i="76" s="1"/>
  <c r="AC64" i="76" s="1"/>
  <c r="AB65" i="76" s="1"/>
  <c r="AX61" i="76"/>
  <c r="S61" i="76" s="1"/>
  <c r="AC61" i="76" s="1"/>
  <c r="AB62" i="76" s="1"/>
  <c r="AX55" i="76"/>
  <c r="S55" i="76" s="1"/>
  <c r="AC55" i="76" s="1"/>
  <c r="AB56" i="76" s="1"/>
  <c r="AX49" i="76"/>
  <c r="S49" i="76" s="1"/>
  <c r="AC49" i="76" s="1"/>
  <c r="AB50" i="76" s="1"/>
  <c r="AX43" i="76"/>
  <c r="S43" i="76" s="1"/>
  <c r="AC43" i="76" s="1"/>
  <c r="AB44" i="76" s="1"/>
  <c r="AX37" i="76"/>
  <c r="S37" i="76" s="1"/>
  <c r="AC37" i="76" s="1"/>
  <c r="AB38" i="76" s="1"/>
  <c r="AX31" i="76"/>
  <c r="S31" i="76" s="1"/>
  <c r="AC31" i="76" s="1"/>
  <c r="AB32" i="76" s="1"/>
  <c r="AX25" i="76"/>
  <c r="S25" i="76" s="1"/>
  <c r="AC25" i="76" s="1"/>
  <c r="AB26" i="76" s="1"/>
  <c r="AX19" i="76"/>
  <c r="S19" i="76" s="1"/>
  <c r="AC19" i="76" s="1"/>
  <c r="AB20" i="76" s="1"/>
  <c r="AX13" i="76"/>
  <c r="S13" i="76" s="1"/>
  <c r="AC13" i="76" s="1"/>
  <c r="AB14" i="76" s="1"/>
  <c r="AX7" i="76"/>
  <c r="S7" i="76" s="1"/>
  <c r="AC7" i="76" s="1"/>
  <c r="AB8" i="76" s="1"/>
  <c r="AH73" i="86"/>
  <c r="AQ73" i="86" s="1"/>
  <c r="AR72" i="77"/>
  <c r="AI69" i="45"/>
  <c r="AN69" i="45"/>
  <c r="AU71" i="32"/>
  <c r="C11" i="32" s="1"/>
  <c r="AR71" i="27"/>
  <c r="AJ59" i="76"/>
  <c r="AK59" i="76"/>
  <c r="AT59" i="76" s="1"/>
  <c r="AK29" i="76"/>
  <c r="AT29" i="76" s="1"/>
  <c r="AJ29" i="76"/>
  <c r="AH74" i="94"/>
  <c r="AQ74" i="94" s="1"/>
  <c r="AI71" i="29"/>
  <c r="AN71" i="29"/>
  <c r="AI74" i="26"/>
  <c r="AN74" i="26"/>
  <c r="AJ57" i="76"/>
  <c r="AK57" i="76"/>
  <c r="AT57" i="76" s="1"/>
  <c r="AJ33" i="76"/>
  <c r="AK33" i="76"/>
  <c r="AT33" i="76" s="1"/>
  <c r="AJ15" i="76"/>
  <c r="AK15" i="76"/>
  <c r="AT15" i="76" s="1"/>
  <c r="Z71" i="89"/>
  <c r="AN74" i="82"/>
  <c r="AI74" i="82"/>
  <c r="AX69" i="76"/>
  <c r="S69" i="76" s="1"/>
  <c r="AC69" i="76" s="1"/>
  <c r="AJ69" i="76" s="1"/>
  <c r="AS69" i="76" s="1"/>
  <c r="AG69" i="76"/>
  <c r="AP69" i="76" s="1"/>
  <c r="AP71" i="76" s="1"/>
  <c r="AF69" i="76"/>
  <c r="AO69" i="76" s="1"/>
  <c r="AO71" i="76" s="1"/>
  <c r="AE69" i="76"/>
  <c r="AR69" i="34"/>
  <c r="AE73" i="35"/>
  <c r="W74" i="35"/>
  <c r="AF73" i="35"/>
  <c r="AO73" i="35" s="1"/>
  <c r="AG73" i="35"/>
  <c r="AP73" i="35" s="1"/>
  <c r="AX65" i="76"/>
  <c r="S65" i="76" s="1"/>
  <c r="AC65" i="76" s="1"/>
  <c r="AB66" i="76" s="1"/>
  <c r="AX60" i="76"/>
  <c r="S60" i="76" s="1"/>
  <c r="AC60" i="76" s="1"/>
  <c r="AB61" i="76" s="1"/>
  <c r="AX54" i="76"/>
  <c r="S54" i="76" s="1"/>
  <c r="AC54" i="76" s="1"/>
  <c r="AB55" i="76" s="1"/>
  <c r="AX48" i="76"/>
  <c r="S48" i="76" s="1"/>
  <c r="AC48" i="76" s="1"/>
  <c r="AB49" i="76" s="1"/>
  <c r="AX42" i="76"/>
  <c r="S42" i="76" s="1"/>
  <c r="AC42" i="76" s="1"/>
  <c r="AB43" i="76" s="1"/>
  <c r="AX36" i="76"/>
  <c r="S36" i="76" s="1"/>
  <c r="AC36" i="76" s="1"/>
  <c r="AB37" i="76" s="1"/>
  <c r="AX30" i="76"/>
  <c r="S30" i="76" s="1"/>
  <c r="AC30" i="76" s="1"/>
  <c r="AB31" i="76" s="1"/>
  <c r="AX24" i="76"/>
  <c r="S24" i="76" s="1"/>
  <c r="AC24" i="76" s="1"/>
  <c r="AB25" i="76" s="1"/>
  <c r="AX18" i="76"/>
  <c r="S18" i="76" s="1"/>
  <c r="AC18" i="76" s="1"/>
  <c r="AB19" i="76" s="1"/>
  <c r="AX12" i="76"/>
  <c r="S12" i="76" s="1"/>
  <c r="AC12" i="76" s="1"/>
  <c r="AB13" i="76" s="1"/>
  <c r="AR72" i="86"/>
  <c r="AS71" i="32"/>
  <c r="AR70" i="39"/>
  <c r="AI72" i="95"/>
  <c r="AN72" i="95"/>
  <c r="AI71" i="75"/>
  <c r="AN71" i="75"/>
  <c r="Z70" i="45" l="1"/>
  <c r="Z76" i="38"/>
  <c r="AE76" i="38" s="1"/>
  <c r="AJ11" i="76"/>
  <c r="Z72" i="29"/>
  <c r="AF73" i="86"/>
  <c r="AO73" i="86" s="1"/>
  <c r="AG73" i="86"/>
  <c r="AP73" i="86" s="1"/>
  <c r="W77" i="38"/>
  <c r="AF76" i="38"/>
  <c r="AO76" i="38" s="1"/>
  <c r="AG76" i="38"/>
  <c r="AP76" i="38" s="1"/>
  <c r="W75" i="74"/>
  <c r="AG74" i="74"/>
  <c r="AP74" i="74" s="1"/>
  <c r="AE74" i="74"/>
  <c r="AF74" i="74"/>
  <c r="AO74" i="74" s="1"/>
  <c r="AG72" i="29"/>
  <c r="AP72" i="29" s="1"/>
  <c r="AE72" i="29"/>
  <c r="W73" i="29"/>
  <c r="AF72" i="29"/>
  <c r="AO72" i="29" s="1"/>
  <c r="AE70" i="45"/>
  <c r="AG70" i="45"/>
  <c r="AP70" i="45" s="1"/>
  <c r="AF70" i="45"/>
  <c r="AO70" i="45" s="1"/>
  <c r="W71" i="45"/>
  <c r="AJ43" i="76"/>
  <c r="AK43" i="76"/>
  <c r="AT43" i="76" s="1"/>
  <c r="AI69" i="76"/>
  <c r="AN69" i="76"/>
  <c r="AN71" i="76" s="1"/>
  <c r="AS57" i="76"/>
  <c r="AL57" i="76"/>
  <c r="AU57" i="76" s="1"/>
  <c r="AR71" i="29"/>
  <c r="AS29" i="76"/>
  <c r="AL29" i="76"/>
  <c r="AU29" i="76" s="1"/>
  <c r="AJ13" i="76"/>
  <c r="AK13" i="76"/>
  <c r="AT13" i="76" s="1"/>
  <c r="AJ49" i="76"/>
  <c r="AK49" i="76"/>
  <c r="AT49" i="76" s="1"/>
  <c r="AK69" i="76"/>
  <c r="AT69" i="76" s="1"/>
  <c r="AK26" i="76"/>
  <c r="AT26" i="76" s="1"/>
  <c r="AJ26" i="76"/>
  <c r="AJ62" i="76"/>
  <c r="AK62" i="76"/>
  <c r="AT62" i="76" s="1"/>
  <c r="W73" i="27"/>
  <c r="AG72" i="27"/>
  <c r="AP72" i="27" s="1"/>
  <c r="AF72" i="27"/>
  <c r="AO72" i="27" s="1"/>
  <c r="AE72" i="27"/>
  <c r="AR70" i="91"/>
  <c r="AR70" i="47"/>
  <c r="AJ28" i="76"/>
  <c r="AK28" i="76"/>
  <c r="AT28" i="76" s="1"/>
  <c r="AJ64" i="76"/>
  <c r="AK64" i="76"/>
  <c r="AT64" i="76" s="1"/>
  <c r="AF74" i="25"/>
  <c r="AO74" i="25" s="1"/>
  <c r="AE74" i="25"/>
  <c r="W75" i="25"/>
  <c r="AG74" i="25"/>
  <c r="AP74" i="25" s="1"/>
  <c r="AH75" i="26"/>
  <c r="AQ75" i="26" s="1"/>
  <c r="AH73" i="95"/>
  <c r="AQ73" i="95" s="1"/>
  <c r="AJ17" i="76"/>
  <c r="AH75" i="73"/>
  <c r="AQ75" i="73" s="1"/>
  <c r="AH74" i="42"/>
  <c r="AQ74" i="42" s="1"/>
  <c r="AJ24" i="76"/>
  <c r="AK24" i="76"/>
  <c r="AT24" i="76" s="1"/>
  <c r="AJ60" i="76"/>
  <c r="AK60" i="76"/>
  <c r="AT60" i="76" s="1"/>
  <c r="Y74" i="78"/>
  <c r="X74" i="78"/>
  <c r="Z74" i="78" s="1"/>
  <c r="AN68" i="28"/>
  <c r="AI68" i="28"/>
  <c r="AI73" i="86"/>
  <c r="AN73" i="86"/>
  <c r="AG71" i="89"/>
  <c r="AP71" i="89" s="1"/>
  <c r="AF71" i="89"/>
  <c r="AO71" i="89" s="1"/>
  <c r="W72" i="89"/>
  <c r="AE71" i="89"/>
  <c r="AK20" i="76"/>
  <c r="AT20" i="76" s="1"/>
  <c r="AJ20" i="76"/>
  <c r="AS53" i="76"/>
  <c r="AL53" i="76"/>
  <c r="AU53" i="76" s="1"/>
  <c r="AR72" i="95"/>
  <c r="AJ19" i="76"/>
  <c r="AK19" i="76"/>
  <c r="AT19" i="76" s="1"/>
  <c r="AJ55" i="76"/>
  <c r="AK55" i="76"/>
  <c r="AT55" i="76" s="1"/>
  <c r="X74" i="35"/>
  <c r="Y74" i="35"/>
  <c r="AS15" i="76"/>
  <c r="AL15" i="76"/>
  <c r="AU15" i="76" s="1"/>
  <c r="AR69" i="45"/>
  <c r="AJ32" i="76"/>
  <c r="AK32" i="76"/>
  <c r="AT32" i="76" s="1"/>
  <c r="AJ65" i="76"/>
  <c r="AK65" i="76"/>
  <c r="AT65" i="76" s="1"/>
  <c r="AJ21" i="76"/>
  <c r="AH72" i="33"/>
  <c r="AQ72" i="33" s="1"/>
  <c r="AR71" i="90"/>
  <c r="AJ34" i="76"/>
  <c r="AK34" i="76"/>
  <c r="AT34" i="76" s="1"/>
  <c r="W74" i="79"/>
  <c r="AG73" i="79"/>
  <c r="AP73" i="79" s="1"/>
  <c r="AE73" i="79"/>
  <c r="AF73" i="79"/>
  <c r="AO73" i="79" s="1"/>
  <c r="Z75" i="26"/>
  <c r="AE71" i="39"/>
  <c r="W72" i="39"/>
  <c r="AF71" i="39"/>
  <c r="AO71" i="39" s="1"/>
  <c r="AG71" i="39"/>
  <c r="AP71" i="39" s="1"/>
  <c r="Z73" i="95"/>
  <c r="Z74" i="42"/>
  <c r="AJ30" i="76"/>
  <c r="AK30" i="76"/>
  <c r="AT30" i="76" s="1"/>
  <c r="AJ68" i="76"/>
  <c r="AK68" i="76"/>
  <c r="AT68" i="76" s="1"/>
  <c r="AH74" i="74"/>
  <c r="AQ74" i="74" s="1"/>
  <c r="AJ27" i="76"/>
  <c r="Y69" i="28"/>
  <c r="X69" i="28"/>
  <c r="Z69" i="28" s="1"/>
  <c r="Y72" i="93"/>
  <c r="X72" i="93"/>
  <c r="Z75" i="94"/>
  <c r="X75" i="94"/>
  <c r="Y75" i="94"/>
  <c r="AJ25" i="76"/>
  <c r="AK25" i="76"/>
  <c r="AT25" i="76" s="1"/>
  <c r="AJ61" i="76"/>
  <c r="AK61" i="76"/>
  <c r="AT61" i="76" s="1"/>
  <c r="AI73" i="35"/>
  <c r="AN73" i="35"/>
  <c r="AS59" i="76"/>
  <c r="AL59" i="76"/>
  <c r="AU59" i="76" s="1"/>
  <c r="AK38" i="76"/>
  <c r="AT38" i="76" s="1"/>
  <c r="AJ38" i="76"/>
  <c r="AR71" i="33"/>
  <c r="Y71" i="43"/>
  <c r="X71" i="43"/>
  <c r="AE71" i="87"/>
  <c r="W72" i="87"/>
  <c r="AF71" i="87"/>
  <c r="AO71" i="87" s="1"/>
  <c r="AG71" i="87"/>
  <c r="AP71" i="87" s="1"/>
  <c r="AS35" i="76"/>
  <c r="AL35" i="76"/>
  <c r="AU35" i="76" s="1"/>
  <c r="W73" i="33"/>
  <c r="AF72" i="33"/>
  <c r="AO72" i="33" s="1"/>
  <c r="AE72" i="33"/>
  <c r="AG72" i="33"/>
  <c r="AP72" i="33" s="1"/>
  <c r="AR72" i="46"/>
  <c r="AK5" i="76"/>
  <c r="AT5" i="76" s="1"/>
  <c r="AJ5" i="76"/>
  <c r="AJ40" i="76"/>
  <c r="AK40" i="76"/>
  <c r="AT40" i="76" s="1"/>
  <c r="AH71" i="91"/>
  <c r="AQ71" i="91" s="1"/>
  <c r="AE70" i="34"/>
  <c r="AG70" i="34"/>
  <c r="AP70" i="34" s="1"/>
  <c r="W71" i="34"/>
  <c r="AF70" i="34"/>
  <c r="AO70" i="34" s="1"/>
  <c r="AR68" i="30"/>
  <c r="AK4" i="76"/>
  <c r="AT4" i="76" s="1"/>
  <c r="AJ4" i="76"/>
  <c r="Y75" i="81"/>
  <c r="X75" i="81"/>
  <c r="Z75" i="81" s="1"/>
  <c r="AG75" i="73"/>
  <c r="AP75" i="73" s="1"/>
  <c r="AF75" i="73"/>
  <c r="AO75" i="73" s="1"/>
  <c r="AE75" i="73"/>
  <c r="W76" i="73"/>
  <c r="AJ36" i="76"/>
  <c r="AK36" i="76"/>
  <c r="AT36" i="76" s="1"/>
  <c r="AI73" i="78"/>
  <c r="AN73" i="78"/>
  <c r="AJ23" i="76"/>
  <c r="AR73" i="41"/>
  <c r="X75" i="83"/>
  <c r="Y75" i="83"/>
  <c r="AN71" i="93"/>
  <c r="AI71" i="93"/>
  <c r="AJ31" i="76"/>
  <c r="AK31" i="76"/>
  <c r="AT31" i="76" s="1"/>
  <c r="AJ66" i="76"/>
  <c r="AK66" i="76"/>
  <c r="AT66" i="76" s="1"/>
  <c r="AR74" i="82"/>
  <c r="AS33" i="76"/>
  <c r="AL33" i="76"/>
  <c r="AU33" i="76" s="1"/>
  <c r="AR74" i="26"/>
  <c r="AJ8" i="76"/>
  <c r="AK8" i="76"/>
  <c r="AT8" i="76" s="1"/>
  <c r="AK44" i="76"/>
  <c r="AT44" i="76" s="1"/>
  <c r="AJ44" i="76"/>
  <c r="AS39" i="76"/>
  <c r="AL39" i="76"/>
  <c r="AU39" i="76" s="1"/>
  <c r="AS45" i="76"/>
  <c r="AL45" i="76"/>
  <c r="AU45" i="76" s="1"/>
  <c r="AH71" i="47"/>
  <c r="AQ71" i="47" s="1"/>
  <c r="AH72" i="75"/>
  <c r="AQ72" i="75" s="1"/>
  <c r="AG73" i="77"/>
  <c r="AP73" i="77" s="1"/>
  <c r="AF73" i="77"/>
  <c r="AO73" i="77" s="1"/>
  <c r="W74" i="77"/>
  <c r="AE73" i="77"/>
  <c r="AK10" i="76"/>
  <c r="AT10" i="76" s="1"/>
  <c r="AJ10" i="76"/>
  <c r="AJ46" i="76"/>
  <c r="AK46" i="76"/>
  <c r="AT46" i="76" s="1"/>
  <c r="AH73" i="46"/>
  <c r="AQ73" i="46" s="1"/>
  <c r="AR73" i="42"/>
  <c r="AS3" i="76"/>
  <c r="AL3" i="76"/>
  <c r="AU3" i="76" s="1"/>
  <c r="AS47" i="76"/>
  <c r="AL47" i="76"/>
  <c r="AU47" i="76" s="1"/>
  <c r="AH69" i="30"/>
  <c r="AQ69" i="30" s="1"/>
  <c r="AJ6" i="76"/>
  <c r="AK6" i="76"/>
  <c r="AT6" i="76" s="1"/>
  <c r="AJ42" i="76"/>
  <c r="AK42" i="76"/>
  <c r="AT42" i="76" s="1"/>
  <c r="AH74" i="41"/>
  <c r="AQ74" i="41" s="1"/>
  <c r="AR75" i="38"/>
  <c r="AJ51" i="76"/>
  <c r="X74" i="31"/>
  <c r="Y74" i="31"/>
  <c r="Y74" i="86"/>
  <c r="X74" i="86"/>
  <c r="Z74" i="86" s="1"/>
  <c r="AR71" i="75"/>
  <c r="AJ37" i="76"/>
  <c r="AK37" i="76"/>
  <c r="AT37" i="76" s="1"/>
  <c r="AJ14" i="76"/>
  <c r="AK14" i="76"/>
  <c r="AT14" i="76" s="1"/>
  <c r="AJ50" i="76"/>
  <c r="AK50" i="76"/>
  <c r="AT50" i="76" s="1"/>
  <c r="AI70" i="43"/>
  <c r="AN70" i="43"/>
  <c r="AH75" i="82"/>
  <c r="AQ75" i="82" s="1"/>
  <c r="Z72" i="75"/>
  <c r="AE73" i="37"/>
  <c r="W74" i="37"/>
  <c r="AF73" i="37"/>
  <c r="AO73" i="37" s="1"/>
  <c r="AG73" i="37"/>
  <c r="AP73" i="37" s="1"/>
  <c r="AJ16" i="76"/>
  <c r="AK16" i="76"/>
  <c r="AT16" i="76" s="1"/>
  <c r="AJ52" i="76"/>
  <c r="AK52" i="76"/>
  <c r="AT52" i="76" s="1"/>
  <c r="X73" i="85"/>
  <c r="Y73" i="85"/>
  <c r="W72" i="91"/>
  <c r="AG71" i="91"/>
  <c r="AP71" i="91" s="1"/>
  <c r="AE71" i="91"/>
  <c r="AF71" i="91"/>
  <c r="AO71" i="91" s="1"/>
  <c r="AH72" i="29"/>
  <c r="AQ72" i="29" s="1"/>
  <c r="AR74" i="73"/>
  <c r="AG73" i="46"/>
  <c r="AP73" i="46" s="1"/>
  <c r="AF73" i="46"/>
  <c r="AO73" i="46" s="1"/>
  <c r="AE73" i="46"/>
  <c r="W74" i="46"/>
  <c r="AS11" i="76"/>
  <c r="AL11" i="76"/>
  <c r="AU11" i="76" s="1"/>
  <c r="AH72" i="90"/>
  <c r="AQ72" i="90" s="1"/>
  <c r="AJ12" i="76"/>
  <c r="AK12" i="76"/>
  <c r="AT12" i="76" s="1"/>
  <c r="AJ48" i="76"/>
  <c r="AK48" i="76"/>
  <c r="AT48" i="76" s="1"/>
  <c r="AJ67" i="76"/>
  <c r="AN74" i="94"/>
  <c r="AI74" i="94"/>
  <c r="AJ56" i="76"/>
  <c r="AK56" i="76"/>
  <c r="AT56" i="76" s="1"/>
  <c r="W76" i="82"/>
  <c r="AG75" i="82"/>
  <c r="AP75" i="82" s="1"/>
  <c r="AE75" i="82"/>
  <c r="AF75" i="82"/>
  <c r="AO75" i="82" s="1"/>
  <c r="AS63" i="76"/>
  <c r="AL63" i="76"/>
  <c r="AU63" i="76" s="1"/>
  <c r="AS41" i="76"/>
  <c r="AL41" i="76"/>
  <c r="AU41" i="76" s="1"/>
  <c r="W72" i="47"/>
  <c r="AG71" i="47"/>
  <c r="AP71" i="47" s="1"/>
  <c r="AE71" i="47"/>
  <c r="AF71" i="47"/>
  <c r="AO71" i="47" s="1"/>
  <c r="AJ22" i="76"/>
  <c r="AK22" i="76"/>
  <c r="AT22" i="76" s="1"/>
  <c r="AJ58" i="76"/>
  <c r="AK58" i="76"/>
  <c r="AT58" i="76" s="1"/>
  <c r="AI72" i="85"/>
  <c r="AN72" i="85"/>
  <c r="AH76" i="38"/>
  <c r="AQ76" i="38" s="1"/>
  <c r="AN74" i="81"/>
  <c r="AI74" i="81"/>
  <c r="AF72" i="90"/>
  <c r="AO72" i="90" s="1"/>
  <c r="AE72" i="90"/>
  <c r="AG72" i="90"/>
  <c r="AP72" i="90" s="1"/>
  <c r="W73" i="90"/>
  <c r="AG69" i="30"/>
  <c r="AP69" i="30" s="1"/>
  <c r="AE69" i="30"/>
  <c r="W70" i="30"/>
  <c r="AF69" i="30"/>
  <c r="AO69" i="30" s="1"/>
  <c r="AH70" i="45"/>
  <c r="AQ70" i="45" s="1"/>
  <c r="AJ18" i="76"/>
  <c r="AK18" i="76"/>
  <c r="AT18" i="76" s="1"/>
  <c r="AJ54" i="76"/>
  <c r="AK54" i="76"/>
  <c r="AT54" i="76" s="1"/>
  <c r="Z74" i="41"/>
  <c r="AJ9" i="76"/>
  <c r="AR73" i="74"/>
  <c r="AN73" i="31"/>
  <c r="AI73" i="31"/>
  <c r="AN74" i="83"/>
  <c r="AI74" i="83"/>
  <c r="AJ7" i="76"/>
  <c r="Z75" i="83" l="1"/>
  <c r="Z74" i="31"/>
  <c r="AT71" i="76"/>
  <c r="AF75" i="83"/>
  <c r="AO75" i="83" s="1"/>
  <c r="W76" i="83"/>
  <c r="AE75" i="83"/>
  <c r="AG75" i="83"/>
  <c r="AP75" i="83" s="1"/>
  <c r="W75" i="31"/>
  <c r="AG74" i="31"/>
  <c r="AP74" i="31" s="1"/>
  <c r="AF74" i="31"/>
  <c r="AO74" i="31" s="1"/>
  <c r="AE74" i="31"/>
  <c r="AR73" i="31"/>
  <c r="AN69" i="30"/>
  <c r="AI69" i="30"/>
  <c r="X72" i="47"/>
  <c r="Y72" i="47"/>
  <c r="AI75" i="82"/>
  <c r="AN75" i="82"/>
  <c r="AR74" i="94"/>
  <c r="AS12" i="76"/>
  <c r="AL12" i="76"/>
  <c r="AU12" i="76" s="1"/>
  <c r="X72" i="91"/>
  <c r="Z72" i="91" s="1"/>
  <c r="Y72" i="91"/>
  <c r="AI73" i="37"/>
  <c r="AN73" i="37"/>
  <c r="AS14" i="76"/>
  <c r="AL14" i="76"/>
  <c r="AU14" i="76" s="1"/>
  <c r="AN75" i="73"/>
  <c r="AI75" i="73"/>
  <c r="AS4" i="76"/>
  <c r="AL4" i="76"/>
  <c r="AU4" i="76" s="1"/>
  <c r="X73" i="33"/>
  <c r="Z73" i="33" s="1"/>
  <c r="Y73" i="33"/>
  <c r="Y72" i="87"/>
  <c r="X72" i="87"/>
  <c r="AR73" i="35"/>
  <c r="AH75" i="94"/>
  <c r="AQ75" i="94" s="1"/>
  <c r="W75" i="42"/>
  <c r="AG74" i="42"/>
  <c r="AP74" i="42" s="1"/>
  <c r="AE74" i="42"/>
  <c r="AF74" i="42"/>
  <c r="AO74" i="42" s="1"/>
  <c r="AN71" i="39"/>
  <c r="AI71" i="39"/>
  <c r="X74" i="79"/>
  <c r="Y74" i="79"/>
  <c r="AS65" i="76"/>
  <c r="AL65" i="76"/>
  <c r="AU65" i="76" s="1"/>
  <c r="AS20" i="76"/>
  <c r="AL20" i="76"/>
  <c r="AU20" i="76" s="1"/>
  <c r="AI74" i="25"/>
  <c r="AN74" i="25"/>
  <c r="AN72" i="29"/>
  <c r="AI72" i="29"/>
  <c r="Y75" i="74"/>
  <c r="X75" i="74"/>
  <c r="AF72" i="75"/>
  <c r="AO72" i="75" s="1"/>
  <c r="AE72" i="75"/>
  <c r="W73" i="75"/>
  <c r="AG72" i="75"/>
  <c r="AP72" i="75" s="1"/>
  <c r="AN73" i="77"/>
  <c r="AI73" i="77"/>
  <c r="AS66" i="76"/>
  <c r="AL66" i="76"/>
  <c r="AU66" i="76" s="1"/>
  <c r="AI71" i="87"/>
  <c r="AN71" i="87"/>
  <c r="AS38" i="76"/>
  <c r="AL38" i="76"/>
  <c r="AU38" i="76" s="1"/>
  <c r="AG75" i="94"/>
  <c r="AP75" i="94" s="1"/>
  <c r="AF75" i="94"/>
  <c r="AO75" i="94" s="1"/>
  <c r="AE75" i="94"/>
  <c r="W76" i="94"/>
  <c r="AG69" i="28"/>
  <c r="AP69" i="28" s="1"/>
  <c r="AP71" i="28" s="1"/>
  <c r="AF69" i="28"/>
  <c r="AO69" i="28" s="1"/>
  <c r="AO71" i="28" s="1"/>
  <c r="AE69" i="28"/>
  <c r="AX69" i="28"/>
  <c r="S69" i="28" s="1"/>
  <c r="AC69" i="28" s="1"/>
  <c r="W74" i="95"/>
  <c r="AG73" i="95"/>
  <c r="AP73" i="95" s="1"/>
  <c r="AF73" i="95"/>
  <c r="AO73" i="95" s="1"/>
  <c r="AE73" i="95"/>
  <c r="AG75" i="26"/>
  <c r="AP75" i="26" s="1"/>
  <c r="AF75" i="26"/>
  <c r="AO75" i="26" s="1"/>
  <c r="AE75" i="26"/>
  <c r="W76" i="26"/>
  <c r="AS19" i="76"/>
  <c r="AL19" i="76"/>
  <c r="AU19" i="76" s="1"/>
  <c r="AE74" i="78"/>
  <c r="W75" i="78"/>
  <c r="AF74" i="78"/>
  <c r="AO74" i="78" s="1"/>
  <c r="AG74" i="78"/>
  <c r="AP74" i="78" s="1"/>
  <c r="AL69" i="76"/>
  <c r="AU69" i="76" s="1"/>
  <c r="AR69" i="76"/>
  <c r="AR71" i="76" s="1"/>
  <c r="AE74" i="86"/>
  <c r="W75" i="86"/>
  <c r="AF74" i="86"/>
  <c r="AO74" i="86" s="1"/>
  <c r="AG74" i="86"/>
  <c r="AP74" i="86" s="1"/>
  <c r="AR70" i="43"/>
  <c r="AS42" i="76"/>
  <c r="AL42" i="76"/>
  <c r="AU42" i="76" s="1"/>
  <c r="AS44" i="76"/>
  <c r="AL44" i="76"/>
  <c r="AU44" i="76" s="1"/>
  <c r="AN70" i="34"/>
  <c r="AI70" i="34"/>
  <c r="AH71" i="43"/>
  <c r="AQ71" i="43" s="1"/>
  <c r="AS61" i="76"/>
  <c r="AL61" i="76"/>
  <c r="AU61" i="76" s="1"/>
  <c r="AH72" i="93"/>
  <c r="AQ72" i="93" s="1"/>
  <c r="AS27" i="76"/>
  <c r="AL27" i="76"/>
  <c r="AU27" i="76" s="1"/>
  <c r="AS34" i="76"/>
  <c r="AL34" i="76"/>
  <c r="AU34" i="76" s="1"/>
  <c r="AS32" i="76"/>
  <c r="AL32" i="76"/>
  <c r="AU32" i="76" s="1"/>
  <c r="AH74" i="35"/>
  <c r="AQ74" i="35" s="1"/>
  <c r="AR73" i="86"/>
  <c r="Z73" i="27"/>
  <c r="Y73" i="27"/>
  <c r="X73" i="27"/>
  <c r="AN70" i="45"/>
  <c r="AI70" i="45"/>
  <c r="AS54" i="76"/>
  <c r="AL54" i="76"/>
  <c r="AU54" i="76" s="1"/>
  <c r="AR74" i="81"/>
  <c r="AS16" i="76"/>
  <c r="AL16" i="76"/>
  <c r="AU16" i="76" s="1"/>
  <c r="AH75" i="83"/>
  <c r="AQ75" i="83" s="1"/>
  <c r="X74" i="46"/>
  <c r="Y74" i="46"/>
  <c r="AH73" i="85"/>
  <c r="AQ73" i="85" s="1"/>
  <c r="AS7" i="76"/>
  <c r="AL7" i="76"/>
  <c r="AU7" i="76" s="1"/>
  <c r="AS18" i="76"/>
  <c r="AL18" i="76"/>
  <c r="AU18" i="76" s="1"/>
  <c r="Y73" i="90"/>
  <c r="Z73" i="90" s="1"/>
  <c r="X73" i="90"/>
  <c r="AR72" i="85"/>
  <c r="AI71" i="47"/>
  <c r="AN71" i="47"/>
  <c r="X76" i="82"/>
  <c r="Z76" i="82" s="1"/>
  <c r="Y76" i="82"/>
  <c r="AI71" i="91"/>
  <c r="AN71" i="91"/>
  <c r="Z73" i="85"/>
  <c r="AH74" i="31"/>
  <c r="AQ74" i="31" s="1"/>
  <c r="X74" i="77"/>
  <c r="Y74" i="77"/>
  <c r="AS31" i="76"/>
  <c r="AL31" i="76"/>
  <c r="AU31" i="76" s="1"/>
  <c r="AS36" i="76"/>
  <c r="AL36" i="76"/>
  <c r="AU36" i="76" s="1"/>
  <c r="AH75" i="81"/>
  <c r="AQ75" i="81" s="1"/>
  <c r="AS40" i="76"/>
  <c r="AL40" i="76"/>
  <c r="AU40" i="76" s="1"/>
  <c r="AI72" i="33"/>
  <c r="AN72" i="33"/>
  <c r="AS68" i="76"/>
  <c r="AL68" i="76"/>
  <c r="AU68" i="76" s="1"/>
  <c r="AI73" i="79"/>
  <c r="AN73" i="79"/>
  <c r="Z74" i="35"/>
  <c r="AN71" i="89"/>
  <c r="AI71" i="89"/>
  <c r="AR68" i="28"/>
  <c r="AS60" i="76"/>
  <c r="AL60" i="76"/>
  <c r="AU60" i="76" s="1"/>
  <c r="AS64" i="76"/>
  <c r="AL64" i="76"/>
  <c r="AU64" i="76" s="1"/>
  <c r="AS49" i="76"/>
  <c r="AL49" i="76"/>
  <c r="AU49" i="76" s="1"/>
  <c r="AS43" i="76"/>
  <c r="AL43" i="76"/>
  <c r="AU43" i="76" s="1"/>
  <c r="AI74" i="74"/>
  <c r="AN74" i="74"/>
  <c r="AR73" i="78"/>
  <c r="AS67" i="76"/>
  <c r="AL67" i="76"/>
  <c r="AU67" i="76" s="1"/>
  <c r="AS37" i="76"/>
  <c r="AL37" i="76"/>
  <c r="AU37" i="76" s="1"/>
  <c r="AR74" i="83"/>
  <c r="AS9" i="76"/>
  <c r="AL9" i="76"/>
  <c r="AU9" i="76" s="1"/>
  <c r="Y70" i="30"/>
  <c r="X70" i="30"/>
  <c r="AS48" i="76"/>
  <c r="AL48" i="76"/>
  <c r="AU48" i="76" s="1"/>
  <c r="AN73" i="46"/>
  <c r="AI73" i="46"/>
  <c r="AS50" i="76"/>
  <c r="AL50" i="76"/>
  <c r="AU50" i="76" s="1"/>
  <c r="AS6" i="76"/>
  <c r="AL6" i="76"/>
  <c r="AU6" i="76" s="1"/>
  <c r="AS46" i="76"/>
  <c r="AL46" i="76"/>
  <c r="AU46" i="76" s="1"/>
  <c r="AR71" i="93"/>
  <c r="AS5" i="76"/>
  <c r="AL5" i="76"/>
  <c r="AU5" i="76" s="1"/>
  <c r="Z71" i="43"/>
  <c r="AS25" i="76"/>
  <c r="AL25" i="76"/>
  <c r="AU25" i="76" s="1"/>
  <c r="Z72" i="93"/>
  <c r="X72" i="39"/>
  <c r="Y72" i="39"/>
  <c r="AS21" i="76"/>
  <c r="AL21" i="76"/>
  <c r="AU21" i="76" s="1"/>
  <c r="X72" i="89"/>
  <c r="Y72" i="89"/>
  <c r="AS17" i="76"/>
  <c r="AL17" i="76"/>
  <c r="AU17" i="76" s="1"/>
  <c r="AI72" i="27"/>
  <c r="AN72" i="27"/>
  <c r="AS62" i="76"/>
  <c r="AL62" i="76"/>
  <c r="AU62" i="76" s="1"/>
  <c r="Y71" i="45"/>
  <c r="X71" i="45"/>
  <c r="X77" i="38"/>
  <c r="Y77" i="38"/>
  <c r="Z77" i="38" s="1"/>
  <c r="AS22" i="76"/>
  <c r="AL22" i="76"/>
  <c r="AU22" i="76" s="1"/>
  <c r="AG74" i="41"/>
  <c r="AP74" i="41" s="1"/>
  <c r="AE74" i="41"/>
  <c r="W75" i="41"/>
  <c r="AF74" i="41"/>
  <c r="AO74" i="41" s="1"/>
  <c r="AI72" i="90"/>
  <c r="AN72" i="90"/>
  <c r="AS58" i="76"/>
  <c r="AL58" i="76"/>
  <c r="AU58" i="76" s="1"/>
  <c r="AS56" i="76"/>
  <c r="AL56" i="76"/>
  <c r="AU56" i="76" s="1"/>
  <c r="AS52" i="76"/>
  <c r="AL52" i="76"/>
  <c r="AU52" i="76" s="1"/>
  <c r="X74" i="37"/>
  <c r="Y74" i="37"/>
  <c r="AH74" i="86"/>
  <c r="AQ74" i="86" s="1"/>
  <c r="AS51" i="76"/>
  <c r="AL51" i="76"/>
  <c r="AU51" i="76" s="1"/>
  <c r="AS10" i="76"/>
  <c r="AL10" i="76"/>
  <c r="AU10" i="76" s="1"/>
  <c r="AS8" i="76"/>
  <c r="AL8" i="76"/>
  <c r="AU8" i="76" s="1"/>
  <c r="AS23" i="76"/>
  <c r="AL23" i="76"/>
  <c r="AU23" i="76" s="1"/>
  <c r="Y76" i="73"/>
  <c r="X76" i="73"/>
  <c r="AE75" i="81"/>
  <c r="W76" i="81"/>
  <c r="AF75" i="81"/>
  <c r="AO75" i="81" s="1"/>
  <c r="AG75" i="81"/>
  <c r="AP75" i="81" s="1"/>
  <c r="X71" i="34"/>
  <c r="Y71" i="34"/>
  <c r="Z71" i="34" s="1"/>
  <c r="AH69" i="28"/>
  <c r="AQ69" i="28" s="1"/>
  <c r="AQ71" i="28" s="1"/>
  <c r="AZ3" i="28"/>
  <c r="AX3" i="28" s="1"/>
  <c r="S3" i="28" s="1"/>
  <c r="AC3" i="28" s="1"/>
  <c r="AX4" i="28"/>
  <c r="S4" i="28" s="1"/>
  <c r="AC4" i="28" s="1"/>
  <c r="AB5" i="28" s="1"/>
  <c r="AX6" i="28"/>
  <c r="S6" i="28" s="1"/>
  <c r="AC6" i="28" s="1"/>
  <c r="AB7" i="28" s="1"/>
  <c r="AX8" i="28"/>
  <c r="S8" i="28" s="1"/>
  <c r="AC8" i="28" s="1"/>
  <c r="AB9" i="28" s="1"/>
  <c r="AX10" i="28"/>
  <c r="S10" i="28" s="1"/>
  <c r="AC10" i="28" s="1"/>
  <c r="AB11" i="28" s="1"/>
  <c r="AX12" i="28"/>
  <c r="S12" i="28" s="1"/>
  <c r="AC12" i="28" s="1"/>
  <c r="AB13" i="28" s="1"/>
  <c r="AX14" i="28"/>
  <c r="S14" i="28" s="1"/>
  <c r="AC14" i="28" s="1"/>
  <c r="AB15" i="28" s="1"/>
  <c r="AX16" i="28"/>
  <c r="S16" i="28" s="1"/>
  <c r="AC16" i="28" s="1"/>
  <c r="AB17" i="28" s="1"/>
  <c r="AX18" i="28"/>
  <c r="S18" i="28" s="1"/>
  <c r="AC18" i="28" s="1"/>
  <c r="AB19" i="28" s="1"/>
  <c r="AX20" i="28"/>
  <c r="S20" i="28" s="1"/>
  <c r="AC20" i="28" s="1"/>
  <c r="AB21" i="28" s="1"/>
  <c r="AX22" i="28"/>
  <c r="S22" i="28" s="1"/>
  <c r="AC22" i="28" s="1"/>
  <c r="AB23" i="28" s="1"/>
  <c r="AX24" i="28"/>
  <c r="S24" i="28" s="1"/>
  <c r="AC24" i="28" s="1"/>
  <c r="AB25" i="28" s="1"/>
  <c r="AX26" i="28"/>
  <c r="S26" i="28" s="1"/>
  <c r="AC26" i="28" s="1"/>
  <c r="AB27" i="28" s="1"/>
  <c r="AX28" i="28"/>
  <c r="S28" i="28" s="1"/>
  <c r="AC28" i="28" s="1"/>
  <c r="AB29" i="28" s="1"/>
  <c r="AX30" i="28"/>
  <c r="S30" i="28" s="1"/>
  <c r="AC30" i="28" s="1"/>
  <c r="AB31" i="28" s="1"/>
  <c r="AX32" i="28"/>
  <c r="S32" i="28" s="1"/>
  <c r="AC32" i="28" s="1"/>
  <c r="AB33" i="28" s="1"/>
  <c r="AX34" i="28"/>
  <c r="S34" i="28" s="1"/>
  <c r="AC34" i="28" s="1"/>
  <c r="AB35" i="28" s="1"/>
  <c r="AX36" i="28"/>
  <c r="S36" i="28" s="1"/>
  <c r="AC36" i="28" s="1"/>
  <c r="AB37" i="28" s="1"/>
  <c r="AX38" i="28"/>
  <c r="S38" i="28" s="1"/>
  <c r="AC38" i="28" s="1"/>
  <c r="AB39" i="28" s="1"/>
  <c r="AX40" i="28"/>
  <c r="S40" i="28" s="1"/>
  <c r="AC40" i="28" s="1"/>
  <c r="AB41" i="28" s="1"/>
  <c r="AX42" i="28"/>
  <c r="S42" i="28" s="1"/>
  <c r="AC42" i="28" s="1"/>
  <c r="AB43" i="28" s="1"/>
  <c r="AX44" i="28"/>
  <c r="S44" i="28" s="1"/>
  <c r="AC44" i="28" s="1"/>
  <c r="AB45" i="28" s="1"/>
  <c r="AX46" i="28"/>
  <c r="S46" i="28" s="1"/>
  <c r="AC46" i="28" s="1"/>
  <c r="AB47" i="28" s="1"/>
  <c r="AX48" i="28"/>
  <c r="S48" i="28" s="1"/>
  <c r="AC48" i="28" s="1"/>
  <c r="AB49" i="28" s="1"/>
  <c r="AX50" i="28"/>
  <c r="S50" i="28" s="1"/>
  <c r="AC50" i="28" s="1"/>
  <c r="AB51" i="28" s="1"/>
  <c r="AX52" i="28"/>
  <c r="S52" i="28" s="1"/>
  <c r="AC52" i="28" s="1"/>
  <c r="AB53" i="28" s="1"/>
  <c r="AX54" i="28"/>
  <c r="S54" i="28" s="1"/>
  <c r="AC54" i="28" s="1"/>
  <c r="AB55" i="28" s="1"/>
  <c r="AX56" i="28"/>
  <c r="S56" i="28" s="1"/>
  <c r="AC56" i="28" s="1"/>
  <c r="AB57" i="28" s="1"/>
  <c r="AX58" i="28"/>
  <c r="S58" i="28" s="1"/>
  <c r="AC58" i="28" s="1"/>
  <c r="AB59" i="28" s="1"/>
  <c r="AX60" i="28"/>
  <c r="S60" i="28" s="1"/>
  <c r="AC60" i="28" s="1"/>
  <c r="AB61" i="28" s="1"/>
  <c r="AX62" i="28"/>
  <c r="S62" i="28" s="1"/>
  <c r="AC62" i="28" s="1"/>
  <c r="AB63" i="28" s="1"/>
  <c r="AX66" i="28"/>
  <c r="S66" i="28" s="1"/>
  <c r="AC66" i="28" s="1"/>
  <c r="AB67" i="28" s="1"/>
  <c r="AX64" i="28"/>
  <c r="S64" i="28" s="1"/>
  <c r="AC64" i="28" s="1"/>
  <c r="AB65" i="28" s="1"/>
  <c r="AX68" i="28"/>
  <c r="S68" i="28" s="1"/>
  <c r="AC68" i="28" s="1"/>
  <c r="AB69" i="28" s="1"/>
  <c r="AS30" i="76"/>
  <c r="AL30" i="76"/>
  <c r="AU30" i="76" s="1"/>
  <c r="AS55" i="76"/>
  <c r="AL55" i="76"/>
  <c r="AU55" i="76" s="1"/>
  <c r="AH74" i="78"/>
  <c r="AQ74" i="78" s="1"/>
  <c r="AS24" i="76"/>
  <c r="AL24" i="76"/>
  <c r="AU24" i="76" s="1"/>
  <c r="Y75" i="25"/>
  <c r="X75" i="25"/>
  <c r="AS28" i="76"/>
  <c r="AL28" i="76"/>
  <c r="AU28" i="76" s="1"/>
  <c r="AS26" i="76"/>
  <c r="AL26" i="76"/>
  <c r="AU26" i="76" s="1"/>
  <c r="AS13" i="76"/>
  <c r="AL13" i="76"/>
  <c r="AU13" i="76" s="1"/>
  <c r="Y73" i="29"/>
  <c r="X73" i="29"/>
  <c r="AI76" i="38"/>
  <c r="AN76" i="38"/>
  <c r="Z74" i="37" l="1"/>
  <c r="Z71" i="45"/>
  <c r="AS71" i="76"/>
  <c r="Z72" i="89"/>
  <c r="Z73" i="29"/>
  <c r="AF73" i="29" s="1"/>
  <c r="AO73" i="29" s="1"/>
  <c r="AU71" i="76"/>
  <c r="C11" i="76" s="1"/>
  <c r="F29" i="97" s="1"/>
  <c r="AG73" i="90"/>
  <c r="AP73" i="90" s="1"/>
  <c r="AF73" i="90"/>
  <c r="AO73" i="90" s="1"/>
  <c r="AE73" i="90"/>
  <c r="W74" i="90"/>
  <c r="W74" i="29"/>
  <c r="AG73" i="29"/>
  <c r="AP73" i="29" s="1"/>
  <c r="AG77" i="38"/>
  <c r="AP77" i="38" s="1"/>
  <c r="AF77" i="38"/>
  <c r="AO77" i="38" s="1"/>
  <c r="AE77" i="38"/>
  <c r="W78" i="38"/>
  <c r="AB4" i="28"/>
  <c r="AJ3" i="28"/>
  <c r="AG74" i="37"/>
  <c r="AP74" i="37" s="1"/>
  <c r="AF74" i="37"/>
  <c r="AO74" i="37" s="1"/>
  <c r="AE74" i="37"/>
  <c r="W75" i="37"/>
  <c r="AG71" i="45"/>
  <c r="AP71" i="45" s="1"/>
  <c r="W72" i="45"/>
  <c r="AF71" i="45"/>
  <c r="AO71" i="45" s="1"/>
  <c r="AE71" i="45"/>
  <c r="AG71" i="34"/>
  <c r="AP71" i="34" s="1"/>
  <c r="AF71" i="34"/>
  <c r="AO71" i="34" s="1"/>
  <c r="AE71" i="34"/>
  <c r="W72" i="34"/>
  <c r="W73" i="89"/>
  <c r="AG72" i="89"/>
  <c r="AP72" i="89" s="1"/>
  <c r="AF72" i="89"/>
  <c r="AO72" i="89" s="1"/>
  <c r="AE72" i="89"/>
  <c r="AK65" i="28"/>
  <c r="AT65" i="28" s="1"/>
  <c r="AK43" i="28"/>
  <c r="AT43" i="28" s="1"/>
  <c r="AK31" i="28"/>
  <c r="AT31" i="28" s="1"/>
  <c r="X76" i="81"/>
  <c r="Y76" i="81"/>
  <c r="AK53" i="28"/>
  <c r="AT53" i="28" s="1"/>
  <c r="AK29" i="28"/>
  <c r="AT29" i="28" s="1"/>
  <c r="AK5" i="28"/>
  <c r="AT5" i="28" s="1"/>
  <c r="AH76" i="73"/>
  <c r="AQ76" i="73" s="1"/>
  <c r="AR76" i="38"/>
  <c r="AK63" i="28"/>
  <c r="AT63" i="28" s="1"/>
  <c r="AK51" i="28"/>
  <c r="AT51" i="28" s="1"/>
  <c r="AK39" i="28"/>
  <c r="AT39" i="28" s="1"/>
  <c r="AK27" i="28"/>
  <c r="AT27" i="28" s="1"/>
  <c r="AK9" i="28"/>
  <c r="AT9" i="28" s="1"/>
  <c r="AH73" i="29"/>
  <c r="AQ73" i="29" s="1"/>
  <c r="AX65" i="28"/>
  <c r="S65" i="28" s="1"/>
  <c r="AC65" i="28" s="1"/>
  <c r="AB66" i="28" s="1"/>
  <c r="AX61" i="28"/>
  <c r="S61" i="28" s="1"/>
  <c r="AC61" i="28" s="1"/>
  <c r="AB62" i="28" s="1"/>
  <c r="AX55" i="28"/>
  <c r="S55" i="28" s="1"/>
  <c r="AC55" i="28" s="1"/>
  <c r="AB56" i="28" s="1"/>
  <c r="AX49" i="28"/>
  <c r="S49" i="28" s="1"/>
  <c r="AC49" i="28" s="1"/>
  <c r="AB50" i="28" s="1"/>
  <c r="AX43" i="28"/>
  <c r="S43" i="28" s="1"/>
  <c r="AC43" i="28" s="1"/>
  <c r="AB44" i="28" s="1"/>
  <c r="AX37" i="28"/>
  <c r="S37" i="28" s="1"/>
  <c r="AC37" i="28" s="1"/>
  <c r="AB38" i="28" s="1"/>
  <c r="AX31" i="28"/>
  <c r="S31" i="28" s="1"/>
  <c r="AC31" i="28" s="1"/>
  <c r="AB32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AX7" i="28"/>
  <c r="S7" i="28" s="1"/>
  <c r="AC7" i="28" s="1"/>
  <c r="AB8" i="28" s="1"/>
  <c r="AE71" i="43"/>
  <c r="W72" i="43"/>
  <c r="AF71" i="43"/>
  <c r="AO71" i="43" s="1"/>
  <c r="AG71" i="43"/>
  <c r="AP71" i="43" s="1"/>
  <c r="AG74" i="35"/>
  <c r="AP74" i="35" s="1"/>
  <c r="AE74" i="35"/>
  <c r="AF74" i="35"/>
  <c r="AO74" i="35" s="1"/>
  <c r="W75" i="35"/>
  <c r="AR72" i="33"/>
  <c r="AH76" i="82"/>
  <c r="AQ76" i="82" s="1"/>
  <c r="AH73" i="90"/>
  <c r="AQ73" i="90" s="1"/>
  <c r="AI73" i="95"/>
  <c r="AN73" i="95"/>
  <c r="AN69" i="28"/>
  <c r="AN71" i="28" s="1"/>
  <c r="AI69" i="28"/>
  <c r="Y73" i="75"/>
  <c r="X73" i="75"/>
  <c r="AR72" i="29"/>
  <c r="AE73" i="33"/>
  <c r="W74" i="33"/>
  <c r="AG73" i="33"/>
  <c r="AP73" i="33" s="1"/>
  <c r="AF73" i="33"/>
  <c r="AO73" i="33" s="1"/>
  <c r="AF72" i="91"/>
  <c r="AO72" i="91" s="1"/>
  <c r="AE72" i="91"/>
  <c r="W73" i="91"/>
  <c r="AG72" i="91"/>
  <c r="AP72" i="91" s="1"/>
  <c r="AR75" i="82"/>
  <c r="Y75" i="31"/>
  <c r="X75" i="31"/>
  <c r="Z75" i="31" s="1"/>
  <c r="AK61" i="28"/>
  <c r="AT61" i="28" s="1"/>
  <c r="AK13" i="28"/>
  <c r="AT13" i="28" s="1"/>
  <c r="AJ13" i="28"/>
  <c r="AH72" i="39"/>
  <c r="AQ72" i="39" s="1"/>
  <c r="AH74" i="77"/>
  <c r="AQ74" i="77" s="1"/>
  <c r="AF76" i="82"/>
  <c r="AO76" i="82" s="1"/>
  <c r="AE76" i="82"/>
  <c r="W77" i="82"/>
  <c r="AG76" i="82"/>
  <c r="AP76" i="82" s="1"/>
  <c r="AH74" i="46"/>
  <c r="AQ74" i="46" s="1"/>
  <c r="AE73" i="27"/>
  <c r="W74" i="27"/>
  <c r="AG73" i="27"/>
  <c r="AP73" i="27" s="1"/>
  <c r="AF73" i="27"/>
  <c r="AO73" i="27" s="1"/>
  <c r="AI72" i="75"/>
  <c r="AN72" i="75"/>
  <c r="AH72" i="87"/>
  <c r="AQ72" i="87" s="1"/>
  <c r="AX67" i="28"/>
  <c r="S67" i="28" s="1"/>
  <c r="AC67" i="28" s="1"/>
  <c r="AB68" i="28" s="1"/>
  <c r="AX59" i="28"/>
  <c r="S59" i="28" s="1"/>
  <c r="AC59" i="28" s="1"/>
  <c r="AB60" i="28" s="1"/>
  <c r="AX53" i="28"/>
  <c r="S53" i="28" s="1"/>
  <c r="AC53" i="28" s="1"/>
  <c r="AB54" i="28" s="1"/>
  <c r="AX47" i="28"/>
  <c r="S47" i="28" s="1"/>
  <c r="AC47" i="28" s="1"/>
  <c r="AB48" i="28" s="1"/>
  <c r="AX41" i="28"/>
  <c r="S41" i="28" s="1"/>
  <c r="AC41" i="28" s="1"/>
  <c r="AB42" i="28" s="1"/>
  <c r="AX35" i="28"/>
  <c r="S35" i="28" s="1"/>
  <c r="AC35" i="28" s="1"/>
  <c r="AB36" i="28" s="1"/>
  <c r="AX29" i="28"/>
  <c r="S29" i="28" s="1"/>
  <c r="AC29" i="28" s="1"/>
  <c r="AB30" i="28" s="1"/>
  <c r="AX23" i="28"/>
  <c r="S23" i="28" s="1"/>
  <c r="AC23" i="28" s="1"/>
  <c r="AB24" i="28" s="1"/>
  <c r="AX17" i="28"/>
  <c r="S17" i="28" s="1"/>
  <c r="AC17" i="28" s="1"/>
  <c r="AB18" i="28" s="1"/>
  <c r="AX11" i="28"/>
  <c r="S11" i="28" s="1"/>
  <c r="AC11" i="28" s="1"/>
  <c r="AB12" i="28" s="1"/>
  <c r="AX5" i="28"/>
  <c r="S5" i="28" s="1"/>
  <c r="AC5" i="28" s="1"/>
  <c r="AB6" i="28" s="1"/>
  <c r="AH71" i="34"/>
  <c r="AQ71" i="34" s="1"/>
  <c r="AI75" i="81"/>
  <c r="AN75" i="81"/>
  <c r="AH74" i="37"/>
  <c r="AQ74" i="37" s="1"/>
  <c r="Z75" i="41"/>
  <c r="Y75" i="41"/>
  <c r="X75" i="41"/>
  <c r="AH77" i="38"/>
  <c r="AQ77" i="38" s="1"/>
  <c r="AH72" i="89"/>
  <c r="AQ72" i="89" s="1"/>
  <c r="Z72" i="39"/>
  <c r="AR73" i="79"/>
  <c r="Z74" i="77"/>
  <c r="AG73" i="85"/>
  <c r="AP73" i="85" s="1"/>
  <c r="AF73" i="85"/>
  <c r="AO73" i="85" s="1"/>
  <c r="AE73" i="85"/>
  <c r="W74" i="85"/>
  <c r="Z74" i="46"/>
  <c r="Y75" i="86"/>
  <c r="Z75" i="86" s="1"/>
  <c r="X75" i="86"/>
  <c r="Y75" i="78"/>
  <c r="X75" i="78"/>
  <c r="X76" i="26"/>
  <c r="Y76" i="26"/>
  <c r="AR73" i="77"/>
  <c r="AI74" i="42"/>
  <c r="AN74" i="42"/>
  <c r="AH72" i="47"/>
  <c r="AQ72" i="47" s="1"/>
  <c r="AI74" i="31"/>
  <c r="AN74" i="31"/>
  <c r="AK55" i="28"/>
  <c r="AT55" i="28" s="1"/>
  <c r="AJ7" i="28"/>
  <c r="AK7" i="28"/>
  <c r="AT7" i="28" s="1"/>
  <c r="AH75" i="25"/>
  <c r="AQ75" i="25" s="1"/>
  <c r="AJ47" i="28"/>
  <c r="AK47" i="28"/>
  <c r="AT47" i="28" s="1"/>
  <c r="AK17" i="28"/>
  <c r="AT17" i="28" s="1"/>
  <c r="AJ17" i="28"/>
  <c r="AI74" i="86"/>
  <c r="AN74" i="86"/>
  <c r="AN75" i="26"/>
  <c r="AI75" i="26"/>
  <c r="Z72" i="87"/>
  <c r="AR73" i="37"/>
  <c r="Z72" i="47"/>
  <c r="AN75" i="83"/>
  <c r="AI75" i="83"/>
  <c r="AJ37" i="28"/>
  <c r="AK37" i="28"/>
  <c r="AT37" i="28" s="1"/>
  <c r="AK25" i="28"/>
  <c r="AT25" i="28" s="1"/>
  <c r="AK59" i="28"/>
  <c r="AT59" i="28" s="1"/>
  <c r="AJ59" i="28"/>
  <c r="AK35" i="28"/>
  <c r="AT35" i="28" s="1"/>
  <c r="AJ11" i="28"/>
  <c r="AK11" i="28"/>
  <c r="AT11" i="28" s="1"/>
  <c r="AN74" i="41"/>
  <c r="AI74" i="41"/>
  <c r="AR70" i="45"/>
  <c r="Y76" i="94"/>
  <c r="X76" i="94"/>
  <c r="AH75" i="74"/>
  <c r="AQ75" i="74" s="1"/>
  <c r="AR74" i="25"/>
  <c r="AH74" i="79"/>
  <c r="AQ74" i="79" s="1"/>
  <c r="AR75" i="73"/>
  <c r="AX63" i="28"/>
  <c r="S63" i="28" s="1"/>
  <c r="AC63" i="28" s="1"/>
  <c r="AB64" i="28" s="1"/>
  <c r="AX57" i="28"/>
  <c r="S57" i="28" s="1"/>
  <c r="AC57" i="28" s="1"/>
  <c r="AB58" i="28" s="1"/>
  <c r="AX51" i="28"/>
  <c r="S51" i="28" s="1"/>
  <c r="AC51" i="28" s="1"/>
  <c r="AB52" i="28" s="1"/>
  <c r="AX45" i="28"/>
  <c r="S45" i="28" s="1"/>
  <c r="AC45" i="28" s="1"/>
  <c r="AB46" i="28" s="1"/>
  <c r="AX39" i="28"/>
  <c r="S39" i="28" s="1"/>
  <c r="AC39" i="28" s="1"/>
  <c r="AB40" i="28" s="1"/>
  <c r="AX33" i="28"/>
  <c r="S33" i="28" s="1"/>
  <c r="AC33" i="28" s="1"/>
  <c r="AB34" i="28" s="1"/>
  <c r="AX27" i="28"/>
  <c r="S27" i="28" s="1"/>
  <c r="AC27" i="28" s="1"/>
  <c r="AB28" i="28" s="1"/>
  <c r="AX21" i="28"/>
  <c r="S21" i="28" s="1"/>
  <c r="AC21" i="28" s="1"/>
  <c r="AB22" i="28" s="1"/>
  <c r="AX15" i="28"/>
  <c r="S15" i="28" s="1"/>
  <c r="AC15" i="28" s="1"/>
  <c r="AB16" i="28" s="1"/>
  <c r="AX9" i="28"/>
  <c r="S9" i="28" s="1"/>
  <c r="AC9" i="28" s="1"/>
  <c r="AB10" i="28" s="1"/>
  <c r="AH71" i="45"/>
  <c r="AQ71" i="45" s="1"/>
  <c r="AR72" i="27"/>
  <c r="AR71" i="89"/>
  <c r="AR71" i="91"/>
  <c r="AN74" i="78"/>
  <c r="AI74" i="78"/>
  <c r="X74" i="95"/>
  <c r="Y74" i="95"/>
  <c r="Z74" i="95" s="1"/>
  <c r="Z74" i="79"/>
  <c r="AR69" i="30"/>
  <c r="Z76" i="83"/>
  <c r="X76" i="83"/>
  <c r="Y76" i="83"/>
  <c r="AJ49" i="28"/>
  <c r="AK49" i="28"/>
  <c r="AT49" i="28" s="1"/>
  <c r="AK19" i="28"/>
  <c r="AT19" i="28" s="1"/>
  <c r="AJ67" i="28"/>
  <c r="AK67" i="28"/>
  <c r="AT67" i="28" s="1"/>
  <c r="AK41" i="28"/>
  <c r="AT41" i="28" s="1"/>
  <c r="AK23" i="28"/>
  <c r="AT23" i="28" s="1"/>
  <c r="AJ23" i="28"/>
  <c r="AG72" i="93"/>
  <c r="AP72" i="93" s="1"/>
  <c r="AF72" i="93"/>
  <c r="AO72" i="93" s="1"/>
  <c r="W73" i="93"/>
  <c r="AE72" i="93"/>
  <c r="AH70" i="30"/>
  <c r="AQ70" i="30" s="1"/>
  <c r="AR71" i="47"/>
  <c r="AR70" i="34"/>
  <c r="Z75" i="25"/>
  <c r="AJ69" i="28"/>
  <c r="AS69" i="28" s="1"/>
  <c r="AK69" i="28"/>
  <c r="AT69" i="28" s="1"/>
  <c r="AJ57" i="28"/>
  <c r="AK57" i="28"/>
  <c r="AT57" i="28" s="1"/>
  <c r="AJ45" i="28"/>
  <c r="AK45" i="28"/>
  <c r="AT45" i="28" s="1"/>
  <c r="AK33" i="28"/>
  <c r="AT33" i="28" s="1"/>
  <c r="AK21" i="28"/>
  <c r="AT21" i="28" s="1"/>
  <c r="AK15" i="28"/>
  <c r="AT15" i="28" s="1"/>
  <c r="AJ15" i="28"/>
  <c r="Z76" i="73"/>
  <c r="AR72" i="90"/>
  <c r="AR73" i="46"/>
  <c r="Z70" i="30"/>
  <c r="AR74" i="74"/>
  <c r="AH73" i="27"/>
  <c r="AQ73" i="27" s="1"/>
  <c r="AN75" i="94"/>
  <c r="AI75" i="94"/>
  <c r="AR71" i="87"/>
  <c r="Z75" i="74"/>
  <c r="AR71" i="39"/>
  <c r="Y75" i="42"/>
  <c r="Z75" i="42" s="1"/>
  <c r="X75" i="42"/>
  <c r="AH73" i="33"/>
  <c r="AQ73" i="33" s="1"/>
  <c r="AH72" i="91"/>
  <c r="AQ72" i="91" s="1"/>
  <c r="Z76" i="26" l="1"/>
  <c r="AJ21" i="28"/>
  <c r="Z73" i="75"/>
  <c r="AG73" i="75" s="1"/>
  <c r="AP73" i="75" s="1"/>
  <c r="AJ43" i="28"/>
  <c r="AE73" i="29"/>
  <c r="W77" i="26"/>
  <c r="AG76" i="26"/>
  <c r="AP76" i="26" s="1"/>
  <c r="AF76" i="26"/>
  <c r="AO76" i="26" s="1"/>
  <c r="AE76" i="26"/>
  <c r="AE75" i="31"/>
  <c r="W76" i="31"/>
  <c r="AF75" i="31"/>
  <c r="AO75" i="31" s="1"/>
  <c r="AG75" i="31"/>
  <c r="AP75" i="31" s="1"/>
  <c r="AF73" i="75"/>
  <c r="AO73" i="75" s="1"/>
  <c r="AE73" i="75"/>
  <c r="W74" i="75"/>
  <c r="AG75" i="86"/>
  <c r="AP75" i="86" s="1"/>
  <c r="AF75" i="86"/>
  <c r="AO75" i="86" s="1"/>
  <c r="AE75" i="86"/>
  <c r="W76" i="86"/>
  <c r="AF75" i="42"/>
  <c r="AO75" i="42" s="1"/>
  <c r="AE75" i="42"/>
  <c r="W76" i="42"/>
  <c r="AG75" i="42"/>
  <c r="AP75" i="42" s="1"/>
  <c r="AJ34" i="28"/>
  <c r="AK34" i="28"/>
  <c r="AT34" i="28" s="1"/>
  <c r="AG72" i="87"/>
  <c r="AP72" i="87" s="1"/>
  <c r="AF72" i="87"/>
  <c r="AO72" i="87" s="1"/>
  <c r="AE72" i="87"/>
  <c r="W73" i="87"/>
  <c r="AJ20" i="28"/>
  <c r="AK20" i="28"/>
  <c r="AT20" i="28" s="1"/>
  <c r="AS3" i="28"/>
  <c r="AL3" i="28"/>
  <c r="AU3" i="28" s="1"/>
  <c r="AS67" i="28"/>
  <c r="AL67" i="28"/>
  <c r="AU67" i="28" s="1"/>
  <c r="AH76" i="83"/>
  <c r="AQ76" i="83" s="1"/>
  <c r="AH74" i="95"/>
  <c r="AQ74" i="95" s="1"/>
  <c r="AJ28" i="28"/>
  <c r="AK28" i="28"/>
  <c r="AT28" i="28" s="1"/>
  <c r="AJ64" i="28"/>
  <c r="AK64" i="28"/>
  <c r="AT64" i="28" s="1"/>
  <c r="AJ35" i="28"/>
  <c r="AS17" i="28"/>
  <c r="AL17" i="28"/>
  <c r="AU17" i="28" s="1"/>
  <c r="AJ55" i="28"/>
  <c r="AH75" i="86"/>
  <c r="AQ75" i="86" s="1"/>
  <c r="AN73" i="85"/>
  <c r="AI73" i="85"/>
  <c r="AF72" i="39"/>
  <c r="AO72" i="39" s="1"/>
  <c r="AG72" i="39"/>
  <c r="AP72" i="39" s="1"/>
  <c r="AE72" i="39"/>
  <c r="W73" i="39"/>
  <c r="AJ30" i="28"/>
  <c r="AK30" i="28"/>
  <c r="AT30" i="28" s="1"/>
  <c r="AK68" i="28"/>
  <c r="AT68" i="28" s="1"/>
  <c r="AJ68" i="28"/>
  <c r="AI73" i="27"/>
  <c r="AN73" i="27"/>
  <c r="AJ61" i="28"/>
  <c r="AH73" i="75"/>
  <c r="AQ73" i="75" s="1"/>
  <c r="AR73" i="95"/>
  <c r="AJ14" i="28"/>
  <c r="AK14" i="28"/>
  <c r="AT14" i="28" s="1"/>
  <c r="AK50" i="28"/>
  <c r="AT50" i="28" s="1"/>
  <c r="AJ50" i="28"/>
  <c r="AJ27" i="28"/>
  <c r="AJ63" i="28"/>
  <c r="AJ53" i="28"/>
  <c r="AJ31" i="28"/>
  <c r="Z72" i="45"/>
  <c r="X72" i="45"/>
  <c r="Y72" i="45"/>
  <c r="Y74" i="29"/>
  <c r="Z74" i="29" s="1"/>
  <c r="X74" i="29"/>
  <c r="AN72" i="93"/>
  <c r="AI72" i="93"/>
  <c r="X75" i="35"/>
  <c r="Y75" i="35"/>
  <c r="AK26" i="28"/>
  <c r="AT26" i="28" s="1"/>
  <c r="AJ26" i="28"/>
  <c r="AK62" i="28"/>
  <c r="AT62" i="28" s="1"/>
  <c r="AJ62" i="28"/>
  <c r="AS43" i="28"/>
  <c r="AL43" i="28"/>
  <c r="AU43" i="28" s="1"/>
  <c r="Y75" i="37"/>
  <c r="Z75" i="37" s="1"/>
  <c r="X75" i="37"/>
  <c r="AJ4" i="28"/>
  <c r="AK4" i="28"/>
  <c r="AT4" i="28" s="1"/>
  <c r="AI73" i="29"/>
  <c r="AN73" i="29"/>
  <c r="AN73" i="90"/>
  <c r="AI73" i="90"/>
  <c r="AR75" i="94"/>
  <c r="AS57" i="28"/>
  <c r="AL57" i="28"/>
  <c r="AU57" i="28" s="1"/>
  <c r="AS23" i="28"/>
  <c r="AL23" i="28"/>
  <c r="AU23" i="28" s="1"/>
  <c r="AF75" i="41"/>
  <c r="AO75" i="41" s="1"/>
  <c r="W76" i="41"/>
  <c r="AG75" i="41"/>
  <c r="AP75" i="41" s="1"/>
  <c r="AE75" i="41"/>
  <c r="AR75" i="83"/>
  <c r="AJ42" i="28"/>
  <c r="AK42" i="28"/>
  <c r="AT42" i="28" s="1"/>
  <c r="Y77" i="82"/>
  <c r="X77" i="82"/>
  <c r="X73" i="91"/>
  <c r="Y73" i="91"/>
  <c r="Y74" i="33"/>
  <c r="Z74" i="33" s="1"/>
  <c r="X74" i="33"/>
  <c r="W77" i="73"/>
  <c r="AG76" i="73"/>
  <c r="AP76" i="73" s="1"/>
  <c r="AE76" i="73"/>
  <c r="AF76" i="73"/>
  <c r="AO76" i="73" s="1"/>
  <c r="AJ33" i="28"/>
  <c r="AJ41" i="28"/>
  <c r="AJ10" i="28"/>
  <c r="AK10" i="28"/>
  <c r="AT10" i="28" s="1"/>
  <c r="AJ46" i="28"/>
  <c r="AK46" i="28"/>
  <c r="AT46" i="28" s="1"/>
  <c r="AH76" i="94"/>
  <c r="AQ76" i="94" s="1"/>
  <c r="AS47" i="28"/>
  <c r="AL47" i="28"/>
  <c r="AU47" i="28" s="1"/>
  <c r="AR74" i="42"/>
  <c r="AH75" i="78"/>
  <c r="AQ75" i="78" s="1"/>
  <c r="W75" i="46"/>
  <c r="AG74" i="46"/>
  <c r="AP74" i="46" s="1"/>
  <c r="AF74" i="46"/>
  <c r="AO74" i="46" s="1"/>
  <c r="AE74" i="46"/>
  <c r="W75" i="77"/>
  <c r="AE74" i="77"/>
  <c r="AF74" i="77"/>
  <c r="AO74" i="77" s="1"/>
  <c r="AG74" i="77"/>
  <c r="AP74" i="77" s="1"/>
  <c r="AK12" i="28"/>
  <c r="AT12" i="28" s="1"/>
  <c r="AJ12" i="28"/>
  <c r="AJ48" i="28"/>
  <c r="AK48" i="28"/>
  <c r="AT48" i="28" s="1"/>
  <c r="AI76" i="82"/>
  <c r="AN76" i="82"/>
  <c r="AS13" i="28"/>
  <c r="AL13" i="28"/>
  <c r="AU13" i="28" s="1"/>
  <c r="AI72" i="91"/>
  <c r="AN72" i="91"/>
  <c r="AN73" i="33"/>
  <c r="AI73" i="33"/>
  <c r="AR69" i="28"/>
  <c r="AR71" i="28" s="1"/>
  <c r="AL69" i="28"/>
  <c r="AU69" i="28" s="1"/>
  <c r="X72" i="43"/>
  <c r="Y72" i="43"/>
  <c r="AK32" i="28"/>
  <c r="AT32" i="28" s="1"/>
  <c r="AJ32" i="28"/>
  <c r="AJ66" i="28"/>
  <c r="AK66" i="28"/>
  <c r="AT66" i="28" s="1"/>
  <c r="AJ9" i="28"/>
  <c r="AJ5" i="28"/>
  <c r="AH76" i="81"/>
  <c r="AQ76" i="81" s="1"/>
  <c r="Y73" i="89"/>
  <c r="Z73" i="89" s="1"/>
  <c r="X73" i="89"/>
  <c r="AN71" i="45"/>
  <c r="AI71" i="45"/>
  <c r="X78" i="38"/>
  <c r="Z78" i="38" s="1"/>
  <c r="Y78" i="38"/>
  <c r="Y74" i="90"/>
  <c r="X74" i="90"/>
  <c r="AJ19" i="28"/>
  <c r="AR74" i="78"/>
  <c r="AS59" i="28"/>
  <c r="AL59" i="28"/>
  <c r="AU59" i="28" s="1"/>
  <c r="AR75" i="26"/>
  <c r="AR74" i="31"/>
  <c r="AR75" i="81"/>
  <c r="AJ39" i="28"/>
  <c r="AF75" i="74"/>
  <c r="AO75" i="74" s="1"/>
  <c r="AE75" i="74"/>
  <c r="W76" i="74"/>
  <c r="AG75" i="74"/>
  <c r="AP75" i="74" s="1"/>
  <c r="W71" i="30"/>
  <c r="AG70" i="30"/>
  <c r="AP70" i="30" s="1"/>
  <c r="AE70" i="30"/>
  <c r="AF70" i="30"/>
  <c r="AO70" i="30" s="1"/>
  <c r="AS15" i="28"/>
  <c r="AL15" i="28"/>
  <c r="AU15" i="28" s="1"/>
  <c r="AG75" i="25"/>
  <c r="AP75" i="25" s="1"/>
  <c r="AF75" i="25"/>
  <c r="AO75" i="25" s="1"/>
  <c r="AE75" i="25"/>
  <c r="W76" i="25"/>
  <c r="Y73" i="93"/>
  <c r="X73" i="93"/>
  <c r="AS49" i="28"/>
  <c r="AL49" i="28"/>
  <c r="AU49" i="28" s="1"/>
  <c r="AF74" i="79"/>
  <c r="AO74" i="79" s="1"/>
  <c r="AE74" i="79"/>
  <c r="W75" i="79"/>
  <c r="AG74" i="79"/>
  <c r="AP74" i="79" s="1"/>
  <c r="AJ16" i="28"/>
  <c r="AK16" i="28"/>
  <c r="AT16" i="28" s="1"/>
  <c r="AJ52" i="28"/>
  <c r="AK52" i="28"/>
  <c r="AT52" i="28" s="1"/>
  <c r="AF72" i="47"/>
  <c r="AO72" i="47" s="1"/>
  <c r="AE72" i="47"/>
  <c r="W73" i="47"/>
  <c r="AG72" i="47"/>
  <c r="AP72" i="47" s="1"/>
  <c r="AS7" i="28"/>
  <c r="AL7" i="28"/>
  <c r="AU7" i="28" s="1"/>
  <c r="X74" i="85"/>
  <c r="Z74" i="85" s="1"/>
  <c r="Y74" i="85"/>
  <c r="AJ18" i="28"/>
  <c r="AK18" i="28"/>
  <c r="AT18" i="28" s="1"/>
  <c r="AJ54" i="28"/>
  <c r="AK54" i="28"/>
  <c r="AT54" i="28" s="1"/>
  <c r="AN74" i="35"/>
  <c r="AI74" i="35"/>
  <c r="AI71" i="43"/>
  <c r="AN71" i="43"/>
  <c r="AJ38" i="28"/>
  <c r="AK38" i="28"/>
  <c r="AT38" i="28" s="1"/>
  <c r="AJ51" i="28"/>
  <c r="Z76" i="81"/>
  <c r="AJ65" i="28"/>
  <c r="X72" i="34"/>
  <c r="Z72" i="34" s="1"/>
  <c r="Y72" i="34"/>
  <c r="AN74" i="37"/>
  <c r="AI74" i="37"/>
  <c r="AS21" i="28"/>
  <c r="AL21" i="28"/>
  <c r="AU21" i="28" s="1"/>
  <c r="W77" i="83"/>
  <c r="AG76" i="83"/>
  <c r="AP76" i="83" s="1"/>
  <c r="AF76" i="83"/>
  <c r="AO76" i="83" s="1"/>
  <c r="AE76" i="83"/>
  <c r="AF74" i="95"/>
  <c r="AO74" i="95" s="1"/>
  <c r="AE74" i="95"/>
  <c r="W75" i="95"/>
  <c r="AG74" i="95"/>
  <c r="AP74" i="95" s="1"/>
  <c r="AS37" i="28"/>
  <c r="AL37" i="28"/>
  <c r="AU37" i="28" s="1"/>
  <c r="AH76" i="26"/>
  <c r="AQ76" i="26" s="1"/>
  <c r="AJ36" i="28"/>
  <c r="AK36" i="28"/>
  <c r="AT36" i="28" s="1"/>
  <c r="AR72" i="75"/>
  <c r="AH75" i="31"/>
  <c r="AQ75" i="31" s="1"/>
  <c r="AJ56" i="28"/>
  <c r="AK56" i="28"/>
  <c r="AT56" i="28" s="1"/>
  <c r="AJ40" i="28"/>
  <c r="AK40" i="28"/>
  <c r="AT40" i="28" s="1"/>
  <c r="AR74" i="41"/>
  <c r="AK6" i="28"/>
  <c r="AT6" i="28" s="1"/>
  <c r="AJ6" i="28"/>
  <c r="AH75" i="42"/>
  <c r="AQ75" i="42" s="1"/>
  <c r="AS45" i="28"/>
  <c r="AL45" i="28"/>
  <c r="AU45" i="28" s="1"/>
  <c r="AJ22" i="28"/>
  <c r="AK22" i="28"/>
  <c r="AT22" i="28" s="1"/>
  <c r="AJ58" i="28"/>
  <c r="AK58" i="28"/>
  <c r="AT58" i="28" s="1"/>
  <c r="Z76" i="94"/>
  <c r="AS11" i="28"/>
  <c r="AL11" i="28"/>
  <c r="AU11" i="28" s="1"/>
  <c r="AJ25" i="28"/>
  <c r="AR74" i="86"/>
  <c r="Z75" i="78"/>
  <c r="AH75" i="41"/>
  <c r="AQ75" i="41" s="1"/>
  <c r="AJ24" i="28"/>
  <c r="AK24" i="28"/>
  <c r="AT24" i="28" s="1"/>
  <c r="AJ60" i="28"/>
  <c r="AK60" i="28"/>
  <c r="AT60" i="28" s="1"/>
  <c r="Y74" i="27"/>
  <c r="X74" i="27"/>
  <c r="Z74" i="27" s="1"/>
  <c r="AJ8" i="28"/>
  <c r="AK8" i="28"/>
  <c r="AT8" i="28" s="1"/>
  <c r="AK44" i="28"/>
  <c r="AT44" i="28" s="1"/>
  <c r="AJ44" i="28"/>
  <c r="AJ29" i="28"/>
  <c r="AI72" i="89"/>
  <c r="AN72" i="89"/>
  <c r="AN71" i="34"/>
  <c r="AI71" i="34"/>
  <c r="AN77" i="38"/>
  <c r="AI77" i="38"/>
  <c r="Z77" i="82" l="1"/>
  <c r="Z73" i="93"/>
  <c r="Z73" i="91"/>
  <c r="W74" i="91" s="1"/>
  <c r="AG77" i="82"/>
  <c r="AP77" i="82" s="1"/>
  <c r="AF77" i="82"/>
  <c r="AO77" i="82" s="1"/>
  <c r="AE77" i="82"/>
  <c r="W78" i="82"/>
  <c r="W74" i="93"/>
  <c r="AE73" i="93"/>
  <c r="AG73" i="93"/>
  <c r="AP73" i="93" s="1"/>
  <c r="AF73" i="93"/>
  <c r="AO73" i="93" s="1"/>
  <c r="AF73" i="89"/>
  <c r="AO73" i="89" s="1"/>
  <c r="AE73" i="89"/>
  <c r="W74" i="89"/>
  <c r="AG73" i="89"/>
  <c r="AP73" i="89" s="1"/>
  <c r="AG74" i="33"/>
  <c r="AP74" i="33" s="1"/>
  <c r="AF74" i="33"/>
  <c r="AO74" i="33" s="1"/>
  <c r="AE74" i="33"/>
  <c r="W75" i="33"/>
  <c r="W76" i="37"/>
  <c r="AG75" i="37"/>
  <c r="AP75" i="37" s="1"/>
  <c r="AF75" i="37"/>
  <c r="AO75" i="37" s="1"/>
  <c r="AE75" i="37"/>
  <c r="AE74" i="29"/>
  <c r="W75" i="29"/>
  <c r="AG74" i="29"/>
  <c r="AP74" i="29" s="1"/>
  <c r="AF74" i="29"/>
  <c r="AO74" i="29" s="1"/>
  <c r="AG73" i="91"/>
  <c r="AP73" i="91" s="1"/>
  <c r="AF73" i="91"/>
  <c r="AO73" i="91" s="1"/>
  <c r="AE73" i="91"/>
  <c r="AS22" i="28"/>
  <c r="AL22" i="28"/>
  <c r="AU22" i="28" s="1"/>
  <c r="AS36" i="28"/>
  <c r="AL36" i="28"/>
  <c r="AU36" i="28" s="1"/>
  <c r="W73" i="34"/>
  <c r="AG72" i="34"/>
  <c r="AP72" i="34" s="1"/>
  <c r="AF72" i="34"/>
  <c r="AO72" i="34" s="1"/>
  <c r="AE72" i="34"/>
  <c r="AS19" i="28"/>
  <c r="AL19" i="28"/>
  <c r="AU19" i="28" s="1"/>
  <c r="AS14" i="28"/>
  <c r="AL14" i="28"/>
  <c r="AU14" i="28" s="1"/>
  <c r="AI76" i="26"/>
  <c r="AN76" i="26"/>
  <c r="AR71" i="34"/>
  <c r="AS25" i="28"/>
  <c r="AL25" i="28"/>
  <c r="AU25" i="28" s="1"/>
  <c r="AN74" i="95"/>
  <c r="AI74" i="95"/>
  <c r="X77" i="83"/>
  <c r="Y77" i="83"/>
  <c r="AH72" i="34"/>
  <c r="AQ72" i="34" s="1"/>
  <c r="AS38" i="28"/>
  <c r="AL38" i="28"/>
  <c r="AU38" i="28" s="1"/>
  <c r="AS54" i="28"/>
  <c r="AL54" i="28"/>
  <c r="AU54" i="28" s="1"/>
  <c r="AH73" i="93"/>
  <c r="AQ73" i="93" s="1"/>
  <c r="AI75" i="74"/>
  <c r="AN75" i="74"/>
  <c r="AH78" i="38"/>
  <c r="AQ78" i="38" s="1"/>
  <c r="AS5" i="28"/>
  <c r="AL5" i="28"/>
  <c r="AU5" i="28" s="1"/>
  <c r="AR76" i="82"/>
  <c r="AS46" i="28"/>
  <c r="AL46" i="28"/>
  <c r="AU46" i="28" s="1"/>
  <c r="AI76" i="73"/>
  <c r="AN76" i="73"/>
  <c r="AH74" i="29"/>
  <c r="AQ74" i="29" s="1"/>
  <c r="AS31" i="28"/>
  <c r="AL31" i="28"/>
  <c r="AU31" i="28" s="1"/>
  <c r="AS68" i="28"/>
  <c r="AL68" i="28"/>
  <c r="AU68" i="28" s="1"/>
  <c r="AN72" i="87"/>
  <c r="AI72" i="87"/>
  <c r="AN75" i="86"/>
  <c r="AI75" i="86"/>
  <c r="AI75" i="31"/>
  <c r="AN75" i="31"/>
  <c r="AH72" i="43"/>
  <c r="AQ72" i="43" s="1"/>
  <c r="AI74" i="77"/>
  <c r="AN74" i="77"/>
  <c r="AS35" i="28"/>
  <c r="AL35" i="28"/>
  <c r="AU35" i="28" s="1"/>
  <c r="AR71" i="43"/>
  <c r="Z72" i="43"/>
  <c r="AS48" i="28"/>
  <c r="AL48" i="28"/>
  <c r="AU48" i="28" s="1"/>
  <c r="Z75" i="46"/>
  <c r="Y75" i="46"/>
  <c r="X75" i="46"/>
  <c r="AS42" i="28"/>
  <c r="AL42" i="28"/>
  <c r="AU42" i="28" s="1"/>
  <c r="AH75" i="35"/>
  <c r="AQ75" i="35" s="1"/>
  <c r="AI75" i="42"/>
  <c r="AN75" i="42"/>
  <c r="AS60" i="28"/>
  <c r="AL60" i="28"/>
  <c r="AU60" i="28" s="1"/>
  <c r="W79" i="38"/>
  <c r="AG78" i="38"/>
  <c r="AP78" i="38" s="1"/>
  <c r="AF78" i="38"/>
  <c r="AO78" i="38" s="1"/>
  <c r="AE78" i="38"/>
  <c r="AS9" i="28"/>
  <c r="AL9" i="28"/>
  <c r="AU9" i="28" s="1"/>
  <c r="AR73" i="29"/>
  <c r="Y76" i="42"/>
  <c r="X76" i="42"/>
  <c r="Z76" i="42" s="1"/>
  <c r="AS18" i="28"/>
  <c r="AL18" i="28"/>
  <c r="AU18" i="28" s="1"/>
  <c r="AS52" i="28"/>
  <c r="AL52" i="28"/>
  <c r="AU52" i="28" s="1"/>
  <c r="AI74" i="79"/>
  <c r="AN74" i="79"/>
  <c r="Y71" i="30"/>
  <c r="X71" i="30"/>
  <c r="AR71" i="45"/>
  <c r="AT71" i="28"/>
  <c r="AR72" i="89"/>
  <c r="AH74" i="27"/>
  <c r="AQ74" i="27" s="1"/>
  <c r="AS24" i="28"/>
  <c r="AL24" i="28"/>
  <c r="AU24" i="28" s="1"/>
  <c r="AG75" i="78"/>
  <c r="AP75" i="78" s="1"/>
  <c r="AF75" i="78"/>
  <c r="AO75" i="78" s="1"/>
  <c r="AE75" i="78"/>
  <c r="W76" i="78"/>
  <c r="W77" i="94"/>
  <c r="AF76" i="94"/>
  <c r="AO76" i="94" s="1"/>
  <c r="AG76" i="94"/>
  <c r="AP76" i="94" s="1"/>
  <c r="AE76" i="94"/>
  <c r="AS6" i="28"/>
  <c r="AL6" i="28"/>
  <c r="AU6" i="28" s="1"/>
  <c r="AN76" i="83"/>
  <c r="AI76" i="83"/>
  <c r="AR74" i="37"/>
  <c r="AG76" i="81"/>
  <c r="AP76" i="81" s="1"/>
  <c r="AF76" i="81"/>
  <c r="AO76" i="81" s="1"/>
  <c r="AE76" i="81"/>
  <c r="W77" i="81"/>
  <c r="AR74" i="35"/>
  <c r="AS66" i="28"/>
  <c r="AL66" i="28"/>
  <c r="AU66" i="28" s="1"/>
  <c r="AS12" i="28"/>
  <c r="AL12" i="28"/>
  <c r="AU12" i="28" s="1"/>
  <c r="X75" i="77"/>
  <c r="Y75" i="77"/>
  <c r="Z75" i="77" s="1"/>
  <c r="AS41" i="28"/>
  <c r="AL41" i="28"/>
  <c r="AU41" i="28" s="1"/>
  <c r="Y77" i="73"/>
  <c r="Z77" i="73" s="1"/>
  <c r="X77" i="73"/>
  <c r="AS4" i="28"/>
  <c r="AL4" i="28"/>
  <c r="AU4" i="28" s="1"/>
  <c r="AS62" i="28"/>
  <c r="AL62" i="28"/>
  <c r="AU62" i="28" s="1"/>
  <c r="Z75" i="35"/>
  <c r="AS27" i="28"/>
  <c r="AL27" i="28"/>
  <c r="AU27" i="28" s="1"/>
  <c r="AS61" i="28"/>
  <c r="AL61" i="28"/>
  <c r="AU61" i="28" s="1"/>
  <c r="AS30" i="28"/>
  <c r="AL30" i="28"/>
  <c r="AU30" i="28" s="1"/>
  <c r="AR73" i="85"/>
  <c r="AS64" i="28"/>
  <c r="AL64" i="28"/>
  <c r="AU64" i="28" s="1"/>
  <c r="AS20" i="28"/>
  <c r="AL20" i="28"/>
  <c r="AU20" i="28" s="1"/>
  <c r="AS65" i="28"/>
  <c r="AL65" i="28"/>
  <c r="AU65" i="28" s="1"/>
  <c r="AS39" i="28"/>
  <c r="AL39" i="28"/>
  <c r="AU39" i="28" s="1"/>
  <c r="AH74" i="90"/>
  <c r="AQ74" i="90" s="1"/>
  <c r="AR72" i="91"/>
  <c r="AH73" i="91"/>
  <c r="AQ73" i="91" s="1"/>
  <c r="Y76" i="41"/>
  <c r="Z76" i="41" s="1"/>
  <c r="X76" i="41"/>
  <c r="AS63" i="28"/>
  <c r="AL63" i="28"/>
  <c r="AU63" i="28" s="1"/>
  <c r="AR77" i="38"/>
  <c r="AS29" i="28"/>
  <c r="AL29" i="28"/>
  <c r="AU29" i="28" s="1"/>
  <c r="AS56" i="28"/>
  <c r="AL56" i="28"/>
  <c r="AU56" i="28" s="1"/>
  <c r="Y75" i="95"/>
  <c r="X75" i="95"/>
  <c r="Z75" i="95" s="1"/>
  <c r="AS51" i="28"/>
  <c r="AL51" i="28"/>
  <c r="AU51" i="28" s="1"/>
  <c r="AH74" i="85"/>
  <c r="AQ74" i="85" s="1"/>
  <c r="X73" i="47"/>
  <c r="Y73" i="47"/>
  <c r="AS16" i="28"/>
  <c r="AL16" i="28"/>
  <c r="AU16" i="28" s="1"/>
  <c r="Y76" i="25"/>
  <c r="X76" i="25"/>
  <c r="Z74" i="90"/>
  <c r="AH73" i="89"/>
  <c r="AQ73" i="89" s="1"/>
  <c r="AS32" i="28"/>
  <c r="AL32" i="28"/>
  <c r="AU32" i="28" s="1"/>
  <c r="AI74" i="46"/>
  <c r="AN74" i="46"/>
  <c r="AS33" i="28"/>
  <c r="AL33" i="28"/>
  <c r="AU33" i="28" s="1"/>
  <c r="AH74" i="33"/>
  <c r="AQ74" i="33" s="1"/>
  <c r="AH77" i="82"/>
  <c r="AQ77" i="82" s="1"/>
  <c r="AR73" i="90"/>
  <c r="AH75" i="37"/>
  <c r="AQ75" i="37" s="1"/>
  <c r="AR72" i="93"/>
  <c r="AH72" i="45"/>
  <c r="AQ72" i="45" s="1"/>
  <c r="AS50" i="28"/>
  <c r="AL50" i="28"/>
  <c r="AU50" i="28" s="1"/>
  <c r="X73" i="39"/>
  <c r="Y73" i="39"/>
  <c r="Z73" i="39" s="1"/>
  <c r="AS55" i="28"/>
  <c r="AL55" i="28"/>
  <c r="AU55" i="28" s="1"/>
  <c r="Y73" i="87"/>
  <c r="X73" i="87"/>
  <c r="AS34" i="28"/>
  <c r="AL34" i="28"/>
  <c r="AU34" i="28" s="1"/>
  <c r="X74" i="75"/>
  <c r="Z74" i="75" s="1"/>
  <c r="Y74" i="75"/>
  <c r="Y75" i="79"/>
  <c r="X75" i="79"/>
  <c r="AS53" i="28"/>
  <c r="AL53" i="28"/>
  <c r="AU53" i="28" s="1"/>
  <c r="AS8" i="28"/>
  <c r="AL8" i="28"/>
  <c r="AU8" i="28" s="1"/>
  <c r="AS40" i="28"/>
  <c r="AL40" i="28"/>
  <c r="AU40" i="28" s="1"/>
  <c r="AS10" i="28"/>
  <c r="AL10" i="28"/>
  <c r="AU10" i="28" s="1"/>
  <c r="AS44" i="28"/>
  <c r="AL44" i="28"/>
  <c r="AU44" i="28" s="1"/>
  <c r="AG74" i="27"/>
  <c r="AP74" i="27" s="1"/>
  <c r="AF74" i="27"/>
  <c r="AO74" i="27" s="1"/>
  <c r="AE74" i="27"/>
  <c r="W75" i="27"/>
  <c r="AS58" i="28"/>
  <c r="AL58" i="28"/>
  <c r="AU58" i="28" s="1"/>
  <c r="W75" i="85"/>
  <c r="AG74" i="85"/>
  <c r="AP74" i="85" s="1"/>
  <c r="AF74" i="85"/>
  <c r="AO74" i="85" s="1"/>
  <c r="AE74" i="85"/>
  <c r="AI72" i="47"/>
  <c r="AN72" i="47"/>
  <c r="AN75" i="25"/>
  <c r="AI75" i="25"/>
  <c r="AI70" i="30"/>
  <c r="AN70" i="30"/>
  <c r="X76" i="74"/>
  <c r="Y76" i="74"/>
  <c r="AR73" i="33"/>
  <c r="AI75" i="41"/>
  <c r="AN75" i="41"/>
  <c r="AS26" i="28"/>
  <c r="AL26" i="28"/>
  <c r="AU26" i="28" s="1"/>
  <c r="W73" i="45"/>
  <c r="AE72" i="45"/>
  <c r="AG72" i="45"/>
  <c r="AP72" i="45" s="1"/>
  <c r="AF72" i="45"/>
  <c r="AO72" i="45" s="1"/>
  <c r="AR73" i="27"/>
  <c r="AN72" i="39"/>
  <c r="AI72" i="39"/>
  <c r="AS28" i="28"/>
  <c r="AL28" i="28"/>
  <c r="AU28" i="28" s="1"/>
  <c r="Y76" i="86"/>
  <c r="X76" i="86"/>
  <c r="Z76" i="86" s="1"/>
  <c r="AN73" i="75"/>
  <c r="AI73" i="75"/>
  <c r="X76" i="31"/>
  <c r="Z76" i="31" s="1"/>
  <c r="Y76" i="31"/>
  <c r="X77" i="26"/>
  <c r="Y77" i="26"/>
  <c r="Z77" i="26" s="1"/>
  <c r="Z73" i="87" l="1"/>
  <c r="Z76" i="74"/>
  <c r="AS71" i="28"/>
  <c r="AU71" i="28"/>
  <c r="C11" i="28" s="1"/>
  <c r="AF75" i="77"/>
  <c r="AO75" i="77" s="1"/>
  <c r="AE75" i="77"/>
  <c r="W76" i="77"/>
  <c r="AG75" i="77"/>
  <c r="AP75" i="77" s="1"/>
  <c r="W74" i="39"/>
  <c r="AE73" i="39"/>
  <c r="AF73" i="39"/>
  <c r="AO73" i="39" s="1"/>
  <c r="AG73" i="39"/>
  <c r="AP73" i="39" s="1"/>
  <c r="AF76" i="41"/>
  <c r="AO76" i="41" s="1"/>
  <c r="AE76" i="41"/>
  <c r="W77" i="41"/>
  <c r="AG76" i="41"/>
  <c r="AP76" i="41" s="1"/>
  <c r="AF77" i="26"/>
  <c r="AO77" i="26" s="1"/>
  <c r="AE77" i="26"/>
  <c r="W78" i="26"/>
  <c r="AG77" i="26"/>
  <c r="AP77" i="26" s="1"/>
  <c r="W74" i="87"/>
  <c r="AG73" i="87"/>
  <c r="AP73" i="87" s="1"/>
  <c r="AF73" i="87"/>
  <c r="AO73" i="87" s="1"/>
  <c r="AE73" i="87"/>
  <c r="AE77" i="73"/>
  <c r="W78" i="73"/>
  <c r="AF77" i="73"/>
  <c r="AO77" i="73" s="1"/>
  <c r="AG77" i="73"/>
  <c r="AP77" i="73" s="1"/>
  <c r="AG76" i="74"/>
  <c r="AP76" i="74" s="1"/>
  <c r="AF76" i="74"/>
  <c r="AO76" i="74" s="1"/>
  <c r="AE76" i="74"/>
  <c r="W77" i="74"/>
  <c r="AH76" i="31"/>
  <c r="AQ76" i="31" s="1"/>
  <c r="W77" i="86"/>
  <c r="AG76" i="86"/>
  <c r="AP76" i="86" s="1"/>
  <c r="AE76" i="86"/>
  <c r="AF76" i="86"/>
  <c r="AO76" i="86" s="1"/>
  <c r="AN74" i="27"/>
  <c r="AI74" i="27"/>
  <c r="W75" i="75"/>
  <c r="AG74" i="75"/>
  <c r="AP74" i="75" s="1"/>
  <c r="AE74" i="75"/>
  <c r="AF74" i="75"/>
  <c r="AO74" i="75" s="1"/>
  <c r="W75" i="90"/>
  <c r="AE74" i="90"/>
  <c r="AG74" i="90"/>
  <c r="AP74" i="90" s="1"/>
  <c r="AF74" i="90"/>
  <c r="AO74" i="90" s="1"/>
  <c r="AE75" i="95"/>
  <c r="AG75" i="95"/>
  <c r="AP75" i="95" s="1"/>
  <c r="AF75" i="95"/>
  <c r="AO75" i="95" s="1"/>
  <c r="W76" i="95"/>
  <c r="AR76" i="83"/>
  <c r="AR74" i="79"/>
  <c r="AR75" i="86"/>
  <c r="AI73" i="89"/>
  <c r="AN73" i="89"/>
  <c r="X74" i="93"/>
  <c r="Z74" i="93" s="1"/>
  <c r="Y74" i="93"/>
  <c r="AH76" i="25"/>
  <c r="AQ76" i="25" s="1"/>
  <c r="AG76" i="31"/>
  <c r="AP76" i="31" s="1"/>
  <c r="AF76" i="31"/>
  <c r="AO76" i="31" s="1"/>
  <c r="AE76" i="31"/>
  <c r="W77" i="31"/>
  <c r="Y75" i="85"/>
  <c r="X75" i="85"/>
  <c r="AH75" i="79"/>
  <c r="AQ75" i="79" s="1"/>
  <c r="AH73" i="47"/>
  <c r="AQ73" i="47" s="1"/>
  <c r="AN76" i="81"/>
  <c r="AI76" i="81"/>
  <c r="AH71" i="30"/>
  <c r="AQ71" i="30" s="1"/>
  <c r="AR72" i="87"/>
  <c r="AH77" i="83"/>
  <c r="AQ77" i="83" s="1"/>
  <c r="X73" i="34"/>
  <c r="Y73" i="34"/>
  <c r="Z73" i="34" s="1"/>
  <c r="X74" i="91"/>
  <c r="Y74" i="91"/>
  <c r="Z74" i="91" s="1"/>
  <c r="Y78" i="82"/>
  <c r="X78" i="82"/>
  <c r="AH77" i="26"/>
  <c r="AQ77" i="26" s="1"/>
  <c r="AR72" i="39"/>
  <c r="AI72" i="45"/>
  <c r="AN72" i="45"/>
  <c r="AR75" i="41"/>
  <c r="AI74" i="85"/>
  <c r="AN74" i="85"/>
  <c r="Z75" i="79"/>
  <c r="AH73" i="87"/>
  <c r="AQ73" i="87" s="1"/>
  <c r="AH73" i="39"/>
  <c r="AQ73" i="39" s="1"/>
  <c r="Z76" i="25"/>
  <c r="AH76" i="41"/>
  <c r="AQ76" i="41" s="1"/>
  <c r="AH77" i="73"/>
  <c r="AQ77" i="73" s="1"/>
  <c r="AH75" i="77"/>
  <c r="AQ75" i="77" s="1"/>
  <c r="X76" i="78"/>
  <c r="Y76" i="78"/>
  <c r="AR75" i="42"/>
  <c r="AR76" i="73"/>
  <c r="Z77" i="83"/>
  <c r="AN73" i="91"/>
  <c r="AI73" i="91"/>
  <c r="Y75" i="29"/>
  <c r="X75" i="29"/>
  <c r="Y76" i="37"/>
  <c r="X76" i="37"/>
  <c r="Z76" i="37" s="1"/>
  <c r="AN77" i="82"/>
  <c r="AI77" i="82"/>
  <c r="AG76" i="42"/>
  <c r="AP76" i="42" s="1"/>
  <c r="AF76" i="42"/>
  <c r="AO76" i="42" s="1"/>
  <c r="AE76" i="42"/>
  <c r="W77" i="42"/>
  <c r="AE75" i="46"/>
  <c r="W76" i="46"/>
  <c r="AF75" i="46"/>
  <c r="AO75" i="46" s="1"/>
  <c r="AG75" i="46"/>
  <c r="AP75" i="46" s="1"/>
  <c r="AR72" i="47"/>
  <c r="Z73" i="47"/>
  <c r="AR70" i="30"/>
  <c r="AR74" i="46"/>
  <c r="AH75" i="95"/>
  <c r="AQ75" i="95" s="1"/>
  <c r="W76" i="35"/>
  <c r="AG75" i="35"/>
  <c r="AP75" i="35" s="1"/>
  <c r="AF75" i="35"/>
  <c r="AO75" i="35" s="1"/>
  <c r="AE75" i="35"/>
  <c r="AI76" i="94"/>
  <c r="AN76" i="94"/>
  <c r="AN75" i="78"/>
  <c r="AI75" i="78"/>
  <c r="Z71" i="30"/>
  <c r="AG72" i="43"/>
  <c r="AP72" i="43" s="1"/>
  <c r="AF72" i="43"/>
  <c r="AO72" i="43" s="1"/>
  <c r="AE72" i="43"/>
  <c r="W73" i="43"/>
  <c r="AR74" i="77"/>
  <c r="AR75" i="74"/>
  <c r="AR74" i="95"/>
  <c r="AI72" i="34"/>
  <c r="AN72" i="34"/>
  <c r="AI74" i="29"/>
  <c r="AN74" i="29"/>
  <c r="Y75" i="33"/>
  <c r="X75" i="33"/>
  <c r="AI73" i="93"/>
  <c r="AN73" i="93"/>
  <c r="AH76" i="74"/>
  <c r="AQ76" i="74" s="1"/>
  <c r="AI78" i="38"/>
  <c r="AN78" i="38"/>
  <c r="AR73" i="75"/>
  <c r="Z77" i="94"/>
  <c r="X77" i="94"/>
  <c r="Y77" i="94"/>
  <c r="AH76" i="86"/>
  <c r="AQ76" i="86" s="1"/>
  <c r="Y73" i="45"/>
  <c r="X73" i="45"/>
  <c r="AR75" i="25"/>
  <c r="X75" i="27"/>
  <c r="Y75" i="27"/>
  <c r="AH74" i="75"/>
  <c r="AQ74" i="75" s="1"/>
  <c r="X77" i="81"/>
  <c r="Y77" i="81"/>
  <c r="AH76" i="42"/>
  <c r="AQ76" i="42" s="1"/>
  <c r="Y79" i="38"/>
  <c r="Z79" i="38" s="1"/>
  <c r="X79" i="38"/>
  <c r="AH75" i="46"/>
  <c r="AQ75" i="46" s="1"/>
  <c r="AR75" i="31"/>
  <c r="AR76" i="26"/>
  <c r="AI75" i="37"/>
  <c r="AN75" i="37"/>
  <c r="AN74" i="33"/>
  <c r="AI74" i="33"/>
  <c r="X74" i="89"/>
  <c r="Y74" i="89"/>
  <c r="Z75" i="85" l="1"/>
  <c r="Z74" i="89"/>
  <c r="W75" i="89" s="1"/>
  <c r="Z75" i="27"/>
  <c r="W76" i="27" s="1"/>
  <c r="Z78" i="82"/>
  <c r="W79" i="82" s="1"/>
  <c r="AG74" i="89"/>
  <c r="AP74" i="89" s="1"/>
  <c r="AF74" i="89"/>
  <c r="AO74" i="89" s="1"/>
  <c r="AE74" i="89"/>
  <c r="AG78" i="82"/>
  <c r="AP78" i="82" s="1"/>
  <c r="AE78" i="82"/>
  <c r="AF78" i="82"/>
  <c r="AO78" i="82" s="1"/>
  <c r="AE79" i="38"/>
  <c r="W80" i="38"/>
  <c r="AF79" i="38"/>
  <c r="AO79" i="38" s="1"/>
  <c r="AG79" i="38"/>
  <c r="AP79" i="38" s="1"/>
  <c r="AE75" i="85"/>
  <c r="W76" i="85"/>
  <c r="AF75" i="85"/>
  <c r="AO75" i="85" s="1"/>
  <c r="AG75" i="85"/>
  <c r="AP75" i="85" s="1"/>
  <c r="AE73" i="34"/>
  <c r="AG73" i="34"/>
  <c r="AP73" i="34" s="1"/>
  <c r="W74" i="34"/>
  <c r="AF73" i="34"/>
  <c r="AO73" i="34" s="1"/>
  <c r="AF75" i="27"/>
  <c r="AO75" i="27" s="1"/>
  <c r="AE75" i="27"/>
  <c r="W75" i="91"/>
  <c r="AG74" i="91"/>
  <c r="AP74" i="91" s="1"/>
  <c r="AE74" i="91"/>
  <c r="AF74" i="91"/>
  <c r="AO74" i="91" s="1"/>
  <c r="AE77" i="94"/>
  <c r="W78" i="94"/>
  <c r="AG77" i="94"/>
  <c r="AP77" i="94" s="1"/>
  <c r="AF77" i="94"/>
  <c r="AO77" i="94" s="1"/>
  <c r="AH75" i="33"/>
  <c r="AQ75" i="33" s="1"/>
  <c r="AE71" i="30"/>
  <c r="W72" i="30"/>
  <c r="AG71" i="30"/>
  <c r="AP71" i="30" s="1"/>
  <c r="AF71" i="30"/>
  <c r="AO71" i="30" s="1"/>
  <c r="AH76" i="78"/>
  <c r="AQ76" i="78" s="1"/>
  <c r="AR74" i="85"/>
  <c r="AH77" i="81"/>
  <c r="AQ77" i="81" s="1"/>
  <c r="AH73" i="45"/>
  <c r="AQ73" i="45" s="1"/>
  <c r="Z75" i="33"/>
  <c r="Y73" i="43"/>
  <c r="X73" i="43"/>
  <c r="AR77" i="82"/>
  <c r="AH79" i="38"/>
  <c r="AQ79" i="38" s="1"/>
  <c r="AH77" i="94"/>
  <c r="AQ77" i="94" s="1"/>
  <c r="AR73" i="93"/>
  <c r="AI75" i="35"/>
  <c r="AN75" i="35"/>
  <c r="AN76" i="42"/>
  <c r="AI76" i="42"/>
  <c r="W77" i="25"/>
  <c r="AG76" i="25"/>
  <c r="AP76" i="25" s="1"/>
  <c r="AF76" i="25"/>
  <c r="AO76" i="25" s="1"/>
  <c r="AE76" i="25"/>
  <c r="AH74" i="93"/>
  <c r="AQ74" i="93" s="1"/>
  <c r="X75" i="75"/>
  <c r="Y75" i="75"/>
  <c r="X78" i="26"/>
  <c r="Y78" i="26"/>
  <c r="Z78" i="26" s="1"/>
  <c r="AI76" i="41"/>
  <c r="AN76" i="41"/>
  <c r="X74" i="39"/>
  <c r="Z74" i="39" s="1"/>
  <c r="Y74" i="39"/>
  <c r="AH78" i="82"/>
  <c r="AQ78" i="82" s="1"/>
  <c r="AF74" i="93"/>
  <c r="AO74" i="93" s="1"/>
  <c r="AE74" i="93"/>
  <c r="AG74" i="93"/>
  <c r="AP74" i="93" s="1"/>
  <c r="W75" i="93"/>
  <c r="Y75" i="90"/>
  <c r="X75" i="90"/>
  <c r="AR74" i="27"/>
  <c r="X77" i="86"/>
  <c r="Z77" i="86" s="1"/>
  <c r="Y77" i="86"/>
  <c r="AI77" i="26"/>
  <c r="AN77" i="26"/>
  <c r="AR75" i="37"/>
  <c r="AR75" i="78"/>
  <c r="AG73" i="47"/>
  <c r="AP73" i="47" s="1"/>
  <c r="AF73" i="47"/>
  <c r="AO73" i="47" s="1"/>
  <c r="AE73" i="47"/>
  <c r="W74" i="47"/>
  <c r="X76" i="46"/>
  <c r="Y76" i="46"/>
  <c r="AH75" i="29"/>
  <c r="AQ75" i="29" s="1"/>
  <c r="Z76" i="78"/>
  <c r="AH73" i="34"/>
  <c r="AQ73" i="34" s="1"/>
  <c r="Y77" i="31"/>
  <c r="X77" i="31"/>
  <c r="AN75" i="95"/>
  <c r="AI75" i="95"/>
  <c r="X77" i="74"/>
  <c r="Y77" i="74"/>
  <c r="Z77" i="74" s="1"/>
  <c r="AF77" i="83"/>
  <c r="AO77" i="83" s="1"/>
  <c r="W78" i="83"/>
  <c r="AG77" i="83"/>
  <c r="AP77" i="83" s="1"/>
  <c r="AE77" i="83"/>
  <c r="AR73" i="89"/>
  <c r="AI74" i="75"/>
  <c r="AN74" i="75"/>
  <c r="AN76" i="74"/>
  <c r="AI76" i="74"/>
  <c r="X78" i="73"/>
  <c r="Z78" i="73" s="1"/>
  <c r="Y78" i="73"/>
  <c r="X74" i="87"/>
  <c r="Y74" i="87"/>
  <c r="Z77" i="81"/>
  <c r="AN72" i="43"/>
  <c r="AI72" i="43"/>
  <c r="Y76" i="35"/>
  <c r="X76" i="35"/>
  <c r="Z75" i="29"/>
  <c r="AR76" i="81"/>
  <c r="AH75" i="85"/>
  <c r="AQ75" i="85" s="1"/>
  <c r="X76" i="95"/>
  <c r="Y76" i="95"/>
  <c r="Z76" i="95" s="1"/>
  <c r="AI76" i="86"/>
  <c r="AN76" i="86"/>
  <c r="AI77" i="73"/>
  <c r="AN77" i="73"/>
  <c r="AI73" i="39"/>
  <c r="AN73" i="39"/>
  <c r="AN75" i="77"/>
  <c r="AI75" i="77"/>
  <c r="AR72" i="34"/>
  <c r="AE76" i="37"/>
  <c r="W77" i="37"/>
  <c r="AF76" i="37"/>
  <c r="AO76" i="37" s="1"/>
  <c r="AG76" i="37"/>
  <c r="AP76" i="37" s="1"/>
  <c r="AH74" i="89"/>
  <c r="AQ74" i="89" s="1"/>
  <c r="AI75" i="46"/>
  <c r="AN75" i="46"/>
  <c r="AN76" i="31"/>
  <c r="AI76" i="31"/>
  <c r="X76" i="77"/>
  <c r="Y76" i="77"/>
  <c r="AR74" i="33"/>
  <c r="AH75" i="27"/>
  <c r="AQ75" i="27" s="1"/>
  <c r="Z73" i="45"/>
  <c r="AR78" i="38"/>
  <c r="AR74" i="29"/>
  <c r="AR76" i="94"/>
  <c r="X77" i="42"/>
  <c r="Y77" i="42"/>
  <c r="AH76" i="37"/>
  <c r="AQ76" i="37" s="1"/>
  <c r="AR73" i="91"/>
  <c r="AG75" i="79"/>
  <c r="AP75" i="79" s="1"/>
  <c r="AF75" i="79"/>
  <c r="AO75" i="79" s="1"/>
  <c r="AE75" i="79"/>
  <c r="W76" i="79"/>
  <c r="AR72" i="45"/>
  <c r="AH74" i="91"/>
  <c r="AQ74" i="91" s="1"/>
  <c r="AI74" i="90"/>
  <c r="AN74" i="90"/>
  <c r="AI73" i="87"/>
  <c r="AN73" i="87"/>
  <c r="X77" i="41"/>
  <c r="Z77" i="41" s="1"/>
  <c r="Y77" i="41"/>
  <c r="Z76" i="77" l="1"/>
  <c r="Z75" i="75"/>
  <c r="AG75" i="27"/>
  <c r="AP75" i="27" s="1"/>
  <c r="AF76" i="95"/>
  <c r="AO76" i="95" s="1"/>
  <c r="AE76" i="95"/>
  <c r="AG76" i="95"/>
  <c r="AP76" i="95" s="1"/>
  <c r="W77" i="95"/>
  <c r="W78" i="74"/>
  <c r="AG77" i="74"/>
  <c r="AP77" i="74" s="1"/>
  <c r="AE77" i="74"/>
  <c r="AF77" i="74"/>
  <c r="AO77" i="74" s="1"/>
  <c r="AG75" i="75"/>
  <c r="AP75" i="75" s="1"/>
  <c r="AF75" i="75"/>
  <c r="AO75" i="75" s="1"/>
  <c r="AE75" i="75"/>
  <c r="W76" i="75"/>
  <c r="AG76" i="77"/>
  <c r="AP76" i="77" s="1"/>
  <c r="AF76" i="77"/>
  <c r="AO76" i="77" s="1"/>
  <c r="W77" i="77"/>
  <c r="AE76" i="77"/>
  <c r="AG78" i="26"/>
  <c r="AP78" i="26" s="1"/>
  <c r="AF78" i="26"/>
  <c r="AO78" i="26" s="1"/>
  <c r="AE78" i="26"/>
  <c r="W79" i="26"/>
  <c r="AR75" i="77"/>
  <c r="W78" i="81"/>
  <c r="AG77" i="81"/>
  <c r="AP77" i="81" s="1"/>
  <c r="AF77" i="81"/>
  <c r="AO77" i="81" s="1"/>
  <c r="AE77" i="81"/>
  <c r="AN73" i="47"/>
  <c r="AI73" i="47"/>
  <c r="AH77" i="41"/>
  <c r="AQ77" i="41" s="1"/>
  <c r="AR75" i="46"/>
  <c r="AR77" i="73"/>
  <c r="AH78" i="73"/>
  <c r="AQ78" i="73" s="1"/>
  <c r="AH77" i="31"/>
  <c r="AQ77" i="31" s="1"/>
  <c r="Z74" i="47"/>
  <c r="X74" i="47"/>
  <c r="Y74" i="47"/>
  <c r="AE77" i="86"/>
  <c r="W78" i="86"/>
  <c r="AF77" i="86"/>
  <c r="AO77" i="86" s="1"/>
  <c r="AG77" i="86"/>
  <c r="AP77" i="86" s="1"/>
  <c r="AE74" i="39"/>
  <c r="AG74" i="39"/>
  <c r="AP74" i="39" s="1"/>
  <c r="AF74" i="39"/>
  <c r="AO74" i="39" s="1"/>
  <c r="W75" i="39"/>
  <c r="Y77" i="25"/>
  <c r="X77" i="25"/>
  <c r="AI77" i="94"/>
  <c r="AN77" i="94"/>
  <c r="AI75" i="27"/>
  <c r="AN75" i="27"/>
  <c r="X74" i="34"/>
  <c r="Y74" i="34"/>
  <c r="X80" i="38"/>
  <c r="Z80" i="38" s="1"/>
  <c r="Y80" i="38"/>
  <c r="X79" i="82"/>
  <c r="Y79" i="82"/>
  <c r="AG77" i="41"/>
  <c r="AP77" i="41" s="1"/>
  <c r="AE77" i="41"/>
  <c r="W78" i="41"/>
  <c r="AF77" i="41"/>
  <c r="AO77" i="41" s="1"/>
  <c r="AH73" i="43"/>
  <c r="AQ73" i="43" s="1"/>
  <c r="X76" i="79"/>
  <c r="Y76" i="79"/>
  <c r="Z76" i="79" s="1"/>
  <c r="AH77" i="42"/>
  <c r="AQ77" i="42" s="1"/>
  <c r="AR76" i="86"/>
  <c r="AH76" i="35"/>
  <c r="AQ76" i="35" s="1"/>
  <c r="AR76" i="74"/>
  <c r="AH77" i="74"/>
  <c r="AQ77" i="74" s="1"/>
  <c r="Z77" i="31"/>
  <c r="W77" i="78"/>
  <c r="AE76" i="78"/>
  <c r="AF76" i="78"/>
  <c r="AO76" i="78" s="1"/>
  <c r="AG76" i="78"/>
  <c r="AP76" i="78" s="1"/>
  <c r="AR76" i="41"/>
  <c r="AI76" i="25"/>
  <c r="AN76" i="25"/>
  <c r="AI71" i="30"/>
  <c r="AN71" i="30"/>
  <c r="AI74" i="91"/>
  <c r="AN74" i="91"/>
  <c r="AI75" i="85"/>
  <c r="AN75" i="85"/>
  <c r="AN74" i="89"/>
  <c r="AI74" i="89"/>
  <c r="AR76" i="31"/>
  <c r="X77" i="37"/>
  <c r="Y77" i="37"/>
  <c r="Z77" i="37" s="1"/>
  <c r="AH74" i="87"/>
  <c r="AQ74" i="87" s="1"/>
  <c r="AN77" i="83"/>
  <c r="AI77" i="83"/>
  <c r="AH76" i="46"/>
  <c r="AQ76" i="46" s="1"/>
  <c r="AR77" i="26"/>
  <c r="AH75" i="90"/>
  <c r="AQ75" i="90" s="1"/>
  <c r="AN74" i="93"/>
  <c r="AI74" i="93"/>
  <c r="Z73" i="43"/>
  <c r="AI73" i="34"/>
  <c r="AN73" i="34"/>
  <c r="AI78" i="82"/>
  <c r="AN78" i="82"/>
  <c r="Y75" i="89"/>
  <c r="X75" i="89"/>
  <c r="AH76" i="77"/>
  <c r="AQ76" i="77" s="1"/>
  <c r="AG75" i="29"/>
  <c r="AP75" i="29" s="1"/>
  <c r="AE75" i="29"/>
  <c r="W76" i="29"/>
  <c r="AF75" i="29"/>
  <c r="AO75" i="29" s="1"/>
  <c r="AH75" i="75"/>
  <c r="AQ75" i="75" s="1"/>
  <c r="AR76" i="42"/>
  <c r="Y72" i="30"/>
  <c r="X72" i="30"/>
  <c r="Z77" i="42"/>
  <c r="AE73" i="45"/>
  <c r="AG73" i="45"/>
  <c r="AP73" i="45" s="1"/>
  <c r="AF73" i="45"/>
  <c r="AO73" i="45" s="1"/>
  <c r="W74" i="45"/>
  <c r="AI76" i="37"/>
  <c r="AN76" i="37"/>
  <c r="AR73" i="39"/>
  <c r="AH76" i="95"/>
  <c r="AQ76" i="95" s="1"/>
  <c r="Z76" i="35"/>
  <c r="Z74" i="87"/>
  <c r="AR75" i="95"/>
  <c r="Z76" i="46"/>
  <c r="AH78" i="26"/>
  <c r="AQ78" i="26" s="1"/>
  <c r="AR75" i="35"/>
  <c r="W76" i="33"/>
  <c r="AG75" i="33"/>
  <c r="AP75" i="33" s="1"/>
  <c r="AF75" i="33"/>
  <c r="AO75" i="33" s="1"/>
  <c r="AE75" i="33"/>
  <c r="Y76" i="27"/>
  <c r="X76" i="27"/>
  <c r="AG78" i="73"/>
  <c r="AP78" i="73" s="1"/>
  <c r="AF78" i="73"/>
  <c r="AO78" i="73" s="1"/>
  <c r="AE78" i="73"/>
  <c r="W79" i="73"/>
  <c r="Y75" i="93"/>
  <c r="X75" i="93"/>
  <c r="Z75" i="93" s="1"/>
  <c r="X76" i="85"/>
  <c r="Y76" i="85"/>
  <c r="AI79" i="38"/>
  <c r="AN79" i="38"/>
  <c r="AR73" i="87"/>
  <c r="AN75" i="79"/>
  <c r="AI75" i="79"/>
  <c r="AR74" i="90"/>
  <c r="AR72" i="43"/>
  <c r="AR74" i="75"/>
  <c r="X78" i="83"/>
  <c r="Z78" i="83" s="1"/>
  <c r="Y78" i="83"/>
  <c r="AH77" i="86"/>
  <c r="AQ77" i="86" s="1"/>
  <c r="Z75" i="90"/>
  <c r="AH74" i="39"/>
  <c r="AQ74" i="39" s="1"/>
  <c r="X78" i="94"/>
  <c r="Y78" i="94"/>
  <c r="X75" i="91"/>
  <c r="Y75" i="91"/>
  <c r="Z72" i="30" l="1"/>
  <c r="Z75" i="91"/>
  <c r="Z76" i="85"/>
  <c r="Z78" i="94"/>
  <c r="AG78" i="94" s="1"/>
  <c r="AP78" i="94" s="1"/>
  <c r="AG77" i="37"/>
  <c r="AP77" i="37" s="1"/>
  <c r="AF77" i="37"/>
  <c r="AO77" i="37" s="1"/>
  <c r="AE77" i="37"/>
  <c r="W78" i="37"/>
  <c r="AG76" i="85"/>
  <c r="AP76" i="85" s="1"/>
  <c r="AF76" i="85"/>
  <c r="AO76" i="85" s="1"/>
  <c r="AE76" i="85"/>
  <c r="W77" i="85"/>
  <c r="AG72" i="30"/>
  <c r="AP72" i="30" s="1"/>
  <c r="AE72" i="30"/>
  <c r="W73" i="30"/>
  <c r="AF72" i="30"/>
  <c r="AO72" i="30" s="1"/>
  <c r="W77" i="79"/>
  <c r="AG76" i="79"/>
  <c r="AP76" i="79" s="1"/>
  <c r="AE76" i="79"/>
  <c r="AF76" i="79"/>
  <c r="AO76" i="79" s="1"/>
  <c r="AF75" i="91"/>
  <c r="AO75" i="91" s="1"/>
  <c r="AE75" i="91"/>
  <c r="W76" i="91"/>
  <c r="AG75" i="91"/>
  <c r="AP75" i="91" s="1"/>
  <c r="AF78" i="94"/>
  <c r="AO78" i="94" s="1"/>
  <c r="AE78" i="94"/>
  <c r="AR79" i="38"/>
  <c r="AE74" i="87"/>
  <c r="W75" i="87"/>
  <c r="AF74" i="87"/>
  <c r="AO74" i="87" s="1"/>
  <c r="AG74" i="87"/>
  <c r="AP74" i="87" s="1"/>
  <c r="AH78" i="83"/>
  <c r="AQ78" i="83" s="1"/>
  <c r="AH72" i="30"/>
  <c r="AQ72" i="30" s="1"/>
  <c r="Z76" i="29"/>
  <c r="Y76" i="29"/>
  <c r="X76" i="29"/>
  <c r="AR78" i="82"/>
  <c r="AR77" i="83"/>
  <c r="AR74" i="89"/>
  <c r="AN77" i="41"/>
  <c r="AI77" i="41"/>
  <c r="AH80" i="38"/>
  <c r="AQ80" i="38" s="1"/>
  <c r="AR75" i="27"/>
  <c r="Y75" i="39"/>
  <c r="X75" i="39"/>
  <c r="Z75" i="39" s="1"/>
  <c r="W75" i="47"/>
  <c r="AG74" i="47"/>
  <c r="AP74" i="47" s="1"/>
  <c r="AE74" i="47"/>
  <c r="AF74" i="47"/>
  <c r="AO74" i="47" s="1"/>
  <c r="X79" i="26"/>
  <c r="Y79" i="26"/>
  <c r="X77" i="77"/>
  <c r="Z77" i="77" s="1"/>
  <c r="Y77" i="77"/>
  <c r="X78" i="74"/>
  <c r="Y78" i="74"/>
  <c r="AG75" i="93"/>
  <c r="AP75" i="93" s="1"/>
  <c r="AF75" i="93"/>
  <c r="AO75" i="93" s="1"/>
  <c r="W76" i="93"/>
  <c r="AE75" i="93"/>
  <c r="AH76" i="27"/>
  <c r="AQ76" i="27" s="1"/>
  <c r="AN78" i="26"/>
  <c r="AI78" i="26"/>
  <c r="X76" i="33"/>
  <c r="Z76" i="33" s="1"/>
  <c r="Y76" i="33"/>
  <c r="AE76" i="35"/>
  <c r="W77" i="35"/>
  <c r="AF76" i="35"/>
  <c r="AO76" i="35" s="1"/>
  <c r="AG76" i="35"/>
  <c r="AP76" i="35" s="1"/>
  <c r="AH75" i="89"/>
  <c r="AQ75" i="89" s="1"/>
  <c r="AR73" i="34"/>
  <c r="AH77" i="37"/>
  <c r="AQ77" i="37" s="1"/>
  <c r="AI76" i="78"/>
  <c r="AN76" i="78"/>
  <c r="AH76" i="79"/>
  <c r="AQ76" i="79" s="1"/>
  <c r="AR77" i="94"/>
  <c r="Y78" i="86"/>
  <c r="X78" i="86"/>
  <c r="AR73" i="47"/>
  <c r="X78" i="81"/>
  <c r="Y78" i="81"/>
  <c r="AF78" i="83"/>
  <c r="AO78" i="83" s="1"/>
  <c r="AG78" i="83"/>
  <c r="AP78" i="83" s="1"/>
  <c r="W79" i="83"/>
  <c r="AE78" i="83"/>
  <c r="W74" i="43"/>
  <c r="AG73" i="43"/>
  <c r="AP73" i="43" s="1"/>
  <c r="AF73" i="43"/>
  <c r="AO73" i="43" s="1"/>
  <c r="AE73" i="43"/>
  <c r="AR75" i="85"/>
  <c r="AR76" i="25"/>
  <c r="AH79" i="82"/>
  <c r="AQ79" i="82" s="1"/>
  <c r="AH74" i="34"/>
  <c r="AQ74" i="34" s="1"/>
  <c r="AH77" i="25"/>
  <c r="AQ77" i="25" s="1"/>
  <c r="AI77" i="86"/>
  <c r="AN77" i="86"/>
  <c r="Y76" i="75"/>
  <c r="X76" i="75"/>
  <c r="AI77" i="74"/>
  <c r="AN77" i="74"/>
  <c r="AG80" i="38"/>
  <c r="AP80" i="38" s="1"/>
  <c r="AF80" i="38"/>
  <c r="AO80" i="38" s="1"/>
  <c r="AE80" i="38"/>
  <c r="W81" i="38"/>
  <c r="X77" i="95"/>
  <c r="Z77" i="95" s="1"/>
  <c r="Y77" i="95"/>
  <c r="AH78" i="94"/>
  <c r="AQ78" i="94" s="1"/>
  <c r="AN78" i="73"/>
  <c r="AI78" i="73"/>
  <c r="AI75" i="33"/>
  <c r="AN75" i="33"/>
  <c r="AG76" i="46"/>
  <c r="AP76" i="46" s="1"/>
  <c r="AF76" i="46"/>
  <c r="AO76" i="46" s="1"/>
  <c r="AE76" i="46"/>
  <c r="W77" i="46"/>
  <c r="AN73" i="45"/>
  <c r="AI73" i="45"/>
  <c r="Z75" i="89"/>
  <c r="AR74" i="93"/>
  <c r="Y77" i="78"/>
  <c r="X77" i="78"/>
  <c r="Z79" i="82"/>
  <c r="Z74" i="34"/>
  <c r="AN74" i="39"/>
  <c r="AI74" i="39"/>
  <c r="AI77" i="81"/>
  <c r="AN77" i="81"/>
  <c r="AN76" i="77"/>
  <c r="AI76" i="77"/>
  <c r="AN75" i="75"/>
  <c r="AI75" i="75"/>
  <c r="AN76" i="95"/>
  <c r="AI76" i="95"/>
  <c r="AH75" i="91"/>
  <c r="AQ75" i="91" s="1"/>
  <c r="Y74" i="45"/>
  <c r="X74" i="45"/>
  <c r="Z74" i="45" s="1"/>
  <c r="AN75" i="29"/>
  <c r="AI75" i="29"/>
  <c r="AR71" i="30"/>
  <c r="AR75" i="79"/>
  <c r="AH76" i="85"/>
  <c r="AQ76" i="85" s="1"/>
  <c r="X79" i="73"/>
  <c r="Y79" i="73"/>
  <c r="Z76" i="27"/>
  <c r="AF75" i="90"/>
  <c r="AO75" i="90" s="1"/>
  <c r="AE75" i="90"/>
  <c r="AG75" i="90"/>
  <c r="AP75" i="90" s="1"/>
  <c r="W76" i="90"/>
  <c r="AH75" i="93"/>
  <c r="AQ75" i="93" s="1"/>
  <c r="AR76" i="37"/>
  <c r="W78" i="42"/>
  <c r="AG77" i="42"/>
  <c r="AP77" i="42" s="1"/>
  <c r="AE77" i="42"/>
  <c r="AF77" i="42"/>
  <c r="AO77" i="42" s="1"/>
  <c r="AR74" i="91"/>
  <c r="W78" i="31"/>
  <c r="AG77" i="31"/>
  <c r="AP77" i="31" s="1"/>
  <c r="AF77" i="31"/>
  <c r="AO77" i="31" s="1"/>
  <c r="AE77" i="31"/>
  <c r="Y78" i="41"/>
  <c r="X78" i="41"/>
  <c r="Z78" i="41" s="1"/>
  <c r="Z77" i="25"/>
  <c r="AH74" i="47"/>
  <c r="AQ74" i="47" s="1"/>
  <c r="Z78" i="86" l="1"/>
  <c r="W79" i="94"/>
  <c r="AG78" i="86"/>
  <c r="AP78" i="86" s="1"/>
  <c r="AF78" i="86"/>
  <c r="AO78" i="86" s="1"/>
  <c r="AE78" i="86"/>
  <c r="W79" i="86"/>
  <c r="X78" i="42"/>
  <c r="Z78" i="42" s="1"/>
  <c r="Y78" i="42"/>
  <c r="Y74" i="43"/>
  <c r="X74" i="43"/>
  <c r="AE76" i="27"/>
  <c r="W77" i="27"/>
  <c r="AG76" i="27"/>
  <c r="AP76" i="27" s="1"/>
  <c r="AF76" i="27"/>
  <c r="AO76" i="27" s="1"/>
  <c r="X78" i="31"/>
  <c r="Z78" i="31" s="1"/>
  <c r="Y78" i="31"/>
  <c r="AI75" i="90"/>
  <c r="AN75" i="90"/>
  <c r="AF79" i="82"/>
  <c r="AO79" i="82" s="1"/>
  <c r="AE79" i="82"/>
  <c r="W80" i="82"/>
  <c r="AG79" i="82"/>
  <c r="AP79" i="82" s="1"/>
  <c r="W76" i="89"/>
  <c r="AG75" i="89"/>
  <c r="AP75" i="89" s="1"/>
  <c r="AE75" i="89"/>
  <c r="AF75" i="89"/>
  <c r="AO75" i="89" s="1"/>
  <c r="AH77" i="95"/>
  <c r="AQ77" i="95" s="1"/>
  <c r="AH78" i="86"/>
  <c r="AQ78" i="86" s="1"/>
  <c r="AH76" i="33"/>
  <c r="AQ76" i="33" s="1"/>
  <c r="AH77" i="77"/>
  <c r="AQ77" i="77" s="1"/>
  <c r="AI74" i="47"/>
  <c r="AN74" i="47"/>
  <c r="AF75" i="39"/>
  <c r="AO75" i="39" s="1"/>
  <c r="AG75" i="39"/>
  <c r="AP75" i="39" s="1"/>
  <c r="W76" i="39"/>
  <c r="AE75" i="39"/>
  <c r="W77" i="29"/>
  <c r="AG76" i="29"/>
  <c r="AP76" i="29" s="1"/>
  <c r="AF76" i="29"/>
  <c r="AO76" i="29" s="1"/>
  <c r="AE76" i="29"/>
  <c r="AN78" i="94"/>
  <c r="AI78" i="94"/>
  <c r="AN72" i="30"/>
  <c r="AI72" i="30"/>
  <c r="AF78" i="41"/>
  <c r="AO78" i="41" s="1"/>
  <c r="W79" i="41"/>
  <c r="AG78" i="41"/>
  <c r="AP78" i="41" s="1"/>
  <c r="AE78" i="41"/>
  <c r="AF77" i="95"/>
  <c r="AO77" i="95" s="1"/>
  <c r="W78" i="95"/>
  <c r="AE77" i="95"/>
  <c r="AG77" i="95"/>
  <c r="AP77" i="95" s="1"/>
  <c r="AE76" i="33"/>
  <c r="W77" i="33"/>
  <c r="AG76" i="33"/>
  <c r="AP76" i="33" s="1"/>
  <c r="AF76" i="33"/>
  <c r="AO76" i="33" s="1"/>
  <c r="Y76" i="91"/>
  <c r="Z76" i="91" s="1"/>
  <c r="X76" i="91"/>
  <c r="AI77" i="31"/>
  <c r="AN77" i="31"/>
  <c r="AR77" i="81"/>
  <c r="X81" i="38"/>
  <c r="Z81" i="38" s="1"/>
  <c r="Y81" i="38"/>
  <c r="AR77" i="74"/>
  <c r="AH78" i="81"/>
  <c r="AQ78" i="81" s="1"/>
  <c r="AR78" i="26"/>
  <c r="AR77" i="41"/>
  <c r="Y75" i="87"/>
  <c r="X75" i="87"/>
  <c r="AI75" i="91"/>
  <c r="AN75" i="91"/>
  <c r="Y77" i="79"/>
  <c r="X77" i="79"/>
  <c r="Y77" i="85"/>
  <c r="X77" i="85"/>
  <c r="AR76" i="95"/>
  <c r="AH77" i="78"/>
  <c r="AQ77" i="78" s="1"/>
  <c r="AR75" i="29"/>
  <c r="AR74" i="39"/>
  <c r="Z77" i="78"/>
  <c r="AR75" i="33"/>
  <c r="AH76" i="75"/>
  <c r="AQ76" i="75" s="1"/>
  <c r="AI73" i="43"/>
  <c r="AN73" i="43"/>
  <c r="AI78" i="83"/>
  <c r="AN78" i="83"/>
  <c r="Z78" i="81"/>
  <c r="X77" i="35"/>
  <c r="Y77" i="35"/>
  <c r="AN75" i="93"/>
  <c r="AI75" i="93"/>
  <c r="AH78" i="74"/>
  <c r="AQ78" i="74" s="1"/>
  <c r="AH79" i="26"/>
  <c r="AQ79" i="26" s="1"/>
  <c r="Y75" i="47"/>
  <c r="X75" i="47"/>
  <c r="AI74" i="87"/>
  <c r="AN74" i="87"/>
  <c r="X79" i="94"/>
  <c r="Y79" i="94"/>
  <c r="AN77" i="37"/>
  <c r="AI77" i="37"/>
  <c r="AG74" i="45"/>
  <c r="AP74" i="45" s="1"/>
  <c r="W75" i="45"/>
  <c r="AE74" i="45"/>
  <c r="AF74" i="45"/>
  <c r="AO74" i="45" s="1"/>
  <c r="AR73" i="45"/>
  <c r="X78" i="37"/>
  <c r="Y78" i="37"/>
  <c r="Y76" i="90"/>
  <c r="Z76" i="90" s="1"/>
  <c r="X76" i="90"/>
  <c r="AR75" i="75"/>
  <c r="X77" i="46"/>
  <c r="Z77" i="46" s="1"/>
  <c r="Y77" i="46"/>
  <c r="AF77" i="25"/>
  <c r="AO77" i="25" s="1"/>
  <c r="AE77" i="25"/>
  <c r="W78" i="25"/>
  <c r="AG77" i="25"/>
  <c r="AP77" i="25" s="1"/>
  <c r="AI77" i="42"/>
  <c r="AN77" i="42"/>
  <c r="AH79" i="73"/>
  <c r="AQ79" i="73" s="1"/>
  <c r="AR78" i="73"/>
  <c r="AN80" i="38"/>
  <c r="AI80" i="38"/>
  <c r="X79" i="83"/>
  <c r="Z79" i="83" s="1"/>
  <c r="Y79" i="83"/>
  <c r="AI76" i="35"/>
  <c r="AN76" i="35"/>
  <c r="Z78" i="74"/>
  <c r="Z79" i="26"/>
  <c r="AH75" i="39"/>
  <c r="AQ75" i="39" s="1"/>
  <c r="AH76" i="29"/>
  <c r="AQ76" i="29" s="1"/>
  <c r="AN76" i="85"/>
  <c r="AI76" i="85"/>
  <c r="AR77" i="86"/>
  <c r="W78" i="77"/>
  <c r="AG77" i="77"/>
  <c r="AP77" i="77" s="1"/>
  <c r="AE77" i="77"/>
  <c r="AF77" i="77"/>
  <c r="AO77" i="77" s="1"/>
  <c r="AH78" i="41"/>
  <c r="AQ78" i="41" s="1"/>
  <c r="Z79" i="73"/>
  <c r="AH74" i="45"/>
  <c r="AQ74" i="45" s="1"/>
  <c r="AR76" i="77"/>
  <c r="AG74" i="34"/>
  <c r="AP74" i="34" s="1"/>
  <c r="AE74" i="34"/>
  <c r="W75" i="34"/>
  <c r="AF74" i="34"/>
  <c r="AO74" i="34" s="1"/>
  <c r="AN76" i="46"/>
  <c r="AI76" i="46"/>
  <c r="Z76" i="75"/>
  <c r="AR76" i="78"/>
  <c r="X76" i="93"/>
  <c r="Y76" i="93"/>
  <c r="AI76" i="79"/>
  <c r="AN76" i="79"/>
  <c r="Z73" i="30"/>
  <c r="X73" i="30"/>
  <c r="Y73" i="30"/>
  <c r="W74" i="30" l="1"/>
  <c r="AG73" i="30"/>
  <c r="AP73" i="30" s="1"/>
  <c r="AF73" i="30"/>
  <c r="AO73" i="30" s="1"/>
  <c r="AE73" i="30"/>
  <c r="AI77" i="77"/>
  <c r="AN77" i="77"/>
  <c r="AR76" i="85"/>
  <c r="W80" i="26"/>
  <c r="AG79" i="26"/>
  <c r="AP79" i="26" s="1"/>
  <c r="AF79" i="26"/>
  <c r="AO79" i="26" s="1"/>
  <c r="AE79" i="26"/>
  <c r="AG79" i="83"/>
  <c r="AP79" i="83" s="1"/>
  <c r="AP81" i="83" s="1"/>
  <c r="AF79" i="83"/>
  <c r="AO79" i="83" s="1"/>
  <c r="AO81" i="83" s="1"/>
  <c r="AX79" i="83"/>
  <c r="S79" i="83" s="1"/>
  <c r="AC79" i="83" s="1"/>
  <c r="AE79" i="83"/>
  <c r="AH77" i="46"/>
  <c r="AQ77" i="46" s="1"/>
  <c r="AG76" i="90"/>
  <c r="AP76" i="90" s="1"/>
  <c r="W77" i="90"/>
  <c r="AE76" i="90"/>
  <c r="AF76" i="90"/>
  <c r="AO76" i="90" s="1"/>
  <c r="AH75" i="47"/>
  <c r="AQ75" i="47" s="1"/>
  <c r="AE78" i="81"/>
  <c r="W79" i="81"/>
  <c r="AF78" i="81"/>
  <c r="AO78" i="81" s="1"/>
  <c r="AG78" i="81"/>
  <c r="AP78" i="81" s="1"/>
  <c r="AE77" i="78"/>
  <c r="AG77" i="78"/>
  <c r="AP77" i="78" s="1"/>
  <c r="AF77" i="78"/>
  <c r="AO77" i="78" s="1"/>
  <c r="W78" i="78"/>
  <c r="AH77" i="85"/>
  <c r="AQ77" i="85" s="1"/>
  <c r="W82" i="38"/>
  <c r="AG81" i="38"/>
  <c r="AP81" i="38" s="1"/>
  <c r="AF81" i="38"/>
  <c r="AO81" i="38" s="1"/>
  <c r="AE81" i="38"/>
  <c r="AI76" i="33"/>
  <c r="AN76" i="33"/>
  <c r="AI78" i="41"/>
  <c r="AN78" i="41"/>
  <c r="AI75" i="89"/>
  <c r="AN75" i="89"/>
  <c r="Y80" i="82"/>
  <c r="X80" i="82"/>
  <c r="Z80" i="82" s="1"/>
  <c r="AH78" i="31"/>
  <c r="AQ78" i="31" s="1"/>
  <c r="AI76" i="27"/>
  <c r="AN76" i="27"/>
  <c r="AF78" i="42"/>
  <c r="AO78" i="42" s="1"/>
  <c r="AE78" i="42"/>
  <c r="W79" i="42"/>
  <c r="AG78" i="42"/>
  <c r="AP78" i="42" s="1"/>
  <c r="Y75" i="34"/>
  <c r="X75" i="34"/>
  <c r="W78" i="46"/>
  <c r="AG77" i="46"/>
  <c r="AP77" i="46" s="1"/>
  <c r="AF77" i="46"/>
  <c r="AO77" i="46" s="1"/>
  <c r="AE77" i="46"/>
  <c r="AN74" i="45"/>
  <c r="AI74" i="45"/>
  <c r="AR75" i="93"/>
  <c r="AR75" i="91"/>
  <c r="W77" i="91"/>
  <c r="AG76" i="91"/>
  <c r="AP76" i="91" s="1"/>
  <c r="AF76" i="91"/>
  <c r="AO76" i="91" s="1"/>
  <c r="AE76" i="91"/>
  <c r="AR78" i="94"/>
  <c r="Y77" i="29"/>
  <c r="X77" i="29"/>
  <c r="Z77" i="29" s="1"/>
  <c r="AI79" i="82"/>
  <c r="AN79" i="82"/>
  <c r="AE78" i="31"/>
  <c r="W79" i="31"/>
  <c r="AF78" i="31"/>
  <c r="AO78" i="31" s="1"/>
  <c r="AG78" i="31"/>
  <c r="AP78" i="31" s="1"/>
  <c r="AH74" i="43"/>
  <c r="AQ74" i="43" s="1"/>
  <c r="AF78" i="74"/>
  <c r="AO78" i="74" s="1"/>
  <c r="AE78" i="74"/>
  <c r="W79" i="74"/>
  <c r="AG78" i="74"/>
  <c r="AP78" i="74" s="1"/>
  <c r="AR76" i="79"/>
  <c r="W77" i="75"/>
  <c r="AG76" i="75"/>
  <c r="AP76" i="75" s="1"/>
  <c r="AF76" i="75"/>
  <c r="AO76" i="75" s="1"/>
  <c r="AE76" i="75"/>
  <c r="AN74" i="34"/>
  <c r="AI74" i="34"/>
  <c r="Z78" i="25"/>
  <c r="Y78" i="25"/>
  <c r="X78" i="25"/>
  <c r="AH78" i="37"/>
  <c r="AQ78" i="37" s="1"/>
  <c r="AH79" i="94"/>
  <c r="AQ79" i="94" s="1"/>
  <c r="Z75" i="47"/>
  <c r="AR78" i="83"/>
  <c r="Z77" i="85"/>
  <c r="AH75" i="87"/>
  <c r="AQ75" i="87" s="1"/>
  <c r="AR74" i="47"/>
  <c r="X79" i="86"/>
  <c r="Z79" i="86" s="1"/>
  <c r="Y79" i="86"/>
  <c r="AR76" i="46"/>
  <c r="X78" i="77"/>
  <c r="Y78" i="77"/>
  <c r="AR76" i="35"/>
  <c r="AI77" i="25"/>
  <c r="AN77" i="25"/>
  <c r="Z78" i="37"/>
  <c r="Y75" i="45"/>
  <c r="X75" i="45"/>
  <c r="Z75" i="45" s="1"/>
  <c r="Z79" i="94"/>
  <c r="AH77" i="79"/>
  <c r="AQ77" i="79" s="1"/>
  <c r="AN77" i="95"/>
  <c r="AI77" i="95"/>
  <c r="X79" i="41"/>
  <c r="Z79" i="41" s="1"/>
  <c r="Y79" i="41"/>
  <c r="AI76" i="29"/>
  <c r="AN76" i="29"/>
  <c r="AN75" i="39"/>
  <c r="AI75" i="39"/>
  <c r="Y76" i="89"/>
  <c r="X76" i="89"/>
  <c r="Z76" i="89" s="1"/>
  <c r="Z74" i="43"/>
  <c r="AN78" i="86"/>
  <c r="AI78" i="86"/>
  <c r="AH76" i="93"/>
  <c r="AQ76" i="93" s="1"/>
  <c r="AH76" i="90"/>
  <c r="AQ76" i="90" s="1"/>
  <c r="AH77" i="35"/>
  <c r="AQ77" i="35" s="1"/>
  <c r="AR73" i="43"/>
  <c r="Z75" i="87"/>
  <c r="AR77" i="31"/>
  <c r="X78" i="95"/>
  <c r="Z78" i="95" s="1"/>
  <c r="Y78" i="95"/>
  <c r="Z76" i="39"/>
  <c r="Y76" i="39"/>
  <c r="X76" i="39"/>
  <c r="AR75" i="90"/>
  <c r="AR80" i="38"/>
  <c r="AH73" i="30"/>
  <c r="AQ73" i="30" s="1"/>
  <c r="Z76" i="93"/>
  <c r="W80" i="73"/>
  <c r="AG79" i="73"/>
  <c r="AP79" i="73" s="1"/>
  <c r="AF79" i="73"/>
  <c r="AO79" i="73" s="1"/>
  <c r="AE79" i="73"/>
  <c r="AH79" i="83"/>
  <c r="AQ79" i="83" s="1"/>
  <c r="AQ81" i="83" s="1"/>
  <c r="AZ3" i="83"/>
  <c r="AX5" i="83" s="1"/>
  <c r="S5" i="83" s="1"/>
  <c r="AC5" i="83" s="1"/>
  <c r="AB6" i="83" s="1"/>
  <c r="AX8" i="83"/>
  <c r="S8" i="83" s="1"/>
  <c r="AC8" i="83" s="1"/>
  <c r="AB9" i="83" s="1"/>
  <c r="AX9" i="83"/>
  <c r="S9" i="83" s="1"/>
  <c r="AC9" i="83" s="1"/>
  <c r="AB10" i="83" s="1"/>
  <c r="AX10" i="83"/>
  <c r="S10" i="83" s="1"/>
  <c r="AC10" i="83" s="1"/>
  <c r="AB11" i="83" s="1"/>
  <c r="AX11" i="83"/>
  <c r="S11" i="83" s="1"/>
  <c r="AC11" i="83" s="1"/>
  <c r="AB12" i="83" s="1"/>
  <c r="AX12" i="83"/>
  <c r="S12" i="83" s="1"/>
  <c r="AC12" i="83" s="1"/>
  <c r="AB13" i="83" s="1"/>
  <c r="AX13" i="83"/>
  <c r="S13" i="83" s="1"/>
  <c r="AC13" i="83" s="1"/>
  <c r="AB14" i="83" s="1"/>
  <c r="AX14" i="83"/>
  <c r="S14" i="83" s="1"/>
  <c r="AC14" i="83" s="1"/>
  <c r="AB15" i="83" s="1"/>
  <c r="AX15" i="83"/>
  <c r="S15" i="83" s="1"/>
  <c r="AC15" i="83" s="1"/>
  <c r="AB16" i="83" s="1"/>
  <c r="AX16" i="83"/>
  <c r="S16" i="83" s="1"/>
  <c r="AC16" i="83" s="1"/>
  <c r="AB17" i="83" s="1"/>
  <c r="AX17" i="83"/>
  <c r="S17" i="83" s="1"/>
  <c r="AC17" i="83" s="1"/>
  <c r="AB18" i="83" s="1"/>
  <c r="AX18" i="83"/>
  <c r="S18" i="83" s="1"/>
  <c r="AC18" i="83" s="1"/>
  <c r="AB19" i="83" s="1"/>
  <c r="AX19" i="83"/>
  <c r="S19" i="83" s="1"/>
  <c r="AC19" i="83" s="1"/>
  <c r="AB20" i="83" s="1"/>
  <c r="AX20" i="83"/>
  <c r="S20" i="83" s="1"/>
  <c r="AC20" i="83" s="1"/>
  <c r="AB21" i="83" s="1"/>
  <c r="AX21" i="83"/>
  <c r="S21" i="83" s="1"/>
  <c r="AC21" i="83" s="1"/>
  <c r="AB22" i="83" s="1"/>
  <c r="AX22" i="83"/>
  <c r="S22" i="83" s="1"/>
  <c r="AC22" i="83" s="1"/>
  <c r="AB23" i="83" s="1"/>
  <c r="AX23" i="83"/>
  <c r="S23" i="83" s="1"/>
  <c r="AC23" i="83" s="1"/>
  <c r="AB24" i="83" s="1"/>
  <c r="AX24" i="83"/>
  <c r="S24" i="83" s="1"/>
  <c r="AC24" i="83" s="1"/>
  <c r="AB25" i="83" s="1"/>
  <c r="AX25" i="83"/>
  <c r="S25" i="83" s="1"/>
  <c r="AC25" i="83" s="1"/>
  <c r="AB26" i="83" s="1"/>
  <c r="AX26" i="83"/>
  <c r="S26" i="83" s="1"/>
  <c r="AC26" i="83" s="1"/>
  <c r="AB27" i="83" s="1"/>
  <c r="AX27" i="83"/>
  <c r="S27" i="83" s="1"/>
  <c r="AC27" i="83" s="1"/>
  <c r="AB28" i="83" s="1"/>
  <c r="AX28" i="83"/>
  <c r="S28" i="83" s="1"/>
  <c r="AC28" i="83" s="1"/>
  <c r="AB29" i="83" s="1"/>
  <c r="AX29" i="83"/>
  <c r="S29" i="83" s="1"/>
  <c r="AC29" i="83" s="1"/>
  <c r="AB30" i="83" s="1"/>
  <c r="AX30" i="83"/>
  <c r="S30" i="83" s="1"/>
  <c r="AC30" i="83" s="1"/>
  <c r="AB31" i="83" s="1"/>
  <c r="AX31" i="83"/>
  <c r="S31" i="83" s="1"/>
  <c r="AC31" i="83" s="1"/>
  <c r="AB32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5" i="83"/>
  <c r="S35" i="83" s="1"/>
  <c r="AC35" i="83" s="1"/>
  <c r="AB36" i="83" s="1"/>
  <c r="AX36" i="83"/>
  <c r="S36" i="83" s="1"/>
  <c r="AC36" i="83" s="1"/>
  <c r="AB37" i="83" s="1"/>
  <c r="AX37" i="83"/>
  <c r="S37" i="83" s="1"/>
  <c r="AC37" i="83" s="1"/>
  <c r="AB38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1" i="83"/>
  <c r="S41" i="83" s="1"/>
  <c r="AC41" i="83" s="1"/>
  <c r="AB42" i="83" s="1"/>
  <c r="AX42" i="83"/>
  <c r="S42" i="83" s="1"/>
  <c r="AC42" i="83" s="1"/>
  <c r="AB43" i="83" s="1"/>
  <c r="AX43" i="83"/>
  <c r="S43" i="83" s="1"/>
  <c r="AC43" i="83" s="1"/>
  <c r="AB44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4" i="83"/>
  <c r="S74" i="83" s="1"/>
  <c r="AC74" i="83" s="1"/>
  <c r="AB75" i="83" s="1"/>
  <c r="AX75" i="83"/>
  <c r="S75" i="83" s="1"/>
  <c r="AC75" i="83" s="1"/>
  <c r="AB76" i="83" s="1"/>
  <c r="AX76" i="83"/>
  <c r="S76" i="83" s="1"/>
  <c r="AC76" i="83" s="1"/>
  <c r="AB77" i="83" s="1"/>
  <c r="AX78" i="83"/>
  <c r="S78" i="83" s="1"/>
  <c r="AC78" i="83" s="1"/>
  <c r="AB79" i="83" s="1"/>
  <c r="AX77" i="83"/>
  <c r="S77" i="83" s="1"/>
  <c r="AC77" i="83" s="1"/>
  <c r="AB78" i="83" s="1"/>
  <c r="AR77" i="42"/>
  <c r="AR77" i="37"/>
  <c r="AR74" i="87"/>
  <c r="Z77" i="35"/>
  <c r="Z77" i="79"/>
  <c r="AH81" i="38"/>
  <c r="AQ81" i="38" s="1"/>
  <c r="AH76" i="91"/>
  <c r="AQ76" i="91" s="1"/>
  <c r="X77" i="33"/>
  <c r="Z77" i="33" s="1"/>
  <c r="Y77" i="33"/>
  <c r="AR72" i="30"/>
  <c r="X77" i="27"/>
  <c r="Z77" i="27" s="1"/>
  <c r="Y77" i="27"/>
  <c r="AH78" i="42"/>
  <c r="AQ78" i="42" s="1"/>
  <c r="AX4" i="83" l="1"/>
  <c r="S4" i="83" s="1"/>
  <c r="AC4" i="83" s="1"/>
  <c r="AB5" i="83" s="1"/>
  <c r="AX7" i="83"/>
  <c r="S7" i="83" s="1"/>
  <c r="AC7" i="83" s="1"/>
  <c r="AB8" i="83" s="1"/>
  <c r="AX6" i="83"/>
  <c r="S6" i="83" s="1"/>
  <c r="AC6" i="83" s="1"/>
  <c r="AB7" i="83" s="1"/>
  <c r="AX3" i="83"/>
  <c r="S3" i="83" s="1"/>
  <c r="AC3" i="83" s="1"/>
  <c r="AE77" i="29"/>
  <c r="W78" i="29"/>
  <c r="AG77" i="29"/>
  <c r="AP77" i="29" s="1"/>
  <c r="AF77" i="29"/>
  <c r="AO77" i="29" s="1"/>
  <c r="AG80" i="82"/>
  <c r="AP80" i="82" s="1"/>
  <c r="AF80" i="82"/>
  <c r="AO80" i="82" s="1"/>
  <c r="AE80" i="82"/>
  <c r="W81" i="82"/>
  <c r="AF76" i="89"/>
  <c r="AO76" i="89" s="1"/>
  <c r="AE76" i="89"/>
  <c r="W77" i="89"/>
  <c r="AG76" i="89"/>
  <c r="AP76" i="89" s="1"/>
  <c r="W76" i="45"/>
  <c r="AE75" i="45"/>
  <c r="AF75" i="45"/>
  <c r="AO75" i="45" s="1"/>
  <c r="AG75" i="45"/>
  <c r="AP75" i="45" s="1"/>
  <c r="AH77" i="33"/>
  <c r="AQ77" i="33" s="1"/>
  <c r="AF77" i="79"/>
  <c r="AO77" i="79" s="1"/>
  <c r="AE77" i="79"/>
  <c r="W78" i="79"/>
  <c r="AG77" i="79"/>
  <c r="AP77" i="79" s="1"/>
  <c r="AJ75" i="83"/>
  <c r="AK75" i="83"/>
  <c r="AT75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K9" i="83"/>
  <c r="AT9" i="83" s="1"/>
  <c r="AJ9" i="83"/>
  <c r="AJ5" i="83"/>
  <c r="AK5" i="83"/>
  <c r="AT5" i="83" s="1"/>
  <c r="Y80" i="73"/>
  <c r="X80" i="73"/>
  <c r="AH79" i="41"/>
  <c r="AQ79" i="41" s="1"/>
  <c r="AH79" i="86"/>
  <c r="AQ79" i="86" s="1"/>
  <c r="AF75" i="47"/>
  <c r="AO75" i="47" s="1"/>
  <c r="AE75" i="47"/>
  <c r="W76" i="47"/>
  <c r="AG75" i="47"/>
  <c r="AP75" i="47" s="1"/>
  <c r="X79" i="31"/>
  <c r="Y79" i="31"/>
  <c r="AR74" i="45"/>
  <c r="Z78" i="46"/>
  <c r="Y78" i="46"/>
  <c r="X78" i="46"/>
  <c r="X79" i="42"/>
  <c r="Z79" i="42" s="1"/>
  <c r="Y79" i="42"/>
  <c r="AR76" i="33"/>
  <c r="AI79" i="83"/>
  <c r="AN79" i="83"/>
  <c r="AN81" i="83" s="1"/>
  <c r="AR77" i="77"/>
  <c r="AH77" i="27"/>
  <c r="AQ77" i="27" s="1"/>
  <c r="AG77" i="33"/>
  <c r="AP77" i="33" s="1"/>
  <c r="W78" i="33"/>
  <c r="AF77" i="33"/>
  <c r="AO77" i="33" s="1"/>
  <c r="AE77" i="33"/>
  <c r="AG77" i="35"/>
  <c r="AP77" i="35" s="1"/>
  <c r="AE77" i="35"/>
  <c r="AF77" i="35"/>
  <c r="AO77" i="35" s="1"/>
  <c r="W78" i="35"/>
  <c r="AJ74" i="83"/>
  <c r="AK74" i="83"/>
  <c r="AT74" i="83" s="1"/>
  <c r="AJ68" i="83"/>
  <c r="AK68" i="83"/>
  <c r="AT68" i="83" s="1"/>
  <c r="AJ62" i="83"/>
  <c r="AK62" i="83"/>
  <c r="AT62" i="83" s="1"/>
  <c r="AJ56" i="83"/>
  <c r="AK56" i="83"/>
  <c r="AT56" i="83" s="1"/>
  <c r="AK50" i="83"/>
  <c r="AT50" i="83" s="1"/>
  <c r="AJ50" i="83"/>
  <c r="AK44" i="83"/>
  <c r="AT44" i="83" s="1"/>
  <c r="AJ44" i="83"/>
  <c r="AK38" i="83"/>
  <c r="AT38" i="83" s="1"/>
  <c r="AJ38" i="83"/>
  <c r="AK32" i="83"/>
  <c r="AT32" i="83" s="1"/>
  <c r="AJ32" i="83"/>
  <c r="AK26" i="83"/>
  <c r="AT26" i="83" s="1"/>
  <c r="AJ26" i="83"/>
  <c r="AK20" i="83"/>
  <c r="AT20" i="83" s="1"/>
  <c r="AJ20" i="83"/>
  <c r="AK14" i="83"/>
  <c r="AT14" i="83" s="1"/>
  <c r="AJ14" i="83"/>
  <c r="AJ8" i="83"/>
  <c r="AK8" i="83"/>
  <c r="AT8" i="83" s="1"/>
  <c r="W77" i="93"/>
  <c r="AE76" i="93"/>
  <c r="AF76" i="93"/>
  <c r="AO76" i="93" s="1"/>
  <c r="AG76" i="93"/>
  <c r="AP76" i="93" s="1"/>
  <c r="W77" i="39"/>
  <c r="AG76" i="39"/>
  <c r="AP76" i="39" s="1"/>
  <c r="AF76" i="39"/>
  <c r="AO76" i="39" s="1"/>
  <c r="AE76" i="39"/>
  <c r="AG75" i="87"/>
  <c r="AP75" i="87" s="1"/>
  <c r="AF75" i="87"/>
  <c r="AO75" i="87" s="1"/>
  <c r="AE75" i="87"/>
  <c r="W76" i="87"/>
  <c r="AR78" i="86"/>
  <c r="AR75" i="39"/>
  <c r="AF79" i="41"/>
  <c r="AO79" i="41" s="1"/>
  <c r="AE79" i="41"/>
  <c r="W80" i="41"/>
  <c r="AG79" i="41"/>
  <c r="AP79" i="41" s="1"/>
  <c r="W79" i="37"/>
  <c r="AG78" i="37"/>
  <c r="AP78" i="37" s="1"/>
  <c r="AF78" i="37"/>
  <c r="AO78" i="37" s="1"/>
  <c r="AE78" i="37"/>
  <c r="AH78" i="77"/>
  <c r="AQ78" i="77" s="1"/>
  <c r="W80" i="86"/>
  <c r="AG79" i="86"/>
  <c r="AP79" i="86" s="1"/>
  <c r="AE79" i="86"/>
  <c r="AF79" i="86"/>
  <c r="AO79" i="86" s="1"/>
  <c r="AG78" i="25"/>
  <c r="AP78" i="25" s="1"/>
  <c r="AF78" i="25"/>
  <c r="AO78" i="25" s="1"/>
  <c r="AE78" i="25"/>
  <c r="W79" i="25"/>
  <c r="Y79" i="74"/>
  <c r="X79" i="74"/>
  <c r="AI78" i="31"/>
  <c r="AN78" i="31"/>
  <c r="X77" i="91"/>
  <c r="Y77" i="91"/>
  <c r="Z77" i="91" s="1"/>
  <c r="AH75" i="34"/>
  <c r="AQ75" i="34" s="1"/>
  <c r="AI78" i="42"/>
  <c r="AN78" i="42"/>
  <c r="AI81" i="38"/>
  <c r="AN81" i="38"/>
  <c r="X79" i="81"/>
  <c r="Z79" i="81" s="1"/>
  <c r="Y79" i="81"/>
  <c r="AI73" i="30"/>
  <c r="AN73" i="30"/>
  <c r="AG77" i="27"/>
  <c r="AP77" i="27" s="1"/>
  <c r="AF77" i="27"/>
  <c r="AO77" i="27" s="1"/>
  <c r="AE77" i="27"/>
  <c r="W78" i="27"/>
  <c r="AJ78" i="83"/>
  <c r="AK78" i="83"/>
  <c r="AT78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J43" i="83"/>
  <c r="AK43" i="83"/>
  <c r="AT43" i="83" s="1"/>
  <c r="AJ37" i="83"/>
  <c r="AK37" i="83"/>
  <c r="AT37" i="83" s="1"/>
  <c r="AJ31" i="83"/>
  <c r="AK31" i="83"/>
  <c r="AT31" i="83" s="1"/>
  <c r="AJ25" i="83"/>
  <c r="AK25" i="83"/>
  <c r="AT25" i="83" s="1"/>
  <c r="AJ19" i="83"/>
  <c r="AK19" i="83"/>
  <c r="AT19" i="83" s="1"/>
  <c r="AJ13" i="83"/>
  <c r="AK13" i="83"/>
  <c r="AT13" i="83" s="1"/>
  <c r="AJ7" i="83"/>
  <c r="AK7" i="83"/>
  <c r="AT7" i="83" s="1"/>
  <c r="AI79" i="73"/>
  <c r="AN79" i="73"/>
  <c r="AR77" i="95"/>
  <c r="Z78" i="77"/>
  <c r="AR74" i="34"/>
  <c r="Y77" i="75"/>
  <c r="X77" i="75"/>
  <c r="AI78" i="74"/>
  <c r="AN78" i="74"/>
  <c r="AI77" i="46"/>
  <c r="AN77" i="46"/>
  <c r="AR75" i="89"/>
  <c r="AI78" i="81"/>
  <c r="AN78" i="81"/>
  <c r="X80" i="26"/>
  <c r="Y80" i="26"/>
  <c r="AJ79" i="83"/>
  <c r="AS79" i="83" s="1"/>
  <c r="AK79" i="83"/>
  <c r="AT79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J18" i="83"/>
  <c r="AK18" i="83"/>
  <c r="AT18" i="83" s="1"/>
  <c r="AJ12" i="83"/>
  <c r="AK12" i="83"/>
  <c r="AT12" i="83" s="1"/>
  <c r="AJ3" i="83"/>
  <c r="AB4" i="83"/>
  <c r="AH78" i="95"/>
  <c r="AQ78" i="95" s="1"/>
  <c r="AE74" i="43"/>
  <c r="W75" i="43"/>
  <c r="AF74" i="43"/>
  <c r="AO74" i="43" s="1"/>
  <c r="AG74" i="43"/>
  <c r="AP74" i="43" s="1"/>
  <c r="W80" i="94"/>
  <c r="AF79" i="94"/>
  <c r="AO79" i="94" s="1"/>
  <c r="AG79" i="94"/>
  <c r="AP79" i="94" s="1"/>
  <c r="AE79" i="94"/>
  <c r="AR77" i="25"/>
  <c r="W78" i="85"/>
  <c r="AG77" i="85"/>
  <c r="AP77" i="85" s="1"/>
  <c r="AF77" i="85"/>
  <c r="AO77" i="85" s="1"/>
  <c r="AE77" i="85"/>
  <c r="AR79" i="82"/>
  <c r="Z75" i="34"/>
  <c r="AN77" i="78"/>
  <c r="AI77" i="78"/>
  <c r="AJ77" i="83"/>
  <c r="AK77" i="83"/>
  <c r="AT77" i="83" s="1"/>
  <c r="AJ71" i="83"/>
  <c r="AK71" i="83"/>
  <c r="AT71" i="83" s="1"/>
  <c r="AJ65" i="83"/>
  <c r="AK65" i="83"/>
  <c r="AT65" i="83" s="1"/>
  <c r="AJ59" i="83"/>
  <c r="AK59" i="83"/>
  <c r="AT59" i="83" s="1"/>
  <c r="AK53" i="83"/>
  <c r="AT53" i="83" s="1"/>
  <c r="AJ53" i="83"/>
  <c r="AK47" i="83"/>
  <c r="AT47" i="83" s="1"/>
  <c r="AJ47" i="83"/>
  <c r="AK41" i="83"/>
  <c r="AT41" i="83" s="1"/>
  <c r="AJ41" i="83"/>
  <c r="AK35" i="83"/>
  <c r="AT35" i="83" s="1"/>
  <c r="AJ35" i="83"/>
  <c r="AK29" i="83"/>
  <c r="AT29" i="83" s="1"/>
  <c r="AJ29" i="83"/>
  <c r="AK23" i="83"/>
  <c r="AT23" i="83" s="1"/>
  <c r="AJ23" i="83"/>
  <c r="AK17" i="83"/>
  <c r="AT17" i="83" s="1"/>
  <c r="AJ17" i="83"/>
  <c r="AJ11" i="83"/>
  <c r="AK11" i="83"/>
  <c r="AT11" i="83" s="1"/>
  <c r="AJ6" i="83"/>
  <c r="AK6" i="83"/>
  <c r="AT6" i="83" s="1"/>
  <c r="W79" i="95"/>
  <c r="AG78" i="95"/>
  <c r="AP78" i="95" s="1"/>
  <c r="AF78" i="95"/>
  <c r="AO78" i="95" s="1"/>
  <c r="AE78" i="95"/>
  <c r="AH76" i="89"/>
  <c r="AQ76" i="89" s="1"/>
  <c r="AR76" i="29"/>
  <c r="AH75" i="45"/>
  <c r="AQ75" i="45" s="1"/>
  <c r="AI76" i="75"/>
  <c r="AN76" i="75"/>
  <c r="AH77" i="29"/>
  <c r="AQ77" i="29" s="1"/>
  <c r="AN76" i="91"/>
  <c r="AI76" i="91"/>
  <c r="AR76" i="27"/>
  <c r="AH80" i="82"/>
  <c r="AQ80" i="82" s="1"/>
  <c r="AR78" i="41"/>
  <c r="AN76" i="90"/>
  <c r="AI76" i="90"/>
  <c r="AI79" i="26"/>
  <c r="AN79" i="26"/>
  <c r="AJ76" i="83"/>
  <c r="AK76" i="83"/>
  <c r="AT76" i="83" s="1"/>
  <c r="AJ70" i="83"/>
  <c r="AK70" i="83"/>
  <c r="AT70" i="83" s="1"/>
  <c r="AJ64" i="83"/>
  <c r="AK64" i="83"/>
  <c r="AT64" i="83" s="1"/>
  <c r="AJ58" i="83"/>
  <c r="AK58" i="83"/>
  <c r="AT58" i="83" s="1"/>
  <c r="AJ52" i="83"/>
  <c r="AK52" i="83"/>
  <c r="AT52" i="83" s="1"/>
  <c r="AJ46" i="83"/>
  <c r="AK46" i="83"/>
  <c r="AT46" i="83" s="1"/>
  <c r="AJ40" i="83"/>
  <c r="AK40" i="83"/>
  <c r="AT40" i="83" s="1"/>
  <c r="AJ34" i="83"/>
  <c r="AK34" i="83"/>
  <c r="AT34" i="83" s="1"/>
  <c r="AJ28" i="83"/>
  <c r="AK28" i="83"/>
  <c r="AT28" i="83" s="1"/>
  <c r="AJ22" i="83"/>
  <c r="AK22" i="83"/>
  <c r="AT22" i="83" s="1"/>
  <c r="AJ16" i="83"/>
  <c r="AK16" i="83"/>
  <c r="AT16" i="83" s="1"/>
  <c r="AK10" i="83"/>
  <c r="AT10" i="83" s="1"/>
  <c r="AJ10" i="83"/>
  <c r="AH76" i="39"/>
  <c r="AQ76" i="39" s="1"/>
  <c r="AH78" i="25"/>
  <c r="AQ78" i="25" s="1"/>
  <c r="Y82" i="38"/>
  <c r="X82" i="38"/>
  <c r="Z82" i="38" s="1"/>
  <c r="X78" i="78"/>
  <c r="Y78" i="78"/>
  <c r="X77" i="90"/>
  <c r="Z77" i="90" s="1"/>
  <c r="Y77" i="90"/>
  <c r="Y74" i="30"/>
  <c r="X74" i="30"/>
  <c r="Z80" i="26" l="1"/>
  <c r="AG77" i="91"/>
  <c r="AP77" i="91" s="1"/>
  <c r="AF77" i="91"/>
  <c r="AO77" i="91" s="1"/>
  <c r="AE77" i="91"/>
  <c r="W78" i="91"/>
  <c r="AF80" i="26"/>
  <c r="AO80" i="26" s="1"/>
  <c r="AE80" i="26"/>
  <c r="W81" i="26"/>
  <c r="AG80" i="26"/>
  <c r="AP80" i="26" s="1"/>
  <c r="AH77" i="90"/>
  <c r="AQ77" i="90" s="1"/>
  <c r="AS10" i="83"/>
  <c r="AL10" i="83"/>
  <c r="AU10" i="83" s="1"/>
  <c r="AS11" i="83"/>
  <c r="AL11" i="83"/>
  <c r="AU11" i="83" s="1"/>
  <c r="AS65" i="83"/>
  <c r="AL65" i="83"/>
  <c r="AU65" i="83" s="1"/>
  <c r="AR77" i="46"/>
  <c r="AR79" i="73"/>
  <c r="AS19" i="83"/>
  <c r="AL19" i="83"/>
  <c r="AU19" i="83" s="1"/>
  <c r="AS37" i="83"/>
  <c r="AL37" i="83"/>
  <c r="AU37" i="83" s="1"/>
  <c r="AS55" i="83"/>
  <c r="AL55" i="83"/>
  <c r="AU55" i="83" s="1"/>
  <c r="AS73" i="83"/>
  <c r="AL73" i="83"/>
  <c r="AU73" i="83" s="1"/>
  <c r="AG79" i="81"/>
  <c r="AP79" i="81" s="1"/>
  <c r="AF79" i="81"/>
  <c r="AO79" i="81" s="1"/>
  <c r="AE79" i="81"/>
  <c r="W80" i="81"/>
  <c r="AI79" i="86"/>
  <c r="AN79" i="86"/>
  <c r="AS20" i="83"/>
  <c r="AL20" i="83"/>
  <c r="AU20" i="83" s="1"/>
  <c r="AS38" i="83"/>
  <c r="AL38" i="83"/>
  <c r="AU38" i="83" s="1"/>
  <c r="AH79" i="42"/>
  <c r="AQ79" i="42" s="1"/>
  <c r="X76" i="47"/>
  <c r="Y76" i="47"/>
  <c r="AS9" i="83"/>
  <c r="AL9" i="83"/>
  <c r="AU9" i="83" s="1"/>
  <c r="AI75" i="45"/>
  <c r="AN75" i="45"/>
  <c r="AN76" i="89"/>
  <c r="AI76" i="89"/>
  <c r="W78" i="90"/>
  <c r="AG77" i="90"/>
  <c r="AP77" i="90" s="1"/>
  <c r="AF77" i="90"/>
  <c r="AO77" i="90" s="1"/>
  <c r="AE77" i="90"/>
  <c r="AE82" i="38"/>
  <c r="W83" i="38"/>
  <c r="AF82" i="38"/>
  <c r="AO82" i="38" s="1"/>
  <c r="AG82" i="38"/>
  <c r="AP82" i="38" s="1"/>
  <c r="AS28" i="83"/>
  <c r="AL28" i="83"/>
  <c r="AU28" i="83" s="1"/>
  <c r="AS46" i="83"/>
  <c r="AL46" i="83"/>
  <c r="AU46" i="83" s="1"/>
  <c r="AS64" i="83"/>
  <c r="AL64" i="83"/>
  <c r="AU64" i="83" s="1"/>
  <c r="AR79" i="26"/>
  <c r="AR76" i="91"/>
  <c r="AS17" i="83"/>
  <c r="AL17" i="83"/>
  <c r="AU17" i="83" s="1"/>
  <c r="AS35" i="83"/>
  <c r="AL35" i="83"/>
  <c r="AU35" i="83" s="1"/>
  <c r="AS53" i="83"/>
  <c r="AL53" i="83"/>
  <c r="AU53" i="83" s="1"/>
  <c r="W76" i="34"/>
  <c r="AG75" i="34"/>
  <c r="AP75" i="34" s="1"/>
  <c r="AF75" i="34"/>
  <c r="AO75" i="34" s="1"/>
  <c r="AE75" i="34"/>
  <c r="X75" i="43"/>
  <c r="Y75" i="43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Y79" i="25"/>
  <c r="X79" i="25"/>
  <c r="Z79" i="37"/>
  <c r="Y79" i="37"/>
  <c r="X79" i="37"/>
  <c r="AN75" i="87"/>
  <c r="AI75" i="87"/>
  <c r="X77" i="93"/>
  <c r="Y77" i="93"/>
  <c r="AS56" i="83"/>
  <c r="AL56" i="83"/>
  <c r="AU56" i="83" s="1"/>
  <c r="AS74" i="83"/>
  <c r="AL74" i="83"/>
  <c r="AU74" i="83" s="1"/>
  <c r="AN77" i="33"/>
  <c r="AI77" i="33"/>
  <c r="AG79" i="42"/>
  <c r="AP79" i="42" s="1"/>
  <c r="AF79" i="42"/>
  <c r="AO79" i="42" s="1"/>
  <c r="AE79" i="42"/>
  <c r="W80" i="42"/>
  <c r="AI75" i="47"/>
  <c r="AN75" i="47"/>
  <c r="AH80" i="73"/>
  <c r="AQ80" i="73" s="1"/>
  <c r="AS27" i="83"/>
  <c r="AL27" i="83"/>
  <c r="AU27" i="83" s="1"/>
  <c r="AS45" i="83"/>
  <c r="AL45" i="83"/>
  <c r="AU45" i="83" s="1"/>
  <c r="AS63" i="83"/>
  <c r="AL63" i="83"/>
  <c r="AU63" i="83" s="1"/>
  <c r="AH74" i="30"/>
  <c r="AQ74" i="30" s="1"/>
  <c r="AR76" i="90"/>
  <c r="X79" i="95"/>
  <c r="Y79" i="95"/>
  <c r="AS71" i="83"/>
  <c r="AL71" i="83"/>
  <c r="AU71" i="83" s="1"/>
  <c r="X78" i="85"/>
  <c r="Z78" i="85" s="1"/>
  <c r="Y78" i="85"/>
  <c r="AI74" i="43"/>
  <c r="AN74" i="43"/>
  <c r="AK4" i="83"/>
  <c r="AT4" i="83" s="1"/>
  <c r="AT81" i="83" s="1"/>
  <c r="AJ4" i="83"/>
  <c r="AR78" i="81"/>
  <c r="AR78" i="74"/>
  <c r="AF78" i="77"/>
  <c r="AO78" i="77" s="1"/>
  <c r="AE78" i="77"/>
  <c r="W79" i="77"/>
  <c r="AG78" i="77"/>
  <c r="AP78" i="77" s="1"/>
  <c r="AS7" i="83"/>
  <c r="AL7" i="83"/>
  <c r="AU7" i="83" s="1"/>
  <c r="AS25" i="83"/>
  <c r="AL25" i="83"/>
  <c r="AU25" i="83" s="1"/>
  <c r="AS43" i="83"/>
  <c r="AL43" i="83"/>
  <c r="AU43" i="83" s="1"/>
  <c r="AS61" i="83"/>
  <c r="AL61" i="83"/>
  <c r="AU61" i="83" s="1"/>
  <c r="AS78" i="83"/>
  <c r="AL78" i="83"/>
  <c r="AU78" i="83" s="1"/>
  <c r="AR81" i="38"/>
  <c r="AR78" i="31"/>
  <c r="AN78" i="25"/>
  <c r="AI78" i="25"/>
  <c r="X77" i="39"/>
  <c r="Y77" i="39"/>
  <c r="Z77" i="39" s="1"/>
  <c r="AS26" i="83"/>
  <c r="AL26" i="83"/>
  <c r="AU26" i="83" s="1"/>
  <c r="AS44" i="83"/>
  <c r="AL44" i="83"/>
  <c r="AU44" i="83" s="1"/>
  <c r="AR79" i="83"/>
  <c r="AR81" i="83" s="1"/>
  <c r="AL79" i="83"/>
  <c r="AU79" i="83" s="1"/>
  <c r="AH78" i="46"/>
  <c r="AQ78" i="46" s="1"/>
  <c r="AH79" i="31"/>
  <c r="AQ79" i="31" s="1"/>
  <c r="AQ81" i="31" s="1"/>
  <c r="AZ3" i="31"/>
  <c r="AX6" i="31" s="1"/>
  <c r="S6" i="31" s="1"/>
  <c r="AC6" i="31" s="1"/>
  <c r="AB7" i="31" s="1"/>
  <c r="AX26" i="31"/>
  <c r="S26" i="31" s="1"/>
  <c r="AC26" i="31" s="1"/>
  <c r="AB27" i="31" s="1"/>
  <c r="AX32" i="31"/>
  <c r="S32" i="31" s="1"/>
  <c r="AC32" i="31" s="1"/>
  <c r="AB33" i="31" s="1"/>
  <c r="AX38" i="31"/>
  <c r="S38" i="31" s="1"/>
  <c r="AC38" i="31" s="1"/>
  <c r="AB39" i="31" s="1"/>
  <c r="AX44" i="31"/>
  <c r="S44" i="31" s="1"/>
  <c r="AC44" i="31" s="1"/>
  <c r="AB45" i="31" s="1"/>
  <c r="AX50" i="31"/>
  <c r="S50" i="31" s="1"/>
  <c r="AC50" i="31" s="1"/>
  <c r="AB51" i="31" s="1"/>
  <c r="AX56" i="31"/>
  <c r="S56" i="31" s="1"/>
  <c r="AC56" i="31" s="1"/>
  <c r="AB57" i="31" s="1"/>
  <c r="AX62" i="31"/>
  <c r="S62" i="31" s="1"/>
  <c r="AC62" i="31" s="1"/>
  <c r="AB63" i="31" s="1"/>
  <c r="AX68" i="31"/>
  <c r="S68" i="31" s="1"/>
  <c r="AC68" i="31" s="1"/>
  <c r="AB69" i="31" s="1"/>
  <c r="AX77" i="31"/>
  <c r="S77" i="31" s="1"/>
  <c r="AC77" i="31" s="1"/>
  <c r="AB78" i="31" s="1"/>
  <c r="Z80" i="73"/>
  <c r="Y78" i="79"/>
  <c r="Z78" i="79" s="1"/>
  <c r="X78" i="79"/>
  <c r="Y76" i="45"/>
  <c r="X76" i="45"/>
  <c r="Z74" i="30"/>
  <c r="AH78" i="78"/>
  <c r="AQ78" i="78" s="1"/>
  <c r="AS16" i="83"/>
  <c r="AL16" i="83"/>
  <c r="AU16" i="83" s="1"/>
  <c r="AS34" i="83"/>
  <c r="AL34" i="83"/>
  <c r="AU34" i="83" s="1"/>
  <c r="AS52" i="83"/>
  <c r="AL52" i="83"/>
  <c r="AU52" i="83" s="1"/>
  <c r="AS70" i="83"/>
  <c r="AL70" i="83"/>
  <c r="AU70" i="83" s="1"/>
  <c r="AR76" i="75"/>
  <c r="AS23" i="83"/>
  <c r="AL23" i="83"/>
  <c r="AU23" i="83" s="1"/>
  <c r="AS41" i="83"/>
  <c r="AL41" i="83"/>
  <c r="AU41" i="83" s="1"/>
  <c r="Z80" i="94"/>
  <c r="X80" i="94"/>
  <c r="Y80" i="94"/>
  <c r="AS3" i="83"/>
  <c r="AL3" i="83"/>
  <c r="AU3" i="83" s="1"/>
  <c r="AS24" i="83"/>
  <c r="AL24" i="83"/>
  <c r="AU24" i="83" s="1"/>
  <c r="AS42" i="83"/>
  <c r="AL42" i="83"/>
  <c r="AU42" i="83" s="1"/>
  <c r="AS60" i="83"/>
  <c r="AL60" i="83"/>
  <c r="AU60" i="83" s="1"/>
  <c r="AH77" i="75"/>
  <c r="AQ77" i="75" s="1"/>
  <c r="AR73" i="30"/>
  <c r="AH79" i="74"/>
  <c r="AQ79" i="74" s="1"/>
  <c r="Z80" i="86"/>
  <c r="Y80" i="86"/>
  <c r="X80" i="86"/>
  <c r="AI78" i="37"/>
  <c r="AN78" i="37"/>
  <c r="AS8" i="83"/>
  <c r="AL8" i="83"/>
  <c r="AU8" i="83" s="1"/>
  <c r="AS62" i="83"/>
  <c r="AL62" i="83"/>
  <c r="AU62" i="83" s="1"/>
  <c r="X78" i="35"/>
  <c r="Y78" i="35"/>
  <c r="Z79" i="31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I77" i="79"/>
  <c r="AN77" i="79"/>
  <c r="Y81" i="82"/>
  <c r="Z81" i="82" s="1"/>
  <c r="X81" i="82"/>
  <c r="AS6" i="83"/>
  <c r="AL6" i="83"/>
  <c r="AU6" i="83" s="1"/>
  <c r="AS59" i="83"/>
  <c r="AL59" i="83"/>
  <c r="AU59" i="83" s="1"/>
  <c r="AS77" i="83"/>
  <c r="AL77" i="83"/>
  <c r="AU77" i="83" s="1"/>
  <c r="AI77" i="85"/>
  <c r="AN77" i="85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Z78" i="27"/>
  <c r="X78" i="27"/>
  <c r="Y78" i="27"/>
  <c r="AR78" i="42"/>
  <c r="Y80" i="41"/>
  <c r="X80" i="41"/>
  <c r="AI76" i="39"/>
  <c r="AN76" i="39"/>
  <c r="AS14" i="83"/>
  <c r="AL14" i="83"/>
  <c r="AU14" i="83" s="1"/>
  <c r="AS32" i="83"/>
  <c r="AL32" i="83"/>
  <c r="AU32" i="83" s="1"/>
  <c r="AS50" i="83"/>
  <c r="AL50" i="83"/>
  <c r="AU50" i="83" s="1"/>
  <c r="X78" i="33"/>
  <c r="Y78" i="33"/>
  <c r="AE78" i="46"/>
  <c r="W79" i="46"/>
  <c r="AG78" i="46"/>
  <c r="AP78" i="46" s="1"/>
  <c r="AF78" i="46"/>
  <c r="AO78" i="46" s="1"/>
  <c r="Z77" i="89"/>
  <c r="Y77" i="89"/>
  <c r="X77" i="89"/>
  <c r="AN80" i="82"/>
  <c r="AI80" i="82"/>
  <c r="Y78" i="29"/>
  <c r="Z78" i="29" s="1"/>
  <c r="X78" i="29"/>
  <c r="Z78" i="78"/>
  <c r="AH82" i="38"/>
  <c r="AQ82" i="38" s="1"/>
  <c r="AS22" i="83"/>
  <c r="AL22" i="83"/>
  <c r="AU22" i="83" s="1"/>
  <c r="AS40" i="83"/>
  <c r="AL40" i="83"/>
  <c r="AU40" i="83" s="1"/>
  <c r="AS58" i="83"/>
  <c r="AL58" i="83"/>
  <c r="AU58" i="83" s="1"/>
  <c r="AS76" i="83"/>
  <c r="AL76" i="83"/>
  <c r="AU76" i="83" s="1"/>
  <c r="AN78" i="95"/>
  <c r="AI78" i="95"/>
  <c r="AS29" i="83"/>
  <c r="AL29" i="83"/>
  <c r="AU29" i="83" s="1"/>
  <c r="AS47" i="83"/>
  <c r="AL47" i="83"/>
  <c r="AU47" i="83" s="1"/>
  <c r="AR77" i="78"/>
  <c r="AI79" i="94"/>
  <c r="AN79" i="94"/>
  <c r="AS12" i="83"/>
  <c r="AL12" i="83"/>
  <c r="AU12" i="83" s="1"/>
  <c r="AS30" i="83"/>
  <c r="AL30" i="83"/>
  <c r="AU30" i="83" s="1"/>
  <c r="AS48" i="83"/>
  <c r="AL48" i="83"/>
  <c r="AU48" i="83" s="1"/>
  <c r="AS66" i="83"/>
  <c r="AL66" i="83"/>
  <c r="AU66" i="83" s="1"/>
  <c r="AH80" i="26"/>
  <c r="AQ80" i="26" s="1"/>
  <c r="Z77" i="75"/>
  <c r="AN77" i="27"/>
  <c r="AI77" i="27"/>
  <c r="AH79" i="81"/>
  <c r="AQ79" i="81" s="1"/>
  <c r="AH77" i="91"/>
  <c r="AQ77" i="91" s="1"/>
  <c r="Z79" i="74"/>
  <c r="AI79" i="41"/>
  <c r="AN79" i="41"/>
  <c r="Y76" i="87"/>
  <c r="X76" i="87"/>
  <c r="Z76" i="87" s="1"/>
  <c r="AI76" i="93"/>
  <c r="AN76" i="93"/>
  <c r="AS68" i="83"/>
  <c r="AL68" i="83"/>
  <c r="AU68" i="83" s="1"/>
  <c r="AN77" i="35"/>
  <c r="AI77" i="35"/>
  <c r="AS5" i="83"/>
  <c r="AL5" i="83"/>
  <c r="AU5" i="83" s="1"/>
  <c r="AS21" i="83"/>
  <c r="AL21" i="83"/>
  <c r="AU21" i="83" s="1"/>
  <c r="AS39" i="83"/>
  <c r="AL39" i="83"/>
  <c r="AU39" i="83" s="1"/>
  <c r="AS57" i="83"/>
  <c r="AL57" i="83"/>
  <c r="AU57" i="83" s="1"/>
  <c r="AS75" i="83"/>
  <c r="AL75" i="83"/>
  <c r="AU75" i="83" s="1"/>
  <c r="AI77" i="29"/>
  <c r="AN77" i="29"/>
  <c r="AX14" i="31" l="1"/>
  <c r="S14" i="31" s="1"/>
  <c r="AC14" i="31" s="1"/>
  <c r="AB15" i="31" s="1"/>
  <c r="Z76" i="45"/>
  <c r="AX75" i="31"/>
  <c r="S75" i="31" s="1"/>
  <c r="AC75" i="31" s="1"/>
  <c r="AB76" i="31" s="1"/>
  <c r="AX71" i="31"/>
  <c r="S71" i="31" s="1"/>
  <c r="AC71" i="31" s="1"/>
  <c r="AB72" i="31" s="1"/>
  <c r="AX65" i="31"/>
  <c r="S65" i="31" s="1"/>
  <c r="AC65" i="31" s="1"/>
  <c r="AB66" i="31" s="1"/>
  <c r="AX59" i="31"/>
  <c r="S59" i="31" s="1"/>
  <c r="AC59" i="31" s="1"/>
  <c r="AB60" i="31" s="1"/>
  <c r="AX53" i="31"/>
  <c r="S53" i="31" s="1"/>
  <c r="AC53" i="31" s="1"/>
  <c r="AB54" i="31" s="1"/>
  <c r="AX47" i="31"/>
  <c r="S47" i="31" s="1"/>
  <c r="AC47" i="31" s="1"/>
  <c r="AB48" i="31" s="1"/>
  <c r="AX41" i="31"/>
  <c r="S41" i="31" s="1"/>
  <c r="AC41" i="31" s="1"/>
  <c r="AB42" i="31" s="1"/>
  <c r="AX35" i="31"/>
  <c r="S35" i="31" s="1"/>
  <c r="AC35" i="31" s="1"/>
  <c r="AB36" i="31" s="1"/>
  <c r="AX29" i="31"/>
  <c r="S29" i="31" s="1"/>
  <c r="AC29" i="31" s="1"/>
  <c r="AB30" i="31" s="1"/>
  <c r="AX23" i="31"/>
  <c r="S23" i="31" s="1"/>
  <c r="AC23" i="31" s="1"/>
  <c r="AB24" i="31" s="1"/>
  <c r="AX17" i="31"/>
  <c r="S17" i="31" s="1"/>
  <c r="AC17" i="31" s="1"/>
  <c r="AB18" i="31" s="1"/>
  <c r="AX8" i="31"/>
  <c r="S8" i="31" s="1"/>
  <c r="AC8" i="31" s="1"/>
  <c r="AB9" i="31" s="1"/>
  <c r="AX20" i="31"/>
  <c r="S20" i="31" s="1"/>
  <c r="AC20" i="31" s="1"/>
  <c r="AB21" i="31" s="1"/>
  <c r="AX76" i="31"/>
  <c r="S76" i="31" s="1"/>
  <c r="AC76" i="31" s="1"/>
  <c r="AB77" i="31" s="1"/>
  <c r="AX70" i="31"/>
  <c r="S70" i="31" s="1"/>
  <c r="AC70" i="31" s="1"/>
  <c r="AB71" i="31" s="1"/>
  <c r="AX64" i="31"/>
  <c r="S64" i="31" s="1"/>
  <c r="AC64" i="31" s="1"/>
  <c r="AB65" i="31" s="1"/>
  <c r="AX58" i="31"/>
  <c r="S58" i="31" s="1"/>
  <c r="AC58" i="31" s="1"/>
  <c r="AB59" i="31" s="1"/>
  <c r="AX52" i="31"/>
  <c r="S52" i="31" s="1"/>
  <c r="AC52" i="31" s="1"/>
  <c r="AB53" i="31" s="1"/>
  <c r="AX46" i="31"/>
  <c r="S46" i="31" s="1"/>
  <c r="AC46" i="31" s="1"/>
  <c r="AB47" i="31" s="1"/>
  <c r="AX40" i="31"/>
  <c r="S40" i="31" s="1"/>
  <c r="AC40" i="31" s="1"/>
  <c r="AB41" i="31" s="1"/>
  <c r="AX34" i="31"/>
  <c r="S34" i="31" s="1"/>
  <c r="AC34" i="31" s="1"/>
  <c r="AB35" i="31" s="1"/>
  <c r="AX28" i="31"/>
  <c r="S28" i="31" s="1"/>
  <c r="AC28" i="31" s="1"/>
  <c r="AB29" i="31" s="1"/>
  <c r="AX22" i="31"/>
  <c r="S22" i="31" s="1"/>
  <c r="AC22" i="31" s="1"/>
  <c r="AB23" i="31" s="1"/>
  <c r="AX16" i="31"/>
  <c r="S16" i="31" s="1"/>
  <c r="AC16" i="31" s="1"/>
  <c r="AB17" i="31" s="1"/>
  <c r="AX7" i="31"/>
  <c r="S7" i="31" s="1"/>
  <c r="AC7" i="31" s="1"/>
  <c r="AB8" i="31" s="1"/>
  <c r="AX78" i="31"/>
  <c r="S78" i="31" s="1"/>
  <c r="AC78" i="31" s="1"/>
  <c r="AB79" i="31" s="1"/>
  <c r="AX69" i="31"/>
  <c r="S69" i="31" s="1"/>
  <c r="AC69" i="31" s="1"/>
  <c r="AB70" i="31" s="1"/>
  <c r="AX63" i="31"/>
  <c r="S63" i="31" s="1"/>
  <c r="AC63" i="31" s="1"/>
  <c r="AB64" i="31" s="1"/>
  <c r="AX57" i="31"/>
  <c r="S57" i="31" s="1"/>
  <c r="AC57" i="31" s="1"/>
  <c r="AB58" i="31" s="1"/>
  <c r="AX51" i="31"/>
  <c r="S51" i="31" s="1"/>
  <c r="AC51" i="31" s="1"/>
  <c r="AB52" i="31" s="1"/>
  <c r="AX45" i="31"/>
  <c r="S45" i="31" s="1"/>
  <c r="AC45" i="31" s="1"/>
  <c r="AB46" i="31" s="1"/>
  <c r="AX39" i="31"/>
  <c r="S39" i="31" s="1"/>
  <c r="AC39" i="31" s="1"/>
  <c r="AB40" i="31" s="1"/>
  <c r="AX33" i="31"/>
  <c r="S33" i="31" s="1"/>
  <c r="AC33" i="31" s="1"/>
  <c r="AB34" i="31" s="1"/>
  <c r="AX27" i="31"/>
  <c r="S27" i="31" s="1"/>
  <c r="AC27" i="31" s="1"/>
  <c r="AB28" i="31" s="1"/>
  <c r="AX21" i="31"/>
  <c r="S21" i="31" s="1"/>
  <c r="AC21" i="31" s="1"/>
  <c r="AB22" i="31" s="1"/>
  <c r="AX15" i="31"/>
  <c r="S15" i="31" s="1"/>
  <c r="AC15" i="31" s="1"/>
  <c r="AB16" i="31" s="1"/>
  <c r="AX4" i="31"/>
  <c r="S4" i="31" s="1"/>
  <c r="AC4" i="31" s="1"/>
  <c r="AB5" i="31" s="1"/>
  <c r="Z79" i="25"/>
  <c r="Z80" i="41"/>
  <c r="AX73" i="31"/>
  <c r="S73" i="31" s="1"/>
  <c r="AC73" i="31" s="1"/>
  <c r="AB74" i="31" s="1"/>
  <c r="AX67" i="31"/>
  <c r="S67" i="31" s="1"/>
  <c r="AC67" i="31" s="1"/>
  <c r="AB68" i="31" s="1"/>
  <c r="AX61" i="31"/>
  <c r="S61" i="31" s="1"/>
  <c r="AC61" i="31" s="1"/>
  <c r="AB62" i="31" s="1"/>
  <c r="AX55" i="31"/>
  <c r="S55" i="31" s="1"/>
  <c r="AC55" i="31" s="1"/>
  <c r="AB56" i="31" s="1"/>
  <c r="AX49" i="31"/>
  <c r="S49" i="31" s="1"/>
  <c r="AC49" i="31" s="1"/>
  <c r="AB50" i="31" s="1"/>
  <c r="AX43" i="31"/>
  <c r="S43" i="31" s="1"/>
  <c r="AC43" i="31" s="1"/>
  <c r="AB44" i="31" s="1"/>
  <c r="AX37" i="31"/>
  <c r="S37" i="31" s="1"/>
  <c r="AC37" i="31" s="1"/>
  <c r="AB38" i="31" s="1"/>
  <c r="AX31" i="31"/>
  <c r="S31" i="31" s="1"/>
  <c r="AC31" i="31" s="1"/>
  <c r="AB32" i="31" s="1"/>
  <c r="AX25" i="31"/>
  <c r="S25" i="31" s="1"/>
  <c r="AC25" i="31" s="1"/>
  <c r="AB26" i="31" s="1"/>
  <c r="AX19" i="31"/>
  <c r="S19" i="31" s="1"/>
  <c r="AC19" i="31" s="1"/>
  <c r="AB20" i="31" s="1"/>
  <c r="AX13" i="31"/>
  <c r="S13" i="31" s="1"/>
  <c r="AC13" i="31" s="1"/>
  <c r="AB14" i="31" s="1"/>
  <c r="AX74" i="31"/>
  <c r="S74" i="31" s="1"/>
  <c r="AC74" i="31" s="1"/>
  <c r="AB75" i="31" s="1"/>
  <c r="AX72" i="31"/>
  <c r="S72" i="31" s="1"/>
  <c r="AC72" i="31" s="1"/>
  <c r="AB73" i="31" s="1"/>
  <c r="AX66" i="31"/>
  <c r="S66" i="31" s="1"/>
  <c r="AC66" i="31" s="1"/>
  <c r="AB67" i="31" s="1"/>
  <c r="AX60" i="31"/>
  <c r="S60" i="31" s="1"/>
  <c r="AC60" i="31" s="1"/>
  <c r="AB61" i="31" s="1"/>
  <c r="AX54" i="31"/>
  <c r="S54" i="31" s="1"/>
  <c r="AC54" i="31" s="1"/>
  <c r="AB55" i="31" s="1"/>
  <c r="AX48" i="31"/>
  <c r="S48" i="31" s="1"/>
  <c r="AC48" i="31" s="1"/>
  <c r="AB49" i="31" s="1"/>
  <c r="AX42" i="31"/>
  <c r="S42" i="31" s="1"/>
  <c r="AC42" i="31" s="1"/>
  <c r="AB43" i="31" s="1"/>
  <c r="AX36" i="31"/>
  <c r="S36" i="31" s="1"/>
  <c r="AC36" i="31" s="1"/>
  <c r="AB37" i="31" s="1"/>
  <c r="AX30" i="31"/>
  <c r="S30" i="31" s="1"/>
  <c r="AC30" i="31" s="1"/>
  <c r="AB31" i="31" s="1"/>
  <c r="AX24" i="31"/>
  <c r="S24" i="31" s="1"/>
  <c r="AC24" i="31" s="1"/>
  <c r="AB25" i="31" s="1"/>
  <c r="AX18" i="31"/>
  <c r="S18" i="31" s="1"/>
  <c r="AC18" i="31" s="1"/>
  <c r="AB19" i="31" s="1"/>
  <c r="AX9" i="31"/>
  <c r="S9" i="31" s="1"/>
  <c r="AC9" i="31" s="1"/>
  <c r="AB10" i="31" s="1"/>
  <c r="Z75" i="43"/>
  <c r="AE75" i="43" s="1"/>
  <c r="AG80" i="41"/>
  <c r="AP80" i="41" s="1"/>
  <c r="AE80" i="41"/>
  <c r="W81" i="41"/>
  <c r="AF80" i="41"/>
  <c r="AO80" i="41" s="1"/>
  <c r="AG75" i="43"/>
  <c r="AP75" i="43" s="1"/>
  <c r="AF75" i="43"/>
  <c r="AO75" i="43" s="1"/>
  <c r="W76" i="43"/>
  <c r="W82" i="82"/>
  <c r="AG81" i="82"/>
  <c r="AP81" i="82" s="1"/>
  <c r="AE81" i="82"/>
  <c r="AF81" i="82"/>
  <c r="AO81" i="82" s="1"/>
  <c r="W80" i="25"/>
  <c r="AG79" i="25"/>
  <c r="AP79" i="25" s="1"/>
  <c r="AF79" i="25"/>
  <c r="AO79" i="25" s="1"/>
  <c r="AE79" i="25"/>
  <c r="AE76" i="45"/>
  <c r="AG76" i="45"/>
  <c r="AP76" i="45" s="1"/>
  <c r="AF76" i="45"/>
  <c r="AO76" i="45" s="1"/>
  <c r="W77" i="45"/>
  <c r="AE77" i="39"/>
  <c r="W78" i="39"/>
  <c r="AG77" i="39"/>
  <c r="AP77" i="39" s="1"/>
  <c r="AF77" i="39"/>
  <c r="AO77" i="39" s="1"/>
  <c r="AG78" i="29"/>
  <c r="AP78" i="29" s="1"/>
  <c r="AE78" i="29"/>
  <c r="W79" i="29"/>
  <c r="AF78" i="29"/>
  <c r="AO78" i="29" s="1"/>
  <c r="AG78" i="79"/>
  <c r="AP78" i="79" s="1"/>
  <c r="AF78" i="79"/>
  <c r="AO78" i="79" s="1"/>
  <c r="AE78" i="79"/>
  <c r="W79" i="79"/>
  <c r="AJ7" i="31"/>
  <c r="AK7" i="31"/>
  <c r="AT7" i="31" s="1"/>
  <c r="AR77" i="29"/>
  <c r="AG78" i="78"/>
  <c r="AP78" i="78" s="1"/>
  <c r="AF78" i="78"/>
  <c r="AO78" i="78" s="1"/>
  <c r="W79" i="78"/>
  <c r="AE78" i="78"/>
  <c r="AH77" i="89"/>
  <c r="AQ77" i="89" s="1"/>
  <c r="X79" i="46"/>
  <c r="Y79" i="46"/>
  <c r="AR76" i="39"/>
  <c r="AR77" i="85"/>
  <c r="AH80" i="86"/>
  <c r="AQ80" i="86" s="1"/>
  <c r="AH80" i="94"/>
  <c r="AQ80" i="94" s="1"/>
  <c r="AJ76" i="31"/>
  <c r="AK76" i="31"/>
  <c r="AT76" i="31" s="1"/>
  <c r="AJ72" i="31"/>
  <c r="AK72" i="31"/>
  <c r="AT72" i="31" s="1"/>
  <c r="AJ66" i="31"/>
  <c r="AK66" i="31"/>
  <c r="AT66" i="31" s="1"/>
  <c r="AJ60" i="31"/>
  <c r="AK60" i="31"/>
  <c r="AT60" i="31" s="1"/>
  <c r="AJ54" i="31"/>
  <c r="AK54" i="31"/>
  <c r="AT54" i="31" s="1"/>
  <c r="AJ48" i="31"/>
  <c r="AK48" i="31"/>
  <c r="AT48" i="31" s="1"/>
  <c r="AJ42" i="31"/>
  <c r="AK42" i="31"/>
  <c r="AT42" i="31" s="1"/>
  <c r="AJ36" i="31"/>
  <c r="AK36" i="31"/>
  <c r="AT36" i="31" s="1"/>
  <c r="AJ30" i="31"/>
  <c r="AK30" i="31"/>
  <c r="AT30" i="31" s="1"/>
  <c r="AK24" i="31"/>
  <c r="AT24" i="31" s="1"/>
  <c r="AJ24" i="31"/>
  <c r="AJ18" i="31"/>
  <c r="AK18" i="31"/>
  <c r="AT18" i="31" s="1"/>
  <c r="AX11" i="31"/>
  <c r="S11" i="31" s="1"/>
  <c r="AC11" i="31" s="1"/>
  <c r="AB12" i="31" s="1"/>
  <c r="AX5" i="31"/>
  <c r="S5" i="31" s="1"/>
  <c r="AC5" i="31" s="1"/>
  <c r="AB6" i="31" s="1"/>
  <c r="X79" i="77"/>
  <c r="Z79" i="77" s="1"/>
  <c r="Y79" i="77"/>
  <c r="AH79" i="95"/>
  <c r="AQ79" i="95" s="1"/>
  <c r="AQ81" i="95" s="1"/>
  <c r="AZ3" i="95"/>
  <c r="AX5" i="95" s="1"/>
  <c r="S5" i="95" s="1"/>
  <c r="AC5" i="95" s="1"/>
  <c r="AB6" i="95" s="1"/>
  <c r="AX9" i="95"/>
  <c r="S9" i="95" s="1"/>
  <c r="AC9" i="95" s="1"/>
  <c r="AB10" i="95" s="1"/>
  <c r="AX32" i="95"/>
  <c r="S32" i="95" s="1"/>
  <c r="AC32" i="95" s="1"/>
  <c r="AB33" i="95" s="1"/>
  <c r="AX33" i="95"/>
  <c r="S33" i="95" s="1"/>
  <c r="AC33" i="95" s="1"/>
  <c r="AB34" i="95" s="1"/>
  <c r="AX39" i="95"/>
  <c r="S39" i="95" s="1"/>
  <c r="AC39" i="95" s="1"/>
  <c r="AB40" i="95" s="1"/>
  <c r="AX40" i="95"/>
  <c r="S40" i="95" s="1"/>
  <c r="AC40" i="95" s="1"/>
  <c r="AB41" i="95" s="1"/>
  <c r="AX42" i="95"/>
  <c r="S42" i="95" s="1"/>
  <c r="AC42" i="95" s="1"/>
  <c r="AB43" i="95" s="1"/>
  <c r="AX46" i="95"/>
  <c r="S46" i="95" s="1"/>
  <c r="AC46" i="95" s="1"/>
  <c r="AB47" i="95" s="1"/>
  <c r="AX47" i="95"/>
  <c r="S47" i="95" s="1"/>
  <c r="AC47" i="95" s="1"/>
  <c r="AB48" i="95" s="1"/>
  <c r="AX48" i="95"/>
  <c r="S48" i="95" s="1"/>
  <c r="AC48" i="95" s="1"/>
  <c r="AB49" i="95" s="1"/>
  <c r="AX49" i="95"/>
  <c r="S49" i="95" s="1"/>
  <c r="AC49" i="95" s="1"/>
  <c r="AB50" i="95" s="1"/>
  <c r="AX50" i="95"/>
  <c r="S50" i="95" s="1"/>
  <c r="AC50" i="95" s="1"/>
  <c r="AB51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5" i="95"/>
  <c r="S75" i="95" s="1"/>
  <c r="AC75" i="95" s="1"/>
  <c r="AB76" i="95" s="1"/>
  <c r="AX77" i="95"/>
  <c r="S77" i="95" s="1"/>
  <c r="AC77" i="95" s="1"/>
  <c r="AB78" i="95" s="1"/>
  <c r="AX78" i="95"/>
  <c r="S78" i="95" s="1"/>
  <c r="AC78" i="95" s="1"/>
  <c r="AB79" i="95" s="1"/>
  <c r="AX76" i="95"/>
  <c r="S76" i="95" s="1"/>
  <c r="AC76" i="95" s="1"/>
  <c r="AB77" i="95" s="1"/>
  <c r="AX74" i="95"/>
  <c r="S74" i="95" s="1"/>
  <c r="AC74" i="95" s="1"/>
  <c r="AB75" i="95" s="1"/>
  <c r="AN79" i="42"/>
  <c r="AI79" i="42"/>
  <c r="AR75" i="87"/>
  <c r="AN79" i="81"/>
  <c r="AI79" i="81"/>
  <c r="AG79" i="74"/>
  <c r="AP79" i="74" s="1"/>
  <c r="AF79" i="74"/>
  <c r="AO79" i="74" s="1"/>
  <c r="AE79" i="74"/>
  <c r="W80" i="74"/>
  <c r="W77" i="87"/>
  <c r="AG76" i="87"/>
  <c r="AP76" i="87" s="1"/>
  <c r="AF76" i="87"/>
  <c r="AO76" i="87" s="1"/>
  <c r="AE76" i="87"/>
  <c r="AH78" i="29"/>
  <c r="AQ78" i="29" s="1"/>
  <c r="AI78" i="46"/>
  <c r="AN78" i="46"/>
  <c r="AH80" i="41"/>
  <c r="AQ80" i="41" s="1"/>
  <c r="AH78" i="27"/>
  <c r="AQ78" i="27" s="1"/>
  <c r="AH81" i="82"/>
  <c r="AQ81" i="82" s="1"/>
  <c r="AE80" i="94"/>
  <c r="W81" i="94"/>
  <c r="AF80" i="94"/>
  <c r="AO80" i="94" s="1"/>
  <c r="AG80" i="94"/>
  <c r="AP80" i="94" s="1"/>
  <c r="AH78" i="79"/>
  <c r="AQ78" i="79" s="1"/>
  <c r="AJ77" i="31"/>
  <c r="AK77" i="31"/>
  <c r="AT77" i="31" s="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X10" i="31"/>
  <c r="S10" i="31" s="1"/>
  <c r="AC10" i="31" s="1"/>
  <c r="AB11" i="31" s="1"/>
  <c r="AX3" i="31"/>
  <c r="S3" i="31" s="1"/>
  <c r="AC3" i="31" s="1"/>
  <c r="AR78" i="25"/>
  <c r="AH78" i="85"/>
  <c r="AQ78" i="85" s="1"/>
  <c r="Z79" i="95"/>
  <c r="AI75" i="34"/>
  <c r="AN75" i="34"/>
  <c r="X83" i="38"/>
  <c r="Y83" i="38"/>
  <c r="Y78" i="90"/>
  <c r="Z78" i="90" s="1"/>
  <c r="X78" i="90"/>
  <c r="X78" i="91"/>
  <c r="Y78" i="91"/>
  <c r="AR79" i="94"/>
  <c r="AG77" i="89"/>
  <c r="AP77" i="89" s="1"/>
  <c r="AF77" i="89"/>
  <c r="AO77" i="89" s="1"/>
  <c r="W78" i="89"/>
  <c r="AE77" i="89"/>
  <c r="W79" i="27"/>
  <c r="AG78" i="27"/>
  <c r="AP78" i="27" s="1"/>
  <c r="AF78" i="27"/>
  <c r="AO78" i="27" s="1"/>
  <c r="AE78" i="27"/>
  <c r="AG79" i="31"/>
  <c r="AP79" i="31" s="1"/>
  <c r="AP81" i="31" s="1"/>
  <c r="AF79" i="31"/>
  <c r="AO79" i="31" s="1"/>
  <c r="AO81" i="31" s="1"/>
  <c r="AE79" i="31"/>
  <c r="AX79" i="31"/>
  <c r="S79" i="31" s="1"/>
  <c r="AC79" i="31" s="1"/>
  <c r="AJ79" i="31" s="1"/>
  <c r="AS79" i="31" s="1"/>
  <c r="AE80" i="86"/>
  <c r="W81" i="86"/>
  <c r="AF80" i="86"/>
  <c r="AO80" i="86" s="1"/>
  <c r="AG80" i="86"/>
  <c r="AP80" i="86" s="1"/>
  <c r="AJ70" i="31"/>
  <c r="AK70" i="31"/>
  <c r="AT70" i="31" s="1"/>
  <c r="AJ64" i="31"/>
  <c r="AK64" i="31"/>
  <c r="AT64" i="31" s="1"/>
  <c r="AJ58" i="31"/>
  <c r="AK58" i="31"/>
  <c r="AT58" i="31" s="1"/>
  <c r="AJ52" i="31"/>
  <c r="AK52" i="31"/>
  <c r="AT52" i="31" s="1"/>
  <c r="AJ46" i="31"/>
  <c r="AK46" i="31"/>
  <c r="AT46" i="31" s="1"/>
  <c r="AJ40" i="31"/>
  <c r="AK40" i="31"/>
  <c r="AT40" i="31" s="1"/>
  <c r="AJ34" i="31"/>
  <c r="AK34" i="31"/>
  <c r="AT34" i="31" s="1"/>
  <c r="AJ28" i="31"/>
  <c r="AK28" i="31"/>
  <c r="AT28" i="31" s="1"/>
  <c r="AJ22" i="31"/>
  <c r="AK22" i="31"/>
  <c r="AT22" i="31" s="1"/>
  <c r="AJ16" i="31"/>
  <c r="AK16" i="31"/>
  <c r="AT16" i="31" s="1"/>
  <c r="AK10" i="31"/>
  <c r="AT10" i="31" s="1"/>
  <c r="AJ5" i="31"/>
  <c r="AK5" i="31"/>
  <c r="AT5" i="31" s="1"/>
  <c r="AN78" i="77"/>
  <c r="AI78" i="77"/>
  <c r="AS4" i="83"/>
  <c r="AS81" i="83" s="1"/>
  <c r="AL4" i="83"/>
  <c r="AU4" i="83" s="1"/>
  <c r="AE78" i="85"/>
  <c r="W79" i="85"/>
  <c r="AF78" i="85"/>
  <c r="AO78" i="85" s="1"/>
  <c r="AG78" i="85"/>
  <c r="AP78" i="85" s="1"/>
  <c r="AH79" i="37"/>
  <c r="AQ79" i="37" s="1"/>
  <c r="AI82" i="38"/>
  <c r="AN82" i="38"/>
  <c r="AR76" i="89"/>
  <c r="AN77" i="91"/>
  <c r="AI77" i="91"/>
  <c r="AR79" i="41"/>
  <c r="AR77" i="27"/>
  <c r="AR78" i="95"/>
  <c r="AH78" i="33"/>
  <c r="AQ78" i="33" s="1"/>
  <c r="AU81" i="83"/>
  <c r="C11" i="83" s="1"/>
  <c r="F36" i="97" s="1"/>
  <c r="AE74" i="30"/>
  <c r="W75" i="30"/>
  <c r="AG74" i="30"/>
  <c r="AP74" i="30" s="1"/>
  <c r="AF74" i="30"/>
  <c r="AO74" i="30" s="1"/>
  <c r="AJ78" i="31"/>
  <c r="AK78" i="31"/>
  <c r="AT78" i="31" s="1"/>
  <c r="AJ69" i="31"/>
  <c r="AK69" i="31"/>
  <c r="AT69" i="31" s="1"/>
  <c r="AJ63" i="31"/>
  <c r="AK63" i="31"/>
  <c r="AT63" i="31" s="1"/>
  <c r="AJ57" i="31"/>
  <c r="AK57" i="31"/>
  <c r="AT57" i="31" s="1"/>
  <c r="AJ51" i="31"/>
  <c r="AK51" i="31"/>
  <c r="AT51" i="31" s="1"/>
  <c r="AJ45" i="31"/>
  <c r="AK45" i="31"/>
  <c r="AT45" i="31" s="1"/>
  <c r="AJ39" i="31"/>
  <c r="AK39" i="31"/>
  <c r="AT39" i="31" s="1"/>
  <c r="AJ33" i="31"/>
  <c r="AK33" i="31"/>
  <c r="AT33" i="31" s="1"/>
  <c r="AJ27" i="31"/>
  <c r="AK27" i="31"/>
  <c r="AT27" i="31" s="1"/>
  <c r="AK21" i="31"/>
  <c r="AT21" i="31" s="1"/>
  <c r="AJ21" i="31"/>
  <c r="AK15" i="31"/>
  <c r="AT15" i="31" s="1"/>
  <c r="AJ15" i="31"/>
  <c r="AJ9" i="31"/>
  <c r="AK9" i="31"/>
  <c r="AT9" i="31" s="1"/>
  <c r="AR75" i="47"/>
  <c r="AR77" i="33"/>
  <c r="AI77" i="90"/>
  <c r="AN77" i="90"/>
  <c r="AH76" i="47"/>
  <c r="AQ76" i="47" s="1"/>
  <c r="AR79" i="86"/>
  <c r="AR76" i="93"/>
  <c r="AR80" i="82"/>
  <c r="Z78" i="33"/>
  <c r="AH78" i="35"/>
  <c r="AQ78" i="35" s="1"/>
  <c r="AH76" i="45"/>
  <c r="AQ76" i="45" s="1"/>
  <c r="AE80" i="73"/>
  <c r="W81" i="73"/>
  <c r="AG80" i="73"/>
  <c r="AP80" i="73" s="1"/>
  <c r="AF80" i="73"/>
  <c r="AO80" i="73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J14" i="31"/>
  <c r="AK14" i="31"/>
  <c r="AT14" i="31" s="1"/>
  <c r="AJ8" i="31"/>
  <c r="AK8" i="31"/>
  <c r="AT8" i="31" s="1"/>
  <c r="AH77" i="93"/>
  <c r="AQ77" i="93" s="1"/>
  <c r="AE79" i="37"/>
  <c r="W80" i="37"/>
  <c r="AF79" i="37"/>
  <c r="AO79" i="37" s="1"/>
  <c r="AG79" i="37"/>
  <c r="AP79" i="37" s="1"/>
  <c r="Z76" i="47"/>
  <c r="Y81" i="26"/>
  <c r="X81" i="26"/>
  <c r="Z81" i="26" s="1"/>
  <c r="AR77" i="35"/>
  <c r="AH76" i="87"/>
  <c r="AQ76" i="87" s="1"/>
  <c r="AE77" i="75"/>
  <c r="AG77" i="75"/>
  <c r="AP77" i="75" s="1"/>
  <c r="W78" i="75"/>
  <c r="AF77" i="75"/>
  <c r="AO77" i="75" s="1"/>
  <c r="AR77" i="79"/>
  <c r="Z78" i="35"/>
  <c r="AR78" i="37"/>
  <c r="AJ75" i="31"/>
  <c r="AK75" i="31"/>
  <c r="AT75" i="31" s="1"/>
  <c r="AJ73" i="31"/>
  <c r="AK73" i="31"/>
  <c r="AT73" i="31" s="1"/>
  <c r="AJ67" i="31"/>
  <c r="AK67" i="31"/>
  <c r="AT67" i="31" s="1"/>
  <c r="AJ61" i="31"/>
  <c r="AK61" i="31"/>
  <c r="AT61" i="31" s="1"/>
  <c r="AJ55" i="31"/>
  <c r="AK55" i="31"/>
  <c r="AT55" i="31" s="1"/>
  <c r="AJ49" i="31"/>
  <c r="AK49" i="31"/>
  <c r="AT49" i="31" s="1"/>
  <c r="AJ43" i="31"/>
  <c r="AK43" i="31"/>
  <c r="AT43" i="31" s="1"/>
  <c r="AJ37" i="31"/>
  <c r="AK37" i="31"/>
  <c r="AT37" i="31" s="1"/>
  <c r="AJ31" i="31"/>
  <c r="AK31" i="31"/>
  <c r="AT31" i="31" s="1"/>
  <c r="AJ25" i="31"/>
  <c r="AK25" i="31"/>
  <c r="AT25" i="31" s="1"/>
  <c r="AJ19" i="31"/>
  <c r="AK19" i="31"/>
  <c r="AT19" i="31" s="1"/>
  <c r="AX12" i="31"/>
  <c r="S12" i="31" s="1"/>
  <c r="AC12" i="31" s="1"/>
  <c r="AB13" i="31" s="1"/>
  <c r="AH77" i="39"/>
  <c r="AQ77" i="39" s="1"/>
  <c r="AR74" i="43"/>
  <c r="X80" i="42"/>
  <c r="Y80" i="42"/>
  <c r="Z77" i="93"/>
  <c r="AH79" i="25"/>
  <c r="AQ79" i="25" s="1"/>
  <c r="AH75" i="43"/>
  <c r="AQ75" i="43" s="1"/>
  <c r="Y76" i="34"/>
  <c r="X76" i="34"/>
  <c r="AR75" i="45"/>
  <c r="X80" i="81"/>
  <c r="Y80" i="81"/>
  <c r="AI80" i="26"/>
  <c r="AN80" i="26"/>
  <c r="Z76" i="34" l="1"/>
  <c r="AX51" i="95"/>
  <c r="S51" i="95" s="1"/>
  <c r="AC51" i="95" s="1"/>
  <c r="AB52" i="95" s="1"/>
  <c r="AX45" i="95"/>
  <c r="S45" i="95" s="1"/>
  <c r="AC45" i="95" s="1"/>
  <c r="AB46" i="95" s="1"/>
  <c r="AX38" i="95"/>
  <c r="S38" i="95" s="1"/>
  <c r="AC38" i="95" s="1"/>
  <c r="AB39" i="95" s="1"/>
  <c r="AX26" i="95"/>
  <c r="S26" i="95" s="1"/>
  <c r="AC26" i="95" s="1"/>
  <c r="AB27" i="95" s="1"/>
  <c r="AJ10" i="31"/>
  <c r="AX44" i="95"/>
  <c r="S44" i="95" s="1"/>
  <c r="AC44" i="95" s="1"/>
  <c r="AB45" i="95" s="1"/>
  <c r="AX37" i="95"/>
  <c r="S37" i="95" s="1"/>
  <c r="AC37" i="95" s="1"/>
  <c r="AB38" i="95" s="1"/>
  <c r="AX21" i="95"/>
  <c r="S21" i="95" s="1"/>
  <c r="AC21" i="95" s="1"/>
  <c r="AB22" i="95" s="1"/>
  <c r="AX43" i="95"/>
  <c r="S43" i="95" s="1"/>
  <c r="AC43" i="95" s="1"/>
  <c r="AB44" i="95" s="1"/>
  <c r="AX36" i="95"/>
  <c r="S36" i="95" s="1"/>
  <c r="AC36" i="95" s="1"/>
  <c r="AB37" i="95" s="1"/>
  <c r="AX15" i="95"/>
  <c r="S15" i="95" s="1"/>
  <c r="AC15" i="95" s="1"/>
  <c r="AB16" i="95" s="1"/>
  <c r="AX27" i="95"/>
  <c r="S27" i="95" s="1"/>
  <c r="AC27" i="95" s="1"/>
  <c r="AB28" i="95" s="1"/>
  <c r="AF78" i="90"/>
  <c r="AO78" i="90" s="1"/>
  <c r="AE78" i="90"/>
  <c r="W79" i="90"/>
  <c r="AG78" i="90"/>
  <c r="AP78" i="90" s="1"/>
  <c r="AK6" i="95"/>
  <c r="AT6" i="95" s="1"/>
  <c r="AE76" i="34"/>
  <c r="AG76" i="34"/>
  <c r="AP76" i="34" s="1"/>
  <c r="W77" i="34"/>
  <c r="AF76" i="34"/>
  <c r="AO76" i="34" s="1"/>
  <c r="AS31" i="31"/>
  <c r="AL31" i="31"/>
  <c r="AU31" i="31" s="1"/>
  <c r="AG81" i="26"/>
  <c r="AP81" i="26" s="1"/>
  <c r="AF81" i="26"/>
  <c r="AO81" i="26" s="1"/>
  <c r="AE81" i="26"/>
  <c r="W82" i="26"/>
  <c r="AI78" i="85"/>
  <c r="AN78" i="85"/>
  <c r="AS5" i="31"/>
  <c r="AL5" i="31"/>
  <c r="AU5" i="31" s="1"/>
  <c r="AS22" i="31"/>
  <c r="AL22" i="31"/>
  <c r="AU22" i="31" s="1"/>
  <c r="AS40" i="31"/>
  <c r="AL40" i="31"/>
  <c r="AU40" i="31" s="1"/>
  <c r="AS58" i="31"/>
  <c r="AL58" i="31"/>
  <c r="AU58" i="31" s="1"/>
  <c r="AF77" i="93"/>
  <c r="AO77" i="93" s="1"/>
  <c r="AE77" i="93"/>
  <c r="AG77" i="93"/>
  <c r="AP77" i="93" s="1"/>
  <c r="W78" i="93"/>
  <c r="W79" i="35"/>
  <c r="AG78" i="35"/>
  <c r="AP78" i="35" s="1"/>
  <c r="AF78" i="35"/>
  <c r="AO78" i="35" s="1"/>
  <c r="AE78" i="35"/>
  <c r="AG76" i="47"/>
  <c r="AP76" i="47" s="1"/>
  <c r="AF76" i="47"/>
  <c r="AO76" i="47" s="1"/>
  <c r="AE76" i="47"/>
  <c r="W77" i="47"/>
  <c r="AS8" i="31"/>
  <c r="AL8" i="31"/>
  <c r="AU8" i="31" s="1"/>
  <c r="AS26" i="31"/>
  <c r="AL26" i="31"/>
  <c r="AU26" i="31" s="1"/>
  <c r="AS44" i="31"/>
  <c r="AL44" i="31"/>
  <c r="AU44" i="31" s="1"/>
  <c r="AS62" i="31"/>
  <c r="AL62" i="31"/>
  <c r="AU62" i="31" s="1"/>
  <c r="AS33" i="31"/>
  <c r="AL33" i="31"/>
  <c r="AU33" i="31" s="1"/>
  <c r="AS51" i="31"/>
  <c r="AL51" i="31"/>
  <c r="AU51" i="31" s="1"/>
  <c r="AS69" i="31"/>
  <c r="AL69" i="31"/>
  <c r="AU69" i="31" s="1"/>
  <c r="Z75" i="30"/>
  <c r="Y75" i="30"/>
  <c r="X75" i="30"/>
  <c r="AN79" i="31"/>
  <c r="AN81" i="31" s="1"/>
  <c r="AI79" i="31"/>
  <c r="AH78" i="90"/>
  <c r="AQ78" i="90" s="1"/>
  <c r="AR78" i="46"/>
  <c r="AI76" i="87"/>
  <c r="AN76" i="87"/>
  <c r="X80" i="74"/>
  <c r="Y80" i="74"/>
  <c r="AJ71" i="95"/>
  <c r="AK71" i="95"/>
  <c r="AT71" i="95" s="1"/>
  <c r="AJ65" i="95"/>
  <c r="AK65" i="95"/>
  <c r="AT65" i="95" s="1"/>
  <c r="AJ59" i="95"/>
  <c r="AK59" i="95"/>
  <c r="AT59" i="95" s="1"/>
  <c r="AK53" i="95"/>
  <c r="AT53" i="95" s="1"/>
  <c r="AJ53" i="95"/>
  <c r="AK47" i="95"/>
  <c r="AT47" i="95" s="1"/>
  <c r="AJ47" i="95"/>
  <c r="AK41" i="95"/>
  <c r="AT41" i="95" s="1"/>
  <c r="AX34" i="95"/>
  <c r="S34" i="95" s="1"/>
  <c r="AC34" i="95" s="1"/>
  <c r="AB35" i="95" s="1"/>
  <c r="AX28" i="95"/>
  <c r="S28" i="95" s="1"/>
  <c r="AC28" i="95" s="1"/>
  <c r="AB29" i="95" s="1"/>
  <c r="AX22" i="95"/>
  <c r="S22" i="95" s="1"/>
  <c r="AC22" i="95" s="1"/>
  <c r="AB23" i="95" s="1"/>
  <c r="AX16" i="95"/>
  <c r="S16" i="95" s="1"/>
  <c r="AC16" i="95" s="1"/>
  <c r="AB17" i="95" s="1"/>
  <c r="AX10" i="95"/>
  <c r="S10" i="95" s="1"/>
  <c r="AC10" i="95" s="1"/>
  <c r="AB11" i="95" s="1"/>
  <c r="AX4" i="95"/>
  <c r="S4" i="95" s="1"/>
  <c r="AC4" i="95" s="1"/>
  <c r="AB5" i="95" s="1"/>
  <c r="AG79" i="77"/>
  <c r="AP79" i="77" s="1"/>
  <c r="AF79" i="77"/>
  <c r="AO79" i="77" s="1"/>
  <c r="W80" i="77"/>
  <c r="AE79" i="77"/>
  <c r="AS42" i="31"/>
  <c r="AL42" i="31"/>
  <c r="AU42" i="31" s="1"/>
  <c r="AS60" i="31"/>
  <c r="AL60" i="31"/>
  <c r="AU60" i="31" s="1"/>
  <c r="AS76" i="31"/>
  <c r="AL76" i="31"/>
  <c r="AU76" i="31" s="1"/>
  <c r="AN78" i="78"/>
  <c r="AI78" i="78"/>
  <c r="Y77" i="45"/>
  <c r="X77" i="45"/>
  <c r="AJ13" i="31"/>
  <c r="AK13" i="31"/>
  <c r="AT13" i="31" s="1"/>
  <c r="AH80" i="81"/>
  <c r="AQ80" i="81" s="1"/>
  <c r="AS19" i="31"/>
  <c r="AL19" i="31"/>
  <c r="AU19" i="31" s="1"/>
  <c r="AS37" i="31"/>
  <c r="AL37" i="31"/>
  <c r="AU37" i="31" s="1"/>
  <c r="AS55" i="31"/>
  <c r="AL55" i="31"/>
  <c r="AU55" i="31" s="1"/>
  <c r="AS73" i="31"/>
  <c r="AL73" i="31"/>
  <c r="AU73" i="31" s="1"/>
  <c r="AI77" i="75"/>
  <c r="AN77" i="75"/>
  <c r="AS21" i="31"/>
  <c r="AL21" i="31"/>
  <c r="AU21" i="31" s="1"/>
  <c r="AI74" i="30"/>
  <c r="AN74" i="30"/>
  <c r="AR82" i="38"/>
  <c r="AS10" i="31"/>
  <c r="AL10" i="31"/>
  <c r="AU10" i="31" s="1"/>
  <c r="AS28" i="31"/>
  <c r="AL28" i="31"/>
  <c r="AU28" i="31" s="1"/>
  <c r="AS46" i="31"/>
  <c r="AL46" i="31"/>
  <c r="AU46" i="31" s="1"/>
  <c r="AS64" i="31"/>
  <c r="AL64" i="31"/>
  <c r="AU64" i="31" s="1"/>
  <c r="Y79" i="27"/>
  <c r="X79" i="27"/>
  <c r="Z79" i="27" s="1"/>
  <c r="AR75" i="34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I80" i="94"/>
  <c r="AN80" i="94"/>
  <c r="AN79" i="74"/>
  <c r="AI79" i="74"/>
  <c r="AJ78" i="95"/>
  <c r="AK78" i="95"/>
  <c r="AT78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K22" i="95"/>
  <c r="AT22" i="95" s="1"/>
  <c r="AJ22" i="95"/>
  <c r="AJ16" i="95"/>
  <c r="AK16" i="95"/>
  <c r="AT16" i="95" s="1"/>
  <c r="AK10" i="95"/>
  <c r="AT10" i="95" s="1"/>
  <c r="AJ6" i="31"/>
  <c r="AK6" i="31"/>
  <c r="AT6" i="31" s="1"/>
  <c r="X79" i="78"/>
  <c r="Y79" i="78"/>
  <c r="AS7" i="31"/>
  <c r="AL7" i="31"/>
  <c r="AU7" i="31" s="1"/>
  <c r="Z82" i="82"/>
  <c r="Y82" i="82"/>
  <c r="X82" i="82"/>
  <c r="AS67" i="31"/>
  <c r="AL67" i="31"/>
  <c r="AU67" i="31" s="1"/>
  <c r="Z80" i="81"/>
  <c r="AH80" i="42"/>
  <c r="AQ80" i="42" s="1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Y81" i="73"/>
  <c r="X81" i="73"/>
  <c r="Z81" i="73" s="1"/>
  <c r="AS39" i="31"/>
  <c r="AL39" i="31"/>
  <c r="AU39" i="31" s="1"/>
  <c r="AS57" i="31"/>
  <c r="AL57" i="31"/>
  <c r="AU57" i="31" s="1"/>
  <c r="AS78" i="31"/>
  <c r="AL78" i="31"/>
  <c r="AU78" i="31" s="1"/>
  <c r="AR77" i="91"/>
  <c r="AR78" i="77"/>
  <c r="AN77" i="89"/>
  <c r="AI77" i="89"/>
  <c r="AF79" i="95"/>
  <c r="AO79" i="95" s="1"/>
  <c r="AO81" i="95" s="1"/>
  <c r="AG79" i="95"/>
  <c r="AP79" i="95" s="1"/>
  <c r="AP81" i="95" s="1"/>
  <c r="AE79" i="95"/>
  <c r="AX79" i="95"/>
  <c r="S79" i="95" s="1"/>
  <c r="AC79" i="95" s="1"/>
  <c r="AJ79" i="95" s="1"/>
  <c r="AS79" i="95" s="1"/>
  <c r="AR79" i="42"/>
  <c r="AJ76" i="95"/>
  <c r="AK76" i="95"/>
  <c r="AT76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X20" i="95"/>
  <c r="S20" i="95" s="1"/>
  <c r="AC20" i="95" s="1"/>
  <c r="AB21" i="95" s="1"/>
  <c r="AX14" i="95"/>
  <c r="S14" i="95" s="1"/>
  <c r="AC14" i="95" s="1"/>
  <c r="AB15" i="95" s="1"/>
  <c r="AX8" i="95"/>
  <c r="S8" i="95" s="1"/>
  <c r="AC8" i="95" s="1"/>
  <c r="AB9" i="95" s="1"/>
  <c r="AX3" i="95"/>
  <c r="S3" i="95" s="1"/>
  <c r="AC3" i="95" s="1"/>
  <c r="AK12" i="31"/>
  <c r="AT12" i="31" s="1"/>
  <c r="AJ12" i="31"/>
  <c r="AS30" i="31"/>
  <c r="AL30" i="31"/>
  <c r="AU30" i="31" s="1"/>
  <c r="AS48" i="31"/>
  <c r="AL48" i="31"/>
  <c r="AU48" i="31" s="1"/>
  <c r="AS66" i="31"/>
  <c r="AL66" i="31"/>
  <c r="AU66" i="31" s="1"/>
  <c r="Y80" i="25"/>
  <c r="X80" i="25"/>
  <c r="Y76" i="43"/>
  <c r="X76" i="43"/>
  <c r="AR80" i="26"/>
  <c r="AS15" i="31"/>
  <c r="AL15" i="31"/>
  <c r="AU15" i="31" s="1"/>
  <c r="Z80" i="42"/>
  <c r="AS25" i="31"/>
  <c r="AL25" i="31"/>
  <c r="AU25" i="31" s="1"/>
  <c r="AS43" i="31"/>
  <c r="AL43" i="31"/>
  <c r="AU43" i="31" s="1"/>
  <c r="AS61" i="31"/>
  <c r="AL61" i="31"/>
  <c r="AU61" i="31" s="1"/>
  <c r="AS75" i="31"/>
  <c r="AL75" i="31"/>
  <c r="AU75" i="31" s="1"/>
  <c r="AH81" i="26"/>
  <c r="AQ81" i="26" s="1"/>
  <c r="AI80" i="73"/>
  <c r="AN80" i="73"/>
  <c r="W79" i="33"/>
  <c r="AF78" i="33"/>
  <c r="AO78" i="33" s="1"/>
  <c r="AE78" i="33"/>
  <c r="AG78" i="33"/>
  <c r="AP78" i="33" s="1"/>
  <c r="X79" i="85"/>
  <c r="Y79" i="85"/>
  <c r="AS16" i="31"/>
  <c r="AL16" i="31"/>
  <c r="AU16" i="31" s="1"/>
  <c r="AS34" i="31"/>
  <c r="AL34" i="31"/>
  <c r="AU34" i="31" s="1"/>
  <c r="AS52" i="31"/>
  <c r="AL52" i="31"/>
  <c r="AU52" i="31" s="1"/>
  <c r="AS70" i="31"/>
  <c r="AL70" i="31"/>
  <c r="AU70" i="31" s="1"/>
  <c r="Y81" i="86"/>
  <c r="X81" i="86"/>
  <c r="AI78" i="27"/>
  <c r="AN78" i="27"/>
  <c r="X78" i="89"/>
  <c r="Y78" i="89"/>
  <c r="Z78" i="89" s="1"/>
  <c r="AS23" i="31"/>
  <c r="AL23" i="31"/>
  <c r="AU23" i="31" s="1"/>
  <c r="AS41" i="31"/>
  <c r="AL41" i="31"/>
  <c r="AU41" i="31" s="1"/>
  <c r="AS59" i="31"/>
  <c r="AL59" i="31"/>
  <c r="AU59" i="31" s="1"/>
  <c r="AS77" i="31"/>
  <c r="AL77" i="31"/>
  <c r="AU77" i="31" s="1"/>
  <c r="AJ74" i="95"/>
  <c r="AK74" i="95"/>
  <c r="AT74" i="95" s="1"/>
  <c r="AJ68" i="95"/>
  <c r="AK68" i="95"/>
  <c r="AT68" i="95" s="1"/>
  <c r="AJ62" i="95"/>
  <c r="AK62" i="95"/>
  <c r="AT62" i="95" s="1"/>
  <c r="AJ56" i="95"/>
  <c r="AK56" i="95"/>
  <c r="AT56" i="95" s="1"/>
  <c r="AJ50" i="95"/>
  <c r="AK50" i="95"/>
  <c r="AT50" i="95" s="1"/>
  <c r="AJ44" i="95"/>
  <c r="AK44" i="95"/>
  <c r="AT44" i="95" s="1"/>
  <c r="AJ38" i="95"/>
  <c r="AK38" i="95"/>
  <c r="AT38" i="95" s="1"/>
  <c r="AX31" i="95"/>
  <c r="S31" i="95" s="1"/>
  <c r="AC31" i="95" s="1"/>
  <c r="AB32" i="95" s="1"/>
  <c r="AX25" i="95"/>
  <c r="S25" i="95" s="1"/>
  <c r="AC25" i="95" s="1"/>
  <c r="AB26" i="95" s="1"/>
  <c r="AX19" i="95"/>
  <c r="S19" i="95" s="1"/>
  <c r="AC19" i="95" s="1"/>
  <c r="AB20" i="95" s="1"/>
  <c r="AX13" i="95"/>
  <c r="S13" i="95" s="1"/>
  <c r="AC13" i="95" s="1"/>
  <c r="AB14" i="95" s="1"/>
  <c r="AX7" i="95"/>
  <c r="S7" i="95" s="1"/>
  <c r="AC7" i="95" s="1"/>
  <c r="AB8" i="95" s="1"/>
  <c r="Y79" i="79"/>
  <c r="X79" i="79"/>
  <c r="Y79" i="29"/>
  <c r="X79" i="29"/>
  <c r="Z79" i="29" s="1"/>
  <c r="X78" i="39"/>
  <c r="Y78" i="39"/>
  <c r="AN76" i="45"/>
  <c r="AI76" i="45"/>
  <c r="Y81" i="41"/>
  <c r="X81" i="41"/>
  <c r="AH76" i="34"/>
  <c r="AQ76" i="34" s="1"/>
  <c r="AS49" i="31"/>
  <c r="AL49" i="31"/>
  <c r="AU49" i="31" s="1"/>
  <c r="AI79" i="37"/>
  <c r="AN79" i="37"/>
  <c r="X78" i="75"/>
  <c r="Y78" i="75"/>
  <c r="X80" i="37"/>
  <c r="Y80" i="37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R77" i="90"/>
  <c r="AS9" i="31"/>
  <c r="AL9" i="31"/>
  <c r="AU9" i="31" s="1"/>
  <c r="AS27" i="31"/>
  <c r="AL27" i="31"/>
  <c r="AU27" i="31" s="1"/>
  <c r="AS45" i="31"/>
  <c r="AL45" i="31"/>
  <c r="AU45" i="31" s="1"/>
  <c r="AS63" i="31"/>
  <c r="AL63" i="31"/>
  <c r="AU63" i="31" s="1"/>
  <c r="AK79" i="31"/>
  <c r="AT79" i="31" s="1"/>
  <c r="AI80" i="86"/>
  <c r="AN80" i="86"/>
  <c r="AH78" i="91"/>
  <c r="AQ78" i="91" s="1"/>
  <c r="AH83" i="38"/>
  <c r="AQ83" i="38" s="1"/>
  <c r="AJ3" i="31"/>
  <c r="AB4" i="31"/>
  <c r="Y77" i="87"/>
  <c r="Z77" i="87" s="1"/>
  <c r="X77" i="87"/>
  <c r="AR79" i="81"/>
  <c r="AJ75" i="95"/>
  <c r="AK75" i="95"/>
  <c r="AT75" i="95" s="1"/>
  <c r="AJ73" i="95"/>
  <c r="AK73" i="95"/>
  <c r="AT73" i="95" s="1"/>
  <c r="AJ67" i="95"/>
  <c r="AK67" i="95"/>
  <c r="AT67" i="95" s="1"/>
  <c r="AJ61" i="95"/>
  <c r="AK61" i="95"/>
  <c r="AT61" i="95" s="1"/>
  <c r="AJ55" i="95"/>
  <c r="AK55" i="95"/>
  <c r="AT55" i="95" s="1"/>
  <c r="AJ49" i="95"/>
  <c r="AK49" i="95"/>
  <c r="AT49" i="95" s="1"/>
  <c r="AJ43" i="95"/>
  <c r="AK43" i="95"/>
  <c r="AT43" i="95" s="1"/>
  <c r="AJ37" i="95"/>
  <c r="AK37" i="95"/>
  <c r="AT37" i="95" s="1"/>
  <c r="AX30" i="95"/>
  <c r="S30" i="95" s="1"/>
  <c r="AC30" i="95" s="1"/>
  <c r="AB31" i="95" s="1"/>
  <c r="AX24" i="95"/>
  <c r="S24" i="95" s="1"/>
  <c r="AC24" i="95" s="1"/>
  <c r="AB25" i="95" s="1"/>
  <c r="AX18" i="95"/>
  <c r="S18" i="95" s="1"/>
  <c r="AC18" i="95" s="1"/>
  <c r="AB19" i="95" s="1"/>
  <c r="AX12" i="95"/>
  <c r="S12" i="95" s="1"/>
  <c r="AC12" i="95" s="1"/>
  <c r="AB13" i="95" s="1"/>
  <c r="AX6" i="95"/>
  <c r="S6" i="95" s="1"/>
  <c r="AC6" i="95" s="1"/>
  <c r="AB7" i="95" s="1"/>
  <c r="AS18" i="31"/>
  <c r="AL18" i="31"/>
  <c r="AU18" i="31" s="1"/>
  <c r="AS36" i="31"/>
  <c r="AL36" i="31"/>
  <c r="AU36" i="31" s="1"/>
  <c r="AS54" i="31"/>
  <c r="AL54" i="31"/>
  <c r="AU54" i="31" s="1"/>
  <c r="AS72" i="31"/>
  <c r="AL72" i="31"/>
  <c r="AU72" i="31" s="1"/>
  <c r="AH79" i="46"/>
  <c r="AQ79" i="46" s="1"/>
  <c r="AN78" i="79"/>
  <c r="AI78" i="79"/>
  <c r="AN78" i="29"/>
  <c r="AI78" i="29"/>
  <c r="AI77" i="39"/>
  <c r="AN77" i="39"/>
  <c r="AI79" i="25"/>
  <c r="AN79" i="25"/>
  <c r="AI81" i="82"/>
  <c r="AN81" i="82"/>
  <c r="AN75" i="43"/>
  <c r="AI75" i="43"/>
  <c r="AN80" i="41"/>
  <c r="AI80" i="41"/>
  <c r="Z78" i="91"/>
  <c r="Z83" i="38"/>
  <c r="AJ11" i="31"/>
  <c r="AK11" i="31"/>
  <c r="AT11" i="31" s="1"/>
  <c r="AS29" i="31"/>
  <c r="AL29" i="31"/>
  <c r="AU29" i="31" s="1"/>
  <c r="AS47" i="31"/>
  <c r="AL47" i="31"/>
  <c r="AU47" i="31" s="1"/>
  <c r="AS65" i="31"/>
  <c r="AL65" i="31"/>
  <c r="AU65" i="31" s="1"/>
  <c r="X81" i="94"/>
  <c r="Y81" i="94"/>
  <c r="AJ77" i="95"/>
  <c r="AK77" i="95"/>
  <c r="AT77" i="95" s="1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X41" i="95"/>
  <c r="S41" i="95" s="1"/>
  <c r="AC41" i="95" s="1"/>
  <c r="AB42" i="95" s="1"/>
  <c r="AX35" i="95"/>
  <c r="S35" i="95" s="1"/>
  <c r="AC35" i="95" s="1"/>
  <c r="AB36" i="95" s="1"/>
  <c r="AX29" i="95"/>
  <c r="S29" i="95" s="1"/>
  <c r="AC29" i="95" s="1"/>
  <c r="AB30" i="95" s="1"/>
  <c r="AX23" i="95"/>
  <c r="S23" i="95" s="1"/>
  <c r="AC23" i="95" s="1"/>
  <c r="AB24" i="95" s="1"/>
  <c r="AX17" i="95"/>
  <c r="S17" i="95" s="1"/>
  <c r="AC17" i="95" s="1"/>
  <c r="AB18" i="95" s="1"/>
  <c r="AX11" i="95"/>
  <c r="S11" i="95" s="1"/>
  <c r="AC11" i="95" s="1"/>
  <c r="AB12" i="95" s="1"/>
  <c r="AH79" i="77"/>
  <c r="AQ79" i="77" s="1"/>
  <c r="AS24" i="31"/>
  <c r="AL24" i="31"/>
  <c r="AU24" i="31" s="1"/>
  <c r="Z79" i="46"/>
  <c r="Z79" i="85" l="1"/>
  <c r="Z81" i="86"/>
  <c r="AG81" i="86" s="1"/>
  <c r="AP81" i="86" s="1"/>
  <c r="Z76" i="43"/>
  <c r="AF76" i="43" s="1"/>
  <c r="AO76" i="43" s="1"/>
  <c r="Z79" i="78"/>
  <c r="AF79" i="78" s="1"/>
  <c r="AO79" i="78" s="1"/>
  <c r="W80" i="78"/>
  <c r="AG79" i="78"/>
  <c r="AP79" i="78" s="1"/>
  <c r="W80" i="85"/>
  <c r="AG79" i="85"/>
  <c r="AP79" i="85" s="1"/>
  <c r="AF79" i="85"/>
  <c r="AO79" i="85" s="1"/>
  <c r="AE79" i="85"/>
  <c r="AF81" i="86"/>
  <c r="AO81" i="86" s="1"/>
  <c r="AE81" i="86"/>
  <c r="W82" i="86"/>
  <c r="W77" i="43"/>
  <c r="AG76" i="43"/>
  <c r="AP76" i="43" s="1"/>
  <c r="AE76" i="43"/>
  <c r="AE77" i="87"/>
  <c r="W78" i="87"/>
  <c r="AF77" i="87"/>
  <c r="AO77" i="87" s="1"/>
  <c r="AG77" i="87"/>
  <c r="AP77" i="87" s="1"/>
  <c r="W79" i="89"/>
  <c r="AE78" i="89"/>
  <c r="AF78" i="89"/>
  <c r="AO78" i="89" s="1"/>
  <c r="AG78" i="89"/>
  <c r="AP78" i="89" s="1"/>
  <c r="AG81" i="73"/>
  <c r="AP81" i="73" s="1"/>
  <c r="AF81" i="73"/>
  <c r="AO81" i="73" s="1"/>
  <c r="AE81" i="73"/>
  <c r="W82" i="73"/>
  <c r="AJ7" i="95"/>
  <c r="AK7" i="95"/>
  <c r="AT7" i="95" s="1"/>
  <c r="AS55" i="95"/>
  <c r="AL55" i="95"/>
  <c r="AU55" i="95" s="1"/>
  <c r="AH80" i="37"/>
  <c r="AQ80" i="37" s="1"/>
  <c r="AJ9" i="95"/>
  <c r="AK9" i="95"/>
  <c r="AT9" i="95" s="1"/>
  <c r="AS69" i="95"/>
  <c r="AL69" i="95"/>
  <c r="AU69" i="95" s="1"/>
  <c r="AJ5" i="95"/>
  <c r="AK5" i="95"/>
  <c r="AT5" i="95" s="1"/>
  <c r="Y79" i="35"/>
  <c r="X79" i="35"/>
  <c r="X77" i="34"/>
  <c r="Y77" i="34"/>
  <c r="Z77" i="34" s="1"/>
  <c r="AS60" i="95"/>
  <c r="AL60" i="95"/>
  <c r="AU60" i="95" s="1"/>
  <c r="AG83" i="38"/>
  <c r="AP83" i="38" s="1"/>
  <c r="AF83" i="38"/>
  <c r="AO83" i="38" s="1"/>
  <c r="AE83" i="38"/>
  <c r="W84" i="38"/>
  <c r="AR78" i="29"/>
  <c r="AJ15" i="95"/>
  <c r="AK15" i="95"/>
  <c r="AT15" i="95" s="1"/>
  <c r="AJ18" i="95"/>
  <c r="AK18" i="95"/>
  <c r="AT18" i="95" s="1"/>
  <c r="AS48" i="95"/>
  <c r="AL48" i="95"/>
  <c r="AU48" i="95" s="1"/>
  <c r="AJ30" i="95"/>
  <c r="AK30" i="95"/>
  <c r="AT30" i="95" s="1"/>
  <c r="AS54" i="95"/>
  <c r="AL54" i="95"/>
  <c r="AU54" i="95" s="1"/>
  <c r="AS72" i="95"/>
  <c r="AL72" i="95"/>
  <c r="AU72" i="95" s="1"/>
  <c r="AR75" i="43"/>
  <c r="AH77" i="87"/>
  <c r="AQ77" i="87" s="1"/>
  <c r="AR76" i="45"/>
  <c r="AJ14" i="95"/>
  <c r="AK14" i="95"/>
  <c r="AT14" i="95" s="1"/>
  <c r="AR78" i="27"/>
  <c r="AJ3" i="95"/>
  <c r="AB4" i="95"/>
  <c r="AS16" i="95"/>
  <c r="AL16" i="95"/>
  <c r="AU16" i="95" s="1"/>
  <c r="AS34" i="95"/>
  <c r="AL34" i="95"/>
  <c r="AU34" i="95" s="1"/>
  <c r="AS52" i="95"/>
  <c r="AL52" i="95"/>
  <c r="AU52" i="95" s="1"/>
  <c r="AS70" i="95"/>
  <c r="AL70" i="95"/>
  <c r="AU70" i="95" s="1"/>
  <c r="AR80" i="94"/>
  <c r="AR78" i="78"/>
  <c r="AJ35" i="95"/>
  <c r="AK35" i="95"/>
  <c r="AT35" i="95" s="1"/>
  <c r="AS71" i="95"/>
  <c r="AL71" i="95"/>
  <c r="AU71" i="95" s="1"/>
  <c r="AN76" i="47"/>
  <c r="AI76" i="47"/>
  <c r="X82" i="26"/>
  <c r="Y82" i="26"/>
  <c r="AJ6" i="95"/>
  <c r="AS11" i="31"/>
  <c r="AL11" i="31"/>
  <c r="AU11" i="31" s="1"/>
  <c r="AR77" i="39"/>
  <c r="AS37" i="95"/>
  <c r="AL37" i="95"/>
  <c r="AU37" i="95" s="1"/>
  <c r="AR79" i="37"/>
  <c r="AS62" i="95"/>
  <c r="AL62" i="95"/>
  <c r="AU62" i="95" s="1"/>
  <c r="AH80" i="25"/>
  <c r="AQ80" i="25" s="1"/>
  <c r="AS33" i="95"/>
  <c r="AL33" i="95"/>
  <c r="AU33" i="95" s="1"/>
  <c r="AF82" i="82"/>
  <c r="AO82" i="82" s="1"/>
  <c r="AE82" i="82"/>
  <c r="W83" i="82"/>
  <c r="AG82" i="82"/>
  <c r="AP82" i="82" s="1"/>
  <c r="AS22" i="95"/>
  <c r="AL22" i="95"/>
  <c r="AU22" i="95" s="1"/>
  <c r="AE79" i="27"/>
  <c r="AX79" i="27"/>
  <c r="S79" i="27" s="1"/>
  <c r="AC79" i="27" s="1"/>
  <c r="AG79" i="27"/>
  <c r="AP79" i="27" s="1"/>
  <c r="AP81" i="27" s="1"/>
  <c r="AF79" i="27"/>
  <c r="AO79" i="27" s="1"/>
  <c r="AO81" i="27" s="1"/>
  <c r="AR74" i="30"/>
  <c r="AH79" i="79"/>
  <c r="AQ79" i="79" s="1"/>
  <c r="AQ81" i="79" s="1"/>
  <c r="AZ3" i="79"/>
  <c r="AX7" i="79" s="1"/>
  <c r="S7" i="79" s="1"/>
  <c r="AC7" i="79" s="1"/>
  <c r="AB8" i="79" s="1"/>
  <c r="AX5" i="79"/>
  <c r="S5" i="79" s="1"/>
  <c r="AC5" i="79" s="1"/>
  <c r="AB6" i="79" s="1"/>
  <c r="AX8" i="79"/>
  <c r="S8" i="79" s="1"/>
  <c r="AC8" i="79" s="1"/>
  <c r="AB9" i="79" s="1"/>
  <c r="AX11" i="79"/>
  <c r="S11" i="79" s="1"/>
  <c r="AC11" i="79" s="1"/>
  <c r="AB12" i="79" s="1"/>
  <c r="AX14" i="79"/>
  <c r="S14" i="79" s="1"/>
  <c r="AC14" i="79" s="1"/>
  <c r="AB15" i="79" s="1"/>
  <c r="AX15" i="79"/>
  <c r="S15" i="79" s="1"/>
  <c r="AC15" i="79" s="1"/>
  <c r="AB16" i="79" s="1"/>
  <c r="AX16" i="79"/>
  <c r="S16" i="79" s="1"/>
  <c r="AC16" i="79" s="1"/>
  <c r="AB17" i="79" s="1"/>
  <c r="AX18" i="79"/>
  <c r="S18" i="79" s="1"/>
  <c r="AC18" i="79" s="1"/>
  <c r="AB19" i="79" s="1"/>
  <c r="AX20" i="79"/>
  <c r="S20" i="79" s="1"/>
  <c r="AC20" i="79" s="1"/>
  <c r="AB21" i="79" s="1"/>
  <c r="AX21" i="79"/>
  <c r="S21" i="79" s="1"/>
  <c r="AC21" i="79" s="1"/>
  <c r="AB22" i="79" s="1"/>
  <c r="AX22" i="79"/>
  <c r="S22" i="79" s="1"/>
  <c r="AC22" i="79" s="1"/>
  <c r="AB23" i="79" s="1"/>
  <c r="AX23" i="79"/>
  <c r="S23" i="79" s="1"/>
  <c r="AC23" i="79" s="1"/>
  <c r="AB24" i="79" s="1"/>
  <c r="AX24" i="79"/>
  <c r="S24" i="79" s="1"/>
  <c r="AC24" i="79" s="1"/>
  <c r="AB25" i="79" s="1"/>
  <c r="AX25" i="79"/>
  <c r="S25" i="79" s="1"/>
  <c r="AC25" i="79" s="1"/>
  <c r="AB26" i="79" s="1"/>
  <c r="AX26" i="79"/>
  <c r="S26" i="79" s="1"/>
  <c r="AC26" i="79" s="1"/>
  <c r="AB27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0" i="79"/>
  <c r="S30" i="79" s="1"/>
  <c r="AC30" i="79" s="1"/>
  <c r="AB31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6" i="79"/>
  <c r="S76" i="79" s="1"/>
  <c r="AC76" i="79" s="1"/>
  <c r="AB77" i="79" s="1"/>
  <c r="AX77" i="79"/>
  <c r="S77" i="79" s="1"/>
  <c r="AC77" i="79" s="1"/>
  <c r="AB78" i="79" s="1"/>
  <c r="AX78" i="79"/>
  <c r="S78" i="79" s="1"/>
  <c r="AC78" i="79" s="1"/>
  <c r="AB79" i="79" s="1"/>
  <c r="AX74" i="79"/>
  <c r="S74" i="79" s="1"/>
  <c r="AC74" i="79" s="1"/>
  <c r="AB75" i="79" s="1"/>
  <c r="AX75" i="79"/>
  <c r="S75" i="79" s="1"/>
  <c r="AC75" i="79" s="1"/>
  <c r="AB76" i="79" s="1"/>
  <c r="W81" i="81"/>
  <c r="AG80" i="81"/>
  <c r="AP80" i="81" s="1"/>
  <c r="AF80" i="81"/>
  <c r="AO80" i="81" s="1"/>
  <c r="AE80" i="81"/>
  <c r="AS6" i="31"/>
  <c r="AL6" i="31"/>
  <c r="AU6" i="31" s="1"/>
  <c r="AS40" i="95"/>
  <c r="AL40" i="95"/>
  <c r="AU40" i="95" s="1"/>
  <c r="AS58" i="95"/>
  <c r="AL58" i="95"/>
  <c r="AU58" i="95" s="1"/>
  <c r="AS78" i="95"/>
  <c r="AL78" i="95"/>
  <c r="AU78" i="95" s="1"/>
  <c r="AS13" i="31"/>
  <c r="AL13" i="31"/>
  <c r="AU13" i="31" s="1"/>
  <c r="AN79" i="77"/>
  <c r="AI79" i="77"/>
  <c r="AJ11" i="95"/>
  <c r="AK11" i="95"/>
  <c r="AT11" i="95" s="1"/>
  <c r="AJ41" i="95"/>
  <c r="AS59" i="95"/>
  <c r="AL59" i="95"/>
  <c r="AU59" i="95" s="1"/>
  <c r="Z79" i="90"/>
  <c r="X79" i="90"/>
  <c r="Y79" i="90"/>
  <c r="AJ20" i="95"/>
  <c r="AK20" i="95"/>
  <c r="AT20" i="95" s="1"/>
  <c r="Y79" i="33"/>
  <c r="X79" i="33"/>
  <c r="AJ13" i="95"/>
  <c r="AK13" i="95"/>
  <c r="AT13" i="95" s="1"/>
  <c r="Z80" i="37"/>
  <c r="AJ26" i="95"/>
  <c r="AK26" i="95"/>
  <c r="AT26" i="95" s="1"/>
  <c r="AK12" i="95"/>
  <c r="AT12" i="95" s="1"/>
  <c r="AJ12" i="95"/>
  <c r="W79" i="91"/>
  <c r="AG78" i="91"/>
  <c r="AP78" i="91" s="1"/>
  <c r="AF78" i="91"/>
  <c r="AO78" i="91" s="1"/>
  <c r="AE78" i="91"/>
  <c r="AR81" i="82"/>
  <c r="AJ19" i="95"/>
  <c r="AK19" i="95"/>
  <c r="AT19" i="95" s="1"/>
  <c r="AS43" i="95"/>
  <c r="AL43" i="95"/>
  <c r="AU43" i="95" s="1"/>
  <c r="AS61" i="95"/>
  <c r="AL61" i="95"/>
  <c r="AU61" i="95" s="1"/>
  <c r="AS75" i="95"/>
  <c r="AL75" i="95"/>
  <c r="AU75" i="95" s="1"/>
  <c r="AJ4" i="31"/>
  <c r="AK4" i="31"/>
  <c r="AT4" i="31" s="1"/>
  <c r="AT81" i="31" s="1"/>
  <c r="AH81" i="41"/>
  <c r="AQ81" i="41" s="1"/>
  <c r="AH78" i="39"/>
  <c r="AQ78" i="39" s="1"/>
  <c r="AJ32" i="95"/>
  <c r="AK32" i="95"/>
  <c r="AT32" i="95" s="1"/>
  <c r="AS50" i="95"/>
  <c r="AL50" i="95"/>
  <c r="AU50" i="95" s="1"/>
  <c r="AS68" i="95"/>
  <c r="AL68" i="95"/>
  <c r="AU68" i="95" s="1"/>
  <c r="AH78" i="89"/>
  <c r="AQ78" i="89" s="1"/>
  <c r="AR80" i="73"/>
  <c r="Z80" i="25"/>
  <c r="AJ21" i="95"/>
  <c r="AK21" i="95"/>
  <c r="AT21" i="95" s="1"/>
  <c r="AS39" i="95"/>
  <c r="AL39" i="95"/>
  <c r="AU39" i="95" s="1"/>
  <c r="AS57" i="95"/>
  <c r="AL57" i="95"/>
  <c r="AU57" i="95" s="1"/>
  <c r="AS76" i="95"/>
  <c r="AL76" i="95"/>
  <c r="AU76" i="95" s="1"/>
  <c r="AR79" i="74"/>
  <c r="AH77" i="45"/>
  <c r="AQ77" i="45" s="1"/>
  <c r="AJ17" i="95"/>
  <c r="AK17" i="95"/>
  <c r="AT17" i="95" s="1"/>
  <c r="AS47" i="95"/>
  <c r="AL47" i="95"/>
  <c r="AU47" i="95" s="1"/>
  <c r="AL79" i="31"/>
  <c r="AU79" i="31" s="1"/>
  <c r="AR79" i="31"/>
  <c r="AR81" i="31" s="1"/>
  <c r="AI78" i="35"/>
  <c r="AN78" i="35"/>
  <c r="Y78" i="93"/>
  <c r="X78" i="93"/>
  <c r="Z78" i="93" s="1"/>
  <c r="AG79" i="46"/>
  <c r="AP79" i="46" s="1"/>
  <c r="AF79" i="46"/>
  <c r="AO79" i="46" s="1"/>
  <c r="AE79" i="46"/>
  <c r="W80" i="46"/>
  <c r="AS73" i="95"/>
  <c r="AL73" i="95"/>
  <c r="AU73" i="95" s="1"/>
  <c r="W80" i="29"/>
  <c r="AG79" i="29"/>
  <c r="AP79" i="29" s="1"/>
  <c r="AF79" i="29"/>
  <c r="AO79" i="29" s="1"/>
  <c r="AE79" i="29"/>
  <c r="AH79" i="85"/>
  <c r="AQ79" i="85" s="1"/>
  <c r="AN81" i="26"/>
  <c r="AI81" i="26"/>
  <c r="AH81" i="94"/>
  <c r="AQ81" i="94" s="1"/>
  <c r="AR80" i="41"/>
  <c r="AR78" i="79"/>
  <c r="AK25" i="95"/>
  <c r="AT25" i="95" s="1"/>
  <c r="AJ25" i="95"/>
  <c r="AS3" i="31"/>
  <c r="AL3" i="31"/>
  <c r="AU3" i="31" s="1"/>
  <c r="AR80" i="86"/>
  <c r="AH78" i="75"/>
  <c r="AQ78" i="75" s="1"/>
  <c r="Z78" i="39"/>
  <c r="Z79" i="79"/>
  <c r="AI78" i="33"/>
  <c r="AN78" i="33"/>
  <c r="AH76" i="43"/>
  <c r="AQ76" i="43" s="1"/>
  <c r="AS12" i="31"/>
  <c r="AL12" i="31"/>
  <c r="AU12" i="31" s="1"/>
  <c r="AR77" i="89"/>
  <c r="AH81" i="73"/>
  <c r="AQ81" i="73" s="1"/>
  <c r="AJ10" i="95"/>
  <c r="AS28" i="95"/>
  <c r="AL28" i="95"/>
  <c r="AU28" i="95" s="1"/>
  <c r="AS46" i="95"/>
  <c r="AL46" i="95"/>
  <c r="AU46" i="95" s="1"/>
  <c r="AS64" i="95"/>
  <c r="AL64" i="95"/>
  <c r="AU64" i="95" s="1"/>
  <c r="X80" i="77"/>
  <c r="Y80" i="77"/>
  <c r="AJ23" i="95"/>
  <c r="AK23" i="95"/>
  <c r="AT23" i="95" s="1"/>
  <c r="AS65" i="95"/>
  <c r="AL65" i="95"/>
  <c r="AU65" i="95" s="1"/>
  <c r="AH80" i="74"/>
  <c r="AQ80" i="74" s="1"/>
  <c r="AR78" i="85"/>
  <c r="AI76" i="34"/>
  <c r="AN76" i="34"/>
  <c r="AN78" i="90"/>
  <c r="AI78" i="90"/>
  <c r="AJ36" i="95"/>
  <c r="AK36" i="95"/>
  <c r="AT36" i="95" s="1"/>
  <c r="AS44" i="95"/>
  <c r="AL44" i="95"/>
  <c r="AU44" i="95" s="1"/>
  <c r="AH81" i="86"/>
  <c r="AQ81" i="86" s="1"/>
  <c r="AS51" i="95"/>
  <c r="AL51" i="95"/>
  <c r="AU51" i="95" s="1"/>
  <c r="AN79" i="95"/>
  <c r="AN81" i="95" s="1"/>
  <c r="AI79" i="95"/>
  <c r="AK79" i="95"/>
  <c r="AT79" i="95" s="1"/>
  <c r="AR76" i="87"/>
  <c r="AG75" i="30"/>
  <c r="AP75" i="30" s="1"/>
  <c r="AE75" i="30"/>
  <c r="W76" i="30"/>
  <c r="AF75" i="30"/>
  <c r="AO75" i="30" s="1"/>
  <c r="AJ42" i="95"/>
  <c r="AK42" i="95"/>
  <c r="AT42" i="95" s="1"/>
  <c r="AS77" i="95"/>
  <c r="AL77" i="95"/>
  <c r="AU77" i="95" s="1"/>
  <c r="AS66" i="95"/>
  <c r="AL66" i="95"/>
  <c r="AU66" i="95" s="1"/>
  <c r="AJ24" i="95"/>
  <c r="AK24" i="95"/>
  <c r="AT24" i="95" s="1"/>
  <c r="Z81" i="94"/>
  <c r="AR79" i="25"/>
  <c r="AJ31" i="95"/>
  <c r="AK31" i="95"/>
  <c r="AT31" i="95" s="1"/>
  <c r="AS49" i="95"/>
  <c r="AL49" i="95"/>
  <c r="AU49" i="95" s="1"/>
  <c r="AS67" i="95"/>
  <c r="AL67" i="95"/>
  <c r="AU67" i="95" s="1"/>
  <c r="Z78" i="75"/>
  <c r="Z81" i="41"/>
  <c r="AH79" i="29"/>
  <c r="AQ79" i="29" s="1"/>
  <c r="AJ8" i="95"/>
  <c r="AK8" i="95"/>
  <c r="AT8" i="95" s="1"/>
  <c r="AS38" i="95"/>
  <c r="AL38" i="95"/>
  <c r="AU38" i="95" s="1"/>
  <c r="AS56" i="95"/>
  <c r="AL56" i="95"/>
  <c r="AU56" i="95" s="1"/>
  <c r="AS74" i="95"/>
  <c r="AL74" i="95"/>
  <c r="AU74" i="95" s="1"/>
  <c r="W81" i="42"/>
  <c r="AG80" i="42"/>
  <c r="AP80" i="42" s="1"/>
  <c r="AE80" i="42"/>
  <c r="AF80" i="42"/>
  <c r="AO80" i="42" s="1"/>
  <c r="AS27" i="95"/>
  <c r="AL27" i="95"/>
  <c r="AU27" i="95" s="1"/>
  <c r="AS45" i="95"/>
  <c r="AL45" i="95"/>
  <c r="AU45" i="95" s="1"/>
  <c r="AS63" i="95"/>
  <c r="AL63" i="95"/>
  <c r="AU63" i="95" s="1"/>
  <c r="AH82" i="82"/>
  <c r="AQ82" i="82" s="1"/>
  <c r="AH79" i="78"/>
  <c r="AQ79" i="78" s="1"/>
  <c r="AH79" i="27"/>
  <c r="AQ79" i="27" s="1"/>
  <c r="AQ81" i="27" s="1"/>
  <c r="AZ3" i="27"/>
  <c r="AX7" i="27" s="1"/>
  <c r="S7" i="27" s="1"/>
  <c r="AC7" i="27" s="1"/>
  <c r="AB8" i="27" s="1"/>
  <c r="AX76" i="27"/>
  <c r="S76" i="27" s="1"/>
  <c r="AC76" i="27" s="1"/>
  <c r="AB77" i="27" s="1"/>
  <c r="AX78" i="27"/>
  <c r="S78" i="27" s="1"/>
  <c r="AC78" i="27" s="1"/>
  <c r="AB79" i="27" s="1"/>
  <c r="AR77" i="75"/>
  <c r="Z77" i="45"/>
  <c r="AJ29" i="95"/>
  <c r="AK29" i="95"/>
  <c r="AT29" i="95" s="1"/>
  <c r="AS53" i="95"/>
  <c r="AL53" i="95"/>
  <c r="AU53" i="95" s="1"/>
  <c r="Z80" i="74"/>
  <c r="AH75" i="30"/>
  <c r="AQ75" i="30" s="1"/>
  <c r="X77" i="47"/>
  <c r="Y77" i="47"/>
  <c r="AN77" i="93"/>
  <c r="AI77" i="93"/>
  <c r="AX72" i="27" l="1"/>
  <c r="S72" i="27" s="1"/>
  <c r="AC72" i="27" s="1"/>
  <c r="AB73" i="27" s="1"/>
  <c r="AX66" i="27"/>
  <c r="S66" i="27" s="1"/>
  <c r="AC66" i="27" s="1"/>
  <c r="AB67" i="27" s="1"/>
  <c r="AX60" i="27"/>
  <c r="S60" i="27" s="1"/>
  <c r="AC60" i="27" s="1"/>
  <c r="AB61" i="27" s="1"/>
  <c r="AX54" i="27"/>
  <c r="S54" i="27" s="1"/>
  <c r="AC54" i="27" s="1"/>
  <c r="AB55" i="27" s="1"/>
  <c r="AX48" i="27"/>
  <c r="S48" i="27" s="1"/>
  <c r="AC48" i="27" s="1"/>
  <c r="AB49" i="27" s="1"/>
  <c r="AX42" i="27"/>
  <c r="S42" i="27" s="1"/>
  <c r="AC42" i="27" s="1"/>
  <c r="AB43" i="27" s="1"/>
  <c r="AX36" i="27"/>
  <c r="S36" i="27" s="1"/>
  <c r="AC36" i="27" s="1"/>
  <c r="AB37" i="27" s="1"/>
  <c r="AX30" i="27"/>
  <c r="S30" i="27" s="1"/>
  <c r="AC30" i="27" s="1"/>
  <c r="AB31" i="27" s="1"/>
  <c r="AX24" i="27"/>
  <c r="S24" i="27" s="1"/>
  <c r="AC24" i="27" s="1"/>
  <c r="AB25" i="27" s="1"/>
  <c r="AX18" i="27"/>
  <c r="S18" i="27" s="1"/>
  <c r="AC18" i="27" s="1"/>
  <c r="AB19" i="27" s="1"/>
  <c r="AX12" i="27"/>
  <c r="S12" i="27" s="1"/>
  <c r="AC12" i="27" s="1"/>
  <c r="AB13" i="27" s="1"/>
  <c r="AX6" i="27"/>
  <c r="S6" i="27" s="1"/>
  <c r="AC6" i="27" s="1"/>
  <c r="AB7" i="27" s="1"/>
  <c r="AX65" i="27"/>
  <c r="S65" i="27" s="1"/>
  <c r="AC65" i="27" s="1"/>
  <c r="AB66" i="27" s="1"/>
  <c r="AX35" i="27"/>
  <c r="S35" i="27" s="1"/>
  <c r="AC35" i="27" s="1"/>
  <c r="AB36" i="27" s="1"/>
  <c r="AX17" i="27"/>
  <c r="S17" i="27" s="1"/>
  <c r="AC17" i="27" s="1"/>
  <c r="AB18" i="27" s="1"/>
  <c r="AX74" i="27"/>
  <c r="S74" i="27" s="1"/>
  <c r="AC74" i="27" s="1"/>
  <c r="AB75" i="27" s="1"/>
  <c r="AX70" i="27"/>
  <c r="S70" i="27" s="1"/>
  <c r="AC70" i="27" s="1"/>
  <c r="AB71" i="27" s="1"/>
  <c r="AX64" i="27"/>
  <c r="S64" i="27" s="1"/>
  <c r="AC64" i="27" s="1"/>
  <c r="AB65" i="27" s="1"/>
  <c r="AX58" i="27"/>
  <c r="S58" i="27" s="1"/>
  <c r="AC58" i="27" s="1"/>
  <c r="AB59" i="27" s="1"/>
  <c r="AX52" i="27"/>
  <c r="S52" i="27" s="1"/>
  <c r="AC52" i="27" s="1"/>
  <c r="AB53" i="27" s="1"/>
  <c r="AX46" i="27"/>
  <c r="S46" i="27" s="1"/>
  <c r="AC46" i="27" s="1"/>
  <c r="AB47" i="27" s="1"/>
  <c r="AX40" i="27"/>
  <c r="S40" i="27" s="1"/>
  <c r="AC40" i="27" s="1"/>
  <c r="AB41" i="27" s="1"/>
  <c r="AX34" i="27"/>
  <c r="S34" i="27" s="1"/>
  <c r="AC34" i="27" s="1"/>
  <c r="AB35" i="27" s="1"/>
  <c r="AX28" i="27"/>
  <c r="S28" i="27" s="1"/>
  <c r="AC28" i="27" s="1"/>
  <c r="AB29" i="27" s="1"/>
  <c r="AX22" i="27"/>
  <c r="S22" i="27" s="1"/>
  <c r="AC22" i="27" s="1"/>
  <c r="AB23" i="27" s="1"/>
  <c r="AX16" i="27"/>
  <c r="S16" i="27" s="1"/>
  <c r="AC16" i="27" s="1"/>
  <c r="AB17" i="27" s="1"/>
  <c r="AX10" i="27"/>
  <c r="S10" i="27" s="1"/>
  <c r="AC10" i="27" s="1"/>
  <c r="AB11" i="27" s="1"/>
  <c r="AX3" i="27"/>
  <c r="S3" i="27" s="1"/>
  <c r="AC3" i="27" s="1"/>
  <c r="Z79" i="33"/>
  <c r="AX41" i="27"/>
  <c r="S41" i="27" s="1"/>
  <c r="AC41" i="27" s="1"/>
  <c r="AB42" i="27" s="1"/>
  <c r="AX23" i="27"/>
  <c r="S23" i="27" s="1"/>
  <c r="AC23" i="27" s="1"/>
  <c r="AB24" i="27" s="1"/>
  <c r="AX69" i="27"/>
  <c r="S69" i="27" s="1"/>
  <c r="AC69" i="27" s="1"/>
  <c r="AB70" i="27" s="1"/>
  <c r="AX63" i="27"/>
  <c r="S63" i="27" s="1"/>
  <c r="AC63" i="27" s="1"/>
  <c r="AB64" i="27" s="1"/>
  <c r="AX57" i="27"/>
  <c r="S57" i="27" s="1"/>
  <c r="AC57" i="27" s="1"/>
  <c r="AB58" i="27" s="1"/>
  <c r="AX51" i="27"/>
  <c r="S51" i="27" s="1"/>
  <c r="AC51" i="27" s="1"/>
  <c r="AB52" i="27" s="1"/>
  <c r="AX45" i="27"/>
  <c r="S45" i="27" s="1"/>
  <c r="AC45" i="27" s="1"/>
  <c r="AB46" i="27" s="1"/>
  <c r="AX39" i="27"/>
  <c r="S39" i="27" s="1"/>
  <c r="AC39" i="27" s="1"/>
  <c r="AB40" i="27" s="1"/>
  <c r="AX33" i="27"/>
  <c r="S33" i="27" s="1"/>
  <c r="AC33" i="27" s="1"/>
  <c r="AB34" i="27" s="1"/>
  <c r="AX27" i="27"/>
  <c r="S27" i="27" s="1"/>
  <c r="AC27" i="27" s="1"/>
  <c r="AB28" i="27" s="1"/>
  <c r="AX21" i="27"/>
  <c r="S21" i="27" s="1"/>
  <c r="AC21" i="27" s="1"/>
  <c r="AB22" i="27" s="1"/>
  <c r="AX15" i="27"/>
  <c r="S15" i="27" s="1"/>
  <c r="AC15" i="27" s="1"/>
  <c r="AB16" i="27" s="1"/>
  <c r="AX9" i="27"/>
  <c r="S9" i="27" s="1"/>
  <c r="AC9" i="27" s="1"/>
  <c r="AB10" i="27" s="1"/>
  <c r="AX5" i="27"/>
  <c r="S5" i="27" s="1"/>
  <c r="AC5" i="27" s="1"/>
  <c r="AB6" i="27" s="1"/>
  <c r="AX4" i="79"/>
  <c r="S4" i="79" s="1"/>
  <c r="AC4" i="79" s="1"/>
  <c r="AB5" i="79" s="1"/>
  <c r="AX59" i="27"/>
  <c r="S59" i="27" s="1"/>
  <c r="AC59" i="27" s="1"/>
  <c r="AB60" i="27" s="1"/>
  <c r="AX47" i="27"/>
  <c r="S47" i="27" s="1"/>
  <c r="AC47" i="27" s="1"/>
  <c r="AB48" i="27" s="1"/>
  <c r="AX11" i="27"/>
  <c r="S11" i="27" s="1"/>
  <c r="AC11" i="27" s="1"/>
  <c r="AB12" i="27" s="1"/>
  <c r="AX68" i="27"/>
  <c r="S68" i="27" s="1"/>
  <c r="AC68" i="27" s="1"/>
  <c r="AB69" i="27" s="1"/>
  <c r="AX56" i="27"/>
  <c r="S56" i="27" s="1"/>
  <c r="AC56" i="27" s="1"/>
  <c r="AB57" i="27" s="1"/>
  <c r="AX50" i="27"/>
  <c r="S50" i="27" s="1"/>
  <c r="AC50" i="27" s="1"/>
  <c r="AB51" i="27" s="1"/>
  <c r="AX44" i="27"/>
  <c r="S44" i="27" s="1"/>
  <c r="AC44" i="27" s="1"/>
  <c r="AB45" i="27" s="1"/>
  <c r="AX38" i="27"/>
  <c r="S38" i="27" s="1"/>
  <c r="AC38" i="27" s="1"/>
  <c r="AB39" i="27" s="1"/>
  <c r="AX32" i="27"/>
  <c r="S32" i="27" s="1"/>
  <c r="AC32" i="27" s="1"/>
  <c r="AB33" i="27" s="1"/>
  <c r="AX26" i="27"/>
  <c r="S26" i="27" s="1"/>
  <c r="AC26" i="27" s="1"/>
  <c r="AB27" i="27" s="1"/>
  <c r="AX20" i="27"/>
  <c r="S20" i="27" s="1"/>
  <c r="AC20" i="27" s="1"/>
  <c r="AB21" i="27" s="1"/>
  <c r="AX14" i="27"/>
  <c r="S14" i="27" s="1"/>
  <c r="AC14" i="27" s="1"/>
  <c r="AB15" i="27" s="1"/>
  <c r="AX8" i="27"/>
  <c r="S8" i="27" s="1"/>
  <c r="AC8" i="27" s="1"/>
  <c r="AB9" i="27" s="1"/>
  <c r="AX4" i="27"/>
  <c r="S4" i="27" s="1"/>
  <c r="AC4" i="27" s="1"/>
  <c r="AB5" i="27" s="1"/>
  <c r="AX10" i="79"/>
  <c r="S10" i="79" s="1"/>
  <c r="AC10" i="79" s="1"/>
  <c r="AB11" i="79" s="1"/>
  <c r="AE79" i="78"/>
  <c r="AX71" i="27"/>
  <c r="S71" i="27" s="1"/>
  <c r="AC71" i="27" s="1"/>
  <c r="AB72" i="27" s="1"/>
  <c r="AX53" i="27"/>
  <c r="S53" i="27" s="1"/>
  <c r="AC53" i="27" s="1"/>
  <c r="AB54" i="27" s="1"/>
  <c r="AX29" i="27"/>
  <c r="S29" i="27" s="1"/>
  <c r="AC29" i="27" s="1"/>
  <c r="AB30" i="27" s="1"/>
  <c r="AX75" i="27"/>
  <c r="S75" i="27" s="1"/>
  <c r="AC75" i="27" s="1"/>
  <c r="AB76" i="27" s="1"/>
  <c r="AX77" i="27"/>
  <c r="S77" i="27" s="1"/>
  <c r="AC77" i="27" s="1"/>
  <c r="AB78" i="27" s="1"/>
  <c r="AX62" i="27"/>
  <c r="S62" i="27" s="1"/>
  <c r="AC62" i="27" s="1"/>
  <c r="AB63" i="27" s="1"/>
  <c r="AX73" i="27"/>
  <c r="S73" i="27" s="1"/>
  <c r="AC73" i="27" s="1"/>
  <c r="AB74" i="27" s="1"/>
  <c r="AX67" i="27"/>
  <c r="S67" i="27" s="1"/>
  <c r="AC67" i="27" s="1"/>
  <c r="AB68" i="27" s="1"/>
  <c r="AX61" i="27"/>
  <c r="S61" i="27" s="1"/>
  <c r="AC61" i="27" s="1"/>
  <c r="AB62" i="27" s="1"/>
  <c r="AX55" i="27"/>
  <c r="S55" i="27" s="1"/>
  <c r="AC55" i="27" s="1"/>
  <c r="AB56" i="27" s="1"/>
  <c r="AX49" i="27"/>
  <c r="S49" i="27" s="1"/>
  <c r="AC49" i="27" s="1"/>
  <c r="AB50" i="27" s="1"/>
  <c r="AJ50" i="27" s="1"/>
  <c r="AX43" i="27"/>
  <c r="S43" i="27" s="1"/>
  <c r="AC43" i="27" s="1"/>
  <c r="AB44" i="27" s="1"/>
  <c r="AX37" i="27"/>
  <c r="S37" i="27" s="1"/>
  <c r="AC37" i="27" s="1"/>
  <c r="AB38" i="27" s="1"/>
  <c r="AX31" i="27"/>
  <c r="S31" i="27" s="1"/>
  <c r="AC31" i="27" s="1"/>
  <c r="AB32" i="27" s="1"/>
  <c r="AX25" i="27"/>
  <c r="S25" i="27" s="1"/>
  <c r="AC25" i="27" s="1"/>
  <c r="AB26" i="27" s="1"/>
  <c r="AX19" i="27"/>
  <c r="S19" i="27" s="1"/>
  <c r="AC19" i="27" s="1"/>
  <c r="AB20" i="27" s="1"/>
  <c r="AX13" i="27"/>
  <c r="S13" i="27" s="1"/>
  <c r="AC13" i="27" s="1"/>
  <c r="AB14" i="27" s="1"/>
  <c r="AK14" i="27" s="1"/>
  <c r="AT14" i="27" s="1"/>
  <c r="AX17" i="79"/>
  <c r="S17" i="79" s="1"/>
  <c r="AC17" i="79" s="1"/>
  <c r="AB18" i="79" s="1"/>
  <c r="AX9" i="79"/>
  <c r="S9" i="79" s="1"/>
  <c r="AC9" i="79" s="1"/>
  <c r="AB10" i="79" s="1"/>
  <c r="AE79" i="33"/>
  <c r="W80" i="33"/>
  <c r="AG79" i="33"/>
  <c r="AP79" i="33" s="1"/>
  <c r="AF79" i="33"/>
  <c r="AO79" i="33" s="1"/>
  <c r="AK8" i="79"/>
  <c r="AT8" i="79" s="1"/>
  <c r="AJ8" i="79"/>
  <c r="AG78" i="93"/>
  <c r="AP78" i="93" s="1"/>
  <c r="AF78" i="93"/>
  <c r="AO78" i="93" s="1"/>
  <c r="W79" i="93"/>
  <c r="AE78" i="93"/>
  <c r="AG77" i="34"/>
  <c r="AP77" i="34" s="1"/>
  <c r="AF77" i="34"/>
  <c r="AO77" i="34" s="1"/>
  <c r="AE77" i="34"/>
  <c r="W78" i="34"/>
  <c r="AG77" i="45"/>
  <c r="AP77" i="45" s="1"/>
  <c r="W78" i="45"/>
  <c r="AF77" i="45"/>
  <c r="AO77" i="45" s="1"/>
  <c r="AE77" i="45"/>
  <c r="AJ58" i="27"/>
  <c r="AK58" i="27"/>
  <c r="AT58" i="27" s="1"/>
  <c r="AJ34" i="27"/>
  <c r="AK34" i="27"/>
  <c r="AT34" i="27" s="1"/>
  <c r="AK6" i="27"/>
  <c r="AT6" i="27" s="1"/>
  <c r="AJ6" i="27"/>
  <c r="AN79" i="46"/>
  <c r="AI79" i="46"/>
  <c r="AS32" i="95"/>
  <c r="AL32" i="95"/>
  <c r="AU32" i="95" s="1"/>
  <c r="AS4" i="31"/>
  <c r="AL4" i="31"/>
  <c r="AU4" i="31" s="1"/>
  <c r="AG79" i="90"/>
  <c r="AP79" i="90" s="1"/>
  <c r="AF79" i="90"/>
  <c r="AO79" i="90" s="1"/>
  <c r="AE79" i="90"/>
  <c r="W80" i="90"/>
  <c r="AR79" i="77"/>
  <c r="AI80" i="81"/>
  <c r="AN80" i="81"/>
  <c r="AK36" i="79"/>
  <c r="AT36" i="79" s="1"/>
  <c r="AJ36" i="79"/>
  <c r="AJ68" i="27"/>
  <c r="AK68" i="27"/>
  <c r="AT68" i="27" s="1"/>
  <c r="AK50" i="27"/>
  <c r="AT50" i="27" s="1"/>
  <c r="AJ32" i="27"/>
  <c r="AK32" i="27"/>
  <c r="AT32" i="27" s="1"/>
  <c r="AJ14" i="27"/>
  <c r="AI80" i="42"/>
  <c r="AN80" i="42"/>
  <c r="AR76" i="34"/>
  <c r="AS19" i="95"/>
  <c r="AL19" i="95"/>
  <c r="AU19" i="95" s="1"/>
  <c r="AG80" i="37"/>
  <c r="AP80" i="37" s="1"/>
  <c r="AF80" i="37"/>
  <c r="AO80" i="37" s="1"/>
  <c r="AE80" i="37"/>
  <c r="W81" i="37"/>
  <c r="AJ64" i="79"/>
  <c r="AK64" i="79"/>
  <c r="AT64" i="79" s="1"/>
  <c r="AS29" i="95"/>
  <c r="AL29" i="95"/>
  <c r="AU29" i="95" s="1"/>
  <c r="AK75" i="27"/>
  <c r="AT75" i="27" s="1"/>
  <c r="AJ75" i="27"/>
  <c r="AJ71" i="27"/>
  <c r="AK71" i="27"/>
  <c r="AT71" i="27" s="1"/>
  <c r="AJ65" i="27"/>
  <c r="AK65" i="27"/>
  <c r="AT65" i="27" s="1"/>
  <c r="AJ59" i="27"/>
  <c r="AK59" i="27"/>
  <c r="AT59" i="27" s="1"/>
  <c r="AJ53" i="27"/>
  <c r="AK53" i="27"/>
  <c r="AT53" i="27" s="1"/>
  <c r="AJ47" i="27"/>
  <c r="AK47" i="27"/>
  <c r="AT47" i="27" s="1"/>
  <c r="AJ41" i="27"/>
  <c r="AK41" i="27"/>
  <c r="AT41" i="27" s="1"/>
  <c r="AJ35" i="27"/>
  <c r="AK35" i="27"/>
  <c r="AT35" i="27" s="1"/>
  <c r="AJ29" i="27"/>
  <c r="AK29" i="27"/>
  <c r="AT29" i="27" s="1"/>
  <c r="AJ23" i="27"/>
  <c r="AK23" i="27"/>
  <c r="AT23" i="27" s="1"/>
  <c r="AJ17" i="27"/>
  <c r="AK17" i="27"/>
  <c r="AT17" i="27" s="1"/>
  <c r="AJ11" i="27"/>
  <c r="AK11" i="27"/>
  <c r="AT11" i="27" s="1"/>
  <c r="AB4" i="27"/>
  <c r="AJ3" i="27"/>
  <c r="Y81" i="42"/>
  <c r="X81" i="42"/>
  <c r="AG81" i="94"/>
  <c r="AP81" i="94" s="1"/>
  <c r="W82" i="94"/>
  <c r="AE81" i="94"/>
  <c r="AF81" i="94"/>
  <c r="AO81" i="94" s="1"/>
  <c r="AN75" i="30"/>
  <c r="AI75" i="30"/>
  <c r="AR78" i="90"/>
  <c r="AS10" i="95"/>
  <c r="AL10" i="95"/>
  <c r="AU10" i="95" s="1"/>
  <c r="AF78" i="39"/>
  <c r="AO78" i="39" s="1"/>
  <c r="AG78" i="39"/>
  <c r="AP78" i="39" s="1"/>
  <c r="W79" i="39"/>
  <c r="AE78" i="39"/>
  <c r="AF80" i="25"/>
  <c r="AO80" i="25" s="1"/>
  <c r="AE80" i="25"/>
  <c r="W81" i="25"/>
  <c r="AG80" i="25"/>
  <c r="AP80" i="25" s="1"/>
  <c r="AI78" i="91"/>
  <c r="AN78" i="91"/>
  <c r="AH79" i="33"/>
  <c r="AQ79" i="33" s="1"/>
  <c r="AH79" i="90"/>
  <c r="AQ79" i="90" s="1"/>
  <c r="AS11" i="95"/>
  <c r="AL11" i="95"/>
  <c r="AU11" i="95" s="1"/>
  <c r="AJ76" i="79"/>
  <c r="AK76" i="79"/>
  <c r="AT76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J25" i="79"/>
  <c r="AK25" i="79"/>
  <c r="AT25" i="79" s="1"/>
  <c r="AK19" i="79"/>
  <c r="AT19" i="79" s="1"/>
  <c r="AX12" i="79"/>
  <c r="S12" i="79" s="1"/>
  <c r="AC12" i="79" s="1"/>
  <c r="AB13" i="79" s="1"/>
  <c r="AX6" i="79"/>
  <c r="S6" i="79" s="1"/>
  <c r="AC6" i="79" s="1"/>
  <c r="AB7" i="79" s="1"/>
  <c r="AS6" i="95"/>
  <c r="AL6" i="95"/>
  <c r="AU6" i="95" s="1"/>
  <c r="AS30" i="95"/>
  <c r="AL30" i="95"/>
  <c r="AU30" i="95" s="1"/>
  <c r="AS15" i="95"/>
  <c r="AL15" i="95"/>
  <c r="AU15" i="95" s="1"/>
  <c r="AS7" i="95"/>
  <c r="AL7" i="95"/>
  <c r="AU7" i="95" s="1"/>
  <c r="X80" i="85"/>
  <c r="Y80" i="85"/>
  <c r="Z80" i="85" s="1"/>
  <c r="AH77" i="47"/>
  <c r="AQ77" i="47" s="1"/>
  <c r="AJ70" i="27"/>
  <c r="AK70" i="27"/>
  <c r="AT70" i="27" s="1"/>
  <c r="AJ46" i="27"/>
  <c r="AK46" i="27"/>
  <c r="AT46" i="27" s="1"/>
  <c r="AJ22" i="27"/>
  <c r="AK22" i="27"/>
  <c r="AT22" i="27" s="1"/>
  <c r="AK66" i="79"/>
  <c r="AT66" i="79" s="1"/>
  <c r="AJ66" i="79"/>
  <c r="AK60" i="79"/>
  <c r="AT60" i="79" s="1"/>
  <c r="AJ60" i="79"/>
  <c r="AK54" i="79"/>
  <c r="AT54" i="79" s="1"/>
  <c r="AJ54" i="79"/>
  <c r="AK30" i="79"/>
  <c r="AT30" i="79" s="1"/>
  <c r="AJ30" i="79"/>
  <c r="AK24" i="79"/>
  <c r="AT24" i="79" s="1"/>
  <c r="AJ24" i="79"/>
  <c r="AK18" i="79"/>
  <c r="AT18" i="79" s="1"/>
  <c r="AJ18" i="79"/>
  <c r="AK12" i="79"/>
  <c r="AT12" i="79" s="1"/>
  <c r="AJ12" i="79"/>
  <c r="AK6" i="79"/>
  <c r="AT6" i="79" s="1"/>
  <c r="AH79" i="35"/>
  <c r="AQ79" i="35" s="1"/>
  <c r="AQ81" i="35" s="1"/>
  <c r="AX4" i="35"/>
  <c r="S4" i="35" s="1"/>
  <c r="AC4" i="35" s="1"/>
  <c r="AB5" i="35" s="1"/>
  <c r="AZ3" i="35"/>
  <c r="AX7" i="35" s="1"/>
  <c r="S7" i="35" s="1"/>
  <c r="AC7" i="35" s="1"/>
  <c r="AB8" i="35" s="1"/>
  <c r="AX9" i="35"/>
  <c r="S9" i="35" s="1"/>
  <c r="AC9" i="35" s="1"/>
  <c r="AB10" i="35" s="1"/>
  <c r="AX10" i="35"/>
  <c r="S10" i="35" s="1"/>
  <c r="AC10" i="35" s="1"/>
  <c r="AB11" i="35" s="1"/>
  <c r="AX11" i="35"/>
  <c r="S11" i="35" s="1"/>
  <c r="AC11" i="35" s="1"/>
  <c r="AB12" i="35" s="1"/>
  <c r="AX14" i="35"/>
  <c r="S14" i="35" s="1"/>
  <c r="AC14" i="35" s="1"/>
  <c r="AB15" i="35" s="1"/>
  <c r="AX15" i="35"/>
  <c r="S15" i="35" s="1"/>
  <c r="AC15" i="35" s="1"/>
  <c r="AB16" i="35" s="1"/>
  <c r="AX16" i="35"/>
  <c r="S16" i="35" s="1"/>
  <c r="AC16" i="35" s="1"/>
  <c r="AB17" i="35" s="1"/>
  <c r="AX17" i="35"/>
  <c r="S17" i="35" s="1"/>
  <c r="AC17" i="35" s="1"/>
  <c r="AB18" i="35" s="1"/>
  <c r="AX20" i="35"/>
  <c r="S20" i="35" s="1"/>
  <c r="AC20" i="35" s="1"/>
  <c r="AB21" i="35" s="1"/>
  <c r="AX21" i="35"/>
  <c r="S21" i="35" s="1"/>
  <c r="AC21" i="35" s="1"/>
  <c r="AB22" i="35" s="1"/>
  <c r="AX22" i="35"/>
  <c r="S22" i="35" s="1"/>
  <c r="AC22" i="35" s="1"/>
  <c r="AB23" i="35" s="1"/>
  <c r="AX23" i="35"/>
  <c r="S23" i="35" s="1"/>
  <c r="AC23" i="35" s="1"/>
  <c r="AB24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7" i="35"/>
  <c r="S27" i="35" s="1"/>
  <c r="AC27" i="35" s="1"/>
  <c r="AB28" i="35" s="1"/>
  <c r="AX28" i="35"/>
  <c r="S28" i="35" s="1"/>
  <c r="AC28" i="35" s="1"/>
  <c r="AB29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3" i="35"/>
  <c r="S33" i="35" s="1"/>
  <c r="AC33" i="35" s="1"/>
  <c r="AB34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7" i="35"/>
  <c r="S77" i="35" s="1"/>
  <c r="AC77" i="35" s="1"/>
  <c r="AB78" i="35" s="1"/>
  <c r="AX76" i="35"/>
  <c r="S76" i="35" s="1"/>
  <c r="AC76" i="35" s="1"/>
  <c r="AB77" i="35" s="1"/>
  <c r="AX74" i="35"/>
  <c r="S74" i="35" s="1"/>
  <c r="AC74" i="35" s="1"/>
  <c r="AB75" i="35" s="1"/>
  <c r="AX75" i="35"/>
  <c r="S75" i="35" s="1"/>
  <c r="AC75" i="35" s="1"/>
  <c r="AB76" i="35" s="1"/>
  <c r="AX78" i="35"/>
  <c r="S78" i="35" s="1"/>
  <c r="AC78" i="35" s="1"/>
  <c r="AB79" i="35" s="1"/>
  <c r="AI79" i="78"/>
  <c r="AN79" i="78"/>
  <c r="Z77" i="47"/>
  <c r="W81" i="74"/>
  <c r="AG80" i="74"/>
  <c r="AP80" i="74" s="1"/>
  <c r="AE80" i="74"/>
  <c r="AF80" i="74"/>
  <c r="AO80" i="74" s="1"/>
  <c r="AK78" i="27"/>
  <c r="AT78" i="27" s="1"/>
  <c r="AJ78" i="27"/>
  <c r="AK69" i="27"/>
  <c r="AT69" i="27" s="1"/>
  <c r="AJ69" i="27"/>
  <c r="AK63" i="27"/>
  <c r="AT63" i="27" s="1"/>
  <c r="AJ63" i="27"/>
  <c r="AK57" i="27"/>
  <c r="AT57" i="27" s="1"/>
  <c r="AJ57" i="27"/>
  <c r="AK51" i="27"/>
  <c r="AT51" i="27" s="1"/>
  <c r="AJ51" i="27"/>
  <c r="AK45" i="27"/>
  <c r="AT45" i="27" s="1"/>
  <c r="AJ45" i="27"/>
  <c r="AK39" i="27"/>
  <c r="AT39" i="27" s="1"/>
  <c r="AJ39" i="27"/>
  <c r="AK33" i="27"/>
  <c r="AT33" i="27" s="1"/>
  <c r="AJ33" i="27"/>
  <c r="AK27" i="27"/>
  <c r="AT27" i="27" s="1"/>
  <c r="AJ27" i="27"/>
  <c r="AK21" i="27"/>
  <c r="AT21" i="27" s="1"/>
  <c r="AJ21" i="27"/>
  <c r="AK15" i="27"/>
  <c r="AT15" i="27" s="1"/>
  <c r="AJ15" i="27"/>
  <c r="AK9" i="27"/>
  <c r="AT9" i="27" s="1"/>
  <c r="AJ9" i="27"/>
  <c r="AJ5" i="27"/>
  <c r="AK5" i="27"/>
  <c r="AT5" i="27" s="1"/>
  <c r="AS8" i="95"/>
  <c r="AL8" i="95"/>
  <c r="AU8" i="95" s="1"/>
  <c r="AF81" i="41"/>
  <c r="AO81" i="41" s="1"/>
  <c r="W82" i="41"/>
  <c r="AG81" i="41"/>
  <c r="AP81" i="41" s="1"/>
  <c r="AE81" i="41"/>
  <c r="AS24" i="95"/>
  <c r="AL24" i="95"/>
  <c r="AU24" i="95" s="1"/>
  <c r="AS42" i="95"/>
  <c r="AL42" i="95"/>
  <c r="AU42" i="95" s="1"/>
  <c r="AS23" i="95"/>
  <c r="AL23" i="95"/>
  <c r="AU23" i="95" s="1"/>
  <c r="AU81" i="31"/>
  <c r="C11" i="31" s="1"/>
  <c r="Y80" i="29"/>
  <c r="X80" i="29"/>
  <c r="AR78" i="35"/>
  <c r="AS17" i="95"/>
  <c r="AL17" i="95"/>
  <c r="AU17" i="95" s="1"/>
  <c r="AS26" i="95"/>
  <c r="AL26" i="95"/>
  <c r="AU26" i="95" s="1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AH82" i="26"/>
  <c r="AQ82" i="26" s="1"/>
  <c r="Z82" i="73"/>
  <c r="Y82" i="73"/>
  <c r="X82" i="73"/>
  <c r="AI78" i="89"/>
  <c r="AN78" i="89"/>
  <c r="Y78" i="87"/>
  <c r="X78" i="87"/>
  <c r="Y77" i="43"/>
  <c r="X77" i="43"/>
  <c r="AI79" i="85"/>
  <c r="AN79" i="85"/>
  <c r="AJ58" i="79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J22" i="79"/>
  <c r="AK22" i="79"/>
  <c r="AT22" i="79" s="1"/>
  <c r="AJ16" i="79"/>
  <c r="AK16" i="79"/>
  <c r="AT16" i="79" s="1"/>
  <c r="AJ10" i="79"/>
  <c r="AK10" i="79"/>
  <c r="AT10" i="79" s="1"/>
  <c r="AJ5" i="79"/>
  <c r="AK5" i="79"/>
  <c r="AT5" i="79" s="1"/>
  <c r="Z82" i="26"/>
  <c r="AS35" i="95"/>
  <c r="AL35" i="95"/>
  <c r="AU35" i="95" s="1"/>
  <c r="AS14" i="95"/>
  <c r="AL14" i="95"/>
  <c r="AU14" i="95" s="1"/>
  <c r="X84" i="38"/>
  <c r="Y84" i="38"/>
  <c r="Z79" i="35"/>
  <c r="AS9" i="95"/>
  <c r="AL9" i="95"/>
  <c r="AU9" i="95" s="1"/>
  <c r="AN81" i="73"/>
  <c r="AI81" i="73"/>
  <c r="AI77" i="87"/>
  <c r="AN77" i="87"/>
  <c r="AJ64" i="27"/>
  <c r="AK64" i="27"/>
  <c r="AT64" i="27" s="1"/>
  <c r="AJ40" i="27"/>
  <c r="AK40" i="27"/>
  <c r="AT40" i="27" s="1"/>
  <c r="AJ16" i="27"/>
  <c r="AK16" i="27"/>
  <c r="AT16" i="27" s="1"/>
  <c r="AK75" i="79"/>
  <c r="AT75" i="79" s="1"/>
  <c r="AJ75" i="79"/>
  <c r="AK48" i="79"/>
  <c r="AT48" i="79" s="1"/>
  <c r="AJ48" i="79"/>
  <c r="AJ62" i="27"/>
  <c r="AK62" i="27"/>
  <c r="AT62" i="27" s="1"/>
  <c r="AJ44" i="27"/>
  <c r="AK44" i="27"/>
  <c r="AT44" i="27" s="1"/>
  <c r="AJ26" i="27"/>
  <c r="AK26" i="27"/>
  <c r="AT26" i="27" s="1"/>
  <c r="AJ8" i="27"/>
  <c r="AK8" i="27"/>
  <c r="AT8" i="27" s="1"/>
  <c r="AG78" i="75"/>
  <c r="AP78" i="75" s="1"/>
  <c r="AF78" i="75"/>
  <c r="AO78" i="75" s="1"/>
  <c r="W79" i="75"/>
  <c r="AE78" i="75"/>
  <c r="AK78" i="79"/>
  <c r="AT78" i="79" s="1"/>
  <c r="AJ78" i="79"/>
  <c r="AR77" i="93"/>
  <c r="AJ79" i="27"/>
  <c r="AS79" i="27" s="1"/>
  <c r="AK79" i="27"/>
  <c r="AT79" i="27" s="1"/>
  <c r="AJ73" i="27"/>
  <c r="AK73" i="27"/>
  <c r="AT73" i="27" s="1"/>
  <c r="AJ67" i="27"/>
  <c r="AK67" i="27"/>
  <c r="AT67" i="27" s="1"/>
  <c r="AJ61" i="27"/>
  <c r="AK61" i="27"/>
  <c r="AT61" i="27" s="1"/>
  <c r="AJ55" i="27"/>
  <c r="AK55" i="27"/>
  <c r="AT55" i="27" s="1"/>
  <c r="AJ49" i="27"/>
  <c r="AK49" i="27"/>
  <c r="AT49" i="27" s="1"/>
  <c r="AJ43" i="27"/>
  <c r="AK43" i="27"/>
  <c r="AT43" i="27" s="1"/>
  <c r="AJ37" i="27"/>
  <c r="AK37" i="27"/>
  <c r="AT37" i="27" s="1"/>
  <c r="AJ31" i="27"/>
  <c r="AK31" i="27"/>
  <c r="AT31" i="27" s="1"/>
  <c r="AJ25" i="27"/>
  <c r="AK25" i="27"/>
  <c r="AT25" i="27" s="1"/>
  <c r="AJ19" i="27"/>
  <c r="AK19" i="27"/>
  <c r="AT19" i="27" s="1"/>
  <c r="AJ13" i="27"/>
  <c r="AK13" i="27"/>
  <c r="AT13" i="27" s="1"/>
  <c r="AJ7" i="27"/>
  <c r="AK7" i="27"/>
  <c r="AT7" i="27" s="1"/>
  <c r="AH80" i="77"/>
  <c r="AQ80" i="77" s="1"/>
  <c r="AR78" i="33"/>
  <c r="AS25" i="95"/>
  <c r="AL25" i="95"/>
  <c r="AU25" i="95" s="1"/>
  <c r="AI79" i="29"/>
  <c r="AN79" i="29"/>
  <c r="AH78" i="93"/>
  <c r="AQ78" i="93" s="1"/>
  <c r="X79" i="91"/>
  <c r="Y79" i="91"/>
  <c r="Z79" i="91" s="1"/>
  <c r="AS20" i="95"/>
  <c r="AL20" i="95"/>
  <c r="AU20" i="95" s="1"/>
  <c r="AS41" i="95"/>
  <c r="AL41" i="95"/>
  <c r="AU41" i="95" s="1"/>
  <c r="AJ77" i="79"/>
  <c r="AK77" i="79"/>
  <c r="AT77" i="79" s="1"/>
  <c r="AK69" i="79"/>
  <c r="AT69" i="79" s="1"/>
  <c r="AJ69" i="79"/>
  <c r="AK63" i="79"/>
  <c r="AT63" i="79" s="1"/>
  <c r="AJ63" i="79"/>
  <c r="AK57" i="79"/>
  <c r="AT57" i="79" s="1"/>
  <c r="AJ57" i="79"/>
  <c r="AK51" i="79"/>
  <c r="AT51" i="79" s="1"/>
  <c r="AJ51" i="79"/>
  <c r="AK45" i="79"/>
  <c r="AT45" i="79" s="1"/>
  <c r="AJ45" i="79"/>
  <c r="AK39" i="79"/>
  <c r="AT39" i="79" s="1"/>
  <c r="AJ39" i="79"/>
  <c r="AK33" i="79"/>
  <c r="AT33" i="79" s="1"/>
  <c r="AJ33" i="79"/>
  <c r="AK27" i="79"/>
  <c r="AT27" i="79" s="1"/>
  <c r="AJ27" i="79"/>
  <c r="AK21" i="79"/>
  <c r="AT21" i="79" s="1"/>
  <c r="AJ21" i="79"/>
  <c r="AK15" i="79"/>
  <c r="AT15" i="79" s="1"/>
  <c r="AJ15" i="79"/>
  <c r="AJ9" i="79"/>
  <c r="AK9" i="79"/>
  <c r="AT9" i="79" s="1"/>
  <c r="AX3" i="79"/>
  <c r="S3" i="79" s="1"/>
  <c r="AC3" i="79" s="1"/>
  <c r="Y83" i="82"/>
  <c r="X83" i="82"/>
  <c r="AR76" i="47"/>
  <c r="AJ4" i="95"/>
  <c r="AK4" i="95"/>
  <c r="AT4" i="95" s="1"/>
  <c r="AT81" i="95" s="1"/>
  <c r="AS18" i="95"/>
  <c r="AL18" i="95"/>
  <c r="AU18" i="95" s="1"/>
  <c r="Y79" i="89"/>
  <c r="X79" i="89"/>
  <c r="AI76" i="43"/>
  <c r="AN76" i="43"/>
  <c r="Y82" i="86"/>
  <c r="X82" i="86"/>
  <c r="Z82" i="86" s="1"/>
  <c r="AJ76" i="27"/>
  <c r="AK76" i="27"/>
  <c r="AT76" i="27" s="1"/>
  <c r="AJ52" i="27"/>
  <c r="AK52" i="27"/>
  <c r="AT52" i="27" s="1"/>
  <c r="AJ28" i="27"/>
  <c r="AK28" i="27"/>
  <c r="AT28" i="27" s="1"/>
  <c r="AJ10" i="27"/>
  <c r="AK10" i="27"/>
  <c r="AT10" i="27" s="1"/>
  <c r="AK72" i="79"/>
  <c r="AT72" i="79" s="1"/>
  <c r="AJ72" i="79"/>
  <c r="AK42" i="79"/>
  <c r="AT42" i="79" s="1"/>
  <c r="AJ42" i="79"/>
  <c r="AJ74" i="27"/>
  <c r="AK74" i="27"/>
  <c r="AT74" i="27" s="1"/>
  <c r="AJ56" i="27"/>
  <c r="AK56" i="27"/>
  <c r="AT56" i="27" s="1"/>
  <c r="AJ38" i="27"/>
  <c r="AK38" i="27"/>
  <c r="AT38" i="27" s="1"/>
  <c r="AJ20" i="27"/>
  <c r="AK20" i="27"/>
  <c r="AT20" i="27" s="1"/>
  <c r="AS31" i="95"/>
  <c r="AL31" i="95"/>
  <c r="AU31" i="95" s="1"/>
  <c r="AS81" i="31"/>
  <c r="AR81" i="26"/>
  <c r="AJ70" i="79"/>
  <c r="AK70" i="79"/>
  <c r="AT70" i="79" s="1"/>
  <c r="AJ77" i="27"/>
  <c r="AK77" i="27"/>
  <c r="AT77" i="27" s="1"/>
  <c r="AK72" i="27"/>
  <c r="AT72" i="27" s="1"/>
  <c r="AJ72" i="27"/>
  <c r="AK66" i="27"/>
  <c r="AT66" i="27" s="1"/>
  <c r="AJ66" i="27"/>
  <c r="AK60" i="27"/>
  <c r="AT60" i="27" s="1"/>
  <c r="AJ60" i="27"/>
  <c r="AK54" i="27"/>
  <c r="AT54" i="27" s="1"/>
  <c r="AJ54" i="27"/>
  <c r="AK48" i="27"/>
  <c r="AT48" i="27" s="1"/>
  <c r="AJ48" i="27"/>
  <c r="AK42" i="27"/>
  <c r="AT42" i="27" s="1"/>
  <c r="AJ42" i="27"/>
  <c r="AK36" i="27"/>
  <c r="AT36" i="27" s="1"/>
  <c r="AJ36" i="27"/>
  <c r="AK30" i="27"/>
  <c r="AT30" i="27" s="1"/>
  <c r="AJ30" i="27"/>
  <c r="AK24" i="27"/>
  <c r="AT24" i="27" s="1"/>
  <c r="AJ24" i="27"/>
  <c r="AK18" i="27"/>
  <c r="AT18" i="27" s="1"/>
  <c r="AJ18" i="27"/>
  <c r="AK12" i="27"/>
  <c r="AT12" i="27" s="1"/>
  <c r="AJ12" i="27"/>
  <c r="Y76" i="30"/>
  <c r="X76" i="30"/>
  <c r="AL79" i="95"/>
  <c r="AU79" i="95" s="1"/>
  <c r="AR79" i="95"/>
  <c r="AR81" i="95" s="1"/>
  <c r="AS36" i="95"/>
  <c r="AL36" i="95"/>
  <c r="AU36" i="95" s="1"/>
  <c r="Z80" i="77"/>
  <c r="AX79" i="79"/>
  <c r="S79" i="79" s="1"/>
  <c r="AC79" i="79" s="1"/>
  <c r="AJ79" i="79" s="1"/>
  <c r="AS79" i="79" s="1"/>
  <c r="AG79" i="79"/>
  <c r="AP79" i="79" s="1"/>
  <c r="AP81" i="79" s="1"/>
  <c r="AE79" i="79"/>
  <c r="AF79" i="79"/>
  <c r="AO79" i="79" s="1"/>
  <c r="AO81" i="79" s="1"/>
  <c r="X80" i="46"/>
  <c r="Y80" i="46"/>
  <c r="Z80" i="46" s="1"/>
  <c r="AS21" i="95"/>
  <c r="AL21" i="95"/>
  <c r="AU21" i="95" s="1"/>
  <c r="AS12" i="95"/>
  <c r="AL12" i="95"/>
  <c r="AU12" i="95" s="1"/>
  <c r="AS13" i="95"/>
  <c r="AL13" i="95"/>
  <c r="AU13" i="95" s="1"/>
  <c r="Y81" i="81"/>
  <c r="X81" i="81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J38" i="79"/>
  <c r="AK38" i="79"/>
  <c r="AT38" i="79" s="1"/>
  <c r="AJ32" i="79"/>
  <c r="AK32" i="79"/>
  <c r="AT32" i="79" s="1"/>
  <c r="AJ26" i="79"/>
  <c r="AK26" i="79"/>
  <c r="AT26" i="79" s="1"/>
  <c r="AX19" i="79"/>
  <c r="S19" i="79" s="1"/>
  <c r="AC19" i="79" s="1"/>
  <c r="AB20" i="79" s="1"/>
  <c r="AX13" i="79"/>
  <c r="S13" i="79" s="1"/>
  <c r="AC13" i="79" s="1"/>
  <c r="AB14" i="79" s="1"/>
  <c r="AI79" i="27"/>
  <c r="AN79" i="27"/>
  <c r="AN81" i="27" s="1"/>
  <c r="AI82" i="82"/>
  <c r="AN82" i="82"/>
  <c r="AS3" i="95"/>
  <c r="AL3" i="95"/>
  <c r="AU3" i="95" s="1"/>
  <c r="AN83" i="38"/>
  <c r="AI83" i="38"/>
  <c r="AH77" i="34"/>
  <c r="AQ77" i="34" s="1"/>
  <c r="AS5" i="95"/>
  <c r="AL5" i="95"/>
  <c r="AU5" i="95" s="1"/>
  <c r="AN81" i="86"/>
  <c r="AI81" i="86"/>
  <c r="Y80" i="78"/>
  <c r="X80" i="78"/>
  <c r="AX18" i="35" l="1"/>
  <c r="S18" i="35" s="1"/>
  <c r="AC18" i="35" s="1"/>
  <c r="AB19" i="35" s="1"/>
  <c r="AX12" i="35"/>
  <c r="S12" i="35" s="1"/>
  <c r="AC12" i="35" s="1"/>
  <c r="AB13" i="35" s="1"/>
  <c r="AX6" i="35"/>
  <c r="S6" i="35" s="1"/>
  <c r="AC6" i="35" s="1"/>
  <c r="AB7" i="35" s="1"/>
  <c r="Z78" i="87"/>
  <c r="AX3" i="35"/>
  <c r="S3" i="35" s="1"/>
  <c r="AC3" i="35" s="1"/>
  <c r="Z81" i="42"/>
  <c r="Z83" i="82"/>
  <c r="AX8" i="35"/>
  <c r="S8" i="35" s="1"/>
  <c r="AC8" i="35" s="1"/>
  <c r="AB9" i="35" s="1"/>
  <c r="AX5" i="35"/>
  <c r="S5" i="35" s="1"/>
  <c r="AC5" i="35" s="1"/>
  <c r="AB6" i="35" s="1"/>
  <c r="AX19" i="35"/>
  <c r="S19" i="35" s="1"/>
  <c r="AC19" i="35" s="1"/>
  <c r="AB20" i="35" s="1"/>
  <c r="AX13" i="35"/>
  <c r="S13" i="35" s="1"/>
  <c r="AC13" i="35" s="1"/>
  <c r="AB14" i="35" s="1"/>
  <c r="W81" i="46"/>
  <c r="AG80" i="46"/>
  <c r="AP80" i="46" s="1"/>
  <c r="AF80" i="46"/>
  <c r="AO80" i="46" s="1"/>
  <c r="AE80" i="46"/>
  <c r="AG78" i="87"/>
  <c r="AP78" i="87" s="1"/>
  <c r="AF78" i="87"/>
  <c r="AO78" i="87" s="1"/>
  <c r="AE78" i="87"/>
  <c r="W79" i="87"/>
  <c r="AF81" i="42"/>
  <c r="AO81" i="42" s="1"/>
  <c r="AE81" i="42"/>
  <c r="W82" i="42"/>
  <c r="AG81" i="42"/>
  <c r="AP81" i="42" s="1"/>
  <c r="W83" i="86"/>
  <c r="AG82" i="86"/>
  <c r="AP82" i="86" s="1"/>
  <c r="AE82" i="86"/>
  <c r="AF82" i="86"/>
  <c r="AO82" i="86" s="1"/>
  <c r="AG83" i="82"/>
  <c r="AP83" i="82" s="1"/>
  <c r="AF83" i="82"/>
  <c r="AO83" i="82" s="1"/>
  <c r="AE83" i="82"/>
  <c r="W84" i="82"/>
  <c r="AS32" i="79"/>
  <c r="AL32" i="79"/>
  <c r="AU32" i="79" s="1"/>
  <c r="AH76" i="30"/>
  <c r="AQ76" i="30" s="1"/>
  <c r="AS7" i="27"/>
  <c r="AL7" i="27"/>
  <c r="AU7" i="27" s="1"/>
  <c r="AR81" i="86"/>
  <c r="AJ20" i="79"/>
  <c r="AK20" i="79"/>
  <c r="AT20" i="79" s="1"/>
  <c r="AS38" i="79"/>
  <c r="AL38" i="79"/>
  <c r="AU38" i="79" s="1"/>
  <c r="AS56" i="79"/>
  <c r="AL56" i="79"/>
  <c r="AU56" i="79" s="1"/>
  <c r="AS74" i="79"/>
  <c r="AL74" i="79"/>
  <c r="AU74" i="79" s="1"/>
  <c r="Z76" i="30"/>
  <c r="AS77" i="27"/>
  <c r="AL77" i="27"/>
  <c r="AU77" i="27" s="1"/>
  <c r="AS72" i="79"/>
  <c r="AL72" i="79"/>
  <c r="AU72" i="79" s="1"/>
  <c r="AH83" i="82"/>
  <c r="AQ83" i="82" s="1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AS13" i="27"/>
  <c r="AL13" i="27"/>
  <c r="AU13" i="27" s="1"/>
  <c r="AS31" i="27"/>
  <c r="AL31" i="27"/>
  <c r="AU31" i="27" s="1"/>
  <c r="AS49" i="27"/>
  <c r="AL49" i="27"/>
  <c r="AU49" i="27" s="1"/>
  <c r="AS67" i="27"/>
  <c r="AL67" i="27"/>
  <c r="AU67" i="27" s="1"/>
  <c r="AS75" i="79"/>
  <c r="AL75" i="79"/>
  <c r="AU75" i="79" s="1"/>
  <c r="AS5" i="79"/>
  <c r="AL5" i="79"/>
  <c r="AU5" i="79" s="1"/>
  <c r="AS22" i="79"/>
  <c r="AL22" i="79"/>
  <c r="AU22" i="79" s="1"/>
  <c r="AS40" i="79"/>
  <c r="AL40" i="79"/>
  <c r="AU40" i="79" s="1"/>
  <c r="AS58" i="79"/>
  <c r="AL58" i="79"/>
  <c r="AU58" i="79" s="1"/>
  <c r="AH78" i="87"/>
  <c r="AQ78" i="87" s="1"/>
  <c r="AS23" i="79"/>
  <c r="AL23" i="79"/>
  <c r="AU23" i="79" s="1"/>
  <c r="AS41" i="79"/>
  <c r="AL41" i="79"/>
  <c r="AU41" i="79" s="1"/>
  <c r="AS59" i="79"/>
  <c r="AL59" i="79"/>
  <c r="AU59" i="79" s="1"/>
  <c r="AS21" i="27"/>
  <c r="AL21" i="27"/>
  <c r="AU21" i="27" s="1"/>
  <c r="AS39" i="27"/>
  <c r="AL39" i="27"/>
  <c r="AU39" i="27" s="1"/>
  <c r="AS57" i="27"/>
  <c r="AL57" i="27"/>
  <c r="AU57" i="27" s="1"/>
  <c r="AS78" i="27"/>
  <c r="AL78" i="27"/>
  <c r="AU78" i="27" s="1"/>
  <c r="X81" i="74"/>
  <c r="Y81" i="74"/>
  <c r="AJ75" i="35"/>
  <c r="AK75" i="35"/>
  <c r="AT75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J11" i="35"/>
  <c r="AK11" i="35"/>
  <c r="AT11" i="35" s="1"/>
  <c r="AJ3" i="35"/>
  <c r="AB4" i="35"/>
  <c r="AS12" i="79"/>
  <c r="AL12" i="79"/>
  <c r="AU12" i="79" s="1"/>
  <c r="AS30" i="79"/>
  <c r="AL30" i="79"/>
  <c r="AU30" i="79" s="1"/>
  <c r="AS66" i="79"/>
  <c r="AL66" i="79"/>
  <c r="AU66" i="79" s="1"/>
  <c r="AK7" i="79"/>
  <c r="AT7" i="79" s="1"/>
  <c r="AJ7" i="79"/>
  <c r="AR80" i="42"/>
  <c r="AS50" i="27"/>
  <c r="AL50" i="27"/>
  <c r="AU50" i="27" s="1"/>
  <c r="AR80" i="81"/>
  <c r="AR79" i="46"/>
  <c r="AN78" i="93"/>
  <c r="AI78" i="93"/>
  <c r="AH81" i="81"/>
  <c r="AQ81" i="81" s="1"/>
  <c r="AS12" i="27"/>
  <c r="AL12" i="27"/>
  <c r="AU12" i="27" s="1"/>
  <c r="AS30" i="27"/>
  <c r="AL30" i="27"/>
  <c r="AU30" i="27" s="1"/>
  <c r="AS48" i="27"/>
  <c r="AL48" i="27"/>
  <c r="AU48" i="27" s="1"/>
  <c r="AS66" i="27"/>
  <c r="AL66" i="27"/>
  <c r="AU66" i="27" s="1"/>
  <c r="AS56" i="27"/>
  <c r="AL56" i="27"/>
  <c r="AU56" i="27" s="1"/>
  <c r="AS52" i="27"/>
  <c r="AL52" i="27"/>
  <c r="AU52" i="27" s="1"/>
  <c r="AS78" i="79"/>
  <c r="AL78" i="79"/>
  <c r="AU78" i="79" s="1"/>
  <c r="AS44" i="27"/>
  <c r="AL44" i="27"/>
  <c r="AU44" i="27" s="1"/>
  <c r="AS64" i="27"/>
  <c r="AL64" i="27"/>
  <c r="AU64" i="27" s="1"/>
  <c r="W83" i="73"/>
  <c r="AG82" i="73"/>
  <c r="AP82" i="73" s="1"/>
  <c r="AE82" i="73"/>
  <c r="AF82" i="73"/>
  <c r="AO82" i="73" s="1"/>
  <c r="AH80" i="29"/>
  <c r="AQ80" i="29" s="1"/>
  <c r="AS5" i="27"/>
  <c r="AL5" i="27"/>
  <c r="AU5" i="27" s="1"/>
  <c r="W78" i="47"/>
  <c r="AG77" i="47"/>
  <c r="AP77" i="47" s="1"/>
  <c r="AE77" i="47"/>
  <c r="AF77" i="47"/>
  <c r="AO77" i="47" s="1"/>
  <c r="AJ77" i="35"/>
  <c r="AK77" i="35"/>
  <c r="AT77" i="35" s="1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J5" i="35"/>
  <c r="AK5" i="35"/>
  <c r="AT5" i="35" s="1"/>
  <c r="AS70" i="27"/>
  <c r="AL70" i="27"/>
  <c r="AU70" i="27" s="1"/>
  <c r="AJ13" i="79"/>
  <c r="AK13" i="79"/>
  <c r="AT13" i="79" s="1"/>
  <c r="AS31" i="79"/>
  <c r="AL31" i="79"/>
  <c r="AU31" i="79" s="1"/>
  <c r="AS49" i="79"/>
  <c r="AL49" i="79"/>
  <c r="AU49" i="79" s="1"/>
  <c r="AS67" i="79"/>
  <c r="AL67" i="79"/>
  <c r="AU67" i="79" s="1"/>
  <c r="AR78" i="91"/>
  <c r="AN81" i="94"/>
  <c r="AI81" i="94"/>
  <c r="AS17" i="27"/>
  <c r="AL17" i="27"/>
  <c r="AU17" i="27" s="1"/>
  <c r="AS35" i="27"/>
  <c r="AL35" i="27"/>
  <c r="AU35" i="27" s="1"/>
  <c r="AS53" i="27"/>
  <c r="AL53" i="27"/>
  <c r="AU53" i="27" s="1"/>
  <c r="AS71" i="27"/>
  <c r="AL71" i="27"/>
  <c r="AU71" i="27" s="1"/>
  <c r="AS64" i="79"/>
  <c r="AL64" i="79"/>
  <c r="AU64" i="79" s="1"/>
  <c r="AS58" i="27"/>
  <c r="AL58" i="27"/>
  <c r="AU58" i="27" s="1"/>
  <c r="X78" i="34"/>
  <c r="Z78" i="34" s="1"/>
  <c r="Y78" i="34"/>
  <c r="AR82" i="82"/>
  <c r="AS26" i="79"/>
  <c r="AL26" i="79"/>
  <c r="AU26" i="79" s="1"/>
  <c r="AS44" i="79"/>
  <c r="AL44" i="79"/>
  <c r="AU44" i="79" s="1"/>
  <c r="AS62" i="79"/>
  <c r="AL62" i="79"/>
  <c r="AU62" i="79" s="1"/>
  <c r="AI79" i="79"/>
  <c r="AN79" i="79"/>
  <c r="AN81" i="79" s="1"/>
  <c r="AS70" i="79"/>
  <c r="AL70" i="79"/>
  <c r="AU70" i="79" s="1"/>
  <c r="AR76" i="43"/>
  <c r="AS21" i="79"/>
  <c r="AL21" i="79"/>
  <c r="AU21" i="79" s="1"/>
  <c r="AS39" i="79"/>
  <c r="AL39" i="79"/>
  <c r="AU39" i="79" s="1"/>
  <c r="AS57" i="79"/>
  <c r="AL57" i="79"/>
  <c r="AU57" i="79" s="1"/>
  <c r="AS19" i="27"/>
  <c r="AL19" i="27"/>
  <c r="AU19" i="27" s="1"/>
  <c r="AS37" i="27"/>
  <c r="AL37" i="27"/>
  <c r="AU37" i="27" s="1"/>
  <c r="AS55" i="27"/>
  <c r="AL55" i="27"/>
  <c r="AU55" i="27" s="1"/>
  <c r="AS73" i="27"/>
  <c r="AL73" i="27"/>
  <c r="AU73" i="27" s="1"/>
  <c r="AE79" i="35"/>
  <c r="AX79" i="35"/>
  <c r="S79" i="35" s="1"/>
  <c r="AC79" i="35" s="1"/>
  <c r="AF79" i="35"/>
  <c r="AO79" i="35" s="1"/>
  <c r="AO81" i="35" s="1"/>
  <c r="AG79" i="35"/>
  <c r="AP79" i="35" s="1"/>
  <c r="AP81" i="35" s="1"/>
  <c r="AS10" i="79"/>
  <c r="AL10" i="79"/>
  <c r="AU10" i="79" s="1"/>
  <c r="AS28" i="79"/>
  <c r="AL28" i="79"/>
  <c r="AU28" i="79" s="1"/>
  <c r="AS46" i="79"/>
  <c r="AL46" i="79"/>
  <c r="AU46" i="79" s="1"/>
  <c r="AR79" i="85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Y82" i="41"/>
  <c r="X82" i="41"/>
  <c r="AS9" i="27"/>
  <c r="AL9" i="27"/>
  <c r="AU9" i="27" s="1"/>
  <c r="AS27" i="27"/>
  <c r="AL27" i="27"/>
  <c r="AU27" i="27" s="1"/>
  <c r="AS45" i="27"/>
  <c r="AL45" i="27"/>
  <c r="AU45" i="27" s="1"/>
  <c r="AS63" i="27"/>
  <c r="AL63" i="27"/>
  <c r="AU63" i="27" s="1"/>
  <c r="AJ78" i="35"/>
  <c r="AK78" i="35"/>
  <c r="AT78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K9" i="35"/>
  <c r="AT9" i="35" s="1"/>
  <c r="AJ9" i="35"/>
  <c r="AJ6" i="35"/>
  <c r="AK6" i="35"/>
  <c r="AT6" i="35" s="1"/>
  <c r="AS18" i="79"/>
  <c r="AL18" i="79"/>
  <c r="AU18" i="79" s="1"/>
  <c r="AS54" i="79"/>
  <c r="AL54" i="79"/>
  <c r="AU54" i="79" s="1"/>
  <c r="AH80" i="85"/>
  <c r="AQ80" i="85" s="1"/>
  <c r="AN78" i="39"/>
  <c r="AI78" i="39"/>
  <c r="X82" i="94"/>
  <c r="Y82" i="94"/>
  <c r="AS3" i="27"/>
  <c r="AL3" i="27"/>
  <c r="AU3" i="27" s="1"/>
  <c r="AS75" i="27"/>
  <c r="AL75" i="27"/>
  <c r="AU75" i="27" s="1"/>
  <c r="X81" i="37"/>
  <c r="Y81" i="37"/>
  <c r="AS14" i="27"/>
  <c r="AL14" i="27"/>
  <c r="AU14" i="27" s="1"/>
  <c r="AS68" i="27"/>
  <c r="AL68" i="27"/>
  <c r="AU68" i="27" s="1"/>
  <c r="AS6" i="27"/>
  <c r="AL6" i="27"/>
  <c r="AU6" i="27" s="1"/>
  <c r="AN77" i="45"/>
  <c r="AI77" i="45"/>
  <c r="AN77" i="34"/>
  <c r="AI77" i="34"/>
  <c r="X79" i="93"/>
  <c r="Y79" i="93"/>
  <c r="AH80" i="78"/>
  <c r="AQ80" i="78" s="1"/>
  <c r="AR83" i="38"/>
  <c r="Z81" i="81"/>
  <c r="AS18" i="27"/>
  <c r="AL18" i="27"/>
  <c r="AU18" i="27" s="1"/>
  <c r="AS36" i="27"/>
  <c r="AL36" i="27"/>
  <c r="AU36" i="27" s="1"/>
  <c r="AS54" i="27"/>
  <c r="AL54" i="27"/>
  <c r="AU54" i="27" s="1"/>
  <c r="AS72" i="27"/>
  <c r="AL72" i="27"/>
  <c r="AU72" i="27" s="1"/>
  <c r="AS20" i="27"/>
  <c r="AL20" i="27"/>
  <c r="AU20" i="27" s="1"/>
  <c r="AS74" i="27"/>
  <c r="AL74" i="27"/>
  <c r="AU74" i="27" s="1"/>
  <c r="AS10" i="27"/>
  <c r="AL10" i="27"/>
  <c r="AU10" i="27" s="1"/>
  <c r="AS76" i="27"/>
  <c r="AL76" i="27"/>
  <c r="AU76" i="27" s="1"/>
  <c r="AH79" i="89"/>
  <c r="AQ79" i="89" s="1"/>
  <c r="AS4" i="95"/>
  <c r="AS81" i="95" s="1"/>
  <c r="AL4" i="95"/>
  <c r="AU4" i="95" s="1"/>
  <c r="AB4" i="79"/>
  <c r="AJ3" i="79"/>
  <c r="AS77" i="79"/>
  <c r="AL77" i="79"/>
  <c r="AU77" i="79" s="1"/>
  <c r="AH79" i="91"/>
  <c r="AQ79" i="91" s="1"/>
  <c r="AQ81" i="91" s="1"/>
  <c r="AZ3" i="91"/>
  <c r="AX7" i="91" s="1"/>
  <c r="S7" i="91" s="1"/>
  <c r="AC7" i="91" s="1"/>
  <c r="AB8" i="91" s="1"/>
  <c r="AX5" i="91"/>
  <c r="S5" i="91" s="1"/>
  <c r="AC5" i="91" s="1"/>
  <c r="AB6" i="91" s="1"/>
  <c r="AX6" i="91"/>
  <c r="S6" i="91" s="1"/>
  <c r="AC6" i="91" s="1"/>
  <c r="AB7" i="91" s="1"/>
  <c r="AX8" i="91"/>
  <c r="S8" i="91" s="1"/>
  <c r="AC8" i="91" s="1"/>
  <c r="AB9" i="91" s="1"/>
  <c r="AX9" i="91"/>
  <c r="S9" i="91" s="1"/>
  <c r="AC9" i="91" s="1"/>
  <c r="AB10" i="91" s="1"/>
  <c r="AX10" i="91"/>
  <c r="S10" i="91" s="1"/>
  <c r="AC10" i="91" s="1"/>
  <c r="AB11" i="91" s="1"/>
  <c r="AX11" i="91"/>
  <c r="S11" i="91" s="1"/>
  <c r="AC11" i="91" s="1"/>
  <c r="AB12" i="91" s="1"/>
  <c r="AX12" i="91"/>
  <c r="S12" i="91" s="1"/>
  <c r="AC12" i="91" s="1"/>
  <c r="AB13" i="91" s="1"/>
  <c r="AX14" i="91"/>
  <c r="S14" i="91" s="1"/>
  <c r="AC14" i="91" s="1"/>
  <c r="AB15" i="91" s="1"/>
  <c r="AX15" i="91"/>
  <c r="S15" i="91" s="1"/>
  <c r="AC15" i="91" s="1"/>
  <c r="AB16" i="91" s="1"/>
  <c r="AX16" i="91"/>
  <c r="S16" i="91" s="1"/>
  <c r="AC16" i="91" s="1"/>
  <c r="AB17" i="91" s="1"/>
  <c r="AX17" i="91"/>
  <c r="S17" i="91" s="1"/>
  <c r="AC17" i="91" s="1"/>
  <c r="AB18" i="91" s="1"/>
  <c r="AX18" i="91"/>
  <c r="S18" i="91" s="1"/>
  <c r="AC18" i="91" s="1"/>
  <c r="AB19" i="91" s="1"/>
  <c r="AX20" i="91"/>
  <c r="S20" i="91" s="1"/>
  <c r="AC20" i="91" s="1"/>
  <c r="AB21" i="91" s="1"/>
  <c r="AX21" i="91"/>
  <c r="S21" i="91" s="1"/>
  <c r="AC21" i="91" s="1"/>
  <c r="AB22" i="91" s="1"/>
  <c r="AX22" i="91"/>
  <c r="S22" i="91" s="1"/>
  <c r="AC22" i="91" s="1"/>
  <c r="AB23" i="91" s="1"/>
  <c r="AX23" i="91"/>
  <c r="S23" i="91" s="1"/>
  <c r="AC23" i="91" s="1"/>
  <c r="AB24" i="91" s="1"/>
  <c r="AX24" i="91"/>
  <c r="S24" i="91" s="1"/>
  <c r="AC24" i="91" s="1"/>
  <c r="AB25" i="91" s="1"/>
  <c r="AX26" i="91"/>
  <c r="S26" i="91" s="1"/>
  <c r="AC26" i="91" s="1"/>
  <c r="AB27" i="91" s="1"/>
  <c r="AX27" i="91"/>
  <c r="S27" i="91" s="1"/>
  <c r="AC27" i="91" s="1"/>
  <c r="AB28" i="91" s="1"/>
  <c r="AX28" i="91"/>
  <c r="S28" i="91" s="1"/>
  <c r="AC28" i="91" s="1"/>
  <c r="AB29" i="91" s="1"/>
  <c r="AX29" i="91"/>
  <c r="S29" i="91" s="1"/>
  <c r="AC29" i="91" s="1"/>
  <c r="AB30" i="91" s="1"/>
  <c r="AX30" i="91"/>
  <c r="S30" i="91" s="1"/>
  <c r="AC30" i="91" s="1"/>
  <c r="AB31" i="91" s="1"/>
  <c r="AX31" i="91"/>
  <c r="S31" i="91" s="1"/>
  <c r="AC31" i="91" s="1"/>
  <c r="AB32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4" i="91"/>
  <c r="S74" i="91" s="1"/>
  <c r="AC74" i="91" s="1"/>
  <c r="AB75" i="91" s="1"/>
  <c r="AX76" i="91"/>
  <c r="S76" i="91" s="1"/>
  <c r="AC76" i="91" s="1"/>
  <c r="AB77" i="91" s="1"/>
  <c r="AX75" i="91"/>
  <c r="S75" i="91" s="1"/>
  <c r="AC75" i="91" s="1"/>
  <c r="AB76" i="91" s="1"/>
  <c r="AX77" i="91"/>
  <c r="S77" i="91" s="1"/>
  <c r="AC77" i="91" s="1"/>
  <c r="AB78" i="91" s="1"/>
  <c r="AX78" i="91"/>
  <c r="S78" i="91" s="1"/>
  <c r="AC78" i="91" s="1"/>
  <c r="AB79" i="91" s="1"/>
  <c r="AS8" i="27"/>
  <c r="AL8" i="27"/>
  <c r="AU8" i="27" s="1"/>
  <c r="AS62" i="27"/>
  <c r="AL62" i="27"/>
  <c r="AU62" i="27" s="1"/>
  <c r="AS16" i="27"/>
  <c r="AL16" i="27"/>
  <c r="AU16" i="27" s="1"/>
  <c r="AR77" i="87"/>
  <c r="AH77" i="43"/>
  <c r="AQ77" i="43" s="1"/>
  <c r="Z80" i="29"/>
  <c r="AI80" i="74"/>
  <c r="AN80" i="74"/>
  <c r="AR79" i="78"/>
  <c r="AJ74" i="35"/>
  <c r="AK74" i="35"/>
  <c r="AT74" i="35" s="1"/>
  <c r="AJ68" i="35"/>
  <c r="AK68" i="35"/>
  <c r="AT68" i="35" s="1"/>
  <c r="AJ62" i="35"/>
  <c r="AK62" i="35"/>
  <c r="AT62" i="35" s="1"/>
  <c r="AJ56" i="35"/>
  <c r="AK56" i="35"/>
  <c r="AT56" i="35" s="1"/>
  <c r="AJ50" i="35"/>
  <c r="AK50" i="35"/>
  <c r="AT50" i="35" s="1"/>
  <c r="AJ44" i="35"/>
  <c r="AK44" i="35"/>
  <c r="AT44" i="35" s="1"/>
  <c r="AJ38" i="35"/>
  <c r="AK38" i="35"/>
  <c r="AT38" i="35" s="1"/>
  <c r="AJ32" i="35"/>
  <c r="AK32" i="35"/>
  <c r="AT32" i="35" s="1"/>
  <c r="AK26" i="35"/>
  <c r="AT26" i="35" s="1"/>
  <c r="AJ26" i="35"/>
  <c r="AJ20" i="35"/>
  <c r="AK20" i="35"/>
  <c r="AT20" i="35" s="1"/>
  <c r="AJ14" i="35"/>
  <c r="AK14" i="35"/>
  <c r="AT14" i="35" s="1"/>
  <c r="AK8" i="35"/>
  <c r="AT8" i="35" s="1"/>
  <c r="AJ8" i="35"/>
  <c r="AS22" i="27"/>
  <c r="AL22" i="27"/>
  <c r="AU22" i="27" s="1"/>
  <c r="AF80" i="85"/>
  <c r="AO80" i="85" s="1"/>
  <c r="AE80" i="85"/>
  <c r="AG80" i="85"/>
  <c r="AP80" i="85" s="1"/>
  <c r="W81" i="85"/>
  <c r="AJ19" i="79"/>
  <c r="AS37" i="79"/>
  <c r="AL37" i="79"/>
  <c r="AU37" i="79" s="1"/>
  <c r="AS55" i="79"/>
  <c r="AL55" i="79"/>
  <c r="AU55" i="79" s="1"/>
  <c r="AS73" i="79"/>
  <c r="AL73" i="79"/>
  <c r="AU73" i="79" s="1"/>
  <c r="X79" i="39"/>
  <c r="Y79" i="39"/>
  <c r="AJ4" i="27"/>
  <c r="AK4" i="27"/>
  <c r="AT4" i="27" s="1"/>
  <c r="AT81" i="27" s="1"/>
  <c r="AS23" i="27"/>
  <c r="AL23" i="27"/>
  <c r="AU23" i="27" s="1"/>
  <c r="AS41" i="27"/>
  <c r="AL41" i="27"/>
  <c r="AU41" i="27" s="1"/>
  <c r="AS59" i="27"/>
  <c r="AL59" i="27"/>
  <c r="AU59" i="27" s="1"/>
  <c r="AS36" i="79"/>
  <c r="AL36" i="79"/>
  <c r="AU36" i="79" s="1"/>
  <c r="X80" i="90"/>
  <c r="Y80" i="90"/>
  <c r="AR79" i="27"/>
  <c r="AR81" i="27" s="1"/>
  <c r="AL79" i="27"/>
  <c r="AU79" i="27" s="1"/>
  <c r="AS68" i="79"/>
  <c r="AL68" i="79"/>
  <c r="AU68" i="79" s="1"/>
  <c r="AS42" i="79"/>
  <c r="AL42" i="79"/>
  <c r="AU42" i="79" s="1"/>
  <c r="AH82" i="86"/>
  <c r="AQ82" i="86" s="1"/>
  <c r="AS27" i="79"/>
  <c r="AL27" i="79"/>
  <c r="AU27" i="79" s="1"/>
  <c r="AS45" i="79"/>
  <c r="AL45" i="79"/>
  <c r="AU45" i="79" s="1"/>
  <c r="AS63" i="79"/>
  <c r="AL63" i="79"/>
  <c r="AU63" i="79" s="1"/>
  <c r="AF79" i="91"/>
  <c r="AO79" i="91" s="1"/>
  <c r="AO81" i="91" s="1"/>
  <c r="AE79" i="91"/>
  <c r="AG79" i="91"/>
  <c r="AP79" i="91" s="1"/>
  <c r="AP81" i="91" s="1"/>
  <c r="AX79" i="91"/>
  <c r="S79" i="91" s="1"/>
  <c r="AC79" i="91" s="1"/>
  <c r="AS25" i="27"/>
  <c r="AL25" i="27"/>
  <c r="AU25" i="27" s="1"/>
  <c r="AS43" i="27"/>
  <c r="AL43" i="27"/>
  <c r="AU43" i="27" s="1"/>
  <c r="AS61" i="27"/>
  <c r="AL61" i="27"/>
  <c r="AU61" i="27" s="1"/>
  <c r="AN78" i="75"/>
  <c r="AI78" i="75"/>
  <c r="AS48" i="79"/>
  <c r="AL48" i="79"/>
  <c r="AU48" i="79" s="1"/>
  <c r="AR81" i="73"/>
  <c r="AH84" i="38"/>
  <c r="AQ84" i="38" s="1"/>
  <c r="W83" i="26"/>
  <c r="AG82" i="26"/>
  <c r="AP82" i="26" s="1"/>
  <c r="AF82" i="26"/>
  <c r="AO82" i="26" s="1"/>
  <c r="AE82" i="26"/>
  <c r="AS16" i="79"/>
  <c r="AL16" i="79"/>
  <c r="AU16" i="79" s="1"/>
  <c r="AS34" i="79"/>
  <c r="AL34" i="79"/>
  <c r="AU34" i="79" s="1"/>
  <c r="AS52" i="79"/>
  <c r="AL52" i="79"/>
  <c r="AU52" i="79" s="1"/>
  <c r="AR78" i="89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AS15" i="27"/>
  <c r="AL15" i="27"/>
  <c r="AU15" i="27" s="1"/>
  <c r="AS33" i="27"/>
  <c r="AL33" i="27"/>
  <c r="AU33" i="27" s="1"/>
  <c r="AS51" i="27"/>
  <c r="AL51" i="27"/>
  <c r="AU51" i="27" s="1"/>
  <c r="AS69" i="27"/>
  <c r="AL69" i="27"/>
  <c r="AU69" i="27" s="1"/>
  <c r="AJ79" i="35"/>
  <c r="AS79" i="35" s="1"/>
  <c r="AK79" i="35"/>
  <c r="AT79" i="35" s="1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K19" i="35"/>
  <c r="AT19" i="35" s="1"/>
  <c r="AJ19" i="35"/>
  <c r="AJ13" i="35"/>
  <c r="AK13" i="35"/>
  <c r="AT13" i="35" s="1"/>
  <c r="AJ7" i="35"/>
  <c r="AK7" i="35"/>
  <c r="AT7" i="35" s="1"/>
  <c r="AS24" i="79"/>
  <c r="AL24" i="79"/>
  <c r="AU24" i="79" s="1"/>
  <c r="AS60" i="79"/>
  <c r="AL60" i="79"/>
  <c r="AU60" i="79" s="1"/>
  <c r="Z81" i="25"/>
  <c r="Y81" i="25"/>
  <c r="X81" i="25"/>
  <c r="AR75" i="30"/>
  <c r="AN80" i="37"/>
  <c r="AI80" i="37"/>
  <c r="AS32" i="27"/>
  <c r="AL32" i="27"/>
  <c r="AU32" i="27" s="1"/>
  <c r="X80" i="33"/>
  <c r="Z80" i="33" s="1"/>
  <c r="Y80" i="33"/>
  <c r="AS50" i="79"/>
  <c r="AL50" i="79"/>
  <c r="AU50" i="79" s="1"/>
  <c r="Z80" i="78"/>
  <c r="AU81" i="95"/>
  <c r="C11" i="95" s="1"/>
  <c r="F48" i="97" s="1"/>
  <c r="AJ14" i="79"/>
  <c r="AK14" i="79"/>
  <c r="AT14" i="79" s="1"/>
  <c r="AH80" i="46"/>
  <c r="AQ80" i="46" s="1"/>
  <c r="W81" i="77"/>
  <c r="AG80" i="77"/>
  <c r="AP80" i="77" s="1"/>
  <c r="AF80" i="77"/>
  <c r="AO80" i="77" s="1"/>
  <c r="AE80" i="77"/>
  <c r="AS24" i="27"/>
  <c r="AL24" i="27"/>
  <c r="AU24" i="27" s="1"/>
  <c r="AS42" i="27"/>
  <c r="AL42" i="27"/>
  <c r="AU42" i="27" s="1"/>
  <c r="AS60" i="27"/>
  <c r="AL60" i="27"/>
  <c r="AU60" i="27" s="1"/>
  <c r="AS38" i="27"/>
  <c r="AL38" i="27"/>
  <c r="AU38" i="27" s="1"/>
  <c r="AS28" i="27"/>
  <c r="AL28" i="27"/>
  <c r="AU28" i="27" s="1"/>
  <c r="Z79" i="89"/>
  <c r="AS9" i="79"/>
  <c r="AL9" i="79"/>
  <c r="AU9" i="79" s="1"/>
  <c r="AR79" i="29"/>
  <c r="X79" i="75"/>
  <c r="Y79" i="75"/>
  <c r="AS26" i="27"/>
  <c r="AL26" i="27"/>
  <c r="AU26" i="27" s="1"/>
  <c r="AS40" i="27"/>
  <c r="AL40" i="27"/>
  <c r="AU40" i="27" s="1"/>
  <c r="Z84" i="38"/>
  <c r="Z77" i="43"/>
  <c r="AH82" i="73"/>
  <c r="AQ82" i="73" s="1"/>
  <c r="AK79" i="79"/>
  <c r="AT79" i="79" s="1"/>
  <c r="AI81" i="41"/>
  <c r="AN81" i="41"/>
  <c r="AJ76" i="35"/>
  <c r="AK76" i="35"/>
  <c r="AT76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J6" i="79"/>
  <c r="AS46" i="27"/>
  <c r="AL46" i="27"/>
  <c r="AU46" i="27" s="1"/>
  <c r="AS25" i="79"/>
  <c r="AL25" i="79"/>
  <c r="AU25" i="79" s="1"/>
  <c r="AS43" i="79"/>
  <c r="AL43" i="79"/>
  <c r="AU43" i="79" s="1"/>
  <c r="AS61" i="79"/>
  <c r="AL61" i="79"/>
  <c r="AU61" i="79" s="1"/>
  <c r="AS76" i="79"/>
  <c r="AL76" i="79"/>
  <c r="AU76" i="79" s="1"/>
  <c r="AI80" i="25"/>
  <c r="AN80" i="25"/>
  <c r="AH81" i="42"/>
  <c r="AQ81" i="42" s="1"/>
  <c r="AS11" i="27"/>
  <c r="AL11" i="27"/>
  <c r="AU11" i="27" s="1"/>
  <c r="AS29" i="27"/>
  <c r="AL29" i="27"/>
  <c r="AU29" i="27" s="1"/>
  <c r="AS47" i="27"/>
  <c r="AL47" i="27"/>
  <c r="AU47" i="27" s="1"/>
  <c r="AS65" i="27"/>
  <c r="AL65" i="27"/>
  <c r="AU65" i="27" s="1"/>
  <c r="AN79" i="90"/>
  <c r="AI79" i="90"/>
  <c r="AS34" i="27"/>
  <c r="AL34" i="27"/>
  <c r="AU34" i="27" s="1"/>
  <c r="Y78" i="45"/>
  <c r="X78" i="45"/>
  <c r="AS8" i="79"/>
  <c r="AL8" i="79"/>
  <c r="AU8" i="79" s="1"/>
  <c r="AN79" i="33"/>
  <c r="AI79" i="33"/>
  <c r="Z82" i="94" l="1"/>
  <c r="W83" i="94" s="1"/>
  <c r="AF82" i="94"/>
  <c r="AO82" i="94" s="1"/>
  <c r="AE82" i="94"/>
  <c r="AG82" i="94"/>
  <c r="AP82" i="94" s="1"/>
  <c r="AK8" i="91"/>
  <c r="AT8" i="91" s="1"/>
  <c r="AJ8" i="91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AR81" i="41"/>
  <c r="AS14" i="79"/>
  <c r="AL14" i="79"/>
  <c r="AU14" i="79" s="1"/>
  <c r="AH80" i="33"/>
  <c r="AQ80" i="33" s="1"/>
  <c r="AS13" i="35"/>
  <c r="AL13" i="35"/>
  <c r="AU13" i="35" s="1"/>
  <c r="AS31" i="35"/>
  <c r="AL31" i="35"/>
  <c r="AU31" i="35" s="1"/>
  <c r="AS49" i="35"/>
  <c r="AL49" i="35"/>
  <c r="AU49" i="35" s="1"/>
  <c r="AS67" i="35"/>
  <c r="AL67" i="35"/>
  <c r="AU67" i="35" s="1"/>
  <c r="AS4" i="27"/>
  <c r="AS81" i="27" s="1"/>
  <c r="AL4" i="27"/>
  <c r="AU4" i="27" s="1"/>
  <c r="Z81" i="85"/>
  <c r="Y81" i="85"/>
  <c r="X81" i="85"/>
  <c r="AS8" i="35"/>
  <c r="AL8" i="35"/>
  <c r="AU8" i="35" s="1"/>
  <c r="AS26" i="35"/>
  <c r="AL26" i="35"/>
  <c r="AU26" i="35" s="1"/>
  <c r="AJ79" i="91"/>
  <c r="AS79" i="91" s="1"/>
  <c r="AK79" i="91"/>
  <c r="AT79" i="91" s="1"/>
  <c r="AK73" i="91"/>
  <c r="AT73" i="91" s="1"/>
  <c r="AJ73" i="91"/>
  <c r="AK67" i="91"/>
  <c r="AT67" i="91" s="1"/>
  <c r="AJ67" i="91"/>
  <c r="AK61" i="91"/>
  <c r="AT61" i="91" s="1"/>
  <c r="AJ61" i="91"/>
  <c r="AK55" i="91"/>
  <c r="AT55" i="91" s="1"/>
  <c r="AJ55" i="91"/>
  <c r="AK49" i="91"/>
  <c r="AT49" i="91" s="1"/>
  <c r="AJ49" i="91"/>
  <c r="AK43" i="91"/>
  <c r="AT43" i="91" s="1"/>
  <c r="AJ43" i="91"/>
  <c r="AK37" i="91"/>
  <c r="AT37" i="91" s="1"/>
  <c r="AJ37" i="91"/>
  <c r="AK31" i="91"/>
  <c r="AT31" i="91" s="1"/>
  <c r="AJ31" i="91"/>
  <c r="AK25" i="91"/>
  <c r="AT25" i="91" s="1"/>
  <c r="AK19" i="91"/>
  <c r="AT19" i="91" s="1"/>
  <c r="AK13" i="91"/>
  <c r="AT13" i="91" s="1"/>
  <c r="AK7" i="91"/>
  <c r="AT7" i="91" s="1"/>
  <c r="AJ7" i="91"/>
  <c r="AH79" i="93"/>
  <c r="AQ79" i="93" s="1"/>
  <c r="AS27" i="35"/>
  <c r="AL27" i="35"/>
  <c r="AU27" i="35" s="1"/>
  <c r="AS45" i="35"/>
  <c r="AL45" i="35"/>
  <c r="AU45" i="35" s="1"/>
  <c r="AS63" i="35"/>
  <c r="AL63" i="35"/>
  <c r="AU63" i="35" s="1"/>
  <c r="W79" i="34"/>
  <c r="AE78" i="34"/>
  <c r="AG78" i="34"/>
  <c r="AP78" i="34" s="1"/>
  <c r="AF78" i="34"/>
  <c r="AO78" i="34" s="1"/>
  <c r="AS13" i="79"/>
  <c r="AL13" i="79"/>
  <c r="AU13" i="79" s="1"/>
  <c r="AS10" i="35"/>
  <c r="AL10" i="35"/>
  <c r="AU10" i="35" s="1"/>
  <c r="AS28" i="35"/>
  <c r="AL28" i="35"/>
  <c r="AU28" i="35" s="1"/>
  <c r="AS46" i="35"/>
  <c r="AL46" i="35"/>
  <c r="AU46" i="35" s="1"/>
  <c r="AS64" i="35"/>
  <c r="AL64" i="35"/>
  <c r="AU64" i="35" s="1"/>
  <c r="AI77" i="47"/>
  <c r="AN77" i="47"/>
  <c r="AI82" i="73"/>
  <c r="AN82" i="73"/>
  <c r="AS11" i="35"/>
  <c r="AL11" i="35"/>
  <c r="AU11" i="35" s="1"/>
  <c r="AS29" i="35"/>
  <c r="AL29" i="35"/>
  <c r="AU29" i="35" s="1"/>
  <c r="AS47" i="35"/>
  <c r="AL47" i="35"/>
  <c r="AU47" i="35" s="1"/>
  <c r="AS65" i="35"/>
  <c r="AL65" i="35"/>
  <c r="AU65" i="35" s="1"/>
  <c r="AH81" i="74"/>
  <c r="AQ81" i="74" s="1"/>
  <c r="X84" i="82"/>
  <c r="Y84" i="82"/>
  <c r="AI81" i="42"/>
  <c r="AN81" i="42"/>
  <c r="AE77" i="43"/>
  <c r="W78" i="43"/>
  <c r="AF77" i="43"/>
  <c r="AO77" i="43" s="1"/>
  <c r="AG77" i="43"/>
  <c r="AP77" i="43" s="1"/>
  <c r="AG80" i="33"/>
  <c r="AP80" i="33" s="1"/>
  <c r="AF80" i="33"/>
  <c r="AO80" i="33" s="1"/>
  <c r="AE80" i="33"/>
  <c r="W81" i="33"/>
  <c r="AS19" i="35"/>
  <c r="AL19" i="35"/>
  <c r="AU19" i="35" s="1"/>
  <c r="AR78" i="75"/>
  <c r="AH80" i="90"/>
  <c r="AQ80" i="90" s="1"/>
  <c r="AS44" i="35"/>
  <c r="AL44" i="35"/>
  <c r="AU44" i="35" s="1"/>
  <c r="AS62" i="35"/>
  <c r="AL62" i="35"/>
  <c r="AU62" i="35" s="1"/>
  <c r="AJ78" i="91"/>
  <c r="AK78" i="91"/>
  <c r="AT78" i="91" s="1"/>
  <c r="AJ72" i="91"/>
  <c r="AK72" i="91"/>
  <c r="AT72" i="91" s="1"/>
  <c r="AJ66" i="91"/>
  <c r="AK66" i="91"/>
  <c r="AT66" i="91" s="1"/>
  <c r="AJ60" i="91"/>
  <c r="AK60" i="91"/>
  <c r="AT60" i="91" s="1"/>
  <c r="AJ54" i="91"/>
  <c r="AK54" i="91"/>
  <c r="AT54" i="91" s="1"/>
  <c r="AJ48" i="91"/>
  <c r="AK48" i="91"/>
  <c r="AT48" i="91" s="1"/>
  <c r="AJ42" i="91"/>
  <c r="AK42" i="91"/>
  <c r="AT42" i="91" s="1"/>
  <c r="AJ36" i="91"/>
  <c r="AK36" i="91"/>
  <c r="AT36" i="91" s="1"/>
  <c r="AJ30" i="91"/>
  <c r="AK30" i="91"/>
  <c r="AT30" i="91" s="1"/>
  <c r="AJ24" i="91"/>
  <c r="AK24" i="91"/>
  <c r="AT24" i="91" s="1"/>
  <c r="AJ18" i="91"/>
  <c r="AK18" i="91"/>
  <c r="AT18" i="91" s="1"/>
  <c r="AJ12" i="91"/>
  <c r="AK12" i="91"/>
  <c r="AT12" i="91" s="1"/>
  <c r="AJ6" i="91"/>
  <c r="AK6" i="91"/>
  <c r="AT6" i="91" s="1"/>
  <c r="Z79" i="93"/>
  <c r="AH81" i="37"/>
  <c r="AQ81" i="37" s="1"/>
  <c r="AH82" i="41"/>
  <c r="AQ82" i="41" s="1"/>
  <c r="AR79" i="79"/>
  <c r="AR81" i="79" s="1"/>
  <c r="AL79" i="79"/>
  <c r="AU79" i="79" s="1"/>
  <c r="AR81" i="94"/>
  <c r="AS7" i="79"/>
  <c r="AL7" i="79"/>
  <c r="AU7" i="79" s="1"/>
  <c r="Z81" i="74"/>
  <c r="AN83" i="82"/>
  <c r="AI83" i="82"/>
  <c r="AI80" i="46"/>
  <c r="AN80" i="46"/>
  <c r="AH78" i="45"/>
  <c r="AQ78" i="45" s="1"/>
  <c r="AS18" i="35"/>
  <c r="AL18" i="35"/>
  <c r="AU18" i="35" s="1"/>
  <c r="AS36" i="35"/>
  <c r="AL36" i="35"/>
  <c r="AU36" i="35" s="1"/>
  <c r="AS54" i="35"/>
  <c r="AL54" i="35"/>
  <c r="AU54" i="35" s="1"/>
  <c r="AS72" i="35"/>
  <c r="AL72" i="35"/>
  <c r="AU72" i="35" s="1"/>
  <c r="W85" i="38"/>
  <c r="AG84" i="38"/>
  <c r="AP84" i="38" s="1"/>
  <c r="AF84" i="38"/>
  <c r="AO84" i="38" s="1"/>
  <c r="AE84" i="38"/>
  <c r="AH79" i="75"/>
  <c r="AQ79" i="75" s="1"/>
  <c r="AQ81" i="75" s="1"/>
  <c r="AX3" i="75"/>
  <c r="S3" i="75" s="1"/>
  <c r="AC3" i="75" s="1"/>
  <c r="AX4" i="75"/>
  <c r="S4" i="75" s="1"/>
  <c r="AC4" i="75" s="1"/>
  <c r="AB5" i="75" s="1"/>
  <c r="AZ3" i="75"/>
  <c r="AX6" i="75" s="1"/>
  <c r="S6" i="75" s="1"/>
  <c r="AC6" i="75" s="1"/>
  <c r="AB7" i="75" s="1"/>
  <c r="AX7" i="75"/>
  <c r="S7" i="75" s="1"/>
  <c r="AC7" i="75" s="1"/>
  <c r="AB8" i="75" s="1"/>
  <c r="AX8" i="75"/>
  <c r="S8" i="75" s="1"/>
  <c r="AC8" i="75" s="1"/>
  <c r="AB9" i="75" s="1"/>
  <c r="AX9" i="75"/>
  <c r="S9" i="75" s="1"/>
  <c r="AC9" i="75" s="1"/>
  <c r="AB10" i="75" s="1"/>
  <c r="AX10" i="75"/>
  <c r="S10" i="75" s="1"/>
  <c r="AC10" i="75" s="1"/>
  <c r="AB11" i="75" s="1"/>
  <c r="AX11" i="75"/>
  <c r="S11" i="75" s="1"/>
  <c r="AC11" i="75" s="1"/>
  <c r="AB12" i="75" s="1"/>
  <c r="AX13" i="75"/>
  <c r="S13" i="75" s="1"/>
  <c r="AC13" i="75" s="1"/>
  <c r="AB14" i="75" s="1"/>
  <c r="AX14" i="75"/>
  <c r="S14" i="75" s="1"/>
  <c r="AC14" i="75" s="1"/>
  <c r="AB15" i="75" s="1"/>
  <c r="AX15" i="75"/>
  <c r="S15" i="75" s="1"/>
  <c r="AC15" i="75" s="1"/>
  <c r="AB16" i="75" s="1"/>
  <c r="AX16" i="75"/>
  <c r="S16" i="75" s="1"/>
  <c r="AC16" i="75" s="1"/>
  <c r="AB17" i="75" s="1"/>
  <c r="AX17" i="75"/>
  <c r="S17" i="75" s="1"/>
  <c r="AC17" i="75" s="1"/>
  <c r="AB18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X22" i="75"/>
  <c r="S22" i="75" s="1"/>
  <c r="AC22" i="75" s="1"/>
  <c r="AB23" i="75" s="1"/>
  <c r="AX23" i="75"/>
  <c r="S23" i="75" s="1"/>
  <c r="AC23" i="75" s="1"/>
  <c r="AB24" i="75" s="1"/>
  <c r="AX25" i="75"/>
  <c r="S25" i="75" s="1"/>
  <c r="AC25" i="75" s="1"/>
  <c r="AB26" i="75" s="1"/>
  <c r="AX26" i="75"/>
  <c r="S26" i="75" s="1"/>
  <c r="AC26" i="75" s="1"/>
  <c r="AB27" i="75" s="1"/>
  <c r="AX27" i="75"/>
  <c r="S27" i="75" s="1"/>
  <c r="AC27" i="75" s="1"/>
  <c r="AB28" i="75" s="1"/>
  <c r="AX28" i="75"/>
  <c r="S28" i="75" s="1"/>
  <c r="AC28" i="75" s="1"/>
  <c r="AB29" i="75" s="1"/>
  <c r="AX29" i="75"/>
  <c r="S29" i="75" s="1"/>
  <c r="AC29" i="75" s="1"/>
  <c r="AB30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4" i="75"/>
  <c r="S34" i="75" s="1"/>
  <c r="AC34" i="75" s="1"/>
  <c r="AB35" i="75" s="1"/>
  <c r="AX35" i="75"/>
  <c r="S35" i="75" s="1"/>
  <c r="AC35" i="75" s="1"/>
  <c r="AB36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5" i="75"/>
  <c r="S75" i="75" s="1"/>
  <c r="AC75" i="75" s="1"/>
  <c r="AB76" i="75" s="1"/>
  <c r="AX74" i="75"/>
  <c r="S74" i="75" s="1"/>
  <c r="AC74" i="75" s="1"/>
  <c r="AB75" i="75" s="1"/>
  <c r="AX76" i="75"/>
  <c r="S76" i="75" s="1"/>
  <c r="AC76" i="75" s="1"/>
  <c r="AB77" i="75" s="1"/>
  <c r="AX77" i="75"/>
  <c r="S77" i="75" s="1"/>
  <c r="AC77" i="75" s="1"/>
  <c r="AB78" i="75" s="1"/>
  <c r="AX78" i="75"/>
  <c r="S78" i="75" s="1"/>
  <c r="AC78" i="75" s="1"/>
  <c r="AB79" i="75" s="1"/>
  <c r="AF79" i="89"/>
  <c r="AO79" i="89" s="1"/>
  <c r="AE79" i="89"/>
  <c r="W80" i="89"/>
  <c r="AG79" i="89"/>
  <c r="AP79" i="89" s="1"/>
  <c r="AE80" i="78"/>
  <c r="W81" i="78"/>
  <c r="AG80" i="78"/>
  <c r="AP80" i="78" s="1"/>
  <c r="AF80" i="78"/>
  <c r="AO80" i="78" s="1"/>
  <c r="AH81" i="25"/>
  <c r="AQ81" i="25" s="1"/>
  <c r="AS37" i="35"/>
  <c r="AL37" i="35"/>
  <c r="AU37" i="35" s="1"/>
  <c r="AS55" i="35"/>
  <c r="AL55" i="35"/>
  <c r="AU55" i="35" s="1"/>
  <c r="AS73" i="35"/>
  <c r="AL73" i="35"/>
  <c r="AU73" i="35" s="1"/>
  <c r="Z80" i="90"/>
  <c r="AH79" i="39"/>
  <c r="AQ79" i="39" s="1"/>
  <c r="AQ81" i="39" s="1"/>
  <c r="AZ3" i="39"/>
  <c r="AX3" i="39" s="1"/>
  <c r="S3" i="39" s="1"/>
  <c r="AC3" i="39" s="1"/>
  <c r="AX5" i="39"/>
  <c r="S5" i="39" s="1"/>
  <c r="AC5" i="39" s="1"/>
  <c r="AB6" i="39" s="1"/>
  <c r="AX7" i="39"/>
  <c r="S7" i="39" s="1"/>
  <c r="AC7" i="39" s="1"/>
  <c r="AB8" i="39" s="1"/>
  <c r="AX11" i="39"/>
  <c r="S11" i="39" s="1"/>
  <c r="AC11" i="39" s="1"/>
  <c r="AB12" i="39" s="1"/>
  <c r="AX13" i="39"/>
  <c r="S13" i="39" s="1"/>
  <c r="AC13" i="39" s="1"/>
  <c r="AB14" i="39" s="1"/>
  <c r="AX15" i="39"/>
  <c r="S15" i="39" s="1"/>
  <c r="AC15" i="39" s="1"/>
  <c r="AB16" i="39" s="1"/>
  <c r="AX16" i="39"/>
  <c r="S16" i="39" s="1"/>
  <c r="AC16" i="39" s="1"/>
  <c r="AB17" i="39" s="1"/>
  <c r="AX19" i="39"/>
  <c r="S19" i="39" s="1"/>
  <c r="AC19" i="39" s="1"/>
  <c r="AB20" i="39" s="1"/>
  <c r="AX21" i="39"/>
  <c r="S21" i="39" s="1"/>
  <c r="AC21" i="39" s="1"/>
  <c r="AB22" i="39" s="1"/>
  <c r="AX22" i="39"/>
  <c r="S22" i="39" s="1"/>
  <c r="AC22" i="39" s="1"/>
  <c r="AB23" i="39" s="1"/>
  <c r="AX23" i="39"/>
  <c r="S23" i="39" s="1"/>
  <c r="AC23" i="39" s="1"/>
  <c r="AB24" i="39" s="1"/>
  <c r="AX24" i="39"/>
  <c r="S24" i="39" s="1"/>
  <c r="AC24" i="39" s="1"/>
  <c r="AB25" i="39" s="1"/>
  <c r="AX25" i="39"/>
  <c r="S25" i="39" s="1"/>
  <c r="AC25" i="39" s="1"/>
  <c r="AB26" i="39" s="1"/>
  <c r="AX27" i="39"/>
  <c r="S27" i="39" s="1"/>
  <c r="AC27" i="39" s="1"/>
  <c r="AB28" i="39" s="1"/>
  <c r="AX28" i="39"/>
  <c r="S28" i="39" s="1"/>
  <c r="AC28" i="39" s="1"/>
  <c r="AB29" i="39" s="1"/>
  <c r="AX29" i="39"/>
  <c r="S29" i="39" s="1"/>
  <c r="AC29" i="39" s="1"/>
  <c r="AB30" i="39" s="1"/>
  <c r="AX30" i="39"/>
  <c r="S30" i="39" s="1"/>
  <c r="AC30" i="39" s="1"/>
  <c r="AB31" i="39" s="1"/>
  <c r="AX31" i="39"/>
  <c r="S31" i="39" s="1"/>
  <c r="AC31" i="39" s="1"/>
  <c r="AB32" i="39" s="1"/>
  <c r="AX33" i="39"/>
  <c r="S33" i="39" s="1"/>
  <c r="AC33" i="39" s="1"/>
  <c r="AB34" i="39" s="1"/>
  <c r="AX34" i="39"/>
  <c r="S34" i="39" s="1"/>
  <c r="AC34" i="39" s="1"/>
  <c r="AB35" i="39" s="1"/>
  <c r="AX35" i="39"/>
  <c r="S35" i="39" s="1"/>
  <c r="AC35" i="39" s="1"/>
  <c r="AB36" i="39" s="1"/>
  <c r="AX36" i="39"/>
  <c r="S36" i="39" s="1"/>
  <c r="AC36" i="39" s="1"/>
  <c r="AB37" i="39" s="1"/>
  <c r="AX37" i="39"/>
  <c r="S37" i="39" s="1"/>
  <c r="AC37" i="39" s="1"/>
  <c r="AB38" i="39" s="1"/>
  <c r="AX39" i="39"/>
  <c r="S39" i="39" s="1"/>
  <c r="AC39" i="39" s="1"/>
  <c r="AB40" i="39" s="1"/>
  <c r="AX40" i="39"/>
  <c r="S40" i="39" s="1"/>
  <c r="AC40" i="39" s="1"/>
  <c r="AB41" i="39" s="1"/>
  <c r="AX41" i="39"/>
  <c r="S41" i="39" s="1"/>
  <c r="AC41" i="39" s="1"/>
  <c r="AB42" i="39" s="1"/>
  <c r="AX42" i="39"/>
  <c r="S42" i="39" s="1"/>
  <c r="AC42" i="39" s="1"/>
  <c r="AB43" i="39" s="1"/>
  <c r="AX43" i="39"/>
  <c r="S43" i="39" s="1"/>
  <c r="AC43" i="39" s="1"/>
  <c r="AB44" i="39" s="1"/>
  <c r="AX45" i="39"/>
  <c r="S45" i="39" s="1"/>
  <c r="AC45" i="39" s="1"/>
  <c r="AB46" i="39" s="1"/>
  <c r="AX46" i="39"/>
  <c r="S46" i="39" s="1"/>
  <c r="AC46" i="39" s="1"/>
  <c r="AB47" i="39" s="1"/>
  <c r="AX47" i="39"/>
  <c r="S47" i="39" s="1"/>
  <c r="AC47" i="39" s="1"/>
  <c r="AB48" i="39" s="1"/>
  <c r="AX48" i="39"/>
  <c r="S48" i="39" s="1"/>
  <c r="AC48" i="39" s="1"/>
  <c r="AB49" i="39" s="1"/>
  <c r="AX49" i="39"/>
  <c r="S49" i="39" s="1"/>
  <c r="AC49" i="39" s="1"/>
  <c r="AB50" i="39" s="1"/>
  <c r="AX50" i="39"/>
  <c r="S50" i="39" s="1"/>
  <c r="AC50" i="39" s="1"/>
  <c r="AB51" i="39" s="1"/>
  <c r="AX51" i="39"/>
  <c r="S51" i="39" s="1"/>
  <c r="AC51" i="39" s="1"/>
  <c r="AB52" i="39" s="1"/>
  <c r="AX52" i="39"/>
  <c r="S52" i="39" s="1"/>
  <c r="AC52" i="39" s="1"/>
  <c r="AB53" i="39" s="1"/>
  <c r="AX53" i="39"/>
  <c r="S53" i="39" s="1"/>
  <c r="AC53" i="39" s="1"/>
  <c r="AB54" i="39" s="1"/>
  <c r="AX54" i="39"/>
  <c r="S54" i="39" s="1"/>
  <c r="AC54" i="39" s="1"/>
  <c r="AB55" i="39" s="1"/>
  <c r="AX55" i="39"/>
  <c r="S55" i="39" s="1"/>
  <c r="AC55" i="39" s="1"/>
  <c r="AB56" i="39" s="1"/>
  <c r="AX56" i="39"/>
  <c r="S56" i="39" s="1"/>
  <c r="AC56" i="39" s="1"/>
  <c r="AB57" i="39" s="1"/>
  <c r="AX57" i="39"/>
  <c r="S57" i="39" s="1"/>
  <c r="AC57" i="39" s="1"/>
  <c r="AB58" i="39" s="1"/>
  <c r="AX58" i="39"/>
  <c r="S58" i="39" s="1"/>
  <c r="AC58" i="39" s="1"/>
  <c r="AB59" i="39" s="1"/>
  <c r="AX59" i="39"/>
  <c r="S59" i="39" s="1"/>
  <c r="AC59" i="39" s="1"/>
  <c r="AB60" i="39" s="1"/>
  <c r="AX60" i="39"/>
  <c r="S60" i="39" s="1"/>
  <c r="AC60" i="39" s="1"/>
  <c r="AB61" i="39" s="1"/>
  <c r="AX61" i="39"/>
  <c r="S61" i="39" s="1"/>
  <c r="AC61" i="39" s="1"/>
  <c r="AB62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5" i="39"/>
  <c r="S65" i="39" s="1"/>
  <c r="AC65" i="39" s="1"/>
  <c r="AB66" i="39" s="1"/>
  <c r="AX66" i="39"/>
  <c r="S66" i="39" s="1"/>
  <c r="AC66" i="39" s="1"/>
  <c r="AB67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2" i="39"/>
  <c r="S72" i="39" s="1"/>
  <c r="AC72" i="39" s="1"/>
  <c r="AB73" i="39" s="1"/>
  <c r="AX73" i="39"/>
  <c r="S73" i="39" s="1"/>
  <c r="AC73" i="39" s="1"/>
  <c r="AB74" i="39" s="1"/>
  <c r="AX74" i="39"/>
  <c r="S74" i="39" s="1"/>
  <c r="AC74" i="39" s="1"/>
  <c r="AB75" i="39" s="1"/>
  <c r="AX77" i="39"/>
  <c r="S77" i="39" s="1"/>
  <c r="AC77" i="39" s="1"/>
  <c r="AB78" i="39" s="1"/>
  <c r="AX76" i="39"/>
  <c r="S76" i="39" s="1"/>
  <c r="AC76" i="39" s="1"/>
  <c r="AB77" i="39" s="1"/>
  <c r="AX75" i="39"/>
  <c r="S75" i="39" s="1"/>
  <c r="AC75" i="39" s="1"/>
  <c r="AB76" i="39" s="1"/>
  <c r="AX78" i="39"/>
  <c r="S78" i="39" s="1"/>
  <c r="AC78" i="39" s="1"/>
  <c r="AB79" i="39" s="1"/>
  <c r="AI80" i="85"/>
  <c r="AN80" i="85"/>
  <c r="AK76" i="91"/>
  <c r="AT76" i="91" s="1"/>
  <c r="AJ76" i="9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J17" i="91"/>
  <c r="AK17" i="91"/>
  <c r="AT17" i="91" s="1"/>
  <c r="AJ11" i="91"/>
  <c r="AK11" i="91"/>
  <c r="AT11" i="91" s="1"/>
  <c r="AX4" i="91"/>
  <c r="S4" i="91" s="1"/>
  <c r="AC4" i="91" s="1"/>
  <c r="AB5" i="91" s="1"/>
  <c r="AS3" i="79"/>
  <c r="AL3" i="79"/>
  <c r="AU3" i="79" s="1"/>
  <c r="AR77" i="34"/>
  <c r="Z81" i="37"/>
  <c r="AH82" i="94"/>
  <c r="AQ82" i="94" s="1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W77" i="30"/>
  <c r="AG76" i="30"/>
  <c r="AP76" i="30" s="1"/>
  <c r="AF76" i="30"/>
  <c r="AO76" i="30" s="1"/>
  <c r="AE76" i="30"/>
  <c r="X83" i="86"/>
  <c r="Z83" i="86" s="1"/>
  <c r="Y83" i="86"/>
  <c r="Y79" i="87"/>
  <c r="Z79" i="87" s="1"/>
  <c r="X79" i="87"/>
  <c r="Z79" i="75"/>
  <c r="X83" i="26"/>
  <c r="Y83" i="26"/>
  <c r="Z79" i="39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AR80" i="74"/>
  <c r="AJ77" i="91"/>
  <c r="AK77" i="91"/>
  <c r="AT77" i="91" s="1"/>
  <c r="AK70" i="91"/>
  <c r="AT70" i="91" s="1"/>
  <c r="AJ70" i="91"/>
  <c r="AK64" i="91"/>
  <c r="AT64" i="91" s="1"/>
  <c r="AJ64" i="91"/>
  <c r="AK58" i="91"/>
  <c r="AT58" i="91" s="1"/>
  <c r="AJ58" i="91"/>
  <c r="AK52" i="91"/>
  <c r="AT52" i="91" s="1"/>
  <c r="AJ52" i="91"/>
  <c r="AK46" i="91"/>
  <c r="AT46" i="91" s="1"/>
  <c r="AJ46" i="91"/>
  <c r="AK40" i="91"/>
  <c r="AT40" i="91" s="1"/>
  <c r="AJ40" i="91"/>
  <c r="AK34" i="91"/>
  <c r="AT34" i="91" s="1"/>
  <c r="AJ34" i="91"/>
  <c r="AK28" i="91"/>
  <c r="AT28" i="91" s="1"/>
  <c r="AJ28" i="91"/>
  <c r="AK22" i="91"/>
  <c r="AT22" i="91" s="1"/>
  <c r="AJ22" i="91"/>
  <c r="AK16" i="91"/>
  <c r="AT16" i="91" s="1"/>
  <c r="AJ16" i="91"/>
  <c r="AJ10" i="91"/>
  <c r="AK10" i="91"/>
  <c r="AT10" i="91" s="1"/>
  <c r="AJ4" i="79"/>
  <c r="AK4" i="79"/>
  <c r="AT4" i="79" s="1"/>
  <c r="AT81" i="79" s="1"/>
  <c r="AE81" i="81"/>
  <c r="W82" i="81"/>
  <c r="AF81" i="81"/>
  <c r="AO81" i="81" s="1"/>
  <c r="AG81" i="81"/>
  <c r="AP81" i="81" s="1"/>
  <c r="Z82" i="41"/>
  <c r="X78" i="47"/>
  <c r="Y78" i="47"/>
  <c r="Y83" i="73"/>
  <c r="X83" i="73"/>
  <c r="AR78" i="93"/>
  <c r="AK4" i="35"/>
  <c r="AT4" i="35" s="1"/>
  <c r="AT81" i="35" s="1"/>
  <c r="AJ4" i="35"/>
  <c r="AS6" i="79"/>
  <c r="AL6" i="79"/>
  <c r="AU6" i="79" s="1"/>
  <c r="AS42" i="35"/>
  <c r="AL42" i="35"/>
  <c r="AU42" i="35" s="1"/>
  <c r="AS60" i="35"/>
  <c r="AL60" i="35"/>
  <c r="AU60" i="35" s="1"/>
  <c r="AS76" i="35"/>
  <c r="AL76" i="35"/>
  <c r="AU76" i="35" s="1"/>
  <c r="AR80" i="37"/>
  <c r="AG81" i="25"/>
  <c r="AP81" i="25" s="1"/>
  <c r="AF81" i="25"/>
  <c r="AO81" i="25" s="1"/>
  <c r="AE81" i="25"/>
  <c r="W82" i="25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19" i="79"/>
  <c r="AL19" i="79"/>
  <c r="AU19" i="79" s="1"/>
  <c r="AE80" i="29"/>
  <c r="W81" i="29"/>
  <c r="AG80" i="29"/>
  <c r="AP80" i="29" s="1"/>
  <c r="AF80" i="29"/>
  <c r="AO80" i="29" s="1"/>
  <c r="AJ75" i="91"/>
  <c r="AK75" i="91"/>
  <c r="AT75" i="91" s="1"/>
  <c r="AJ69" i="91"/>
  <c r="AK69" i="91"/>
  <c r="AT69" i="91" s="1"/>
  <c r="AJ63" i="91"/>
  <c r="AK63" i="91"/>
  <c r="AT63" i="91" s="1"/>
  <c r="AJ57" i="91"/>
  <c r="AK57" i="91"/>
  <c r="AT57" i="91" s="1"/>
  <c r="AJ51" i="91"/>
  <c r="AK51" i="91"/>
  <c r="AT51" i="91" s="1"/>
  <c r="AJ45" i="9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J15" i="91"/>
  <c r="AK15" i="91"/>
  <c r="AT15" i="91" s="1"/>
  <c r="AJ9" i="91"/>
  <c r="AK9" i="91"/>
  <c r="AT9" i="91" s="1"/>
  <c r="AX3" i="91"/>
  <c r="S3" i="91" s="1"/>
  <c r="AC3" i="91" s="1"/>
  <c r="AR77" i="45"/>
  <c r="AR78" i="39"/>
  <c r="AS6" i="35"/>
  <c r="AL6" i="35"/>
  <c r="AU6" i="35" s="1"/>
  <c r="AS21" i="35"/>
  <c r="AL21" i="35"/>
  <c r="AU21" i="35" s="1"/>
  <c r="AS39" i="35"/>
  <c r="AL39" i="35"/>
  <c r="AU39" i="35" s="1"/>
  <c r="AS57" i="35"/>
  <c r="AL57" i="35"/>
  <c r="AU57" i="35" s="1"/>
  <c r="AS78" i="35"/>
  <c r="AL78" i="35"/>
  <c r="AU78" i="35" s="1"/>
  <c r="AS5" i="35"/>
  <c r="AL5" i="35"/>
  <c r="AU5" i="35" s="1"/>
  <c r="AS22" i="35"/>
  <c r="AL22" i="35"/>
  <c r="AU22" i="35" s="1"/>
  <c r="AS40" i="35"/>
  <c r="AL40" i="35"/>
  <c r="AU40" i="35" s="1"/>
  <c r="AS58" i="35"/>
  <c r="AL58" i="35"/>
  <c r="AU58" i="35" s="1"/>
  <c r="AS77" i="35"/>
  <c r="AL77" i="35"/>
  <c r="AU77" i="35" s="1"/>
  <c r="AS3" i="35"/>
  <c r="AL3" i="35"/>
  <c r="AU3" i="35" s="1"/>
  <c r="AS23" i="35"/>
  <c r="AL23" i="35"/>
  <c r="AU23" i="35" s="1"/>
  <c r="AS41" i="35"/>
  <c r="AL41" i="35"/>
  <c r="AU41" i="35" s="1"/>
  <c r="AS59" i="35"/>
  <c r="AL59" i="35"/>
  <c r="AU59" i="35" s="1"/>
  <c r="AS75" i="35"/>
  <c r="AL75" i="35"/>
  <c r="AU75" i="35" s="1"/>
  <c r="AS20" i="79"/>
  <c r="AL20" i="79"/>
  <c r="AU20" i="79" s="1"/>
  <c r="AN78" i="87"/>
  <c r="AI78" i="87"/>
  <c r="AR79" i="90"/>
  <c r="AI80" i="77"/>
  <c r="AN80" i="77"/>
  <c r="AR79" i="33"/>
  <c r="Z78" i="45"/>
  <c r="AS24" i="35"/>
  <c r="AL24" i="35"/>
  <c r="AU24" i="35" s="1"/>
  <c r="AR80" i="25"/>
  <c r="X81" i="77"/>
  <c r="Y81" i="77"/>
  <c r="AI82" i="26"/>
  <c r="AN82" i="26"/>
  <c r="AN79" i="91"/>
  <c r="AN81" i="91" s="1"/>
  <c r="AI79" i="91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J44" i="91"/>
  <c r="AK44" i="91"/>
  <c r="AT44" i="91" s="1"/>
  <c r="AJ38" i="91"/>
  <c r="AK38" i="91"/>
  <c r="AT38" i="91" s="1"/>
  <c r="AJ32" i="91"/>
  <c r="AK32" i="91"/>
  <c r="AT32" i="91" s="1"/>
  <c r="AX25" i="91"/>
  <c r="S25" i="91" s="1"/>
  <c r="AC25" i="91" s="1"/>
  <c r="AB26" i="91" s="1"/>
  <c r="AX19" i="91"/>
  <c r="S19" i="91" s="1"/>
  <c r="AC19" i="91" s="1"/>
  <c r="AB20" i="91" s="1"/>
  <c r="AX13" i="91"/>
  <c r="S13" i="91" s="1"/>
  <c r="AC13" i="91" s="1"/>
  <c r="AB14" i="91" s="1"/>
  <c r="AU81" i="27"/>
  <c r="C11" i="27" s="1"/>
  <c r="AS9" i="35"/>
  <c r="AL9" i="35"/>
  <c r="AU9" i="35" s="1"/>
  <c r="AI79" i="35"/>
  <c r="AN79" i="35"/>
  <c r="AN81" i="35" s="1"/>
  <c r="AH78" i="34"/>
  <c r="AQ78" i="34" s="1"/>
  <c r="AI82" i="86"/>
  <c r="AN82" i="86"/>
  <c r="Y82" i="42"/>
  <c r="Z82" i="42" s="1"/>
  <c r="X82" i="42"/>
  <c r="X81" i="46"/>
  <c r="Z81" i="46" s="1"/>
  <c r="Y81" i="46"/>
  <c r="AX4" i="39" l="1"/>
  <c r="S4" i="39" s="1"/>
  <c r="AC4" i="39" s="1"/>
  <c r="AB5" i="39" s="1"/>
  <c r="AX18" i="39"/>
  <c r="S18" i="39" s="1"/>
  <c r="AC18" i="39" s="1"/>
  <c r="AB19" i="39" s="1"/>
  <c r="AX10" i="39"/>
  <c r="S10" i="39" s="1"/>
  <c r="AC10" i="39" s="1"/>
  <c r="AB11" i="39" s="1"/>
  <c r="AX5" i="75"/>
  <c r="S5" i="75" s="1"/>
  <c r="AC5" i="75" s="1"/>
  <c r="AB6" i="75" s="1"/>
  <c r="AX17" i="39"/>
  <c r="S17" i="39" s="1"/>
  <c r="AC17" i="39" s="1"/>
  <c r="AB18" i="39" s="1"/>
  <c r="AJ18" i="39" s="1"/>
  <c r="AX9" i="39"/>
  <c r="S9" i="39" s="1"/>
  <c r="AC9" i="39" s="1"/>
  <c r="AB10" i="39" s="1"/>
  <c r="AX79" i="87"/>
  <c r="S79" i="87" s="1"/>
  <c r="AC79" i="87" s="1"/>
  <c r="AG79" i="87"/>
  <c r="AP79" i="87" s="1"/>
  <c r="AP81" i="87" s="1"/>
  <c r="AF79" i="87"/>
  <c r="AO79" i="87" s="1"/>
  <c r="AO81" i="87" s="1"/>
  <c r="AE79" i="87"/>
  <c r="AK7" i="75"/>
  <c r="AT7" i="75" s="1"/>
  <c r="AJ7" i="75"/>
  <c r="AJ3" i="39"/>
  <c r="AB4" i="39"/>
  <c r="AE81" i="46"/>
  <c r="W82" i="46"/>
  <c r="AG81" i="46"/>
  <c r="AP81" i="46" s="1"/>
  <c r="AF81" i="46"/>
  <c r="AO81" i="46" s="1"/>
  <c r="AR79" i="35"/>
  <c r="AR81" i="35" s="1"/>
  <c r="AL79" i="35"/>
  <c r="AU79" i="35" s="1"/>
  <c r="AS44" i="91"/>
  <c r="AL44" i="91"/>
  <c r="AU44" i="91" s="1"/>
  <c r="W79" i="45"/>
  <c r="AE78" i="45"/>
  <c r="AG78" i="45"/>
  <c r="AP78" i="45" s="1"/>
  <c r="AF78" i="45"/>
  <c r="AO78" i="45" s="1"/>
  <c r="AH78" i="47"/>
  <c r="AQ78" i="47" s="1"/>
  <c r="Y82" i="81"/>
  <c r="X82" i="81"/>
  <c r="AS16" i="91"/>
  <c r="AL16" i="91"/>
  <c r="AU16" i="91" s="1"/>
  <c r="AS34" i="91"/>
  <c r="AL34" i="91"/>
  <c r="AU34" i="91" s="1"/>
  <c r="AS52" i="91"/>
  <c r="AL52" i="91"/>
  <c r="AU52" i="91" s="1"/>
  <c r="AS70" i="91"/>
  <c r="AL70" i="91"/>
  <c r="AU70" i="91" s="1"/>
  <c r="AX79" i="75"/>
  <c r="S79" i="75" s="1"/>
  <c r="AC79" i="75" s="1"/>
  <c r="AG79" i="75"/>
  <c r="AP79" i="75" s="1"/>
  <c r="AP81" i="75" s="1"/>
  <c r="AF79" i="75"/>
  <c r="AO79" i="75" s="1"/>
  <c r="AO81" i="75" s="1"/>
  <c r="AE79" i="75"/>
  <c r="AE83" i="86"/>
  <c r="W84" i="86"/>
  <c r="AF83" i="86"/>
  <c r="AO83" i="86" s="1"/>
  <c r="AG83" i="86"/>
  <c r="AP83" i="86" s="1"/>
  <c r="AS11" i="91"/>
  <c r="AL11" i="91"/>
  <c r="AU11" i="91" s="1"/>
  <c r="AS29" i="91"/>
  <c r="AL29" i="91"/>
  <c r="AU29" i="91" s="1"/>
  <c r="AS47" i="91"/>
  <c r="AL47" i="91"/>
  <c r="AU47" i="91" s="1"/>
  <c r="AS65" i="91"/>
  <c r="AL65" i="91"/>
  <c r="AU65" i="91" s="1"/>
  <c r="AR80" i="85"/>
  <c r="AJ74" i="39"/>
  <c r="AK74" i="39"/>
  <c r="AT74" i="39" s="1"/>
  <c r="AJ68" i="39"/>
  <c r="AK68" i="39"/>
  <c r="AT68" i="39" s="1"/>
  <c r="AJ62" i="39"/>
  <c r="AK62" i="39"/>
  <c r="AT62" i="39" s="1"/>
  <c r="AJ56" i="39"/>
  <c r="AK56" i="39"/>
  <c r="AT56" i="39" s="1"/>
  <c r="AJ50" i="39"/>
  <c r="AK50" i="39"/>
  <c r="AT50" i="39" s="1"/>
  <c r="AK44" i="39"/>
  <c r="AT44" i="39" s="1"/>
  <c r="AK38" i="39"/>
  <c r="AT38" i="39" s="1"/>
  <c r="AK32" i="39"/>
  <c r="AT32" i="39" s="1"/>
  <c r="AK26" i="39"/>
  <c r="AT26" i="39" s="1"/>
  <c r="AK20" i="39"/>
  <c r="AT20" i="39" s="1"/>
  <c r="AK14" i="39"/>
  <c r="AT14" i="39" s="1"/>
  <c r="AK8" i="39"/>
  <c r="AT8" i="39" s="1"/>
  <c r="AK78" i="75"/>
  <c r="AT78" i="75" s="1"/>
  <c r="AJ78" i="75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K36" i="75"/>
  <c r="AT36" i="75" s="1"/>
  <c r="AK30" i="75"/>
  <c r="AT30" i="75" s="1"/>
  <c r="AK24" i="75"/>
  <c r="AT24" i="75" s="1"/>
  <c r="AK18" i="75"/>
  <c r="AT18" i="75" s="1"/>
  <c r="AK12" i="75"/>
  <c r="AT12" i="75" s="1"/>
  <c r="AJ6" i="75"/>
  <c r="AK6" i="75"/>
  <c r="AT6" i="75" s="1"/>
  <c r="AR80" i="46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X81" i="33"/>
  <c r="Y81" i="33"/>
  <c r="AJ26" i="91"/>
  <c r="AK26" i="91"/>
  <c r="AT26" i="91" s="1"/>
  <c r="AS62" i="91"/>
  <c r="AL62" i="91"/>
  <c r="AU62" i="91" s="1"/>
  <c r="AH81" i="77"/>
  <c r="AQ81" i="77" s="1"/>
  <c r="AH82" i="42"/>
  <c r="AQ82" i="42" s="1"/>
  <c r="AL79" i="91"/>
  <c r="AU79" i="91" s="1"/>
  <c r="AR79" i="91"/>
  <c r="AR81" i="91" s="1"/>
  <c r="Z81" i="77"/>
  <c r="AR78" i="87"/>
  <c r="AS15" i="91"/>
  <c r="AL15" i="91"/>
  <c r="AU15" i="91" s="1"/>
  <c r="AS33" i="91"/>
  <c r="AL33" i="91"/>
  <c r="AU33" i="91" s="1"/>
  <c r="AS51" i="91"/>
  <c r="AL51" i="91"/>
  <c r="AU51" i="91" s="1"/>
  <c r="AS69" i="91"/>
  <c r="AL69" i="91"/>
  <c r="AU69" i="91" s="1"/>
  <c r="Y81" i="29"/>
  <c r="Z81" i="29" s="1"/>
  <c r="X81" i="29"/>
  <c r="Z78" i="47"/>
  <c r="AI81" i="81"/>
  <c r="AN81" i="81"/>
  <c r="AH79" i="87"/>
  <c r="AQ79" i="87" s="1"/>
  <c r="AQ81" i="87" s="1"/>
  <c r="AX3" i="87"/>
  <c r="S3" i="87" s="1"/>
  <c r="AC3" i="87" s="1"/>
  <c r="AZ3" i="87"/>
  <c r="AX6" i="87" s="1"/>
  <c r="S6" i="87" s="1"/>
  <c r="AC6" i="87" s="1"/>
  <c r="AB7" i="87" s="1"/>
  <c r="AX4" i="87"/>
  <c r="S4" i="87" s="1"/>
  <c r="AC4" i="87" s="1"/>
  <c r="AB5" i="87" s="1"/>
  <c r="AX5" i="87"/>
  <c r="S5" i="87" s="1"/>
  <c r="AC5" i="87" s="1"/>
  <c r="AB6" i="87" s="1"/>
  <c r="AX7" i="87"/>
  <c r="S7" i="87" s="1"/>
  <c r="AC7" i="87" s="1"/>
  <c r="AB8" i="87" s="1"/>
  <c r="AX8" i="87"/>
  <c r="S8" i="87" s="1"/>
  <c r="AC8" i="87" s="1"/>
  <c r="AB9" i="87" s="1"/>
  <c r="AX9" i="87"/>
  <c r="S9" i="87" s="1"/>
  <c r="AC9" i="87" s="1"/>
  <c r="AB10" i="87" s="1"/>
  <c r="AX10" i="87"/>
  <c r="S10" i="87" s="1"/>
  <c r="AC10" i="87" s="1"/>
  <c r="AB11" i="87" s="1"/>
  <c r="AX11" i="87"/>
  <c r="S11" i="87" s="1"/>
  <c r="AC11" i="87" s="1"/>
  <c r="AB12" i="87" s="1"/>
  <c r="AX12" i="87"/>
  <c r="S12" i="87" s="1"/>
  <c r="AC12" i="87" s="1"/>
  <c r="AB13" i="87" s="1"/>
  <c r="AX13" i="87"/>
  <c r="S13" i="87" s="1"/>
  <c r="AC13" i="87" s="1"/>
  <c r="AB14" i="87" s="1"/>
  <c r="AX14" i="87"/>
  <c r="S14" i="87" s="1"/>
  <c r="AC14" i="87" s="1"/>
  <c r="AB15" i="87" s="1"/>
  <c r="AX15" i="87"/>
  <c r="S15" i="87" s="1"/>
  <c r="AC15" i="87" s="1"/>
  <c r="AB16" i="87" s="1"/>
  <c r="AX16" i="87"/>
  <c r="S16" i="87" s="1"/>
  <c r="AC16" i="87" s="1"/>
  <c r="AB17" i="87" s="1"/>
  <c r="AX17" i="87"/>
  <c r="S17" i="87" s="1"/>
  <c r="AC17" i="87" s="1"/>
  <c r="AB18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1" i="87"/>
  <c r="S21" i="87" s="1"/>
  <c r="AC21" i="87" s="1"/>
  <c r="AB22" i="87" s="1"/>
  <c r="AX22" i="87"/>
  <c r="S22" i="87" s="1"/>
  <c r="AC22" i="87" s="1"/>
  <c r="AB23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7" i="87"/>
  <c r="S77" i="87" s="1"/>
  <c r="AC77" i="87" s="1"/>
  <c r="AB78" i="87" s="1"/>
  <c r="AX75" i="87"/>
  <c r="S75" i="87" s="1"/>
  <c r="AC75" i="87" s="1"/>
  <c r="AB76" i="87" s="1"/>
  <c r="AX78" i="87"/>
  <c r="S78" i="87" s="1"/>
  <c r="AC78" i="87" s="1"/>
  <c r="AB79" i="87" s="1"/>
  <c r="AX74" i="87"/>
  <c r="S74" i="87" s="1"/>
  <c r="AC74" i="87" s="1"/>
  <c r="AB75" i="87" s="1"/>
  <c r="AX76" i="87"/>
  <c r="S76" i="87" s="1"/>
  <c r="AC76" i="87" s="1"/>
  <c r="AB77" i="87" s="1"/>
  <c r="AI76" i="30"/>
  <c r="AN76" i="30"/>
  <c r="AJ73" i="39"/>
  <c r="AK73" i="39"/>
  <c r="AT73" i="39" s="1"/>
  <c r="AJ67" i="39"/>
  <c r="AK67" i="39"/>
  <c r="AT67" i="39" s="1"/>
  <c r="AJ61" i="39"/>
  <c r="AK61" i="39"/>
  <c r="AT61" i="39" s="1"/>
  <c r="AJ55" i="39"/>
  <c r="AK55" i="39"/>
  <c r="AT55" i="39" s="1"/>
  <c r="AJ49" i="39"/>
  <c r="AK49" i="39"/>
  <c r="AT49" i="39" s="1"/>
  <c r="AJ43" i="39"/>
  <c r="AK43" i="39"/>
  <c r="AT43" i="39" s="1"/>
  <c r="AJ37" i="39"/>
  <c r="AK37" i="39"/>
  <c r="AT37" i="39" s="1"/>
  <c r="AK31" i="39"/>
  <c r="AT31" i="39" s="1"/>
  <c r="AJ31" i="39"/>
  <c r="AK25" i="39"/>
  <c r="AT25" i="39" s="1"/>
  <c r="AJ25" i="39"/>
  <c r="AK19" i="39"/>
  <c r="AT19" i="39" s="1"/>
  <c r="AJ19" i="39"/>
  <c r="AX12" i="39"/>
  <c r="S12" i="39" s="1"/>
  <c r="AC12" i="39" s="1"/>
  <c r="AB13" i="39" s="1"/>
  <c r="AX6" i="39"/>
  <c r="S6" i="39" s="1"/>
  <c r="AC6" i="39" s="1"/>
  <c r="AB7" i="39" s="1"/>
  <c r="W81" i="90"/>
  <c r="AF80" i="90"/>
  <c r="AO80" i="90" s="1"/>
  <c r="AG80" i="90"/>
  <c r="AP80" i="90" s="1"/>
  <c r="AE80" i="90"/>
  <c r="Z80" i="89"/>
  <c r="Y80" i="89"/>
  <c r="X80" i="89"/>
  <c r="AJ77" i="75"/>
  <c r="AK77" i="75"/>
  <c r="AT77" i="75" s="1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J11" i="75"/>
  <c r="AK11" i="75"/>
  <c r="AT11" i="75" s="1"/>
  <c r="AR83" i="82"/>
  <c r="AN80" i="33"/>
  <c r="AI80" i="33"/>
  <c r="AH84" i="82"/>
  <c r="AQ84" i="82" s="1"/>
  <c r="AR77" i="47"/>
  <c r="AJ13" i="91"/>
  <c r="AS31" i="91"/>
  <c r="AL31" i="91"/>
  <c r="AU31" i="91" s="1"/>
  <c r="AS49" i="91"/>
  <c r="AL49" i="91"/>
  <c r="AU49" i="91" s="1"/>
  <c r="AS67" i="91"/>
  <c r="AL67" i="91"/>
  <c r="AU67" i="91" s="1"/>
  <c r="AG81" i="85"/>
  <c r="AP81" i="85" s="1"/>
  <c r="AF81" i="85"/>
  <c r="AO81" i="85" s="1"/>
  <c r="AE81" i="85"/>
  <c r="W82" i="85"/>
  <c r="AS32" i="91"/>
  <c r="AL32" i="91"/>
  <c r="AU32" i="91" s="1"/>
  <c r="AS50" i="91"/>
  <c r="AL50" i="91"/>
  <c r="AU50" i="91" s="1"/>
  <c r="AS68" i="91"/>
  <c r="AL68" i="91"/>
  <c r="AU68" i="91" s="1"/>
  <c r="AI80" i="29"/>
  <c r="AN80" i="29"/>
  <c r="Y82" i="25"/>
  <c r="X82" i="25"/>
  <c r="Z82" i="25" s="1"/>
  <c r="AH83" i="73"/>
  <c r="AQ83" i="73" s="1"/>
  <c r="AF82" i="41"/>
  <c r="AO82" i="41" s="1"/>
  <c r="AE82" i="41"/>
  <c r="W83" i="41"/>
  <c r="AG82" i="41"/>
  <c r="AP82" i="41" s="1"/>
  <c r="AS22" i="91"/>
  <c r="AL22" i="91"/>
  <c r="AU22" i="91" s="1"/>
  <c r="AS40" i="91"/>
  <c r="AL40" i="91"/>
  <c r="AU40" i="91" s="1"/>
  <c r="AS58" i="91"/>
  <c r="AL58" i="91"/>
  <c r="AU58" i="91" s="1"/>
  <c r="AX79" i="39"/>
  <c r="S79" i="39" s="1"/>
  <c r="AC79" i="39" s="1"/>
  <c r="AJ79" i="39" s="1"/>
  <c r="AS79" i="39" s="1"/>
  <c r="AG79" i="39"/>
  <c r="AP79" i="39" s="1"/>
  <c r="AP81" i="39" s="1"/>
  <c r="AF79" i="39"/>
  <c r="AO79" i="39" s="1"/>
  <c r="AO81" i="39" s="1"/>
  <c r="AE79" i="39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J76" i="39"/>
  <c r="AK76" i="39"/>
  <c r="AT76" i="39" s="1"/>
  <c r="AK72" i="39"/>
  <c r="AT72" i="39" s="1"/>
  <c r="AJ72" i="39"/>
  <c r="AK66" i="39"/>
  <c r="AT66" i="39" s="1"/>
  <c r="AJ66" i="39"/>
  <c r="AJ60" i="39"/>
  <c r="AK60" i="39"/>
  <c r="AT60" i="39" s="1"/>
  <c r="AK54" i="39"/>
  <c r="AT54" i="39" s="1"/>
  <c r="AJ54" i="39"/>
  <c r="AK48" i="39"/>
  <c r="AT48" i="39" s="1"/>
  <c r="AJ48" i="39"/>
  <c r="AJ42" i="39"/>
  <c r="AK42" i="39"/>
  <c r="AT42" i="39" s="1"/>
  <c r="AK36" i="39"/>
  <c r="AT36" i="39" s="1"/>
  <c r="AJ36" i="39"/>
  <c r="AJ30" i="39"/>
  <c r="AK30" i="39"/>
  <c r="AT30" i="39" s="1"/>
  <c r="AJ24" i="39"/>
  <c r="AK24" i="39"/>
  <c r="AT24" i="39" s="1"/>
  <c r="AK18" i="39"/>
  <c r="AT18" i="39" s="1"/>
  <c r="AJ12" i="39"/>
  <c r="AK12" i="39"/>
  <c r="AT12" i="39" s="1"/>
  <c r="AJ6" i="39"/>
  <c r="AK6" i="39"/>
  <c r="AT6" i="39" s="1"/>
  <c r="AJ75" i="75"/>
  <c r="AK75" i="75"/>
  <c r="AT75" i="75" s="1"/>
  <c r="AK70" i="75"/>
  <c r="AT70" i="75" s="1"/>
  <c r="AJ70" i="75"/>
  <c r="AK64" i="75"/>
  <c r="AT64" i="75" s="1"/>
  <c r="AJ64" i="75"/>
  <c r="AK58" i="75"/>
  <c r="AT58" i="75" s="1"/>
  <c r="AJ58" i="75"/>
  <c r="AK52" i="75"/>
  <c r="AT52" i="75" s="1"/>
  <c r="AJ52" i="75"/>
  <c r="AK46" i="75"/>
  <c r="AT46" i="75" s="1"/>
  <c r="AJ46" i="75"/>
  <c r="AK40" i="75"/>
  <c r="AT40" i="75" s="1"/>
  <c r="AJ40" i="75"/>
  <c r="AK34" i="75"/>
  <c r="AT34" i="75" s="1"/>
  <c r="AJ34" i="75"/>
  <c r="AK28" i="75"/>
  <c r="AT28" i="75" s="1"/>
  <c r="AJ28" i="75"/>
  <c r="AK22" i="75"/>
  <c r="AT22" i="75" s="1"/>
  <c r="AJ22" i="75"/>
  <c r="AK16" i="75"/>
  <c r="AT16" i="75" s="1"/>
  <c r="AJ16" i="75"/>
  <c r="AJ10" i="75"/>
  <c r="AK10" i="75"/>
  <c r="AT10" i="75" s="1"/>
  <c r="AJ5" i="75"/>
  <c r="AK5" i="75"/>
  <c r="AT5" i="75" s="1"/>
  <c r="W80" i="93"/>
  <c r="AE79" i="93"/>
  <c r="AG79" i="93"/>
  <c r="AP79" i="93" s="1"/>
  <c r="AF79" i="93"/>
  <c r="AO79" i="93" s="1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Y78" i="43"/>
  <c r="X78" i="43"/>
  <c r="Z78" i="43" s="1"/>
  <c r="Z84" i="82"/>
  <c r="AI78" i="34"/>
  <c r="AN78" i="34"/>
  <c r="AI82" i="94"/>
  <c r="AN82" i="94"/>
  <c r="AG82" i="42"/>
  <c r="AP82" i="42" s="1"/>
  <c r="AF82" i="42"/>
  <c r="AO82" i="42" s="1"/>
  <c r="AE82" i="42"/>
  <c r="W83" i="42"/>
  <c r="AB4" i="91"/>
  <c r="AJ3" i="91"/>
  <c r="AS21" i="91"/>
  <c r="AL21" i="91"/>
  <c r="AU21" i="91" s="1"/>
  <c r="AS39" i="91"/>
  <c r="AL39" i="91"/>
  <c r="AU39" i="91" s="1"/>
  <c r="AS57" i="91"/>
  <c r="AL57" i="91"/>
  <c r="AU57" i="91" s="1"/>
  <c r="AS75" i="91"/>
  <c r="AL75" i="91"/>
  <c r="AU75" i="91" s="1"/>
  <c r="AN81" i="25"/>
  <c r="AI81" i="25"/>
  <c r="AS4" i="79"/>
  <c r="AS81" i="79" s="1"/>
  <c r="AL4" i="79"/>
  <c r="AU4" i="79" s="1"/>
  <c r="AU81" i="79" s="1"/>
  <c r="C11" i="79" s="1"/>
  <c r="F32" i="97" s="1"/>
  <c r="AS77" i="91"/>
  <c r="AL77" i="91"/>
  <c r="AU77" i="91" s="1"/>
  <c r="AS76" i="91"/>
  <c r="AL76" i="91"/>
  <c r="AU76" i="91" s="1"/>
  <c r="AJ77" i="39"/>
  <c r="AK77" i="39"/>
  <c r="AT77" i="39" s="1"/>
  <c r="AJ71" i="39"/>
  <c r="AK71" i="39"/>
  <c r="AT71" i="39" s="1"/>
  <c r="AJ65" i="39"/>
  <c r="AK65" i="39"/>
  <c r="AT65" i="39" s="1"/>
  <c r="AJ59" i="39"/>
  <c r="AK59" i="39"/>
  <c r="AT59" i="39" s="1"/>
  <c r="AJ53" i="39"/>
  <c r="AK53" i="39"/>
  <c r="AT53" i="39" s="1"/>
  <c r="AJ47" i="39"/>
  <c r="AK47" i="39"/>
  <c r="AT47" i="39" s="1"/>
  <c r="AJ41" i="39"/>
  <c r="AK41" i="39"/>
  <c r="AT41" i="39" s="1"/>
  <c r="AJ35" i="39"/>
  <c r="AK35" i="39"/>
  <c r="AT35" i="39" s="1"/>
  <c r="AJ29" i="39"/>
  <c r="AK29" i="39"/>
  <c r="AT29" i="39" s="1"/>
  <c r="AJ23" i="39"/>
  <c r="AK23" i="39"/>
  <c r="AT23" i="39" s="1"/>
  <c r="AK17" i="39"/>
  <c r="AT17" i="39" s="1"/>
  <c r="AJ11" i="39"/>
  <c r="AK11" i="39"/>
  <c r="AT11" i="39" s="1"/>
  <c r="AJ5" i="39"/>
  <c r="AK5" i="39"/>
  <c r="AT5" i="39" s="1"/>
  <c r="AN79" i="89"/>
  <c r="AI79" i="89"/>
  <c r="AJ76" i="75"/>
  <c r="AK76" i="75"/>
  <c r="AT76" i="75" s="1"/>
  <c r="AJ69" i="75"/>
  <c r="AK69" i="75"/>
  <c r="AT69" i="75" s="1"/>
  <c r="AJ63" i="75"/>
  <c r="AK63" i="75"/>
  <c r="AT63" i="75" s="1"/>
  <c r="AJ57" i="75"/>
  <c r="AK57" i="75"/>
  <c r="AT57" i="75" s="1"/>
  <c r="AJ51" i="75"/>
  <c r="AK51" i="75"/>
  <c r="AT51" i="75" s="1"/>
  <c r="AJ45" i="75"/>
  <c r="AK45" i="75"/>
  <c r="AT45" i="75" s="1"/>
  <c r="AJ39" i="75"/>
  <c r="AK39" i="75"/>
  <c r="AT39" i="75" s="1"/>
  <c r="AJ33" i="75"/>
  <c r="AK33" i="75"/>
  <c r="AT33" i="75" s="1"/>
  <c r="AJ27" i="75"/>
  <c r="AK27" i="75"/>
  <c r="AT27" i="75" s="1"/>
  <c r="AJ21" i="75"/>
  <c r="AK21" i="75"/>
  <c r="AT21" i="75" s="1"/>
  <c r="AJ15" i="75"/>
  <c r="AK15" i="75"/>
  <c r="AT15" i="75" s="1"/>
  <c r="AJ9" i="75"/>
  <c r="AK9" i="75"/>
  <c r="AT9" i="75" s="1"/>
  <c r="AB4" i="75"/>
  <c r="AJ3" i="75"/>
  <c r="Y85" i="38"/>
  <c r="X85" i="38"/>
  <c r="AF81" i="74"/>
  <c r="AO81" i="74" s="1"/>
  <c r="AE81" i="74"/>
  <c r="W82" i="74"/>
  <c r="AG81" i="74"/>
  <c r="AP81" i="74" s="1"/>
  <c r="AI77" i="43"/>
  <c r="AN77" i="43"/>
  <c r="AJ19" i="91"/>
  <c r="AS37" i="91"/>
  <c r="AL37" i="91"/>
  <c r="AU37" i="91" s="1"/>
  <c r="AS55" i="91"/>
  <c r="AL55" i="91"/>
  <c r="AU55" i="91" s="1"/>
  <c r="AS73" i="91"/>
  <c r="AL73" i="91"/>
  <c r="AU73" i="91" s="1"/>
  <c r="AS56" i="91"/>
  <c r="AL56" i="91"/>
  <c r="AU56" i="91" s="1"/>
  <c r="AS4" i="35"/>
  <c r="AS81" i="35" s="1"/>
  <c r="AL4" i="35"/>
  <c r="AU4" i="35" s="1"/>
  <c r="AU81" i="35" s="1"/>
  <c r="C11" i="35" s="1"/>
  <c r="Z83" i="73"/>
  <c r="AS28" i="91"/>
  <c r="AL28" i="91"/>
  <c r="AU28" i="91" s="1"/>
  <c r="AS46" i="91"/>
  <c r="AL46" i="91"/>
  <c r="AU46" i="91" s="1"/>
  <c r="AS64" i="91"/>
  <c r="AL64" i="91"/>
  <c r="AU64" i="91" s="1"/>
  <c r="AH83" i="26"/>
  <c r="AQ83" i="26" s="1"/>
  <c r="AJ5" i="91"/>
  <c r="AK5" i="91"/>
  <c r="AT5" i="91" s="1"/>
  <c r="AS23" i="91"/>
  <c r="AL23" i="91"/>
  <c r="AU23" i="91" s="1"/>
  <c r="AS41" i="91"/>
  <c r="AL41" i="91"/>
  <c r="AU41" i="91" s="1"/>
  <c r="AS59" i="91"/>
  <c r="AL59" i="91"/>
  <c r="AU59" i="91" s="1"/>
  <c r="AJ78" i="39"/>
  <c r="AK78" i="39"/>
  <c r="AT78" i="39" s="1"/>
  <c r="AK70" i="39"/>
  <c r="AT70" i="39" s="1"/>
  <c r="AJ70" i="39"/>
  <c r="AJ64" i="39"/>
  <c r="AK64" i="39"/>
  <c r="AT64" i="39" s="1"/>
  <c r="AJ58" i="39"/>
  <c r="AK58" i="39"/>
  <c r="AT58" i="39" s="1"/>
  <c r="AJ52" i="39"/>
  <c r="AK52" i="39"/>
  <c r="AT52" i="39" s="1"/>
  <c r="AJ46" i="39"/>
  <c r="AK46" i="39"/>
  <c r="AT46" i="39" s="1"/>
  <c r="AJ40" i="39"/>
  <c r="AK40" i="39"/>
  <c r="AT40" i="39" s="1"/>
  <c r="AJ34" i="39"/>
  <c r="AK34" i="39"/>
  <c r="AT34" i="39" s="1"/>
  <c r="AK28" i="39"/>
  <c r="AT28" i="39" s="1"/>
  <c r="AJ28" i="39"/>
  <c r="AK22" i="39"/>
  <c r="AT22" i="39" s="1"/>
  <c r="AJ22" i="39"/>
  <c r="AK16" i="39"/>
  <c r="AT16" i="39" s="1"/>
  <c r="AJ16" i="39"/>
  <c r="AJ10" i="39"/>
  <c r="AK10" i="39"/>
  <c r="AT10" i="39" s="1"/>
  <c r="Y81" i="78"/>
  <c r="X81" i="78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K8" i="75"/>
  <c r="AT8" i="75" s="1"/>
  <c r="AJ8" i="75"/>
  <c r="AS6" i="91"/>
  <c r="AL6" i="91"/>
  <c r="AU6" i="91" s="1"/>
  <c r="AS24" i="91"/>
  <c r="AL24" i="91"/>
  <c r="AU24" i="91" s="1"/>
  <c r="AS42" i="91"/>
  <c r="AL42" i="91"/>
  <c r="AU42" i="91" s="1"/>
  <c r="AS60" i="91"/>
  <c r="AL60" i="91"/>
  <c r="AU60" i="91" s="1"/>
  <c r="AS78" i="91"/>
  <c r="AL78" i="91"/>
  <c r="AU78" i="91" s="1"/>
  <c r="X79" i="34"/>
  <c r="Y79" i="34"/>
  <c r="AJ14" i="91"/>
  <c r="AK14" i="91"/>
  <c r="AT14" i="91" s="1"/>
  <c r="AS38" i="91"/>
  <c r="AL38" i="91"/>
  <c r="AU38" i="91" s="1"/>
  <c r="AS74" i="91"/>
  <c r="AL74" i="91"/>
  <c r="AU74" i="91" s="1"/>
  <c r="AR82" i="26"/>
  <c r="AR80" i="77"/>
  <c r="AH81" i="46"/>
  <c r="AQ81" i="46" s="1"/>
  <c r="AR82" i="86"/>
  <c r="AJ20" i="91"/>
  <c r="AK20" i="91"/>
  <c r="AT20" i="91" s="1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AS10" i="91"/>
  <c r="AL10" i="91"/>
  <c r="AU10" i="91" s="1"/>
  <c r="Z83" i="26"/>
  <c r="AH83" i="86"/>
  <c r="AQ83" i="86" s="1"/>
  <c r="Y77" i="30"/>
  <c r="Z77" i="30" s="1"/>
  <c r="X77" i="30"/>
  <c r="W82" i="37"/>
  <c r="AG81" i="37"/>
  <c r="AP81" i="37" s="1"/>
  <c r="AF81" i="37"/>
  <c r="AO81" i="37" s="1"/>
  <c r="AE81" i="37"/>
  <c r="AK75" i="39"/>
  <c r="AT75" i="39" s="1"/>
  <c r="AJ75" i="39"/>
  <c r="AJ69" i="39"/>
  <c r="AK69" i="39"/>
  <c r="AT69" i="39" s="1"/>
  <c r="AK63" i="39"/>
  <c r="AT63" i="39" s="1"/>
  <c r="AJ63" i="39"/>
  <c r="AK57" i="39"/>
  <c r="AT57" i="39" s="1"/>
  <c r="AJ57" i="39"/>
  <c r="AJ51" i="39"/>
  <c r="AK51" i="39"/>
  <c r="AT51" i="39" s="1"/>
  <c r="AX44" i="39"/>
  <c r="S44" i="39" s="1"/>
  <c r="AC44" i="39" s="1"/>
  <c r="AB45" i="39" s="1"/>
  <c r="AX38" i="39"/>
  <c r="S38" i="39" s="1"/>
  <c r="AC38" i="39" s="1"/>
  <c r="AB39" i="39" s="1"/>
  <c r="AX32" i="39"/>
  <c r="S32" i="39" s="1"/>
  <c r="AC32" i="39" s="1"/>
  <c r="AB33" i="39" s="1"/>
  <c r="AX26" i="39"/>
  <c r="S26" i="39" s="1"/>
  <c r="AC26" i="39" s="1"/>
  <c r="AB27" i="39" s="1"/>
  <c r="AX20" i="39"/>
  <c r="S20" i="39" s="1"/>
  <c r="AC20" i="39" s="1"/>
  <c r="AB21" i="39" s="1"/>
  <c r="AX14" i="39"/>
  <c r="S14" i="39" s="1"/>
  <c r="AC14" i="39" s="1"/>
  <c r="AB15" i="39" s="1"/>
  <c r="AX8" i="39"/>
  <c r="S8" i="39" s="1"/>
  <c r="AC8" i="39" s="1"/>
  <c r="AB9" i="39" s="1"/>
  <c r="AI80" i="78"/>
  <c r="AN80" i="78"/>
  <c r="AJ79" i="75"/>
  <c r="AS79" i="75" s="1"/>
  <c r="AK73" i="75"/>
  <c r="AT73" i="75" s="1"/>
  <c r="AJ73" i="75"/>
  <c r="AK67" i="75"/>
  <c r="AT67" i="75" s="1"/>
  <c r="AJ67" i="75"/>
  <c r="AK61" i="75"/>
  <c r="AT61" i="75" s="1"/>
  <c r="AJ61" i="75"/>
  <c r="AK55" i="75"/>
  <c r="AT55" i="75" s="1"/>
  <c r="AJ55" i="75"/>
  <c r="AK49" i="75"/>
  <c r="AT49" i="75" s="1"/>
  <c r="AJ49" i="75"/>
  <c r="AK43" i="75"/>
  <c r="AT43" i="75" s="1"/>
  <c r="AJ43" i="75"/>
  <c r="AX36" i="75"/>
  <c r="S36" i="75" s="1"/>
  <c r="AC36" i="75" s="1"/>
  <c r="AB37" i="75" s="1"/>
  <c r="AX30" i="75"/>
  <c r="S30" i="75" s="1"/>
  <c r="AC30" i="75" s="1"/>
  <c r="AB31" i="75" s="1"/>
  <c r="AX24" i="75"/>
  <c r="S24" i="75" s="1"/>
  <c r="AC24" i="75" s="1"/>
  <c r="AB25" i="75" s="1"/>
  <c r="AX18" i="75"/>
  <c r="S18" i="75" s="1"/>
  <c r="AC18" i="75" s="1"/>
  <c r="AB19" i="75" s="1"/>
  <c r="AX12" i="75"/>
  <c r="S12" i="75" s="1"/>
  <c r="AC12" i="75" s="1"/>
  <c r="AB13" i="75" s="1"/>
  <c r="AI84" i="38"/>
  <c r="AN84" i="38"/>
  <c r="AR81" i="42"/>
  <c r="AR82" i="73"/>
  <c r="AS7" i="91"/>
  <c r="AL7" i="91"/>
  <c r="AU7" i="91" s="1"/>
  <c r="AJ25" i="91"/>
  <c r="AS43" i="91"/>
  <c r="AL43" i="91"/>
  <c r="AU43" i="91" s="1"/>
  <c r="AS61" i="91"/>
  <c r="AL61" i="91"/>
  <c r="AU61" i="91" s="1"/>
  <c r="AH81" i="85"/>
  <c r="AQ81" i="85" s="1"/>
  <c r="AS8" i="91"/>
  <c r="AL8" i="91"/>
  <c r="AU8" i="91" s="1"/>
  <c r="Y83" i="94"/>
  <c r="Z83" i="94" s="1"/>
  <c r="X83" i="94"/>
  <c r="Z85" i="38" l="1"/>
  <c r="Z82" i="81"/>
  <c r="AF82" i="81" s="1"/>
  <c r="AO82" i="81" s="1"/>
  <c r="AJ17" i="39"/>
  <c r="AE77" i="30"/>
  <c r="W78" i="30"/>
  <c r="AG77" i="30"/>
  <c r="AP77" i="30" s="1"/>
  <c r="AF77" i="30"/>
  <c r="AO77" i="30" s="1"/>
  <c r="AE85" i="38"/>
  <c r="W86" i="38"/>
  <c r="AF85" i="38"/>
  <c r="AO85" i="38" s="1"/>
  <c r="AG85" i="38"/>
  <c r="AP85" i="38" s="1"/>
  <c r="AG82" i="81"/>
  <c r="AP82" i="81" s="1"/>
  <c r="AE82" i="81"/>
  <c r="W83" i="81"/>
  <c r="AE83" i="94"/>
  <c r="AF83" i="94"/>
  <c r="AO83" i="94" s="1"/>
  <c r="W84" i="94"/>
  <c r="AG83" i="94"/>
  <c r="AP83" i="94" s="1"/>
  <c r="AR80" i="78"/>
  <c r="AS10" i="39"/>
  <c r="AL10" i="39"/>
  <c r="AU10" i="39" s="1"/>
  <c r="AN81" i="85"/>
  <c r="AI81" i="85"/>
  <c r="AS71" i="75"/>
  <c r="AL71" i="75"/>
  <c r="AU71" i="75" s="1"/>
  <c r="AJ68" i="87"/>
  <c r="AK68" i="87"/>
  <c r="AT68" i="87" s="1"/>
  <c r="AJ44" i="87"/>
  <c r="AK44" i="87"/>
  <c r="AT44" i="87" s="1"/>
  <c r="AJ14" i="87"/>
  <c r="AK14" i="87"/>
  <c r="AT14" i="87" s="1"/>
  <c r="AF81" i="77"/>
  <c r="AO81" i="77" s="1"/>
  <c r="AE81" i="77"/>
  <c r="AG81" i="77"/>
  <c r="AP81" i="77" s="1"/>
  <c r="W82" i="77"/>
  <c r="AH81" i="33"/>
  <c r="AQ81" i="33" s="1"/>
  <c r="AS78" i="75"/>
  <c r="AL78" i="75"/>
  <c r="AU78" i="75" s="1"/>
  <c r="AH83" i="94"/>
  <c r="AQ83" i="94" s="1"/>
  <c r="AK19" i="75"/>
  <c r="AT19" i="75" s="1"/>
  <c r="AJ19" i="75"/>
  <c r="AS49" i="75"/>
  <c r="AL49" i="75"/>
  <c r="AU49" i="75" s="1"/>
  <c r="AS67" i="75"/>
  <c r="AL67" i="75"/>
  <c r="AU67" i="75" s="1"/>
  <c r="AJ33" i="39"/>
  <c r="AK33" i="39"/>
  <c r="AT33" i="39" s="1"/>
  <c r="AH77" i="30"/>
  <c r="AQ77" i="30" s="1"/>
  <c r="AS14" i="75"/>
  <c r="AL14" i="75"/>
  <c r="AU14" i="75" s="1"/>
  <c r="AS32" i="75"/>
  <c r="AL32" i="75"/>
  <c r="AU32" i="75" s="1"/>
  <c r="AS50" i="75"/>
  <c r="AL50" i="75"/>
  <c r="AU50" i="75" s="1"/>
  <c r="AS68" i="75"/>
  <c r="AL68" i="75"/>
  <c r="AU68" i="75" s="1"/>
  <c r="AS28" i="39"/>
  <c r="AL28" i="39"/>
  <c r="AU28" i="39" s="1"/>
  <c r="AS19" i="91"/>
  <c r="AL19" i="91"/>
  <c r="AU19" i="91" s="1"/>
  <c r="AI81" i="74"/>
  <c r="AN81" i="74"/>
  <c r="AJ4" i="75"/>
  <c r="AK4" i="75"/>
  <c r="AT4" i="75" s="1"/>
  <c r="AS21" i="75"/>
  <c r="AL21" i="75"/>
  <c r="AU21" i="75" s="1"/>
  <c r="AS39" i="75"/>
  <c r="AL39" i="75"/>
  <c r="AU39" i="75" s="1"/>
  <c r="AS57" i="75"/>
  <c r="AL57" i="75"/>
  <c r="AU57" i="75" s="1"/>
  <c r="AS76" i="75"/>
  <c r="AL76" i="75"/>
  <c r="AU76" i="75" s="1"/>
  <c r="AS11" i="39"/>
  <c r="AL11" i="39"/>
  <c r="AU11" i="39" s="1"/>
  <c r="AS29" i="39"/>
  <c r="AL29" i="39"/>
  <c r="AU29" i="39" s="1"/>
  <c r="AS47" i="39"/>
  <c r="AL47" i="39"/>
  <c r="AU47" i="39" s="1"/>
  <c r="AS65" i="39"/>
  <c r="AL65" i="39"/>
  <c r="AU65" i="39" s="1"/>
  <c r="AR81" i="25"/>
  <c r="AR82" i="94"/>
  <c r="AG78" i="43"/>
  <c r="AP78" i="43" s="1"/>
  <c r="AF78" i="43"/>
  <c r="AO78" i="43" s="1"/>
  <c r="AE78" i="43"/>
  <c r="W79" i="43"/>
  <c r="AS16" i="75"/>
  <c r="AL16" i="75"/>
  <c r="AU16" i="75" s="1"/>
  <c r="AS34" i="75"/>
  <c r="AL34" i="75"/>
  <c r="AU34" i="75" s="1"/>
  <c r="AS52" i="75"/>
  <c r="AL52" i="75"/>
  <c r="AU52" i="75" s="1"/>
  <c r="AS70" i="75"/>
  <c r="AL70" i="75"/>
  <c r="AU70" i="75" s="1"/>
  <c r="AS48" i="39"/>
  <c r="AL48" i="39"/>
  <c r="AU48" i="39" s="1"/>
  <c r="AS66" i="39"/>
  <c r="AL66" i="39"/>
  <c r="AU66" i="39" s="1"/>
  <c r="AR80" i="33"/>
  <c r="AG80" i="89"/>
  <c r="AP80" i="89" s="1"/>
  <c r="W81" i="89"/>
  <c r="AE80" i="89"/>
  <c r="AF80" i="89"/>
  <c r="AO80" i="89" s="1"/>
  <c r="AK7" i="39"/>
  <c r="AT7" i="39" s="1"/>
  <c r="AJ7" i="39"/>
  <c r="AS31" i="39"/>
  <c r="AL31" i="39"/>
  <c r="AU31" i="39" s="1"/>
  <c r="AK78" i="87"/>
  <c r="AT78" i="87" s="1"/>
  <c r="AJ78" i="87"/>
  <c r="AJ69" i="87"/>
  <c r="AK69" i="87"/>
  <c r="AT69" i="87" s="1"/>
  <c r="AJ63" i="87"/>
  <c r="AK63" i="87"/>
  <c r="AT63" i="87" s="1"/>
  <c r="AJ57" i="87"/>
  <c r="AK57" i="87"/>
  <c r="AT57" i="87" s="1"/>
  <c r="AJ51" i="87"/>
  <c r="AK51" i="87"/>
  <c r="AT51" i="87" s="1"/>
  <c r="AJ45" i="87"/>
  <c r="AK45" i="87"/>
  <c r="AT45" i="87" s="1"/>
  <c r="AJ39" i="87"/>
  <c r="AK39" i="87"/>
  <c r="AT39" i="87" s="1"/>
  <c r="AJ33" i="87"/>
  <c r="AK33" i="87"/>
  <c r="AT33" i="87" s="1"/>
  <c r="AJ27" i="87"/>
  <c r="AK27" i="87"/>
  <c r="AT27" i="87" s="1"/>
  <c r="AJ21" i="87"/>
  <c r="AK21" i="87"/>
  <c r="AT21" i="87" s="1"/>
  <c r="AJ15" i="87"/>
  <c r="AK15" i="87"/>
  <c r="AT15" i="87" s="1"/>
  <c r="AJ9" i="87"/>
  <c r="AK9" i="87"/>
  <c r="AT9" i="87" s="1"/>
  <c r="AB4" i="87"/>
  <c r="AJ3" i="87"/>
  <c r="AJ18" i="75"/>
  <c r="AJ36" i="75"/>
  <c r="AS54" i="75"/>
  <c r="AL54" i="75"/>
  <c r="AU54" i="75" s="1"/>
  <c r="AS72" i="75"/>
  <c r="AL72" i="75"/>
  <c r="AU72" i="75" s="1"/>
  <c r="AJ14" i="39"/>
  <c r="AJ32" i="39"/>
  <c r="AS50" i="39"/>
  <c r="AL50" i="39"/>
  <c r="AU50" i="39" s="1"/>
  <c r="AS68" i="39"/>
  <c r="AL68" i="39"/>
  <c r="AU68" i="39" s="1"/>
  <c r="AI79" i="75"/>
  <c r="AN79" i="75"/>
  <c r="AN81" i="75" s="1"/>
  <c r="AH82" i="81"/>
  <c r="AQ82" i="81" s="1"/>
  <c r="Z79" i="45"/>
  <c r="X79" i="45"/>
  <c r="Y79" i="45"/>
  <c r="AS7" i="75"/>
  <c r="AL7" i="75"/>
  <c r="AU7" i="75" s="1"/>
  <c r="AK39" i="39"/>
  <c r="AT39" i="39" s="1"/>
  <c r="AJ39" i="39"/>
  <c r="AE83" i="73"/>
  <c r="W84" i="73"/>
  <c r="AF83" i="73"/>
  <c r="AO83" i="73" s="1"/>
  <c r="AG83" i="73"/>
  <c r="AP83" i="73" s="1"/>
  <c r="AJ56" i="87"/>
  <c r="AK56" i="87"/>
  <c r="AT56" i="87" s="1"/>
  <c r="X83" i="42"/>
  <c r="Y83" i="42"/>
  <c r="AS35" i="75"/>
  <c r="AL35" i="75"/>
  <c r="AU35" i="75" s="1"/>
  <c r="AJ74" i="87"/>
  <c r="AK74" i="87"/>
  <c r="AT74" i="87" s="1"/>
  <c r="AJ38" i="87"/>
  <c r="AK38" i="87"/>
  <c r="AT38" i="87" s="1"/>
  <c r="AJ20" i="87"/>
  <c r="AK20" i="87"/>
  <c r="AT20" i="87" s="1"/>
  <c r="AK31" i="75"/>
  <c r="AT31" i="75" s="1"/>
  <c r="AJ31" i="75"/>
  <c r="AF83" i="26"/>
  <c r="AO83" i="26" s="1"/>
  <c r="AE83" i="26"/>
  <c r="W84" i="26"/>
  <c r="AG83" i="26"/>
  <c r="AP83" i="26" s="1"/>
  <c r="AS70" i="39"/>
  <c r="AL70" i="39"/>
  <c r="AU70" i="39" s="1"/>
  <c r="AS35" i="39"/>
  <c r="AL35" i="39"/>
  <c r="AU35" i="39" s="1"/>
  <c r="AS22" i="75"/>
  <c r="AL22" i="75"/>
  <c r="AU22" i="75" s="1"/>
  <c r="AS40" i="75"/>
  <c r="AL40" i="75"/>
  <c r="AU40" i="75" s="1"/>
  <c r="AS58" i="75"/>
  <c r="AL58" i="75"/>
  <c r="AU58" i="75" s="1"/>
  <c r="AS36" i="39"/>
  <c r="AL36" i="39"/>
  <c r="AU36" i="39" s="1"/>
  <c r="AS54" i="39"/>
  <c r="AL54" i="39"/>
  <c r="AU54" i="39" s="1"/>
  <c r="AS72" i="39"/>
  <c r="AL72" i="39"/>
  <c r="AU72" i="39" s="1"/>
  <c r="AS19" i="39"/>
  <c r="AL19" i="39"/>
  <c r="AU19" i="39" s="1"/>
  <c r="AJ77" i="87"/>
  <c r="AK77" i="87"/>
  <c r="AT77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J19" i="87"/>
  <c r="AK19" i="87"/>
  <c r="AT19" i="87" s="1"/>
  <c r="AJ13" i="87"/>
  <c r="AK13" i="87"/>
  <c r="AT13" i="87" s="1"/>
  <c r="AJ7" i="87"/>
  <c r="AK7" i="87"/>
  <c r="AT7" i="87" s="1"/>
  <c r="Z81" i="33"/>
  <c r="AS6" i="75"/>
  <c r="AL6" i="75"/>
  <c r="AU6" i="75" s="1"/>
  <c r="AJ24" i="75"/>
  <c r="AS42" i="75"/>
  <c r="AL42" i="75"/>
  <c r="AU42" i="75" s="1"/>
  <c r="AS60" i="75"/>
  <c r="AL60" i="75"/>
  <c r="AU60" i="75" s="1"/>
  <c r="AJ20" i="39"/>
  <c r="AJ38" i="39"/>
  <c r="AS56" i="39"/>
  <c r="AL56" i="39"/>
  <c r="AU56" i="39" s="1"/>
  <c r="AS74" i="39"/>
  <c r="AL74" i="39"/>
  <c r="AU74" i="39" s="1"/>
  <c r="Y82" i="46"/>
  <c r="X82" i="46"/>
  <c r="Z82" i="46" s="1"/>
  <c r="AI79" i="87"/>
  <c r="AN79" i="87"/>
  <c r="AN81" i="87" s="1"/>
  <c r="AS5" i="91"/>
  <c r="AL5" i="91"/>
  <c r="AU5" i="91" s="1"/>
  <c r="AS30" i="39"/>
  <c r="AL30" i="39"/>
  <c r="AU30" i="39" s="1"/>
  <c r="W83" i="25"/>
  <c r="AG82" i="25"/>
  <c r="AP82" i="25" s="1"/>
  <c r="AF82" i="25"/>
  <c r="AO82" i="25" s="1"/>
  <c r="AE82" i="25"/>
  <c r="AS17" i="75"/>
  <c r="AL17" i="75"/>
  <c r="AU17" i="75" s="1"/>
  <c r="AI80" i="90"/>
  <c r="AN80" i="90"/>
  <c r="AS49" i="39"/>
  <c r="AL49" i="39"/>
  <c r="AU49" i="39" s="1"/>
  <c r="AJ62" i="87"/>
  <c r="AK62" i="87"/>
  <c r="AT62" i="87" s="1"/>
  <c r="AJ26" i="87"/>
  <c r="AK26" i="87"/>
  <c r="AT26" i="87" s="1"/>
  <c r="AG81" i="29"/>
  <c r="AP81" i="29" s="1"/>
  <c r="AE81" i="29"/>
  <c r="W82" i="29"/>
  <c r="AF81" i="29"/>
  <c r="AO81" i="29" s="1"/>
  <c r="AS55" i="75"/>
  <c r="AL55" i="75"/>
  <c r="AU55" i="75" s="1"/>
  <c r="AS73" i="75"/>
  <c r="AL73" i="75"/>
  <c r="AU73" i="75" s="1"/>
  <c r="AK45" i="39"/>
  <c r="AT45" i="39" s="1"/>
  <c r="AJ45" i="39"/>
  <c r="AS20" i="91"/>
  <c r="AL20" i="91"/>
  <c r="AU20" i="91" s="1"/>
  <c r="AS20" i="75"/>
  <c r="AL20" i="75"/>
  <c r="AU20" i="75" s="1"/>
  <c r="AS56" i="75"/>
  <c r="AL56" i="75"/>
  <c r="AU56" i="75" s="1"/>
  <c r="AS16" i="39"/>
  <c r="AL16" i="39"/>
  <c r="AU16" i="39" s="1"/>
  <c r="AR77" i="43"/>
  <c r="AS9" i="75"/>
  <c r="AL9" i="75"/>
  <c r="AU9" i="75" s="1"/>
  <c r="AS45" i="75"/>
  <c r="AL45" i="75"/>
  <c r="AU45" i="75" s="1"/>
  <c r="AS17" i="39"/>
  <c r="AL17" i="39"/>
  <c r="AU17" i="39" s="1"/>
  <c r="AK37" i="75"/>
  <c r="AT37" i="75" s="1"/>
  <c r="AJ37" i="75"/>
  <c r="AJ15" i="39"/>
  <c r="AK15" i="39"/>
  <c r="AT15" i="39" s="1"/>
  <c r="AH79" i="34"/>
  <c r="AQ79" i="34" s="1"/>
  <c r="AS8" i="75"/>
  <c r="AL8" i="75"/>
  <c r="AU8" i="75" s="1"/>
  <c r="AH81" i="78"/>
  <c r="AQ81" i="78" s="1"/>
  <c r="AS34" i="39"/>
  <c r="AL34" i="39"/>
  <c r="AU34" i="39" s="1"/>
  <c r="AS52" i="39"/>
  <c r="AL52" i="39"/>
  <c r="AU52" i="39" s="1"/>
  <c r="W85" i="82"/>
  <c r="AG84" i="82"/>
  <c r="AP84" i="82" s="1"/>
  <c r="AE84" i="82"/>
  <c r="AF84" i="82"/>
  <c r="AO84" i="82" s="1"/>
  <c r="AS5" i="75"/>
  <c r="AL5" i="75"/>
  <c r="AU5" i="75" s="1"/>
  <c r="AS75" i="75"/>
  <c r="AL75" i="75"/>
  <c r="AU75" i="75" s="1"/>
  <c r="AS18" i="39"/>
  <c r="AL18" i="39"/>
  <c r="AU18" i="39" s="1"/>
  <c r="AI79" i="39"/>
  <c r="AN79" i="39"/>
  <c r="AN81" i="39" s="1"/>
  <c r="Y83" i="41"/>
  <c r="X83" i="41"/>
  <c r="Z83" i="41" s="1"/>
  <c r="AR80" i="29"/>
  <c r="AS23" i="75"/>
  <c r="AL23" i="75"/>
  <c r="AU23" i="75" s="1"/>
  <c r="AS41" i="75"/>
  <c r="AL41" i="75"/>
  <c r="AU41" i="75" s="1"/>
  <c r="AS59" i="75"/>
  <c r="AL59" i="75"/>
  <c r="AU59" i="75" s="1"/>
  <c r="AS77" i="75"/>
  <c r="AL77" i="75"/>
  <c r="AU77" i="75" s="1"/>
  <c r="AS37" i="39"/>
  <c r="AL37" i="39"/>
  <c r="AU37" i="39" s="1"/>
  <c r="AS55" i="39"/>
  <c r="AL55" i="39"/>
  <c r="AU55" i="39" s="1"/>
  <c r="AS73" i="39"/>
  <c r="AL73" i="39"/>
  <c r="AU73" i="39" s="1"/>
  <c r="AK75" i="87"/>
  <c r="AT75" i="87" s="1"/>
  <c r="AJ75" i="87"/>
  <c r="AJ72" i="87"/>
  <c r="AK72" i="87"/>
  <c r="AT72" i="87" s="1"/>
  <c r="AJ66" i="87"/>
  <c r="AK66" i="87"/>
  <c r="AT66" i="87" s="1"/>
  <c r="AJ60" i="87"/>
  <c r="AK60" i="87"/>
  <c r="AT60" i="87" s="1"/>
  <c r="AJ54" i="87"/>
  <c r="AK54" i="87"/>
  <c r="AT54" i="87" s="1"/>
  <c r="AJ48" i="87"/>
  <c r="AK48" i="87"/>
  <c r="AT48" i="87" s="1"/>
  <c r="AJ42" i="87"/>
  <c r="AK42" i="87"/>
  <c r="AT42" i="87" s="1"/>
  <c r="AJ36" i="87"/>
  <c r="AK36" i="87"/>
  <c r="AT36" i="87" s="1"/>
  <c r="AJ30" i="87"/>
  <c r="AK30" i="87"/>
  <c r="AT30" i="87" s="1"/>
  <c r="AJ24" i="87"/>
  <c r="AK24" i="87"/>
  <c r="AT24" i="87" s="1"/>
  <c r="AJ18" i="87"/>
  <c r="AK18" i="87"/>
  <c r="AT18" i="87" s="1"/>
  <c r="AJ12" i="87"/>
  <c r="AK12" i="87"/>
  <c r="AT12" i="87" s="1"/>
  <c r="AJ6" i="87"/>
  <c r="AK6" i="87"/>
  <c r="AT6" i="87" s="1"/>
  <c r="AR81" i="81"/>
  <c r="AJ8" i="39"/>
  <c r="AI81" i="46"/>
  <c r="AN81" i="46"/>
  <c r="AI81" i="37"/>
  <c r="AN81" i="37"/>
  <c r="AS14" i="91"/>
  <c r="AL14" i="91"/>
  <c r="AU14" i="91" s="1"/>
  <c r="AS46" i="39"/>
  <c r="AL46" i="39"/>
  <c r="AU46" i="39" s="1"/>
  <c r="X80" i="93"/>
  <c r="Y80" i="93"/>
  <c r="Z80" i="93" s="1"/>
  <c r="AS53" i="75"/>
  <c r="AL53" i="75"/>
  <c r="AU53" i="75" s="1"/>
  <c r="AR76" i="30"/>
  <c r="AJ32" i="87"/>
  <c r="AK32" i="87"/>
  <c r="AT32" i="87" s="1"/>
  <c r="AS25" i="91"/>
  <c r="AL25" i="91"/>
  <c r="AU25" i="91" s="1"/>
  <c r="AR84" i="38"/>
  <c r="AS43" i="75"/>
  <c r="AL43" i="75"/>
  <c r="AU43" i="75" s="1"/>
  <c r="AS61" i="75"/>
  <c r="AL61" i="75"/>
  <c r="AU61" i="75" s="1"/>
  <c r="AK79" i="75"/>
  <c r="AT79" i="75" s="1"/>
  <c r="AJ21" i="39"/>
  <c r="AK21" i="39"/>
  <c r="AT21" i="39" s="1"/>
  <c r="AS51" i="39"/>
  <c r="AL51" i="39"/>
  <c r="AU51" i="39" s="1"/>
  <c r="AS69" i="39"/>
  <c r="AL69" i="39"/>
  <c r="AU69" i="39" s="1"/>
  <c r="Z79" i="34"/>
  <c r="AS26" i="75"/>
  <c r="AL26" i="75"/>
  <c r="AU26" i="75" s="1"/>
  <c r="AS44" i="75"/>
  <c r="AL44" i="75"/>
  <c r="AU44" i="75" s="1"/>
  <c r="AS62" i="75"/>
  <c r="AL62" i="75"/>
  <c r="AU62" i="75" s="1"/>
  <c r="AS22" i="39"/>
  <c r="AL22" i="39"/>
  <c r="AU22" i="39" s="1"/>
  <c r="AS15" i="75"/>
  <c r="AL15" i="75"/>
  <c r="AU15" i="75" s="1"/>
  <c r="AS33" i="75"/>
  <c r="AL33" i="75"/>
  <c r="AU33" i="75" s="1"/>
  <c r="AS51" i="75"/>
  <c r="AL51" i="75"/>
  <c r="AU51" i="75" s="1"/>
  <c r="AS69" i="75"/>
  <c r="AL69" i="75"/>
  <c r="AU69" i="75" s="1"/>
  <c r="AS5" i="39"/>
  <c r="AL5" i="39"/>
  <c r="AU5" i="39" s="1"/>
  <c r="AS23" i="39"/>
  <c r="AL23" i="39"/>
  <c r="AU23" i="39" s="1"/>
  <c r="AS41" i="39"/>
  <c r="AL41" i="39"/>
  <c r="AU41" i="39" s="1"/>
  <c r="AS59" i="39"/>
  <c r="AL59" i="39"/>
  <c r="AU59" i="39" s="1"/>
  <c r="AS77" i="39"/>
  <c r="AL77" i="39"/>
  <c r="AU77" i="39" s="1"/>
  <c r="AS3" i="91"/>
  <c r="AL3" i="91"/>
  <c r="AU3" i="91" s="1"/>
  <c r="AH78" i="43"/>
  <c r="AQ78" i="43" s="1"/>
  <c r="AS28" i="75"/>
  <c r="AL28" i="75"/>
  <c r="AU28" i="75" s="1"/>
  <c r="AS46" i="75"/>
  <c r="AL46" i="75"/>
  <c r="AU46" i="75" s="1"/>
  <c r="AS64" i="75"/>
  <c r="AL64" i="75"/>
  <c r="AU64" i="75" s="1"/>
  <c r="AI82" i="41"/>
  <c r="AN82" i="41"/>
  <c r="AS13" i="91"/>
  <c r="AL13" i="91"/>
  <c r="AU13" i="91" s="1"/>
  <c r="AH80" i="89"/>
  <c r="AQ80" i="89" s="1"/>
  <c r="AS25" i="39"/>
  <c r="AL25" i="39"/>
  <c r="AU25" i="39" s="1"/>
  <c r="AJ79" i="87"/>
  <c r="AS79" i="87" s="1"/>
  <c r="AK79" i="87"/>
  <c r="AT79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J11" i="87"/>
  <c r="AK11" i="87"/>
  <c r="AT11" i="87" s="1"/>
  <c r="AJ5" i="87"/>
  <c r="AK5" i="87"/>
  <c r="AT5" i="87" s="1"/>
  <c r="AF78" i="47"/>
  <c r="AO78" i="47" s="1"/>
  <c r="AE78" i="47"/>
  <c r="W79" i="47"/>
  <c r="AG78" i="47"/>
  <c r="AP78" i="47" s="1"/>
  <c r="AJ12" i="75"/>
  <c r="AJ30" i="75"/>
  <c r="AS48" i="75"/>
  <c r="AL48" i="75"/>
  <c r="AU48" i="75" s="1"/>
  <c r="AS66" i="75"/>
  <c r="AL66" i="75"/>
  <c r="AU66" i="75" s="1"/>
  <c r="AJ26" i="39"/>
  <c r="AJ44" i="39"/>
  <c r="AS62" i="39"/>
  <c r="AL62" i="39"/>
  <c r="AU62" i="39" s="1"/>
  <c r="X84" i="86"/>
  <c r="Y84" i="86"/>
  <c r="AI78" i="45"/>
  <c r="AN78" i="45"/>
  <c r="AK4" i="39"/>
  <c r="AT4" i="39" s="1"/>
  <c r="AJ4" i="39"/>
  <c r="AK25" i="75"/>
  <c r="AT25" i="75" s="1"/>
  <c r="AJ25" i="75"/>
  <c r="AS63" i="39"/>
  <c r="AL63" i="39"/>
  <c r="AU63" i="39" s="1"/>
  <c r="AS64" i="39"/>
  <c r="AL64" i="39"/>
  <c r="AU64" i="39" s="1"/>
  <c r="AR79" i="89"/>
  <c r="AS12" i="39"/>
  <c r="AL12" i="39"/>
  <c r="AU12" i="39" s="1"/>
  <c r="AK13" i="39"/>
  <c r="AT13" i="39" s="1"/>
  <c r="AJ13" i="39"/>
  <c r="AS67" i="39"/>
  <c r="AL67" i="39"/>
  <c r="AU67" i="39" s="1"/>
  <c r="AJ50" i="87"/>
  <c r="AK50" i="87"/>
  <c r="AT50" i="87" s="1"/>
  <c r="AJ8" i="87"/>
  <c r="AK8" i="87"/>
  <c r="AT8" i="87" s="1"/>
  <c r="AJ9" i="39"/>
  <c r="AK9" i="39"/>
  <c r="AT9" i="39" s="1"/>
  <c r="AS38" i="75"/>
  <c r="AL38" i="75"/>
  <c r="AU38" i="75" s="1"/>
  <c r="AS74" i="75"/>
  <c r="AL74" i="75"/>
  <c r="AU74" i="75" s="1"/>
  <c r="AH85" i="38"/>
  <c r="AQ85" i="38" s="1"/>
  <c r="AS27" i="75"/>
  <c r="AL27" i="75"/>
  <c r="AU27" i="75" s="1"/>
  <c r="AS63" i="75"/>
  <c r="AL63" i="75"/>
  <c r="AU63" i="75" s="1"/>
  <c r="AS53" i="39"/>
  <c r="AL53" i="39"/>
  <c r="AU53" i="39" s="1"/>
  <c r="AS71" i="39"/>
  <c r="AL71" i="39"/>
  <c r="AU71" i="39" s="1"/>
  <c r="AN82" i="42"/>
  <c r="AI82" i="42"/>
  <c r="AR78" i="34"/>
  <c r="AK13" i="75"/>
  <c r="AT13" i="75" s="1"/>
  <c r="AJ13" i="75"/>
  <c r="AJ27" i="39"/>
  <c r="AK27" i="39"/>
  <c r="AT27" i="39" s="1"/>
  <c r="AS57" i="39"/>
  <c r="AL57" i="39"/>
  <c r="AU57" i="39" s="1"/>
  <c r="AS75" i="39"/>
  <c r="AL75" i="39"/>
  <c r="AU75" i="39" s="1"/>
  <c r="Z82" i="37"/>
  <c r="Y82" i="37"/>
  <c r="X82" i="37"/>
  <c r="Z81" i="78"/>
  <c r="AS40" i="39"/>
  <c r="AL40" i="39"/>
  <c r="AU40" i="39" s="1"/>
  <c r="AS58" i="39"/>
  <c r="AL58" i="39"/>
  <c r="AU58" i="39" s="1"/>
  <c r="AS78" i="39"/>
  <c r="AL78" i="39"/>
  <c r="AU78" i="39" s="1"/>
  <c r="X82" i="74"/>
  <c r="Y82" i="74"/>
  <c r="AS3" i="75"/>
  <c r="AL3" i="75"/>
  <c r="AU3" i="75" s="1"/>
  <c r="AJ4" i="91"/>
  <c r="AK4" i="91"/>
  <c r="AT4" i="91" s="1"/>
  <c r="AT81" i="91" s="1"/>
  <c r="AI79" i="93"/>
  <c r="AN79" i="93"/>
  <c r="AS10" i="75"/>
  <c r="AL10" i="75"/>
  <c r="AU10" i="75" s="1"/>
  <c r="AS6" i="39"/>
  <c r="AL6" i="39"/>
  <c r="AU6" i="39" s="1"/>
  <c r="AS24" i="39"/>
  <c r="AL24" i="39"/>
  <c r="AU24" i="39" s="1"/>
  <c r="AS42" i="39"/>
  <c r="AL42" i="39"/>
  <c r="AU42" i="39" s="1"/>
  <c r="AS60" i="39"/>
  <c r="AL60" i="39"/>
  <c r="AU60" i="39" s="1"/>
  <c r="AS76" i="39"/>
  <c r="AL76" i="39"/>
  <c r="AU76" i="39" s="1"/>
  <c r="AH82" i="25"/>
  <c r="AQ82" i="25" s="1"/>
  <c r="Z82" i="85"/>
  <c r="X82" i="85"/>
  <c r="Y82" i="85"/>
  <c r="AS11" i="75"/>
  <c r="AL11" i="75"/>
  <c r="AU11" i="75" s="1"/>
  <c r="AS29" i="75"/>
  <c r="AL29" i="75"/>
  <c r="AU29" i="75" s="1"/>
  <c r="AS47" i="75"/>
  <c r="AL47" i="75"/>
  <c r="AU47" i="75" s="1"/>
  <c r="AS65" i="75"/>
  <c r="AL65" i="75"/>
  <c r="AU65" i="75" s="1"/>
  <c r="Z81" i="90"/>
  <c r="Y81" i="90"/>
  <c r="X81" i="90"/>
  <c r="AS43" i="39"/>
  <c r="AL43" i="39"/>
  <c r="AU43" i="39" s="1"/>
  <c r="AS61" i="39"/>
  <c r="AL61" i="39"/>
  <c r="AU61" i="39" s="1"/>
  <c r="AK79" i="39"/>
  <c r="AT79" i="39" s="1"/>
  <c r="AJ76" i="87"/>
  <c r="AK76" i="87"/>
  <c r="AT76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H81" i="29"/>
  <c r="AQ81" i="29" s="1"/>
  <c r="AS26" i="91"/>
  <c r="AL26" i="91"/>
  <c r="AU26" i="91" s="1"/>
  <c r="AI83" i="86"/>
  <c r="AN83" i="86"/>
  <c r="AS3" i="39"/>
  <c r="AL3" i="39"/>
  <c r="AU3" i="39" s="1"/>
  <c r="AF80" i="93" l="1"/>
  <c r="AO80" i="93" s="1"/>
  <c r="AE80" i="93"/>
  <c r="AG80" i="93"/>
  <c r="AP80" i="93" s="1"/>
  <c r="W81" i="93"/>
  <c r="W83" i="85"/>
  <c r="AF82" i="85"/>
  <c r="AO82" i="85" s="1"/>
  <c r="AE82" i="85"/>
  <c r="AG82" i="85"/>
  <c r="AP82" i="85" s="1"/>
  <c r="AE82" i="37"/>
  <c r="W83" i="37"/>
  <c r="AF82" i="37"/>
  <c r="AO82" i="37" s="1"/>
  <c r="AG82" i="37"/>
  <c r="AP82" i="37" s="1"/>
  <c r="AS27" i="39"/>
  <c r="AL27" i="39"/>
  <c r="AU27" i="39" s="1"/>
  <c r="AS25" i="75"/>
  <c r="AL25" i="75"/>
  <c r="AU25" i="75" s="1"/>
  <c r="AS26" i="39"/>
  <c r="AL26" i="39"/>
  <c r="AU26" i="39" s="1"/>
  <c r="AS12" i="75"/>
  <c r="AL12" i="75"/>
  <c r="AU12" i="75" s="1"/>
  <c r="AR82" i="41"/>
  <c r="AR81" i="46"/>
  <c r="AG83" i="41"/>
  <c r="AP83" i="41" s="1"/>
  <c r="AE83" i="41"/>
  <c r="W84" i="41"/>
  <c r="AF83" i="41"/>
  <c r="AO83" i="41" s="1"/>
  <c r="AG82" i="46"/>
  <c r="AP82" i="46" s="1"/>
  <c r="AF82" i="46"/>
  <c r="AO82" i="46" s="1"/>
  <c r="AE82" i="46"/>
  <c r="W83" i="46"/>
  <c r="AS20" i="39"/>
  <c r="AL20" i="39"/>
  <c r="AU20" i="39" s="1"/>
  <c r="AS13" i="87"/>
  <c r="AL13" i="87"/>
  <c r="AU13" i="87" s="1"/>
  <c r="AS31" i="87"/>
  <c r="AL31" i="87"/>
  <c r="AU31" i="87" s="1"/>
  <c r="AS49" i="87"/>
  <c r="AL49" i="87"/>
  <c r="AU49" i="87" s="1"/>
  <c r="AS67" i="87"/>
  <c r="AL67" i="87"/>
  <c r="AU67" i="87" s="1"/>
  <c r="AS56" i="87"/>
  <c r="AL56" i="87"/>
  <c r="AU56" i="87" s="1"/>
  <c r="AS39" i="39"/>
  <c r="AL39" i="39"/>
  <c r="AU39" i="39" s="1"/>
  <c r="AE79" i="45"/>
  <c r="AG79" i="45"/>
  <c r="AP79" i="45" s="1"/>
  <c r="AF79" i="45"/>
  <c r="AO79" i="45" s="1"/>
  <c r="W80" i="45"/>
  <c r="AS32" i="39"/>
  <c r="AL32" i="39"/>
  <c r="AU32" i="39" s="1"/>
  <c r="AS36" i="75"/>
  <c r="AL36" i="75"/>
  <c r="AU36" i="75" s="1"/>
  <c r="AS7" i="39"/>
  <c r="AL7" i="39"/>
  <c r="AU7" i="39" s="1"/>
  <c r="AN81" i="77"/>
  <c r="AI81" i="77"/>
  <c r="AI85" i="38"/>
  <c r="AN85" i="38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F81" i="90"/>
  <c r="AO81" i="90" s="1"/>
  <c r="AE81" i="90"/>
  <c r="AG81" i="90"/>
  <c r="AP81" i="90" s="1"/>
  <c r="W82" i="90"/>
  <c r="AR79" i="93"/>
  <c r="AH82" i="74"/>
  <c r="AQ82" i="74" s="1"/>
  <c r="AS13" i="75"/>
  <c r="AL13" i="75"/>
  <c r="AU13" i="75" s="1"/>
  <c r="AS9" i="39"/>
  <c r="AL9" i="39"/>
  <c r="AU9" i="39" s="1"/>
  <c r="AH84" i="86"/>
  <c r="AQ84" i="86" s="1"/>
  <c r="AS5" i="87"/>
  <c r="AL5" i="87"/>
  <c r="AU5" i="87" s="1"/>
  <c r="AS23" i="87"/>
  <c r="AL23" i="87"/>
  <c r="AU23" i="87" s="1"/>
  <c r="AS41" i="87"/>
  <c r="AL41" i="87"/>
  <c r="AU41" i="87" s="1"/>
  <c r="AS59" i="87"/>
  <c r="AL59" i="87"/>
  <c r="AU59" i="87" s="1"/>
  <c r="AS8" i="39"/>
  <c r="AL8" i="39"/>
  <c r="AU8" i="39" s="1"/>
  <c r="AS12" i="87"/>
  <c r="AL12" i="87"/>
  <c r="AU12" i="87" s="1"/>
  <c r="AS30" i="87"/>
  <c r="AL30" i="87"/>
  <c r="AU30" i="87" s="1"/>
  <c r="AS48" i="87"/>
  <c r="AL48" i="87"/>
  <c r="AU48" i="87" s="1"/>
  <c r="AS66" i="87"/>
  <c r="AL66" i="87"/>
  <c r="AU66" i="87" s="1"/>
  <c r="X85" i="82"/>
  <c r="Y85" i="82"/>
  <c r="AS15" i="39"/>
  <c r="AL15" i="39"/>
  <c r="AU15" i="39" s="1"/>
  <c r="Y84" i="26"/>
  <c r="X84" i="26"/>
  <c r="AS20" i="87"/>
  <c r="AL20" i="87"/>
  <c r="AU20" i="87" s="1"/>
  <c r="AR79" i="75"/>
  <c r="AR81" i="75" s="1"/>
  <c r="AL79" i="75"/>
  <c r="AU79" i="75" s="1"/>
  <c r="AS14" i="39"/>
  <c r="AL14" i="39"/>
  <c r="AU14" i="39" s="1"/>
  <c r="AS18" i="75"/>
  <c r="AL18" i="75"/>
  <c r="AU18" i="75" s="1"/>
  <c r="AS15" i="87"/>
  <c r="AL15" i="87"/>
  <c r="AU15" i="87" s="1"/>
  <c r="AS33" i="87"/>
  <c r="AL33" i="87"/>
  <c r="AU33" i="87" s="1"/>
  <c r="AS51" i="87"/>
  <c r="AL51" i="87"/>
  <c r="AU51" i="87" s="1"/>
  <c r="AS69" i="87"/>
  <c r="AL69" i="87"/>
  <c r="AU69" i="87" s="1"/>
  <c r="AR81" i="74"/>
  <c r="AS19" i="75"/>
  <c r="AL19" i="75"/>
  <c r="AU19" i="75" s="1"/>
  <c r="AS68" i="87"/>
  <c r="AL68" i="87"/>
  <c r="AU68" i="87" s="1"/>
  <c r="Z82" i="74"/>
  <c r="AS13" i="39"/>
  <c r="AL13" i="39"/>
  <c r="AU13" i="39" s="1"/>
  <c r="AS4" i="39"/>
  <c r="AL4" i="39"/>
  <c r="AU4" i="39" s="1"/>
  <c r="Z84" i="86"/>
  <c r="AR79" i="39"/>
  <c r="AR81" i="39" s="1"/>
  <c r="AL79" i="39"/>
  <c r="AU79" i="39" s="1"/>
  <c r="AS37" i="75"/>
  <c r="AL37" i="75"/>
  <c r="AU37" i="75" s="1"/>
  <c r="AS45" i="39"/>
  <c r="AL45" i="39"/>
  <c r="AU45" i="39" s="1"/>
  <c r="AS26" i="87"/>
  <c r="AL26" i="87"/>
  <c r="AU26" i="87" s="1"/>
  <c r="AR80" i="90"/>
  <c r="W82" i="33"/>
  <c r="AG81" i="33"/>
  <c r="AP81" i="33" s="1"/>
  <c r="AF81" i="33"/>
  <c r="AO81" i="33" s="1"/>
  <c r="AE81" i="33"/>
  <c r="AS19" i="87"/>
  <c r="AL19" i="87"/>
  <c r="AU19" i="87" s="1"/>
  <c r="AS37" i="87"/>
  <c r="AL37" i="87"/>
  <c r="AU37" i="87" s="1"/>
  <c r="AS55" i="87"/>
  <c r="AL55" i="87"/>
  <c r="AU55" i="87" s="1"/>
  <c r="AS73" i="87"/>
  <c r="AL73" i="87"/>
  <c r="AU73" i="87" s="1"/>
  <c r="AI83" i="26"/>
  <c r="AN83" i="26"/>
  <c r="AS3" i="87"/>
  <c r="AL3" i="87"/>
  <c r="AU3" i="87" s="1"/>
  <c r="AS78" i="87"/>
  <c r="AL78" i="87"/>
  <c r="AU78" i="87" s="1"/>
  <c r="AS33" i="39"/>
  <c r="AL33" i="39"/>
  <c r="AU33" i="39" s="1"/>
  <c r="AN83" i="94"/>
  <c r="AI83" i="94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AS4" i="91"/>
  <c r="AS81" i="91" s="1"/>
  <c r="AL4" i="91"/>
  <c r="AU4" i="91" s="1"/>
  <c r="AU81" i="91" s="1"/>
  <c r="C11" i="91" s="1"/>
  <c r="F44" i="97" s="1"/>
  <c r="AG81" i="78"/>
  <c r="AP81" i="78" s="1"/>
  <c r="AF81" i="78"/>
  <c r="AO81" i="78" s="1"/>
  <c r="W82" i="78"/>
  <c r="AE81" i="78"/>
  <c r="AS8" i="87"/>
  <c r="AL8" i="87"/>
  <c r="AU8" i="87" s="1"/>
  <c r="AT81" i="39"/>
  <c r="X79" i="47"/>
  <c r="Y79" i="47"/>
  <c r="Z79" i="47" s="1"/>
  <c r="AS11" i="87"/>
  <c r="AL11" i="87"/>
  <c r="AU11" i="87" s="1"/>
  <c r="AS29" i="87"/>
  <c r="AL29" i="87"/>
  <c r="AU29" i="87" s="1"/>
  <c r="AS47" i="87"/>
  <c r="AL47" i="87"/>
  <c r="AU47" i="87" s="1"/>
  <c r="AS65" i="87"/>
  <c r="AL65" i="87"/>
  <c r="AU65" i="87" s="1"/>
  <c r="AS32" i="87"/>
  <c r="AL32" i="87"/>
  <c r="AU32" i="87" s="1"/>
  <c r="AH80" i="93"/>
  <c r="AQ80" i="93" s="1"/>
  <c r="AS18" i="87"/>
  <c r="AL18" i="87"/>
  <c r="AU18" i="87" s="1"/>
  <c r="AS36" i="87"/>
  <c r="AL36" i="87"/>
  <c r="AU36" i="87" s="1"/>
  <c r="AS54" i="87"/>
  <c r="AL54" i="87"/>
  <c r="AU54" i="87" s="1"/>
  <c r="AS72" i="87"/>
  <c r="AL72" i="87"/>
  <c r="AU72" i="87" s="1"/>
  <c r="Y83" i="25"/>
  <c r="X83" i="25"/>
  <c r="AL79" i="87"/>
  <c r="AU79" i="87" s="1"/>
  <c r="AR79" i="87"/>
  <c r="AR81" i="87" s="1"/>
  <c r="AS38" i="87"/>
  <c r="AL38" i="87"/>
  <c r="AU38" i="87" s="1"/>
  <c r="AH83" i="42"/>
  <c r="AQ83" i="42" s="1"/>
  <c r="AK4" i="87"/>
  <c r="AT4" i="87" s="1"/>
  <c r="AT81" i="87" s="1"/>
  <c r="AJ4" i="87"/>
  <c r="AS21" i="87"/>
  <c r="AL21" i="87"/>
  <c r="AU21" i="87" s="1"/>
  <c r="AS39" i="87"/>
  <c r="AL39" i="87"/>
  <c r="AU39" i="87" s="1"/>
  <c r="AS57" i="87"/>
  <c r="AL57" i="87"/>
  <c r="AU57" i="87" s="1"/>
  <c r="AN80" i="89"/>
  <c r="AI80" i="89"/>
  <c r="Z79" i="43"/>
  <c r="X79" i="43"/>
  <c r="Y79" i="43"/>
  <c r="X82" i="77"/>
  <c r="Y82" i="77"/>
  <c r="AS14" i="87"/>
  <c r="AL14" i="87"/>
  <c r="AU14" i="87" s="1"/>
  <c r="AR83" i="86"/>
  <c r="AH82" i="37"/>
  <c r="AQ82" i="37" s="1"/>
  <c r="AI78" i="47"/>
  <c r="AN78" i="47"/>
  <c r="AE79" i="34"/>
  <c r="AG79" i="34"/>
  <c r="AP79" i="34" s="1"/>
  <c r="W80" i="34"/>
  <c r="AF79" i="34"/>
  <c r="AO79" i="34" s="1"/>
  <c r="AS21" i="39"/>
  <c r="AL21" i="39"/>
  <c r="AU21" i="39" s="1"/>
  <c r="AR81" i="37"/>
  <c r="AS75" i="87"/>
  <c r="AL75" i="87"/>
  <c r="AU75" i="87" s="1"/>
  <c r="AH83" i="41"/>
  <c r="AQ83" i="41" s="1"/>
  <c r="AI84" i="82"/>
  <c r="AN84" i="82"/>
  <c r="Z82" i="29"/>
  <c r="Y82" i="29"/>
  <c r="X82" i="29"/>
  <c r="AS62" i="87"/>
  <c r="AL62" i="87"/>
  <c r="AU62" i="87" s="1"/>
  <c r="AH82" i="46"/>
  <c r="AQ82" i="46" s="1"/>
  <c r="AS7" i="87"/>
  <c r="AL7" i="87"/>
  <c r="AU7" i="87" s="1"/>
  <c r="AS25" i="87"/>
  <c r="AL25" i="87"/>
  <c r="AU25" i="87" s="1"/>
  <c r="AS43" i="87"/>
  <c r="AL43" i="87"/>
  <c r="AU43" i="87" s="1"/>
  <c r="AS61" i="87"/>
  <c r="AL61" i="87"/>
  <c r="AU61" i="87" s="1"/>
  <c r="AS77" i="87"/>
  <c r="AL77" i="87"/>
  <c r="AU77" i="87" s="1"/>
  <c r="AS31" i="75"/>
  <c r="AL31" i="75"/>
  <c r="AU31" i="75" s="1"/>
  <c r="Z83" i="42"/>
  <c r="Z84" i="73"/>
  <c r="Y84" i="73"/>
  <c r="X84" i="73"/>
  <c r="X81" i="89"/>
  <c r="Y81" i="89"/>
  <c r="AT81" i="75"/>
  <c r="AR81" i="85"/>
  <c r="X83" i="81"/>
  <c r="Y83" i="81"/>
  <c r="Y78" i="30"/>
  <c r="X78" i="30"/>
  <c r="Z78" i="30" s="1"/>
  <c r="AS22" i="87"/>
  <c r="AL22" i="87"/>
  <c r="AU22" i="87" s="1"/>
  <c r="AS40" i="87"/>
  <c r="AL40" i="87"/>
  <c r="AU40" i="87" s="1"/>
  <c r="AS58" i="87"/>
  <c r="AL58" i="87"/>
  <c r="AU58" i="87" s="1"/>
  <c r="AS76" i="87"/>
  <c r="AL76" i="87"/>
  <c r="AU76" i="87" s="1"/>
  <c r="AH81" i="90"/>
  <c r="AQ81" i="90" s="1"/>
  <c r="AH82" i="85"/>
  <c r="AQ82" i="85" s="1"/>
  <c r="AR82" i="42"/>
  <c r="AS50" i="87"/>
  <c r="AL50" i="87"/>
  <c r="AU50" i="87" s="1"/>
  <c r="AR78" i="45"/>
  <c r="AS44" i="39"/>
  <c r="AL44" i="39"/>
  <c r="AU44" i="39" s="1"/>
  <c r="AS30" i="75"/>
  <c r="AL30" i="75"/>
  <c r="AU30" i="75" s="1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AS6" i="87"/>
  <c r="AL6" i="87"/>
  <c r="AU6" i="87" s="1"/>
  <c r="AS24" i="87"/>
  <c r="AL24" i="87"/>
  <c r="AU24" i="87" s="1"/>
  <c r="AS42" i="87"/>
  <c r="AL42" i="87"/>
  <c r="AU42" i="87" s="1"/>
  <c r="AS60" i="87"/>
  <c r="AL60" i="87"/>
  <c r="AU60" i="87" s="1"/>
  <c r="AN81" i="29"/>
  <c r="AI81" i="29"/>
  <c r="AI82" i="25"/>
  <c r="AN82" i="25"/>
  <c r="AS38" i="39"/>
  <c r="AL38" i="39"/>
  <c r="AU38" i="39" s="1"/>
  <c r="AS24" i="75"/>
  <c r="AL24" i="75"/>
  <c r="AU24" i="75" s="1"/>
  <c r="AU81" i="75" s="1"/>
  <c r="C11" i="75" s="1"/>
  <c r="F28" i="97" s="1"/>
  <c r="AS74" i="87"/>
  <c r="AL74" i="87"/>
  <c r="AU74" i="87" s="1"/>
  <c r="AI83" i="73"/>
  <c r="AN83" i="73"/>
  <c r="AH79" i="45"/>
  <c r="AQ79" i="45" s="1"/>
  <c r="AS9" i="87"/>
  <c r="AL9" i="87"/>
  <c r="AU9" i="87" s="1"/>
  <c r="AS27" i="87"/>
  <c r="AL27" i="87"/>
  <c r="AU27" i="87" s="1"/>
  <c r="AS45" i="87"/>
  <c r="AL45" i="87"/>
  <c r="AU45" i="87" s="1"/>
  <c r="AS63" i="87"/>
  <c r="AL63" i="87"/>
  <c r="AU63" i="87" s="1"/>
  <c r="AN78" i="43"/>
  <c r="AI78" i="43"/>
  <c r="AS4" i="75"/>
  <c r="AL4" i="75"/>
  <c r="AU4" i="75" s="1"/>
  <c r="AS44" i="87"/>
  <c r="AL44" i="87"/>
  <c r="AU44" i="87" s="1"/>
  <c r="X84" i="94"/>
  <c r="Z84" i="94" s="1"/>
  <c r="Y84" i="94"/>
  <c r="AN82" i="81"/>
  <c r="AI82" i="81"/>
  <c r="Z86" i="38"/>
  <c r="X86" i="38"/>
  <c r="Y86" i="38"/>
  <c r="AI77" i="30"/>
  <c r="AN77" i="30"/>
  <c r="AS81" i="39" l="1"/>
  <c r="AS81" i="75"/>
  <c r="Z83" i="25"/>
  <c r="W84" i="25" s="1"/>
  <c r="AU81" i="39"/>
  <c r="C11" i="39" s="1"/>
  <c r="AF83" i="25"/>
  <c r="AO83" i="25" s="1"/>
  <c r="AG86" i="38"/>
  <c r="AP86" i="38" s="1"/>
  <c r="AF86" i="38"/>
  <c r="AO86" i="38" s="1"/>
  <c r="AE86" i="38"/>
  <c r="W87" i="38"/>
  <c r="AG78" i="30"/>
  <c r="AP78" i="30" s="1"/>
  <c r="AE78" i="30"/>
  <c r="W79" i="30"/>
  <c r="AF78" i="30"/>
  <c r="AO78" i="30" s="1"/>
  <c r="AG84" i="73"/>
  <c r="AP84" i="73" s="1"/>
  <c r="AF84" i="73"/>
  <c r="AO84" i="73" s="1"/>
  <c r="AE84" i="73"/>
  <c r="W85" i="73"/>
  <c r="AR80" i="89"/>
  <c r="AR83" i="94"/>
  <c r="AI81" i="33"/>
  <c r="AN81" i="33"/>
  <c r="AN81" i="90"/>
  <c r="AI81" i="90"/>
  <c r="AR85" i="38"/>
  <c r="AN82" i="46"/>
  <c r="AI82" i="46"/>
  <c r="AN83" i="41"/>
  <c r="AI83" i="41"/>
  <c r="X83" i="37"/>
  <c r="Z83" i="37" s="1"/>
  <c r="Y83" i="37"/>
  <c r="X83" i="85"/>
  <c r="Y83" i="85"/>
  <c r="AH82" i="77"/>
  <c r="AQ82" i="77" s="1"/>
  <c r="AR81" i="77"/>
  <c r="AN79" i="45"/>
  <c r="AI79" i="45"/>
  <c r="AI82" i="37"/>
  <c r="AN82" i="37"/>
  <c r="Y81" i="93"/>
  <c r="X81" i="93"/>
  <c r="Z81" i="93" s="1"/>
  <c r="AR82" i="81"/>
  <c r="AR83" i="73"/>
  <c r="AH83" i="81"/>
  <c r="AQ83" i="81" s="1"/>
  <c r="AH81" i="89"/>
  <c r="AQ81" i="89" s="1"/>
  <c r="Y80" i="34"/>
  <c r="X80" i="34"/>
  <c r="Z80" i="34" s="1"/>
  <c r="Z82" i="77"/>
  <c r="AS4" i="87"/>
  <c r="AS81" i="87" s="1"/>
  <c r="AL4" i="87"/>
  <c r="AU4" i="87" s="1"/>
  <c r="AU81" i="87" s="1"/>
  <c r="C11" i="87" s="1"/>
  <c r="F40" i="97" s="1"/>
  <c r="AG82" i="74"/>
  <c r="AP82" i="74" s="1"/>
  <c r="AF82" i="74"/>
  <c r="AO82" i="74" s="1"/>
  <c r="AE82" i="74"/>
  <c r="W83" i="74"/>
  <c r="AH84" i="26"/>
  <c r="AQ84" i="26" s="1"/>
  <c r="AH85" i="82"/>
  <c r="AQ85" i="82" s="1"/>
  <c r="W84" i="42"/>
  <c r="AG83" i="42"/>
  <c r="AP83" i="42" s="1"/>
  <c r="AE83" i="42"/>
  <c r="AF83" i="42"/>
  <c r="AO83" i="42" s="1"/>
  <c r="AR84" i="82"/>
  <c r="AR78" i="47"/>
  <c r="AR77" i="30"/>
  <c r="Z83" i="81"/>
  <c r="Z81" i="89"/>
  <c r="AH82" i="29"/>
  <c r="AQ82" i="29" s="1"/>
  <c r="AR83" i="26"/>
  <c r="AG84" i="86"/>
  <c r="AP84" i="86" s="1"/>
  <c r="AF84" i="86"/>
  <c r="AO84" i="86" s="1"/>
  <c r="AE84" i="86"/>
  <c r="W85" i="86"/>
  <c r="Z85" i="82"/>
  <c r="Y80" i="45"/>
  <c r="X80" i="45"/>
  <c r="AI82" i="85"/>
  <c r="AN82" i="85"/>
  <c r="AH83" i="25"/>
  <c r="AQ83" i="25" s="1"/>
  <c r="AH84" i="94"/>
  <c r="AQ84" i="94" s="1"/>
  <c r="AR78" i="43"/>
  <c r="AR82" i="25"/>
  <c r="AH78" i="30"/>
  <c r="AQ78" i="30" s="1"/>
  <c r="AH84" i="73"/>
  <c r="AQ84" i="73" s="1"/>
  <c r="AH79" i="43"/>
  <c r="AQ79" i="43" s="1"/>
  <c r="AQ81" i="43" s="1"/>
  <c r="AZ3" i="43"/>
  <c r="AX4" i="43" s="1"/>
  <c r="S4" i="43" s="1"/>
  <c r="AC4" i="43" s="1"/>
  <c r="AB5" i="43" s="1"/>
  <c r="AX14" i="43"/>
  <c r="S14" i="43" s="1"/>
  <c r="AC14" i="43" s="1"/>
  <c r="AB15" i="43" s="1"/>
  <c r="AX20" i="43"/>
  <c r="S20" i="43" s="1"/>
  <c r="AC20" i="43" s="1"/>
  <c r="AB21" i="43" s="1"/>
  <c r="AX26" i="43"/>
  <c r="S26" i="43" s="1"/>
  <c r="AC26" i="43" s="1"/>
  <c r="AB27" i="43" s="1"/>
  <c r="AX32" i="43"/>
  <c r="S32" i="43" s="1"/>
  <c r="AC32" i="43" s="1"/>
  <c r="AB33" i="43" s="1"/>
  <c r="AX38" i="43"/>
  <c r="S38" i="43" s="1"/>
  <c r="AC38" i="43" s="1"/>
  <c r="AB39" i="43" s="1"/>
  <c r="AX44" i="43"/>
  <c r="S44" i="43" s="1"/>
  <c r="AC44" i="43" s="1"/>
  <c r="AB45" i="43" s="1"/>
  <c r="AX50" i="43"/>
  <c r="S50" i="43" s="1"/>
  <c r="AC50" i="43" s="1"/>
  <c r="AB51" i="43" s="1"/>
  <c r="AX56" i="43"/>
  <c r="S56" i="43" s="1"/>
  <c r="AC56" i="43" s="1"/>
  <c r="AB57" i="43" s="1"/>
  <c r="AX62" i="43"/>
  <c r="S62" i="43" s="1"/>
  <c r="AC62" i="43" s="1"/>
  <c r="AB63" i="43" s="1"/>
  <c r="AX68" i="43"/>
  <c r="S68" i="43" s="1"/>
  <c r="AC68" i="43" s="1"/>
  <c r="AB69" i="43" s="1"/>
  <c r="AX78" i="43"/>
  <c r="S78" i="43" s="1"/>
  <c r="AC78" i="43" s="1"/>
  <c r="AB79" i="43" s="1"/>
  <c r="AH79" i="47"/>
  <c r="AQ79" i="47" s="1"/>
  <c r="AQ81" i="47" s="1"/>
  <c r="AX4" i="47"/>
  <c r="S4" i="47" s="1"/>
  <c r="AC4" i="47" s="1"/>
  <c r="AB5" i="47" s="1"/>
  <c r="AZ3" i="47"/>
  <c r="AX6" i="47" s="1"/>
  <c r="S6" i="47" s="1"/>
  <c r="AC6" i="47" s="1"/>
  <c r="AB7" i="47" s="1"/>
  <c r="AX9" i="47"/>
  <c r="S9" i="47" s="1"/>
  <c r="AC9" i="47" s="1"/>
  <c r="AB10" i="47" s="1"/>
  <c r="AX10" i="47"/>
  <c r="S10" i="47" s="1"/>
  <c r="AC10" i="47" s="1"/>
  <c r="AB11" i="47" s="1"/>
  <c r="AX11" i="47"/>
  <c r="S11" i="47" s="1"/>
  <c r="AC11" i="47" s="1"/>
  <c r="AB12" i="47" s="1"/>
  <c r="AX12" i="47"/>
  <c r="S12" i="47" s="1"/>
  <c r="AC12" i="47" s="1"/>
  <c r="AB13" i="47" s="1"/>
  <c r="AX13" i="47"/>
  <c r="S13" i="47" s="1"/>
  <c r="AC13" i="47" s="1"/>
  <c r="AB14" i="47" s="1"/>
  <c r="AX14" i="47"/>
  <c r="S14" i="47" s="1"/>
  <c r="AC14" i="47" s="1"/>
  <c r="AB15" i="47" s="1"/>
  <c r="AX15" i="47"/>
  <c r="S15" i="47" s="1"/>
  <c r="AC15" i="47" s="1"/>
  <c r="AB16" i="47" s="1"/>
  <c r="AX16" i="47"/>
  <c r="S16" i="47" s="1"/>
  <c r="AC16" i="47" s="1"/>
  <c r="AB17" i="47" s="1"/>
  <c r="AX17" i="47"/>
  <c r="S17" i="47" s="1"/>
  <c r="AC17" i="47" s="1"/>
  <c r="AB18" i="47" s="1"/>
  <c r="AX18" i="47"/>
  <c r="S18" i="47" s="1"/>
  <c r="AC18" i="47" s="1"/>
  <c r="AB19" i="47" s="1"/>
  <c r="AX19" i="47"/>
  <c r="S19" i="47" s="1"/>
  <c r="AC19" i="47" s="1"/>
  <c r="AB20" i="47" s="1"/>
  <c r="AX20" i="47"/>
  <c r="S20" i="47" s="1"/>
  <c r="AC20" i="47" s="1"/>
  <c r="AB21" i="47" s="1"/>
  <c r="AX21" i="47"/>
  <c r="S21" i="47" s="1"/>
  <c r="AC21" i="47" s="1"/>
  <c r="AB22" i="47" s="1"/>
  <c r="AX22" i="47"/>
  <c r="S22" i="47" s="1"/>
  <c r="AC22" i="47" s="1"/>
  <c r="AB23" i="47" s="1"/>
  <c r="AX23" i="47"/>
  <c r="S23" i="47" s="1"/>
  <c r="AC23" i="47" s="1"/>
  <c r="AB24" i="47" s="1"/>
  <c r="AX24" i="47"/>
  <c r="S24" i="47" s="1"/>
  <c r="AC24" i="47" s="1"/>
  <c r="AB25" i="47" s="1"/>
  <c r="AX25" i="47"/>
  <c r="S25" i="47" s="1"/>
  <c r="AC25" i="47" s="1"/>
  <c r="AB26" i="47" s="1"/>
  <c r="AX26" i="47"/>
  <c r="S26" i="47" s="1"/>
  <c r="AC26" i="47" s="1"/>
  <c r="AB27" i="47" s="1"/>
  <c r="AX27" i="47"/>
  <c r="S27" i="47" s="1"/>
  <c r="AC27" i="47" s="1"/>
  <c r="AB28" i="47" s="1"/>
  <c r="AX28" i="47"/>
  <c r="S28" i="47" s="1"/>
  <c r="AC28" i="47" s="1"/>
  <c r="AB29" i="47" s="1"/>
  <c r="AX29" i="47"/>
  <c r="S29" i="47" s="1"/>
  <c r="AC29" i="47" s="1"/>
  <c r="AB30" i="47" s="1"/>
  <c r="AX30" i="47"/>
  <c r="S30" i="47" s="1"/>
  <c r="AC30" i="47" s="1"/>
  <c r="AB31" i="47" s="1"/>
  <c r="AX31" i="47"/>
  <c r="S31" i="47" s="1"/>
  <c r="AC31" i="47" s="1"/>
  <c r="AB32" i="47" s="1"/>
  <c r="AX32" i="47"/>
  <c r="S32" i="47" s="1"/>
  <c r="AC32" i="47" s="1"/>
  <c r="AB33" i="47" s="1"/>
  <c r="AX33" i="47"/>
  <c r="S33" i="47" s="1"/>
  <c r="AC33" i="47" s="1"/>
  <c r="AB34" i="47" s="1"/>
  <c r="AX34" i="47"/>
  <c r="S34" i="47" s="1"/>
  <c r="AC34" i="47" s="1"/>
  <c r="AB35" i="47" s="1"/>
  <c r="AX35" i="47"/>
  <c r="S35" i="47" s="1"/>
  <c r="AC35" i="47" s="1"/>
  <c r="AB36" i="47" s="1"/>
  <c r="AX36" i="47"/>
  <c r="S36" i="47" s="1"/>
  <c r="AC36" i="47" s="1"/>
  <c r="AB37" i="47" s="1"/>
  <c r="AX37" i="47"/>
  <c r="S37" i="47" s="1"/>
  <c r="AC37" i="47" s="1"/>
  <c r="AB38" i="47" s="1"/>
  <c r="AX38" i="47"/>
  <c r="S38" i="47" s="1"/>
  <c r="AC38" i="47" s="1"/>
  <c r="AB39" i="47" s="1"/>
  <c r="AX39" i="47"/>
  <c r="S39" i="47" s="1"/>
  <c r="AC39" i="47" s="1"/>
  <c r="AB40" i="47" s="1"/>
  <c r="AX40" i="47"/>
  <c r="S40" i="47" s="1"/>
  <c r="AC40" i="47" s="1"/>
  <c r="AB41" i="47" s="1"/>
  <c r="AX41" i="47"/>
  <c r="S41" i="47" s="1"/>
  <c r="AC41" i="47" s="1"/>
  <c r="AB42" i="47" s="1"/>
  <c r="AX42" i="47"/>
  <c r="S42" i="47" s="1"/>
  <c r="AC42" i="47" s="1"/>
  <c r="AB43" i="47" s="1"/>
  <c r="AX43" i="47"/>
  <c r="S43" i="47" s="1"/>
  <c r="AC43" i="47" s="1"/>
  <c r="AB44" i="47" s="1"/>
  <c r="AX44" i="47"/>
  <c r="S44" i="47" s="1"/>
  <c r="AC44" i="47" s="1"/>
  <c r="AB45" i="47" s="1"/>
  <c r="AX45" i="47"/>
  <c r="S45" i="47" s="1"/>
  <c r="AC45" i="47" s="1"/>
  <c r="AB46" i="47" s="1"/>
  <c r="AX46" i="47"/>
  <c r="S46" i="47" s="1"/>
  <c r="AC46" i="47" s="1"/>
  <c r="AB47" i="47" s="1"/>
  <c r="AX47" i="47"/>
  <c r="S47" i="47" s="1"/>
  <c r="AC47" i="47" s="1"/>
  <c r="AB48" i="47" s="1"/>
  <c r="AX48" i="47"/>
  <c r="S48" i="47" s="1"/>
  <c r="AC48" i="47" s="1"/>
  <c r="AB49" i="47" s="1"/>
  <c r="AX49" i="47"/>
  <c r="S49" i="47" s="1"/>
  <c r="AC49" i="47" s="1"/>
  <c r="AB50" i="47" s="1"/>
  <c r="AX50" i="47"/>
  <c r="S50" i="47" s="1"/>
  <c r="AC50" i="47" s="1"/>
  <c r="AB51" i="47" s="1"/>
  <c r="AX51" i="47"/>
  <c r="S51" i="47" s="1"/>
  <c r="AC51" i="47" s="1"/>
  <c r="AB52" i="47" s="1"/>
  <c r="AX52" i="47"/>
  <c r="S52" i="47" s="1"/>
  <c r="AC52" i="47" s="1"/>
  <c r="AB53" i="47" s="1"/>
  <c r="AX53" i="47"/>
  <c r="S53" i="47" s="1"/>
  <c r="AC53" i="47" s="1"/>
  <c r="AB54" i="47" s="1"/>
  <c r="AX54" i="47"/>
  <c r="S54" i="47" s="1"/>
  <c r="AC54" i="47" s="1"/>
  <c r="AB55" i="47" s="1"/>
  <c r="AX55" i="47"/>
  <c r="S55" i="47" s="1"/>
  <c r="AC55" i="47" s="1"/>
  <c r="AB56" i="47" s="1"/>
  <c r="AX56" i="47"/>
  <c r="S56" i="47" s="1"/>
  <c r="AC56" i="47" s="1"/>
  <c r="AB57" i="47" s="1"/>
  <c r="AX57" i="47"/>
  <c r="S57" i="47" s="1"/>
  <c r="AC57" i="47" s="1"/>
  <c r="AB58" i="47" s="1"/>
  <c r="AX58" i="47"/>
  <c r="S58" i="47" s="1"/>
  <c r="AC58" i="47" s="1"/>
  <c r="AB59" i="47" s="1"/>
  <c r="AX59" i="47"/>
  <c r="S59" i="47" s="1"/>
  <c r="AC59" i="47" s="1"/>
  <c r="AB60" i="47" s="1"/>
  <c r="AX60" i="47"/>
  <c r="S60" i="47" s="1"/>
  <c r="AC60" i="47" s="1"/>
  <c r="AB61" i="47" s="1"/>
  <c r="AX61" i="47"/>
  <c r="S61" i="47" s="1"/>
  <c r="AC61" i="47" s="1"/>
  <c r="AB62" i="47" s="1"/>
  <c r="AX62" i="47"/>
  <c r="S62" i="47" s="1"/>
  <c r="AC62" i="47" s="1"/>
  <c r="AB63" i="47" s="1"/>
  <c r="AX63" i="47"/>
  <c r="S63" i="47" s="1"/>
  <c r="AC63" i="47" s="1"/>
  <c r="AB64" i="47" s="1"/>
  <c r="AX64" i="47"/>
  <c r="S64" i="47" s="1"/>
  <c r="AC64" i="47" s="1"/>
  <c r="AB65" i="47" s="1"/>
  <c r="AX65" i="47"/>
  <c r="S65" i="47" s="1"/>
  <c r="AC65" i="47" s="1"/>
  <c r="AB66" i="47" s="1"/>
  <c r="AX66" i="47"/>
  <c r="S66" i="47" s="1"/>
  <c r="AC66" i="47" s="1"/>
  <c r="AB67" i="47" s="1"/>
  <c r="AX67" i="47"/>
  <c r="S67" i="47" s="1"/>
  <c r="AC67" i="47" s="1"/>
  <c r="AB68" i="47" s="1"/>
  <c r="AX68" i="47"/>
  <c r="S68" i="47" s="1"/>
  <c r="AC68" i="47" s="1"/>
  <c r="AB69" i="47" s="1"/>
  <c r="AX69" i="47"/>
  <c r="S69" i="47" s="1"/>
  <c r="AC69" i="47" s="1"/>
  <c r="AB70" i="47" s="1"/>
  <c r="AX70" i="47"/>
  <c r="S70" i="47" s="1"/>
  <c r="AC70" i="47" s="1"/>
  <c r="AB71" i="47" s="1"/>
  <c r="AX71" i="47"/>
  <c r="S71" i="47" s="1"/>
  <c r="AC71" i="47" s="1"/>
  <c r="AB72" i="47" s="1"/>
  <c r="AX72" i="47"/>
  <c r="S72" i="47" s="1"/>
  <c r="AC72" i="47" s="1"/>
  <c r="AB73" i="47" s="1"/>
  <c r="AX73" i="47"/>
  <c r="S73" i="47" s="1"/>
  <c r="AC73" i="47" s="1"/>
  <c r="AB74" i="47" s="1"/>
  <c r="AX74" i="47"/>
  <c r="S74" i="47" s="1"/>
  <c r="AC74" i="47" s="1"/>
  <c r="AB75" i="47" s="1"/>
  <c r="AX76" i="47"/>
  <c r="S76" i="47" s="1"/>
  <c r="AC76" i="47" s="1"/>
  <c r="AB77" i="47" s="1"/>
  <c r="AX77" i="47"/>
  <c r="S77" i="47" s="1"/>
  <c r="AC77" i="47" s="1"/>
  <c r="AB78" i="47" s="1"/>
  <c r="AX75" i="47"/>
  <c r="S75" i="47" s="1"/>
  <c r="AC75" i="47" s="1"/>
  <c r="AB76" i="47" s="1"/>
  <c r="AX78" i="47"/>
  <c r="S78" i="47" s="1"/>
  <c r="AC78" i="47" s="1"/>
  <c r="AB79" i="47" s="1"/>
  <c r="AN81" i="78"/>
  <c r="AI81" i="78"/>
  <c r="Y82" i="33"/>
  <c r="X82" i="33"/>
  <c r="Z84" i="26"/>
  <c r="X82" i="90"/>
  <c r="Y82" i="90"/>
  <c r="Y83" i="46"/>
  <c r="Z83" i="46" s="1"/>
  <c r="X83" i="46"/>
  <c r="AN80" i="93"/>
  <c r="AI80" i="93"/>
  <c r="AH86" i="38"/>
  <c r="AQ86" i="38" s="1"/>
  <c r="AG84" i="94"/>
  <c r="AP84" i="94" s="1"/>
  <c r="AF84" i="94"/>
  <c r="AO84" i="94" s="1"/>
  <c r="AE84" i="94"/>
  <c r="W85" i="94"/>
  <c r="AR81" i="29"/>
  <c r="W83" i="29"/>
  <c r="AG82" i="29"/>
  <c r="AP82" i="29" s="1"/>
  <c r="AF82" i="29"/>
  <c r="AO82" i="29" s="1"/>
  <c r="AE82" i="29"/>
  <c r="AN79" i="34"/>
  <c r="AI79" i="34"/>
  <c r="AX79" i="43"/>
  <c r="S79" i="43" s="1"/>
  <c r="AC79" i="43" s="1"/>
  <c r="AG79" i="43"/>
  <c r="AP79" i="43" s="1"/>
  <c r="AP81" i="43" s="1"/>
  <c r="AF79" i="43"/>
  <c r="AO79" i="43" s="1"/>
  <c r="AO81" i="43" s="1"/>
  <c r="AE79" i="43"/>
  <c r="AG79" i="47"/>
  <c r="AP79" i="47" s="1"/>
  <c r="AP81" i="47" s="1"/>
  <c r="AF79" i="47"/>
  <c r="AO79" i="47" s="1"/>
  <c r="AO81" i="47" s="1"/>
  <c r="AE79" i="47"/>
  <c r="AX79" i="47"/>
  <c r="S79" i="47" s="1"/>
  <c r="AC79" i="47" s="1"/>
  <c r="Z82" i="78"/>
  <c r="X82" i="78"/>
  <c r="Y82" i="78"/>
  <c r="Y84" i="41"/>
  <c r="X84" i="41"/>
  <c r="Z84" i="41" l="1"/>
  <c r="AX75" i="43"/>
  <c r="S75" i="43" s="1"/>
  <c r="AC75" i="43" s="1"/>
  <c r="AB76" i="43" s="1"/>
  <c r="AX69" i="43"/>
  <c r="S69" i="43" s="1"/>
  <c r="AC69" i="43" s="1"/>
  <c r="AB70" i="43" s="1"/>
  <c r="AX63" i="43"/>
  <c r="S63" i="43" s="1"/>
  <c r="AC63" i="43" s="1"/>
  <c r="AB64" i="43" s="1"/>
  <c r="AX57" i="43"/>
  <c r="S57" i="43" s="1"/>
  <c r="AC57" i="43" s="1"/>
  <c r="AB58" i="43" s="1"/>
  <c r="AJ58" i="43" s="1"/>
  <c r="AX51" i="43"/>
  <c r="S51" i="43" s="1"/>
  <c r="AC51" i="43" s="1"/>
  <c r="AB52" i="43" s="1"/>
  <c r="AX45" i="43"/>
  <c r="S45" i="43" s="1"/>
  <c r="AC45" i="43" s="1"/>
  <c r="AB46" i="43" s="1"/>
  <c r="AX39" i="43"/>
  <c r="S39" i="43" s="1"/>
  <c r="AC39" i="43" s="1"/>
  <c r="AB40" i="43" s="1"/>
  <c r="AX33" i="43"/>
  <c r="S33" i="43" s="1"/>
  <c r="AC33" i="43" s="1"/>
  <c r="AB34" i="43" s="1"/>
  <c r="AX27" i="43"/>
  <c r="S27" i="43" s="1"/>
  <c r="AC27" i="43" s="1"/>
  <c r="AB28" i="43" s="1"/>
  <c r="AX21" i="43"/>
  <c r="S21" i="43" s="1"/>
  <c r="AC21" i="43" s="1"/>
  <c r="AB22" i="43" s="1"/>
  <c r="AJ22" i="43" s="1"/>
  <c r="AX15" i="43"/>
  <c r="S15" i="43" s="1"/>
  <c r="AC15" i="43" s="1"/>
  <c r="AB16" i="43" s="1"/>
  <c r="AX9" i="43"/>
  <c r="S9" i="43" s="1"/>
  <c r="AC9" i="43" s="1"/>
  <c r="AB10" i="43" s="1"/>
  <c r="AX3" i="43"/>
  <c r="S3" i="43" s="1"/>
  <c r="AC3" i="43" s="1"/>
  <c r="Z80" i="45"/>
  <c r="AE83" i="25"/>
  <c r="Z82" i="33"/>
  <c r="W83" i="33" s="1"/>
  <c r="AX73" i="43"/>
  <c r="S73" i="43" s="1"/>
  <c r="AC73" i="43" s="1"/>
  <c r="AB74" i="43" s="1"/>
  <c r="AX67" i="43"/>
  <c r="S67" i="43" s="1"/>
  <c r="AC67" i="43" s="1"/>
  <c r="AB68" i="43" s="1"/>
  <c r="AX61" i="43"/>
  <c r="S61" i="43" s="1"/>
  <c r="AC61" i="43" s="1"/>
  <c r="AB62" i="43" s="1"/>
  <c r="AX55" i="43"/>
  <c r="S55" i="43" s="1"/>
  <c r="AC55" i="43" s="1"/>
  <c r="AB56" i="43" s="1"/>
  <c r="AX49" i="43"/>
  <c r="S49" i="43" s="1"/>
  <c r="AC49" i="43" s="1"/>
  <c r="AB50" i="43" s="1"/>
  <c r="AX43" i="43"/>
  <c r="S43" i="43" s="1"/>
  <c r="AC43" i="43" s="1"/>
  <c r="AB44" i="43" s="1"/>
  <c r="AJ44" i="43" s="1"/>
  <c r="AX37" i="43"/>
  <c r="S37" i="43" s="1"/>
  <c r="AC37" i="43" s="1"/>
  <c r="AB38" i="43" s="1"/>
  <c r="AX31" i="43"/>
  <c r="S31" i="43" s="1"/>
  <c r="AC31" i="43" s="1"/>
  <c r="AB32" i="43" s="1"/>
  <c r="AX25" i="43"/>
  <c r="S25" i="43" s="1"/>
  <c r="AC25" i="43" s="1"/>
  <c r="AB26" i="43" s="1"/>
  <c r="AX19" i="43"/>
  <c r="S19" i="43" s="1"/>
  <c r="AC19" i="43" s="1"/>
  <c r="AB20" i="43" s="1"/>
  <c r="AX13" i="43"/>
  <c r="S13" i="43" s="1"/>
  <c r="AC13" i="43" s="1"/>
  <c r="AB14" i="43" s="1"/>
  <c r="AX7" i="43"/>
  <c r="S7" i="43" s="1"/>
  <c r="AC7" i="43" s="1"/>
  <c r="AB8" i="43" s="1"/>
  <c r="AJ8" i="43" s="1"/>
  <c r="AX8" i="43"/>
  <c r="S8" i="43" s="1"/>
  <c r="AC8" i="43" s="1"/>
  <c r="AB9" i="43" s="1"/>
  <c r="AX77" i="43"/>
  <c r="S77" i="43" s="1"/>
  <c r="AC77" i="43" s="1"/>
  <c r="AB78" i="43" s="1"/>
  <c r="AX72" i="43"/>
  <c r="S72" i="43" s="1"/>
  <c r="AC72" i="43" s="1"/>
  <c r="AB73" i="43" s="1"/>
  <c r="AX66" i="43"/>
  <c r="S66" i="43" s="1"/>
  <c r="AC66" i="43" s="1"/>
  <c r="AB67" i="43" s="1"/>
  <c r="AX60" i="43"/>
  <c r="S60" i="43" s="1"/>
  <c r="AC60" i="43" s="1"/>
  <c r="AB61" i="43" s="1"/>
  <c r="AX54" i="43"/>
  <c r="S54" i="43" s="1"/>
  <c r="AC54" i="43" s="1"/>
  <c r="AB55" i="43" s="1"/>
  <c r="AJ55" i="43" s="1"/>
  <c r="AX48" i="43"/>
  <c r="S48" i="43" s="1"/>
  <c r="AC48" i="43" s="1"/>
  <c r="AB49" i="43" s="1"/>
  <c r="AX42" i="43"/>
  <c r="S42" i="43" s="1"/>
  <c r="AC42" i="43" s="1"/>
  <c r="AB43" i="43" s="1"/>
  <c r="AX36" i="43"/>
  <c r="S36" i="43" s="1"/>
  <c r="AC36" i="43" s="1"/>
  <c r="AB37" i="43" s="1"/>
  <c r="AX30" i="43"/>
  <c r="S30" i="43" s="1"/>
  <c r="AC30" i="43" s="1"/>
  <c r="AB31" i="43" s="1"/>
  <c r="AX24" i="43"/>
  <c r="S24" i="43" s="1"/>
  <c r="AC24" i="43" s="1"/>
  <c r="AB25" i="43" s="1"/>
  <c r="AX18" i="43"/>
  <c r="S18" i="43" s="1"/>
  <c r="AC18" i="43" s="1"/>
  <c r="AB19" i="43" s="1"/>
  <c r="AJ19" i="43" s="1"/>
  <c r="AX12" i="43"/>
  <c r="S12" i="43" s="1"/>
  <c r="AC12" i="43" s="1"/>
  <c r="AB13" i="43" s="1"/>
  <c r="AX6" i="43"/>
  <c r="S6" i="43" s="1"/>
  <c r="AC6" i="43" s="1"/>
  <c r="AB7" i="43" s="1"/>
  <c r="AX8" i="47"/>
  <c r="S8" i="47" s="1"/>
  <c r="AC8" i="47" s="1"/>
  <c r="AB9" i="47" s="1"/>
  <c r="AX76" i="43"/>
  <c r="S76" i="43" s="1"/>
  <c r="AC76" i="43" s="1"/>
  <c r="AB77" i="43" s="1"/>
  <c r="AX71" i="43"/>
  <c r="S71" i="43" s="1"/>
  <c r="AC71" i="43" s="1"/>
  <c r="AB72" i="43" s="1"/>
  <c r="AX65" i="43"/>
  <c r="S65" i="43" s="1"/>
  <c r="AC65" i="43" s="1"/>
  <c r="AB66" i="43" s="1"/>
  <c r="AK66" i="43" s="1"/>
  <c r="AT66" i="43" s="1"/>
  <c r="AX59" i="43"/>
  <c r="S59" i="43" s="1"/>
  <c r="AC59" i="43" s="1"/>
  <c r="AB60" i="43" s="1"/>
  <c r="AX53" i="43"/>
  <c r="S53" i="43" s="1"/>
  <c r="AC53" i="43" s="1"/>
  <c r="AB54" i="43" s="1"/>
  <c r="AX47" i="43"/>
  <c r="S47" i="43" s="1"/>
  <c r="AC47" i="43" s="1"/>
  <c r="AB48" i="43" s="1"/>
  <c r="AX41" i="43"/>
  <c r="S41" i="43" s="1"/>
  <c r="AC41" i="43" s="1"/>
  <c r="AB42" i="43" s="1"/>
  <c r="AX35" i="43"/>
  <c r="S35" i="43" s="1"/>
  <c r="AC35" i="43" s="1"/>
  <c r="AB36" i="43" s="1"/>
  <c r="AX29" i="43"/>
  <c r="S29" i="43" s="1"/>
  <c r="AC29" i="43" s="1"/>
  <c r="AB30" i="43" s="1"/>
  <c r="AK30" i="43" s="1"/>
  <c r="AT30" i="43" s="1"/>
  <c r="AX23" i="43"/>
  <c r="S23" i="43" s="1"/>
  <c r="AC23" i="43" s="1"/>
  <c r="AB24" i="43" s="1"/>
  <c r="AX17" i="43"/>
  <c r="S17" i="43" s="1"/>
  <c r="AC17" i="43" s="1"/>
  <c r="AB18" i="43" s="1"/>
  <c r="AX11" i="43"/>
  <c r="S11" i="43" s="1"/>
  <c r="AC11" i="43" s="1"/>
  <c r="AB12" i="43" s="1"/>
  <c r="AX5" i="43"/>
  <c r="S5" i="43" s="1"/>
  <c r="AC5" i="43" s="1"/>
  <c r="AB6" i="43" s="1"/>
  <c r="AG83" i="25"/>
  <c r="AP83" i="25" s="1"/>
  <c r="AX5" i="47"/>
  <c r="S5" i="47" s="1"/>
  <c r="AC5" i="47" s="1"/>
  <c r="AB6" i="47" s="1"/>
  <c r="AJ6" i="47" s="1"/>
  <c r="AX74" i="43"/>
  <c r="S74" i="43" s="1"/>
  <c r="AC74" i="43" s="1"/>
  <c r="AB75" i="43" s="1"/>
  <c r="AX70" i="43"/>
  <c r="S70" i="43" s="1"/>
  <c r="AC70" i="43" s="1"/>
  <c r="AB71" i="43" s="1"/>
  <c r="AX64" i="43"/>
  <c r="S64" i="43" s="1"/>
  <c r="AC64" i="43" s="1"/>
  <c r="AB65" i="43" s="1"/>
  <c r="AX58" i="43"/>
  <c r="S58" i="43" s="1"/>
  <c r="AC58" i="43" s="1"/>
  <c r="AB59" i="43" s="1"/>
  <c r="AX52" i="43"/>
  <c r="S52" i="43" s="1"/>
  <c r="AC52" i="43" s="1"/>
  <c r="AB53" i="43" s="1"/>
  <c r="AX46" i="43"/>
  <c r="S46" i="43" s="1"/>
  <c r="AC46" i="43" s="1"/>
  <c r="AB47" i="43" s="1"/>
  <c r="AJ47" i="43" s="1"/>
  <c r="AX40" i="43"/>
  <c r="S40" i="43" s="1"/>
  <c r="AC40" i="43" s="1"/>
  <c r="AB41" i="43" s="1"/>
  <c r="AX34" i="43"/>
  <c r="S34" i="43" s="1"/>
  <c r="AC34" i="43" s="1"/>
  <c r="AB35" i="43" s="1"/>
  <c r="AX28" i="43"/>
  <c r="S28" i="43" s="1"/>
  <c r="AC28" i="43" s="1"/>
  <c r="AB29" i="43" s="1"/>
  <c r="AJ29" i="43" s="1"/>
  <c r="AX22" i="43"/>
  <c r="S22" i="43" s="1"/>
  <c r="AC22" i="43" s="1"/>
  <c r="AB23" i="43" s="1"/>
  <c r="AX16" i="43"/>
  <c r="S16" i="43" s="1"/>
  <c r="AC16" i="43" s="1"/>
  <c r="AB17" i="43" s="1"/>
  <c r="AX10" i="43"/>
  <c r="S10" i="43" s="1"/>
  <c r="AC10" i="43" s="1"/>
  <c r="AB11" i="43" s="1"/>
  <c r="AK11" i="43" s="1"/>
  <c r="AT11" i="43" s="1"/>
  <c r="W84" i="46"/>
  <c r="AG83" i="46"/>
  <c r="AP83" i="46" s="1"/>
  <c r="AF83" i="46"/>
  <c r="AO83" i="46" s="1"/>
  <c r="AE83" i="46"/>
  <c r="AK7" i="47"/>
  <c r="AT7" i="47" s="1"/>
  <c r="AG80" i="45"/>
  <c r="AP80" i="45" s="1"/>
  <c r="W81" i="45"/>
  <c r="AF80" i="45"/>
  <c r="AO80" i="45" s="1"/>
  <c r="AE80" i="45"/>
  <c r="AF84" i="41"/>
  <c r="AO84" i="41" s="1"/>
  <c r="W85" i="41"/>
  <c r="AG84" i="41"/>
  <c r="AP84" i="41" s="1"/>
  <c r="AE84" i="41"/>
  <c r="AN79" i="47"/>
  <c r="AN81" i="47" s="1"/>
  <c r="AI79" i="47"/>
  <c r="AN84" i="94"/>
  <c r="AI84" i="94"/>
  <c r="AJ78" i="47"/>
  <c r="AK78" i="47"/>
  <c r="AT78" i="47" s="1"/>
  <c r="AJ71" i="47"/>
  <c r="AK71" i="47"/>
  <c r="AT71" i="47" s="1"/>
  <c r="AJ65" i="47"/>
  <c r="AK65" i="47"/>
  <c r="AT65" i="47" s="1"/>
  <c r="AJ59" i="47"/>
  <c r="AK59" i="47"/>
  <c r="AT59" i="47" s="1"/>
  <c r="AJ53" i="47"/>
  <c r="AK53" i="47"/>
  <c r="AT53" i="47" s="1"/>
  <c r="AJ47" i="47"/>
  <c r="AK47" i="47"/>
  <c r="AT47" i="47" s="1"/>
  <c r="AJ41" i="47"/>
  <c r="AK41" i="47"/>
  <c r="AT41" i="47" s="1"/>
  <c r="AJ35" i="47"/>
  <c r="AK35" i="47"/>
  <c r="AT35" i="47" s="1"/>
  <c r="AJ29" i="47"/>
  <c r="AK29" i="47"/>
  <c r="AT29" i="47" s="1"/>
  <c r="AJ23" i="47"/>
  <c r="AK23" i="47"/>
  <c r="AT23" i="47" s="1"/>
  <c r="AJ17" i="47"/>
  <c r="AK17" i="47"/>
  <c r="AT17" i="47" s="1"/>
  <c r="AJ11" i="47"/>
  <c r="AK11" i="47"/>
  <c r="AT11" i="47" s="1"/>
  <c r="AK75" i="43"/>
  <c r="AT75" i="43" s="1"/>
  <c r="AJ75" i="43"/>
  <c r="AJ71" i="43"/>
  <c r="AK71" i="43"/>
  <c r="AT71" i="43" s="1"/>
  <c r="AK65" i="43"/>
  <c r="AT65" i="43" s="1"/>
  <c r="AJ59" i="43"/>
  <c r="AK59" i="43"/>
  <c r="AT59" i="43" s="1"/>
  <c r="AJ53" i="43"/>
  <c r="AK53" i="43"/>
  <c r="AT53" i="43" s="1"/>
  <c r="AJ41" i="43"/>
  <c r="AK41" i="43"/>
  <c r="AT41" i="43" s="1"/>
  <c r="AJ35" i="43"/>
  <c r="AK35" i="43"/>
  <c r="AT35" i="43" s="1"/>
  <c r="AK29" i="43"/>
  <c r="AT29" i="43" s="1"/>
  <c r="AJ23" i="43"/>
  <c r="AK23" i="43"/>
  <c r="AT23" i="43" s="1"/>
  <c r="AJ17" i="43"/>
  <c r="AK17" i="43"/>
  <c r="AT17" i="43" s="1"/>
  <c r="AK5" i="43"/>
  <c r="AT5" i="43" s="1"/>
  <c r="AJ5" i="43"/>
  <c r="AH80" i="45"/>
  <c r="AQ80" i="45" s="1"/>
  <c r="AN84" i="86"/>
  <c r="AI84" i="86"/>
  <c r="AG81" i="93"/>
  <c r="AP81" i="93" s="1"/>
  <c r="AF81" i="93"/>
  <c r="AO81" i="93" s="1"/>
  <c r="W82" i="93"/>
  <c r="AE81" i="93"/>
  <c r="AG83" i="37"/>
  <c r="AP83" i="37" s="1"/>
  <c r="AF83" i="37"/>
  <c r="AO83" i="37" s="1"/>
  <c r="AE83" i="37"/>
  <c r="W84" i="37"/>
  <c r="AN84" i="73"/>
  <c r="AI84" i="73"/>
  <c r="AN78" i="30"/>
  <c r="AI78" i="30"/>
  <c r="AR79" i="34"/>
  <c r="Y83" i="29"/>
  <c r="X83" i="29"/>
  <c r="AJ77" i="47"/>
  <c r="AK77" i="47"/>
  <c r="AT77" i="47" s="1"/>
  <c r="AK70" i="47"/>
  <c r="AT70" i="47" s="1"/>
  <c r="AJ70" i="47"/>
  <c r="AK64" i="47"/>
  <c r="AT64" i="47" s="1"/>
  <c r="AJ64" i="47"/>
  <c r="AK58" i="47"/>
  <c r="AT58" i="47" s="1"/>
  <c r="AJ58" i="47"/>
  <c r="AJ52" i="47"/>
  <c r="AK52" i="47"/>
  <c r="AT52" i="47" s="1"/>
  <c r="AJ46" i="47"/>
  <c r="AK46" i="47"/>
  <c r="AT46" i="47" s="1"/>
  <c r="AJ40" i="47"/>
  <c r="AK40" i="47"/>
  <c r="AT40" i="47" s="1"/>
  <c r="AJ34" i="47"/>
  <c r="AK34" i="47"/>
  <c r="AT34" i="47" s="1"/>
  <c r="AJ28" i="47"/>
  <c r="AK28" i="47"/>
  <c r="AT28" i="47" s="1"/>
  <c r="AJ22" i="47"/>
  <c r="AK22" i="47"/>
  <c r="AT22" i="47" s="1"/>
  <c r="AJ16" i="47"/>
  <c r="AK16" i="47"/>
  <c r="AT16" i="47" s="1"/>
  <c r="AJ10" i="47"/>
  <c r="AK10" i="47"/>
  <c r="AT10" i="47" s="1"/>
  <c r="AJ5" i="47"/>
  <c r="AK5" i="47"/>
  <c r="AT5" i="47" s="1"/>
  <c r="AJ76" i="43"/>
  <c r="AK76" i="43"/>
  <c r="AT76" i="43" s="1"/>
  <c r="AJ70" i="43"/>
  <c r="AK70" i="43"/>
  <c r="AT70" i="43" s="1"/>
  <c r="AJ64" i="43"/>
  <c r="AK64" i="43"/>
  <c r="AT64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16" i="43"/>
  <c r="AK16" i="43"/>
  <c r="AT16" i="43" s="1"/>
  <c r="AJ10" i="43"/>
  <c r="AK10" i="43"/>
  <c r="AT10" i="43" s="1"/>
  <c r="AB4" i="43"/>
  <c r="AJ3" i="43"/>
  <c r="AI83" i="42"/>
  <c r="AN83" i="42"/>
  <c r="AG80" i="34"/>
  <c r="AP80" i="34" s="1"/>
  <c r="AF80" i="34"/>
  <c r="AO80" i="34" s="1"/>
  <c r="AE80" i="34"/>
  <c r="W81" i="34"/>
  <c r="AR83" i="41"/>
  <c r="AR81" i="90"/>
  <c r="AR80" i="93"/>
  <c r="AH82" i="90"/>
  <c r="AQ82" i="90" s="1"/>
  <c r="AR81" i="78"/>
  <c r="AJ75" i="47"/>
  <c r="AK75" i="47"/>
  <c r="AT75" i="47" s="1"/>
  <c r="AJ69" i="47"/>
  <c r="AK69" i="47"/>
  <c r="AT69" i="47" s="1"/>
  <c r="AJ63" i="47"/>
  <c r="AK63" i="47"/>
  <c r="AT63" i="47" s="1"/>
  <c r="AJ57" i="47"/>
  <c r="AK57" i="47"/>
  <c r="AT57" i="47" s="1"/>
  <c r="AJ51" i="47"/>
  <c r="AK51" i="47"/>
  <c r="AT51" i="47" s="1"/>
  <c r="AJ45" i="47"/>
  <c r="AK45" i="47"/>
  <c r="AT45" i="47" s="1"/>
  <c r="AJ39" i="47"/>
  <c r="AK39" i="47"/>
  <c r="AT39" i="47" s="1"/>
  <c r="AJ33" i="47"/>
  <c r="AK33" i="47"/>
  <c r="AT33" i="47" s="1"/>
  <c r="AJ27" i="47"/>
  <c r="AK27" i="47"/>
  <c r="AT27" i="47" s="1"/>
  <c r="AJ21" i="47"/>
  <c r="AK21" i="47"/>
  <c r="AT21" i="47" s="1"/>
  <c r="AJ15" i="47"/>
  <c r="AK15" i="47"/>
  <c r="AT15" i="47" s="1"/>
  <c r="AK9" i="47"/>
  <c r="AT9" i="47" s="1"/>
  <c r="AJ9" i="47"/>
  <c r="AX3" i="47"/>
  <c r="S3" i="47" s="1"/>
  <c r="AC3" i="47" s="1"/>
  <c r="AJ79" i="43"/>
  <c r="AS79" i="43" s="1"/>
  <c r="AK79" i="43"/>
  <c r="AT79" i="43" s="1"/>
  <c r="AK69" i="43"/>
  <c r="AT69" i="43" s="1"/>
  <c r="AJ69" i="43"/>
  <c r="AK63" i="43"/>
  <c r="AT63" i="43" s="1"/>
  <c r="AJ63" i="43"/>
  <c r="AK57" i="43"/>
  <c r="AT57" i="43" s="1"/>
  <c r="AK51" i="43"/>
  <c r="AT51" i="43" s="1"/>
  <c r="AJ51" i="43"/>
  <c r="AK45" i="43"/>
  <c r="AT45" i="43" s="1"/>
  <c r="AJ45" i="43"/>
  <c r="AK39" i="43"/>
  <c r="AT39" i="43" s="1"/>
  <c r="AJ39" i="43"/>
  <c r="AK33" i="43"/>
  <c r="AT33" i="43" s="1"/>
  <c r="AJ33" i="43"/>
  <c r="AK27" i="43"/>
  <c r="AT27" i="43" s="1"/>
  <c r="AJ27" i="43"/>
  <c r="AK21" i="43"/>
  <c r="AT21" i="43" s="1"/>
  <c r="AK15" i="43"/>
  <c r="AT15" i="43" s="1"/>
  <c r="AJ15" i="43"/>
  <c r="AJ9" i="43"/>
  <c r="AK9" i="43"/>
  <c r="AT9" i="43" s="1"/>
  <c r="AR82" i="37"/>
  <c r="AH83" i="85"/>
  <c r="AQ83" i="85" s="1"/>
  <c r="X87" i="38"/>
  <c r="Y87" i="38"/>
  <c r="AH82" i="78"/>
  <c r="AQ82" i="78" s="1"/>
  <c r="AI79" i="43"/>
  <c r="AN79" i="43"/>
  <c r="AN81" i="43" s="1"/>
  <c r="AI82" i="29"/>
  <c r="AN82" i="29"/>
  <c r="Z82" i="90"/>
  <c r="AJ74" i="47"/>
  <c r="AK74" i="47"/>
  <c r="AT74" i="47" s="1"/>
  <c r="AJ68" i="47"/>
  <c r="AK68" i="47"/>
  <c r="AT68" i="47" s="1"/>
  <c r="AJ62" i="47"/>
  <c r="AK62" i="47"/>
  <c r="AT62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J32" i="47"/>
  <c r="AK32" i="47"/>
  <c r="AT32" i="47" s="1"/>
  <c r="AJ26" i="47"/>
  <c r="AK26" i="47"/>
  <c r="AT26" i="47" s="1"/>
  <c r="AJ20" i="47"/>
  <c r="AK20" i="47"/>
  <c r="AT20" i="47" s="1"/>
  <c r="AJ14" i="47"/>
  <c r="AK14" i="47"/>
  <c r="AT14" i="47" s="1"/>
  <c r="AX7" i="47"/>
  <c r="S7" i="47" s="1"/>
  <c r="AC7" i="47" s="1"/>
  <c r="AB8" i="47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K8" i="43"/>
  <c r="AT8" i="43" s="1"/>
  <c r="AF85" i="82"/>
  <c r="AO85" i="82" s="1"/>
  <c r="AE85" i="82"/>
  <c r="W86" i="82"/>
  <c r="AG85" i="82"/>
  <c r="AP85" i="82" s="1"/>
  <c r="AR79" i="45"/>
  <c r="Z83" i="85"/>
  <c r="AR82" i="46"/>
  <c r="Y84" i="25"/>
  <c r="X84" i="25"/>
  <c r="W83" i="78"/>
  <c r="AG82" i="78"/>
  <c r="AP82" i="78" s="1"/>
  <c r="AF82" i="78"/>
  <c r="AO82" i="78" s="1"/>
  <c r="AE82" i="78"/>
  <c r="X85" i="94"/>
  <c r="Y85" i="94"/>
  <c r="AH83" i="46"/>
  <c r="AQ83" i="46" s="1"/>
  <c r="AG84" i="26"/>
  <c r="AP84" i="26" s="1"/>
  <c r="AF84" i="26"/>
  <c r="AO84" i="26" s="1"/>
  <c r="AE84" i="26"/>
  <c r="W85" i="26"/>
  <c r="AK79" i="47"/>
  <c r="AT79" i="47" s="1"/>
  <c r="AJ79" i="47"/>
  <c r="AS79" i="47" s="1"/>
  <c r="AK73" i="47"/>
  <c r="AT73" i="47" s="1"/>
  <c r="AJ73" i="47"/>
  <c r="AK67" i="47"/>
  <c r="AT67" i="47" s="1"/>
  <c r="AJ67" i="47"/>
  <c r="AK61" i="47"/>
  <c r="AT61" i="47" s="1"/>
  <c r="AJ61" i="47"/>
  <c r="AJ55" i="47"/>
  <c r="AK55" i="47"/>
  <c r="AT55" i="47" s="1"/>
  <c r="AJ49" i="47"/>
  <c r="AK49" i="47"/>
  <c r="AT49" i="47" s="1"/>
  <c r="AJ43" i="47"/>
  <c r="AK43" i="47"/>
  <c r="AT43" i="47" s="1"/>
  <c r="AJ37" i="47"/>
  <c r="AK37" i="47"/>
  <c r="AT37" i="47" s="1"/>
  <c r="AJ31" i="47"/>
  <c r="AK31" i="47"/>
  <c r="AT31" i="47" s="1"/>
  <c r="AJ25" i="47"/>
  <c r="AK25" i="47"/>
  <c r="AT25" i="47" s="1"/>
  <c r="AJ19" i="47"/>
  <c r="AK19" i="47"/>
  <c r="AT19" i="47" s="1"/>
  <c r="AJ13" i="47"/>
  <c r="AK13" i="47"/>
  <c r="AT13" i="47" s="1"/>
  <c r="AK78" i="43"/>
  <c r="AT78" i="43" s="1"/>
  <c r="AJ78" i="43"/>
  <c r="AJ73" i="43"/>
  <c r="AK73" i="43"/>
  <c r="AT73" i="43" s="1"/>
  <c r="AJ67" i="43"/>
  <c r="AK67" i="43"/>
  <c r="AT67" i="43" s="1"/>
  <c r="AJ61" i="43"/>
  <c r="AK61" i="43"/>
  <c r="AT61" i="43" s="1"/>
  <c r="AK55" i="43"/>
  <c r="AT55" i="43" s="1"/>
  <c r="AJ49" i="43"/>
  <c r="AK49" i="43"/>
  <c r="AT49" i="43" s="1"/>
  <c r="AK43" i="43"/>
  <c r="AT43" i="43" s="1"/>
  <c r="AJ37" i="43"/>
  <c r="AK37" i="43"/>
  <c r="AT37" i="43" s="1"/>
  <c r="AJ31" i="43"/>
  <c r="AK31" i="43"/>
  <c r="AT31" i="43" s="1"/>
  <c r="AJ25" i="43"/>
  <c r="AK25" i="43"/>
  <c r="AT25" i="43" s="1"/>
  <c r="AK19" i="43"/>
  <c r="AT19" i="43" s="1"/>
  <c r="AJ13" i="43"/>
  <c r="AK13" i="43"/>
  <c r="AT13" i="43" s="1"/>
  <c r="AK7" i="43"/>
  <c r="AT7" i="43" s="1"/>
  <c r="W82" i="89"/>
  <c r="AF81" i="89"/>
  <c r="AO81" i="89" s="1"/>
  <c r="AE81" i="89"/>
  <c r="AG81" i="89"/>
  <c r="AP81" i="89" s="1"/>
  <c r="Y84" i="42"/>
  <c r="X84" i="42"/>
  <c r="Z84" i="42" s="1"/>
  <c r="X83" i="74"/>
  <c r="Z83" i="74" s="1"/>
  <c r="Y83" i="74"/>
  <c r="AG82" i="77"/>
  <c r="AP82" i="77" s="1"/>
  <c r="AF82" i="77"/>
  <c r="AO82" i="77" s="1"/>
  <c r="W83" i="77"/>
  <c r="AE82" i="77"/>
  <c r="AH81" i="93"/>
  <c r="AQ81" i="93" s="1"/>
  <c r="AR81" i="33"/>
  <c r="Y79" i="30"/>
  <c r="X79" i="30"/>
  <c r="Z79" i="30" s="1"/>
  <c r="AN86" i="38"/>
  <c r="AI86" i="38"/>
  <c r="AI83" i="25"/>
  <c r="AN83" i="25"/>
  <c r="AH84" i="41"/>
  <c r="AQ84" i="41" s="1"/>
  <c r="AH82" i="33"/>
  <c r="AQ82" i="33" s="1"/>
  <c r="AK76" i="47"/>
  <c r="AT76" i="47" s="1"/>
  <c r="AJ76" i="47"/>
  <c r="AJ72" i="47"/>
  <c r="AK72" i="47"/>
  <c r="AT72" i="47" s="1"/>
  <c r="AJ66" i="47"/>
  <c r="AK66" i="47"/>
  <c r="AT66" i="47" s="1"/>
  <c r="AJ60" i="47"/>
  <c r="AK60" i="47"/>
  <c r="AT60" i="47" s="1"/>
  <c r="AJ54" i="47"/>
  <c r="AK54" i="47"/>
  <c r="AT54" i="47" s="1"/>
  <c r="AJ48" i="47"/>
  <c r="AK48" i="47"/>
  <c r="AT48" i="47" s="1"/>
  <c r="AJ42" i="47"/>
  <c r="AK42" i="47"/>
  <c r="AT42" i="47" s="1"/>
  <c r="AJ36" i="47"/>
  <c r="AK36" i="47"/>
  <c r="AT36" i="47" s="1"/>
  <c r="AJ30" i="47"/>
  <c r="AK30" i="47"/>
  <c r="AT30" i="47" s="1"/>
  <c r="AJ24" i="47"/>
  <c r="AK24" i="47"/>
  <c r="AT24" i="47" s="1"/>
  <c r="AJ18" i="47"/>
  <c r="AK18" i="47"/>
  <c r="AT18" i="47" s="1"/>
  <c r="AJ12" i="47"/>
  <c r="AK12" i="47"/>
  <c r="AT12" i="47" s="1"/>
  <c r="AJ77" i="43"/>
  <c r="AK77" i="43"/>
  <c r="AT77" i="43" s="1"/>
  <c r="AK72" i="43"/>
  <c r="AT72" i="43" s="1"/>
  <c r="AJ72" i="43"/>
  <c r="AK60" i="43"/>
  <c r="AT60" i="43" s="1"/>
  <c r="AJ60" i="43"/>
  <c r="AK54" i="43"/>
  <c r="AT54" i="43" s="1"/>
  <c r="AK48" i="43"/>
  <c r="AT48" i="43" s="1"/>
  <c r="AJ48" i="43"/>
  <c r="AK42" i="43"/>
  <c r="AT42" i="43" s="1"/>
  <c r="AJ42" i="43"/>
  <c r="AK36" i="43"/>
  <c r="AT36" i="43" s="1"/>
  <c r="AJ36" i="43"/>
  <c r="AK24" i="43"/>
  <c r="AT24" i="43" s="1"/>
  <c r="AJ24" i="43"/>
  <c r="AK18" i="43"/>
  <c r="AT18" i="43" s="1"/>
  <c r="AK12" i="43"/>
  <c r="AT12" i="43" s="1"/>
  <c r="AJ12" i="43"/>
  <c r="AK6" i="43"/>
  <c r="AT6" i="43" s="1"/>
  <c r="AJ6" i="43"/>
  <c r="AR82" i="85"/>
  <c r="X85" i="86"/>
  <c r="Y85" i="86"/>
  <c r="W84" i="81"/>
  <c r="AG83" i="81"/>
  <c r="AP83" i="81" s="1"/>
  <c r="AF83" i="81"/>
  <c r="AO83" i="81" s="1"/>
  <c r="AE83" i="81"/>
  <c r="AN82" i="74"/>
  <c r="AI82" i="74"/>
  <c r="AH80" i="34"/>
  <c r="AQ80" i="34" s="1"/>
  <c r="AH83" i="37"/>
  <c r="AQ83" i="37" s="1"/>
  <c r="X85" i="73"/>
  <c r="Z85" i="73" s="1"/>
  <c r="Y85" i="73"/>
  <c r="AE82" i="33" l="1"/>
  <c r="AJ30" i="43"/>
  <c r="AJ66" i="43"/>
  <c r="AK6" i="47"/>
  <c r="AT6" i="47" s="1"/>
  <c r="AJ21" i="43"/>
  <c r="AJ57" i="43"/>
  <c r="AF82" i="33"/>
  <c r="AO82" i="33" s="1"/>
  <c r="AJ18" i="43"/>
  <c r="AJ54" i="43"/>
  <c r="AJ7" i="43"/>
  <c r="AJ43" i="43"/>
  <c r="AK22" i="43"/>
  <c r="AT22" i="43" s="1"/>
  <c r="AK58" i="43"/>
  <c r="AT58" i="43" s="1"/>
  <c r="AJ11" i="43"/>
  <c r="AK47" i="43"/>
  <c r="AT47" i="43" s="1"/>
  <c r="AG82" i="33"/>
  <c r="AP82" i="33" s="1"/>
  <c r="Z84" i="25"/>
  <c r="AE84" i="25" s="1"/>
  <c r="AJ65" i="43"/>
  <c r="AF84" i="42"/>
  <c r="AO84" i="42" s="1"/>
  <c r="AE84" i="42"/>
  <c r="W85" i="42"/>
  <c r="AG84" i="42"/>
  <c r="AP84" i="42" s="1"/>
  <c r="AG84" i="25"/>
  <c r="AP84" i="25" s="1"/>
  <c r="W80" i="30"/>
  <c r="AG79" i="30"/>
  <c r="AP79" i="30" s="1"/>
  <c r="AE79" i="30"/>
  <c r="AF79" i="30"/>
  <c r="AO79" i="30" s="1"/>
  <c r="W86" i="73"/>
  <c r="AG85" i="73"/>
  <c r="AP85" i="73" s="1"/>
  <c r="AF85" i="73"/>
  <c r="AO85" i="73" s="1"/>
  <c r="AE85" i="73"/>
  <c r="AS77" i="43"/>
  <c r="AL77" i="43"/>
  <c r="AU77" i="43" s="1"/>
  <c r="AS18" i="47"/>
  <c r="AL18" i="47"/>
  <c r="AU18" i="47" s="1"/>
  <c r="AS36" i="47"/>
  <c r="AL36" i="47"/>
  <c r="AU36" i="47" s="1"/>
  <c r="AS54" i="47"/>
  <c r="AL54" i="47"/>
  <c r="AU54" i="47" s="1"/>
  <c r="AS72" i="47"/>
  <c r="AL72" i="47"/>
  <c r="AU72" i="47" s="1"/>
  <c r="X82" i="89"/>
  <c r="Y82" i="89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AS19" i="47"/>
  <c r="AL19" i="47"/>
  <c r="AU19" i="47" s="1"/>
  <c r="AS37" i="47"/>
  <c r="AL37" i="47"/>
  <c r="AU37" i="47" s="1"/>
  <c r="AS55" i="47"/>
  <c r="AL55" i="47"/>
  <c r="AU55" i="47" s="1"/>
  <c r="AS14" i="47"/>
  <c r="AL14" i="47"/>
  <c r="AU14" i="47" s="1"/>
  <c r="AS32" i="47"/>
  <c r="AL32" i="47"/>
  <c r="AU32" i="47" s="1"/>
  <c r="AS50" i="47"/>
  <c r="AL50" i="47"/>
  <c r="AU50" i="47" s="1"/>
  <c r="AS68" i="47"/>
  <c r="AL68" i="47"/>
  <c r="AU68" i="47" s="1"/>
  <c r="AS9" i="43"/>
  <c r="AL9" i="43"/>
  <c r="AU9" i="43" s="1"/>
  <c r="AS9" i="47"/>
  <c r="AL9" i="47"/>
  <c r="AU9" i="47" s="1"/>
  <c r="AS64" i="47"/>
  <c r="AL64" i="47"/>
  <c r="AU64" i="47" s="1"/>
  <c r="AH83" i="29"/>
  <c r="AQ83" i="29" s="1"/>
  <c r="AL79" i="47"/>
  <c r="AU79" i="47" s="1"/>
  <c r="AR79" i="47"/>
  <c r="AR81" i="47" s="1"/>
  <c r="Y84" i="46"/>
  <c r="X84" i="46"/>
  <c r="AI83" i="81"/>
  <c r="AN83" i="81"/>
  <c r="AH85" i="86"/>
  <c r="AQ85" i="86" s="1"/>
  <c r="AS12" i="43"/>
  <c r="AL12" i="43"/>
  <c r="AU12" i="43" s="1"/>
  <c r="AS30" i="43"/>
  <c r="AL30" i="43"/>
  <c r="AU30" i="43" s="1"/>
  <c r="AS48" i="43"/>
  <c r="AL48" i="43"/>
  <c r="AU48" i="43" s="1"/>
  <c r="AS66" i="43"/>
  <c r="AL66" i="43"/>
  <c r="AU66" i="43" s="1"/>
  <c r="AS76" i="47"/>
  <c r="AL76" i="47"/>
  <c r="AU76" i="47" s="1"/>
  <c r="AS78" i="43"/>
  <c r="AL78" i="43"/>
  <c r="AU78" i="43" s="1"/>
  <c r="AS61" i="47"/>
  <c r="AL61" i="47"/>
  <c r="AU61" i="47" s="1"/>
  <c r="Y86" i="82"/>
  <c r="X86" i="82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AL79" i="43"/>
  <c r="AU79" i="43" s="1"/>
  <c r="AR79" i="43"/>
  <c r="AR81" i="43" s="1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S27" i="47"/>
  <c r="AL27" i="47"/>
  <c r="AU27" i="47" s="1"/>
  <c r="AS45" i="47"/>
  <c r="AL45" i="47"/>
  <c r="AU45" i="47" s="1"/>
  <c r="AS63" i="47"/>
  <c r="AL63" i="47"/>
  <c r="AU63" i="47" s="1"/>
  <c r="Y81" i="34"/>
  <c r="X81" i="34"/>
  <c r="Z81" i="34" s="1"/>
  <c r="AR83" i="42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AS10" i="47"/>
  <c r="AL10" i="47"/>
  <c r="AU10" i="47" s="1"/>
  <c r="AS28" i="47"/>
  <c r="AL28" i="47"/>
  <c r="AU28" i="47" s="1"/>
  <c r="AS46" i="47"/>
  <c r="AL46" i="47"/>
  <c r="AU46" i="47" s="1"/>
  <c r="AR84" i="73"/>
  <c r="AR84" i="86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17" i="47"/>
  <c r="AL17" i="47"/>
  <c r="AU17" i="47" s="1"/>
  <c r="AS35" i="47"/>
  <c r="AL35" i="47"/>
  <c r="AU35" i="47" s="1"/>
  <c r="AS53" i="47"/>
  <c r="AL53" i="47"/>
  <c r="AU53" i="47" s="1"/>
  <c r="AS71" i="47"/>
  <c r="AL71" i="47"/>
  <c r="AU71" i="47" s="1"/>
  <c r="AN80" i="45"/>
  <c r="AI80" i="45"/>
  <c r="AJ7" i="47"/>
  <c r="Z85" i="86"/>
  <c r="AS6" i="47"/>
  <c r="AL6" i="47"/>
  <c r="AU6" i="47" s="1"/>
  <c r="AS24" i="47"/>
  <c r="AL24" i="47"/>
  <c r="AU24" i="47" s="1"/>
  <c r="AS42" i="47"/>
  <c r="AL42" i="47"/>
  <c r="AU42" i="47" s="1"/>
  <c r="AS60" i="47"/>
  <c r="AL60" i="47"/>
  <c r="AU60" i="47" s="1"/>
  <c r="AR83" i="25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S25" i="47"/>
  <c r="AL25" i="47"/>
  <c r="AU25" i="47" s="1"/>
  <c r="AS43" i="47"/>
  <c r="AL43" i="47"/>
  <c r="AU43" i="47" s="1"/>
  <c r="AH85" i="94"/>
  <c r="AQ85" i="94" s="1"/>
  <c r="Y83" i="78"/>
  <c r="X83" i="78"/>
  <c r="AF83" i="85"/>
  <c r="AO83" i="85" s="1"/>
  <c r="AE83" i="85"/>
  <c r="AG83" i="85"/>
  <c r="AP83" i="85" s="1"/>
  <c r="W84" i="85"/>
  <c r="AI85" i="82"/>
  <c r="AN85" i="82"/>
  <c r="AS20" i="47"/>
  <c r="AL20" i="47"/>
  <c r="AU20" i="47" s="1"/>
  <c r="AS38" i="47"/>
  <c r="AL38" i="47"/>
  <c r="AU38" i="47" s="1"/>
  <c r="AS56" i="47"/>
  <c r="AL56" i="47"/>
  <c r="AU56" i="47" s="1"/>
  <c r="AS74" i="47"/>
  <c r="AL74" i="47"/>
  <c r="AU74" i="47" s="1"/>
  <c r="AH87" i="38"/>
  <c r="AQ87" i="38" s="1"/>
  <c r="AN80" i="34"/>
  <c r="AI80" i="34"/>
  <c r="AS3" i="43"/>
  <c r="AL3" i="43"/>
  <c r="AU3" i="43" s="1"/>
  <c r="AS70" i="47"/>
  <c r="AL70" i="47"/>
  <c r="AU70" i="47" s="1"/>
  <c r="Z83" i="29"/>
  <c r="AN81" i="93"/>
  <c r="AI81" i="93"/>
  <c r="AS5" i="43"/>
  <c r="AL5" i="43"/>
  <c r="AU5" i="43" s="1"/>
  <c r="AS75" i="43"/>
  <c r="AL75" i="43"/>
  <c r="AU75" i="43" s="1"/>
  <c r="AI84" i="41"/>
  <c r="AN84" i="41"/>
  <c r="AI83" i="46"/>
  <c r="AN83" i="46"/>
  <c r="AS66" i="47"/>
  <c r="AL66" i="47"/>
  <c r="AU66" i="47" s="1"/>
  <c r="AS18" i="43"/>
  <c r="AL18" i="43"/>
  <c r="AU18" i="43" s="1"/>
  <c r="AS36" i="43"/>
  <c r="AL36" i="43"/>
  <c r="AU36" i="43" s="1"/>
  <c r="AS54" i="43"/>
  <c r="AL54" i="43"/>
  <c r="AU54" i="43" s="1"/>
  <c r="AS72" i="43"/>
  <c r="AL72" i="43"/>
  <c r="AU72" i="43" s="1"/>
  <c r="AR86" i="38"/>
  <c r="AN82" i="77"/>
  <c r="AI82" i="77"/>
  <c r="AH83" i="74"/>
  <c r="AQ83" i="74" s="1"/>
  <c r="AI81" i="89"/>
  <c r="AN81" i="89"/>
  <c r="AS67" i="47"/>
  <c r="AL67" i="47"/>
  <c r="AU67" i="47" s="1"/>
  <c r="Z85" i="94"/>
  <c r="AH84" i="25"/>
  <c r="AQ84" i="25" s="1"/>
  <c r="AS20" i="43"/>
  <c r="AL20" i="43"/>
  <c r="AU20" i="43" s="1"/>
  <c r="AS38" i="43"/>
  <c r="AL38" i="43"/>
  <c r="AU38" i="43" s="1"/>
  <c r="AS56" i="43"/>
  <c r="AL56" i="43"/>
  <c r="AU56" i="43" s="1"/>
  <c r="AS74" i="43"/>
  <c r="AL74" i="43"/>
  <c r="AU74" i="43" s="1"/>
  <c r="AG82" i="90"/>
  <c r="AP82" i="90" s="1"/>
  <c r="AF82" i="90"/>
  <c r="AO82" i="90" s="1"/>
  <c r="W83" i="90"/>
  <c r="AE82" i="90"/>
  <c r="Z87" i="38"/>
  <c r="AS21" i="43"/>
  <c r="AL21" i="43"/>
  <c r="AU21" i="43" s="1"/>
  <c r="AS39" i="43"/>
  <c r="AL39" i="43"/>
  <c r="AU39" i="43" s="1"/>
  <c r="AS57" i="43"/>
  <c r="AL57" i="43"/>
  <c r="AU57" i="43" s="1"/>
  <c r="AS15" i="47"/>
  <c r="AL15" i="47"/>
  <c r="AU15" i="47" s="1"/>
  <c r="AS33" i="47"/>
  <c r="AL33" i="47"/>
  <c r="AU33" i="47" s="1"/>
  <c r="AS51" i="47"/>
  <c r="AL51" i="47"/>
  <c r="AU51" i="47" s="1"/>
  <c r="AS69" i="47"/>
  <c r="AL69" i="47"/>
  <c r="AU69" i="47" s="1"/>
  <c r="AJ4" i="43"/>
  <c r="AK4" i="43"/>
  <c r="AT4" i="43" s="1"/>
  <c r="AT81" i="43" s="1"/>
  <c r="AS22" i="43"/>
  <c r="AL22" i="43"/>
  <c r="AU22" i="43" s="1"/>
  <c r="AS40" i="43"/>
  <c r="AL40" i="43"/>
  <c r="AU40" i="43" s="1"/>
  <c r="AS58" i="43"/>
  <c r="AL58" i="43"/>
  <c r="AU58" i="43" s="1"/>
  <c r="AS76" i="43"/>
  <c r="AL76" i="43"/>
  <c r="AU76" i="43" s="1"/>
  <c r="AS16" i="47"/>
  <c r="AL16" i="47"/>
  <c r="AU16" i="47" s="1"/>
  <c r="AS34" i="47"/>
  <c r="AL34" i="47"/>
  <c r="AU34" i="47" s="1"/>
  <c r="AS52" i="47"/>
  <c r="AL52" i="47"/>
  <c r="AU52" i="47" s="1"/>
  <c r="X84" i="37"/>
  <c r="Y84" i="37"/>
  <c r="AS23" i="43"/>
  <c r="AL23" i="43"/>
  <c r="AU23" i="43" s="1"/>
  <c r="AS41" i="43"/>
  <c r="AL41" i="43"/>
  <c r="AU41" i="43" s="1"/>
  <c r="AS59" i="43"/>
  <c r="AL59" i="43"/>
  <c r="AU59" i="43" s="1"/>
  <c r="AS23" i="47"/>
  <c r="AL23" i="47"/>
  <c r="AU23" i="47" s="1"/>
  <c r="AS41" i="47"/>
  <c r="AL41" i="47"/>
  <c r="AU41" i="47" s="1"/>
  <c r="AS59" i="47"/>
  <c r="AL59" i="47"/>
  <c r="AU59" i="47" s="1"/>
  <c r="AS78" i="47"/>
  <c r="AL78" i="47"/>
  <c r="AU78" i="47" s="1"/>
  <c r="AS12" i="47"/>
  <c r="AL12" i="47"/>
  <c r="AU12" i="47" s="1"/>
  <c r="AS30" i="47"/>
  <c r="AL30" i="47"/>
  <c r="AU30" i="47" s="1"/>
  <c r="AS48" i="47"/>
  <c r="AL48" i="47"/>
  <c r="AU48" i="47" s="1"/>
  <c r="W84" i="74"/>
  <c r="AG83" i="74"/>
  <c r="AP83" i="74" s="1"/>
  <c r="AE83" i="74"/>
  <c r="AF83" i="74"/>
  <c r="AO83" i="74" s="1"/>
  <c r="AS13" i="43"/>
  <c r="AL13" i="43"/>
  <c r="AU13" i="43" s="1"/>
  <c r="AS31" i="43"/>
  <c r="AL31" i="43"/>
  <c r="AU31" i="43" s="1"/>
  <c r="AS49" i="43"/>
  <c r="AL49" i="43"/>
  <c r="AU49" i="43" s="1"/>
  <c r="AS67" i="43"/>
  <c r="AL67" i="43"/>
  <c r="AU67" i="43" s="1"/>
  <c r="AS13" i="47"/>
  <c r="AL13" i="47"/>
  <c r="AU13" i="47" s="1"/>
  <c r="AS31" i="47"/>
  <c r="AL31" i="47"/>
  <c r="AU31" i="47" s="1"/>
  <c r="AS49" i="47"/>
  <c r="AL49" i="47"/>
  <c r="AU49" i="47" s="1"/>
  <c r="X85" i="26"/>
  <c r="Y85" i="26"/>
  <c r="Z85" i="26" s="1"/>
  <c r="AI82" i="78"/>
  <c r="AN82" i="78"/>
  <c r="AK8" i="47"/>
  <c r="AT8" i="47" s="1"/>
  <c r="AJ8" i="47"/>
  <c r="AS26" i="47"/>
  <c r="AL26" i="47"/>
  <c r="AU26" i="47" s="1"/>
  <c r="AS44" i="47"/>
  <c r="AL44" i="47"/>
  <c r="AU44" i="47" s="1"/>
  <c r="AS62" i="47"/>
  <c r="AL62" i="47"/>
  <c r="AU62" i="47" s="1"/>
  <c r="AS58" i="47"/>
  <c r="AL58" i="47"/>
  <c r="AU58" i="47" s="1"/>
  <c r="Z82" i="93"/>
  <c r="Y82" i="93"/>
  <c r="X82" i="93"/>
  <c r="AS11" i="43"/>
  <c r="AL11" i="43"/>
  <c r="AU11" i="43" s="1"/>
  <c r="AR84" i="94"/>
  <c r="Z81" i="45"/>
  <c r="Y81" i="45"/>
  <c r="X81" i="45"/>
  <c r="X83" i="33"/>
  <c r="Y83" i="33"/>
  <c r="AH85" i="73"/>
  <c r="AQ85" i="73" s="1"/>
  <c r="AR82" i="74"/>
  <c r="X84" i="81"/>
  <c r="Y84" i="81"/>
  <c r="AS6" i="43"/>
  <c r="AL6" i="43"/>
  <c r="AU6" i="43" s="1"/>
  <c r="AS24" i="43"/>
  <c r="AL24" i="43"/>
  <c r="AU24" i="43" s="1"/>
  <c r="AS42" i="43"/>
  <c r="AL42" i="43"/>
  <c r="AU42" i="43" s="1"/>
  <c r="AS60" i="43"/>
  <c r="AL60" i="43"/>
  <c r="AU60" i="43" s="1"/>
  <c r="AH79" i="30"/>
  <c r="AQ79" i="30" s="1"/>
  <c r="Z83" i="77"/>
  <c r="X83" i="77"/>
  <c r="Y83" i="77"/>
  <c r="AH84" i="42"/>
  <c r="AQ84" i="42" s="1"/>
  <c r="AS73" i="47"/>
  <c r="AL73" i="47"/>
  <c r="AU73" i="47" s="1"/>
  <c r="AN84" i="26"/>
  <c r="AI84" i="26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R82" i="29"/>
  <c r="AS27" i="43"/>
  <c r="AL27" i="43"/>
  <c r="AU27" i="43" s="1"/>
  <c r="AS45" i="43"/>
  <c r="AL45" i="43"/>
  <c r="AU45" i="43" s="1"/>
  <c r="AS63" i="43"/>
  <c r="AL63" i="43"/>
  <c r="AU63" i="43" s="1"/>
  <c r="AB4" i="47"/>
  <c r="AJ3" i="47"/>
  <c r="AS21" i="47"/>
  <c r="AL21" i="47"/>
  <c r="AU21" i="47" s="1"/>
  <c r="AS39" i="47"/>
  <c r="AL39" i="47"/>
  <c r="AU39" i="47" s="1"/>
  <c r="AS57" i="47"/>
  <c r="AL57" i="47"/>
  <c r="AU57" i="47" s="1"/>
  <c r="AS75" i="47"/>
  <c r="AL75" i="47"/>
  <c r="AU75" i="47" s="1"/>
  <c r="AS10" i="43"/>
  <c r="AL10" i="43"/>
  <c r="AU10" i="43" s="1"/>
  <c r="AS28" i="43"/>
  <c r="AL28" i="43"/>
  <c r="AU28" i="43" s="1"/>
  <c r="AS46" i="43"/>
  <c r="AL46" i="43"/>
  <c r="AU46" i="43" s="1"/>
  <c r="AS64" i="43"/>
  <c r="AL64" i="43"/>
  <c r="AU64" i="43" s="1"/>
  <c r="AS5" i="47"/>
  <c r="AL5" i="47"/>
  <c r="AU5" i="47" s="1"/>
  <c r="AS22" i="47"/>
  <c r="AL22" i="47"/>
  <c r="AU22" i="47" s="1"/>
  <c r="AS40" i="47"/>
  <c r="AL40" i="47"/>
  <c r="AU40" i="47" s="1"/>
  <c r="AS77" i="47"/>
  <c r="AL77" i="47"/>
  <c r="AU77" i="47" s="1"/>
  <c r="AR78" i="30"/>
  <c r="AN83" i="37"/>
  <c r="AI83" i="37"/>
  <c r="AS29" i="43"/>
  <c r="AL29" i="43"/>
  <c r="AU29" i="43" s="1"/>
  <c r="AS47" i="43"/>
  <c r="AL47" i="43"/>
  <c r="AU47" i="43" s="1"/>
  <c r="AS65" i="43"/>
  <c r="AL65" i="43"/>
  <c r="AU65" i="43" s="1"/>
  <c r="AS11" i="47"/>
  <c r="AL11" i="47"/>
  <c r="AU11" i="47" s="1"/>
  <c r="AS29" i="47"/>
  <c r="AL29" i="47"/>
  <c r="AU29" i="47" s="1"/>
  <c r="AS47" i="47"/>
  <c r="AL47" i="47"/>
  <c r="AU47" i="47" s="1"/>
  <c r="AS65" i="47"/>
  <c r="AL65" i="47"/>
  <c r="AU65" i="47" s="1"/>
  <c r="Z85" i="41"/>
  <c r="Y85" i="41"/>
  <c r="X85" i="41"/>
  <c r="AI82" i="33"/>
  <c r="AN82" i="33"/>
  <c r="AF84" i="25" l="1"/>
  <c r="AO84" i="25" s="1"/>
  <c r="Z83" i="33"/>
  <c r="W85" i="25"/>
  <c r="W86" i="26"/>
  <c r="AG85" i="26"/>
  <c r="AP85" i="26" s="1"/>
  <c r="AF85" i="26"/>
  <c r="AO85" i="26" s="1"/>
  <c r="AE85" i="26"/>
  <c r="AG83" i="33"/>
  <c r="AP83" i="33" s="1"/>
  <c r="W84" i="33"/>
  <c r="AF83" i="33"/>
  <c r="AO83" i="33" s="1"/>
  <c r="AE83" i="33"/>
  <c r="AR84" i="26"/>
  <c r="AF85" i="41"/>
  <c r="AO85" i="41" s="1"/>
  <c r="AE85" i="41"/>
  <c r="W86" i="41"/>
  <c r="AG85" i="41"/>
  <c r="AP85" i="41" s="1"/>
  <c r="W84" i="77"/>
  <c r="AG83" i="77"/>
  <c r="AP83" i="77" s="1"/>
  <c r="AF83" i="77"/>
  <c r="AO83" i="77" s="1"/>
  <c r="AE83" i="77"/>
  <c r="W83" i="93"/>
  <c r="AE82" i="93"/>
  <c r="AG82" i="93"/>
  <c r="AP82" i="93" s="1"/>
  <c r="AF82" i="93"/>
  <c r="AO82" i="93" s="1"/>
  <c r="AR82" i="78"/>
  <c r="Z83" i="90"/>
  <c r="Y83" i="90"/>
  <c r="X83" i="90"/>
  <c r="AR83" i="46"/>
  <c r="AR85" i="82"/>
  <c r="AH83" i="78"/>
  <c r="AQ83" i="78" s="1"/>
  <c r="W86" i="86"/>
  <c r="AG85" i="86"/>
  <c r="AP85" i="86" s="1"/>
  <c r="AE85" i="86"/>
  <c r="AF85" i="86"/>
  <c r="AO85" i="86" s="1"/>
  <c r="W82" i="34"/>
  <c r="AG81" i="34"/>
  <c r="AP81" i="34" s="1"/>
  <c r="AF81" i="34"/>
  <c r="AO81" i="34" s="1"/>
  <c r="AE81" i="34"/>
  <c r="AR83" i="81"/>
  <c r="AS7" i="47"/>
  <c r="AL7" i="47"/>
  <c r="AU7" i="47" s="1"/>
  <c r="AH86" i="82"/>
  <c r="AQ86" i="82" s="1"/>
  <c r="Y80" i="30"/>
  <c r="X80" i="30"/>
  <c r="AI83" i="74"/>
  <c r="AN83" i="74"/>
  <c r="AH84" i="46"/>
  <c r="AQ84" i="46" s="1"/>
  <c r="AJ4" i="47"/>
  <c r="AK4" i="47"/>
  <c r="AT4" i="47" s="1"/>
  <c r="AT81" i="47" s="1"/>
  <c r="AH85" i="26"/>
  <c r="AQ85" i="26" s="1"/>
  <c r="AH84" i="37"/>
  <c r="AQ84" i="37" s="1"/>
  <c r="AR84" i="41"/>
  <c r="AR80" i="34"/>
  <c r="X84" i="85"/>
  <c r="Y84" i="85"/>
  <c r="Z83" i="78"/>
  <c r="AR80" i="45"/>
  <c r="Y86" i="73"/>
  <c r="Z86" i="73" s="1"/>
  <c r="X86" i="73"/>
  <c r="AH83" i="33"/>
  <c r="AQ83" i="33" s="1"/>
  <c r="AS4" i="43"/>
  <c r="AS81" i="43" s="1"/>
  <c r="AL4" i="43"/>
  <c r="AU4" i="43" s="1"/>
  <c r="AU81" i="43" s="1"/>
  <c r="C11" i="43" s="1"/>
  <c r="AR82" i="33"/>
  <c r="AR83" i="37"/>
  <c r="AH84" i="81"/>
  <c r="AQ84" i="81" s="1"/>
  <c r="AH81" i="45"/>
  <c r="AQ81" i="45" s="1"/>
  <c r="AS8" i="47"/>
  <c r="AL8" i="47"/>
  <c r="AU8" i="47" s="1"/>
  <c r="Z84" i="37"/>
  <c r="AR81" i="89"/>
  <c r="AR82" i="77"/>
  <c r="AE83" i="29"/>
  <c r="W84" i="29"/>
  <c r="AG83" i="29"/>
  <c r="AP83" i="29" s="1"/>
  <c r="AF83" i="29"/>
  <c r="AO83" i="29" s="1"/>
  <c r="Z86" i="82"/>
  <c r="Z84" i="46"/>
  <c r="Y85" i="25"/>
  <c r="X85" i="25"/>
  <c r="Y85" i="42"/>
  <c r="X85" i="42"/>
  <c r="Z85" i="42" s="1"/>
  <c r="AS3" i="47"/>
  <c r="AL3" i="47"/>
  <c r="AU3" i="47" s="1"/>
  <c r="AR81" i="93"/>
  <c r="AH85" i="41"/>
  <c r="AQ85" i="41" s="1"/>
  <c r="Z84" i="81"/>
  <c r="AH82" i="93"/>
  <c r="AQ82" i="93" s="1"/>
  <c r="X84" i="74"/>
  <c r="Y84" i="74"/>
  <c r="W88" i="38"/>
  <c r="AG87" i="38"/>
  <c r="AP87" i="38" s="1"/>
  <c r="AF87" i="38"/>
  <c r="AO87" i="38" s="1"/>
  <c r="AE87" i="38"/>
  <c r="AN83" i="85"/>
  <c r="AI83" i="85"/>
  <c r="AH81" i="34"/>
  <c r="AQ81" i="34" s="1"/>
  <c r="AH82" i="89"/>
  <c r="AQ82" i="89" s="1"/>
  <c r="AI85" i="73"/>
  <c r="AN85" i="73"/>
  <c r="AI79" i="30"/>
  <c r="AN79" i="30"/>
  <c r="AN84" i="25"/>
  <c r="AI84" i="25"/>
  <c r="AI84" i="42"/>
  <c r="AN84" i="42"/>
  <c r="AH83" i="77"/>
  <c r="AQ83" i="77" s="1"/>
  <c r="W82" i="45"/>
  <c r="AE81" i="45"/>
  <c r="AG81" i="45"/>
  <c r="AP81" i="45" s="1"/>
  <c r="AF81" i="45"/>
  <c r="AO81" i="45" s="1"/>
  <c r="AN82" i="90"/>
  <c r="AI82" i="90"/>
  <c r="W86" i="94"/>
  <c r="AF85" i="94"/>
  <c r="AO85" i="94" s="1"/>
  <c r="AG85" i="94"/>
  <c r="AP85" i="94" s="1"/>
  <c r="AE85" i="94"/>
  <c r="Z82" i="89"/>
  <c r="Z84" i="85" l="1"/>
  <c r="AG84" i="85" s="1"/>
  <c r="AP84" i="85" s="1"/>
  <c r="W85" i="85"/>
  <c r="AE84" i="85"/>
  <c r="AG85" i="42"/>
  <c r="AP85" i="42" s="1"/>
  <c r="AF85" i="42"/>
  <c r="AO85" i="42" s="1"/>
  <c r="AE85" i="42"/>
  <c r="W86" i="42"/>
  <c r="AE86" i="73"/>
  <c r="W87" i="73"/>
  <c r="AG86" i="73"/>
  <c r="AP86" i="73" s="1"/>
  <c r="AF86" i="73"/>
  <c r="AO86" i="73" s="1"/>
  <c r="AR83" i="74"/>
  <c r="Y82" i="34"/>
  <c r="X82" i="34"/>
  <c r="Z82" i="34" s="1"/>
  <c r="W84" i="90"/>
  <c r="AF83" i="90"/>
  <c r="AO83" i="90" s="1"/>
  <c r="AE83" i="90"/>
  <c r="AG83" i="90"/>
  <c r="AP83" i="90" s="1"/>
  <c r="X84" i="77"/>
  <c r="Y84" i="77"/>
  <c r="AR84" i="42"/>
  <c r="AR85" i="73"/>
  <c r="AR84" i="25"/>
  <c r="AI87" i="38"/>
  <c r="AN87" i="38"/>
  <c r="AH84" i="74"/>
  <c r="AQ84" i="74" s="1"/>
  <c r="AG86" i="82"/>
  <c r="AP86" i="82" s="1"/>
  <c r="AF86" i="82"/>
  <c r="AO86" i="82" s="1"/>
  <c r="AE86" i="82"/>
  <c r="W87" i="82"/>
  <c r="AH80" i="30"/>
  <c r="AQ80" i="30" s="1"/>
  <c r="X83" i="93"/>
  <c r="Y83" i="93"/>
  <c r="AI85" i="26"/>
  <c r="AN85" i="26"/>
  <c r="AE84" i="46"/>
  <c r="W85" i="46"/>
  <c r="AG84" i="46"/>
  <c r="AP84" i="46" s="1"/>
  <c r="AF84" i="46"/>
  <c r="AO84" i="46" s="1"/>
  <c r="Z84" i="74"/>
  <c r="AE84" i="81"/>
  <c r="W85" i="81"/>
  <c r="AF84" i="81"/>
  <c r="AO84" i="81" s="1"/>
  <c r="AG84" i="81"/>
  <c r="AP84" i="81" s="1"/>
  <c r="AI81" i="34"/>
  <c r="AN81" i="34"/>
  <c r="AI85" i="86"/>
  <c r="AN85" i="86"/>
  <c r="AI83" i="77"/>
  <c r="AN83" i="77"/>
  <c r="AN83" i="33"/>
  <c r="AI83" i="33"/>
  <c r="AI81" i="45"/>
  <c r="AN81" i="45"/>
  <c r="AH85" i="25"/>
  <c r="AQ85" i="25" s="1"/>
  <c r="Z80" i="30"/>
  <c r="Z86" i="41"/>
  <c r="X86" i="41"/>
  <c r="Y86" i="41"/>
  <c r="AH85" i="42"/>
  <c r="AQ85" i="42" s="1"/>
  <c r="AR79" i="30"/>
  <c r="AE83" i="78"/>
  <c r="W84" i="78"/>
  <c r="AF83" i="78"/>
  <c r="AO83" i="78" s="1"/>
  <c r="AG83" i="78"/>
  <c r="AP83" i="78" s="1"/>
  <c r="AH83" i="90"/>
  <c r="AQ83" i="90" s="1"/>
  <c r="AI85" i="41"/>
  <c r="AN85" i="41"/>
  <c r="AI85" i="94"/>
  <c r="AN85" i="94"/>
  <c r="AI83" i="29"/>
  <c r="AN83" i="29"/>
  <c r="AH84" i="85"/>
  <c r="AQ84" i="85" s="1"/>
  <c r="X86" i="94"/>
  <c r="Y86" i="94"/>
  <c r="AF82" i="89"/>
  <c r="AO82" i="89" s="1"/>
  <c r="AE82" i="89"/>
  <c r="AG82" i="89"/>
  <c r="AP82" i="89" s="1"/>
  <c r="W83" i="89"/>
  <c r="AR82" i="90"/>
  <c r="Z82" i="45"/>
  <c r="Y82" i="45"/>
  <c r="X82" i="45"/>
  <c r="AR83" i="85"/>
  <c r="Z88" i="38"/>
  <c r="Y88" i="38"/>
  <c r="X88" i="38"/>
  <c r="Z85" i="25"/>
  <c r="Y84" i="29"/>
  <c r="X84" i="29"/>
  <c r="W85" i="37"/>
  <c r="AG84" i="37"/>
  <c r="AP84" i="37" s="1"/>
  <c r="AF84" i="37"/>
  <c r="AO84" i="37" s="1"/>
  <c r="AE84" i="37"/>
  <c r="AH86" i="73"/>
  <c r="AQ86" i="73" s="1"/>
  <c r="AS4" i="47"/>
  <c r="AS81" i="47" s="1"/>
  <c r="AL4" i="47"/>
  <c r="AU4" i="47" s="1"/>
  <c r="AU81" i="47" s="1"/>
  <c r="C11" i="47" s="1"/>
  <c r="Z86" i="86"/>
  <c r="X86" i="86"/>
  <c r="Y86" i="86"/>
  <c r="AI82" i="93"/>
  <c r="AN82" i="93"/>
  <c r="X84" i="33"/>
  <c r="Z84" i="33" s="1"/>
  <c r="Y84" i="33"/>
  <c r="X86" i="26"/>
  <c r="Y86" i="26"/>
  <c r="Z84" i="29" l="1"/>
  <c r="W85" i="29" s="1"/>
  <c r="AF84" i="85"/>
  <c r="AO84" i="85" s="1"/>
  <c r="Z86" i="94"/>
  <c r="AE86" i="94"/>
  <c r="W87" i="94"/>
  <c r="AG86" i="94"/>
  <c r="AP86" i="94" s="1"/>
  <c r="AF86" i="94"/>
  <c r="AO86" i="94" s="1"/>
  <c r="W85" i="33"/>
  <c r="AF84" i="33"/>
  <c r="AO84" i="33" s="1"/>
  <c r="AE84" i="33"/>
  <c r="AG84" i="33"/>
  <c r="AP84" i="33" s="1"/>
  <c r="AG84" i="29"/>
  <c r="AP84" i="29" s="1"/>
  <c r="AE84" i="29"/>
  <c r="AF84" i="29"/>
  <c r="AO84" i="29" s="1"/>
  <c r="AH83" i="93"/>
  <c r="AQ83" i="93" s="1"/>
  <c r="AH84" i="29"/>
  <c r="AQ84" i="29" s="1"/>
  <c r="AE82" i="45"/>
  <c r="AG82" i="45"/>
  <c r="AP82" i="45" s="1"/>
  <c r="AF82" i="45"/>
  <c r="AO82" i="45" s="1"/>
  <c r="W83" i="45"/>
  <c r="AN82" i="89"/>
  <c r="AI82" i="89"/>
  <c r="AG86" i="41"/>
  <c r="AP86" i="41" s="1"/>
  <c r="AE86" i="41"/>
  <c r="AF86" i="41"/>
  <c r="AO86" i="41" s="1"/>
  <c r="W87" i="41"/>
  <c r="AR83" i="77"/>
  <c r="AI83" i="90"/>
  <c r="AN83" i="90"/>
  <c r="AE82" i="34"/>
  <c r="AG82" i="34"/>
  <c r="AP82" i="34" s="1"/>
  <c r="W83" i="34"/>
  <c r="AF82" i="34"/>
  <c r="AO82" i="34" s="1"/>
  <c r="Y87" i="73"/>
  <c r="Z87" i="73" s="1"/>
  <c r="X87" i="73"/>
  <c r="AI84" i="37"/>
  <c r="AN84" i="37"/>
  <c r="AR82" i="93"/>
  <c r="AR81" i="45"/>
  <c r="AR85" i="86"/>
  <c r="X85" i="81"/>
  <c r="Y85" i="81"/>
  <c r="X85" i="46"/>
  <c r="Y85" i="46"/>
  <c r="Z83" i="93"/>
  <c r="AN83" i="78"/>
  <c r="AI83" i="78"/>
  <c r="AE80" i="30"/>
  <c r="W81" i="30"/>
  <c r="AG80" i="30"/>
  <c r="AP80" i="30" s="1"/>
  <c r="AF80" i="30"/>
  <c r="AO80" i="30" s="1"/>
  <c r="AI86" i="73"/>
  <c r="AN86" i="73"/>
  <c r="AH86" i="26"/>
  <c r="AQ86" i="26" s="1"/>
  <c r="Z86" i="26"/>
  <c r="W86" i="25"/>
  <c r="AG85" i="25"/>
  <c r="AP85" i="25" s="1"/>
  <c r="AF85" i="25"/>
  <c r="AO85" i="25" s="1"/>
  <c r="AE85" i="25"/>
  <c r="Y83" i="89"/>
  <c r="X83" i="89"/>
  <c r="AH86" i="94"/>
  <c r="AQ86" i="94" s="1"/>
  <c r="AR85" i="41"/>
  <c r="AR83" i="33"/>
  <c r="AI84" i="81"/>
  <c r="AN84" i="81"/>
  <c r="AI84" i="46"/>
  <c r="AN84" i="46"/>
  <c r="X87" i="82"/>
  <c r="Y87" i="82"/>
  <c r="AH84" i="77"/>
  <c r="AQ84" i="77" s="1"/>
  <c r="X84" i="90"/>
  <c r="Y84" i="90"/>
  <c r="X86" i="42"/>
  <c r="Y86" i="42"/>
  <c r="X85" i="85"/>
  <c r="Y85" i="85"/>
  <c r="AE88" i="38"/>
  <c r="W89" i="38"/>
  <c r="AF88" i="38"/>
  <c r="AO88" i="38" s="1"/>
  <c r="AG88" i="38"/>
  <c r="AP88" i="38" s="1"/>
  <c r="AR85" i="94"/>
  <c r="AR87" i="38"/>
  <c r="AN84" i="85"/>
  <c r="AI84" i="85"/>
  <c r="AH86" i="86"/>
  <c r="AQ86" i="86" s="1"/>
  <c r="AH82" i="45"/>
  <c r="AQ82" i="45" s="1"/>
  <c r="AR81" i="34"/>
  <c r="AF84" i="74"/>
  <c r="AO84" i="74" s="1"/>
  <c r="AE84" i="74"/>
  <c r="W85" i="74"/>
  <c r="AG84" i="74"/>
  <c r="AP84" i="74" s="1"/>
  <c r="AN86" i="82"/>
  <c r="AI86" i="82"/>
  <c r="Z84" i="77"/>
  <c r="AH82" i="34"/>
  <c r="AQ82" i="34" s="1"/>
  <c r="AN85" i="42"/>
  <c r="AI85" i="42"/>
  <c r="AH84" i="33"/>
  <c r="AQ84" i="33" s="1"/>
  <c r="AE86" i="86"/>
  <c r="W87" i="86"/>
  <c r="AF86" i="86"/>
  <c r="AO86" i="86" s="1"/>
  <c r="AG86" i="86"/>
  <c r="AP86" i="86" s="1"/>
  <c r="Y85" i="37"/>
  <c r="X85" i="37"/>
  <c r="AH88" i="38"/>
  <c r="AQ88" i="38" s="1"/>
  <c r="AR83" i="29"/>
  <c r="Y84" i="78"/>
  <c r="X84" i="78"/>
  <c r="AH86" i="41"/>
  <c r="AQ86" i="41" s="1"/>
  <c r="AR85" i="26"/>
  <c r="AH85" i="37" l="1"/>
  <c r="AQ85" i="37" s="1"/>
  <c r="Y87" i="86"/>
  <c r="X87" i="86"/>
  <c r="Z87" i="86" s="1"/>
  <c r="AH87" i="82"/>
  <c r="AQ87" i="82" s="1"/>
  <c r="AI85" i="25"/>
  <c r="AN85" i="25"/>
  <c r="AR86" i="73"/>
  <c r="AR83" i="78"/>
  <c r="AI82" i="34"/>
  <c r="AN82" i="34"/>
  <c r="AN84" i="29"/>
  <c r="AI84" i="29"/>
  <c r="X85" i="33"/>
  <c r="Z85" i="33" s="1"/>
  <c r="Y85" i="33"/>
  <c r="AI86" i="86"/>
  <c r="AN86" i="86"/>
  <c r="AR85" i="42"/>
  <c r="Y85" i="74"/>
  <c r="X85" i="74"/>
  <c r="X89" i="38"/>
  <c r="Y89" i="38"/>
  <c r="AH86" i="42"/>
  <c r="AQ86" i="42" s="1"/>
  <c r="Z87" i="82"/>
  <c r="AH85" i="81"/>
  <c r="AQ85" i="81" s="1"/>
  <c r="AG87" i="73"/>
  <c r="AP87" i="73" s="1"/>
  <c r="AF87" i="73"/>
  <c r="AO87" i="73" s="1"/>
  <c r="AE87" i="73"/>
  <c r="W88" i="73"/>
  <c r="X83" i="45"/>
  <c r="Z83" i="45" s="1"/>
  <c r="Y83" i="45"/>
  <c r="AH84" i="78"/>
  <c r="AQ84" i="78" s="1"/>
  <c r="Z85" i="37"/>
  <c r="AF84" i="77"/>
  <c r="AO84" i="77" s="1"/>
  <c r="AE84" i="77"/>
  <c r="AG84" i="77"/>
  <c r="AP84" i="77" s="1"/>
  <c r="W85" i="77"/>
  <c r="AI84" i="74"/>
  <c r="AN84" i="74"/>
  <c r="AI88" i="38"/>
  <c r="AN88" i="38"/>
  <c r="Z86" i="42"/>
  <c r="AF83" i="93"/>
  <c r="AO83" i="93" s="1"/>
  <c r="AE83" i="93"/>
  <c r="AG83" i="93"/>
  <c r="AP83" i="93" s="1"/>
  <c r="W84" i="93"/>
  <c r="Z85" i="81"/>
  <c r="AR83" i="90"/>
  <c r="AN86" i="41"/>
  <c r="AI86" i="41"/>
  <c r="AR86" i="82"/>
  <c r="AR84" i="46"/>
  <c r="AH83" i="89"/>
  <c r="AQ83" i="89" s="1"/>
  <c r="X83" i="34"/>
  <c r="Y83" i="34"/>
  <c r="AI84" i="33"/>
  <c r="AN84" i="33"/>
  <c r="Z84" i="78"/>
  <c r="AR84" i="85"/>
  <c r="AH85" i="85"/>
  <c r="AQ85" i="85" s="1"/>
  <c r="AH84" i="90"/>
  <c r="AQ84" i="90" s="1"/>
  <c r="X86" i="25"/>
  <c r="Y86" i="25"/>
  <c r="X81" i="30"/>
  <c r="Z81" i="30" s="1"/>
  <c r="Y81" i="30"/>
  <c r="AH85" i="46"/>
  <c r="AQ85" i="46" s="1"/>
  <c r="AR84" i="37"/>
  <c r="AR82" i="89"/>
  <c r="AN82" i="45"/>
  <c r="AI82" i="45"/>
  <c r="X87" i="94"/>
  <c r="Z87" i="94" s="1"/>
  <c r="Y87" i="94"/>
  <c r="Z85" i="85"/>
  <c r="Z84" i="90"/>
  <c r="AR84" i="81"/>
  <c r="Z83" i="89"/>
  <c r="AF86" i="26"/>
  <c r="AO86" i="26" s="1"/>
  <c r="AE86" i="26"/>
  <c r="W87" i="26"/>
  <c r="AG86" i="26"/>
  <c r="AP86" i="26" s="1"/>
  <c r="AI80" i="30"/>
  <c r="AN80" i="30"/>
  <c r="Z85" i="46"/>
  <c r="AH87" i="73"/>
  <c r="AQ87" i="73" s="1"/>
  <c r="Y87" i="41"/>
  <c r="X87" i="41"/>
  <c r="Z87" i="41" s="1"/>
  <c r="Z85" i="29"/>
  <c r="Y85" i="29"/>
  <c r="X85" i="29"/>
  <c r="AI86" i="94"/>
  <c r="AN86" i="94"/>
  <c r="AF87" i="41" l="1"/>
  <c r="AO87" i="41" s="1"/>
  <c r="W88" i="41"/>
  <c r="AG87" i="41"/>
  <c r="AP87" i="41" s="1"/>
  <c r="AE87" i="41"/>
  <c r="AG81" i="30"/>
  <c r="AP81" i="30" s="1"/>
  <c r="AE81" i="30"/>
  <c r="W82" i="30"/>
  <c r="AF81" i="30"/>
  <c r="AO81" i="30" s="1"/>
  <c r="W86" i="29"/>
  <c r="AG85" i="29"/>
  <c r="AP85" i="29" s="1"/>
  <c r="AF85" i="29"/>
  <c r="AO85" i="29" s="1"/>
  <c r="AE85" i="29"/>
  <c r="AG87" i="94"/>
  <c r="AP87" i="94" s="1"/>
  <c r="W88" i="94"/>
  <c r="AF87" i="94"/>
  <c r="AO87" i="94" s="1"/>
  <c r="AE87" i="94"/>
  <c r="AG84" i="78"/>
  <c r="AP84" i="78" s="1"/>
  <c r="AF84" i="78"/>
  <c r="AO84" i="78" s="1"/>
  <c r="AE84" i="78"/>
  <c r="W85" i="78"/>
  <c r="X85" i="77"/>
  <c r="Y85" i="77"/>
  <c r="AH83" i="45"/>
  <c r="AQ83" i="45" s="1"/>
  <c r="W88" i="82"/>
  <c r="AG87" i="82"/>
  <c r="AP87" i="82" s="1"/>
  <c r="AE87" i="82"/>
  <c r="AF87" i="82"/>
  <c r="AO87" i="82" s="1"/>
  <c r="AE85" i="33"/>
  <c r="W86" i="33"/>
  <c r="AG85" i="33"/>
  <c r="AP85" i="33" s="1"/>
  <c r="AF85" i="33"/>
  <c r="AO85" i="33" s="1"/>
  <c r="AG87" i="86"/>
  <c r="AP87" i="86" s="1"/>
  <c r="AF87" i="86"/>
  <c r="AO87" i="86" s="1"/>
  <c r="AE87" i="86"/>
  <c r="W88" i="86"/>
  <c r="W87" i="42"/>
  <c r="AG86" i="42"/>
  <c r="AP86" i="42" s="1"/>
  <c r="AE86" i="42"/>
  <c r="AF86" i="42"/>
  <c r="AO86" i="42" s="1"/>
  <c r="AH89" i="38"/>
  <c r="AQ89" i="38" s="1"/>
  <c r="AQ91" i="38" s="1"/>
  <c r="AZ3" i="38"/>
  <c r="AX3" i="38" s="1"/>
  <c r="S3" i="38" s="1"/>
  <c r="AC3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6" i="38"/>
  <c r="S86" i="38" s="1"/>
  <c r="AC86" i="38" s="1"/>
  <c r="AB87" i="38" s="1"/>
  <c r="AX85" i="38"/>
  <c r="S85" i="38" s="1"/>
  <c r="AC85" i="38" s="1"/>
  <c r="AB86" i="38" s="1"/>
  <c r="AX84" i="38"/>
  <c r="S84" i="38" s="1"/>
  <c r="AC84" i="38" s="1"/>
  <c r="AB85" i="38" s="1"/>
  <c r="AX87" i="38"/>
  <c r="S87" i="38" s="1"/>
  <c r="AC87" i="38" s="1"/>
  <c r="AB88" i="38" s="1"/>
  <c r="AX88" i="38"/>
  <c r="S88" i="38" s="1"/>
  <c r="AC88" i="38" s="1"/>
  <c r="AB89" i="38" s="1"/>
  <c r="AR84" i="29"/>
  <c r="AR84" i="33"/>
  <c r="Z89" i="38"/>
  <c r="AR82" i="45"/>
  <c r="AG85" i="81"/>
  <c r="AP85" i="81" s="1"/>
  <c r="AF85" i="81"/>
  <c r="AO85" i="81" s="1"/>
  <c r="AE85" i="81"/>
  <c r="W86" i="81"/>
  <c r="AG83" i="45"/>
  <c r="AP83" i="45" s="1"/>
  <c r="W84" i="45"/>
  <c r="AE83" i="45"/>
  <c r="AF83" i="45"/>
  <c r="AO83" i="45" s="1"/>
  <c r="X87" i="26"/>
  <c r="Z87" i="26" s="1"/>
  <c r="Y87" i="26"/>
  <c r="AF84" i="90"/>
  <c r="AO84" i="90" s="1"/>
  <c r="AE84" i="90"/>
  <c r="AG84" i="90"/>
  <c r="AP84" i="90" s="1"/>
  <c r="W85" i="90"/>
  <c r="AR86" i="94"/>
  <c r="AG85" i="46"/>
  <c r="AP85" i="46" s="1"/>
  <c r="AF85" i="46"/>
  <c r="AO85" i="46" s="1"/>
  <c r="AE85" i="46"/>
  <c r="W86" i="46"/>
  <c r="AI86" i="26"/>
  <c r="AN86" i="26"/>
  <c r="W86" i="85"/>
  <c r="AE85" i="85"/>
  <c r="AF85" i="85"/>
  <c r="AO85" i="85" s="1"/>
  <c r="AG85" i="85"/>
  <c r="AP85" i="85" s="1"/>
  <c r="AR86" i="41"/>
  <c r="Z84" i="93"/>
  <c r="X84" i="93"/>
  <c r="Y84" i="93"/>
  <c r="AR88" i="38"/>
  <c r="AI84" i="77"/>
  <c r="AN84" i="77"/>
  <c r="Y88" i="73"/>
  <c r="X88" i="73"/>
  <c r="AH85" i="74"/>
  <c r="AQ85" i="74" s="1"/>
  <c r="AR86" i="86"/>
  <c r="AH81" i="30"/>
  <c r="AQ81" i="30" s="1"/>
  <c r="AH85" i="29"/>
  <c r="AQ85" i="29" s="1"/>
  <c r="AH83" i="34"/>
  <c r="AQ83" i="34" s="1"/>
  <c r="AN87" i="73"/>
  <c r="AI87" i="73"/>
  <c r="AR82" i="34"/>
  <c r="AR85" i="25"/>
  <c r="AH87" i="86"/>
  <c r="AQ87" i="86" s="1"/>
  <c r="AH87" i="41"/>
  <c r="AQ87" i="41" s="1"/>
  <c r="AH86" i="25"/>
  <c r="AQ86" i="25" s="1"/>
  <c r="AR80" i="30"/>
  <c r="AG83" i="89"/>
  <c r="AP83" i="89" s="1"/>
  <c r="W84" i="89"/>
  <c r="AE83" i="89"/>
  <c r="AF83" i="89"/>
  <c r="AO83" i="89" s="1"/>
  <c r="AH87" i="94"/>
  <c r="AQ87" i="94" s="1"/>
  <c r="Z86" i="25"/>
  <c r="Z83" i="34"/>
  <c r="AN83" i="93"/>
  <c r="AI83" i="93"/>
  <c r="AR84" i="74"/>
  <c r="AE85" i="37"/>
  <c r="W86" i="37"/>
  <c r="AF85" i="37"/>
  <c r="AO85" i="37" s="1"/>
  <c r="AG85" i="37"/>
  <c r="AP85" i="37" s="1"/>
  <c r="Z85" i="74"/>
  <c r="AH85" i="33"/>
  <c r="AQ85" i="33" s="1"/>
  <c r="AX7" i="38" l="1"/>
  <c r="S7" i="38" s="1"/>
  <c r="AC7" i="38" s="1"/>
  <c r="AB8" i="38" s="1"/>
  <c r="AX11" i="38"/>
  <c r="S11" i="38" s="1"/>
  <c r="AC11" i="38" s="1"/>
  <c r="AB12" i="38" s="1"/>
  <c r="AX10" i="38"/>
  <c r="S10" i="38" s="1"/>
  <c r="AC10" i="38" s="1"/>
  <c r="AB11" i="38" s="1"/>
  <c r="AX9" i="38"/>
  <c r="S9" i="38" s="1"/>
  <c r="AC9" i="38" s="1"/>
  <c r="AB10" i="38" s="1"/>
  <c r="AX8" i="38"/>
  <c r="S8" i="38" s="1"/>
  <c r="AC8" i="38" s="1"/>
  <c r="AB9" i="38" s="1"/>
  <c r="AJ3" i="38"/>
  <c r="AB4" i="38"/>
  <c r="AN83" i="89"/>
  <c r="AI83" i="89"/>
  <c r="AR87" i="73"/>
  <c r="AH88" i="73"/>
  <c r="AQ88" i="73" s="1"/>
  <c r="AR86" i="26"/>
  <c r="AJ86" i="38"/>
  <c r="AK86" i="38"/>
  <c r="AT86" i="38" s="1"/>
  <c r="AJ80" i="38"/>
  <c r="AK80" i="38"/>
  <c r="AT80" i="38" s="1"/>
  <c r="AJ74" i="38"/>
  <c r="AK74" i="38"/>
  <c r="AT74" i="38" s="1"/>
  <c r="AJ68" i="38"/>
  <c r="AK68" i="38"/>
  <c r="AT68" i="38" s="1"/>
  <c r="AJ62" i="38"/>
  <c r="AK62" i="38"/>
  <c r="AT62" i="38" s="1"/>
  <c r="AJ56" i="38"/>
  <c r="AK56" i="38"/>
  <c r="AT56" i="38" s="1"/>
  <c r="AJ50" i="38"/>
  <c r="AK50" i="38"/>
  <c r="AT50" i="38" s="1"/>
  <c r="AJ44" i="38"/>
  <c r="AK44" i="38"/>
  <c r="AT44" i="38" s="1"/>
  <c r="AJ38" i="38"/>
  <c r="AK38" i="38"/>
  <c r="AT38" i="38" s="1"/>
  <c r="AJ32" i="38"/>
  <c r="AK32" i="38"/>
  <c r="AT32" i="38" s="1"/>
  <c r="AK26" i="38"/>
  <c r="AT26" i="38" s="1"/>
  <c r="AJ26" i="38"/>
  <c r="AK20" i="38"/>
  <c r="AT20" i="38" s="1"/>
  <c r="AJ20" i="38"/>
  <c r="AK14" i="38"/>
  <c r="AT14" i="38" s="1"/>
  <c r="AJ14" i="38"/>
  <c r="AJ8" i="38"/>
  <c r="AK8" i="38"/>
  <c r="AT8" i="38" s="1"/>
  <c r="AN84" i="78"/>
  <c r="AI84" i="78"/>
  <c r="AR83" i="93"/>
  <c r="Y84" i="89"/>
  <c r="X84" i="89"/>
  <c r="X86" i="46"/>
  <c r="Y86" i="46"/>
  <c r="X84" i="45"/>
  <c r="Y84" i="45"/>
  <c r="AJ87" i="38"/>
  <c r="AK87" i="38"/>
  <c r="AT87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J25" i="38"/>
  <c r="AK25" i="38"/>
  <c r="AT25" i="38" s="1"/>
  <c r="AJ19" i="38"/>
  <c r="AK19" i="38"/>
  <c r="AT19" i="38" s="1"/>
  <c r="AJ13" i="38"/>
  <c r="AK13" i="38"/>
  <c r="AT13" i="38" s="1"/>
  <c r="AX6" i="38"/>
  <c r="S6" i="38" s="1"/>
  <c r="AC6" i="38" s="1"/>
  <c r="AB7" i="38" s="1"/>
  <c r="X88" i="86"/>
  <c r="Y88" i="86"/>
  <c r="X88" i="94"/>
  <c r="Y88" i="94"/>
  <c r="Y86" i="29"/>
  <c r="X86" i="29"/>
  <c r="AI87" i="41"/>
  <c r="AN87" i="41"/>
  <c r="Z88" i="73"/>
  <c r="AH84" i="93"/>
  <c r="AQ84" i="93" s="1"/>
  <c r="AI85" i="85"/>
  <c r="AN85" i="85"/>
  <c r="AH87" i="26"/>
  <c r="AQ87" i="26" s="1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X5" i="38"/>
  <c r="S5" i="38" s="1"/>
  <c r="AC5" i="38" s="1"/>
  <c r="AB6" i="38" s="1"/>
  <c r="AI86" i="42"/>
  <c r="AN86" i="42"/>
  <c r="AN87" i="86"/>
  <c r="AI87" i="86"/>
  <c r="Y86" i="33"/>
  <c r="X86" i="33"/>
  <c r="Z86" i="33" s="1"/>
  <c r="Y88" i="82"/>
  <c r="X88" i="82"/>
  <c r="AG85" i="74"/>
  <c r="AP85" i="74" s="1"/>
  <c r="AF85" i="74"/>
  <c r="AO85" i="74" s="1"/>
  <c r="AE85" i="74"/>
  <c r="W86" i="74"/>
  <c r="X86" i="37"/>
  <c r="Y86" i="37"/>
  <c r="AG83" i="34"/>
  <c r="AP83" i="34" s="1"/>
  <c r="AE83" i="34"/>
  <c r="W84" i="34"/>
  <c r="AF83" i="34"/>
  <c r="AO83" i="34" s="1"/>
  <c r="AG84" i="93"/>
  <c r="AP84" i="93" s="1"/>
  <c r="AF84" i="93"/>
  <c r="AO84" i="93" s="1"/>
  <c r="W85" i="93"/>
  <c r="AE84" i="93"/>
  <c r="AN85" i="46"/>
  <c r="AI85" i="46"/>
  <c r="Y85" i="90"/>
  <c r="Z85" i="90" s="1"/>
  <c r="X85" i="90"/>
  <c r="AG87" i="26"/>
  <c r="AP87" i="26" s="1"/>
  <c r="AF87" i="26"/>
  <c r="AO87" i="26" s="1"/>
  <c r="AE87" i="26"/>
  <c r="W88" i="26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K23" i="38"/>
  <c r="AT23" i="38" s="1"/>
  <c r="AJ23" i="38"/>
  <c r="AK17" i="38"/>
  <c r="AT17" i="38" s="1"/>
  <c r="AJ17" i="38"/>
  <c r="AJ11" i="38"/>
  <c r="AK11" i="38"/>
  <c r="AT11" i="38" s="1"/>
  <c r="AX4" i="38"/>
  <c r="S4" i="38" s="1"/>
  <c r="AC4" i="38" s="1"/>
  <c r="AB5" i="38" s="1"/>
  <c r="AN85" i="33"/>
  <c r="AI85" i="33"/>
  <c r="AH85" i="77"/>
  <c r="AQ85" i="77" s="1"/>
  <c r="AI85" i="29"/>
  <c r="AN85" i="29"/>
  <c r="AI85" i="37"/>
  <c r="AN85" i="37"/>
  <c r="AF86" i="25"/>
  <c r="AO86" i="25" s="1"/>
  <c r="AE86" i="25"/>
  <c r="W87" i="25"/>
  <c r="AG86" i="25"/>
  <c r="AP86" i="25" s="1"/>
  <c r="AR84" i="77"/>
  <c r="X86" i="85"/>
  <c r="Y86" i="85"/>
  <c r="X86" i="81"/>
  <c r="Y86" i="81"/>
  <c r="AG89" i="38"/>
  <c r="AP89" i="38" s="1"/>
  <c r="AP91" i="38" s="1"/>
  <c r="AF89" i="38"/>
  <c r="AO89" i="38" s="1"/>
  <c r="AO91" i="38" s="1"/>
  <c r="AE89" i="38"/>
  <c r="AX89" i="38"/>
  <c r="S89" i="38" s="1"/>
  <c r="AC89" i="38" s="1"/>
  <c r="AJ89" i="38" s="1"/>
  <c r="AS89" i="38" s="1"/>
  <c r="AJ88" i="38"/>
  <c r="AK88" i="38"/>
  <c r="AT88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K10" i="38"/>
  <c r="AT10" i="38" s="1"/>
  <c r="AJ10" i="38"/>
  <c r="Z85" i="77"/>
  <c r="AN87" i="94"/>
  <c r="AI87" i="94"/>
  <c r="Z82" i="30"/>
  <c r="Y82" i="30"/>
  <c r="X82" i="30"/>
  <c r="Y88" i="41"/>
  <c r="X88" i="41"/>
  <c r="AN84" i="90"/>
  <c r="AI84" i="90"/>
  <c r="AN83" i="45"/>
  <c r="AI83" i="45"/>
  <c r="AN85" i="81"/>
  <c r="AI85" i="81"/>
  <c r="AJ85" i="38"/>
  <c r="AK85" i="38"/>
  <c r="AT85" i="38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K9" i="38"/>
  <c r="AT9" i="38" s="1"/>
  <c r="AJ9" i="38"/>
  <c r="Y87" i="42"/>
  <c r="X87" i="42"/>
  <c r="AI87" i="82"/>
  <c r="AN87" i="82"/>
  <c r="Y85" i="78"/>
  <c r="X85" i="78"/>
  <c r="Z85" i="78" s="1"/>
  <c r="AN81" i="30"/>
  <c r="AI81" i="30"/>
  <c r="Z88" i="82" l="1"/>
  <c r="AF88" i="82"/>
  <c r="AO88" i="82" s="1"/>
  <c r="AE88" i="82"/>
  <c r="W89" i="82"/>
  <c r="AG88" i="82"/>
  <c r="AP88" i="82" s="1"/>
  <c r="W86" i="78"/>
  <c r="AE85" i="78"/>
  <c r="AF85" i="78"/>
  <c r="AO85" i="78" s="1"/>
  <c r="AG85" i="78"/>
  <c r="AP85" i="78" s="1"/>
  <c r="AS16" i="38"/>
  <c r="AL16" i="38"/>
  <c r="AU16" i="38" s="1"/>
  <c r="AS34" i="38"/>
  <c r="AL34" i="38"/>
  <c r="AU34" i="38" s="1"/>
  <c r="AS52" i="38"/>
  <c r="AL52" i="38"/>
  <c r="AU52" i="38" s="1"/>
  <c r="AS70" i="38"/>
  <c r="AL70" i="38"/>
  <c r="AU70" i="38" s="1"/>
  <c r="AS88" i="38"/>
  <c r="AL88" i="38"/>
  <c r="AU88" i="38" s="1"/>
  <c r="AH86" i="81"/>
  <c r="AQ86" i="81" s="1"/>
  <c r="AN87" i="26"/>
  <c r="AI87" i="26"/>
  <c r="AR85" i="46"/>
  <c r="AJ6" i="38"/>
  <c r="AK6" i="38"/>
  <c r="AT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H86" i="29"/>
  <c r="AQ86" i="29" s="1"/>
  <c r="AH84" i="89"/>
  <c r="AQ84" i="89" s="1"/>
  <c r="AS38" i="38"/>
  <c r="AL38" i="38"/>
  <c r="AU38" i="38" s="1"/>
  <c r="AS56" i="38"/>
  <c r="AL56" i="38"/>
  <c r="AU56" i="38" s="1"/>
  <c r="AS74" i="38"/>
  <c r="AL74" i="38"/>
  <c r="AU74" i="38" s="1"/>
  <c r="Z86" i="81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H86" i="37"/>
  <c r="AQ86" i="37" s="1"/>
  <c r="AG86" i="33"/>
  <c r="AP86" i="33" s="1"/>
  <c r="AF86" i="33"/>
  <c r="AO86" i="33" s="1"/>
  <c r="AE86" i="33"/>
  <c r="W87" i="33"/>
  <c r="AH88" i="86"/>
  <c r="AQ88" i="86" s="1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H84" i="45"/>
  <c r="AQ84" i="45" s="1"/>
  <c r="AS26" i="38"/>
  <c r="AL26" i="38"/>
  <c r="AU26" i="38" s="1"/>
  <c r="AS15" i="38"/>
  <c r="AL15" i="38"/>
  <c r="AU15" i="38" s="1"/>
  <c r="AS69" i="38"/>
  <c r="AL69" i="38"/>
  <c r="AU69" i="38" s="1"/>
  <c r="AH88" i="41"/>
  <c r="AQ88" i="41" s="1"/>
  <c r="AS39" i="38"/>
  <c r="AL39" i="38"/>
  <c r="AU39" i="38" s="1"/>
  <c r="AS75" i="38"/>
  <c r="AL75" i="38"/>
  <c r="AU75" i="38" s="1"/>
  <c r="AR85" i="37"/>
  <c r="AS83" i="38"/>
  <c r="AL83" i="38"/>
  <c r="AU83" i="38" s="1"/>
  <c r="AS9" i="38"/>
  <c r="AL9" i="38"/>
  <c r="AU9" i="38" s="1"/>
  <c r="AR83" i="45"/>
  <c r="Z88" i="41"/>
  <c r="AG85" i="77"/>
  <c r="AP85" i="77" s="1"/>
  <c r="AF85" i="77"/>
  <c r="AO85" i="77" s="1"/>
  <c r="AE85" i="77"/>
  <c r="W86" i="77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N89" i="38"/>
  <c r="AN91" i="38" s="1"/>
  <c r="AI89" i="38"/>
  <c r="AS17" i="38"/>
  <c r="AL17" i="38"/>
  <c r="AU17" i="38" s="1"/>
  <c r="AK89" i="38"/>
  <c r="AT89" i="38" s="1"/>
  <c r="AN84" i="93"/>
  <c r="AI84" i="93"/>
  <c r="Z86" i="37"/>
  <c r="AH88" i="82"/>
  <c r="AQ88" i="82" s="1"/>
  <c r="AR87" i="86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Z86" i="29"/>
  <c r="Z88" i="86"/>
  <c r="Z84" i="45"/>
  <c r="Z84" i="89"/>
  <c r="AS8" i="38"/>
  <c r="AL8" i="38"/>
  <c r="AU8" i="38" s="1"/>
  <c r="AS44" i="38"/>
  <c r="AL44" i="38"/>
  <c r="AU44" i="38" s="1"/>
  <c r="AS62" i="38"/>
  <c r="AL62" i="38"/>
  <c r="AU62" i="38" s="1"/>
  <c r="AS80" i="38"/>
  <c r="AL80" i="38"/>
  <c r="AU80" i="38" s="1"/>
  <c r="AR83" i="89"/>
  <c r="AH87" i="42"/>
  <c r="AQ87" i="42" s="1"/>
  <c r="AS85" i="38"/>
  <c r="AL85" i="38"/>
  <c r="AU85" i="38" s="1"/>
  <c r="AH85" i="78"/>
  <c r="AQ85" i="78" s="1"/>
  <c r="AR85" i="81"/>
  <c r="Z87" i="42"/>
  <c r="AS57" i="38"/>
  <c r="AL57" i="38"/>
  <c r="AU57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H82" i="30"/>
  <c r="AQ82" i="30" s="1"/>
  <c r="AS10" i="38"/>
  <c r="AL10" i="38"/>
  <c r="AU10" i="38" s="1"/>
  <c r="AH86" i="85"/>
  <c r="AQ86" i="85" s="1"/>
  <c r="Y87" i="25"/>
  <c r="X87" i="25"/>
  <c r="AR85" i="29"/>
  <c r="AR85" i="33"/>
  <c r="AS35" i="38"/>
  <c r="AL35" i="38"/>
  <c r="AU35" i="38" s="1"/>
  <c r="AS53" i="38"/>
  <c r="AL53" i="38"/>
  <c r="AU53" i="38" s="1"/>
  <c r="AS71" i="38"/>
  <c r="AL71" i="38"/>
  <c r="AU71" i="38" s="1"/>
  <c r="AH85" i="90"/>
  <c r="AQ85" i="90" s="1"/>
  <c r="Y84" i="34"/>
  <c r="X84" i="34"/>
  <c r="AR85" i="85"/>
  <c r="W89" i="73"/>
  <c r="AG88" i="73"/>
  <c r="AP88" i="73" s="1"/>
  <c r="AE88" i="73"/>
  <c r="AF88" i="73"/>
  <c r="AO88" i="73" s="1"/>
  <c r="AJ7" i="38"/>
  <c r="AK7" i="38"/>
  <c r="AT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AS14" i="38"/>
  <c r="AL14" i="38"/>
  <c r="AU14" i="38" s="1"/>
  <c r="AS33" i="38"/>
  <c r="AL33" i="38"/>
  <c r="AU33" i="38" s="1"/>
  <c r="AR87" i="94"/>
  <c r="AS21" i="38"/>
  <c r="AL21" i="38"/>
  <c r="AU21" i="38" s="1"/>
  <c r="AR81" i="30"/>
  <c r="AR87" i="82"/>
  <c r="AR84" i="90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Z86" i="85"/>
  <c r="AI86" i="25"/>
  <c r="AN86" i="25"/>
  <c r="AS23" i="38"/>
  <c r="AL23" i="38"/>
  <c r="AU23" i="38" s="1"/>
  <c r="X85" i="93"/>
  <c r="Y85" i="93"/>
  <c r="Z85" i="93" s="1"/>
  <c r="AN83" i="34"/>
  <c r="AI83" i="34"/>
  <c r="Y86" i="74"/>
  <c r="X86" i="74"/>
  <c r="Z86" i="74" s="1"/>
  <c r="AS18" i="38"/>
  <c r="AL18" i="38"/>
  <c r="AU18" i="38" s="1"/>
  <c r="AS36" i="38"/>
  <c r="AL36" i="38"/>
  <c r="AU36" i="38" s="1"/>
  <c r="AS54" i="38"/>
  <c r="AL54" i="38"/>
  <c r="AU54" i="38" s="1"/>
  <c r="AS72" i="38"/>
  <c r="AL72" i="38"/>
  <c r="AU72" i="38" s="1"/>
  <c r="AH88" i="94"/>
  <c r="AQ88" i="94" s="1"/>
  <c r="AH86" i="46"/>
  <c r="AQ86" i="46" s="1"/>
  <c r="AS32" i="38"/>
  <c r="AL32" i="38"/>
  <c r="AU32" i="38" s="1"/>
  <c r="AS50" i="38"/>
  <c r="AL50" i="38"/>
  <c r="AU50" i="38" s="1"/>
  <c r="AS68" i="38"/>
  <c r="AL68" i="38"/>
  <c r="AU68" i="38" s="1"/>
  <c r="AS86" i="38"/>
  <c r="AL86" i="38"/>
  <c r="AU86" i="38" s="1"/>
  <c r="AJ4" i="38"/>
  <c r="AK4" i="38"/>
  <c r="AT4" i="38" s="1"/>
  <c r="AT91" i="38" s="1"/>
  <c r="AS51" i="38"/>
  <c r="AL51" i="38"/>
  <c r="AU51" i="38" s="1"/>
  <c r="W83" i="30"/>
  <c r="AG82" i="30"/>
  <c r="AP82" i="30" s="1"/>
  <c r="AF82" i="30"/>
  <c r="AO82" i="30" s="1"/>
  <c r="AE82" i="30"/>
  <c r="AJ5" i="38"/>
  <c r="AK5" i="38"/>
  <c r="AT5" i="38" s="1"/>
  <c r="AS41" i="38"/>
  <c r="AL41" i="38"/>
  <c r="AU41" i="38" s="1"/>
  <c r="AS59" i="38"/>
  <c r="AL59" i="38"/>
  <c r="AU59" i="38" s="1"/>
  <c r="AS77" i="38"/>
  <c r="AL77" i="38"/>
  <c r="AU77" i="38" s="1"/>
  <c r="Y88" i="26"/>
  <c r="X88" i="26"/>
  <c r="AG85" i="90"/>
  <c r="AP85" i="90" s="1"/>
  <c r="AF85" i="90"/>
  <c r="AO85" i="90" s="1"/>
  <c r="W86" i="90"/>
  <c r="AE85" i="90"/>
  <c r="AN85" i="74"/>
  <c r="AI85" i="74"/>
  <c r="AH86" i="33"/>
  <c r="AQ86" i="33" s="1"/>
  <c r="AR86" i="42"/>
  <c r="AR87" i="41"/>
  <c r="Z88" i="94"/>
  <c r="AS13" i="38"/>
  <c r="AL13" i="38"/>
  <c r="AU13" i="38" s="1"/>
  <c r="AS31" i="38"/>
  <c r="AL31" i="38"/>
  <c r="AU31" i="38" s="1"/>
  <c r="AS49" i="38"/>
  <c r="AL49" i="38"/>
  <c r="AU49" i="38" s="1"/>
  <c r="AS67" i="38"/>
  <c r="AL67" i="38"/>
  <c r="AU67" i="38" s="1"/>
  <c r="AS87" i="38"/>
  <c r="AL87" i="38"/>
  <c r="AU87" i="38" s="1"/>
  <c r="Z86" i="46"/>
  <c r="AR84" i="78"/>
  <c r="AS20" i="38"/>
  <c r="AL20" i="38"/>
  <c r="AU20" i="38" s="1"/>
  <c r="AS3" i="38"/>
  <c r="AL3" i="38"/>
  <c r="AU3" i="38" s="1"/>
  <c r="W86" i="93" l="1"/>
  <c r="AE85" i="93"/>
  <c r="AF85" i="93"/>
  <c r="AO85" i="93" s="1"/>
  <c r="AG85" i="93"/>
  <c r="AP85" i="93" s="1"/>
  <c r="W89" i="94"/>
  <c r="AF88" i="94"/>
  <c r="AO88" i="94" s="1"/>
  <c r="AG88" i="94"/>
  <c r="AP88" i="94" s="1"/>
  <c r="AE88" i="94"/>
  <c r="AH88" i="26"/>
  <c r="AQ88" i="26" s="1"/>
  <c r="W87" i="74"/>
  <c r="AG86" i="74"/>
  <c r="AP86" i="74" s="1"/>
  <c r="AE86" i="74"/>
  <c r="AF86" i="74"/>
  <c r="AO86" i="74" s="1"/>
  <c r="AS7" i="38"/>
  <c r="AL7" i="38"/>
  <c r="AU7" i="38" s="1"/>
  <c r="W89" i="86"/>
  <c r="AG88" i="86"/>
  <c r="AP88" i="86" s="1"/>
  <c r="AE88" i="86"/>
  <c r="AF88" i="86"/>
  <c r="AO88" i="86" s="1"/>
  <c r="X86" i="77"/>
  <c r="Y86" i="77"/>
  <c r="AS6" i="38"/>
  <c r="AL6" i="38"/>
  <c r="AU6" i="38" s="1"/>
  <c r="X86" i="78"/>
  <c r="Y86" i="78"/>
  <c r="AG86" i="37"/>
  <c r="AP86" i="37" s="1"/>
  <c r="AF86" i="37"/>
  <c r="AO86" i="37" s="1"/>
  <c r="AE86" i="37"/>
  <c r="W87" i="37"/>
  <c r="AL89" i="38"/>
  <c r="AU89" i="38" s="1"/>
  <c r="AR89" i="38"/>
  <c r="AR91" i="38" s="1"/>
  <c r="AN85" i="77"/>
  <c r="AI85" i="77"/>
  <c r="W87" i="46"/>
  <c r="AG86" i="46"/>
  <c r="AP86" i="46" s="1"/>
  <c r="AF86" i="46"/>
  <c r="AO86" i="46" s="1"/>
  <c r="AE86" i="46"/>
  <c r="X86" i="90"/>
  <c r="Y86" i="90"/>
  <c r="Z88" i="26"/>
  <c r="AI88" i="73"/>
  <c r="AN88" i="73"/>
  <c r="AH84" i="34"/>
  <c r="AQ84" i="34" s="1"/>
  <c r="AH87" i="25"/>
  <c r="AQ87" i="25" s="1"/>
  <c r="AR84" i="93"/>
  <c r="AR87" i="26"/>
  <c r="Y89" i="82"/>
  <c r="X89" i="82"/>
  <c r="AR83" i="34"/>
  <c r="AE86" i="29"/>
  <c r="W87" i="29"/>
  <c r="AG86" i="29"/>
  <c r="AP86" i="29" s="1"/>
  <c r="AF86" i="29"/>
  <c r="AO86" i="29" s="1"/>
  <c r="Y83" i="30"/>
  <c r="X83" i="30"/>
  <c r="AF87" i="42"/>
  <c r="AO87" i="42" s="1"/>
  <c r="AE87" i="42"/>
  <c r="W88" i="42"/>
  <c r="AG87" i="42"/>
  <c r="AP87" i="42" s="1"/>
  <c r="AS5" i="38"/>
  <c r="AL5" i="38"/>
  <c r="AU5" i="38" s="1"/>
  <c r="AH86" i="74"/>
  <c r="AQ86" i="74" s="1"/>
  <c r="AH85" i="93"/>
  <c r="AQ85" i="93" s="1"/>
  <c r="AF86" i="85"/>
  <c r="AO86" i="85" s="1"/>
  <c r="AE86" i="85"/>
  <c r="W87" i="85"/>
  <c r="AG86" i="85"/>
  <c r="AP86" i="85" s="1"/>
  <c r="Z84" i="34"/>
  <c r="Z87" i="25"/>
  <c r="AE84" i="89"/>
  <c r="W85" i="89"/>
  <c r="AG84" i="89"/>
  <c r="AP84" i="89" s="1"/>
  <c r="AF84" i="89"/>
  <c r="AO84" i="89" s="1"/>
  <c r="AF88" i="41"/>
  <c r="AO88" i="41" s="1"/>
  <c r="AE88" i="41"/>
  <c r="W89" i="41"/>
  <c r="AG88" i="41"/>
  <c r="AP88" i="41" s="1"/>
  <c r="X87" i="33"/>
  <c r="Y87" i="33"/>
  <c r="W87" i="81"/>
  <c r="AG86" i="81"/>
  <c r="AP86" i="81" s="1"/>
  <c r="AE86" i="81"/>
  <c r="AF86" i="81"/>
  <c r="AO86" i="81" s="1"/>
  <c r="AI85" i="78"/>
  <c r="AN85" i="78"/>
  <c r="AI88" i="82"/>
  <c r="AN88" i="82"/>
  <c r="AN85" i="90"/>
  <c r="AI85" i="90"/>
  <c r="AS4" i="38"/>
  <c r="AS91" i="38" s="1"/>
  <c r="AL4" i="38"/>
  <c r="AU4" i="38" s="1"/>
  <c r="AR86" i="25"/>
  <c r="AR85" i="74"/>
  <c r="AI82" i="30"/>
  <c r="AN82" i="30"/>
  <c r="Y89" i="73"/>
  <c r="X89" i="73"/>
  <c r="W85" i="45"/>
  <c r="AE84" i="45"/>
  <c r="AF84" i="45"/>
  <c r="AO84" i="45" s="1"/>
  <c r="AG84" i="45"/>
  <c r="AP84" i="45" s="1"/>
  <c r="AN86" i="33"/>
  <c r="AI86" i="33"/>
  <c r="Z89" i="82" l="1"/>
  <c r="Z86" i="78"/>
  <c r="AU91" i="38"/>
  <c r="C11" i="38" s="1"/>
  <c r="AG89" i="82"/>
  <c r="AP89" i="82" s="1"/>
  <c r="AP91" i="82" s="1"/>
  <c r="AF89" i="82"/>
  <c r="AO89" i="82" s="1"/>
  <c r="AO91" i="82" s="1"/>
  <c r="AE89" i="82"/>
  <c r="AX89" i="82"/>
  <c r="S89" i="82" s="1"/>
  <c r="AC89" i="82" s="1"/>
  <c r="AE86" i="78"/>
  <c r="AG86" i="78"/>
  <c r="AP86" i="78" s="1"/>
  <c r="AF86" i="78"/>
  <c r="AO86" i="78" s="1"/>
  <c r="W87" i="78"/>
  <c r="AR86" i="33"/>
  <c r="Y85" i="45"/>
  <c r="X85" i="45"/>
  <c r="Z85" i="45" s="1"/>
  <c r="AR85" i="90"/>
  <c r="AH87" i="33"/>
  <c r="AQ87" i="33" s="1"/>
  <c r="AG87" i="25"/>
  <c r="AP87" i="25" s="1"/>
  <c r="AF87" i="25"/>
  <c r="AO87" i="25" s="1"/>
  <c r="AE87" i="25"/>
  <c r="W88" i="25"/>
  <c r="AH83" i="30"/>
  <c r="AQ83" i="30" s="1"/>
  <c r="W89" i="26"/>
  <c r="AG88" i="26"/>
  <c r="AP88" i="26" s="1"/>
  <c r="AF88" i="26"/>
  <c r="AO88" i="26" s="1"/>
  <c r="AE88" i="26"/>
  <c r="X89" i="94"/>
  <c r="Y89" i="94"/>
  <c r="AI86" i="81"/>
  <c r="AN86" i="81"/>
  <c r="Z87" i="33"/>
  <c r="W85" i="34"/>
  <c r="AG84" i="34"/>
  <c r="AP84" i="34" s="1"/>
  <c r="AF84" i="34"/>
  <c r="AO84" i="34" s="1"/>
  <c r="AE84" i="34"/>
  <c r="Z83" i="30"/>
  <c r="Y87" i="29"/>
  <c r="X87" i="29"/>
  <c r="AH86" i="77"/>
  <c r="AQ86" i="77" s="1"/>
  <c r="X89" i="86"/>
  <c r="Y89" i="86"/>
  <c r="AH89" i="73"/>
  <c r="AQ89" i="73" s="1"/>
  <c r="AI86" i="29"/>
  <c r="AN86" i="29"/>
  <c r="AH86" i="90"/>
  <c r="AQ86" i="90" s="1"/>
  <c r="X87" i="46"/>
  <c r="Z87" i="46" s="1"/>
  <c r="Y87" i="46"/>
  <c r="AH86" i="78"/>
  <c r="AQ86" i="78" s="1"/>
  <c r="Z86" i="77"/>
  <c r="X87" i="74"/>
  <c r="Y87" i="74"/>
  <c r="AI88" i="94"/>
  <c r="AN88" i="94"/>
  <c r="Z89" i="73"/>
  <c r="AR88" i="82"/>
  <c r="Y88" i="42"/>
  <c r="X88" i="42"/>
  <c r="Z88" i="42" s="1"/>
  <c r="Z86" i="90"/>
  <c r="X87" i="37"/>
  <c r="Y87" i="37"/>
  <c r="AI85" i="93"/>
  <c r="AN85" i="93"/>
  <c r="AI84" i="45"/>
  <c r="AN84" i="45"/>
  <c r="Y87" i="81"/>
  <c r="X87" i="81"/>
  <c r="X89" i="41"/>
  <c r="Y89" i="41"/>
  <c r="X85" i="89"/>
  <c r="Y85" i="89"/>
  <c r="Y87" i="85"/>
  <c r="Z87" i="85" s="1"/>
  <c r="X87" i="85"/>
  <c r="AI87" i="42"/>
  <c r="AN87" i="42"/>
  <c r="AI86" i="46"/>
  <c r="AN86" i="46"/>
  <c r="AR85" i="77"/>
  <c r="AN86" i="37"/>
  <c r="AI86" i="37"/>
  <c r="AI88" i="86"/>
  <c r="AN88" i="86"/>
  <c r="AR82" i="30"/>
  <c r="AR85" i="78"/>
  <c r="AI88" i="41"/>
  <c r="AN88" i="41"/>
  <c r="AI84" i="89"/>
  <c r="AN84" i="89"/>
  <c r="AN86" i="85"/>
  <c r="AI86" i="85"/>
  <c r="AH89" i="82"/>
  <c r="AQ89" i="82" s="1"/>
  <c r="AQ91" i="82" s="1"/>
  <c r="AZ3" i="82"/>
  <c r="AX7" i="82" s="1"/>
  <c r="S7" i="82" s="1"/>
  <c r="AC7" i="82" s="1"/>
  <c r="AB8" i="82" s="1"/>
  <c r="AX8" i="82"/>
  <c r="S8" i="82" s="1"/>
  <c r="AC8" i="82" s="1"/>
  <c r="AB9" i="82" s="1"/>
  <c r="AX9" i="82"/>
  <c r="S9" i="82" s="1"/>
  <c r="AC9" i="82" s="1"/>
  <c r="AB10" i="82" s="1"/>
  <c r="AX10" i="82"/>
  <c r="S10" i="82" s="1"/>
  <c r="AC10" i="82" s="1"/>
  <c r="AB11" i="82" s="1"/>
  <c r="AX11" i="82"/>
  <c r="S11" i="82" s="1"/>
  <c r="AC11" i="82" s="1"/>
  <c r="AB12" i="82" s="1"/>
  <c r="AX14" i="82"/>
  <c r="S14" i="82" s="1"/>
  <c r="AC14" i="82" s="1"/>
  <c r="AB15" i="82" s="1"/>
  <c r="AX15" i="82"/>
  <c r="S15" i="82" s="1"/>
  <c r="AC15" i="82" s="1"/>
  <c r="AB16" i="82" s="1"/>
  <c r="AX16" i="82"/>
  <c r="S16" i="82" s="1"/>
  <c r="AC16" i="82" s="1"/>
  <c r="AB17" i="82" s="1"/>
  <c r="AX17" i="82"/>
  <c r="S17" i="82" s="1"/>
  <c r="AC17" i="82" s="1"/>
  <c r="AB18" i="82" s="1"/>
  <c r="AX18" i="82"/>
  <c r="S18" i="82" s="1"/>
  <c r="AC18" i="82" s="1"/>
  <c r="AB19" i="82" s="1"/>
  <c r="AX19" i="82"/>
  <c r="S19" i="82" s="1"/>
  <c r="AC19" i="82" s="1"/>
  <c r="AB20" i="82" s="1"/>
  <c r="AX20" i="82"/>
  <c r="S20" i="82" s="1"/>
  <c r="AC20" i="82" s="1"/>
  <c r="AB21" i="82" s="1"/>
  <c r="AX21" i="82"/>
  <c r="S21" i="82" s="1"/>
  <c r="AC21" i="82" s="1"/>
  <c r="AB22" i="82" s="1"/>
  <c r="AX22" i="82"/>
  <c r="S22" i="82" s="1"/>
  <c r="AC22" i="82" s="1"/>
  <c r="AB23" i="82" s="1"/>
  <c r="AX23" i="82"/>
  <c r="S23" i="82" s="1"/>
  <c r="AC23" i="82" s="1"/>
  <c r="AB24" i="82" s="1"/>
  <c r="AX24" i="82"/>
  <c r="S24" i="82" s="1"/>
  <c r="AC24" i="82" s="1"/>
  <c r="AB25" i="82" s="1"/>
  <c r="AX25" i="82"/>
  <c r="S25" i="82" s="1"/>
  <c r="AC25" i="82" s="1"/>
  <c r="AB26" i="82" s="1"/>
  <c r="AX26" i="82"/>
  <c r="S26" i="82" s="1"/>
  <c r="AC26" i="82" s="1"/>
  <c r="AB27" i="82" s="1"/>
  <c r="AX27" i="82"/>
  <c r="S27" i="82" s="1"/>
  <c r="AC27" i="82" s="1"/>
  <c r="AB28" i="82" s="1"/>
  <c r="AX28" i="82"/>
  <c r="S28" i="82" s="1"/>
  <c r="AC28" i="82" s="1"/>
  <c r="AB29" i="82" s="1"/>
  <c r="AX29" i="82"/>
  <c r="S29" i="82" s="1"/>
  <c r="AC29" i="82" s="1"/>
  <c r="AB30" i="82" s="1"/>
  <c r="AX30" i="82"/>
  <c r="S30" i="82" s="1"/>
  <c r="AC30" i="82" s="1"/>
  <c r="AB31" i="82" s="1"/>
  <c r="AX31" i="82"/>
  <c r="S31" i="82" s="1"/>
  <c r="AC31" i="82" s="1"/>
  <c r="AB32" i="82" s="1"/>
  <c r="AX32" i="82"/>
  <c r="S32" i="82" s="1"/>
  <c r="AC32" i="82" s="1"/>
  <c r="AB33" i="82" s="1"/>
  <c r="AX33" i="82"/>
  <c r="S33" i="82" s="1"/>
  <c r="AC33" i="82" s="1"/>
  <c r="AB34" i="82" s="1"/>
  <c r="AX34" i="82"/>
  <c r="S34" i="82" s="1"/>
  <c r="AC34" i="82" s="1"/>
  <c r="AB35" i="82" s="1"/>
  <c r="AX35" i="82"/>
  <c r="S35" i="82" s="1"/>
  <c r="AC35" i="82" s="1"/>
  <c r="AB36" i="82" s="1"/>
  <c r="AX36" i="82"/>
  <c r="S36" i="82" s="1"/>
  <c r="AC36" i="82" s="1"/>
  <c r="AB37" i="82" s="1"/>
  <c r="AX37" i="82"/>
  <c r="S37" i="82" s="1"/>
  <c r="AC37" i="82" s="1"/>
  <c r="AB38" i="82" s="1"/>
  <c r="AX38" i="82"/>
  <c r="S38" i="82" s="1"/>
  <c r="AC38" i="82" s="1"/>
  <c r="AB39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3" i="82"/>
  <c r="S43" i="82" s="1"/>
  <c r="AC43" i="82" s="1"/>
  <c r="AB44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6" i="82"/>
  <c r="S86" i="82" s="1"/>
  <c r="AC86" i="82" s="1"/>
  <c r="AB87" i="82" s="1"/>
  <c r="AX84" i="82"/>
  <c r="S84" i="82" s="1"/>
  <c r="AC84" i="82" s="1"/>
  <c r="AB85" i="82" s="1"/>
  <c r="AX85" i="82"/>
  <c r="S85" i="82" s="1"/>
  <c r="AC85" i="82" s="1"/>
  <c r="AB86" i="82" s="1"/>
  <c r="AX88" i="82"/>
  <c r="S88" i="82" s="1"/>
  <c r="AC88" i="82" s="1"/>
  <c r="AB89" i="82" s="1"/>
  <c r="AX87" i="82"/>
  <c r="S87" i="82" s="1"/>
  <c r="AC87" i="82" s="1"/>
  <c r="AB88" i="82" s="1"/>
  <c r="AR88" i="73"/>
  <c r="AI86" i="74"/>
  <c r="AN86" i="74"/>
  <c r="X86" i="93"/>
  <c r="Z86" i="93" s="1"/>
  <c r="Y86" i="93"/>
  <c r="AX12" i="82" l="1"/>
  <c r="S12" i="82" s="1"/>
  <c r="AC12" i="82" s="1"/>
  <c r="AB13" i="82" s="1"/>
  <c r="AX6" i="82"/>
  <c r="S6" i="82" s="1"/>
  <c r="AC6" i="82" s="1"/>
  <c r="AB7" i="82" s="1"/>
  <c r="AX5" i="82"/>
  <c r="S5" i="82" s="1"/>
  <c r="AC5" i="82" s="1"/>
  <c r="AB6" i="82" s="1"/>
  <c r="AX4" i="82"/>
  <c r="S4" i="82" s="1"/>
  <c r="AC4" i="82" s="1"/>
  <c r="AB5" i="82" s="1"/>
  <c r="AX3" i="82"/>
  <c r="S3" i="82" s="1"/>
  <c r="AC3" i="82" s="1"/>
  <c r="AX13" i="82"/>
  <c r="S13" i="82" s="1"/>
  <c r="AC13" i="82" s="1"/>
  <c r="AB14" i="82" s="1"/>
  <c r="AK14" i="82" s="1"/>
  <c r="AT14" i="82" s="1"/>
  <c r="Z87" i="29"/>
  <c r="AG87" i="29" s="1"/>
  <c r="AP87" i="29" s="1"/>
  <c r="AE87" i="29"/>
  <c r="W88" i="29"/>
  <c r="AF87" i="29"/>
  <c r="AO87" i="29" s="1"/>
  <c r="AG87" i="85"/>
  <c r="AP87" i="85" s="1"/>
  <c r="AF87" i="85"/>
  <c r="AO87" i="85" s="1"/>
  <c r="W88" i="85"/>
  <c r="AE87" i="85"/>
  <c r="AG88" i="42"/>
  <c r="AP88" i="42" s="1"/>
  <c r="AF88" i="42"/>
  <c r="AO88" i="42" s="1"/>
  <c r="AE88" i="42"/>
  <c r="W89" i="42"/>
  <c r="AK62" i="82"/>
  <c r="AT62" i="82" s="1"/>
  <c r="AJ62" i="82"/>
  <c r="AK38" i="82"/>
  <c r="AT38" i="82" s="1"/>
  <c r="AJ38" i="82"/>
  <c r="AJ14" i="82"/>
  <c r="AJ8" i="82"/>
  <c r="AK8" i="82"/>
  <c r="AT8" i="82" s="1"/>
  <c r="AR88" i="41"/>
  <c r="AR88" i="86"/>
  <c r="AR86" i="46"/>
  <c r="AH87" i="81"/>
  <c r="AQ87" i="81" s="1"/>
  <c r="AR85" i="93"/>
  <c r="AR88" i="94"/>
  <c r="AE87" i="46"/>
  <c r="W88" i="46"/>
  <c r="AG87" i="46"/>
  <c r="AP87" i="46" s="1"/>
  <c r="AF87" i="46"/>
  <c r="AO87" i="46" s="1"/>
  <c r="AE83" i="30"/>
  <c r="W84" i="30"/>
  <c r="AG83" i="30"/>
  <c r="AP83" i="30" s="1"/>
  <c r="AF83" i="30"/>
  <c r="AO83" i="30" s="1"/>
  <c r="W88" i="33"/>
  <c r="AG87" i="33"/>
  <c r="AP87" i="33" s="1"/>
  <c r="AF87" i="33"/>
  <c r="AO87" i="33" s="1"/>
  <c r="AE87" i="33"/>
  <c r="AI88" i="26"/>
  <c r="AN88" i="26"/>
  <c r="AN87" i="25"/>
  <c r="AI87" i="25"/>
  <c r="AE85" i="45"/>
  <c r="AG85" i="45"/>
  <c r="AP85" i="45" s="1"/>
  <c r="AF85" i="45"/>
  <c r="AO85" i="45" s="1"/>
  <c r="W86" i="45"/>
  <c r="AJ82" i="82"/>
  <c r="AK82" i="82"/>
  <c r="AT82" i="82" s="1"/>
  <c r="AJ85" i="82"/>
  <c r="AK85" i="82"/>
  <c r="AT85" i="82" s="1"/>
  <c r="AK80" i="82"/>
  <c r="AT80" i="82" s="1"/>
  <c r="AJ80" i="82"/>
  <c r="AK56" i="82"/>
  <c r="AT56" i="82" s="1"/>
  <c r="AJ56" i="82"/>
  <c r="AK20" i="82"/>
  <c r="AT20" i="82" s="1"/>
  <c r="AJ20" i="82"/>
  <c r="AJ87" i="82"/>
  <c r="AK87" i="82"/>
  <c r="AT87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J25" i="82"/>
  <c r="AK25" i="82"/>
  <c r="AT25" i="82" s="1"/>
  <c r="AJ19" i="82"/>
  <c r="AK19" i="82"/>
  <c r="AT19" i="82" s="1"/>
  <c r="AJ13" i="82"/>
  <c r="AK13" i="82"/>
  <c r="AT13" i="82" s="1"/>
  <c r="AJ7" i="82"/>
  <c r="AK7" i="82"/>
  <c r="AT7" i="82" s="1"/>
  <c r="AR86" i="85"/>
  <c r="AR86" i="37"/>
  <c r="AH85" i="89"/>
  <c r="AQ85" i="89" s="1"/>
  <c r="AR86" i="29"/>
  <c r="AI84" i="34"/>
  <c r="AN84" i="34"/>
  <c r="AN86" i="78"/>
  <c r="AI86" i="78"/>
  <c r="AF86" i="93"/>
  <c r="AO86" i="93" s="1"/>
  <c r="AE86" i="93"/>
  <c r="AG86" i="93"/>
  <c r="AP86" i="93" s="1"/>
  <c r="W87" i="93"/>
  <c r="AK86" i="82"/>
  <c r="AT86" i="82" s="1"/>
  <c r="AJ86" i="82"/>
  <c r="AK68" i="82"/>
  <c r="AT68" i="82" s="1"/>
  <c r="AJ68" i="82"/>
  <c r="AK44" i="82"/>
  <c r="AT44" i="82" s="1"/>
  <c r="AJ44" i="82"/>
  <c r="AJ32" i="82"/>
  <c r="AK32" i="82"/>
  <c r="AT32" i="82" s="1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J6" i="82"/>
  <c r="AK6" i="82"/>
  <c r="AT6" i="82" s="1"/>
  <c r="AR87" i="42"/>
  <c r="Z85" i="89"/>
  <c r="Z87" i="81"/>
  <c r="AH87" i="37"/>
  <c r="AQ87" i="37" s="1"/>
  <c r="AH87" i="74"/>
  <c r="AQ87" i="74" s="1"/>
  <c r="AH89" i="86"/>
  <c r="AQ89" i="86" s="1"/>
  <c r="AQ91" i="86" s="1"/>
  <c r="AZ3" i="86"/>
  <c r="AX5" i="86" s="1"/>
  <c r="S5" i="86" s="1"/>
  <c r="AC5" i="86" s="1"/>
  <c r="AB6" i="86" s="1"/>
  <c r="AX9" i="86"/>
  <c r="S9" i="86" s="1"/>
  <c r="AC9" i="86" s="1"/>
  <c r="AB10" i="86" s="1"/>
  <c r="AX15" i="86"/>
  <c r="S15" i="86" s="1"/>
  <c r="AC15" i="86" s="1"/>
  <c r="AB16" i="86" s="1"/>
  <c r="AX21" i="86"/>
  <c r="S21" i="86" s="1"/>
  <c r="AC21" i="86" s="1"/>
  <c r="AB22" i="86" s="1"/>
  <c r="AX39" i="86"/>
  <c r="S39" i="86" s="1"/>
  <c r="AC39" i="86" s="1"/>
  <c r="AB40" i="86" s="1"/>
  <c r="AX45" i="86"/>
  <c r="S45" i="86" s="1"/>
  <c r="AC45" i="86" s="1"/>
  <c r="AB46" i="86" s="1"/>
  <c r="AX51" i="86"/>
  <c r="S51" i="86" s="1"/>
  <c r="AC51" i="86" s="1"/>
  <c r="AB52" i="86" s="1"/>
  <c r="AX57" i="86"/>
  <c r="S57" i="86" s="1"/>
  <c r="AC57" i="86" s="1"/>
  <c r="AB58" i="86" s="1"/>
  <c r="AX75" i="86"/>
  <c r="S75" i="86" s="1"/>
  <c r="AC75" i="86" s="1"/>
  <c r="AB76" i="86" s="1"/>
  <c r="AX81" i="86"/>
  <c r="S81" i="86" s="1"/>
  <c r="AC81" i="86" s="1"/>
  <c r="AB82" i="86" s="1"/>
  <c r="AX87" i="86"/>
  <c r="S87" i="86" s="1"/>
  <c r="AC87" i="86" s="1"/>
  <c r="AB88" i="86" s="1"/>
  <c r="AR86" i="81"/>
  <c r="AJ75" i="82"/>
  <c r="AK75" i="82"/>
  <c r="AT75" i="82" s="1"/>
  <c r="AR86" i="74"/>
  <c r="AK74" i="82"/>
  <c r="AT74" i="82" s="1"/>
  <c r="AJ74" i="82"/>
  <c r="AJ50" i="82"/>
  <c r="AK50" i="82"/>
  <c r="AT50" i="82" s="1"/>
  <c r="AK26" i="82"/>
  <c r="AT26" i="82" s="1"/>
  <c r="AJ26" i="82"/>
  <c r="AH86" i="93"/>
  <c r="AQ86" i="93" s="1"/>
  <c r="AJ88" i="82"/>
  <c r="AK88" i="82"/>
  <c r="AT88" i="82" s="1"/>
  <c r="AK83" i="82"/>
  <c r="AT83" i="82" s="1"/>
  <c r="AJ83" i="82"/>
  <c r="AK77" i="82"/>
  <c r="AT77" i="82" s="1"/>
  <c r="AJ77" i="82"/>
  <c r="AK71" i="82"/>
  <c r="AT71" i="82" s="1"/>
  <c r="AJ71" i="82"/>
  <c r="AK65" i="82"/>
  <c r="AT65" i="82" s="1"/>
  <c r="AJ65" i="82"/>
  <c r="AK59" i="82"/>
  <c r="AT59" i="82" s="1"/>
  <c r="AJ59" i="82"/>
  <c r="AK53" i="82"/>
  <c r="AT53" i="82" s="1"/>
  <c r="AJ53" i="82"/>
  <c r="AK47" i="82"/>
  <c r="AT47" i="82" s="1"/>
  <c r="AJ47" i="82"/>
  <c r="AJ41" i="82"/>
  <c r="AK41" i="82"/>
  <c r="AT41" i="82" s="1"/>
  <c r="AK35" i="82"/>
  <c r="AT35" i="82" s="1"/>
  <c r="AJ35" i="82"/>
  <c r="AK29" i="82"/>
  <c r="AT29" i="82" s="1"/>
  <c r="AJ29" i="82"/>
  <c r="AJ23" i="82"/>
  <c r="AK23" i="82"/>
  <c r="AT23" i="82" s="1"/>
  <c r="AK17" i="82"/>
  <c r="AT17" i="82" s="1"/>
  <c r="AJ17" i="82"/>
  <c r="AJ11" i="82"/>
  <c r="AK11" i="82"/>
  <c r="AT11" i="82" s="1"/>
  <c r="AH87" i="85"/>
  <c r="AQ87" i="85" s="1"/>
  <c r="Z87" i="37"/>
  <c r="Z87" i="74"/>
  <c r="Z89" i="86"/>
  <c r="AH87" i="29"/>
  <c r="AQ87" i="29" s="1"/>
  <c r="Y87" i="78"/>
  <c r="X87" i="78"/>
  <c r="Z87" i="78" s="1"/>
  <c r="AN89" i="82"/>
  <c r="AN91" i="82" s="1"/>
  <c r="AI89" i="82"/>
  <c r="AK89" i="82"/>
  <c r="AT89" i="82" s="1"/>
  <c r="AJ89" i="82"/>
  <c r="AS89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22" i="82"/>
  <c r="AK22" i="82"/>
  <c r="AT22" i="82" s="1"/>
  <c r="AJ16" i="82"/>
  <c r="AK16" i="82"/>
  <c r="AT16" i="82" s="1"/>
  <c r="AK10" i="82"/>
  <c r="AT10" i="82" s="1"/>
  <c r="AJ10" i="82"/>
  <c r="AJ5" i="82"/>
  <c r="AK5" i="82"/>
  <c r="AT5" i="82" s="1"/>
  <c r="AR84" i="89"/>
  <c r="AH89" i="41"/>
  <c r="AQ89" i="41" s="1"/>
  <c r="AR84" i="45"/>
  <c r="W87" i="90"/>
  <c r="AF86" i="90"/>
  <c r="AO86" i="90" s="1"/>
  <c r="AE86" i="90"/>
  <c r="AG86" i="90"/>
  <c r="AP86" i="90" s="1"/>
  <c r="AE89" i="73"/>
  <c r="W90" i="73"/>
  <c r="AF89" i="73"/>
  <c r="AO89" i="73" s="1"/>
  <c r="AG89" i="73"/>
  <c r="AP89" i="73" s="1"/>
  <c r="W87" i="77"/>
  <c r="AG86" i="77"/>
  <c r="AP86" i="77" s="1"/>
  <c r="AF86" i="77"/>
  <c r="AO86" i="77" s="1"/>
  <c r="AE86" i="77"/>
  <c r="AH89" i="94"/>
  <c r="AQ89" i="94" s="1"/>
  <c r="AQ91" i="94" s="1"/>
  <c r="AZ3" i="94"/>
  <c r="AX7" i="94" s="1"/>
  <c r="S7" i="94" s="1"/>
  <c r="AC7" i="94" s="1"/>
  <c r="AB8" i="94" s="1"/>
  <c r="AX9" i="94"/>
  <c r="S9" i="94" s="1"/>
  <c r="AC9" i="94" s="1"/>
  <c r="AB10" i="94" s="1"/>
  <c r="AX10" i="94"/>
  <c r="S10" i="94" s="1"/>
  <c r="AC10" i="94" s="1"/>
  <c r="AB11" i="94" s="1"/>
  <c r="AX11" i="94"/>
  <c r="S11" i="94" s="1"/>
  <c r="AC11" i="94" s="1"/>
  <c r="AB12" i="94" s="1"/>
  <c r="AX14" i="94"/>
  <c r="S14" i="94" s="1"/>
  <c r="AC14" i="94" s="1"/>
  <c r="AB15" i="94" s="1"/>
  <c r="AX15" i="94"/>
  <c r="S15" i="94" s="1"/>
  <c r="AC15" i="94" s="1"/>
  <c r="AB16" i="94" s="1"/>
  <c r="AX16" i="94"/>
  <c r="S16" i="94" s="1"/>
  <c r="AC16" i="94" s="1"/>
  <c r="AB17" i="94" s="1"/>
  <c r="AX17" i="94"/>
  <c r="S17" i="94" s="1"/>
  <c r="AC17" i="94" s="1"/>
  <c r="AB18" i="94" s="1"/>
  <c r="AX20" i="94"/>
  <c r="S20" i="94" s="1"/>
  <c r="AC20" i="94" s="1"/>
  <c r="AB21" i="94" s="1"/>
  <c r="AX21" i="94"/>
  <c r="S21" i="94" s="1"/>
  <c r="AC21" i="94" s="1"/>
  <c r="AB22" i="94" s="1"/>
  <c r="AX22" i="94"/>
  <c r="S22" i="94" s="1"/>
  <c r="AC22" i="94" s="1"/>
  <c r="AB23" i="94" s="1"/>
  <c r="AX23" i="94"/>
  <c r="S23" i="94" s="1"/>
  <c r="AC23" i="94" s="1"/>
  <c r="AB24" i="94" s="1"/>
  <c r="AX26" i="94"/>
  <c r="S26" i="94" s="1"/>
  <c r="AC26" i="94" s="1"/>
  <c r="AB27" i="94" s="1"/>
  <c r="AX27" i="94"/>
  <c r="S27" i="94" s="1"/>
  <c r="AC27" i="94" s="1"/>
  <c r="AB28" i="94" s="1"/>
  <c r="AX28" i="94"/>
  <c r="S28" i="94" s="1"/>
  <c r="AC28" i="94" s="1"/>
  <c r="AB29" i="94" s="1"/>
  <c r="AX29" i="94"/>
  <c r="S29" i="94" s="1"/>
  <c r="AC29" i="94" s="1"/>
  <c r="AB30" i="94" s="1"/>
  <c r="AX32" i="94"/>
  <c r="S32" i="94" s="1"/>
  <c r="AC32" i="94" s="1"/>
  <c r="AB33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4" i="94"/>
  <c r="S84" i="94" s="1"/>
  <c r="AC84" i="94" s="1"/>
  <c r="AB85" i="94" s="1"/>
  <c r="AX86" i="94"/>
  <c r="S86" i="94" s="1"/>
  <c r="AC86" i="94" s="1"/>
  <c r="AB87" i="94" s="1"/>
  <c r="AX85" i="94"/>
  <c r="S85" i="94" s="1"/>
  <c r="AC85" i="94" s="1"/>
  <c r="AB86" i="94" s="1"/>
  <c r="AX87" i="94"/>
  <c r="S87" i="94" s="1"/>
  <c r="AC87" i="94" s="1"/>
  <c r="AB88" i="94" s="1"/>
  <c r="AX88" i="94"/>
  <c r="S88" i="94" s="1"/>
  <c r="AC88" i="94" s="1"/>
  <c r="AB89" i="94" s="1"/>
  <c r="X89" i="26"/>
  <c r="Z89" i="26" s="1"/>
  <c r="Y89" i="26"/>
  <c r="AH85" i="45"/>
  <c r="AQ85" i="45" s="1"/>
  <c r="AJ81" i="82"/>
  <c r="AK81" i="82"/>
  <c r="AT81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J9" i="82"/>
  <c r="AK9" i="82"/>
  <c r="AT9" i="82" s="1"/>
  <c r="AB4" i="82"/>
  <c r="AJ3" i="82"/>
  <c r="Z89" i="41"/>
  <c r="AH88" i="42"/>
  <c r="AQ88" i="42" s="1"/>
  <c r="AH87" i="46"/>
  <c r="AQ87" i="46" s="1"/>
  <c r="X85" i="34"/>
  <c r="Y85" i="34"/>
  <c r="Z85" i="34" s="1"/>
  <c r="Z89" i="94"/>
  <c r="Y88" i="25"/>
  <c r="X88" i="25"/>
  <c r="AX30" i="94" l="1"/>
  <c r="S30" i="94" s="1"/>
  <c r="AC30" i="94" s="1"/>
  <c r="AB31" i="94" s="1"/>
  <c r="AX24" i="94"/>
  <c r="S24" i="94" s="1"/>
  <c r="AC24" i="94" s="1"/>
  <c r="AB25" i="94" s="1"/>
  <c r="AX18" i="94"/>
  <c r="S18" i="94" s="1"/>
  <c r="AC18" i="94" s="1"/>
  <c r="AB19" i="94" s="1"/>
  <c r="AX12" i="94"/>
  <c r="S12" i="94" s="1"/>
  <c r="AC12" i="94" s="1"/>
  <c r="AB13" i="94" s="1"/>
  <c r="AX6" i="94"/>
  <c r="S6" i="94" s="1"/>
  <c r="AC6" i="94" s="1"/>
  <c r="AB7" i="94" s="1"/>
  <c r="AX63" i="86"/>
  <c r="S63" i="86" s="1"/>
  <c r="AC63" i="86" s="1"/>
  <c r="AB64" i="86" s="1"/>
  <c r="AX27" i="86"/>
  <c r="S27" i="86" s="1"/>
  <c r="AC27" i="86" s="1"/>
  <c r="AB28" i="86" s="1"/>
  <c r="AX5" i="94"/>
  <c r="S5" i="94" s="1"/>
  <c r="AC5" i="94" s="1"/>
  <c r="AB6" i="94" s="1"/>
  <c r="AX4" i="94"/>
  <c r="S4" i="94" s="1"/>
  <c r="AC4" i="94" s="1"/>
  <c r="AB5" i="94" s="1"/>
  <c r="AX8" i="94"/>
  <c r="S8" i="94" s="1"/>
  <c r="AC8" i="94" s="1"/>
  <c r="AB9" i="94" s="1"/>
  <c r="AX3" i="94"/>
  <c r="S3" i="94" s="1"/>
  <c r="AC3" i="94" s="1"/>
  <c r="AX31" i="94"/>
  <c r="S31" i="94" s="1"/>
  <c r="AC31" i="94" s="1"/>
  <c r="AB32" i="94" s="1"/>
  <c r="AX25" i="94"/>
  <c r="S25" i="94" s="1"/>
  <c r="AC25" i="94" s="1"/>
  <c r="AB26" i="94" s="1"/>
  <c r="AX19" i="94"/>
  <c r="S19" i="94" s="1"/>
  <c r="AC19" i="94" s="1"/>
  <c r="AB20" i="94" s="1"/>
  <c r="AX13" i="94"/>
  <c r="S13" i="94" s="1"/>
  <c r="AC13" i="94" s="1"/>
  <c r="AB14" i="94" s="1"/>
  <c r="AX69" i="86"/>
  <c r="S69" i="86" s="1"/>
  <c r="AC69" i="86" s="1"/>
  <c r="AB70" i="86" s="1"/>
  <c r="AX33" i="86"/>
  <c r="S33" i="86" s="1"/>
  <c r="AC33" i="86" s="1"/>
  <c r="AB34" i="86" s="1"/>
  <c r="AF89" i="26"/>
  <c r="AO89" i="26" s="1"/>
  <c r="AO91" i="26" s="1"/>
  <c r="AE89" i="26"/>
  <c r="AX89" i="26"/>
  <c r="S89" i="26" s="1"/>
  <c r="AC89" i="26" s="1"/>
  <c r="AG89" i="26"/>
  <c r="AP89" i="26" s="1"/>
  <c r="AP91" i="26" s="1"/>
  <c r="AE85" i="34"/>
  <c r="AG85" i="34"/>
  <c r="AP85" i="34" s="1"/>
  <c r="W86" i="34"/>
  <c r="AF85" i="34"/>
  <c r="AO85" i="34" s="1"/>
  <c r="AK6" i="86"/>
  <c r="AT6" i="86" s="1"/>
  <c r="AJ83" i="94"/>
  <c r="AK83" i="94"/>
  <c r="AT83" i="94" s="1"/>
  <c r="AK53" i="94"/>
  <c r="AT53" i="94" s="1"/>
  <c r="AJ53" i="94"/>
  <c r="AJ11" i="94"/>
  <c r="AK11" i="94"/>
  <c r="AT11" i="94" s="1"/>
  <c r="AK22" i="86"/>
  <c r="AT22" i="86" s="1"/>
  <c r="AH88" i="25"/>
  <c r="AQ88" i="25" s="1"/>
  <c r="AS3" i="82"/>
  <c r="AL3" i="82"/>
  <c r="AU3" i="82" s="1"/>
  <c r="AJ75" i="94"/>
  <c r="AK75" i="94"/>
  <c r="AT75" i="94" s="1"/>
  <c r="AK51" i="94"/>
  <c r="AT51" i="94" s="1"/>
  <c r="AJ51" i="94"/>
  <c r="AK15" i="94"/>
  <c r="AT15" i="94" s="1"/>
  <c r="AJ15" i="94"/>
  <c r="AE89" i="94"/>
  <c r="AX89" i="94"/>
  <c r="S89" i="94" s="1"/>
  <c r="AC89" i="94" s="1"/>
  <c r="AG89" i="94"/>
  <c r="AP89" i="94" s="1"/>
  <c r="AP91" i="94" s="1"/>
  <c r="AF89" i="94"/>
  <c r="AO89" i="94" s="1"/>
  <c r="AO91" i="94" s="1"/>
  <c r="AS9" i="82"/>
  <c r="AL9" i="82"/>
  <c r="AU9" i="82" s="1"/>
  <c r="AS27" i="82"/>
  <c r="AL27" i="82"/>
  <c r="AU27" i="82" s="1"/>
  <c r="AS45" i="82"/>
  <c r="AL45" i="82"/>
  <c r="AU45" i="82" s="1"/>
  <c r="AS63" i="82"/>
  <c r="AL63" i="82"/>
  <c r="AU63" i="82" s="1"/>
  <c r="AJ84" i="94"/>
  <c r="AK84" i="94"/>
  <c r="AT84" i="94" s="1"/>
  <c r="AJ78" i="94"/>
  <c r="AK78" i="94"/>
  <c r="AT78" i="94" s="1"/>
  <c r="AJ72" i="94"/>
  <c r="AK72" i="94"/>
  <c r="AT72" i="94" s="1"/>
  <c r="AK66" i="94"/>
  <c r="AT66" i="94" s="1"/>
  <c r="AJ66" i="94"/>
  <c r="AK60" i="94"/>
  <c r="AT60" i="94" s="1"/>
  <c r="AJ60" i="94"/>
  <c r="AK54" i="94"/>
  <c r="AT54" i="94" s="1"/>
  <c r="AJ54" i="94"/>
  <c r="AK48" i="94"/>
  <c r="AT48" i="94" s="1"/>
  <c r="AJ48" i="94"/>
  <c r="AK42" i="94"/>
  <c r="AT42" i="94" s="1"/>
  <c r="AJ42" i="94"/>
  <c r="AK36" i="94"/>
  <c r="AT36" i="94" s="1"/>
  <c r="AJ36" i="94"/>
  <c r="AK30" i="94"/>
  <c r="AT30" i="94" s="1"/>
  <c r="AJ30" i="94"/>
  <c r="AK24" i="94"/>
  <c r="AT24" i="94" s="1"/>
  <c r="AJ24" i="94"/>
  <c r="AK18" i="94"/>
  <c r="AT18" i="94" s="1"/>
  <c r="AJ18" i="94"/>
  <c r="AJ12" i="94"/>
  <c r="AK12" i="94"/>
  <c r="AT12" i="94" s="1"/>
  <c r="AK6" i="94"/>
  <c r="AT6" i="94" s="1"/>
  <c r="AJ6" i="94"/>
  <c r="AS5" i="82"/>
  <c r="AL5" i="82"/>
  <c r="AU5" i="82" s="1"/>
  <c r="AS22" i="82"/>
  <c r="AL22" i="82"/>
  <c r="AU22" i="82" s="1"/>
  <c r="AS40" i="82"/>
  <c r="AL40" i="82"/>
  <c r="AU40" i="82" s="1"/>
  <c r="AS58" i="82"/>
  <c r="AL58" i="82"/>
  <c r="AU58" i="82" s="1"/>
  <c r="AS76" i="82"/>
  <c r="AL76" i="82"/>
  <c r="AU76" i="82" s="1"/>
  <c r="AS88" i="82"/>
  <c r="AL88" i="82"/>
  <c r="AU88" i="82" s="1"/>
  <c r="AS26" i="82"/>
  <c r="AL26" i="82"/>
  <c r="AU26" i="82" s="1"/>
  <c r="AX88" i="86"/>
  <c r="S88" i="86" s="1"/>
  <c r="AC88" i="86" s="1"/>
  <c r="AB89" i="86" s="1"/>
  <c r="AX82" i="86"/>
  <c r="S82" i="86" s="1"/>
  <c r="AC82" i="86" s="1"/>
  <c r="AB83" i="86" s="1"/>
  <c r="AX76" i="86"/>
  <c r="S76" i="86" s="1"/>
  <c r="AC76" i="86" s="1"/>
  <c r="AB77" i="86" s="1"/>
  <c r="AX70" i="86"/>
  <c r="S70" i="86" s="1"/>
  <c r="AC70" i="86" s="1"/>
  <c r="AB71" i="86" s="1"/>
  <c r="AX64" i="86"/>
  <c r="S64" i="86" s="1"/>
  <c r="AC64" i="86" s="1"/>
  <c r="AB65" i="86" s="1"/>
  <c r="AX58" i="86"/>
  <c r="S58" i="86" s="1"/>
  <c r="AC58" i="86" s="1"/>
  <c r="AB59" i="86" s="1"/>
  <c r="AX52" i="86"/>
  <c r="S52" i="86" s="1"/>
  <c r="AC52" i="86" s="1"/>
  <c r="AB53" i="86" s="1"/>
  <c r="AX46" i="86"/>
  <c r="S46" i="86" s="1"/>
  <c r="AC46" i="86" s="1"/>
  <c r="AB47" i="86" s="1"/>
  <c r="AX40" i="86"/>
  <c r="S40" i="86" s="1"/>
  <c r="AC40" i="86" s="1"/>
  <c r="AB41" i="86" s="1"/>
  <c r="AX34" i="86"/>
  <c r="S34" i="86" s="1"/>
  <c r="AC34" i="86" s="1"/>
  <c r="AB35" i="86" s="1"/>
  <c r="AX28" i="86"/>
  <c r="S28" i="86" s="1"/>
  <c r="AC28" i="86" s="1"/>
  <c r="AB29" i="86" s="1"/>
  <c r="AX22" i="86"/>
  <c r="S22" i="86" s="1"/>
  <c r="AC22" i="86" s="1"/>
  <c r="AB23" i="86" s="1"/>
  <c r="AX16" i="86"/>
  <c r="S16" i="86" s="1"/>
  <c r="AC16" i="86" s="1"/>
  <c r="AB17" i="86" s="1"/>
  <c r="AX10" i="86"/>
  <c r="S10" i="86" s="1"/>
  <c r="AC10" i="86" s="1"/>
  <c r="AB11" i="86" s="1"/>
  <c r="AX4" i="86"/>
  <c r="S4" i="86" s="1"/>
  <c r="AC4" i="86" s="1"/>
  <c r="AB5" i="86" s="1"/>
  <c r="AS44" i="82"/>
  <c r="AL44" i="82"/>
  <c r="AU44" i="82" s="1"/>
  <c r="AS20" i="82"/>
  <c r="AL20" i="82"/>
  <c r="AU20" i="82" s="1"/>
  <c r="AR88" i="26"/>
  <c r="AJ71" i="94"/>
  <c r="AK71" i="94"/>
  <c r="AT71" i="94" s="1"/>
  <c r="AK47" i="94"/>
  <c r="AT47" i="94" s="1"/>
  <c r="AJ47" i="94"/>
  <c r="AJ23" i="94"/>
  <c r="AK23" i="94"/>
  <c r="AT23" i="94" s="1"/>
  <c r="AG87" i="78"/>
  <c r="AP87" i="78" s="1"/>
  <c r="AF87" i="78"/>
  <c r="AO87" i="78" s="1"/>
  <c r="W88" i="78"/>
  <c r="AE87" i="78"/>
  <c r="AK88" i="86"/>
  <c r="AT88" i="86" s="1"/>
  <c r="AJ88" i="86"/>
  <c r="AK70" i="86"/>
  <c r="AT70" i="86" s="1"/>
  <c r="AJ70" i="86"/>
  <c r="AK52" i="86"/>
  <c r="AT52" i="86" s="1"/>
  <c r="AJ52" i="86"/>
  <c r="AK46" i="86"/>
  <c r="AT46" i="86" s="1"/>
  <c r="AJ46" i="86"/>
  <c r="AK16" i="86"/>
  <c r="AT16" i="86" s="1"/>
  <c r="AJ16" i="86"/>
  <c r="AK10" i="86"/>
  <c r="AT10" i="86" s="1"/>
  <c r="AS6" i="82"/>
  <c r="AL6" i="82"/>
  <c r="AU6" i="82" s="1"/>
  <c r="AS24" i="82"/>
  <c r="AL24" i="82"/>
  <c r="AU24" i="82" s="1"/>
  <c r="AS42" i="82"/>
  <c r="AL42" i="82"/>
  <c r="AU42" i="82" s="1"/>
  <c r="AS60" i="82"/>
  <c r="AL60" i="82"/>
  <c r="AU60" i="82" s="1"/>
  <c r="AS78" i="82"/>
  <c r="AL78" i="82"/>
  <c r="AU78" i="82" s="1"/>
  <c r="Y87" i="93"/>
  <c r="X87" i="93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S85" i="82"/>
  <c r="AL85" i="82"/>
  <c r="AU85" i="82" s="1"/>
  <c r="AI87" i="33"/>
  <c r="AN87" i="33"/>
  <c r="AS62" i="82"/>
  <c r="AL62" i="82"/>
  <c r="AU62" i="82" s="1"/>
  <c r="AH85" i="34"/>
  <c r="AQ85" i="34" s="1"/>
  <c r="AG89" i="41"/>
  <c r="AP89" i="41" s="1"/>
  <c r="AE89" i="41"/>
  <c r="AF89" i="41"/>
  <c r="AO89" i="41" s="1"/>
  <c r="W90" i="41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J88" i="94"/>
  <c r="AK88" i="94"/>
  <c r="AT88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J46" i="94"/>
  <c r="AK46" i="94"/>
  <c r="AT46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I89" i="73"/>
  <c r="AN89" i="73"/>
  <c r="AS28" i="82"/>
  <c r="AL28" i="82"/>
  <c r="AU28" i="82" s="1"/>
  <c r="AS46" i="82"/>
  <c r="AL46" i="82"/>
  <c r="AU46" i="82" s="1"/>
  <c r="AS64" i="82"/>
  <c r="AL64" i="82"/>
  <c r="AU64" i="82" s="1"/>
  <c r="AF87" i="74"/>
  <c r="AO87" i="74" s="1"/>
  <c r="AE87" i="74"/>
  <c r="W88" i="74"/>
  <c r="AG87" i="74"/>
  <c r="AP87" i="74" s="1"/>
  <c r="AS23" i="82"/>
  <c r="AL23" i="82"/>
  <c r="AU23" i="82" s="1"/>
  <c r="AS41" i="82"/>
  <c r="AL41" i="82"/>
  <c r="AU41" i="82" s="1"/>
  <c r="AX84" i="86"/>
  <c r="S84" i="86" s="1"/>
  <c r="AC84" i="86" s="1"/>
  <c r="AB85" i="86" s="1"/>
  <c r="AX80" i="86"/>
  <c r="S80" i="86" s="1"/>
  <c r="AC80" i="86" s="1"/>
  <c r="AB81" i="86" s="1"/>
  <c r="AX74" i="86"/>
  <c r="S74" i="86" s="1"/>
  <c r="AC74" i="86" s="1"/>
  <c r="AB75" i="86" s="1"/>
  <c r="AX68" i="86"/>
  <c r="S68" i="86" s="1"/>
  <c r="AC68" i="86" s="1"/>
  <c r="AB69" i="86" s="1"/>
  <c r="AX62" i="86"/>
  <c r="S62" i="86" s="1"/>
  <c r="AC62" i="86" s="1"/>
  <c r="AB63" i="86" s="1"/>
  <c r="AX56" i="86"/>
  <c r="S56" i="86" s="1"/>
  <c r="AC56" i="86" s="1"/>
  <c r="AB57" i="86" s="1"/>
  <c r="AX50" i="86"/>
  <c r="S50" i="86" s="1"/>
  <c r="AC50" i="86" s="1"/>
  <c r="AB51" i="86" s="1"/>
  <c r="AX44" i="86"/>
  <c r="S44" i="86" s="1"/>
  <c r="AC44" i="86" s="1"/>
  <c r="AB45" i="86" s="1"/>
  <c r="AX38" i="86"/>
  <c r="S38" i="86" s="1"/>
  <c r="AC38" i="86" s="1"/>
  <c r="AB39" i="86" s="1"/>
  <c r="AX32" i="86"/>
  <c r="S32" i="86" s="1"/>
  <c r="AC32" i="86" s="1"/>
  <c r="AB33" i="86" s="1"/>
  <c r="AX26" i="86"/>
  <c r="S26" i="86" s="1"/>
  <c r="AC26" i="86" s="1"/>
  <c r="AB27" i="86" s="1"/>
  <c r="AX20" i="86"/>
  <c r="S20" i="86" s="1"/>
  <c r="AC20" i="86" s="1"/>
  <c r="AB21" i="86" s="1"/>
  <c r="AX14" i="86"/>
  <c r="S14" i="86" s="1"/>
  <c r="AC14" i="86" s="1"/>
  <c r="AB15" i="86" s="1"/>
  <c r="AX8" i="86"/>
  <c r="S8" i="86" s="1"/>
  <c r="AC8" i="86" s="1"/>
  <c r="AB9" i="86" s="1"/>
  <c r="AX3" i="86"/>
  <c r="S3" i="86" s="1"/>
  <c r="AC3" i="86" s="1"/>
  <c r="AE87" i="81"/>
  <c r="W88" i="81"/>
  <c r="AF87" i="81"/>
  <c r="AO87" i="81" s="1"/>
  <c r="AG87" i="81"/>
  <c r="AP87" i="81" s="1"/>
  <c r="AS68" i="82"/>
  <c r="AL68" i="82"/>
  <c r="AU68" i="82" s="1"/>
  <c r="AR84" i="34"/>
  <c r="AS56" i="82"/>
  <c r="AL56" i="82"/>
  <c r="AU56" i="82" s="1"/>
  <c r="AN85" i="45"/>
  <c r="AI85" i="45"/>
  <c r="X88" i="46"/>
  <c r="Y88" i="46"/>
  <c r="AS8" i="82"/>
  <c r="AL8" i="82"/>
  <c r="AU8" i="82" s="1"/>
  <c r="AN87" i="85"/>
  <c r="AI87" i="85"/>
  <c r="AJ65" i="94"/>
  <c r="AK65" i="94"/>
  <c r="AT65" i="94" s="1"/>
  <c r="AK41" i="94"/>
  <c r="AT41" i="94" s="1"/>
  <c r="AJ41" i="94"/>
  <c r="AJ17" i="94"/>
  <c r="AK17" i="94"/>
  <c r="AT17" i="94" s="1"/>
  <c r="X90" i="73"/>
  <c r="Y90" i="73"/>
  <c r="AS77" i="82"/>
  <c r="AL77" i="82"/>
  <c r="AU77" i="82" s="1"/>
  <c r="AK82" i="86"/>
  <c r="AT82" i="86" s="1"/>
  <c r="AJ82" i="86"/>
  <c r="AK64" i="86"/>
  <c r="AT64" i="86" s="1"/>
  <c r="AJ64" i="86"/>
  <c r="AK40" i="86"/>
  <c r="AT40" i="86" s="1"/>
  <c r="AJ81" i="94"/>
  <c r="AK81" i="94"/>
  <c r="AT81" i="94" s="1"/>
  <c r="AK57" i="94"/>
  <c r="AT57" i="94" s="1"/>
  <c r="AJ57" i="94"/>
  <c r="AK33" i="94"/>
  <c r="AT33" i="94" s="1"/>
  <c r="AJ33" i="94"/>
  <c r="AJ9" i="94"/>
  <c r="AK9" i="94"/>
  <c r="AT9" i="94" s="1"/>
  <c r="AL89" i="82"/>
  <c r="AU89" i="82" s="1"/>
  <c r="AR89" i="82"/>
  <c r="AR91" i="82" s="1"/>
  <c r="W88" i="37"/>
  <c r="AG87" i="37"/>
  <c r="AP87" i="37" s="1"/>
  <c r="AF87" i="37"/>
  <c r="AO87" i="37" s="1"/>
  <c r="AE87" i="37"/>
  <c r="AS29" i="82"/>
  <c r="AL29" i="82"/>
  <c r="AU29" i="82" s="1"/>
  <c r="AS65" i="82"/>
  <c r="AL65" i="82"/>
  <c r="AU65" i="82" s="1"/>
  <c r="AS50" i="82"/>
  <c r="AL50" i="82"/>
  <c r="AU50" i="82" s="1"/>
  <c r="AS75" i="82"/>
  <c r="AL75" i="82"/>
  <c r="AU75" i="82" s="1"/>
  <c r="AX86" i="86"/>
  <c r="S86" i="86" s="1"/>
  <c r="AC86" i="86" s="1"/>
  <c r="AB87" i="86" s="1"/>
  <c r="AX79" i="86"/>
  <c r="S79" i="86" s="1"/>
  <c r="AC79" i="86" s="1"/>
  <c r="AB80" i="86" s="1"/>
  <c r="AX73" i="86"/>
  <c r="S73" i="86" s="1"/>
  <c r="AC73" i="86" s="1"/>
  <c r="AB74" i="86" s="1"/>
  <c r="AX67" i="86"/>
  <c r="S67" i="86" s="1"/>
  <c r="AC67" i="86" s="1"/>
  <c r="AB68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X31" i="86"/>
  <c r="S31" i="86" s="1"/>
  <c r="AC31" i="86" s="1"/>
  <c r="AB32" i="86" s="1"/>
  <c r="AX25" i="86"/>
  <c r="S25" i="86" s="1"/>
  <c r="AC25" i="86" s="1"/>
  <c r="AB26" i="86" s="1"/>
  <c r="AX19" i="86"/>
  <c r="S19" i="86" s="1"/>
  <c r="AC19" i="86" s="1"/>
  <c r="AB20" i="86" s="1"/>
  <c r="AX13" i="86"/>
  <c r="S13" i="86" s="1"/>
  <c r="AC13" i="86" s="1"/>
  <c r="AB14" i="86" s="1"/>
  <c r="AX7" i="86"/>
  <c r="S7" i="86" s="1"/>
  <c r="AC7" i="86" s="1"/>
  <c r="AB8" i="86" s="1"/>
  <c r="AG85" i="89"/>
  <c r="AP85" i="89" s="1"/>
  <c r="AF85" i="89"/>
  <c r="AO85" i="89" s="1"/>
  <c r="AE85" i="89"/>
  <c r="W86" i="89"/>
  <c r="AS12" i="82"/>
  <c r="AL12" i="82"/>
  <c r="AU12" i="82" s="1"/>
  <c r="AS30" i="82"/>
  <c r="AL30" i="82"/>
  <c r="AU30" i="82" s="1"/>
  <c r="AS48" i="82"/>
  <c r="AL48" i="82"/>
  <c r="AU48" i="82" s="1"/>
  <c r="AS66" i="82"/>
  <c r="AL66" i="82"/>
  <c r="AU66" i="82" s="1"/>
  <c r="AS84" i="82"/>
  <c r="AL84" i="82"/>
  <c r="AU84" i="82" s="1"/>
  <c r="AN86" i="93"/>
  <c r="AI86" i="93"/>
  <c r="AS7" i="82"/>
  <c r="AL7" i="82"/>
  <c r="AU7" i="82" s="1"/>
  <c r="AS25" i="82"/>
  <c r="AL25" i="82"/>
  <c r="AU25" i="82" s="1"/>
  <c r="AS43" i="82"/>
  <c r="AL43" i="82"/>
  <c r="AU43" i="82" s="1"/>
  <c r="AS61" i="82"/>
  <c r="AL61" i="82"/>
  <c r="AU61" i="82" s="1"/>
  <c r="AS79" i="82"/>
  <c r="AL79" i="82"/>
  <c r="AU79" i="82" s="1"/>
  <c r="AS82" i="82"/>
  <c r="AL82" i="82"/>
  <c r="AU82" i="82" s="1"/>
  <c r="AR87" i="25"/>
  <c r="Y84" i="30"/>
  <c r="X84" i="30"/>
  <c r="AI87" i="46"/>
  <c r="AN87" i="46"/>
  <c r="Y88" i="29"/>
  <c r="X88" i="29"/>
  <c r="AJ77" i="94"/>
  <c r="AK77" i="94"/>
  <c r="AT77" i="94" s="1"/>
  <c r="AK35" i="94"/>
  <c r="AT35" i="94" s="1"/>
  <c r="AJ35" i="94"/>
  <c r="AK5" i="94"/>
  <c r="AT5" i="94" s="1"/>
  <c r="AJ5" i="94"/>
  <c r="X87" i="90"/>
  <c r="Y87" i="90"/>
  <c r="AS10" i="82"/>
  <c r="AL10" i="82"/>
  <c r="AU10" i="82" s="1"/>
  <c r="AE89" i="86"/>
  <c r="AX89" i="86"/>
  <c r="S89" i="86" s="1"/>
  <c r="AC89" i="86" s="1"/>
  <c r="AF89" i="86"/>
  <c r="AO89" i="86" s="1"/>
  <c r="AO91" i="86" s="1"/>
  <c r="AG89" i="86"/>
  <c r="AP89" i="86" s="1"/>
  <c r="AP91" i="86" s="1"/>
  <c r="AS59" i="82"/>
  <c r="AL59" i="82"/>
  <c r="AU59" i="82" s="1"/>
  <c r="AK76" i="86"/>
  <c r="AT76" i="86" s="1"/>
  <c r="AK58" i="86"/>
  <c r="AT58" i="86" s="1"/>
  <c r="AJ58" i="86"/>
  <c r="AK28" i="86"/>
  <c r="AT28" i="86" s="1"/>
  <c r="AJ28" i="86"/>
  <c r="AJ86" i="94"/>
  <c r="AK86" i="94"/>
  <c r="AT86" i="94" s="1"/>
  <c r="AK63" i="94"/>
  <c r="AT63" i="94" s="1"/>
  <c r="AJ63" i="94"/>
  <c r="AK39" i="94"/>
  <c r="AT39" i="94" s="1"/>
  <c r="AJ39" i="94"/>
  <c r="AK27" i="94"/>
  <c r="AT27" i="94" s="1"/>
  <c r="AJ27" i="94"/>
  <c r="AB4" i="94"/>
  <c r="AJ3" i="94"/>
  <c r="X87" i="77"/>
  <c r="Y87" i="77"/>
  <c r="AS47" i="82"/>
  <c r="AL47" i="82"/>
  <c r="AU47" i="82" s="1"/>
  <c r="AS83" i="82"/>
  <c r="AL83" i="82"/>
  <c r="AU83" i="82" s="1"/>
  <c r="AX61" i="86"/>
  <c r="S61" i="86" s="1"/>
  <c r="AC61" i="86" s="1"/>
  <c r="AB62" i="86" s="1"/>
  <c r="AJ4" i="82"/>
  <c r="AK4" i="82"/>
  <c r="AT4" i="82" s="1"/>
  <c r="AT91" i="82" s="1"/>
  <c r="AS21" i="82"/>
  <c r="AL21" i="82"/>
  <c r="AU21" i="82" s="1"/>
  <c r="AS39" i="82"/>
  <c r="AL39" i="82"/>
  <c r="AU39" i="82" s="1"/>
  <c r="AS57" i="82"/>
  <c r="AL57" i="82"/>
  <c r="AU57" i="82" s="1"/>
  <c r="AS81" i="82"/>
  <c r="AL81" i="82"/>
  <c r="AU81" i="82" s="1"/>
  <c r="AJ87" i="94"/>
  <c r="AK87" i="94"/>
  <c r="AT87" i="94" s="1"/>
  <c r="AJ80" i="94"/>
  <c r="AK80" i="94"/>
  <c r="AT80" i="94" s="1"/>
  <c r="AJ74" i="94"/>
  <c r="AK74" i="94"/>
  <c r="AT74" i="94" s="1"/>
  <c r="AJ68" i="94"/>
  <c r="AK68" i="94"/>
  <c r="AT68" i="94" s="1"/>
  <c r="AK62" i="94"/>
  <c r="AT62" i="94" s="1"/>
  <c r="AJ62" i="94"/>
  <c r="AK56" i="94"/>
  <c r="AT56" i="94" s="1"/>
  <c r="AJ56" i="94"/>
  <c r="AK50" i="94"/>
  <c r="AT50" i="94" s="1"/>
  <c r="AJ50" i="94"/>
  <c r="AK44" i="94"/>
  <c r="AT44" i="94" s="1"/>
  <c r="AJ44" i="94"/>
  <c r="AK38" i="94"/>
  <c r="AT38" i="94" s="1"/>
  <c r="AJ38" i="94"/>
  <c r="AJ32" i="94"/>
  <c r="AK32" i="94"/>
  <c r="AT32" i="94" s="1"/>
  <c r="AJ26" i="94"/>
  <c r="AK26" i="94"/>
  <c r="AT26" i="94" s="1"/>
  <c r="AJ20" i="94"/>
  <c r="AK20" i="94"/>
  <c r="AT20" i="94" s="1"/>
  <c r="AJ14" i="94"/>
  <c r="AK14" i="94"/>
  <c r="AT14" i="94" s="1"/>
  <c r="AJ8" i="94"/>
  <c r="AK8" i="94"/>
  <c r="AT8" i="94" s="1"/>
  <c r="AI86" i="90"/>
  <c r="AN86" i="90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11" i="82"/>
  <c r="AL11" i="82"/>
  <c r="AU11" i="82" s="1"/>
  <c r="AS74" i="82"/>
  <c r="AL74" i="82"/>
  <c r="AU74" i="82" s="1"/>
  <c r="AX85" i="86"/>
  <c r="S85" i="86" s="1"/>
  <c r="AC85" i="86" s="1"/>
  <c r="AB86" i="86" s="1"/>
  <c r="AX78" i="86"/>
  <c r="S78" i="86" s="1"/>
  <c r="AC78" i="86" s="1"/>
  <c r="AB79" i="86" s="1"/>
  <c r="AX72" i="86"/>
  <c r="S72" i="86" s="1"/>
  <c r="AC72" i="86" s="1"/>
  <c r="AB73" i="86" s="1"/>
  <c r="AX66" i="86"/>
  <c r="S66" i="86" s="1"/>
  <c r="AC66" i="86" s="1"/>
  <c r="AB67" i="86" s="1"/>
  <c r="AX60" i="86"/>
  <c r="S60" i="86" s="1"/>
  <c r="AC60" i="86" s="1"/>
  <c r="AB61" i="86" s="1"/>
  <c r="AX54" i="86"/>
  <c r="S54" i="86" s="1"/>
  <c r="AC54" i="86" s="1"/>
  <c r="AB55" i="86" s="1"/>
  <c r="AX48" i="86"/>
  <c r="S48" i="86" s="1"/>
  <c r="AC48" i="86" s="1"/>
  <c r="AB49" i="86" s="1"/>
  <c r="AX42" i="86"/>
  <c r="S42" i="86" s="1"/>
  <c r="AC42" i="86" s="1"/>
  <c r="AB43" i="86" s="1"/>
  <c r="AX36" i="86"/>
  <c r="S36" i="86" s="1"/>
  <c r="AC36" i="86" s="1"/>
  <c r="AB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X12" i="86"/>
  <c r="S12" i="86" s="1"/>
  <c r="AC12" i="86" s="1"/>
  <c r="AB13" i="86" s="1"/>
  <c r="AX6" i="86"/>
  <c r="S6" i="86" s="1"/>
  <c r="AC6" i="86" s="1"/>
  <c r="AB7" i="86" s="1"/>
  <c r="AS86" i="82"/>
  <c r="AL86" i="82"/>
  <c r="AU86" i="82" s="1"/>
  <c r="AS80" i="82"/>
  <c r="AL80" i="82"/>
  <c r="AU80" i="82" s="1"/>
  <c r="AI83" i="30"/>
  <c r="AN83" i="30"/>
  <c r="AS14" i="82"/>
  <c r="AL14" i="82"/>
  <c r="AU14" i="82" s="1"/>
  <c r="Y89" i="42"/>
  <c r="X89" i="42"/>
  <c r="Z89" i="42" s="1"/>
  <c r="X88" i="85"/>
  <c r="Z88" i="85" s="1"/>
  <c r="Y88" i="85"/>
  <c r="AN87" i="29"/>
  <c r="AI87" i="29"/>
  <c r="AJ89" i="94"/>
  <c r="AS89" i="94" s="1"/>
  <c r="AK89" i="94"/>
  <c r="AT89" i="94" s="1"/>
  <c r="AK59" i="94"/>
  <c r="AT59" i="94" s="1"/>
  <c r="AJ59" i="94"/>
  <c r="AJ29" i="94"/>
  <c r="AK29" i="94"/>
  <c r="AT29" i="94" s="1"/>
  <c r="AK34" i="86"/>
  <c r="AT34" i="86" s="1"/>
  <c r="AJ34" i="86"/>
  <c r="AK69" i="94"/>
  <c r="AT69" i="94" s="1"/>
  <c r="AJ69" i="94"/>
  <c r="AK45" i="94"/>
  <c r="AT45" i="94" s="1"/>
  <c r="AJ45" i="94"/>
  <c r="AK21" i="94"/>
  <c r="AT21" i="94" s="1"/>
  <c r="AJ21" i="94"/>
  <c r="Z88" i="25"/>
  <c r="AH89" i="26"/>
  <c r="AQ89" i="26" s="1"/>
  <c r="AQ91" i="26" s="1"/>
  <c r="AZ3" i="26"/>
  <c r="AX3" i="26" s="1"/>
  <c r="S3" i="26" s="1"/>
  <c r="AC3" i="26" s="1"/>
  <c r="AX16" i="26"/>
  <c r="S16" i="26" s="1"/>
  <c r="AC16" i="26" s="1"/>
  <c r="AB17" i="26" s="1"/>
  <c r="AX22" i="26"/>
  <c r="S22" i="26" s="1"/>
  <c r="AC22" i="26" s="1"/>
  <c r="AB23" i="26" s="1"/>
  <c r="AX34" i="26"/>
  <c r="S34" i="26" s="1"/>
  <c r="AC34" i="26" s="1"/>
  <c r="AB35" i="26" s="1"/>
  <c r="AX36" i="26"/>
  <c r="S36" i="26" s="1"/>
  <c r="AC36" i="26" s="1"/>
  <c r="AB37" i="26" s="1"/>
  <c r="AX40" i="26"/>
  <c r="S40" i="26" s="1"/>
  <c r="AC40" i="26" s="1"/>
  <c r="AB41" i="26" s="1"/>
  <c r="AX52" i="26"/>
  <c r="S52" i="26" s="1"/>
  <c r="AC52" i="26" s="1"/>
  <c r="AB53" i="26" s="1"/>
  <c r="AX54" i="26"/>
  <c r="S54" i="26" s="1"/>
  <c r="AC54" i="26" s="1"/>
  <c r="AB55" i="26" s="1"/>
  <c r="AX55" i="26"/>
  <c r="S55" i="26" s="1"/>
  <c r="AC55" i="26" s="1"/>
  <c r="AB56" i="26" s="1"/>
  <c r="AX64" i="26"/>
  <c r="S64" i="26" s="1"/>
  <c r="AC64" i="26" s="1"/>
  <c r="AB65" i="26" s="1"/>
  <c r="AX66" i="26"/>
  <c r="S66" i="26" s="1"/>
  <c r="AC66" i="26" s="1"/>
  <c r="AB67" i="26" s="1"/>
  <c r="AX67" i="26"/>
  <c r="S67" i="26" s="1"/>
  <c r="AC67" i="26" s="1"/>
  <c r="AB68" i="26" s="1"/>
  <c r="AX76" i="26"/>
  <c r="S76" i="26" s="1"/>
  <c r="AC76" i="26" s="1"/>
  <c r="AB77" i="26" s="1"/>
  <c r="AX78" i="26"/>
  <c r="S78" i="26" s="1"/>
  <c r="AC78" i="26" s="1"/>
  <c r="AB79" i="26" s="1"/>
  <c r="AX79" i="26"/>
  <c r="S79" i="26" s="1"/>
  <c r="AC79" i="26" s="1"/>
  <c r="AB80" i="26" s="1"/>
  <c r="AX88" i="26"/>
  <c r="S88" i="26" s="1"/>
  <c r="AC88" i="26" s="1"/>
  <c r="AB89" i="26" s="1"/>
  <c r="AJ85" i="94"/>
  <c r="AK85" i="94"/>
  <c r="AT85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J19" i="94"/>
  <c r="AK19" i="94"/>
  <c r="AT19" i="94" s="1"/>
  <c r="AJ13" i="94"/>
  <c r="AK13" i="94"/>
  <c r="AT13" i="94" s="1"/>
  <c r="AJ7" i="94"/>
  <c r="AK7" i="94"/>
  <c r="AT7" i="94" s="1"/>
  <c r="AI86" i="77"/>
  <c r="AN86" i="77"/>
  <c r="AH87" i="78"/>
  <c r="AQ87" i="78" s="1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11" i="86"/>
  <c r="S11" i="86" s="1"/>
  <c r="AC11" i="86" s="1"/>
  <c r="AB12" i="86" s="1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S32" i="82"/>
  <c r="AL32" i="82"/>
  <c r="AU32" i="82" s="1"/>
  <c r="AR86" i="78"/>
  <c r="AS13" i="82"/>
  <c r="AL13" i="82"/>
  <c r="AU13" i="82" s="1"/>
  <c r="AS31" i="82"/>
  <c r="AL31" i="82"/>
  <c r="AU31" i="82" s="1"/>
  <c r="AS49" i="82"/>
  <c r="AL49" i="82"/>
  <c r="AU49" i="82" s="1"/>
  <c r="AS67" i="82"/>
  <c r="AL67" i="82"/>
  <c r="AU67" i="82" s="1"/>
  <c r="AS87" i="82"/>
  <c r="AL87" i="82"/>
  <c r="AU87" i="82" s="1"/>
  <c r="Y86" i="45"/>
  <c r="X86" i="45"/>
  <c r="X88" i="33"/>
  <c r="Y88" i="33"/>
  <c r="Z88" i="33" s="1"/>
  <c r="AS38" i="82"/>
  <c r="AL38" i="82"/>
  <c r="AU38" i="82" s="1"/>
  <c r="AN88" i="42"/>
  <c r="AI88" i="42"/>
  <c r="AX82" i="26" l="1"/>
  <c r="S82" i="26" s="1"/>
  <c r="AC82" i="26" s="1"/>
  <c r="AB83" i="26" s="1"/>
  <c r="AX70" i="26"/>
  <c r="S70" i="26" s="1"/>
  <c r="AC70" i="26" s="1"/>
  <c r="AB71" i="26" s="1"/>
  <c r="AX58" i="26"/>
  <c r="S58" i="26" s="1"/>
  <c r="AC58" i="26" s="1"/>
  <c r="AB59" i="26" s="1"/>
  <c r="AK59" i="26" s="1"/>
  <c r="AT59" i="26" s="1"/>
  <c r="AX42" i="26"/>
  <c r="S42" i="26" s="1"/>
  <c r="AC42" i="26" s="1"/>
  <c r="AB43" i="26" s="1"/>
  <c r="AX24" i="26"/>
  <c r="S24" i="26" s="1"/>
  <c r="AC24" i="26" s="1"/>
  <c r="AB25" i="26" s="1"/>
  <c r="AX6" i="26"/>
  <c r="S6" i="26" s="1"/>
  <c r="AC6" i="26" s="1"/>
  <c r="AB7" i="26" s="1"/>
  <c r="AX18" i="26"/>
  <c r="S18" i="26" s="1"/>
  <c r="AC18" i="26" s="1"/>
  <c r="AB19" i="26" s="1"/>
  <c r="AX86" i="26"/>
  <c r="S86" i="26" s="1"/>
  <c r="AC86" i="26" s="1"/>
  <c r="AB87" i="26" s="1"/>
  <c r="AX73" i="26"/>
  <c r="S73" i="26" s="1"/>
  <c r="AC73" i="26" s="1"/>
  <c r="AB74" i="26" s="1"/>
  <c r="AK74" i="26" s="1"/>
  <c r="AT74" i="26" s="1"/>
  <c r="AX61" i="26"/>
  <c r="S61" i="26" s="1"/>
  <c r="AC61" i="26" s="1"/>
  <c r="AB62" i="26" s="1"/>
  <c r="AX48" i="26"/>
  <c r="S48" i="26" s="1"/>
  <c r="AC48" i="26" s="1"/>
  <c r="AB49" i="26" s="1"/>
  <c r="AX30" i="26"/>
  <c r="S30" i="26" s="1"/>
  <c r="AC30" i="26" s="1"/>
  <c r="AB31" i="26" s="1"/>
  <c r="AX12" i="26"/>
  <c r="S12" i="26" s="1"/>
  <c r="AC12" i="26" s="1"/>
  <c r="AB13" i="26" s="1"/>
  <c r="Z87" i="90"/>
  <c r="AX87" i="26"/>
  <c r="S87" i="26" s="1"/>
  <c r="AC87" i="26" s="1"/>
  <c r="AB88" i="26" s="1"/>
  <c r="AX72" i="26"/>
  <c r="S72" i="26" s="1"/>
  <c r="AC72" i="26" s="1"/>
  <c r="AB73" i="26" s="1"/>
  <c r="AX60" i="26"/>
  <c r="S60" i="26" s="1"/>
  <c r="AC60" i="26" s="1"/>
  <c r="AB61" i="26" s="1"/>
  <c r="AX46" i="26"/>
  <c r="S46" i="26" s="1"/>
  <c r="AC46" i="26" s="1"/>
  <c r="AB47" i="26" s="1"/>
  <c r="AX28" i="26"/>
  <c r="S28" i="26" s="1"/>
  <c r="AC28" i="26" s="1"/>
  <c r="AB29" i="26" s="1"/>
  <c r="AX10" i="26"/>
  <c r="S10" i="26" s="1"/>
  <c r="AC10" i="26" s="1"/>
  <c r="AB11" i="26" s="1"/>
  <c r="AJ3" i="26"/>
  <c r="AB4" i="26"/>
  <c r="W89" i="85"/>
  <c r="AG88" i="85"/>
  <c r="AP88" i="85" s="1"/>
  <c r="AE88" i="85"/>
  <c r="AF88" i="85"/>
  <c r="AO88" i="85" s="1"/>
  <c r="AE88" i="33"/>
  <c r="W89" i="33"/>
  <c r="AG88" i="33"/>
  <c r="AP88" i="33" s="1"/>
  <c r="AF88" i="33"/>
  <c r="AO88" i="33" s="1"/>
  <c r="AF87" i="90"/>
  <c r="AO87" i="90" s="1"/>
  <c r="AE87" i="90"/>
  <c r="AG87" i="90"/>
  <c r="AP87" i="90" s="1"/>
  <c r="W88" i="90"/>
  <c r="AJ79" i="26"/>
  <c r="AK79" i="26"/>
  <c r="AT79" i="26" s="1"/>
  <c r="AK49" i="26"/>
  <c r="AT49" i="26" s="1"/>
  <c r="AK19" i="26"/>
  <c r="AT19" i="26" s="1"/>
  <c r="AJ51" i="86"/>
  <c r="AK51" i="86"/>
  <c r="AT51" i="86" s="1"/>
  <c r="AH86" i="45"/>
  <c r="AQ86" i="45" s="1"/>
  <c r="AJ42" i="86"/>
  <c r="AK42" i="86"/>
  <c r="AT42" i="86" s="1"/>
  <c r="AJ78" i="86"/>
  <c r="AK78" i="86"/>
  <c r="AT78" i="86" s="1"/>
  <c r="AS7" i="94"/>
  <c r="AL7" i="94"/>
  <c r="AU7" i="94" s="1"/>
  <c r="AS25" i="94"/>
  <c r="AL25" i="94"/>
  <c r="AU25" i="94" s="1"/>
  <c r="AS43" i="94"/>
  <c r="AL43" i="94"/>
  <c r="AU43" i="94" s="1"/>
  <c r="AS61" i="94"/>
  <c r="AL61" i="94"/>
  <c r="AU61" i="94" s="1"/>
  <c r="AS79" i="94"/>
  <c r="AL79" i="94"/>
  <c r="AU79" i="94" s="1"/>
  <c r="AK87" i="26"/>
  <c r="AT87" i="26" s="1"/>
  <c r="AK80" i="26"/>
  <c r="AT80" i="26" s="1"/>
  <c r="AK68" i="26"/>
  <c r="AT68" i="26" s="1"/>
  <c r="AK62" i="26"/>
  <c r="AT62" i="26" s="1"/>
  <c r="AK56" i="26"/>
  <c r="AT56" i="26" s="1"/>
  <c r="AX49" i="26"/>
  <c r="S49" i="26" s="1"/>
  <c r="AC49" i="26" s="1"/>
  <c r="AB50" i="26" s="1"/>
  <c r="AX43" i="26"/>
  <c r="S43" i="26" s="1"/>
  <c r="AC43" i="26" s="1"/>
  <c r="AB44" i="26" s="1"/>
  <c r="AX37" i="26"/>
  <c r="S37" i="26" s="1"/>
  <c r="AC37" i="26" s="1"/>
  <c r="AB38" i="26" s="1"/>
  <c r="AX31" i="26"/>
  <c r="S31" i="26" s="1"/>
  <c r="AC31" i="26" s="1"/>
  <c r="AB32" i="26" s="1"/>
  <c r="AX25" i="26"/>
  <c r="S25" i="26" s="1"/>
  <c r="AC25" i="26" s="1"/>
  <c r="AB26" i="26" s="1"/>
  <c r="AX19" i="26"/>
  <c r="S19" i="26" s="1"/>
  <c r="AC19" i="26" s="1"/>
  <c r="AB20" i="26" s="1"/>
  <c r="AX13" i="26"/>
  <c r="S13" i="26" s="1"/>
  <c r="AC13" i="26" s="1"/>
  <c r="AB14" i="26" s="1"/>
  <c r="AX7" i="26"/>
  <c r="S7" i="26" s="1"/>
  <c r="AC7" i="26" s="1"/>
  <c r="AB8" i="26" s="1"/>
  <c r="AS69" i="94"/>
  <c r="AL69" i="94"/>
  <c r="AU69" i="94" s="1"/>
  <c r="AS59" i="94"/>
  <c r="AL59" i="94"/>
  <c r="AU59" i="94" s="1"/>
  <c r="AK31" i="86"/>
  <c r="AT31" i="86" s="1"/>
  <c r="AJ31" i="86"/>
  <c r="AK67" i="86"/>
  <c r="AT67" i="86" s="1"/>
  <c r="AJ67" i="86"/>
  <c r="AS44" i="94"/>
  <c r="AL44" i="94"/>
  <c r="AU44" i="94" s="1"/>
  <c r="AS62" i="94"/>
  <c r="AL62" i="94"/>
  <c r="AU62" i="94" s="1"/>
  <c r="AS27" i="94"/>
  <c r="AL27" i="94"/>
  <c r="AU27" i="94" s="1"/>
  <c r="AJ76" i="86"/>
  <c r="AS77" i="94"/>
  <c r="AL77" i="94"/>
  <c r="AU77" i="94" s="1"/>
  <c r="AH84" i="30"/>
  <c r="AQ84" i="30" s="1"/>
  <c r="X86" i="89"/>
  <c r="Y86" i="89"/>
  <c r="AJ20" i="86"/>
  <c r="AK20" i="86"/>
  <c r="AT20" i="86" s="1"/>
  <c r="AJ56" i="86"/>
  <c r="AK56" i="86"/>
  <c r="AT56" i="86" s="1"/>
  <c r="AS57" i="94"/>
  <c r="AL57" i="94"/>
  <c r="AU57" i="94" s="1"/>
  <c r="AS64" i="86"/>
  <c r="AL64" i="86"/>
  <c r="AU64" i="86" s="1"/>
  <c r="AJ9" i="86"/>
  <c r="AK9" i="86"/>
  <c r="AT9" i="86" s="1"/>
  <c r="AJ45" i="86"/>
  <c r="AK45" i="86"/>
  <c r="AT45" i="86" s="1"/>
  <c r="AJ81" i="86"/>
  <c r="AK81" i="86"/>
  <c r="AT81" i="86" s="1"/>
  <c r="AR89" i="73"/>
  <c r="AS22" i="94"/>
  <c r="AL22" i="94"/>
  <c r="AU22" i="94" s="1"/>
  <c r="AS40" i="94"/>
  <c r="AL40" i="94"/>
  <c r="AU40" i="94" s="1"/>
  <c r="AS58" i="94"/>
  <c r="AL58" i="94"/>
  <c r="AU58" i="94" s="1"/>
  <c r="AS76" i="94"/>
  <c r="AL76" i="94"/>
  <c r="AU76" i="94" s="1"/>
  <c r="AS46" i="86"/>
  <c r="AL46" i="86"/>
  <c r="AU46" i="86" s="1"/>
  <c r="AS88" i="86"/>
  <c r="AL88" i="86"/>
  <c r="AU88" i="86" s="1"/>
  <c r="AS71" i="94"/>
  <c r="AL71" i="94"/>
  <c r="AU71" i="94" s="1"/>
  <c r="AJ35" i="86"/>
  <c r="AK35" i="86"/>
  <c r="AT35" i="86" s="1"/>
  <c r="AJ71" i="86"/>
  <c r="AK71" i="86"/>
  <c r="AT71" i="86" s="1"/>
  <c r="AS6" i="94"/>
  <c r="AL6" i="94"/>
  <c r="AU6" i="94" s="1"/>
  <c r="AS24" i="94"/>
  <c r="AL24" i="94"/>
  <c r="AU24" i="94" s="1"/>
  <c r="AS42" i="94"/>
  <c r="AL42" i="94"/>
  <c r="AU42" i="94" s="1"/>
  <c r="AS60" i="94"/>
  <c r="AL60" i="94"/>
  <c r="AU60" i="94" s="1"/>
  <c r="AS51" i="94"/>
  <c r="AL51" i="94"/>
  <c r="AU51" i="94" s="1"/>
  <c r="AS83" i="94"/>
  <c r="AL83" i="94"/>
  <c r="AU83" i="94" s="1"/>
  <c r="AJ61" i="26"/>
  <c r="AK61" i="26"/>
  <c r="AT61" i="26" s="1"/>
  <c r="AJ31" i="26"/>
  <c r="AK31" i="26"/>
  <c r="AT31" i="26" s="1"/>
  <c r="AK37" i="86"/>
  <c r="AT37" i="86" s="1"/>
  <c r="AJ37" i="86"/>
  <c r="AS86" i="94"/>
  <c r="AL86" i="94"/>
  <c r="AU86" i="94" s="1"/>
  <c r="AS5" i="94"/>
  <c r="AL5" i="94"/>
  <c r="AU5" i="94" s="1"/>
  <c r="AH88" i="29"/>
  <c r="AQ88" i="29" s="1"/>
  <c r="AN85" i="89"/>
  <c r="AI85" i="89"/>
  <c r="AJ68" i="86"/>
  <c r="AK68" i="86"/>
  <c r="AT68" i="86" s="1"/>
  <c r="AI87" i="37"/>
  <c r="AN87" i="37"/>
  <c r="AH90" i="73"/>
  <c r="AQ90" i="73" s="1"/>
  <c r="Z90" i="41"/>
  <c r="Y90" i="41"/>
  <c r="X90" i="41"/>
  <c r="AH87" i="93"/>
  <c r="AQ87" i="93" s="1"/>
  <c r="AJ5" i="86"/>
  <c r="AK5" i="86"/>
  <c r="AT5" i="86" s="1"/>
  <c r="AJ41" i="86"/>
  <c r="AK41" i="86"/>
  <c r="AT41" i="86" s="1"/>
  <c r="AJ77" i="86"/>
  <c r="AK77" i="86"/>
  <c r="AT77" i="86" s="1"/>
  <c r="AS78" i="94"/>
  <c r="AL78" i="94"/>
  <c r="AU78" i="94" s="1"/>
  <c r="AI85" i="34"/>
  <c r="AN85" i="34"/>
  <c r="Z86" i="45"/>
  <c r="AJ18" i="86"/>
  <c r="AK18" i="86"/>
  <c r="AT18" i="86" s="1"/>
  <c r="AJ54" i="86"/>
  <c r="AK54" i="86"/>
  <c r="AT54" i="86" s="1"/>
  <c r="AS13" i="94"/>
  <c r="AL13" i="94"/>
  <c r="AU13" i="94" s="1"/>
  <c r="AS31" i="94"/>
  <c r="AL31" i="94"/>
  <c r="AU31" i="94" s="1"/>
  <c r="AS49" i="94"/>
  <c r="AL49" i="94"/>
  <c r="AU49" i="94" s="1"/>
  <c r="AS67" i="94"/>
  <c r="AL67" i="94"/>
  <c r="AU67" i="94" s="1"/>
  <c r="AS85" i="94"/>
  <c r="AL85" i="94"/>
  <c r="AU85" i="94" s="1"/>
  <c r="AX83" i="26"/>
  <c r="S83" i="26" s="1"/>
  <c r="AC83" i="26" s="1"/>
  <c r="AB84" i="26" s="1"/>
  <c r="AX77" i="26"/>
  <c r="S77" i="26" s="1"/>
  <c r="AC77" i="26" s="1"/>
  <c r="AB78" i="26" s="1"/>
  <c r="AX71" i="26"/>
  <c r="S71" i="26" s="1"/>
  <c r="AC71" i="26" s="1"/>
  <c r="AB72" i="26" s="1"/>
  <c r="AX65" i="26"/>
  <c r="S65" i="26" s="1"/>
  <c r="AC65" i="26" s="1"/>
  <c r="AB66" i="26" s="1"/>
  <c r="AX59" i="26"/>
  <c r="S59" i="26" s="1"/>
  <c r="AC59" i="26" s="1"/>
  <c r="AB60" i="26" s="1"/>
  <c r="AX53" i="26"/>
  <c r="S53" i="26" s="1"/>
  <c r="AC53" i="26" s="1"/>
  <c r="AB54" i="26" s="1"/>
  <c r="AX47" i="26"/>
  <c r="S47" i="26" s="1"/>
  <c r="AC47" i="26" s="1"/>
  <c r="AB48" i="26" s="1"/>
  <c r="AX41" i="26"/>
  <c r="S41" i="26" s="1"/>
  <c r="AC41" i="26" s="1"/>
  <c r="AB42" i="26" s="1"/>
  <c r="AX35" i="26"/>
  <c r="S35" i="26" s="1"/>
  <c r="AC35" i="26" s="1"/>
  <c r="AB36" i="26" s="1"/>
  <c r="AX29" i="26"/>
  <c r="S29" i="26" s="1"/>
  <c r="AC29" i="26" s="1"/>
  <c r="AB30" i="26" s="1"/>
  <c r="AX23" i="26"/>
  <c r="S23" i="26" s="1"/>
  <c r="AC23" i="26" s="1"/>
  <c r="AB24" i="26" s="1"/>
  <c r="AX17" i="26"/>
  <c r="S17" i="26" s="1"/>
  <c r="AC17" i="26" s="1"/>
  <c r="AB18" i="26" s="1"/>
  <c r="AX11" i="26"/>
  <c r="S11" i="26" s="1"/>
  <c r="AC11" i="26" s="1"/>
  <c r="AB12" i="26" s="1"/>
  <c r="AX5" i="26"/>
  <c r="S5" i="26" s="1"/>
  <c r="AC5" i="26" s="1"/>
  <c r="AB6" i="26" s="1"/>
  <c r="AS21" i="94"/>
  <c r="AL21" i="94"/>
  <c r="AU21" i="94" s="1"/>
  <c r="AS34" i="86"/>
  <c r="AL34" i="86"/>
  <c r="AU34" i="86" s="1"/>
  <c r="AK7" i="86"/>
  <c r="AT7" i="86" s="1"/>
  <c r="AJ7" i="86"/>
  <c r="AK43" i="86"/>
  <c r="AT43" i="86" s="1"/>
  <c r="AJ43" i="86"/>
  <c r="AK79" i="86"/>
  <c r="AT79" i="86" s="1"/>
  <c r="AJ79" i="86"/>
  <c r="AS50" i="94"/>
  <c r="AL50" i="94"/>
  <c r="AU50" i="94" s="1"/>
  <c r="AJ62" i="86"/>
  <c r="AK62" i="86"/>
  <c r="AT62" i="86" s="1"/>
  <c r="AH87" i="77"/>
  <c r="AQ87" i="77" s="1"/>
  <c r="AS39" i="94"/>
  <c r="AL39" i="94"/>
  <c r="AU39" i="94" s="1"/>
  <c r="AS28" i="86"/>
  <c r="AL28" i="86"/>
  <c r="AU28" i="86" s="1"/>
  <c r="Z84" i="30"/>
  <c r="AJ32" i="86"/>
  <c r="AK32" i="86"/>
  <c r="AT32" i="86" s="1"/>
  <c r="AJ74" i="86"/>
  <c r="AK74" i="86"/>
  <c r="AT74" i="86" s="1"/>
  <c r="AS82" i="86"/>
  <c r="AL82" i="86"/>
  <c r="AU82" i="86" s="1"/>
  <c r="Z90" i="73"/>
  <c r="AS65" i="94"/>
  <c r="AL65" i="94"/>
  <c r="AU65" i="94" s="1"/>
  <c r="AH88" i="46"/>
  <c r="AQ88" i="46" s="1"/>
  <c r="AJ21" i="86"/>
  <c r="AK21" i="86"/>
  <c r="AT21" i="86" s="1"/>
  <c r="AJ57" i="86"/>
  <c r="AK57" i="86"/>
  <c r="AT57" i="86" s="1"/>
  <c r="Z88" i="74"/>
  <c r="Y88" i="74"/>
  <c r="X88" i="74"/>
  <c r="AS10" i="94"/>
  <c r="AL10" i="94"/>
  <c r="AU10" i="94" s="1"/>
  <c r="AS28" i="94"/>
  <c r="AL28" i="94"/>
  <c r="AU28" i="94" s="1"/>
  <c r="AS46" i="94"/>
  <c r="AL46" i="94"/>
  <c r="AU46" i="94" s="1"/>
  <c r="AS64" i="94"/>
  <c r="AL64" i="94"/>
  <c r="AU64" i="94" s="1"/>
  <c r="AS82" i="94"/>
  <c r="AL82" i="94"/>
  <c r="AU82" i="94" s="1"/>
  <c r="AR87" i="33"/>
  <c r="AS52" i="86"/>
  <c r="AL52" i="86"/>
  <c r="AU52" i="86" s="1"/>
  <c r="AS23" i="94"/>
  <c r="AL23" i="94"/>
  <c r="AU23" i="94" s="1"/>
  <c r="AJ11" i="86"/>
  <c r="AK11" i="86"/>
  <c r="AT11" i="86" s="1"/>
  <c r="AJ47" i="86"/>
  <c r="AK47" i="86"/>
  <c r="AT47" i="86" s="1"/>
  <c r="AJ83" i="86"/>
  <c r="AK83" i="86"/>
  <c r="AT83" i="86" s="1"/>
  <c r="AS30" i="94"/>
  <c r="AL30" i="94"/>
  <c r="AU30" i="94" s="1"/>
  <c r="AS48" i="94"/>
  <c r="AL48" i="94"/>
  <c r="AU48" i="94" s="1"/>
  <c r="AS66" i="94"/>
  <c r="AL66" i="94"/>
  <c r="AU66" i="94" s="1"/>
  <c r="AS11" i="94"/>
  <c r="AL11" i="94"/>
  <c r="AU11" i="94" s="1"/>
  <c r="AJ6" i="86"/>
  <c r="AJ84" i="86"/>
  <c r="AK84" i="86"/>
  <c r="AT84" i="86" s="1"/>
  <c r="AJ67" i="26"/>
  <c r="AK67" i="26"/>
  <c r="AT67" i="26" s="1"/>
  <c r="AJ43" i="26"/>
  <c r="AK43" i="26"/>
  <c r="AT43" i="26" s="1"/>
  <c r="AJ7" i="26"/>
  <c r="AK7" i="26"/>
  <c r="AT7" i="26" s="1"/>
  <c r="AH88" i="85"/>
  <c r="AQ88" i="85" s="1"/>
  <c r="AS26" i="94"/>
  <c r="AL26" i="94"/>
  <c r="AU26" i="94" s="1"/>
  <c r="AS80" i="94"/>
  <c r="AL80" i="94"/>
  <c r="AU80" i="94" s="1"/>
  <c r="AJ26" i="86"/>
  <c r="AK26" i="86"/>
  <c r="AT26" i="86" s="1"/>
  <c r="AK83" i="26"/>
  <c r="AT83" i="26" s="1"/>
  <c r="AK47" i="26"/>
  <c r="AT47" i="26" s="1"/>
  <c r="AK35" i="26"/>
  <c r="AT35" i="26" s="1"/>
  <c r="AJ35" i="26"/>
  <c r="AH89" i="42"/>
  <c r="AQ89" i="42" s="1"/>
  <c r="AQ91" i="42" s="1"/>
  <c r="AZ3" i="42"/>
  <c r="AX3" i="42" s="1"/>
  <c r="S3" i="42" s="1"/>
  <c r="AC3" i="42" s="1"/>
  <c r="AX4" i="42"/>
  <c r="S4" i="42" s="1"/>
  <c r="AC4" i="42" s="1"/>
  <c r="AB5" i="42" s="1"/>
  <c r="AX6" i="42"/>
  <c r="S6" i="42" s="1"/>
  <c r="AC6" i="42" s="1"/>
  <c r="AB7" i="42" s="1"/>
  <c r="AX7" i="42"/>
  <c r="S7" i="42" s="1"/>
  <c r="AC7" i="42" s="1"/>
  <c r="AB8" i="42" s="1"/>
  <c r="AX10" i="42"/>
  <c r="S10" i="42" s="1"/>
  <c r="AC10" i="42" s="1"/>
  <c r="AB11" i="42" s="1"/>
  <c r="AX11" i="42"/>
  <c r="S11" i="42" s="1"/>
  <c r="AC11" i="42" s="1"/>
  <c r="AB12" i="42" s="1"/>
  <c r="AX13" i="42"/>
  <c r="S13" i="42" s="1"/>
  <c r="AC13" i="42" s="1"/>
  <c r="AB14" i="42" s="1"/>
  <c r="AX15" i="42"/>
  <c r="S15" i="42" s="1"/>
  <c r="AC15" i="42" s="1"/>
  <c r="AB16" i="42" s="1"/>
  <c r="AX17" i="42"/>
  <c r="S17" i="42" s="1"/>
  <c r="AC17" i="42" s="1"/>
  <c r="AB18" i="42" s="1"/>
  <c r="AX18" i="42"/>
  <c r="S18" i="42" s="1"/>
  <c r="AC18" i="42" s="1"/>
  <c r="AB19" i="42" s="1"/>
  <c r="AX19" i="42"/>
  <c r="S19" i="42" s="1"/>
  <c r="AC19" i="42" s="1"/>
  <c r="AB20" i="42" s="1"/>
  <c r="AX20" i="42"/>
  <c r="S20" i="42" s="1"/>
  <c r="AC20" i="42" s="1"/>
  <c r="AB21" i="42" s="1"/>
  <c r="AX21" i="42"/>
  <c r="S21" i="42" s="1"/>
  <c r="AC21" i="42" s="1"/>
  <c r="AB22" i="42" s="1"/>
  <c r="AX22" i="42"/>
  <c r="S22" i="42" s="1"/>
  <c r="AC22" i="42" s="1"/>
  <c r="AB23" i="42" s="1"/>
  <c r="AX23" i="42"/>
  <c r="S23" i="42" s="1"/>
  <c r="AC23" i="42" s="1"/>
  <c r="AB24" i="42" s="1"/>
  <c r="AX24" i="42"/>
  <c r="S24" i="42" s="1"/>
  <c r="AC24" i="42" s="1"/>
  <c r="AB25" i="42" s="1"/>
  <c r="AX25" i="42"/>
  <c r="S25" i="42" s="1"/>
  <c r="AC25" i="42" s="1"/>
  <c r="AB26" i="42" s="1"/>
  <c r="AX26" i="42"/>
  <c r="S26" i="42" s="1"/>
  <c r="AC26" i="42" s="1"/>
  <c r="AB27" i="42" s="1"/>
  <c r="AX27" i="42"/>
  <c r="S27" i="42" s="1"/>
  <c r="AC27" i="42" s="1"/>
  <c r="AB28" i="42" s="1"/>
  <c r="AX28" i="42"/>
  <c r="S28" i="42" s="1"/>
  <c r="AC28" i="42" s="1"/>
  <c r="AB29" i="42" s="1"/>
  <c r="AX29" i="42"/>
  <c r="S29" i="42" s="1"/>
  <c r="AC29" i="42" s="1"/>
  <c r="AB30" i="42" s="1"/>
  <c r="AX30" i="42"/>
  <c r="S30" i="42" s="1"/>
  <c r="AC30" i="42" s="1"/>
  <c r="AB31" i="42" s="1"/>
  <c r="AX31" i="42"/>
  <c r="S31" i="42" s="1"/>
  <c r="AC31" i="42" s="1"/>
  <c r="AB32" i="42" s="1"/>
  <c r="AX32" i="42"/>
  <c r="S32" i="42" s="1"/>
  <c r="AC32" i="42" s="1"/>
  <c r="AB33" i="42" s="1"/>
  <c r="AX33" i="42"/>
  <c r="S33" i="42" s="1"/>
  <c r="AC33" i="42" s="1"/>
  <c r="AB34" i="42" s="1"/>
  <c r="AX34" i="42"/>
  <c r="S34" i="42" s="1"/>
  <c r="AC34" i="42" s="1"/>
  <c r="AB35" i="42" s="1"/>
  <c r="AX35" i="42"/>
  <c r="S35" i="42" s="1"/>
  <c r="AC35" i="42" s="1"/>
  <c r="AB36" i="42" s="1"/>
  <c r="AX36" i="42"/>
  <c r="S36" i="42" s="1"/>
  <c r="AC36" i="42" s="1"/>
  <c r="AB37" i="42" s="1"/>
  <c r="AX37" i="42"/>
  <c r="S37" i="42" s="1"/>
  <c r="AC37" i="42" s="1"/>
  <c r="AB38" i="42" s="1"/>
  <c r="AX38" i="42"/>
  <c r="S38" i="42" s="1"/>
  <c r="AC38" i="42" s="1"/>
  <c r="AB39" i="42" s="1"/>
  <c r="AX39" i="42"/>
  <c r="S39" i="42" s="1"/>
  <c r="AC39" i="42" s="1"/>
  <c r="AB40" i="42" s="1"/>
  <c r="AX40" i="42"/>
  <c r="S40" i="42" s="1"/>
  <c r="AC40" i="42" s="1"/>
  <c r="AB41" i="42" s="1"/>
  <c r="AX41" i="42"/>
  <c r="S41" i="42" s="1"/>
  <c r="AC41" i="42" s="1"/>
  <c r="AB42" i="42" s="1"/>
  <c r="AX42" i="42"/>
  <c r="S42" i="42" s="1"/>
  <c r="AC42" i="42" s="1"/>
  <c r="AB43" i="42" s="1"/>
  <c r="AX43" i="42"/>
  <c r="S43" i="42" s="1"/>
  <c r="AC43" i="42" s="1"/>
  <c r="AB44" i="42" s="1"/>
  <c r="AX44" i="42"/>
  <c r="S44" i="42" s="1"/>
  <c r="AC44" i="42" s="1"/>
  <c r="AB45" i="42" s="1"/>
  <c r="AX45" i="42"/>
  <c r="S45" i="42" s="1"/>
  <c r="AC45" i="42" s="1"/>
  <c r="AB46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1" i="42"/>
  <c r="S51" i="42" s="1"/>
  <c r="AC51" i="42" s="1"/>
  <c r="AB52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5" i="42"/>
  <c r="S85" i="42" s="1"/>
  <c r="AC85" i="42" s="1"/>
  <c r="AB86" i="42" s="1"/>
  <c r="AX86" i="42"/>
  <c r="S86" i="42" s="1"/>
  <c r="AC86" i="42" s="1"/>
  <c r="AB87" i="42" s="1"/>
  <c r="AX88" i="42"/>
  <c r="S88" i="42" s="1"/>
  <c r="AC88" i="42" s="1"/>
  <c r="AB89" i="42" s="1"/>
  <c r="AX87" i="42"/>
  <c r="S87" i="42" s="1"/>
  <c r="AC87" i="42" s="1"/>
  <c r="AB88" i="42" s="1"/>
  <c r="AX84" i="42"/>
  <c r="S84" i="42" s="1"/>
  <c r="AC84" i="42" s="1"/>
  <c r="AB85" i="42" s="1"/>
  <c r="AR83" i="30"/>
  <c r="AK13" i="86"/>
  <c r="AT13" i="86" s="1"/>
  <c r="AJ13" i="86"/>
  <c r="AK49" i="86"/>
  <c r="AT49" i="86" s="1"/>
  <c r="AJ49" i="86"/>
  <c r="AJ86" i="86"/>
  <c r="AK86" i="86"/>
  <c r="AT86" i="86" s="1"/>
  <c r="AS14" i="94"/>
  <c r="AL14" i="94"/>
  <c r="AU14" i="94" s="1"/>
  <c r="AS32" i="94"/>
  <c r="AL32" i="94"/>
  <c r="AU32" i="94" s="1"/>
  <c r="AS68" i="94"/>
  <c r="AL68" i="94"/>
  <c r="AU68" i="94" s="1"/>
  <c r="AS87" i="94"/>
  <c r="AL87" i="94"/>
  <c r="AU87" i="94" s="1"/>
  <c r="Z87" i="77"/>
  <c r="AS35" i="94"/>
  <c r="AL35" i="94"/>
  <c r="AU35" i="94" s="1"/>
  <c r="Z88" i="29"/>
  <c r="AJ38" i="86"/>
  <c r="AK38" i="86"/>
  <c r="AT38" i="86" s="1"/>
  <c r="AJ80" i="86"/>
  <c r="AK80" i="86"/>
  <c r="AT80" i="86" s="1"/>
  <c r="AS9" i="94"/>
  <c r="AL9" i="94"/>
  <c r="AU9" i="94" s="1"/>
  <c r="AS81" i="94"/>
  <c r="AL81" i="94"/>
  <c r="AU81" i="94" s="1"/>
  <c r="AR87" i="85"/>
  <c r="Z88" i="46"/>
  <c r="Y88" i="81"/>
  <c r="X88" i="81"/>
  <c r="Z88" i="81" s="1"/>
  <c r="AJ27" i="86"/>
  <c r="AK27" i="86"/>
  <c r="AT27" i="86" s="1"/>
  <c r="AJ63" i="86"/>
  <c r="AK63" i="86"/>
  <c r="AT63" i="86" s="1"/>
  <c r="AI87" i="74"/>
  <c r="AN87" i="74"/>
  <c r="Z87" i="93"/>
  <c r="AJ10" i="86"/>
  <c r="AN87" i="78"/>
  <c r="AI87" i="78"/>
  <c r="AS47" i="94"/>
  <c r="AL47" i="94"/>
  <c r="AU47" i="94" s="1"/>
  <c r="AJ17" i="86"/>
  <c r="AK17" i="86"/>
  <c r="AT17" i="86" s="1"/>
  <c r="AJ53" i="86"/>
  <c r="AK53" i="86"/>
  <c r="AT53" i="86" s="1"/>
  <c r="AJ89" i="86"/>
  <c r="AS89" i="86" s="1"/>
  <c r="AK89" i="86"/>
  <c r="AT89" i="86" s="1"/>
  <c r="AS12" i="94"/>
  <c r="AL12" i="94"/>
  <c r="AU12" i="94" s="1"/>
  <c r="AS84" i="94"/>
  <c r="AL84" i="94"/>
  <c r="AU84" i="94" s="1"/>
  <c r="AI89" i="94"/>
  <c r="AN89" i="94"/>
  <c r="AN91" i="94" s="1"/>
  <c r="AS75" i="94"/>
  <c r="AL75" i="94"/>
  <c r="AU75" i="94" s="1"/>
  <c r="AS53" i="94"/>
  <c r="AL53" i="94"/>
  <c r="AU53" i="94" s="1"/>
  <c r="AJ48" i="86"/>
  <c r="AK48" i="86"/>
  <c r="AT48" i="86" s="1"/>
  <c r="AK73" i="26"/>
  <c r="AT73" i="26" s="1"/>
  <c r="AJ37" i="26"/>
  <c r="AK37" i="26"/>
  <c r="AT37" i="26" s="1"/>
  <c r="AJ25" i="26"/>
  <c r="AK25" i="26"/>
  <c r="AT25" i="26" s="1"/>
  <c r="W89" i="25"/>
  <c r="AG88" i="25"/>
  <c r="AP88" i="25" s="1"/>
  <c r="AF88" i="25"/>
  <c r="AO88" i="25" s="1"/>
  <c r="AE88" i="25"/>
  <c r="AK73" i="86"/>
  <c r="AT73" i="86" s="1"/>
  <c r="AJ73" i="86"/>
  <c r="AS4" i="82"/>
  <c r="AL4" i="82"/>
  <c r="AU4" i="82" s="1"/>
  <c r="AU91" i="82" s="1"/>
  <c r="C11" i="82" s="1"/>
  <c r="F35" i="97" s="1"/>
  <c r="AI89" i="86"/>
  <c r="AN89" i="86"/>
  <c r="AN91" i="86" s="1"/>
  <c r="AJ15" i="86"/>
  <c r="AK15" i="86"/>
  <c r="AT15" i="86" s="1"/>
  <c r="AJ24" i="86"/>
  <c r="AK24" i="86"/>
  <c r="AT24" i="86" s="1"/>
  <c r="AK89" i="26"/>
  <c r="AT89" i="26" s="1"/>
  <c r="AJ89" i="26"/>
  <c r="AS89" i="26" s="1"/>
  <c r="AK77" i="26"/>
  <c r="AT77" i="26" s="1"/>
  <c r="AJ77" i="26"/>
  <c r="AK65" i="26"/>
  <c r="AT65" i="26" s="1"/>
  <c r="AJ65" i="26"/>
  <c r="AK53" i="26"/>
  <c r="AT53" i="26" s="1"/>
  <c r="AJ53" i="26"/>
  <c r="AK41" i="26"/>
  <c r="AT41" i="26" s="1"/>
  <c r="AJ41" i="26"/>
  <c r="AK29" i="26"/>
  <c r="AT29" i="26" s="1"/>
  <c r="AJ29" i="26"/>
  <c r="AK23" i="26"/>
  <c r="AT23" i="26" s="1"/>
  <c r="AJ23" i="26"/>
  <c r="AK17" i="26"/>
  <c r="AT17" i="26" s="1"/>
  <c r="AJ17" i="26"/>
  <c r="AK11" i="26"/>
  <c r="AT11" i="26" s="1"/>
  <c r="AH88" i="33"/>
  <c r="AQ88" i="33" s="1"/>
  <c r="AJ30" i="86"/>
  <c r="AK30" i="86"/>
  <c r="AT30" i="86" s="1"/>
  <c r="AJ66" i="86"/>
  <c r="AK66" i="86"/>
  <c r="AT66" i="86" s="1"/>
  <c r="AR86" i="77"/>
  <c r="AS19" i="94"/>
  <c r="AL19" i="94"/>
  <c r="AU19" i="94" s="1"/>
  <c r="AS37" i="94"/>
  <c r="AL37" i="94"/>
  <c r="AU37" i="94" s="1"/>
  <c r="AS55" i="94"/>
  <c r="AL55" i="94"/>
  <c r="AU55" i="94" s="1"/>
  <c r="AS73" i="94"/>
  <c r="AL73" i="94"/>
  <c r="AU73" i="94" s="1"/>
  <c r="AX85" i="26"/>
  <c r="S85" i="26" s="1"/>
  <c r="AC85" i="26" s="1"/>
  <c r="AB86" i="26" s="1"/>
  <c r="AX81" i="26"/>
  <c r="S81" i="26" s="1"/>
  <c r="AC81" i="26" s="1"/>
  <c r="AB82" i="26" s="1"/>
  <c r="AX75" i="26"/>
  <c r="S75" i="26" s="1"/>
  <c r="AC75" i="26" s="1"/>
  <c r="AB76" i="26" s="1"/>
  <c r="AX69" i="26"/>
  <c r="S69" i="26" s="1"/>
  <c r="AC69" i="26" s="1"/>
  <c r="AB70" i="26" s="1"/>
  <c r="AX63" i="26"/>
  <c r="S63" i="26" s="1"/>
  <c r="AC63" i="26" s="1"/>
  <c r="AB64" i="26" s="1"/>
  <c r="AX57" i="26"/>
  <c r="S57" i="26" s="1"/>
  <c r="AC57" i="26" s="1"/>
  <c r="AB58" i="26" s="1"/>
  <c r="AX51" i="26"/>
  <c r="S51" i="26" s="1"/>
  <c r="AC51" i="26" s="1"/>
  <c r="AB52" i="26" s="1"/>
  <c r="AX45" i="26"/>
  <c r="S45" i="26" s="1"/>
  <c r="AC45" i="26" s="1"/>
  <c r="AB46" i="26" s="1"/>
  <c r="AX39" i="26"/>
  <c r="S39" i="26" s="1"/>
  <c r="AC39" i="26" s="1"/>
  <c r="AB40" i="26" s="1"/>
  <c r="AX33" i="26"/>
  <c r="S33" i="26" s="1"/>
  <c r="AC33" i="26" s="1"/>
  <c r="AB34" i="26" s="1"/>
  <c r="AX27" i="26"/>
  <c r="S27" i="26" s="1"/>
  <c r="AC27" i="26" s="1"/>
  <c r="AB28" i="26" s="1"/>
  <c r="AX21" i="26"/>
  <c r="S21" i="26" s="1"/>
  <c r="AC21" i="26" s="1"/>
  <c r="AB22" i="26" s="1"/>
  <c r="AX15" i="26"/>
  <c r="S15" i="26" s="1"/>
  <c r="AC15" i="26" s="1"/>
  <c r="AB16" i="26" s="1"/>
  <c r="AX9" i="26"/>
  <c r="S9" i="26" s="1"/>
  <c r="AC9" i="26" s="1"/>
  <c r="AB10" i="26" s="1"/>
  <c r="AX4" i="26"/>
  <c r="S4" i="26" s="1"/>
  <c r="AC4" i="26" s="1"/>
  <c r="AB5" i="26" s="1"/>
  <c r="AS45" i="94"/>
  <c r="AL45" i="94"/>
  <c r="AU45" i="94" s="1"/>
  <c r="AR87" i="29"/>
  <c r="AK19" i="86"/>
  <c r="AT19" i="86" s="1"/>
  <c r="AJ19" i="86"/>
  <c r="AK55" i="86"/>
  <c r="AT55" i="86" s="1"/>
  <c r="AJ55" i="86"/>
  <c r="AS38" i="94"/>
  <c r="AL38" i="94"/>
  <c r="AU38" i="94" s="1"/>
  <c r="AS56" i="94"/>
  <c r="AL56" i="94"/>
  <c r="AU56" i="94" s="1"/>
  <c r="AS3" i="94"/>
  <c r="AL3" i="94"/>
  <c r="AU3" i="94" s="1"/>
  <c r="AS63" i="94"/>
  <c r="AL63" i="94"/>
  <c r="AU63" i="94" s="1"/>
  <c r="AS58" i="86"/>
  <c r="AL58" i="86"/>
  <c r="AU58" i="86" s="1"/>
  <c r="AK8" i="86"/>
  <c r="AT8" i="86" s="1"/>
  <c r="AJ8" i="86"/>
  <c r="AJ44" i="86"/>
  <c r="AK44" i="86"/>
  <c r="AT44" i="86" s="1"/>
  <c r="AJ87" i="86"/>
  <c r="AK87" i="86"/>
  <c r="AT87" i="86" s="1"/>
  <c r="AS33" i="94"/>
  <c r="AL33" i="94"/>
  <c r="AU33" i="94" s="1"/>
  <c r="AJ40" i="86"/>
  <c r="AS17" i="94"/>
  <c r="AL17" i="94"/>
  <c r="AU17" i="94" s="1"/>
  <c r="AR85" i="45"/>
  <c r="AI87" i="81"/>
  <c r="AN87" i="81"/>
  <c r="AJ33" i="86"/>
  <c r="AK33" i="86"/>
  <c r="AT33" i="86" s="1"/>
  <c r="AJ69" i="86"/>
  <c r="AK69" i="86"/>
  <c r="AT69" i="86" s="1"/>
  <c r="AS16" i="94"/>
  <c r="AL16" i="94"/>
  <c r="AU16" i="94" s="1"/>
  <c r="AS34" i="94"/>
  <c r="AL34" i="94"/>
  <c r="AU34" i="94" s="1"/>
  <c r="AS52" i="94"/>
  <c r="AL52" i="94"/>
  <c r="AU52" i="94" s="1"/>
  <c r="AS70" i="94"/>
  <c r="AL70" i="94"/>
  <c r="AU70" i="94" s="1"/>
  <c r="AS88" i="94"/>
  <c r="AL88" i="94"/>
  <c r="AU88" i="94" s="1"/>
  <c r="AN89" i="41"/>
  <c r="AI89" i="41"/>
  <c r="AS16" i="86"/>
  <c r="AL16" i="86"/>
  <c r="AU16" i="86" s="1"/>
  <c r="AS70" i="86"/>
  <c r="AL70" i="86"/>
  <c r="AU70" i="86" s="1"/>
  <c r="X88" i="78"/>
  <c r="Y88" i="78"/>
  <c r="Z88" i="78" s="1"/>
  <c r="AJ23" i="86"/>
  <c r="AK23" i="86"/>
  <c r="AT23" i="86" s="1"/>
  <c r="AJ59" i="86"/>
  <c r="AK59" i="86"/>
  <c r="AT59" i="86" s="1"/>
  <c r="AS18" i="94"/>
  <c r="AL18" i="94"/>
  <c r="AU18" i="94" s="1"/>
  <c r="AS36" i="94"/>
  <c r="AL36" i="94"/>
  <c r="AU36" i="94" s="1"/>
  <c r="AS54" i="94"/>
  <c r="AL54" i="94"/>
  <c r="AU54" i="94" s="1"/>
  <c r="AS15" i="94"/>
  <c r="AL15" i="94"/>
  <c r="AU15" i="94" s="1"/>
  <c r="Z86" i="34"/>
  <c r="X86" i="34"/>
  <c r="Y86" i="34"/>
  <c r="AI89" i="26"/>
  <c r="AN89" i="26"/>
  <c r="AN91" i="26" s="1"/>
  <c r="AJ12" i="86"/>
  <c r="AK12" i="86"/>
  <c r="AT12" i="86" s="1"/>
  <c r="AJ88" i="26"/>
  <c r="AK88" i="26"/>
  <c r="AT88" i="26" s="1"/>
  <c r="AJ55" i="26"/>
  <c r="AK55" i="26"/>
  <c r="AT55" i="26" s="1"/>
  <c r="AK13" i="26"/>
  <c r="AT13" i="26" s="1"/>
  <c r="AS8" i="94"/>
  <c r="AL8" i="94"/>
  <c r="AU8" i="94" s="1"/>
  <c r="AK85" i="86"/>
  <c r="AT85" i="86" s="1"/>
  <c r="AJ85" i="86"/>
  <c r="AJ60" i="86"/>
  <c r="AK60" i="86"/>
  <c r="AT60" i="86" s="1"/>
  <c r="AK71" i="26"/>
  <c r="AT71" i="26" s="1"/>
  <c r="AJ71" i="26"/>
  <c r="AR88" i="42"/>
  <c r="AJ36" i="86"/>
  <c r="AK36" i="86"/>
  <c r="AT36" i="86" s="1"/>
  <c r="AJ72" i="86"/>
  <c r="AK72" i="86"/>
  <c r="AT72" i="86" s="1"/>
  <c r="AX84" i="26"/>
  <c r="S84" i="26" s="1"/>
  <c r="AC84" i="26" s="1"/>
  <c r="AB85" i="26" s="1"/>
  <c r="AX80" i="26"/>
  <c r="S80" i="26" s="1"/>
  <c r="AC80" i="26" s="1"/>
  <c r="AB81" i="26" s="1"/>
  <c r="AX74" i="26"/>
  <c r="S74" i="26" s="1"/>
  <c r="AC74" i="26" s="1"/>
  <c r="AB75" i="26" s="1"/>
  <c r="AX68" i="26"/>
  <c r="S68" i="26" s="1"/>
  <c r="AC68" i="26" s="1"/>
  <c r="AB69" i="26" s="1"/>
  <c r="AX62" i="26"/>
  <c r="S62" i="26" s="1"/>
  <c r="AC62" i="26" s="1"/>
  <c r="AB63" i="26" s="1"/>
  <c r="AX56" i="26"/>
  <c r="S56" i="26" s="1"/>
  <c r="AC56" i="26" s="1"/>
  <c r="AB57" i="26" s="1"/>
  <c r="AX50" i="26"/>
  <c r="S50" i="26" s="1"/>
  <c r="AC50" i="26" s="1"/>
  <c r="AB51" i="26" s="1"/>
  <c r="AX44" i="26"/>
  <c r="S44" i="26" s="1"/>
  <c r="AC44" i="26" s="1"/>
  <c r="AB45" i="26" s="1"/>
  <c r="AX38" i="26"/>
  <c r="S38" i="26" s="1"/>
  <c r="AC38" i="26" s="1"/>
  <c r="AB39" i="26" s="1"/>
  <c r="AX32" i="26"/>
  <c r="S32" i="26" s="1"/>
  <c r="AC32" i="26" s="1"/>
  <c r="AB33" i="26" s="1"/>
  <c r="AX26" i="26"/>
  <c r="S26" i="26" s="1"/>
  <c r="AC26" i="26" s="1"/>
  <c r="AB27" i="26" s="1"/>
  <c r="AX20" i="26"/>
  <c r="S20" i="26" s="1"/>
  <c r="AC20" i="26" s="1"/>
  <c r="AB21" i="26" s="1"/>
  <c r="AX14" i="26"/>
  <c r="S14" i="26" s="1"/>
  <c r="AC14" i="26" s="1"/>
  <c r="AB15" i="26" s="1"/>
  <c r="AX8" i="26"/>
  <c r="S8" i="26" s="1"/>
  <c r="AC8" i="26" s="1"/>
  <c r="AB9" i="26" s="1"/>
  <c r="AS29" i="94"/>
  <c r="AL29" i="94"/>
  <c r="AU29" i="94" s="1"/>
  <c r="AX89" i="42"/>
  <c r="S89" i="42" s="1"/>
  <c r="AC89" i="42" s="1"/>
  <c r="AG89" i="42"/>
  <c r="AP89" i="42" s="1"/>
  <c r="AP91" i="42" s="1"/>
  <c r="AE89" i="42"/>
  <c r="AF89" i="42"/>
  <c r="AO89" i="42" s="1"/>
  <c r="AO91" i="42" s="1"/>
  <c r="AK25" i="86"/>
  <c r="AT25" i="86" s="1"/>
  <c r="AJ25" i="86"/>
  <c r="AK61" i="86"/>
  <c r="AT61" i="86" s="1"/>
  <c r="AJ61" i="86"/>
  <c r="AR86" i="90"/>
  <c r="AS20" i="94"/>
  <c r="AL20" i="94"/>
  <c r="AU20" i="94" s="1"/>
  <c r="AS74" i="94"/>
  <c r="AL74" i="94"/>
  <c r="AU74" i="94" s="1"/>
  <c r="AJ4" i="94"/>
  <c r="AK4" i="94"/>
  <c r="AT4" i="94" s="1"/>
  <c r="AT91" i="94" s="1"/>
  <c r="AH87" i="90"/>
  <c r="AQ87" i="90" s="1"/>
  <c r="AR87" i="46"/>
  <c r="AR86" i="93"/>
  <c r="AJ14" i="86"/>
  <c r="AK14" i="86"/>
  <c r="AT14" i="86" s="1"/>
  <c r="AJ50" i="86"/>
  <c r="AK50" i="86"/>
  <c r="AT50" i="86" s="1"/>
  <c r="Y88" i="37"/>
  <c r="X88" i="37"/>
  <c r="Z88" i="37" s="1"/>
  <c r="AS41" i="94"/>
  <c r="AL41" i="94"/>
  <c r="AU41" i="94" s="1"/>
  <c r="AJ3" i="86"/>
  <c r="AB4" i="86"/>
  <c r="AJ39" i="86"/>
  <c r="AK39" i="86"/>
  <c r="AT39" i="86" s="1"/>
  <c r="AJ75" i="86"/>
  <c r="AK75" i="86"/>
  <c r="AT75" i="86" s="1"/>
  <c r="AJ29" i="86"/>
  <c r="AK29" i="86"/>
  <c r="AT29" i="86" s="1"/>
  <c r="AJ65" i="86"/>
  <c r="AK65" i="86"/>
  <c r="AT65" i="86" s="1"/>
  <c r="AS72" i="94"/>
  <c r="AL72" i="94"/>
  <c r="AU72" i="94" s="1"/>
  <c r="AS91" i="82"/>
  <c r="AJ22" i="86"/>
  <c r="AJ59" i="26" l="1"/>
  <c r="AX16" i="42"/>
  <c r="S16" i="42" s="1"/>
  <c r="AC16" i="42" s="1"/>
  <c r="AB17" i="42" s="1"/>
  <c r="AX9" i="42"/>
  <c r="S9" i="42" s="1"/>
  <c r="AC9" i="42" s="1"/>
  <c r="AB10" i="42" s="1"/>
  <c r="AJ83" i="26"/>
  <c r="AJ13" i="26"/>
  <c r="AJ11" i="26"/>
  <c r="AJ73" i="26"/>
  <c r="AX12" i="42"/>
  <c r="S12" i="42" s="1"/>
  <c r="AC12" i="42" s="1"/>
  <c r="AB13" i="42" s="1"/>
  <c r="AX5" i="42"/>
  <c r="S5" i="42" s="1"/>
  <c r="AC5" i="42" s="1"/>
  <c r="AB6" i="42" s="1"/>
  <c r="AJ47" i="26"/>
  <c r="AJ87" i="26"/>
  <c r="W89" i="78"/>
  <c r="AG88" i="78"/>
  <c r="AP88" i="78" s="1"/>
  <c r="AF88" i="78"/>
  <c r="AO88" i="78" s="1"/>
  <c r="AE88" i="78"/>
  <c r="AJ3" i="42"/>
  <c r="AB4" i="42"/>
  <c r="AS22" i="86"/>
  <c r="AL22" i="86"/>
  <c r="AU22" i="86" s="1"/>
  <c r="AJ4" i="86"/>
  <c r="AK4" i="86"/>
  <c r="AT4" i="86" s="1"/>
  <c r="AT91" i="86" s="1"/>
  <c r="AE88" i="37"/>
  <c r="W89" i="37"/>
  <c r="AF88" i="37"/>
  <c r="AO88" i="37" s="1"/>
  <c r="AG88" i="37"/>
  <c r="AP88" i="37" s="1"/>
  <c r="AS25" i="86"/>
  <c r="AL25" i="86"/>
  <c r="AU25" i="86" s="1"/>
  <c r="AJ33" i="26"/>
  <c r="AK33" i="26"/>
  <c r="AT33" i="26" s="1"/>
  <c r="AJ69" i="26"/>
  <c r="AK69" i="26"/>
  <c r="AT69" i="26" s="1"/>
  <c r="AG86" i="34"/>
  <c r="AP86" i="34" s="1"/>
  <c r="AF86" i="34"/>
  <c r="AO86" i="34" s="1"/>
  <c r="AE86" i="34"/>
  <c r="W87" i="34"/>
  <c r="AS33" i="86"/>
  <c r="AL33" i="86"/>
  <c r="AU33" i="86" s="1"/>
  <c r="AJ16" i="26"/>
  <c r="AK16" i="26"/>
  <c r="AT16" i="26" s="1"/>
  <c r="AJ52" i="26"/>
  <c r="AK52" i="26"/>
  <c r="AT52" i="26" s="1"/>
  <c r="AK86" i="26"/>
  <c r="AT86" i="26" s="1"/>
  <c r="AJ86" i="26"/>
  <c r="AS66" i="86"/>
  <c r="AL66" i="86"/>
  <c r="AU66" i="86" s="1"/>
  <c r="AS23" i="26"/>
  <c r="AL23" i="26"/>
  <c r="AU23" i="26" s="1"/>
  <c r="AS53" i="26"/>
  <c r="AL53" i="26"/>
  <c r="AU53" i="26" s="1"/>
  <c r="AI88" i="25"/>
  <c r="AN88" i="25"/>
  <c r="AS25" i="26"/>
  <c r="AL25" i="26"/>
  <c r="AU25" i="26" s="1"/>
  <c r="AS48" i="86"/>
  <c r="AL48" i="86"/>
  <c r="AU48" i="86" s="1"/>
  <c r="AR89" i="94"/>
  <c r="AR91" i="94" s="1"/>
  <c r="AL89" i="94"/>
  <c r="AU89" i="94" s="1"/>
  <c r="AR87" i="74"/>
  <c r="AS38" i="86"/>
  <c r="AL38" i="86"/>
  <c r="AU38" i="86" s="1"/>
  <c r="AK87" i="42"/>
  <c r="AT87" i="42" s="1"/>
  <c r="AJ87" i="42"/>
  <c r="AJ80" i="42"/>
  <c r="AK80" i="42"/>
  <c r="AT80" i="42" s="1"/>
  <c r="AJ74" i="42"/>
  <c r="AK74" i="42"/>
  <c r="AT74" i="42" s="1"/>
  <c r="AJ68" i="42"/>
  <c r="AK68" i="42"/>
  <c r="AT68" i="42" s="1"/>
  <c r="AJ62" i="42"/>
  <c r="AK62" i="42"/>
  <c r="AT62" i="42" s="1"/>
  <c r="AJ56" i="42"/>
  <c r="AK56" i="42"/>
  <c r="AT56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K14" i="42"/>
  <c r="AT14" i="42" s="1"/>
  <c r="AK8" i="42"/>
  <c r="AT8" i="42" s="1"/>
  <c r="AS11" i="86"/>
  <c r="AL11" i="86"/>
  <c r="AU11" i="86" s="1"/>
  <c r="AS43" i="86"/>
  <c r="AL43" i="86"/>
  <c r="AU43" i="86" s="1"/>
  <c r="AJ30" i="26"/>
  <c r="AK30" i="26"/>
  <c r="AT30" i="26" s="1"/>
  <c r="AJ66" i="26"/>
  <c r="AK66" i="26"/>
  <c r="AT66" i="26" s="1"/>
  <c r="AG86" i="45"/>
  <c r="AP86" i="45" s="1"/>
  <c r="W87" i="45"/>
  <c r="AF86" i="45"/>
  <c r="AO86" i="45" s="1"/>
  <c r="AE86" i="45"/>
  <c r="AS77" i="86"/>
  <c r="AL77" i="86"/>
  <c r="AU77" i="86" s="1"/>
  <c r="AF90" i="41"/>
  <c r="AO90" i="41" s="1"/>
  <c r="W91" i="41"/>
  <c r="AG90" i="41"/>
  <c r="AP90" i="41" s="1"/>
  <c r="AE90" i="41"/>
  <c r="AS31" i="26"/>
  <c r="AL31" i="26"/>
  <c r="AU31" i="26" s="1"/>
  <c r="AS35" i="86"/>
  <c r="AL35" i="86"/>
  <c r="AU35" i="86" s="1"/>
  <c r="AS81" i="86"/>
  <c r="AL81" i="86"/>
  <c r="AU81" i="86" s="1"/>
  <c r="AS20" i="86"/>
  <c r="AL20" i="86"/>
  <c r="AU20" i="86" s="1"/>
  <c r="AS67" i="86"/>
  <c r="AL67" i="86"/>
  <c r="AU67" i="86" s="1"/>
  <c r="AK32" i="26"/>
  <c r="AT32" i="26" s="1"/>
  <c r="AJ32" i="26"/>
  <c r="AJ62" i="26"/>
  <c r="AJ80" i="26"/>
  <c r="AS51" i="86"/>
  <c r="AL51" i="86"/>
  <c r="AU51" i="86" s="1"/>
  <c r="AS79" i="26"/>
  <c r="AL79" i="26"/>
  <c r="AU79" i="26" s="1"/>
  <c r="AI88" i="85"/>
  <c r="AN88" i="85"/>
  <c r="AS29" i="86"/>
  <c r="AL29" i="86"/>
  <c r="AU29" i="86" s="1"/>
  <c r="AJ39" i="26"/>
  <c r="AK39" i="26"/>
  <c r="AT39" i="26" s="1"/>
  <c r="AJ75" i="26"/>
  <c r="AK75" i="26"/>
  <c r="AT75" i="26" s="1"/>
  <c r="AS36" i="86"/>
  <c r="AL36" i="86"/>
  <c r="AU36" i="86" s="1"/>
  <c r="AS60" i="86"/>
  <c r="AL60" i="86"/>
  <c r="AU60" i="86" s="1"/>
  <c r="AS13" i="26"/>
  <c r="AL13" i="26"/>
  <c r="AU13" i="26" s="1"/>
  <c r="AS12" i="86"/>
  <c r="AL12" i="86"/>
  <c r="AU12" i="86" s="1"/>
  <c r="AS23" i="86"/>
  <c r="AL23" i="86"/>
  <c r="AU23" i="86" s="1"/>
  <c r="AS40" i="86"/>
  <c r="AL40" i="86"/>
  <c r="AU40" i="86" s="1"/>
  <c r="AS44" i="86"/>
  <c r="AL44" i="86"/>
  <c r="AU44" i="86" s="1"/>
  <c r="AJ22" i="26"/>
  <c r="AK22" i="26"/>
  <c r="AT22" i="26" s="1"/>
  <c r="AJ58" i="26"/>
  <c r="AK58" i="26"/>
  <c r="AT58" i="26" s="1"/>
  <c r="AR89" i="86"/>
  <c r="AR91" i="86" s="1"/>
  <c r="AL89" i="86"/>
  <c r="AU89" i="86" s="1"/>
  <c r="AR87" i="78"/>
  <c r="AG88" i="81"/>
  <c r="AP88" i="81" s="1"/>
  <c r="AF88" i="81"/>
  <c r="AO88" i="81" s="1"/>
  <c r="AE88" i="81"/>
  <c r="W89" i="81"/>
  <c r="W89" i="29"/>
  <c r="AG88" i="29"/>
  <c r="AP88" i="29" s="1"/>
  <c r="AF88" i="29"/>
  <c r="AO88" i="29" s="1"/>
  <c r="AE88" i="29"/>
  <c r="AJ86" i="42"/>
  <c r="AK86" i="42"/>
  <c r="AT86" i="42" s="1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J13" i="42"/>
  <c r="AK13" i="42"/>
  <c r="AT13" i="42" s="1"/>
  <c r="AJ7" i="42"/>
  <c r="AK7" i="42"/>
  <c r="AT7" i="42" s="1"/>
  <c r="AS35" i="26"/>
  <c r="AL35" i="26"/>
  <c r="AU35" i="26" s="1"/>
  <c r="AS83" i="26"/>
  <c r="AL83" i="26"/>
  <c r="AU83" i="26" s="1"/>
  <c r="AS67" i="26"/>
  <c r="AL67" i="26"/>
  <c r="AU67" i="26" s="1"/>
  <c r="AG88" i="74"/>
  <c r="AP88" i="74" s="1"/>
  <c r="AF88" i="74"/>
  <c r="AO88" i="74" s="1"/>
  <c r="AE88" i="74"/>
  <c r="W89" i="74"/>
  <c r="AG90" i="73"/>
  <c r="AP90" i="73" s="1"/>
  <c r="AF90" i="73"/>
  <c r="AO90" i="73" s="1"/>
  <c r="AE90" i="73"/>
  <c r="W91" i="73"/>
  <c r="AS32" i="86"/>
  <c r="AL32" i="86"/>
  <c r="AU32" i="86" s="1"/>
  <c r="AS62" i="86"/>
  <c r="AL62" i="86"/>
  <c r="AU62" i="86" s="1"/>
  <c r="AJ36" i="26"/>
  <c r="AK36" i="26"/>
  <c r="AT36" i="26" s="1"/>
  <c r="AJ72" i="26"/>
  <c r="AK72" i="26"/>
  <c r="AT72" i="26" s="1"/>
  <c r="AR87" i="37"/>
  <c r="AK38" i="26"/>
  <c r="AT38" i="26" s="1"/>
  <c r="AJ38" i="26"/>
  <c r="AS50" i="86"/>
  <c r="AL50" i="86"/>
  <c r="AU50" i="86" s="1"/>
  <c r="AJ9" i="26"/>
  <c r="AK9" i="26"/>
  <c r="AT9" i="26" s="1"/>
  <c r="AJ45" i="26"/>
  <c r="AK45" i="26"/>
  <c r="AT45" i="26" s="1"/>
  <c r="AJ81" i="26"/>
  <c r="AK81" i="26"/>
  <c r="AT81" i="26" s="1"/>
  <c r="AS85" i="86"/>
  <c r="AL85" i="86"/>
  <c r="AU85" i="86" s="1"/>
  <c r="AR87" i="81"/>
  <c r="AS8" i="86"/>
  <c r="AL8" i="86"/>
  <c r="AU8" i="86" s="1"/>
  <c r="AS55" i="86"/>
  <c r="AL55" i="86"/>
  <c r="AU55" i="86" s="1"/>
  <c r="AJ28" i="26"/>
  <c r="AK28" i="26"/>
  <c r="AT28" i="26" s="1"/>
  <c r="AJ64" i="26"/>
  <c r="AK64" i="26"/>
  <c r="AT64" i="26" s="1"/>
  <c r="AS30" i="86"/>
  <c r="AL30" i="86"/>
  <c r="AU30" i="86" s="1"/>
  <c r="AS29" i="26"/>
  <c r="AL29" i="26"/>
  <c r="AU29" i="26" s="1"/>
  <c r="AS65" i="26"/>
  <c r="AL65" i="26"/>
  <c r="AU65" i="26" s="1"/>
  <c r="AS37" i="26"/>
  <c r="AL37" i="26"/>
  <c r="AU37" i="26" s="1"/>
  <c r="AS53" i="86"/>
  <c r="AL53" i="86"/>
  <c r="AU53" i="86" s="1"/>
  <c r="AS63" i="86"/>
  <c r="AL63" i="86"/>
  <c r="AU63" i="86" s="1"/>
  <c r="AG88" i="46"/>
  <c r="AP88" i="46" s="1"/>
  <c r="AF88" i="46"/>
  <c r="AO88" i="46" s="1"/>
  <c r="AE88" i="46"/>
  <c r="W89" i="46"/>
  <c r="AS86" i="86"/>
  <c r="AL86" i="86"/>
  <c r="AU86" i="86" s="1"/>
  <c r="AK84" i="42"/>
  <c r="AT84" i="42" s="1"/>
  <c r="AJ84" i="42"/>
  <c r="AK78" i="42"/>
  <c r="AT78" i="42" s="1"/>
  <c r="AJ78" i="42"/>
  <c r="AK72" i="42"/>
  <c r="AT72" i="42" s="1"/>
  <c r="AJ72" i="42"/>
  <c r="AK66" i="42"/>
  <c r="AT66" i="42" s="1"/>
  <c r="AJ66" i="42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J30" i="42"/>
  <c r="AK30" i="42"/>
  <c r="AT30" i="42" s="1"/>
  <c r="AJ24" i="42"/>
  <c r="AK24" i="42"/>
  <c r="AT24" i="42" s="1"/>
  <c r="AJ18" i="42"/>
  <c r="AK18" i="42"/>
  <c r="AT18" i="42" s="1"/>
  <c r="AJ12" i="42"/>
  <c r="AK12" i="42"/>
  <c r="AT12" i="42" s="1"/>
  <c r="AJ6" i="42"/>
  <c r="AK6" i="42"/>
  <c r="AT6" i="42" s="1"/>
  <c r="AS83" i="86"/>
  <c r="AL83" i="86"/>
  <c r="AU83" i="86" s="1"/>
  <c r="AG84" i="30"/>
  <c r="AP84" i="30" s="1"/>
  <c r="AE84" i="30"/>
  <c r="W85" i="30"/>
  <c r="AF84" i="30"/>
  <c r="AO84" i="30" s="1"/>
  <c r="AS7" i="86"/>
  <c r="AL7" i="86"/>
  <c r="AU7" i="86" s="1"/>
  <c r="AJ6" i="26"/>
  <c r="AK6" i="26"/>
  <c r="AT6" i="26" s="1"/>
  <c r="AJ42" i="26"/>
  <c r="AK42" i="26"/>
  <c r="AT42" i="26" s="1"/>
  <c r="AJ78" i="26"/>
  <c r="AK78" i="26"/>
  <c r="AT78" i="26" s="1"/>
  <c r="AR85" i="34"/>
  <c r="AS41" i="86"/>
  <c r="AL41" i="86"/>
  <c r="AU41" i="86" s="1"/>
  <c r="AS61" i="26"/>
  <c r="AL61" i="26"/>
  <c r="AU61" i="26" s="1"/>
  <c r="AS45" i="86"/>
  <c r="AL45" i="86"/>
  <c r="AU45" i="86" s="1"/>
  <c r="AH86" i="89"/>
  <c r="AQ86" i="89" s="1"/>
  <c r="AS31" i="86"/>
  <c r="AL31" i="86"/>
  <c r="AU31" i="86" s="1"/>
  <c r="AJ8" i="26"/>
  <c r="AK8" i="26"/>
  <c r="AT8" i="26" s="1"/>
  <c r="AK44" i="26"/>
  <c r="AT44" i="26" s="1"/>
  <c r="AJ44" i="26"/>
  <c r="AJ68" i="26"/>
  <c r="AJ19" i="26"/>
  <c r="X88" i="90"/>
  <c r="Y88" i="90"/>
  <c r="AS3" i="86"/>
  <c r="AL3" i="86"/>
  <c r="AU3" i="86" s="1"/>
  <c r="AS75" i="86"/>
  <c r="AL75" i="86"/>
  <c r="AU75" i="86" s="1"/>
  <c r="AS4" i="94"/>
  <c r="AS91" i="94" s="1"/>
  <c r="AL4" i="94"/>
  <c r="AU4" i="94" s="1"/>
  <c r="AU91" i="94" s="1"/>
  <c r="C11" i="94" s="1"/>
  <c r="F47" i="97" s="1"/>
  <c r="AI89" i="42"/>
  <c r="AN89" i="42"/>
  <c r="AN91" i="42" s="1"/>
  <c r="AJ15" i="26"/>
  <c r="AK15" i="26"/>
  <c r="AT15" i="26" s="1"/>
  <c r="AJ51" i="26"/>
  <c r="AK51" i="26"/>
  <c r="AT51" i="26" s="1"/>
  <c r="AJ85" i="26"/>
  <c r="AK85" i="26"/>
  <c r="AT85" i="26" s="1"/>
  <c r="AS55" i="26"/>
  <c r="AL55" i="26"/>
  <c r="AU55" i="26" s="1"/>
  <c r="AL89" i="26"/>
  <c r="AU89" i="26" s="1"/>
  <c r="AR89" i="26"/>
  <c r="AR91" i="26" s="1"/>
  <c r="AH88" i="78"/>
  <c r="AQ88" i="78" s="1"/>
  <c r="AR89" i="41"/>
  <c r="AJ34" i="26"/>
  <c r="AK34" i="26"/>
  <c r="AT34" i="26" s="1"/>
  <c r="AJ70" i="26"/>
  <c r="AK70" i="26"/>
  <c r="AT70" i="26" s="1"/>
  <c r="AS11" i="26"/>
  <c r="AL11" i="26"/>
  <c r="AU11" i="26" s="1"/>
  <c r="AS24" i="86"/>
  <c r="AL24" i="86"/>
  <c r="AU24" i="86" s="1"/>
  <c r="AS10" i="86"/>
  <c r="AL10" i="86"/>
  <c r="AU10" i="86" s="1"/>
  <c r="AS49" i="86"/>
  <c r="AL49" i="86"/>
  <c r="AU49" i="86" s="1"/>
  <c r="AJ85" i="42"/>
  <c r="AK85" i="42"/>
  <c r="AT85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J17" i="42"/>
  <c r="AK17" i="42"/>
  <c r="AT17" i="42" s="1"/>
  <c r="AJ11" i="42"/>
  <c r="AK11" i="42"/>
  <c r="AT11" i="42" s="1"/>
  <c r="AJ5" i="42"/>
  <c r="AK5" i="42"/>
  <c r="AT5" i="42" s="1"/>
  <c r="AS47" i="26"/>
  <c r="AL47" i="26"/>
  <c r="AU47" i="26" s="1"/>
  <c r="AS7" i="26"/>
  <c r="AL7" i="26"/>
  <c r="AU7" i="26" s="1"/>
  <c r="AS84" i="86"/>
  <c r="AL84" i="86"/>
  <c r="AU84" i="86" s="1"/>
  <c r="AS57" i="86"/>
  <c r="AL57" i="86"/>
  <c r="AU57" i="86" s="1"/>
  <c r="AJ12" i="26"/>
  <c r="AK12" i="26"/>
  <c r="AT12" i="26" s="1"/>
  <c r="AJ48" i="26"/>
  <c r="AK48" i="26"/>
  <c r="AT48" i="26" s="1"/>
  <c r="AJ84" i="26"/>
  <c r="AK84" i="26"/>
  <c r="AT84" i="26" s="1"/>
  <c r="AS54" i="86"/>
  <c r="AL54" i="86"/>
  <c r="AU54" i="86" s="1"/>
  <c r="AS68" i="86"/>
  <c r="AL68" i="86"/>
  <c r="AU68" i="86" s="1"/>
  <c r="AS37" i="86"/>
  <c r="AL37" i="86"/>
  <c r="AU37" i="86" s="1"/>
  <c r="Z86" i="89"/>
  <c r="AK14" i="26"/>
  <c r="AT14" i="26" s="1"/>
  <c r="AJ14" i="26"/>
  <c r="AK50" i="26"/>
  <c r="AT50" i="26" s="1"/>
  <c r="AJ50" i="26"/>
  <c r="AS87" i="26"/>
  <c r="AL87" i="26"/>
  <c r="AU87" i="26" s="1"/>
  <c r="AS78" i="86"/>
  <c r="AL78" i="86"/>
  <c r="AU78" i="86" s="1"/>
  <c r="X89" i="33"/>
  <c r="Y89" i="33"/>
  <c r="Z89" i="33" s="1"/>
  <c r="Y89" i="85"/>
  <c r="X89" i="85"/>
  <c r="AH88" i="37"/>
  <c r="AQ88" i="37" s="1"/>
  <c r="AS14" i="86"/>
  <c r="AL14" i="86"/>
  <c r="AU14" i="86" s="1"/>
  <c r="AS61" i="86"/>
  <c r="AL61" i="86"/>
  <c r="AU61" i="86" s="1"/>
  <c r="AJ21" i="26"/>
  <c r="AK21" i="26"/>
  <c r="AT21" i="26" s="1"/>
  <c r="AJ57" i="26"/>
  <c r="AK57" i="26"/>
  <c r="AT57" i="26" s="1"/>
  <c r="AS71" i="26"/>
  <c r="AL71" i="26"/>
  <c r="AU71" i="26" s="1"/>
  <c r="AS69" i="86"/>
  <c r="AL69" i="86"/>
  <c r="AU69" i="86" s="1"/>
  <c r="AS19" i="86"/>
  <c r="AL19" i="86"/>
  <c r="AU19" i="86" s="1"/>
  <c r="AJ5" i="26"/>
  <c r="AK5" i="26"/>
  <c r="AT5" i="26" s="1"/>
  <c r="AJ40" i="26"/>
  <c r="AK40" i="26"/>
  <c r="AT40" i="26" s="1"/>
  <c r="AJ76" i="26"/>
  <c r="AK76" i="26"/>
  <c r="AT76" i="26" s="1"/>
  <c r="AS17" i="26"/>
  <c r="AL17" i="26"/>
  <c r="AU17" i="26" s="1"/>
  <c r="AS41" i="26"/>
  <c r="AL41" i="26"/>
  <c r="AU41" i="26" s="1"/>
  <c r="AS77" i="26"/>
  <c r="AL77" i="26"/>
  <c r="AU77" i="26" s="1"/>
  <c r="AS73" i="86"/>
  <c r="AL73" i="86"/>
  <c r="AU73" i="86" s="1"/>
  <c r="Y89" i="25"/>
  <c r="X89" i="25"/>
  <c r="AS73" i="26"/>
  <c r="AL73" i="26"/>
  <c r="AU73" i="26" s="1"/>
  <c r="AS17" i="86"/>
  <c r="AL17" i="86"/>
  <c r="AU17" i="86" s="1"/>
  <c r="AG87" i="93"/>
  <c r="AP87" i="93" s="1"/>
  <c r="AF87" i="93"/>
  <c r="AO87" i="93" s="1"/>
  <c r="W88" i="93"/>
  <c r="AE87" i="93"/>
  <c r="AS27" i="86"/>
  <c r="AL27" i="86"/>
  <c r="AU27" i="86" s="1"/>
  <c r="AS80" i="86"/>
  <c r="AL80" i="86"/>
  <c r="AU80" i="86" s="1"/>
  <c r="AF87" i="77"/>
  <c r="AO87" i="77" s="1"/>
  <c r="AE87" i="77"/>
  <c r="AG87" i="77"/>
  <c r="AP87" i="77" s="1"/>
  <c r="W88" i="77"/>
  <c r="AJ88" i="42"/>
  <c r="AK88" i="42"/>
  <c r="AT88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J52" i="42"/>
  <c r="AK52" i="42"/>
  <c r="AT52" i="42" s="1"/>
  <c r="AJ46" i="42"/>
  <c r="AK46" i="42"/>
  <c r="AT46" i="42" s="1"/>
  <c r="AJ40" i="42"/>
  <c r="AK40" i="42"/>
  <c r="AT40" i="42" s="1"/>
  <c r="AJ34" i="42"/>
  <c r="AK34" i="42"/>
  <c r="AT34" i="42" s="1"/>
  <c r="AJ28" i="42"/>
  <c r="AK28" i="42"/>
  <c r="AT28" i="42" s="1"/>
  <c r="AJ22" i="42"/>
  <c r="AK22" i="42"/>
  <c r="AT22" i="42" s="1"/>
  <c r="AJ16" i="42"/>
  <c r="AK16" i="42"/>
  <c r="AT16" i="42" s="1"/>
  <c r="AJ10" i="42"/>
  <c r="AK10" i="42"/>
  <c r="AT10" i="42" s="1"/>
  <c r="AS26" i="86"/>
  <c r="AL26" i="86"/>
  <c r="AU26" i="86" s="1"/>
  <c r="AS6" i="86"/>
  <c r="AL6" i="86"/>
  <c r="AU6" i="86" s="1"/>
  <c r="AS47" i="86"/>
  <c r="AL47" i="86"/>
  <c r="AU47" i="86" s="1"/>
  <c r="AS79" i="86"/>
  <c r="AL79" i="86"/>
  <c r="AU79" i="86" s="1"/>
  <c r="AJ18" i="26"/>
  <c r="AK18" i="26"/>
  <c r="AT18" i="26" s="1"/>
  <c r="AJ54" i="26"/>
  <c r="AK54" i="26"/>
  <c r="AT54" i="26" s="1"/>
  <c r="AS5" i="86"/>
  <c r="AL5" i="86"/>
  <c r="AU5" i="86" s="1"/>
  <c r="AH90" i="41"/>
  <c r="AQ90" i="41" s="1"/>
  <c r="AR85" i="89"/>
  <c r="AS71" i="86"/>
  <c r="AL71" i="86"/>
  <c r="AU71" i="86" s="1"/>
  <c r="AS9" i="86"/>
  <c r="AL9" i="86"/>
  <c r="AU9" i="86" s="1"/>
  <c r="AS56" i="86"/>
  <c r="AL56" i="86"/>
  <c r="AU56" i="86" s="1"/>
  <c r="AK20" i="26"/>
  <c r="AT20" i="26" s="1"/>
  <c r="AJ20" i="26"/>
  <c r="AJ56" i="26"/>
  <c r="AJ74" i="26"/>
  <c r="AJ49" i="26"/>
  <c r="AN87" i="90"/>
  <c r="AI87" i="90"/>
  <c r="AI88" i="33"/>
  <c r="AN88" i="33"/>
  <c r="AJ4" i="26"/>
  <c r="AK4" i="26"/>
  <c r="AT4" i="26" s="1"/>
  <c r="AS65" i="86"/>
  <c r="AL65" i="86"/>
  <c r="AU65" i="86" s="1"/>
  <c r="AS39" i="86"/>
  <c r="AL39" i="86"/>
  <c r="AU39" i="86" s="1"/>
  <c r="AJ27" i="26"/>
  <c r="AK27" i="26"/>
  <c r="AT27" i="26" s="1"/>
  <c r="AJ63" i="26"/>
  <c r="AK63" i="26"/>
  <c r="AT63" i="26" s="1"/>
  <c r="AS72" i="86"/>
  <c r="AL72" i="86"/>
  <c r="AU72" i="86" s="1"/>
  <c r="AS88" i="26"/>
  <c r="AL88" i="26"/>
  <c r="AU88" i="26" s="1"/>
  <c r="AH86" i="34"/>
  <c r="AQ86" i="34" s="1"/>
  <c r="AS59" i="86"/>
  <c r="AL59" i="86"/>
  <c r="AU59" i="86" s="1"/>
  <c r="AS87" i="86"/>
  <c r="AL87" i="86"/>
  <c r="AU87" i="86" s="1"/>
  <c r="AK10" i="26"/>
  <c r="AT10" i="26" s="1"/>
  <c r="AJ10" i="26"/>
  <c r="AJ46" i="26"/>
  <c r="AK46" i="26"/>
  <c r="AT46" i="26" s="1"/>
  <c r="AJ82" i="26"/>
  <c r="AK82" i="26"/>
  <c r="AT82" i="26" s="1"/>
  <c r="AS15" i="86"/>
  <c r="AL15" i="86"/>
  <c r="AU15" i="86" s="1"/>
  <c r="AH88" i="81"/>
  <c r="AQ88" i="81" s="1"/>
  <c r="AS13" i="86"/>
  <c r="AL13" i="86"/>
  <c r="AU13" i="86" s="1"/>
  <c r="AJ89" i="42"/>
  <c r="AS89" i="42" s="1"/>
  <c r="AK89" i="42"/>
  <c r="AT89" i="42" s="1"/>
  <c r="AK81" i="42"/>
  <c r="AT81" i="42" s="1"/>
  <c r="AJ81" i="42"/>
  <c r="AK75" i="42"/>
  <c r="AT75" i="42" s="1"/>
  <c r="AJ75" i="42"/>
  <c r="AK69" i="42"/>
  <c r="AT69" i="42" s="1"/>
  <c r="AJ69" i="42"/>
  <c r="AK63" i="42"/>
  <c r="AT63" i="42" s="1"/>
  <c r="AJ63" i="42"/>
  <c r="AJ57" i="42"/>
  <c r="AK57" i="42"/>
  <c r="AT57" i="42" s="1"/>
  <c r="AJ51" i="42"/>
  <c r="AK51" i="42"/>
  <c r="AT51" i="42" s="1"/>
  <c r="AJ45" i="42"/>
  <c r="AK45" i="42"/>
  <c r="AT45" i="42" s="1"/>
  <c r="AJ39" i="42"/>
  <c r="AK39" i="42"/>
  <c r="AT39" i="42" s="1"/>
  <c r="AJ33" i="42"/>
  <c r="AK33" i="42"/>
  <c r="AT33" i="42" s="1"/>
  <c r="AJ27" i="42"/>
  <c r="AK27" i="42"/>
  <c r="AT27" i="42" s="1"/>
  <c r="AJ21" i="42"/>
  <c r="AK21" i="42"/>
  <c r="AT21" i="42" s="1"/>
  <c r="AX14" i="42"/>
  <c r="S14" i="42" s="1"/>
  <c r="AC14" i="42" s="1"/>
  <c r="AB15" i="42" s="1"/>
  <c r="AX8" i="42"/>
  <c r="S8" i="42" s="1"/>
  <c r="AC8" i="42" s="1"/>
  <c r="AB9" i="42" s="1"/>
  <c r="AS59" i="26"/>
  <c r="AL59" i="26"/>
  <c r="AU59" i="26" s="1"/>
  <c r="AS43" i="26"/>
  <c r="AL43" i="26"/>
  <c r="AU43" i="26" s="1"/>
  <c r="AH88" i="74"/>
  <c r="AQ88" i="74" s="1"/>
  <c r="AS21" i="86"/>
  <c r="AL21" i="86"/>
  <c r="AU21" i="86" s="1"/>
  <c r="AS74" i="86"/>
  <c r="AL74" i="86"/>
  <c r="AU74" i="86" s="1"/>
  <c r="AJ24" i="26"/>
  <c r="AK24" i="26"/>
  <c r="AT24" i="26" s="1"/>
  <c r="AJ60" i="26"/>
  <c r="AK60" i="26"/>
  <c r="AT60" i="26" s="1"/>
  <c r="AS18" i="86"/>
  <c r="AL18" i="86"/>
  <c r="AU18" i="86" s="1"/>
  <c r="AS76" i="86"/>
  <c r="AL76" i="86"/>
  <c r="AU76" i="86" s="1"/>
  <c r="AK26" i="26"/>
  <c r="AT26" i="26" s="1"/>
  <c r="AJ26" i="26"/>
  <c r="AS42" i="86"/>
  <c r="AL42" i="86"/>
  <c r="AU42" i="86" s="1"/>
  <c r="AS3" i="26"/>
  <c r="AL3" i="26"/>
  <c r="AU3" i="26" s="1"/>
  <c r="AS26" i="26" l="1"/>
  <c r="AL26" i="26"/>
  <c r="AU26" i="26" s="1"/>
  <c r="AJ15" i="42"/>
  <c r="AK15" i="42"/>
  <c r="AT15" i="42" s="1"/>
  <c r="AS33" i="42"/>
  <c r="AL33" i="42"/>
  <c r="AU33" i="42" s="1"/>
  <c r="AS51" i="42"/>
  <c r="AL51" i="42"/>
  <c r="AU51" i="42" s="1"/>
  <c r="AS63" i="26"/>
  <c r="AL63" i="26"/>
  <c r="AU63" i="26" s="1"/>
  <c r="AS18" i="26"/>
  <c r="AL18" i="26"/>
  <c r="AU18" i="26" s="1"/>
  <c r="AS16" i="42"/>
  <c r="AL16" i="42"/>
  <c r="AU16" i="42" s="1"/>
  <c r="AS34" i="42"/>
  <c r="AL34" i="42"/>
  <c r="AU34" i="42" s="1"/>
  <c r="AS52" i="42"/>
  <c r="AL52" i="42"/>
  <c r="AU52" i="42" s="1"/>
  <c r="AS70" i="42"/>
  <c r="AL70" i="42"/>
  <c r="AU70" i="42" s="1"/>
  <c r="AS88" i="42"/>
  <c r="AL88" i="42"/>
  <c r="AU88" i="42" s="1"/>
  <c r="Y88" i="93"/>
  <c r="Z88" i="93" s="1"/>
  <c r="X88" i="93"/>
  <c r="AG89" i="33"/>
  <c r="AP89" i="33" s="1"/>
  <c r="W90" i="33"/>
  <c r="AF89" i="33"/>
  <c r="AO89" i="33" s="1"/>
  <c r="AE89" i="33"/>
  <c r="AS68" i="26"/>
  <c r="AL68" i="26"/>
  <c r="AU68" i="26" s="1"/>
  <c r="Y85" i="30"/>
  <c r="X85" i="30"/>
  <c r="AS6" i="42"/>
  <c r="AL6" i="42"/>
  <c r="AU6" i="42" s="1"/>
  <c r="AS24" i="42"/>
  <c r="AL24" i="42"/>
  <c r="AU24" i="42" s="1"/>
  <c r="AS42" i="42"/>
  <c r="AL42" i="42"/>
  <c r="AU42" i="42" s="1"/>
  <c r="AS60" i="42"/>
  <c r="AL60" i="42"/>
  <c r="AU60" i="42" s="1"/>
  <c r="AS81" i="26"/>
  <c r="AL81" i="26"/>
  <c r="AU81" i="26" s="1"/>
  <c r="AS72" i="26"/>
  <c r="AL72" i="26"/>
  <c r="AU72" i="26" s="1"/>
  <c r="AS7" i="42"/>
  <c r="AL7" i="42"/>
  <c r="AU7" i="42" s="1"/>
  <c r="AS25" i="42"/>
  <c r="AL25" i="42"/>
  <c r="AU25" i="42" s="1"/>
  <c r="AS43" i="42"/>
  <c r="AL43" i="42"/>
  <c r="AU43" i="42" s="1"/>
  <c r="AS61" i="42"/>
  <c r="AL61" i="42"/>
  <c r="AU61" i="42" s="1"/>
  <c r="AS79" i="42"/>
  <c r="AL79" i="42"/>
  <c r="AU79" i="42" s="1"/>
  <c r="AS58" i="26"/>
  <c r="AL58" i="26"/>
  <c r="AU58" i="26" s="1"/>
  <c r="AS75" i="26"/>
  <c r="AL75" i="26"/>
  <c r="AU75" i="26" s="1"/>
  <c r="AR88" i="85"/>
  <c r="AS62" i="26"/>
  <c r="AL62" i="26"/>
  <c r="AU62" i="26" s="1"/>
  <c r="AJ14" i="42"/>
  <c r="AS32" i="42"/>
  <c r="AL32" i="42"/>
  <c r="AU32" i="42" s="1"/>
  <c r="AS50" i="42"/>
  <c r="AL50" i="42"/>
  <c r="AU50" i="42" s="1"/>
  <c r="AS68" i="42"/>
  <c r="AL68" i="42"/>
  <c r="AU68" i="42" s="1"/>
  <c r="AR88" i="25"/>
  <c r="AS16" i="26"/>
  <c r="AL16" i="26"/>
  <c r="AU16" i="26" s="1"/>
  <c r="AI88" i="37"/>
  <c r="AN88" i="37"/>
  <c r="AS3" i="42"/>
  <c r="AL3" i="42"/>
  <c r="AU3" i="42" s="1"/>
  <c r="AS60" i="26"/>
  <c r="AL60" i="26"/>
  <c r="AU60" i="26" s="1"/>
  <c r="AS75" i="42"/>
  <c r="AL75" i="42"/>
  <c r="AU75" i="42" s="1"/>
  <c r="AS46" i="26"/>
  <c r="AL46" i="26"/>
  <c r="AU46" i="26" s="1"/>
  <c r="AT91" i="26"/>
  <c r="AS49" i="26"/>
  <c r="AL49" i="26"/>
  <c r="AU49" i="26" s="1"/>
  <c r="AH89" i="25"/>
  <c r="AQ89" i="25" s="1"/>
  <c r="AS76" i="26"/>
  <c r="AL76" i="26"/>
  <c r="AU76" i="26" s="1"/>
  <c r="AS57" i="26"/>
  <c r="AL57" i="26"/>
  <c r="AU57" i="26" s="1"/>
  <c r="AH89" i="85"/>
  <c r="AQ89" i="85" s="1"/>
  <c r="AS14" i="26"/>
  <c r="AL14" i="26"/>
  <c r="AU14" i="26" s="1"/>
  <c r="AS48" i="26"/>
  <c r="AL48" i="26"/>
  <c r="AU48" i="26" s="1"/>
  <c r="AS5" i="42"/>
  <c r="AL5" i="42"/>
  <c r="AU5" i="42" s="1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AS85" i="26"/>
  <c r="AL85" i="26"/>
  <c r="AU85" i="26" s="1"/>
  <c r="AR89" i="42"/>
  <c r="AR91" i="42" s="1"/>
  <c r="AL89" i="42"/>
  <c r="AU89" i="42" s="1"/>
  <c r="AS44" i="26"/>
  <c r="AL44" i="26"/>
  <c r="AU44" i="26" s="1"/>
  <c r="AS6" i="26"/>
  <c r="AL6" i="26"/>
  <c r="AU6" i="26" s="1"/>
  <c r="AN84" i="30"/>
  <c r="AI84" i="30"/>
  <c r="AS66" i="42"/>
  <c r="AL66" i="42"/>
  <c r="AU66" i="42" s="1"/>
  <c r="AS84" i="42"/>
  <c r="AL84" i="42"/>
  <c r="AU84" i="42" s="1"/>
  <c r="AN88" i="46"/>
  <c r="AI88" i="46"/>
  <c r="AS28" i="26"/>
  <c r="AL28" i="26"/>
  <c r="AU28" i="26" s="1"/>
  <c r="AS38" i="26"/>
  <c r="AL38" i="26"/>
  <c r="AU38" i="26" s="1"/>
  <c r="Z89" i="74"/>
  <c r="X89" i="74"/>
  <c r="Y89" i="74"/>
  <c r="Y89" i="29"/>
  <c r="X89" i="29"/>
  <c r="Z89" i="29" s="1"/>
  <c r="AS32" i="26"/>
  <c r="AL32" i="26"/>
  <c r="AU32" i="26" s="1"/>
  <c r="AI90" i="41"/>
  <c r="AN90" i="41"/>
  <c r="AS86" i="26"/>
  <c r="AL86" i="26"/>
  <c r="AU86" i="26" s="1"/>
  <c r="AI88" i="78"/>
  <c r="AN88" i="78"/>
  <c r="AS21" i="42"/>
  <c r="AL21" i="42"/>
  <c r="AU21" i="42" s="1"/>
  <c r="AS39" i="42"/>
  <c r="AL39" i="42"/>
  <c r="AU39" i="42" s="1"/>
  <c r="AS57" i="42"/>
  <c r="AL57" i="42"/>
  <c r="AU57" i="42" s="1"/>
  <c r="AS10" i="26"/>
  <c r="AL10" i="26"/>
  <c r="AU10" i="26" s="1"/>
  <c r="AS27" i="26"/>
  <c r="AL27" i="26"/>
  <c r="AU27" i="26" s="1"/>
  <c r="AS4" i="26"/>
  <c r="AL4" i="26"/>
  <c r="AU4" i="26" s="1"/>
  <c r="AS74" i="26"/>
  <c r="AL74" i="26"/>
  <c r="AU74" i="26" s="1"/>
  <c r="AS22" i="42"/>
  <c r="AL22" i="42"/>
  <c r="AU22" i="42" s="1"/>
  <c r="AS40" i="42"/>
  <c r="AL40" i="42"/>
  <c r="AU40" i="42" s="1"/>
  <c r="AS58" i="42"/>
  <c r="AL58" i="42"/>
  <c r="AU58" i="42" s="1"/>
  <c r="AS76" i="42"/>
  <c r="AL76" i="42"/>
  <c r="AU76" i="42" s="1"/>
  <c r="X88" i="77"/>
  <c r="Y88" i="77"/>
  <c r="AS12" i="42"/>
  <c r="AL12" i="42"/>
  <c r="AU12" i="42" s="1"/>
  <c r="AS30" i="42"/>
  <c r="AL30" i="42"/>
  <c r="AU30" i="42" s="1"/>
  <c r="AS48" i="42"/>
  <c r="AL48" i="42"/>
  <c r="AU48" i="42" s="1"/>
  <c r="AS45" i="26"/>
  <c r="AL45" i="26"/>
  <c r="AU45" i="26" s="1"/>
  <c r="AS36" i="26"/>
  <c r="AL36" i="26"/>
  <c r="AU36" i="26" s="1"/>
  <c r="Y91" i="73"/>
  <c r="X91" i="73"/>
  <c r="AN88" i="74"/>
  <c r="AI88" i="74"/>
  <c r="AS13" i="42"/>
  <c r="AL13" i="42"/>
  <c r="AU13" i="42" s="1"/>
  <c r="AS31" i="42"/>
  <c r="AL31" i="42"/>
  <c r="AU31" i="42" s="1"/>
  <c r="AS49" i="42"/>
  <c r="AL49" i="42"/>
  <c r="AU49" i="42" s="1"/>
  <c r="AS67" i="42"/>
  <c r="AL67" i="42"/>
  <c r="AU67" i="42" s="1"/>
  <c r="AS86" i="42"/>
  <c r="AL86" i="42"/>
  <c r="AU86" i="42" s="1"/>
  <c r="AS22" i="26"/>
  <c r="AL22" i="26"/>
  <c r="AU22" i="26" s="1"/>
  <c r="AS39" i="26"/>
  <c r="AL39" i="26"/>
  <c r="AU39" i="26" s="1"/>
  <c r="AI86" i="45"/>
  <c r="AN86" i="45"/>
  <c r="AS66" i="26"/>
  <c r="AL66" i="26"/>
  <c r="AU66" i="26" s="1"/>
  <c r="AS20" i="42"/>
  <c r="AL20" i="42"/>
  <c r="AU20" i="42" s="1"/>
  <c r="AS38" i="42"/>
  <c r="AL38" i="42"/>
  <c r="AU38" i="42" s="1"/>
  <c r="AS56" i="42"/>
  <c r="AL56" i="42"/>
  <c r="AU56" i="42" s="1"/>
  <c r="AS74" i="42"/>
  <c r="AL74" i="42"/>
  <c r="AU74" i="42" s="1"/>
  <c r="AS4" i="86"/>
  <c r="AS91" i="86" s="1"/>
  <c r="AL4" i="86"/>
  <c r="AU4" i="86" s="1"/>
  <c r="AU91" i="86" s="1"/>
  <c r="C11" i="86" s="1"/>
  <c r="F39" i="97" s="1"/>
  <c r="AS24" i="26"/>
  <c r="AL24" i="26"/>
  <c r="AU24" i="26" s="1"/>
  <c r="AS63" i="42"/>
  <c r="AL63" i="42"/>
  <c r="AU63" i="42" s="1"/>
  <c r="AS81" i="42"/>
  <c r="AL81" i="42"/>
  <c r="AU81" i="42" s="1"/>
  <c r="AS56" i="26"/>
  <c r="AL56" i="26"/>
  <c r="AU56" i="26" s="1"/>
  <c r="Z89" i="25"/>
  <c r="AS40" i="26"/>
  <c r="AL40" i="26"/>
  <c r="AU40" i="26" s="1"/>
  <c r="AS21" i="26"/>
  <c r="AL21" i="26"/>
  <c r="AU21" i="26" s="1"/>
  <c r="Z89" i="85"/>
  <c r="W87" i="89"/>
  <c r="AG86" i="89"/>
  <c r="AP86" i="89" s="1"/>
  <c r="AE86" i="89"/>
  <c r="AF86" i="89"/>
  <c r="AO86" i="89" s="1"/>
  <c r="AS12" i="26"/>
  <c r="AL12" i="26"/>
  <c r="AU12" i="26" s="1"/>
  <c r="AS11" i="42"/>
  <c r="AL11" i="42"/>
  <c r="AU11" i="42" s="1"/>
  <c r="AS29" i="42"/>
  <c r="AL29" i="42"/>
  <c r="AU29" i="42" s="1"/>
  <c r="AS47" i="42"/>
  <c r="AL47" i="42"/>
  <c r="AU47" i="42" s="1"/>
  <c r="AS65" i="42"/>
  <c r="AL65" i="42"/>
  <c r="AU65" i="42" s="1"/>
  <c r="AS83" i="42"/>
  <c r="AL83" i="42"/>
  <c r="AU83" i="42" s="1"/>
  <c r="AS70" i="26"/>
  <c r="AL70" i="26"/>
  <c r="AU70" i="26" s="1"/>
  <c r="AS51" i="26"/>
  <c r="AL51" i="26"/>
  <c r="AU51" i="26" s="1"/>
  <c r="AH88" i="90"/>
  <c r="AQ88" i="90" s="1"/>
  <c r="AS78" i="26"/>
  <c r="AL78" i="26"/>
  <c r="AU78" i="26" s="1"/>
  <c r="AS72" i="42"/>
  <c r="AL72" i="42"/>
  <c r="AU72" i="42" s="1"/>
  <c r="AN90" i="73"/>
  <c r="AI90" i="73"/>
  <c r="AI88" i="29"/>
  <c r="AN88" i="29"/>
  <c r="X89" i="81"/>
  <c r="Y89" i="81"/>
  <c r="Y87" i="34"/>
  <c r="Z87" i="34" s="1"/>
  <c r="X87" i="34"/>
  <c r="AS69" i="26"/>
  <c r="AL69" i="26"/>
  <c r="AU69" i="26" s="1"/>
  <c r="AS27" i="42"/>
  <c r="AL27" i="42"/>
  <c r="AU27" i="42" s="1"/>
  <c r="AS45" i="42"/>
  <c r="AL45" i="42"/>
  <c r="AU45" i="42" s="1"/>
  <c r="AR88" i="33"/>
  <c r="AS20" i="26"/>
  <c r="AL20" i="26"/>
  <c r="AU20" i="26" s="1"/>
  <c r="AS54" i="26"/>
  <c r="AL54" i="26"/>
  <c r="AU54" i="26" s="1"/>
  <c r="AS10" i="42"/>
  <c r="AL10" i="42"/>
  <c r="AU10" i="42" s="1"/>
  <c r="AS28" i="42"/>
  <c r="AL28" i="42"/>
  <c r="AU28" i="42" s="1"/>
  <c r="AS46" i="42"/>
  <c r="AL46" i="42"/>
  <c r="AU46" i="42" s="1"/>
  <c r="AS64" i="42"/>
  <c r="AL64" i="42"/>
  <c r="AU64" i="42" s="1"/>
  <c r="AS82" i="42"/>
  <c r="AL82" i="42"/>
  <c r="AU82" i="42" s="1"/>
  <c r="AI87" i="77"/>
  <c r="AN87" i="77"/>
  <c r="AN87" i="93"/>
  <c r="AI87" i="93"/>
  <c r="Z88" i="90"/>
  <c r="AS8" i="26"/>
  <c r="AL8" i="26"/>
  <c r="AU8" i="26" s="1"/>
  <c r="AS18" i="42"/>
  <c r="AL18" i="42"/>
  <c r="AU18" i="42" s="1"/>
  <c r="AS36" i="42"/>
  <c r="AL36" i="42"/>
  <c r="AU36" i="42" s="1"/>
  <c r="AS54" i="42"/>
  <c r="AL54" i="42"/>
  <c r="AU54" i="42" s="1"/>
  <c r="AS9" i="26"/>
  <c r="AL9" i="26"/>
  <c r="AU9" i="26" s="1"/>
  <c r="AS19" i="42"/>
  <c r="AL19" i="42"/>
  <c r="AU19" i="42" s="1"/>
  <c r="AS37" i="42"/>
  <c r="AL37" i="42"/>
  <c r="AU37" i="42" s="1"/>
  <c r="AS55" i="42"/>
  <c r="AL55" i="42"/>
  <c r="AU55" i="42" s="1"/>
  <c r="AS73" i="42"/>
  <c r="AL73" i="42"/>
  <c r="AU73" i="42" s="1"/>
  <c r="AN88" i="81"/>
  <c r="AI88" i="81"/>
  <c r="Z91" i="41"/>
  <c r="Y91" i="41"/>
  <c r="X91" i="41"/>
  <c r="AS30" i="26"/>
  <c r="AL30" i="26"/>
  <c r="AU30" i="26" s="1"/>
  <c r="AJ8" i="42"/>
  <c r="AS26" i="42"/>
  <c r="AL26" i="42"/>
  <c r="AU26" i="42" s="1"/>
  <c r="AS44" i="42"/>
  <c r="AL44" i="42"/>
  <c r="AU44" i="42" s="1"/>
  <c r="AS62" i="42"/>
  <c r="AL62" i="42"/>
  <c r="AU62" i="42" s="1"/>
  <c r="AS80" i="42"/>
  <c r="AL80" i="42"/>
  <c r="AU80" i="42" s="1"/>
  <c r="AS52" i="26"/>
  <c r="AL52" i="26"/>
  <c r="AU52" i="26" s="1"/>
  <c r="AN86" i="34"/>
  <c r="AI86" i="34"/>
  <c r="AJ9" i="42"/>
  <c r="AK9" i="42"/>
  <c r="AT9" i="42" s="1"/>
  <c r="AS69" i="42"/>
  <c r="AL69" i="42"/>
  <c r="AU69" i="42" s="1"/>
  <c r="AS82" i="26"/>
  <c r="AL82" i="26"/>
  <c r="AU82" i="26" s="1"/>
  <c r="AR87" i="90"/>
  <c r="AS5" i="26"/>
  <c r="AL5" i="26"/>
  <c r="AU5" i="26" s="1"/>
  <c r="AH89" i="33"/>
  <c r="AQ89" i="33" s="1"/>
  <c r="AS50" i="26"/>
  <c r="AL50" i="26"/>
  <c r="AU50" i="26" s="1"/>
  <c r="AS84" i="26"/>
  <c r="AL84" i="26"/>
  <c r="AU84" i="26" s="1"/>
  <c r="AS17" i="42"/>
  <c r="AL17" i="42"/>
  <c r="AU17" i="42" s="1"/>
  <c r="AS35" i="42"/>
  <c r="AL35" i="42"/>
  <c r="AU35" i="42" s="1"/>
  <c r="AS53" i="42"/>
  <c r="AL53" i="42"/>
  <c r="AU53" i="42" s="1"/>
  <c r="AS71" i="42"/>
  <c r="AL71" i="42"/>
  <c r="AU71" i="42" s="1"/>
  <c r="AS85" i="42"/>
  <c r="AL85" i="42"/>
  <c r="AU85" i="42" s="1"/>
  <c r="AS34" i="26"/>
  <c r="AL34" i="26"/>
  <c r="AU34" i="26" s="1"/>
  <c r="AS15" i="26"/>
  <c r="AL15" i="26"/>
  <c r="AU15" i="26" s="1"/>
  <c r="AS19" i="26"/>
  <c r="AL19" i="26"/>
  <c r="AU19" i="26" s="1"/>
  <c r="AS42" i="26"/>
  <c r="AL42" i="26"/>
  <c r="AU42" i="26" s="1"/>
  <c r="AS78" i="42"/>
  <c r="AL78" i="42"/>
  <c r="AU78" i="42" s="1"/>
  <c r="X89" i="46"/>
  <c r="Y89" i="46"/>
  <c r="AS64" i="26"/>
  <c r="AL64" i="26"/>
  <c r="AU64" i="26" s="1"/>
  <c r="AS80" i="26"/>
  <c r="AL80" i="26"/>
  <c r="AU80" i="26" s="1"/>
  <c r="X87" i="45"/>
  <c r="Z87" i="45" s="1"/>
  <c r="Y87" i="45"/>
  <c r="AS87" i="42"/>
  <c r="AL87" i="42"/>
  <c r="AU87" i="42" s="1"/>
  <c r="AS33" i="26"/>
  <c r="AL33" i="26"/>
  <c r="AU33" i="26" s="1"/>
  <c r="X89" i="37"/>
  <c r="Y89" i="37"/>
  <c r="AJ4" i="42"/>
  <c r="AK4" i="42"/>
  <c r="AT4" i="42" s="1"/>
  <c r="X89" i="78"/>
  <c r="Y89" i="78"/>
  <c r="Z89" i="78" s="1"/>
  <c r="Z89" i="46" l="1"/>
  <c r="Z89" i="37"/>
  <c r="AF89" i="37" s="1"/>
  <c r="AO89" i="37" s="1"/>
  <c r="AT91" i="42"/>
  <c r="AS91" i="26"/>
  <c r="AU91" i="26"/>
  <c r="C11" i="26" s="1"/>
  <c r="AG89" i="37"/>
  <c r="AP89" i="37" s="1"/>
  <c r="AE89" i="37"/>
  <c r="W90" i="37"/>
  <c r="AX89" i="46"/>
  <c r="S89" i="46" s="1"/>
  <c r="AC89" i="46" s="1"/>
  <c r="AG89" i="46"/>
  <c r="AP89" i="46" s="1"/>
  <c r="AP91" i="46" s="1"/>
  <c r="AE89" i="46"/>
  <c r="AF89" i="46"/>
  <c r="AO89" i="46" s="1"/>
  <c r="AO91" i="46" s="1"/>
  <c r="AE87" i="45"/>
  <c r="W88" i="45"/>
  <c r="AG87" i="45"/>
  <c r="AP87" i="45" s="1"/>
  <c r="AF87" i="45"/>
  <c r="AO87" i="45" s="1"/>
  <c r="W89" i="93"/>
  <c r="AE88" i="93"/>
  <c r="AG88" i="93"/>
  <c r="AP88" i="93" s="1"/>
  <c r="AF88" i="93"/>
  <c r="AO88" i="93" s="1"/>
  <c r="AH89" i="78"/>
  <c r="AQ89" i="78" s="1"/>
  <c r="AQ91" i="78" s="1"/>
  <c r="AZ3" i="78"/>
  <c r="AX6" i="78" s="1"/>
  <c r="S6" i="78" s="1"/>
  <c r="AC6" i="78" s="1"/>
  <c r="AB7" i="78" s="1"/>
  <c r="AX40" i="78"/>
  <c r="S40" i="78" s="1"/>
  <c r="AC40" i="78" s="1"/>
  <c r="AB41" i="78" s="1"/>
  <c r="AX76" i="78"/>
  <c r="S76" i="78" s="1"/>
  <c r="AC76" i="78" s="1"/>
  <c r="AB77" i="78" s="1"/>
  <c r="AH87" i="45"/>
  <c r="AQ87" i="45" s="1"/>
  <c r="AR86" i="34"/>
  <c r="AS8" i="42"/>
  <c r="AL8" i="42"/>
  <c r="AU8" i="42" s="1"/>
  <c r="AR88" i="81"/>
  <c r="AR87" i="77"/>
  <c r="AR88" i="29"/>
  <c r="AH91" i="73"/>
  <c r="AQ91" i="73" s="1"/>
  <c r="AR88" i="37"/>
  <c r="AH85" i="30"/>
  <c r="AQ85" i="30" s="1"/>
  <c r="AN89" i="33"/>
  <c r="AI89" i="33"/>
  <c r="AE89" i="78"/>
  <c r="AG89" i="78"/>
  <c r="AP89" i="78" s="1"/>
  <c r="AP91" i="78" s="1"/>
  <c r="AF89" i="78"/>
  <c r="AO89" i="78" s="1"/>
  <c r="AO91" i="78" s="1"/>
  <c r="AX89" i="78"/>
  <c r="S89" i="78" s="1"/>
  <c r="AC89" i="78" s="1"/>
  <c r="AR90" i="73"/>
  <c r="AR86" i="45"/>
  <c r="AE89" i="29"/>
  <c r="W90" i="29"/>
  <c r="AG89" i="29"/>
  <c r="AP89" i="29" s="1"/>
  <c r="AF89" i="29"/>
  <c r="AO89" i="29" s="1"/>
  <c r="AG88" i="90"/>
  <c r="AP88" i="90" s="1"/>
  <c r="AF88" i="90"/>
  <c r="AO88" i="90" s="1"/>
  <c r="W89" i="90"/>
  <c r="AE88" i="90"/>
  <c r="X87" i="89"/>
  <c r="Z87" i="89" s="1"/>
  <c r="Y87" i="89"/>
  <c r="AF89" i="25"/>
  <c r="AO89" i="25" s="1"/>
  <c r="AE89" i="25"/>
  <c r="W90" i="25"/>
  <c r="AG89" i="25"/>
  <c r="AP89" i="25" s="1"/>
  <c r="Z91" i="73"/>
  <c r="AH88" i="77"/>
  <c r="AQ88" i="77" s="1"/>
  <c r="AR90" i="41"/>
  <c r="Z85" i="30"/>
  <c r="W88" i="34"/>
  <c r="AE87" i="34"/>
  <c r="AG87" i="34"/>
  <c r="AP87" i="34" s="1"/>
  <c r="AF87" i="34"/>
  <c r="AO87" i="34" s="1"/>
  <c r="AS4" i="42"/>
  <c r="AL4" i="42"/>
  <c r="AU4" i="42" s="1"/>
  <c r="AH91" i="41"/>
  <c r="AQ91" i="41" s="1"/>
  <c r="AR87" i="93"/>
  <c r="AH89" i="81"/>
  <c r="AQ89" i="81" s="1"/>
  <c r="AF89" i="85"/>
  <c r="AO89" i="85" s="1"/>
  <c r="AE89" i="85"/>
  <c r="W90" i="85"/>
  <c r="AG89" i="85"/>
  <c r="AP89" i="85" s="1"/>
  <c r="Z88" i="77"/>
  <c r="AH89" i="74"/>
  <c r="AQ89" i="74" s="1"/>
  <c r="AQ91" i="74" s="1"/>
  <c r="AZ3" i="74"/>
  <c r="AX3" i="74" s="1"/>
  <c r="S3" i="74" s="1"/>
  <c r="AC3" i="74" s="1"/>
  <c r="AX8" i="74"/>
  <c r="S8" i="74" s="1"/>
  <c r="AC8" i="74" s="1"/>
  <c r="AB9" i="74" s="1"/>
  <c r="AX9" i="74"/>
  <c r="S9" i="74" s="1"/>
  <c r="AC9" i="74" s="1"/>
  <c r="AB10" i="74" s="1"/>
  <c r="AX11" i="74"/>
  <c r="S11" i="74" s="1"/>
  <c r="AC11" i="74" s="1"/>
  <c r="AB12" i="74" s="1"/>
  <c r="AX13" i="74"/>
  <c r="S13" i="74" s="1"/>
  <c r="AC13" i="74" s="1"/>
  <c r="AB14" i="74" s="1"/>
  <c r="AX14" i="74"/>
  <c r="S14" i="74" s="1"/>
  <c r="AC14" i="74" s="1"/>
  <c r="AB15" i="74" s="1"/>
  <c r="AX15" i="74"/>
  <c r="S15" i="74" s="1"/>
  <c r="AC15" i="74" s="1"/>
  <c r="AB16" i="74" s="1"/>
  <c r="AX17" i="74"/>
  <c r="S17" i="74" s="1"/>
  <c r="AC17" i="74" s="1"/>
  <c r="AB18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X23" i="74"/>
  <c r="S23" i="74" s="1"/>
  <c r="AC23" i="74" s="1"/>
  <c r="AB24" i="74" s="1"/>
  <c r="AX25" i="74"/>
  <c r="S25" i="74" s="1"/>
  <c r="AC25" i="74" s="1"/>
  <c r="AB26" i="74" s="1"/>
  <c r="AX26" i="74"/>
  <c r="S26" i="74" s="1"/>
  <c r="AC26" i="74" s="1"/>
  <c r="AB27" i="74" s="1"/>
  <c r="AX27" i="74"/>
  <c r="S27" i="74" s="1"/>
  <c r="AC27" i="74" s="1"/>
  <c r="AB28" i="74" s="1"/>
  <c r="AX28" i="74"/>
  <c r="S28" i="74" s="1"/>
  <c r="AC28" i="74" s="1"/>
  <c r="AB29" i="74" s="1"/>
  <c r="AX29" i="74"/>
  <c r="S29" i="74" s="1"/>
  <c r="AC29" i="74" s="1"/>
  <c r="AB30" i="74" s="1"/>
  <c r="AX30" i="74"/>
  <c r="S30" i="74" s="1"/>
  <c r="AC30" i="74" s="1"/>
  <c r="AB31" i="74" s="1"/>
  <c r="AX31" i="74"/>
  <c r="S31" i="74" s="1"/>
  <c r="AC31" i="74" s="1"/>
  <c r="AB32" i="74" s="1"/>
  <c r="AX32" i="74"/>
  <c r="S32" i="74" s="1"/>
  <c r="AC32" i="74" s="1"/>
  <c r="AB33" i="74" s="1"/>
  <c r="AX33" i="74"/>
  <c r="S33" i="74" s="1"/>
  <c r="AC33" i="74" s="1"/>
  <c r="AB34" i="74" s="1"/>
  <c r="AX34" i="74"/>
  <c r="S34" i="74" s="1"/>
  <c r="AC34" i="74" s="1"/>
  <c r="AB35" i="74" s="1"/>
  <c r="AX35" i="74"/>
  <c r="S35" i="74" s="1"/>
  <c r="AC35" i="74" s="1"/>
  <c r="AB36" i="74" s="1"/>
  <c r="AX36" i="74"/>
  <c r="S36" i="74" s="1"/>
  <c r="AC36" i="74" s="1"/>
  <c r="AB37" i="74" s="1"/>
  <c r="AX37" i="74"/>
  <c r="S37" i="74" s="1"/>
  <c r="AC37" i="74" s="1"/>
  <c r="AB38" i="74" s="1"/>
  <c r="AX38" i="74"/>
  <c r="S38" i="74" s="1"/>
  <c r="AC38" i="74" s="1"/>
  <c r="AB39" i="74" s="1"/>
  <c r="AX39" i="74"/>
  <c r="S39" i="74" s="1"/>
  <c r="AC39" i="74" s="1"/>
  <c r="AB40" i="74" s="1"/>
  <c r="AX40" i="74"/>
  <c r="S40" i="74" s="1"/>
  <c r="AC40" i="74" s="1"/>
  <c r="AB41" i="74" s="1"/>
  <c r="AX41" i="74"/>
  <c r="S41" i="74" s="1"/>
  <c r="AC41" i="74" s="1"/>
  <c r="AB42" i="74" s="1"/>
  <c r="AX42" i="74"/>
  <c r="S42" i="74" s="1"/>
  <c r="AC42" i="74" s="1"/>
  <c r="AB43" i="74" s="1"/>
  <c r="AX43" i="74"/>
  <c r="S43" i="74" s="1"/>
  <c r="AC43" i="74" s="1"/>
  <c r="AB44" i="74" s="1"/>
  <c r="AX44" i="74"/>
  <c r="S44" i="74" s="1"/>
  <c r="AC44" i="74" s="1"/>
  <c r="AB45" i="74" s="1"/>
  <c r="AX45" i="74"/>
  <c r="S45" i="74" s="1"/>
  <c r="AC45" i="74" s="1"/>
  <c r="AB46" i="74" s="1"/>
  <c r="AX46" i="74"/>
  <c r="S46" i="74" s="1"/>
  <c r="AC46" i="74" s="1"/>
  <c r="AB47" i="74" s="1"/>
  <c r="AX47" i="74"/>
  <c r="S47" i="74" s="1"/>
  <c r="AC47" i="74" s="1"/>
  <c r="AB48" i="74" s="1"/>
  <c r="AX48" i="74"/>
  <c r="S48" i="74" s="1"/>
  <c r="AC48" i="74" s="1"/>
  <c r="AB49" i="74" s="1"/>
  <c r="AX49" i="74"/>
  <c r="S49" i="74" s="1"/>
  <c r="AC49" i="74" s="1"/>
  <c r="AB50" i="74" s="1"/>
  <c r="AX50" i="74"/>
  <c r="S50" i="74" s="1"/>
  <c r="AC50" i="74" s="1"/>
  <c r="AB51" i="74" s="1"/>
  <c r="AX51" i="74"/>
  <c r="S51" i="74" s="1"/>
  <c r="AC51" i="74" s="1"/>
  <c r="AB52" i="74" s="1"/>
  <c r="AX52" i="74"/>
  <c r="S52" i="74" s="1"/>
  <c r="AC52" i="74" s="1"/>
  <c r="AB53" i="74" s="1"/>
  <c r="AX53" i="74"/>
  <c r="S53" i="74" s="1"/>
  <c r="AC53" i="74" s="1"/>
  <c r="AB54" i="74" s="1"/>
  <c r="AX54" i="74"/>
  <c r="S54" i="74" s="1"/>
  <c r="AC54" i="74" s="1"/>
  <c r="AB55" i="74" s="1"/>
  <c r="AX55" i="74"/>
  <c r="S55" i="74" s="1"/>
  <c r="AC55" i="74" s="1"/>
  <c r="AB56" i="74" s="1"/>
  <c r="AX56" i="74"/>
  <c r="S56" i="74" s="1"/>
  <c r="AC56" i="74" s="1"/>
  <c r="AB57" i="74" s="1"/>
  <c r="AX57" i="74"/>
  <c r="S57" i="74" s="1"/>
  <c r="AC57" i="74" s="1"/>
  <c r="AB58" i="74" s="1"/>
  <c r="AX58" i="74"/>
  <c r="S58" i="74" s="1"/>
  <c r="AC58" i="74" s="1"/>
  <c r="AB59" i="74" s="1"/>
  <c r="AX59" i="74"/>
  <c r="S59" i="74" s="1"/>
  <c r="AC59" i="74" s="1"/>
  <c r="AB60" i="74" s="1"/>
  <c r="AX60" i="74"/>
  <c r="S60" i="74" s="1"/>
  <c r="AC60" i="74" s="1"/>
  <c r="AB61" i="74" s="1"/>
  <c r="AX61" i="74"/>
  <c r="S61" i="74" s="1"/>
  <c r="AC61" i="74" s="1"/>
  <c r="AB62" i="74" s="1"/>
  <c r="AX62" i="74"/>
  <c r="S62" i="74" s="1"/>
  <c r="AC62" i="74" s="1"/>
  <c r="AB63" i="74" s="1"/>
  <c r="AX63" i="74"/>
  <c r="S63" i="74" s="1"/>
  <c r="AC63" i="74" s="1"/>
  <c r="AB64" i="74" s="1"/>
  <c r="AX64" i="74"/>
  <c r="S64" i="74" s="1"/>
  <c r="AC64" i="74" s="1"/>
  <c r="AB65" i="74" s="1"/>
  <c r="AX65" i="74"/>
  <c r="S65" i="74" s="1"/>
  <c r="AC65" i="74" s="1"/>
  <c r="AB66" i="74" s="1"/>
  <c r="AX66" i="74"/>
  <c r="S66" i="74" s="1"/>
  <c r="AC66" i="74" s="1"/>
  <c r="AB67" i="74" s="1"/>
  <c r="AX67" i="74"/>
  <c r="S67" i="74" s="1"/>
  <c r="AC67" i="74" s="1"/>
  <c r="AB68" i="74" s="1"/>
  <c r="AX68" i="74"/>
  <c r="S68" i="74" s="1"/>
  <c r="AC68" i="74" s="1"/>
  <c r="AB69" i="74" s="1"/>
  <c r="AX69" i="74"/>
  <c r="S69" i="74" s="1"/>
  <c r="AC69" i="74" s="1"/>
  <c r="AB70" i="74" s="1"/>
  <c r="AX70" i="74"/>
  <c r="S70" i="74" s="1"/>
  <c r="AC70" i="74" s="1"/>
  <c r="AB71" i="74" s="1"/>
  <c r="AX71" i="74"/>
  <c r="S71" i="74" s="1"/>
  <c r="AC71" i="74" s="1"/>
  <c r="AB72" i="74" s="1"/>
  <c r="AX72" i="74"/>
  <c r="S72" i="74" s="1"/>
  <c r="AC72" i="74" s="1"/>
  <c r="AB73" i="74" s="1"/>
  <c r="AX73" i="74"/>
  <c r="S73" i="74" s="1"/>
  <c r="AC73" i="74" s="1"/>
  <c r="AB74" i="74" s="1"/>
  <c r="AX74" i="74"/>
  <c r="S74" i="74" s="1"/>
  <c r="AC74" i="74" s="1"/>
  <c r="AB75" i="74" s="1"/>
  <c r="AX75" i="74"/>
  <c r="S75" i="74" s="1"/>
  <c r="AC75" i="74" s="1"/>
  <c r="AB76" i="74" s="1"/>
  <c r="AX76" i="74"/>
  <c r="S76" i="74" s="1"/>
  <c r="AC76" i="74" s="1"/>
  <c r="AB77" i="74" s="1"/>
  <c r="AX77" i="74"/>
  <c r="S77" i="74" s="1"/>
  <c r="AC77" i="74" s="1"/>
  <c r="AB78" i="74" s="1"/>
  <c r="AX78" i="74"/>
  <c r="S78" i="74" s="1"/>
  <c r="AC78" i="74" s="1"/>
  <c r="AB79" i="74" s="1"/>
  <c r="AX79" i="74"/>
  <c r="S79" i="74" s="1"/>
  <c r="AC79" i="74" s="1"/>
  <c r="AB80" i="74" s="1"/>
  <c r="AX80" i="74"/>
  <c r="S80" i="74" s="1"/>
  <c r="AC80" i="74" s="1"/>
  <c r="AB81" i="74" s="1"/>
  <c r="AX81" i="74"/>
  <c r="S81" i="74" s="1"/>
  <c r="AC81" i="74" s="1"/>
  <c r="AB82" i="74" s="1"/>
  <c r="AX82" i="74"/>
  <c r="S82" i="74" s="1"/>
  <c r="AC82" i="74" s="1"/>
  <c r="AB83" i="74" s="1"/>
  <c r="AX83" i="74"/>
  <c r="S83" i="74" s="1"/>
  <c r="AC83" i="74" s="1"/>
  <c r="AB84" i="74" s="1"/>
  <c r="AX84" i="74"/>
  <c r="S84" i="74" s="1"/>
  <c r="AC84" i="74" s="1"/>
  <c r="AB85" i="74" s="1"/>
  <c r="AX85" i="74"/>
  <c r="S85" i="74" s="1"/>
  <c r="AC85" i="74" s="1"/>
  <c r="AB86" i="74" s="1"/>
  <c r="AX86" i="74"/>
  <c r="S86" i="74" s="1"/>
  <c r="AC86" i="74" s="1"/>
  <c r="AB87" i="74" s="1"/>
  <c r="AX87" i="74"/>
  <c r="S87" i="74" s="1"/>
  <c r="AC87" i="74" s="1"/>
  <c r="AB88" i="74" s="1"/>
  <c r="AX88" i="74"/>
  <c r="S88" i="74" s="1"/>
  <c r="AC88" i="74" s="1"/>
  <c r="AB89" i="74" s="1"/>
  <c r="AR88" i="46"/>
  <c r="AR84" i="30"/>
  <c r="X90" i="33"/>
  <c r="Y90" i="33"/>
  <c r="AS15" i="42"/>
  <c r="AL15" i="42"/>
  <c r="AU15" i="42" s="1"/>
  <c r="Z89" i="81"/>
  <c r="AR88" i="74"/>
  <c r="AR88" i="78"/>
  <c r="AX89" i="74"/>
  <c r="S89" i="74" s="1"/>
  <c r="AC89" i="74" s="1"/>
  <c r="AG89" i="74"/>
  <c r="AP89" i="74" s="1"/>
  <c r="AP91" i="74" s="1"/>
  <c r="AE89" i="74"/>
  <c r="AF89" i="74"/>
  <c r="AO89" i="74" s="1"/>
  <c r="AO91" i="74" s="1"/>
  <c r="AH89" i="46"/>
  <c r="AQ89" i="46" s="1"/>
  <c r="AQ91" i="46" s="1"/>
  <c r="AZ3" i="46"/>
  <c r="AX4" i="46" s="1"/>
  <c r="S4" i="46" s="1"/>
  <c r="AC4" i="46" s="1"/>
  <c r="AB5" i="46" s="1"/>
  <c r="AX11" i="46"/>
  <c r="S11" i="46" s="1"/>
  <c r="AC11" i="46" s="1"/>
  <c r="AB12" i="46" s="1"/>
  <c r="AX13" i="46"/>
  <c r="S13" i="46" s="1"/>
  <c r="AC13" i="46" s="1"/>
  <c r="AB14" i="46" s="1"/>
  <c r="AX17" i="46"/>
  <c r="S17" i="46" s="1"/>
  <c r="AC17" i="46" s="1"/>
  <c r="AB18" i="46" s="1"/>
  <c r="AX23" i="46"/>
  <c r="S23" i="46" s="1"/>
  <c r="AC23" i="46" s="1"/>
  <c r="AB24" i="46" s="1"/>
  <c r="AX25" i="46"/>
  <c r="S25" i="46" s="1"/>
  <c r="AC25" i="46" s="1"/>
  <c r="AB26" i="46" s="1"/>
  <c r="AX29" i="46"/>
  <c r="S29" i="46" s="1"/>
  <c r="AC29" i="46" s="1"/>
  <c r="AB30" i="46" s="1"/>
  <c r="AX31" i="46"/>
  <c r="S31" i="46" s="1"/>
  <c r="AC31" i="46" s="1"/>
  <c r="AB32" i="46" s="1"/>
  <c r="AX35" i="46"/>
  <c r="S35" i="46" s="1"/>
  <c r="AC35" i="46" s="1"/>
  <c r="AB36" i="46" s="1"/>
  <c r="AX37" i="46"/>
  <c r="S37" i="46" s="1"/>
  <c r="AC37" i="46" s="1"/>
  <c r="AB38" i="46" s="1"/>
  <c r="AX41" i="46"/>
  <c r="S41" i="46" s="1"/>
  <c r="AC41" i="46" s="1"/>
  <c r="AB42" i="46" s="1"/>
  <c r="AX43" i="46"/>
  <c r="S43" i="46" s="1"/>
  <c r="AC43" i="46" s="1"/>
  <c r="AB44" i="46" s="1"/>
  <c r="AX47" i="46"/>
  <c r="S47" i="46" s="1"/>
  <c r="AC47" i="46" s="1"/>
  <c r="AB48" i="46" s="1"/>
  <c r="AX49" i="46"/>
  <c r="S49" i="46" s="1"/>
  <c r="AC49" i="46" s="1"/>
  <c r="AB50" i="46" s="1"/>
  <c r="AX53" i="46"/>
  <c r="S53" i="46" s="1"/>
  <c r="AC53" i="46" s="1"/>
  <c r="AB54" i="46" s="1"/>
  <c r="AX55" i="46"/>
  <c r="S55" i="46" s="1"/>
  <c r="AC55" i="46" s="1"/>
  <c r="AB56" i="46" s="1"/>
  <c r="AX59" i="46"/>
  <c r="S59" i="46" s="1"/>
  <c r="AC59" i="46" s="1"/>
  <c r="AB60" i="46" s="1"/>
  <c r="AX61" i="46"/>
  <c r="S61" i="46" s="1"/>
  <c r="AC61" i="46" s="1"/>
  <c r="AB62" i="46" s="1"/>
  <c r="AX65" i="46"/>
  <c r="S65" i="46" s="1"/>
  <c r="AC65" i="46" s="1"/>
  <c r="AB66" i="46" s="1"/>
  <c r="AX67" i="46"/>
  <c r="S67" i="46" s="1"/>
  <c r="AC67" i="46" s="1"/>
  <c r="AB68" i="46" s="1"/>
  <c r="AX71" i="46"/>
  <c r="S71" i="46" s="1"/>
  <c r="AC71" i="46" s="1"/>
  <c r="AB72" i="46" s="1"/>
  <c r="AX73" i="46"/>
  <c r="S73" i="46" s="1"/>
  <c r="AC73" i="46" s="1"/>
  <c r="AB74" i="46" s="1"/>
  <c r="AX77" i="46"/>
  <c r="S77" i="46" s="1"/>
  <c r="AC77" i="46" s="1"/>
  <c r="AB78" i="46" s="1"/>
  <c r="AX79" i="46"/>
  <c r="S79" i="46" s="1"/>
  <c r="AC79" i="46" s="1"/>
  <c r="AB80" i="46" s="1"/>
  <c r="AX83" i="46"/>
  <c r="S83" i="46" s="1"/>
  <c r="AC83" i="46" s="1"/>
  <c r="AB84" i="46" s="1"/>
  <c r="AX87" i="46"/>
  <c r="S87" i="46" s="1"/>
  <c r="AC87" i="46" s="1"/>
  <c r="AB88" i="46" s="1"/>
  <c r="AH89" i="37"/>
  <c r="AQ89" i="37" s="1"/>
  <c r="AS9" i="42"/>
  <c r="AL9" i="42"/>
  <c r="AU9" i="42" s="1"/>
  <c r="AU91" i="42" s="1"/>
  <c r="C11" i="42" s="1"/>
  <c r="AF91" i="41"/>
  <c r="AO91" i="41" s="1"/>
  <c r="AE91" i="41"/>
  <c r="W92" i="41"/>
  <c r="AG91" i="41"/>
  <c r="AP91" i="41" s="1"/>
  <c r="AH87" i="34"/>
  <c r="AQ87" i="34" s="1"/>
  <c r="AI86" i="89"/>
  <c r="AN86" i="89"/>
  <c r="AH89" i="29"/>
  <c r="AQ89" i="29" s="1"/>
  <c r="AS14" i="42"/>
  <c r="AL14" i="42"/>
  <c r="AU14" i="42" s="1"/>
  <c r="AH88" i="93"/>
  <c r="AQ88" i="93" s="1"/>
  <c r="AX4" i="74" l="1"/>
  <c r="S4" i="74" s="1"/>
  <c r="AC4" i="74" s="1"/>
  <c r="AB5" i="74" s="1"/>
  <c r="AX82" i="78"/>
  <c r="S82" i="78" s="1"/>
  <c r="AC82" i="78" s="1"/>
  <c r="AB83" i="78" s="1"/>
  <c r="AX46" i="78"/>
  <c r="S46" i="78" s="1"/>
  <c r="AC46" i="78" s="1"/>
  <c r="AB47" i="78" s="1"/>
  <c r="AX10" i="78"/>
  <c r="S10" i="78" s="1"/>
  <c r="AC10" i="78" s="1"/>
  <c r="AB11" i="78" s="1"/>
  <c r="AX7" i="46"/>
  <c r="S7" i="46" s="1"/>
  <c r="AC7" i="46" s="1"/>
  <c r="AB8" i="46" s="1"/>
  <c r="AX70" i="78"/>
  <c r="S70" i="78" s="1"/>
  <c r="AC70" i="78" s="1"/>
  <c r="AB71" i="78" s="1"/>
  <c r="AX34" i="78"/>
  <c r="S34" i="78" s="1"/>
  <c r="AC34" i="78" s="1"/>
  <c r="AB35" i="78" s="1"/>
  <c r="AX7" i="74"/>
  <c r="S7" i="74" s="1"/>
  <c r="AC7" i="74" s="1"/>
  <c r="AB8" i="74" s="1"/>
  <c r="AX64" i="78"/>
  <c r="S64" i="78" s="1"/>
  <c r="AC64" i="78" s="1"/>
  <c r="AB65" i="78" s="1"/>
  <c r="AX28" i="78"/>
  <c r="S28" i="78" s="1"/>
  <c r="AC28" i="78" s="1"/>
  <c r="AB29" i="78" s="1"/>
  <c r="AX19" i="46"/>
  <c r="S19" i="46" s="1"/>
  <c r="AC19" i="46" s="1"/>
  <c r="AB20" i="46" s="1"/>
  <c r="AX5" i="74"/>
  <c r="S5" i="74" s="1"/>
  <c r="AC5" i="74" s="1"/>
  <c r="AB6" i="74" s="1"/>
  <c r="AX58" i="78"/>
  <c r="S58" i="78" s="1"/>
  <c r="AC58" i="78" s="1"/>
  <c r="AB59" i="78" s="1"/>
  <c r="AX22" i="78"/>
  <c r="S22" i="78" s="1"/>
  <c r="AC22" i="78" s="1"/>
  <c r="AB23" i="78" s="1"/>
  <c r="AS91" i="42"/>
  <c r="AX85" i="78"/>
  <c r="S85" i="78" s="1"/>
  <c r="AC85" i="78" s="1"/>
  <c r="AB86" i="78" s="1"/>
  <c r="AX52" i="78"/>
  <c r="S52" i="78" s="1"/>
  <c r="AC52" i="78" s="1"/>
  <c r="AB53" i="78" s="1"/>
  <c r="AX16" i="78"/>
  <c r="S16" i="78" s="1"/>
  <c r="AC16" i="78" s="1"/>
  <c r="AB17" i="78" s="1"/>
  <c r="AK7" i="78"/>
  <c r="AT7" i="78" s="1"/>
  <c r="AK5" i="46"/>
  <c r="AT5" i="46" s="1"/>
  <c r="AJ3" i="74"/>
  <c r="AB4" i="74"/>
  <c r="AI91" i="41"/>
  <c r="AN91" i="41"/>
  <c r="AK74" i="46"/>
  <c r="AT74" i="46" s="1"/>
  <c r="AK50" i="46"/>
  <c r="AT50" i="46" s="1"/>
  <c r="AK26" i="46"/>
  <c r="AT26" i="46" s="1"/>
  <c r="AJ56" i="74"/>
  <c r="AK56" i="74"/>
  <c r="AT56" i="74" s="1"/>
  <c r="AK77" i="78"/>
  <c r="AT77" i="78" s="1"/>
  <c r="Y92" i="41"/>
  <c r="X92" i="41"/>
  <c r="AX85" i="46"/>
  <c r="S85" i="46" s="1"/>
  <c r="AC85" i="46" s="1"/>
  <c r="AB86" i="46" s="1"/>
  <c r="AX80" i="46"/>
  <c r="S80" i="46" s="1"/>
  <c r="AC80" i="46" s="1"/>
  <c r="AB81" i="46" s="1"/>
  <c r="AX74" i="46"/>
  <c r="S74" i="46" s="1"/>
  <c r="AC74" i="46" s="1"/>
  <c r="AB75" i="46" s="1"/>
  <c r="AX68" i="46"/>
  <c r="S68" i="46" s="1"/>
  <c r="AC68" i="46" s="1"/>
  <c r="AB69" i="46" s="1"/>
  <c r="AX62" i="46"/>
  <c r="S62" i="46" s="1"/>
  <c r="AC62" i="46" s="1"/>
  <c r="AB63" i="46" s="1"/>
  <c r="AX56" i="46"/>
  <c r="S56" i="46" s="1"/>
  <c r="AC56" i="46" s="1"/>
  <c r="AB57" i="46" s="1"/>
  <c r="AX50" i="46"/>
  <c r="S50" i="46" s="1"/>
  <c r="AC50" i="46" s="1"/>
  <c r="AB51" i="46" s="1"/>
  <c r="AX44" i="46"/>
  <c r="S44" i="46" s="1"/>
  <c r="AC44" i="46" s="1"/>
  <c r="AB45" i="46" s="1"/>
  <c r="AX38" i="46"/>
  <c r="S38" i="46" s="1"/>
  <c r="AC38" i="46" s="1"/>
  <c r="AB39" i="46" s="1"/>
  <c r="AX32" i="46"/>
  <c r="S32" i="46" s="1"/>
  <c r="AC32" i="46" s="1"/>
  <c r="AB33" i="46" s="1"/>
  <c r="AX26" i="46"/>
  <c r="S26" i="46" s="1"/>
  <c r="AC26" i="46" s="1"/>
  <c r="AB27" i="46" s="1"/>
  <c r="AX20" i="46"/>
  <c r="S20" i="46" s="1"/>
  <c r="AC20" i="46" s="1"/>
  <c r="AB21" i="46" s="1"/>
  <c r="AX14" i="46"/>
  <c r="S14" i="46" s="1"/>
  <c r="AC14" i="46" s="1"/>
  <c r="AB15" i="46" s="1"/>
  <c r="AX8" i="46"/>
  <c r="S8" i="46" s="1"/>
  <c r="AC8" i="46" s="1"/>
  <c r="AB9" i="46" s="1"/>
  <c r="AX3" i="46"/>
  <c r="S3" i="46" s="1"/>
  <c r="AC3" i="46" s="1"/>
  <c r="AJ87" i="74"/>
  <c r="AK87" i="74"/>
  <c r="AT87" i="74" s="1"/>
  <c r="AJ81" i="74"/>
  <c r="AK81" i="74"/>
  <c r="AT81" i="74" s="1"/>
  <c r="AJ75" i="74"/>
  <c r="AK75" i="74"/>
  <c r="AT75" i="74" s="1"/>
  <c r="AJ69" i="74"/>
  <c r="AK69" i="74"/>
  <c r="AT69" i="74" s="1"/>
  <c r="AJ63" i="74"/>
  <c r="AK63" i="74"/>
  <c r="AT63" i="74" s="1"/>
  <c r="AJ57" i="74"/>
  <c r="AK57" i="74"/>
  <c r="AT57" i="74" s="1"/>
  <c r="AJ51" i="74"/>
  <c r="AK51" i="74"/>
  <c r="AT51" i="74" s="1"/>
  <c r="AJ45" i="74"/>
  <c r="AK45" i="74"/>
  <c r="AT45" i="74" s="1"/>
  <c r="AJ39" i="74"/>
  <c r="AK39" i="74"/>
  <c r="AT39" i="74" s="1"/>
  <c r="AJ33" i="74"/>
  <c r="AK33" i="74"/>
  <c r="AT33" i="74" s="1"/>
  <c r="AJ27" i="74"/>
  <c r="AK27" i="74"/>
  <c r="AT27" i="74" s="1"/>
  <c r="AJ21" i="74"/>
  <c r="AK21" i="74"/>
  <c r="AT21" i="74" s="1"/>
  <c r="AJ15" i="74"/>
  <c r="AK15" i="74"/>
  <c r="AT15" i="74" s="1"/>
  <c r="AJ9" i="74"/>
  <c r="AK9" i="74"/>
  <c r="AT9" i="74" s="1"/>
  <c r="AJ5" i="74"/>
  <c r="AK5" i="74"/>
  <c r="AT5" i="74" s="1"/>
  <c r="AN89" i="85"/>
  <c r="AI89" i="85"/>
  <c r="AI87" i="34"/>
  <c r="AN87" i="34"/>
  <c r="AH87" i="89"/>
  <c r="AQ87" i="89" s="1"/>
  <c r="AX83" i="78"/>
  <c r="S83" i="78" s="1"/>
  <c r="AC83" i="78" s="1"/>
  <c r="AB84" i="78" s="1"/>
  <c r="AX77" i="78"/>
  <c r="S77" i="78" s="1"/>
  <c r="AC77" i="78" s="1"/>
  <c r="AB78" i="78" s="1"/>
  <c r="AX71" i="78"/>
  <c r="S71" i="78" s="1"/>
  <c r="AC71" i="78" s="1"/>
  <c r="AB72" i="78" s="1"/>
  <c r="AX65" i="78"/>
  <c r="S65" i="78" s="1"/>
  <c r="AC65" i="78" s="1"/>
  <c r="AB66" i="78" s="1"/>
  <c r="AX59" i="78"/>
  <c r="S59" i="78" s="1"/>
  <c r="AC59" i="78" s="1"/>
  <c r="AB60" i="78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J62" i="46"/>
  <c r="AK62" i="46"/>
  <c r="AT62" i="46" s="1"/>
  <c r="AK38" i="46"/>
  <c r="AT38" i="46" s="1"/>
  <c r="AJ38" i="46"/>
  <c r="AJ14" i="46"/>
  <c r="AK14" i="46"/>
  <c r="AT14" i="46" s="1"/>
  <c r="AJ80" i="74"/>
  <c r="AK80" i="74"/>
  <c r="AT80" i="74" s="1"/>
  <c r="AJ62" i="74"/>
  <c r="AK62" i="74"/>
  <c r="AT62" i="74" s="1"/>
  <c r="AJ38" i="74"/>
  <c r="AK38" i="74"/>
  <c r="AT38" i="74" s="1"/>
  <c r="AJ20" i="74"/>
  <c r="AK20" i="74"/>
  <c r="AT20" i="74" s="1"/>
  <c r="AJ8" i="74"/>
  <c r="AK8" i="74"/>
  <c r="AT8" i="74" s="1"/>
  <c r="AE87" i="89"/>
  <c r="W88" i="89"/>
  <c r="AF87" i="89"/>
  <c r="AO87" i="89" s="1"/>
  <c r="AG87" i="89"/>
  <c r="AP87" i="89" s="1"/>
  <c r="AI89" i="78"/>
  <c r="AN89" i="78"/>
  <c r="AN91" i="78" s="1"/>
  <c r="AJ71" i="78"/>
  <c r="AK71" i="78"/>
  <c r="AT71" i="78" s="1"/>
  <c r="AJ65" i="78"/>
  <c r="AK65" i="78"/>
  <c r="AT65" i="78" s="1"/>
  <c r="AJ59" i="78"/>
  <c r="AK59" i="78"/>
  <c r="AT59" i="78" s="1"/>
  <c r="AJ53" i="78"/>
  <c r="AK53" i="78"/>
  <c r="AT53" i="78" s="1"/>
  <c r="AK47" i="78"/>
  <c r="AT47" i="78" s="1"/>
  <c r="AK41" i="78"/>
  <c r="AT41" i="78" s="1"/>
  <c r="AJ35" i="78"/>
  <c r="AK35" i="78"/>
  <c r="AT35" i="78" s="1"/>
  <c r="AJ29" i="78"/>
  <c r="AK29" i="78"/>
  <c r="AT29" i="78" s="1"/>
  <c r="AJ23" i="78"/>
  <c r="AK23" i="78"/>
  <c r="AT23" i="78" s="1"/>
  <c r="AJ17" i="78"/>
  <c r="AK17" i="78"/>
  <c r="AT17" i="78" s="1"/>
  <c r="AK11" i="78"/>
  <c r="AT11" i="78" s="1"/>
  <c r="AI88" i="93"/>
  <c r="AN88" i="93"/>
  <c r="Y88" i="45"/>
  <c r="X88" i="45"/>
  <c r="Z88" i="45" s="1"/>
  <c r="X90" i="37"/>
  <c r="Y90" i="37"/>
  <c r="AX86" i="46"/>
  <c r="S86" i="46" s="1"/>
  <c r="AC86" i="46" s="1"/>
  <c r="AB87" i="46" s="1"/>
  <c r="AX78" i="46"/>
  <c r="S78" i="46" s="1"/>
  <c r="AC78" i="46" s="1"/>
  <c r="AB79" i="46" s="1"/>
  <c r="AX72" i="46"/>
  <c r="S72" i="46" s="1"/>
  <c r="AC72" i="46" s="1"/>
  <c r="AB73" i="46" s="1"/>
  <c r="AX66" i="46"/>
  <c r="S66" i="46" s="1"/>
  <c r="AC66" i="46" s="1"/>
  <c r="AB67" i="46" s="1"/>
  <c r="AX60" i="46"/>
  <c r="S60" i="46" s="1"/>
  <c r="AC60" i="46" s="1"/>
  <c r="AB61" i="46" s="1"/>
  <c r="AX54" i="46"/>
  <c r="S54" i="46" s="1"/>
  <c r="AC54" i="46" s="1"/>
  <c r="AB55" i="46" s="1"/>
  <c r="AX48" i="46"/>
  <c r="S48" i="46" s="1"/>
  <c r="AC48" i="46" s="1"/>
  <c r="AB49" i="46" s="1"/>
  <c r="AX42" i="46"/>
  <c r="S42" i="46" s="1"/>
  <c r="AC42" i="46" s="1"/>
  <c r="AB43" i="46" s="1"/>
  <c r="AX36" i="46"/>
  <c r="S36" i="46" s="1"/>
  <c r="AC36" i="46" s="1"/>
  <c r="AB37" i="46" s="1"/>
  <c r="AX30" i="46"/>
  <c r="S30" i="46" s="1"/>
  <c r="AC30" i="46" s="1"/>
  <c r="AB31" i="46" s="1"/>
  <c r="AX24" i="46"/>
  <c r="S24" i="46" s="1"/>
  <c r="AC24" i="46" s="1"/>
  <c r="AB25" i="46" s="1"/>
  <c r="AX18" i="46"/>
  <c r="S18" i="46" s="1"/>
  <c r="AC18" i="46" s="1"/>
  <c r="AB19" i="46" s="1"/>
  <c r="AX12" i="46"/>
  <c r="S12" i="46" s="1"/>
  <c r="AC12" i="46" s="1"/>
  <c r="AB13" i="46" s="1"/>
  <c r="AX6" i="46"/>
  <c r="S6" i="46" s="1"/>
  <c r="AC6" i="46" s="1"/>
  <c r="AB7" i="46" s="1"/>
  <c r="AK85" i="74"/>
  <c r="AT85" i="74" s="1"/>
  <c r="AJ85" i="74"/>
  <c r="AK79" i="74"/>
  <c r="AT79" i="74" s="1"/>
  <c r="AJ79" i="74"/>
  <c r="AK73" i="74"/>
  <c r="AT73" i="74" s="1"/>
  <c r="AJ73" i="74"/>
  <c r="AK67" i="74"/>
  <c r="AT67" i="74" s="1"/>
  <c r="AJ67" i="74"/>
  <c r="AK61" i="74"/>
  <c r="AT61" i="74" s="1"/>
  <c r="AJ61" i="74"/>
  <c r="AK55" i="74"/>
  <c r="AT55" i="74" s="1"/>
  <c r="AJ55" i="74"/>
  <c r="AK49" i="74"/>
  <c r="AT49" i="74" s="1"/>
  <c r="AJ49" i="74"/>
  <c r="AK43" i="74"/>
  <c r="AT43" i="74" s="1"/>
  <c r="AJ43" i="74"/>
  <c r="AK37" i="74"/>
  <c r="AT37" i="74" s="1"/>
  <c r="AJ37" i="74"/>
  <c r="AK31" i="74"/>
  <c r="AT31" i="74" s="1"/>
  <c r="AJ31" i="74"/>
  <c r="AX24" i="74"/>
  <c r="S24" i="74" s="1"/>
  <c r="AC24" i="74" s="1"/>
  <c r="AB25" i="74" s="1"/>
  <c r="AX18" i="74"/>
  <c r="S18" i="74" s="1"/>
  <c r="AC18" i="74" s="1"/>
  <c r="AB19" i="74" s="1"/>
  <c r="AX12" i="74"/>
  <c r="S12" i="74" s="1"/>
  <c r="AC12" i="74" s="1"/>
  <c r="AB13" i="74" s="1"/>
  <c r="AX6" i="74"/>
  <c r="S6" i="74" s="1"/>
  <c r="AC6" i="74" s="1"/>
  <c r="AB7" i="74" s="1"/>
  <c r="AG88" i="77"/>
  <c r="AP88" i="77" s="1"/>
  <c r="AF88" i="77"/>
  <c r="AO88" i="77" s="1"/>
  <c r="AE88" i="77"/>
  <c r="W89" i="77"/>
  <c r="X88" i="34"/>
  <c r="Z88" i="34" s="1"/>
  <c r="Y88" i="34"/>
  <c r="Y90" i="25"/>
  <c r="X90" i="25"/>
  <c r="AN88" i="90"/>
  <c r="AI88" i="90"/>
  <c r="AR89" i="33"/>
  <c r="AX86" i="78"/>
  <c r="S86" i="78" s="1"/>
  <c r="AC86" i="78" s="1"/>
  <c r="AB87" i="78" s="1"/>
  <c r="AX81" i="78"/>
  <c r="S81" i="78" s="1"/>
  <c r="AC81" i="78" s="1"/>
  <c r="AB82" i="78" s="1"/>
  <c r="AX75" i="78"/>
  <c r="S75" i="78" s="1"/>
  <c r="AC75" i="78" s="1"/>
  <c r="AB76" i="78" s="1"/>
  <c r="AX69" i="78"/>
  <c r="S69" i="78" s="1"/>
  <c r="AC69" i="78" s="1"/>
  <c r="AB70" i="78" s="1"/>
  <c r="AX63" i="78"/>
  <c r="S63" i="78" s="1"/>
  <c r="AC63" i="78" s="1"/>
  <c r="AB64" i="78" s="1"/>
  <c r="AX57" i="78"/>
  <c r="S57" i="78" s="1"/>
  <c r="AC57" i="78" s="1"/>
  <c r="AB58" i="78" s="1"/>
  <c r="AX51" i="78"/>
  <c r="S51" i="78" s="1"/>
  <c r="AC51" i="78" s="1"/>
  <c r="AB52" i="78" s="1"/>
  <c r="AX45" i="78"/>
  <c r="S45" i="78" s="1"/>
  <c r="AC45" i="78" s="1"/>
  <c r="AB46" i="78" s="1"/>
  <c r="AX39" i="78"/>
  <c r="S39" i="78" s="1"/>
  <c r="AC39" i="78" s="1"/>
  <c r="AB40" i="78" s="1"/>
  <c r="AX33" i="78"/>
  <c r="S33" i="78" s="1"/>
  <c r="AC33" i="78" s="1"/>
  <c r="AB34" i="78" s="1"/>
  <c r="AX27" i="78"/>
  <c r="S27" i="78" s="1"/>
  <c r="AC27" i="78" s="1"/>
  <c r="AB28" i="78" s="1"/>
  <c r="AX21" i="78"/>
  <c r="S21" i="78" s="1"/>
  <c r="AC21" i="78" s="1"/>
  <c r="AB22" i="78" s="1"/>
  <c r="AX15" i="78"/>
  <c r="S15" i="78" s="1"/>
  <c r="AC15" i="78" s="1"/>
  <c r="AB16" i="78" s="1"/>
  <c r="AX9" i="78"/>
  <c r="S9" i="78" s="1"/>
  <c r="AC9" i="78" s="1"/>
  <c r="AB10" i="78" s="1"/>
  <c r="AX3" i="78"/>
  <c r="S3" i="78" s="1"/>
  <c r="AC3" i="78" s="1"/>
  <c r="AI87" i="45"/>
  <c r="AN87" i="45"/>
  <c r="AJ30" i="46"/>
  <c r="AK30" i="46"/>
  <c r="AT30" i="46" s="1"/>
  <c r="AJ24" i="46"/>
  <c r="AK24" i="46"/>
  <c r="AT24" i="46" s="1"/>
  <c r="AK12" i="46"/>
  <c r="AT12" i="46" s="1"/>
  <c r="AH90" i="33"/>
  <c r="AQ90" i="33" s="1"/>
  <c r="AJ84" i="74"/>
  <c r="AK84" i="74"/>
  <c r="AT84" i="74" s="1"/>
  <c r="AJ78" i="74"/>
  <c r="AK78" i="74"/>
  <c r="AT78" i="74" s="1"/>
  <c r="AJ72" i="74"/>
  <c r="AK72" i="74"/>
  <c r="AT72" i="74" s="1"/>
  <c r="AJ66" i="74"/>
  <c r="AK66" i="74"/>
  <c r="AT66" i="74" s="1"/>
  <c r="AJ60" i="74"/>
  <c r="AK60" i="74"/>
  <c r="AT60" i="74" s="1"/>
  <c r="AJ54" i="74"/>
  <c r="AK54" i="74"/>
  <c r="AT54" i="74" s="1"/>
  <c r="AJ48" i="74"/>
  <c r="AK48" i="74"/>
  <c r="AT48" i="74" s="1"/>
  <c r="AJ42" i="74"/>
  <c r="AK42" i="74"/>
  <c r="AT42" i="74" s="1"/>
  <c r="AJ36" i="74"/>
  <c r="AK36" i="74"/>
  <c r="AT36" i="74" s="1"/>
  <c r="AJ30" i="74"/>
  <c r="AK30" i="74"/>
  <c r="AT30" i="74" s="1"/>
  <c r="AK24" i="74"/>
  <c r="AT24" i="74" s="1"/>
  <c r="AJ18" i="74"/>
  <c r="AK18" i="74"/>
  <c r="AT18" i="74" s="1"/>
  <c r="AK12" i="74"/>
  <c r="AT12" i="74" s="1"/>
  <c r="AK6" i="74"/>
  <c r="AT6" i="74" s="1"/>
  <c r="W86" i="30"/>
  <c r="AG85" i="30"/>
  <c r="AP85" i="30" s="1"/>
  <c r="AF85" i="30"/>
  <c r="AO85" i="30" s="1"/>
  <c r="AE85" i="30"/>
  <c r="AI89" i="25"/>
  <c r="AN89" i="25"/>
  <c r="Y89" i="90"/>
  <c r="X89" i="90"/>
  <c r="AX84" i="78"/>
  <c r="S84" i="78" s="1"/>
  <c r="AC84" i="78" s="1"/>
  <c r="AB85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X62" i="78"/>
  <c r="S62" i="78" s="1"/>
  <c r="AC62" i="78" s="1"/>
  <c r="AB63" i="78" s="1"/>
  <c r="AX56" i="78"/>
  <c r="S56" i="78" s="1"/>
  <c r="AC56" i="78" s="1"/>
  <c r="AB57" i="78" s="1"/>
  <c r="AX50" i="78"/>
  <c r="S50" i="78" s="1"/>
  <c r="AC50" i="78" s="1"/>
  <c r="AB51" i="78" s="1"/>
  <c r="AX44" i="78"/>
  <c r="S44" i="78" s="1"/>
  <c r="AC44" i="78" s="1"/>
  <c r="AB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X4" i="78"/>
  <c r="S4" i="78" s="1"/>
  <c r="AC4" i="78" s="1"/>
  <c r="AB5" i="78" s="1"/>
  <c r="Y89" i="93"/>
  <c r="X89" i="93"/>
  <c r="AN89" i="37"/>
  <c r="AI89" i="37"/>
  <c r="AK80" i="46"/>
  <c r="AT80" i="46" s="1"/>
  <c r="AJ56" i="46"/>
  <c r="AK56" i="46"/>
  <c r="AT56" i="46" s="1"/>
  <c r="AJ32" i="46"/>
  <c r="AK32" i="46"/>
  <c r="AT32" i="46" s="1"/>
  <c r="AK8" i="46"/>
  <c r="AT8" i="46" s="1"/>
  <c r="AJ74" i="74"/>
  <c r="AK74" i="74"/>
  <c r="AT74" i="74" s="1"/>
  <c r="AJ50" i="74"/>
  <c r="AK50" i="74"/>
  <c r="AT50" i="74" s="1"/>
  <c r="AJ32" i="74"/>
  <c r="AK32" i="74"/>
  <c r="AT32" i="74" s="1"/>
  <c r="AJ14" i="74"/>
  <c r="AK14" i="74"/>
  <c r="AT14" i="74" s="1"/>
  <c r="AJ86" i="78"/>
  <c r="AK86" i="78"/>
  <c r="AT86" i="78" s="1"/>
  <c r="AK84" i="46"/>
  <c r="AT84" i="46" s="1"/>
  <c r="AK78" i="46"/>
  <c r="AT78" i="46" s="1"/>
  <c r="AJ72" i="46"/>
  <c r="AK72" i="46"/>
  <c r="AT72" i="46" s="1"/>
  <c r="AJ66" i="46"/>
  <c r="AK66" i="46"/>
  <c r="AT66" i="46" s="1"/>
  <c r="AK60" i="46"/>
  <c r="AT60" i="46" s="1"/>
  <c r="AJ54" i="46"/>
  <c r="AK54" i="46"/>
  <c r="AT54" i="46" s="1"/>
  <c r="AK48" i="46"/>
  <c r="AT48" i="46" s="1"/>
  <c r="AK42" i="46"/>
  <c r="AT42" i="46" s="1"/>
  <c r="AJ36" i="46"/>
  <c r="AK36" i="46"/>
  <c r="AT36" i="46" s="1"/>
  <c r="AJ18" i="46"/>
  <c r="AK18" i="46"/>
  <c r="AT18" i="46" s="1"/>
  <c r="AR86" i="89"/>
  <c r="AX88" i="46"/>
  <c r="S88" i="46" s="1"/>
  <c r="AC88" i="46" s="1"/>
  <c r="AB89" i="46" s="1"/>
  <c r="AX82" i="46"/>
  <c r="S82" i="46" s="1"/>
  <c r="AC82" i="46" s="1"/>
  <c r="AB83" i="46" s="1"/>
  <c r="AX76" i="46"/>
  <c r="S76" i="46" s="1"/>
  <c r="AC76" i="46" s="1"/>
  <c r="AB77" i="46" s="1"/>
  <c r="AX70" i="46"/>
  <c r="S70" i="46" s="1"/>
  <c r="AC70" i="46" s="1"/>
  <c r="AB71" i="46" s="1"/>
  <c r="AX64" i="46"/>
  <c r="S64" i="46" s="1"/>
  <c r="AC64" i="46" s="1"/>
  <c r="AB65" i="46" s="1"/>
  <c r="AX58" i="46"/>
  <c r="S58" i="46" s="1"/>
  <c r="AC58" i="46" s="1"/>
  <c r="AB59" i="46" s="1"/>
  <c r="AX52" i="46"/>
  <c r="S52" i="46" s="1"/>
  <c r="AC52" i="46" s="1"/>
  <c r="AB53" i="46" s="1"/>
  <c r="AX46" i="46"/>
  <c r="S46" i="46" s="1"/>
  <c r="AC46" i="46" s="1"/>
  <c r="AB47" i="46" s="1"/>
  <c r="AX40" i="46"/>
  <c r="S40" i="46" s="1"/>
  <c r="AC40" i="46" s="1"/>
  <c r="AB41" i="46" s="1"/>
  <c r="AX34" i="46"/>
  <c r="S34" i="46" s="1"/>
  <c r="AC34" i="46" s="1"/>
  <c r="AB35" i="46" s="1"/>
  <c r="AX28" i="46"/>
  <c r="S28" i="46" s="1"/>
  <c r="AC28" i="46" s="1"/>
  <c r="AB29" i="46" s="1"/>
  <c r="AX22" i="46"/>
  <c r="S22" i="46" s="1"/>
  <c r="AC22" i="46" s="1"/>
  <c r="AB23" i="46" s="1"/>
  <c r="AX16" i="46"/>
  <c r="S16" i="46" s="1"/>
  <c r="AC16" i="46" s="1"/>
  <c r="AB17" i="46" s="1"/>
  <c r="AX10" i="46"/>
  <c r="S10" i="46" s="1"/>
  <c r="AC10" i="46" s="1"/>
  <c r="AB11" i="46" s="1"/>
  <c r="AX5" i="46"/>
  <c r="S5" i="46" s="1"/>
  <c r="AC5" i="46" s="1"/>
  <c r="AB6" i="46" s="1"/>
  <c r="AI89" i="74"/>
  <c r="AN89" i="74"/>
  <c r="AN91" i="74" s="1"/>
  <c r="Z90" i="33"/>
  <c r="AJ89" i="74"/>
  <c r="AS89" i="74" s="1"/>
  <c r="AK89" i="74"/>
  <c r="AT89" i="74" s="1"/>
  <c r="AJ83" i="74"/>
  <c r="AK83" i="74"/>
  <c r="AT83" i="74" s="1"/>
  <c r="AJ77" i="74"/>
  <c r="AK77" i="74"/>
  <c r="AT77" i="74" s="1"/>
  <c r="AJ71" i="74"/>
  <c r="AK71" i="74"/>
  <c r="AT71" i="74" s="1"/>
  <c r="AJ65" i="74"/>
  <c r="AK65" i="74"/>
  <c r="AT65" i="74" s="1"/>
  <c r="AJ59" i="74"/>
  <c r="AK59" i="74"/>
  <c r="AT59" i="74" s="1"/>
  <c r="AJ53" i="74"/>
  <c r="AK53" i="74"/>
  <c r="AT53" i="74" s="1"/>
  <c r="AJ47" i="74"/>
  <c r="AK47" i="74"/>
  <c r="AT47" i="74" s="1"/>
  <c r="AJ41" i="74"/>
  <c r="AK41" i="74"/>
  <c r="AT41" i="74" s="1"/>
  <c r="AJ35" i="74"/>
  <c r="AK35" i="74"/>
  <c r="AT35" i="74" s="1"/>
  <c r="AJ29" i="74"/>
  <c r="AK29" i="74"/>
  <c r="AT29" i="74" s="1"/>
  <c r="AX22" i="74"/>
  <c r="S22" i="74" s="1"/>
  <c r="AC22" i="74" s="1"/>
  <c r="AB23" i="74" s="1"/>
  <c r="AX16" i="74"/>
  <c r="S16" i="74" s="1"/>
  <c r="AC16" i="74" s="1"/>
  <c r="AB17" i="74" s="1"/>
  <c r="AX10" i="74"/>
  <c r="S10" i="74" s="1"/>
  <c r="AC10" i="74" s="1"/>
  <c r="AB11" i="74" s="1"/>
  <c r="X90" i="85"/>
  <c r="Z90" i="85" s="1"/>
  <c r="Y90" i="85"/>
  <c r="Y90" i="29"/>
  <c r="X90" i="29"/>
  <c r="AX88" i="78"/>
  <c r="S88" i="78" s="1"/>
  <c r="AC88" i="78" s="1"/>
  <c r="AB89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7" i="78"/>
  <c r="S7" i="78" s="1"/>
  <c r="AC7" i="78" s="1"/>
  <c r="AB8" i="78" s="1"/>
  <c r="AI89" i="46"/>
  <c r="AN89" i="46"/>
  <c r="AN91" i="46" s="1"/>
  <c r="AK88" i="46"/>
  <c r="AT88" i="46" s="1"/>
  <c r="AJ88" i="46"/>
  <c r="AJ68" i="46"/>
  <c r="AK68" i="46"/>
  <c r="AT68" i="46" s="1"/>
  <c r="AK44" i="46"/>
  <c r="AT44" i="46" s="1"/>
  <c r="AJ20" i="46"/>
  <c r="AK20" i="46"/>
  <c r="AT20" i="46" s="1"/>
  <c r="AJ86" i="74"/>
  <c r="AK86" i="74"/>
  <c r="AT86" i="74" s="1"/>
  <c r="AJ68" i="74"/>
  <c r="AK68" i="74"/>
  <c r="AT68" i="74" s="1"/>
  <c r="AJ44" i="74"/>
  <c r="AK44" i="74"/>
  <c r="AT44" i="74" s="1"/>
  <c r="AJ26" i="74"/>
  <c r="AK26" i="74"/>
  <c r="AT26" i="74" s="1"/>
  <c r="AJ83" i="78"/>
  <c r="AK83" i="78"/>
  <c r="AT83" i="78" s="1"/>
  <c r="AX84" i="46"/>
  <c r="S84" i="46" s="1"/>
  <c r="AC84" i="46" s="1"/>
  <c r="AB85" i="46" s="1"/>
  <c r="AX81" i="46"/>
  <c r="S81" i="46" s="1"/>
  <c r="AC81" i="46" s="1"/>
  <c r="AB82" i="46" s="1"/>
  <c r="AX75" i="46"/>
  <c r="S75" i="46" s="1"/>
  <c r="AC75" i="46" s="1"/>
  <c r="AB76" i="46" s="1"/>
  <c r="AX69" i="46"/>
  <c r="S69" i="46" s="1"/>
  <c r="AC69" i="46" s="1"/>
  <c r="AB70" i="46" s="1"/>
  <c r="AX63" i="46"/>
  <c r="S63" i="46" s="1"/>
  <c r="AC63" i="46" s="1"/>
  <c r="AB64" i="46" s="1"/>
  <c r="AX57" i="46"/>
  <c r="S57" i="46" s="1"/>
  <c r="AC57" i="46" s="1"/>
  <c r="AB58" i="46" s="1"/>
  <c r="AX51" i="46"/>
  <c r="S51" i="46" s="1"/>
  <c r="AC51" i="46" s="1"/>
  <c r="AB52" i="46" s="1"/>
  <c r="AX45" i="46"/>
  <c r="S45" i="46" s="1"/>
  <c r="AC45" i="46" s="1"/>
  <c r="AB46" i="46" s="1"/>
  <c r="AX39" i="46"/>
  <c r="S39" i="46" s="1"/>
  <c r="AC39" i="46" s="1"/>
  <c r="AB40" i="46" s="1"/>
  <c r="AX33" i="46"/>
  <c r="S33" i="46" s="1"/>
  <c r="AC33" i="46" s="1"/>
  <c r="AB34" i="46" s="1"/>
  <c r="AX27" i="46"/>
  <c r="S27" i="46" s="1"/>
  <c r="AC27" i="46" s="1"/>
  <c r="AB28" i="46" s="1"/>
  <c r="AX21" i="46"/>
  <c r="S21" i="46" s="1"/>
  <c r="AC21" i="46" s="1"/>
  <c r="AB22" i="46" s="1"/>
  <c r="AX15" i="46"/>
  <c r="S15" i="46" s="1"/>
  <c r="AC15" i="46" s="1"/>
  <c r="AB16" i="46" s="1"/>
  <c r="AX9" i="46"/>
  <c r="S9" i="46" s="1"/>
  <c r="AC9" i="46" s="1"/>
  <c r="AB10" i="46" s="1"/>
  <c r="W90" i="81"/>
  <c r="AG89" i="81"/>
  <c r="AP89" i="81" s="1"/>
  <c r="AF89" i="81"/>
  <c r="AO89" i="81" s="1"/>
  <c r="AE89" i="81"/>
  <c r="AK88" i="74"/>
  <c r="AT88" i="74" s="1"/>
  <c r="AJ88" i="74"/>
  <c r="AK82" i="74"/>
  <c r="AT82" i="74" s="1"/>
  <c r="AJ82" i="74"/>
  <c r="AK76" i="74"/>
  <c r="AT76" i="74" s="1"/>
  <c r="AJ76" i="74"/>
  <c r="AK70" i="74"/>
  <c r="AT70" i="74" s="1"/>
  <c r="AJ70" i="74"/>
  <c r="AK64" i="74"/>
  <c r="AT64" i="74" s="1"/>
  <c r="AJ64" i="74"/>
  <c r="AK58" i="74"/>
  <c r="AT58" i="74" s="1"/>
  <c r="AJ58" i="74"/>
  <c r="AK52" i="74"/>
  <c r="AT52" i="74" s="1"/>
  <c r="AJ52" i="74"/>
  <c r="AK46" i="74"/>
  <c r="AT46" i="74" s="1"/>
  <c r="AJ46" i="74"/>
  <c r="AK40" i="74"/>
  <c r="AT40" i="74" s="1"/>
  <c r="AJ40" i="74"/>
  <c r="AK34" i="74"/>
  <c r="AT34" i="74" s="1"/>
  <c r="AJ34" i="74"/>
  <c r="AK28" i="74"/>
  <c r="AT28" i="74" s="1"/>
  <c r="AJ28" i="74"/>
  <c r="AK22" i="74"/>
  <c r="AT22" i="74" s="1"/>
  <c r="AJ22" i="74"/>
  <c r="AK16" i="74"/>
  <c r="AT16" i="74" s="1"/>
  <c r="AJ16" i="74"/>
  <c r="AJ10" i="74"/>
  <c r="AK10" i="74"/>
  <c r="AT10" i="74" s="1"/>
  <c r="W92" i="73"/>
  <c r="AG91" i="73"/>
  <c r="AP91" i="73" s="1"/>
  <c r="AF91" i="73"/>
  <c r="AO91" i="73" s="1"/>
  <c r="AE91" i="73"/>
  <c r="AI89" i="29"/>
  <c r="AN89" i="29"/>
  <c r="AX87" i="78"/>
  <c r="S87" i="78" s="1"/>
  <c r="AC87" i="78" s="1"/>
  <c r="AB88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J50" i="46" l="1"/>
  <c r="AK73" i="78"/>
  <c r="AT73" i="78" s="1"/>
  <c r="AJ73" i="78"/>
  <c r="AS16" i="74"/>
  <c r="AL16" i="74"/>
  <c r="AU16" i="74" s="1"/>
  <c r="AS34" i="74"/>
  <c r="AL34" i="74"/>
  <c r="AU34" i="74" s="1"/>
  <c r="AS52" i="74"/>
  <c r="AL52" i="74"/>
  <c r="AU52" i="74" s="1"/>
  <c r="AS88" i="74"/>
  <c r="AL88" i="74"/>
  <c r="AU88" i="74" s="1"/>
  <c r="X90" i="81"/>
  <c r="Y90" i="81"/>
  <c r="AS26" i="74"/>
  <c r="AL26" i="74"/>
  <c r="AU26" i="74" s="1"/>
  <c r="AJ89" i="78"/>
  <c r="AS89" i="78" s="1"/>
  <c r="AK89" i="78"/>
  <c r="AT89" i="78" s="1"/>
  <c r="AR89" i="37"/>
  <c r="AK46" i="78"/>
  <c r="AT46" i="78" s="1"/>
  <c r="AJ46" i="78"/>
  <c r="AJ13" i="46"/>
  <c r="AK13" i="46"/>
  <c r="AT13" i="46" s="1"/>
  <c r="AK31" i="78"/>
  <c r="AT31" i="78" s="1"/>
  <c r="AJ31" i="78"/>
  <c r="AJ67" i="78"/>
  <c r="AK67" i="78"/>
  <c r="AT67" i="78" s="1"/>
  <c r="AI91" i="73"/>
  <c r="AN91" i="73"/>
  <c r="AS10" i="74"/>
  <c r="AL10" i="74"/>
  <c r="AU10" i="74" s="1"/>
  <c r="AJ34" i="46"/>
  <c r="AK34" i="46"/>
  <c r="AT34" i="46" s="1"/>
  <c r="AK70" i="46"/>
  <c r="AT70" i="46" s="1"/>
  <c r="AJ70" i="46"/>
  <c r="AJ8" i="78"/>
  <c r="AK8" i="78"/>
  <c r="AT8" i="78" s="1"/>
  <c r="AJ44" i="78"/>
  <c r="AK44" i="78"/>
  <c r="AT44" i="78" s="1"/>
  <c r="AJ80" i="78"/>
  <c r="AK80" i="78"/>
  <c r="AT80" i="78" s="1"/>
  <c r="AH90" i="85"/>
  <c r="AQ90" i="85" s="1"/>
  <c r="AS29" i="74"/>
  <c r="AL29" i="74"/>
  <c r="AU29" i="74" s="1"/>
  <c r="AS47" i="74"/>
  <c r="AL47" i="74"/>
  <c r="AU47" i="74" s="1"/>
  <c r="AS65" i="74"/>
  <c r="AL65" i="74"/>
  <c r="AU65" i="74" s="1"/>
  <c r="AS83" i="74"/>
  <c r="AL83" i="74"/>
  <c r="AU83" i="74" s="1"/>
  <c r="AJ6" i="46"/>
  <c r="AK6" i="46"/>
  <c r="AT6" i="46" s="1"/>
  <c r="AK41" i="46"/>
  <c r="AT41" i="46" s="1"/>
  <c r="AJ41" i="46"/>
  <c r="AJ77" i="46"/>
  <c r="AK77" i="46"/>
  <c r="AT77" i="46" s="1"/>
  <c r="AS18" i="46"/>
  <c r="AL18" i="46"/>
  <c r="AU18" i="46" s="1"/>
  <c r="AJ48" i="46"/>
  <c r="AS66" i="46"/>
  <c r="AL66" i="46"/>
  <c r="AU66" i="46" s="1"/>
  <c r="AJ84" i="46"/>
  <c r="AS32" i="74"/>
  <c r="AL32" i="74"/>
  <c r="AU32" i="74" s="1"/>
  <c r="AJ8" i="46"/>
  <c r="AJ80" i="46"/>
  <c r="AJ5" i="78"/>
  <c r="AK5" i="78"/>
  <c r="AT5" i="78" s="1"/>
  <c r="AK39" i="78"/>
  <c r="AT39" i="78" s="1"/>
  <c r="AJ39" i="78"/>
  <c r="AK75" i="78"/>
  <c r="AT75" i="78" s="1"/>
  <c r="AJ75" i="78"/>
  <c r="Y86" i="30"/>
  <c r="Z86" i="30" s="1"/>
  <c r="X86" i="30"/>
  <c r="AS18" i="74"/>
  <c r="AL18" i="74"/>
  <c r="AU18" i="74" s="1"/>
  <c r="AS36" i="74"/>
  <c r="AL36" i="74"/>
  <c r="AU36" i="74" s="1"/>
  <c r="AS54" i="74"/>
  <c r="AL54" i="74"/>
  <c r="AU54" i="74" s="1"/>
  <c r="AS72" i="74"/>
  <c r="AL72" i="74"/>
  <c r="AU72" i="74" s="1"/>
  <c r="AB4" i="78"/>
  <c r="AJ3" i="78"/>
  <c r="AJ40" i="78"/>
  <c r="AK40" i="78"/>
  <c r="AT40" i="78" s="1"/>
  <c r="AJ76" i="78"/>
  <c r="AK76" i="78"/>
  <c r="AT76" i="78" s="1"/>
  <c r="AE88" i="34"/>
  <c r="AG88" i="34"/>
  <c r="AP88" i="34" s="1"/>
  <c r="W89" i="34"/>
  <c r="AF88" i="34"/>
  <c r="AO88" i="34" s="1"/>
  <c r="AK7" i="74"/>
  <c r="AT7" i="74" s="1"/>
  <c r="AJ7" i="74"/>
  <c r="AS37" i="74"/>
  <c r="AL37" i="74"/>
  <c r="AU37" i="74" s="1"/>
  <c r="AS55" i="74"/>
  <c r="AL55" i="74"/>
  <c r="AU55" i="74" s="1"/>
  <c r="AS73" i="74"/>
  <c r="AL73" i="74"/>
  <c r="AU73" i="74" s="1"/>
  <c r="AJ7" i="46"/>
  <c r="AK7" i="46"/>
  <c r="AT7" i="46" s="1"/>
  <c r="AJ43" i="46"/>
  <c r="AK43" i="46"/>
  <c r="AT43" i="46" s="1"/>
  <c r="AK79" i="46"/>
  <c r="AT79" i="46" s="1"/>
  <c r="AJ79" i="46"/>
  <c r="AS20" i="74"/>
  <c r="AL20" i="74"/>
  <c r="AU20" i="74" s="1"/>
  <c r="AS80" i="74"/>
  <c r="AL80" i="74"/>
  <c r="AU80" i="74" s="1"/>
  <c r="AS62" i="46"/>
  <c r="AL62" i="46"/>
  <c r="AU62" i="46" s="1"/>
  <c r="AJ36" i="78"/>
  <c r="AK36" i="78"/>
  <c r="AT36" i="78" s="1"/>
  <c r="AJ72" i="78"/>
  <c r="AK72" i="78"/>
  <c r="AT72" i="78" s="1"/>
  <c r="AJ3" i="46"/>
  <c r="AB4" i="46"/>
  <c r="AJ39" i="46"/>
  <c r="AK39" i="46"/>
  <c r="AT39" i="46" s="1"/>
  <c r="AJ75" i="46"/>
  <c r="AK75" i="46"/>
  <c r="AT75" i="46" s="1"/>
  <c r="AJ4" i="74"/>
  <c r="AK4" i="74"/>
  <c r="AT4" i="74" s="1"/>
  <c r="AS70" i="74"/>
  <c r="AL70" i="74"/>
  <c r="AU70" i="74" s="1"/>
  <c r="AJ50" i="78"/>
  <c r="AK50" i="78"/>
  <c r="AT50" i="78" s="1"/>
  <c r="AK9" i="78"/>
  <c r="AT9" i="78" s="1"/>
  <c r="AJ9" i="78"/>
  <c r="AS24" i="46"/>
  <c r="AL24" i="46"/>
  <c r="AU24" i="46" s="1"/>
  <c r="AH90" i="25"/>
  <c r="AQ90" i="25" s="1"/>
  <c r="AK42" i="78"/>
  <c r="AT42" i="78" s="1"/>
  <c r="AJ42" i="78"/>
  <c r="AK78" i="78"/>
  <c r="AT78" i="78" s="1"/>
  <c r="AJ78" i="78"/>
  <c r="AS5" i="74"/>
  <c r="AL5" i="74"/>
  <c r="AU5" i="74" s="1"/>
  <c r="AS21" i="74"/>
  <c r="AL21" i="74"/>
  <c r="AU21" i="74" s="1"/>
  <c r="AS39" i="74"/>
  <c r="AL39" i="74"/>
  <c r="AU39" i="74" s="1"/>
  <c r="AS57" i="74"/>
  <c r="AL57" i="74"/>
  <c r="AU57" i="74" s="1"/>
  <c r="AS75" i="74"/>
  <c r="AL75" i="74"/>
  <c r="AU75" i="74" s="1"/>
  <c r="AK9" i="46"/>
  <c r="AT9" i="46" s="1"/>
  <c r="AJ9" i="46"/>
  <c r="AJ45" i="46"/>
  <c r="AK45" i="46"/>
  <c r="AT45" i="46" s="1"/>
  <c r="AJ81" i="46"/>
  <c r="AK81" i="46"/>
  <c r="AT81" i="46" s="1"/>
  <c r="AJ77" i="78"/>
  <c r="AS50" i="46"/>
  <c r="AL50" i="46"/>
  <c r="AU50" i="46" s="1"/>
  <c r="AS3" i="74"/>
  <c r="AL3" i="74"/>
  <c r="AU3" i="74" s="1"/>
  <c r="AJ43" i="78"/>
  <c r="AK43" i="78"/>
  <c r="AT43" i="78" s="1"/>
  <c r="AJ79" i="78"/>
  <c r="AK79" i="78"/>
  <c r="AT79" i="78" s="1"/>
  <c r="AK10" i="46"/>
  <c r="AT10" i="46" s="1"/>
  <c r="AJ10" i="46"/>
  <c r="AJ46" i="46"/>
  <c r="AK46" i="46"/>
  <c r="AT46" i="46" s="1"/>
  <c r="AK82" i="46"/>
  <c r="AT82" i="46" s="1"/>
  <c r="AJ82" i="46"/>
  <c r="AS88" i="46"/>
  <c r="AL88" i="46"/>
  <c r="AU88" i="46" s="1"/>
  <c r="AJ20" i="78"/>
  <c r="AK20" i="78"/>
  <c r="AT20" i="78" s="1"/>
  <c r="AJ56" i="78"/>
  <c r="AK56" i="78"/>
  <c r="AT56" i="78" s="1"/>
  <c r="AH90" i="29"/>
  <c r="AQ90" i="29" s="1"/>
  <c r="AJ11" i="74"/>
  <c r="AK11" i="74"/>
  <c r="AT11" i="74" s="1"/>
  <c r="AS35" i="74"/>
  <c r="AL35" i="74"/>
  <c r="AU35" i="74" s="1"/>
  <c r="AS53" i="74"/>
  <c r="AL53" i="74"/>
  <c r="AU53" i="74" s="1"/>
  <c r="AS71" i="74"/>
  <c r="AL71" i="74"/>
  <c r="AU71" i="74" s="1"/>
  <c r="AJ17" i="46"/>
  <c r="AK17" i="46"/>
  <c r="AT17" i="46" s="1"/>
  <c r="AJ53" i="46"/>
  <c r="AK53" i="46"/>
  <c r="AT53" i="46" s="1"/>
  <c r="AJ89" i="46"/>
  <c r="AS89" i="46" s="1"/>
  <c r="AK89" i="46"/>
  <c r="AT89" i="46" s="1"/>
  <c r="AS36" i="46"/>
  <c r="AL36" i="46"/>
  <c r="AU36" i="46" s="1"/>
  <c r="AS54" i="46"/>
  <c r="AL54" i="46"/>
  <c r="AU54" i="46" s="1"/>
  <c r="AS72" i="46"/>
  <c r="AL72" i="46"/>
  <c r="AU72" i="46" s="1"/>
  <c r="AS86" i="78"/>
  <c r="AL86" i="78"/>
  <c r="AU86" i="78" s="1"/>
  <c r="AS50" i="74"/>
  <c r="AL50" i="74"/>
  <c r="AU50" i="74" s="1"/>
  <c r="AS32" i="46"/>
  <c r="AL32" i="46"/>
  <c r="AU32" i="46" s="1"/>
  <c r="AJ15" i="78"/>
  <c r="AK15" i="78"/>
  <c r="AT15" i="78" s="1"/>
  <c r="AK51" i="78"/>
  <c r="AT51" i="78" s="1"/>
  <c r="AJ51" i="78"/>
  <c r="AJ85" i="78"/>
  <c r="AK85" i="78"/>
  <c r="AT85" i="78" s="1"/>
  <c r="AI85" i="30"/>
  <c r="AN85" i="30"/>
  <c r="AJ6" i="74"/>
  <c r="AJ24" i="74"/>
  <c r="AS42" i="74"/>
  <c r="AL42" i="74"/>
  <c r="AU42" i="74" s="1"/>
  <c r="AS60" i="74"/>
  <c r="AL60" i="74"/>
  <c r="AU60" i="74" s="1"/>
  <c r="AS78" i="74"/>
  <c r="AL78" i="74"/>
  <c r="AU78" i="74" s="1"/>
  <c r="AJ16" i="78"/>
  <c r="AK16" i="78"/>
  <c r="AT16" i="78" s="1"/>
  <c r="AJ52" i="78"/>
  <c r="AK52" i="78"/>
  <c r="AT52" i="78" s="1"/>
  <c r="AK87" i="78"/>
  <c r="AT87" i="78" s="1"/>
  <c r="AJ87" i="78"/>
  <c r="AK19" i="74"/>
  <c r="AT19" i="74" s="1"/>
  <c r="AJ19" i="74"/>
  <c r="AS43" i="74"/>
  <c r="AL43" i="74"/>
  <c r="AU43" i="74" s="1"/>
  <c r="AS61" i="74"/>
  <c r="AL61" i="74"/>
  <c r="AU61" i="74" s="1"/>
  <c r="AS79" i="74"/>
  <c r="AL79" i="74"/>
  <c r="AU79" i="74" s="1"/>
  <c r="AJ19" i="46"/>
  <c r="AK19" i="46"/>
  <c r="AT19" i="46" s="1"/>
  <c r="AJ55" i="46"/>
  <c r="AK55" i="46"/>
  <c r="AT55" i="46" s="1"/>
  <c r="AI87" i="89"/>
  <c r="AN87" i="89"/>
  <c r="AS38" i="74"/>
  <c r="AL38" i="74"/>
  <c r="AU38" i="74" s="1"/>
  <c r="AS14" i="46"/>
  <c r="AL14" i="46"/>
  <c r="AU14" i="46" s="1"/>
  <c r="AJ12" i="78"/>
  <c r="AK12" i="78"/>
  <c r="AT12" i="78" s="1"/>
  <c r="AK48" i="78"/>
  <c r="AT48" i="78" s="1"/>
  <c r="AJ48" i="78"/>
  <c r="AK84" i="78"/>
  <c r="AT84" i="78" s="1"/>
  <c r="AJ84" i="78"/>
  <c r="AJ15" i="46"/>
  <c r="AK15" i="46"/>
  <c r="AT15" i="46" s="1"/>
  <c r="AJ51" i="46"/>
  <c r="AK51" i="46"/>
  <c r="AT51" i="46" s="1"/>
  <c r="AJ86" i="46"/>
  <c r="AK86" i="46"/>
  <c r="AT86" i="46" s="1"/>
  <c r="AJ76" i="46"/>
  <c r="AK76" i="46"/>
  <c r="AT76" i="46" s="1"/>
  <c r="AS86" i="74"/>
  <c r="AL86" i="74"/>
  <c r="AU86" i="74" s="1"/>
  <c r="AS68" i="46"/>
  <c r="AL68" i="46"/>
  <c r="AU68" i="46" s="1"/>
  <c r="AJ47" i="46"/>
  <c r="AK47" i="46"/>
  <c r="AT47" i="46" s="1"/>
  <c r="AJ45" i="78"/>
  <c r="AK45" i="78"/>
  <c r="AT45" i="78" s="1"/>
  <c r="AR89" i="25"/>
  <c r="AJ49" i="78"/>
  <c r="AK49" i="78"/>
  <c r="AT49" i="78" s="1"/>
  <c r="AJ16" i="46"/>
  <c r="AK16" i="46"/>
  <c r="AT16" i="46" s="1"/>
  <c r="AS44" i="74"/>
  <c r="AL44" i="74"/>
  <c r="AU44" i="74" s="1"/>
  <c r="AJ62" i="78"/>
  <c r="AK62" i="78"/>
  <c r="AT62" i="78" s="1"/>
  <c r="AJ23" i="46"/>
  <c r="AK23" i="46"/>
  <c r="AT23" i="46" s="1"/>
  <c r="AH89" i="93"/>
  <c r="AQ89" i="93" s="1"/>
  <c r="AJ21" i="78"/>
  <c r="AK21" i="78"/>
  <c r="AT21" i="78" s="1"/>
  <c r="AK57" i="78"/>
  <c r="AT57" i="78" s="1"/>
  <c r="AJ57" i="78"/>
  <c r="AH89" i="90"/>
  <c r="AQ89" i="90" s="1"/>
  <c r="AQ91" i="90" s="1"/>
  <c r="AZ3" i="90"/>
  <c r="AX5" i="90" s="1"/>
  <c r="S5" i="90" s="1"/>
  <c r="AC5" i="90" s="1"/>
  <c r="AB6" i="90" s="1"/>
  <c r="AX9" i="90"/>
  <c r="S9" i="90" s="1"/>
  <c r="AC9" i="90" s="1"/>
  <c r="AB10" i="90" s="1"/>
  <c r="AX10" i="90"/>
  <c r="S10" i="90" s="1"/>
  <c r="AC10" i="90" s="1"/>
  <c r="AB11" i="90" s="1"/>
  <c r="AX14" i="90"/>
  <c r="S14" i="90" s="1"/>
  <c r="AC14" i="90" s="1"/>
  <c r="AB15" i="90" s="1"/>
  <c r="AX15" i="90"/>
  <c r="S15" i="90" s="1"/>
  <c r="AC15" i="90" s="1"/>
  <c r="AB16" i="90" s="1"/>
  <c r="AX16" i="90"/>
  <c r="S16" i="90" s="1"/>
  <c r="AC16" i="90" s="1"/>
  <c r="AB17" i="90" s="1"/>
  <c r="AX19" i="90"/>
  <c r="S19" i="90" s="1"/>
  <c r="AC19" i="90" s="1"/>
  <c r="AB20" i="90" s="1"/>
  <c r="AX20" i="90"/>
  <c r="S20" i="90" s="1"/>
  <c r="AC20" i="90" s="1"/>
  <c r="AB21" i="90" s="1"/>
  <c r="AX21" i="90"/>
  <c r="S21" i="90" s="1"/>
  <c r="AC21" i="90" s="1"/>
  <c r="AB22" i="90" s="1"/>
  <c r="AX22" i="90"/>
  <c r="S22" i="90" s="1"/>
  <c r="AC22" i="90" s="1"/>
  <c r="AB23" i="90" s="1"/>
  <c r="AX25" i="90"/>
  <c r="S25" i="90" s="1"/>
  <c r="AC25" i="90" s="1"/>
  <c r="AB26" i="90" s="1"/>
  <c r="AX26" i="90"/>
  <c r="S26" i="90" s="1"/>
  <c r="AC26" i="90" s="1"/>
  <c r="AB27" i="90" s="1"/>
  <c r="AX27" i="90"/>
  <c r="S27" i="90" s="1"/>
  <c r="AC27" i="90" s="1"/>
  <c r="AB28" i="90" s="1"/>
  <c r="AX28" i="90"/>
  <c r="S28" i="90" s="1"/>
  <c r="AC28" i="90" s="1"/>
  <c r="AB29" i="90" s="1"/>
  <c r="AX29" i="90"/>
  <c r="S29" i="90" s="1"/>
  <c r="AC29" i="90" s="1"/>
  <c r="AB30" i="90" s="1"/>
  <c r="AX30" i="90"/>
  <c r="S30" i="90" s="1"/>
  <c r="AC30" i="90" s="1"/>
  <c r="AB31" i="90" s="1"/>
  <c r="AX31" i="90"/>
  <c r="S31" i="90" s="1"/>
  <c r="AC31" i="90" s="1"/>
  <c r="AB32" i="90" s="1"/>
  <c r="AX32" i="90"/>
  <c r="S32" i="90" s="1"/>
  <c r="AC32" i="90" s="1"/>
  <c r="AB33" i="90" s="1"/>
  <c r="AX33" i="90"/>
  <c r="S33" i="90" s="1"/>
  <c r="AC33" i="90" s="1"/>
  <c r="AB34" i="90" s="1"/>
  <c r="AX34" i="90"/>
  <c r="S34" i="90" s="1"/>
  <c r="AC34" i="90" s="1"/>
  <c r="AB35" i="90" s="1"/>
  <c r="AX35" i="90"/>
  <c r="S35" i="90" s="1"/>
  <c r="AC35" i="90" s="1"/>
  <c r="AB36" i="90" s="1"/>
  <c r="AX36" i="90"/>
  <c r="S36" i="90" s="1"/>
  <c r="AC36" i="90" s="1"/>
  <c r="AB37" i="90" s="1"/>
  <c r="AX37" i="90"/>
  <c r="S37" i="90" s="1"/>
  <c r="AC37" i="90" s="1"/>
  <c r="AB38" i="90" s="1"/>
  <c r="AX38" i="90"/>
  <c r="S38" i="90" s="1"/>
  <c r="AC38" i="90" s="1"/>
  <c r="AB39" i="90" s="1"/>
  <c r="AX39" i="90"/>
  <c r="S39" i="90" s="1"/>
  <c r="AC39" i="90" s="1"/>
  <c r="AB40" i="90" s="1"/>
  <c r="AX40" i="90"/>
  <c r="S40" i="90" s="1"/>
  <c r="AC40" i="90" s="1"/>
  <c r="AB41" i="90" s="1"/>
  <c r="AX41" i="90"/>
  <c r="S41" i="90" s="1"/>
  <c r="AC41" i="90" s="1"/>
  <c r="AB42" i="90" s="1"/>
  <c r="AX42" i="90"/>
  <c r="S42" i="90" s="1"/>
  <c r="AC42" i="90" s="1"/>
  <c r="AB43" i="90" s="1"/>
  <c r="AX43" i="90"/>
  <c r="S43" i="90" s="1"/>
  <c r="AC43" i="90" s="1"/>
  <c r="AB44" i="90" s="1"/>
  <c r="AX44" i="90"/>
  <c r="S44" i="90" s="1"/>
  <c r="AC44" i="90" s="1"/>
  <c r="AB45" i="90" s="1"/>
  <c r="AX45" i="90"/>
  <c r="S45" i="90" s="1"/>
  <c r="AC45" i="90" s="1"/>
  <c r="AB46" i="90" s="1"/>
  <c r="AX46" i="90"/>
  <c r="S46" i="90" s="1"/>
  <c r="AC46" i="90" s="1"/>
  <c r="AB47" i="90" s="1"/>
  <c r="AX47" i="90"/>
  <c r="S47" i="90" s="1"/>
  <c r="AC47" i="90" s="1"/>
  <c r="AB48" i="90" s="1"/>
  <c r="AX48" i="90"/>
  <c r="S48" i="90" s="1"/>
  <c r="AC48" i="90" s="1"/>
  <c r="AB49" i="90" s="1"/>
  <c r="AX49" i="90"/>
  <c r="S49" i="90" s="1"/>
  <c r="AC49" i="90" s="1"/>
  <c r="AB50" i="90" s="1"/>
  <c r="AX50" i="90"/>
  <c r="S50" i="90" s="1"/>
  <c r="AC50" i="90" s="1"/>
  <c r="AB51" i="90" s="1"/>
  <c r="AX51" i="90"/>
  <c r="S51" i="90" s="1"/>
  <c r="AC51" i="90" s="1"/>
  <c r="AB52" i="90" s="1"/>
  <c r="AX52" i="90"/>
  <c r="S52" i="90" s="1"/>
  <c r="AC52" i="90" s="1"/>
  <c r="AB53" i="90" s="1"/>
  <c r="AX53" i="90"/>
  <c r="S53" i="90" s="1"/>
  <c r="AC53" i="90" s="1"/>
  <c r="AB54" i="90" s="1"/>
  <c r="AX54" i="90"/>
  <c r="S54" i="90" s="1"/>
  <c r="AC54" i="90" s="1"/>
  <c r="AB55" i="90" s="1"/>
  <c r="AX55" i="90"/>
  <c r="S55" i="90" s="1"/>
  <c r="AC55" i="90" s="1"/>
  <c r="AB56" i="90" s="1"/>
  <c r="AX56" i="90"/>
  <c r="S56" i="90" s="1"/>
  <c r="AC56" i="90" s="1"/>
  <c r="AB57" i="90" s="1"/>
  <c r="AX57" i="90"/>
  <c r="S57" i="90" s="1"/>
  <c r="AC57" i="90" s="1"/>
  <c r="AB58" i="90" s="1"/>
  <c r="AX58" i="90"/>
  <c r="S58" i="90" s="1"/>
  <c r="AC58" i="90" s="1"/>
  <c r="AB59" i="90" s="1"/>
  <c r="AX59" i="90"/>
  <c r="S59" i="90" s="1"/>
  <c r="AC59" i="90" s="1"/>
  <c r="AB60" i="90" s="1"/>
  <c r="AX60" i="90"/>
  <c r="S60" i="90" s="1"/>
  <c r="AC60" i="90" s="1"/>
  <c r="AB61" i="90" s="1"/>
  <c r="AX61" i="90"/>
  <c r="S61" i="90" s="1"/>
  <c r="AC61" i="90" s="1"/>
  <c r="AB62" i="90" s="1"/>
  <c r="AX62" i="90"/>
  <c r="S62" i="90" s="1"/>
  <c r="AC62" i="90" s="1"/>
  <c r="AB63" i="90" s="1"/>
  <c r="AX63" i="90"/>
  <c r="S63" i="90" s="1"/>
  <c r="AC63" i="90" s="1"/>
  <c r="AB64" i="90" s="1"/>
  <c r="AX64" i="90"/>
  <c r="S64" i="90" s="1"/>
  <c r="AC64" i="90" s="1"/>
  <c r="AB65" i="90" s="1"/>
  <c r="AX65" i="90"/>
  <c r="S65" i="90" s="1"/>
  <c r="AC65" i="90" s="1"/>
  <c r="AB66" i="90" s="1"/>
  <c r="AX66" i="90"/>
  <c r="S66" i="90" s="1"/>
  <c r="AC66" i="90" s="1"/>
  <c r="AB67" i="90" s="1"/>
  <c r="AX67" i="90"/>
  <c r="S67" i="90" s="1"/>
  <c r="AC67" i="90" s="1"/>
  <c r="AB68" i="90" s="1"/>
  <c r="AX68" i="90"/>
  <c r="S68" i="90" s="1"/>
  <c r="AC68" i="90" s="1"/>
  <c r="AB69" i="90" s="1"/>
  <c r="AX69" i="90"/>
  <c r="S69" i="90" s="1"/>
  <c r="AC69" i="90" s="1"/>
  <c r="AB70" i="90" s="1"/>
  <c r="AX70" i="90"/>
  <c r="S70" i="90" s="1"/>
  <c r="AC70" i="90" s="1"/>
  <c r="AB71" i="90" s="1"/>
  <c r="AX71" i="90"/>
  <c r="S71" i="90" s="1"/>
  <c r="AC71" i="90" s="1"/>
  <c r="AB72" i="90" s="1"/>
  <c r="AX72" i="90"/>
  <c r="S72" i="90" s="1"/>
  <c r="AC72" i="90" s="1"/>
  <c r="AB73" i="90" s="1"/>
  <c r="AX73" i="90"/>
  <c r="S73" i="90" s="1"/>
  <c r="AC73" i="90" s="1"/>
  <c r="AB74" i="90" s="1"/>
  <c r="AX74" i="90"/>
  <c r="S74" i="90" s="1"/>
  <c r="AC74" i="90" s="1"/>
  <c r="AB75" i="90" s="1"/>
  <c r="AX75" i="90"/>
  <c r="S75" i="90" s="1"/>
  <c r="AC75" i="90" s="1"/>
  <c r="AB76" i="90" s="1"/>
  <c r="AX76" i="90"/>
  <c r="S76" i="90" s="1"/>
  <c r="AC76" i="90" s="1"/>
  <c r="AB77" i="90" s="1"/>
  <c r="AX77" i="90"/>
  <c r="S77" i="90" s="1"/>
  <c r="AC77" i="90" s="1"/>
  <c r="AB78" i="90" s="1"/>
  <c r="AX78" i="90"/>
  <c r="S78" i="90" s="1"/>
  <c r="AC78" i="90" s="1"/>
  <c r="AB79" i="90" s="1"/>
  <c r="AX79" i="90"/>
  <c r="S79" i="90" s="1"/>
  <c r="AC79" i="90" s="1"/>
  <c r="AB80" i="90" s="1"/>
  <c r="AX80" i="90"/>
  <c r="S80" i="90" s="1"/>
  <c r="AC80" i="90" s="1"/>
  <c r="AB81" i="90" s="1"/>
  <c r="AX81" i="90"/>
  <c r="S81" i="90" s="1"/>
  <c r="AC81" i="90" s="1"/>
  <c r="AB82" i="90" s="1"/>
  <c r="AX82" i="90"/>
  <c r="S82" i="90" s="1"/>
  <c r="AC82" i="90" s="1"/>
  <c r="AB83" i="90" s="1"/>
  <c r="AX83" i="90"/>
  <c r="S83" i="90" s="1"/>
  <c r="AC83" i="90" s="1"/>
  <c r="AB84" i="90" s="1"/>
  <c r="AX85" i="90"/>
  <c r="S85" i="90" s="1"/>
  <c r="AC85" i="90" s="1"/>
  <c r="AB86" i="90" s="1"/>
  <c r="AX86" i="90"/>
  <c r="S86" i="90" s="1"/>
  <c r="AC86" i="90" s="1"/>
  <c r="AB87" i="90" s="1"/>
  <c r="AX84" i="90"/>
  <c r="S84" i="90" s="1"/>
  <c r="AC84" i="90" s="1"/>
  <c r="AB85" i="90" s="1"/>
  <c r="AX87" i="90"/>
  <c r="S87" i="90" s="1"/>
  <c r="AC87" i="90" s="1"/>
  <c r="AB88" i="90" s="1"/>
  <c r="AX88" i="90"/>
  <c r="S88" i="90" s="1"/>
  <c r="AC88" i="90" s="1"/>
  <c r="AB89" i="90" s="1"/>
  <c r="AS30" i="46"/>
  <c r="AL30" i="46"/>
  <c r="AU30" i="46" s="1"/>
  <c r="AJ58" i="78"/>
  <c r="AK58" i="78"/>
  <c r="AT58" i="78" s="1"/>
  <c r="Z90" i="25"/>
  <c r="AN88" i="77"/>
  <c r="AI88" i="77"/>
  <c r="AK25" i="74"/>
  <c r="AT25" i="74" s="1"/>
  <c r="AJ25" i="74"/>
  <c r="AJ25" i="46"/>
  <c r="AK25" i="46"/>
  <c r="AT25" i="46" s="1"/>
  <c r="AK61" i="46"/>
  <c r="AT61" i="46" s="1"/>
  <c r="AJ61" i="46"/>
  <c r="AH90" i="37"/>
  <c r="AQ90" i="37" s="1"/>
  <c r="AR88" i="93"/>
  <c r="AS23" i="78"/>
  <c r="AL23" i="78"/>
  <c r="AU23" i="78" s="1"/>
  <c r="AJ41" i="78"/>
  <c r="AS59" i="78"/>
  <c r="AL59" i="78"/>
  <c r="AU59" i="78" s="1"/>
  <c r="AR89" i="78"/>
  <c r="AR91" i="78" s="1"/>
  <c r="AL89" i="78"/>
  <c r="AU89" i="78" s="1"/>
  <c r="AS38" i="46"/>
  <c r="AL38" i="46"/>
  <c r="AU38" i="46" s="1"/>
  <c r="AJ18" i="78"/>
  <c r="AK18" i="78"/>
  <c r="AT18" i="78" s="1"/>
  <c r="AJ54" i="78"/>
  <c r="AK54" i="78"/>
  <c r="AT54" i="78" s="1"/>
  <c r="AR87" i="34"/>
  <c r="AS9" i="74"/>
  <c r="AL9" i="74"/>
  <c r="AU9" i="74" s="1"/>
  <c r="AS27" i="74"/>
  <c r="AL27" i="74"/>
  <c r="AU27" i="74" s="1"/>
  <c r="AS45" i="74"/>
  <c r="AL45" i="74"/>
  <c r="AU45" i="74" s="1"/>
  <c r="AS63" i="74"/>
  <c r="AL63" i="74"/>
  <c r="AU63" i="74" s="1"/>
  <c r="AS81" i="74"/>
  <c r="AL81" i="74"/>
  <c r="AU81" i="74" s="1"/>
  <c r="AJ21" i="46"/>
  <c r="AK21" i="46"/>
  <c r="AT21" i="46" s="1"/>
  <c r="AJ57" i="46"/>
  <c r="AK57" i="46"/>
  <c r="AT57" i="46" s="1"/>
  <c r="AH92" i="41"/>
  <c r="AQ92" i="41" s="1"/>
  <c r="AS56" i="74"/>
  <c r="AL56" i="74"/>
  <c r="AU56" i="74" s="1"/>
  <c r="AJ74" i="46"/>
  <c r="AJ5" i="46"/>
  <c r="AK37" i="78"/>
  <c r="AT37" i="78" s="1"/>
  <c r="AJ37" i="78"/>
  <c r="AJ14" i="78"/>
  <c r="AK14" i="78"/>
  <c r="AT14" i="78" s="1"/>
  <c r="AG90" i="85"/>
  <c r="AP90" i="85" s="1"/>
  <c r="AF90" i="85"/>
  <c r="AO90" i="85" s="1"/>
  <c r="W91" i="85"/>
  <c r="AE90" i="85"/>
  <c r="AJ83" i="46"/>
  <c r="AK83" i="46"/>
  <c r="AT83" i="46" s="1"/>
  <c r="AJ81" i="78"/>
  <c r="AK81" i="78"/>
  <c r="AT81" i="78" s="1"/>
  <c r="AK13" i="74"/>
  <c r="AT13" i="74" s="1"/>
  <c r="AJ13" i="74"/>
  <c r="AJ49" i="46"/>
  <c r="AK49" i="46"/>
  <c r="AT49" i="46" s="1"/>
  <c r="AJ87" i="46"/>
  <c r="AK87" i="46"/>
  <c r="AT87" i="46" s="1"/>
  <c r="AF88" i="45"/>
  <c r="AO88" i="45" s="1"/>
  <c r="AE88" i="45"/>
  <c r="W89" i="45"/>
  <c r="AG88" i="45"/>
  <c r="AP88" i="45" s="1"/>
  <c r="AS17" i="78"/>
  <c r="AL17" i="78"/>
  <c r="AU17" i="78" s="1"/>
  <c r="AS35" i="78"/>
  <c r="AL35" i="78"/>
  <c r="AU35" i="78" s="1"/>
  <c r="AS53" i="78"/>
  <c r="AL53" i="78"/>
  <c r="AU53" i="78" s="1"/>
  <c r="AS71" i="78"/>
  <c r="AL71" i="78"/>
  <c r="AU71" i="78" s="1"/>
  <c r="Y88" i="89"/>
  <c r="X88" i="89"/>
  <c r="AJ88" i="78"/>
  <c r="AK88" i="78"/>
  <c r="AT88" i="78" s="1"/>
  <c r="AS40" i="74"/>
  <c r="AL40" i="74"/>
  <c r="AU40" i="74" s="1"/>
  <c r="AJ52" i="46"/>
  <c r="AK52" i="46"/>
  <c r="AT52" i="46" s="1"/>
  <c r="AJ26" i="78"/>
  <c r="AK26" i="78"/>
  <c r="AT26" i="78" s="1"/>
  <c r="AJ19" i="78"/>
  <c r="AK19" i="78"/>
  <c r="AT19" i="78" s="1"/>
  <c r="AK55" i="78"/>
  <c r="AT55" i="78" s="1"/>
  <c r="AJ55" i="78"/>
  <c r="Y92" i="73"/>
  <c r="X92" i="73"/>
  <c r="AJ22" i="46"/>
  <c r="AK22" i="46"/>
  <c r="AT22" i="46" s="1"/>
  <c r="AK58" i="46"/>
  <c r="AT58" i="46" s="1"/>
  <c r="AJ58" i="46"/>
  <c r="AJ32" i="78"/>
  <c r="AK32" i="78"/>
  <c r="AT32" i="78" s="1"/>
  <c r="AJ68" i="78"/>
  <c r="AK68" i="78"/>
  <c r="AT68" i="78" s="1"/>
  <c r="Z90" i="29"/>
  <c r="AJ23" i="74"/>
  <c r="AK23" i="74"/>
  <c r="AT23" i="74" s="1"/>
  <c r="AS41" i="74"/>
  <c r="AL41" i="74"/>
  <c r="AU41" i="74" s="1"/>
  <c r="AS59" i="74"/>
  <c r="AL59" i="74"/>
  <c r="AU59" i="74" s="1"/>
  <c r="AS77" i="74"/>
  <c r="AL77" i="74"/>
  <c r="AU77" i="74" s="1"/>
  <c r="AK29" i="46"/>
  <c r="AT29" i="46" s="1"/>
  <c r="AJ29" i="46"/>
  <c r="AJ65" i="46"/>
  <c r="AK65" i="46"/>
  <c r="AT65" i="46" s="1"/>
  <c r="AJ42" i="46"/>
  <c r="AJ60" i="46"/>
  <c r="AJ78" i="46"/>
  <c r="AS14" i="74"/>
  <c r="AL14" i="74"/>
  <c r="AU14" i="74" s="1"/>
  <c r="AS74" i="74"/>
  <c r="AL74" i="74"/>
  <c r="AU74" i="74" s="1"/>
  <c r="AS56" i="46"/>
  <c r="AL56" i="46"/>
  <c r="AU56" i="46" s="1"/>
  <c r="AJ27" i="78"/>
  <c r="AK27" i="78"/>
  <c r="AT27" i="78" s="1"/>
  <c r="AJ63" i="78"/>
  <c r="AK63" i="78"/>
  <c r="AT63" i="78" s="1"/>
  <c r="AJ12" i="74"/>
  <c r="AS30" i="74"/>
  <c r="AL30" i="74"/>
  <c r="AU30" i="74" s="1"/>
  <c r="AS48" i="74"/>
  <c r="AL48" i="74"/>
  <c r="AU48" i="74" s="1"/>
  <c r="AS66" i="74"/>
  <c r="AL66" i="74"/>
  <c r="AU66" i="74" s="1"/>
  <c r="AS84" i="74"/>
  <c r="AL84" i="74"/>
  <c r="AU84" i="74" s="1"/>
  <c r="AJ28" i="78"/>
  <c r="AK28" i="78"/>
  <c r="AT28" i="78" s="1"/>
  <c r="AK64" i="78"/>
  <c r="AT64" i="78" s="1"/>
  <c r="AJ64" i="78"/>
  <c r="AS31" i="74"/>
  <c r="AL31" i="74"/>
  <c r="AU31" i="74" s="1"/>
  <c r="AS49" i="74"/>
  <c r="AL49" i="74"/>
  <c r="AU49" i="74" s="1"/>
  <c r="AS67" i="74"/>
  <c r="AL67" i="74"/>
  <c r="AU67" i="74" s="1"/>
  <c r="AS85" i="74"/>
  <c r="AL85" i="74"/>
  <c r="AU85" i="74" s="1"/>
  <c r="AJ31" i="46"/>
  <c r="AK31" i="46"/>
  <c r="AT31" i="46" s="1"/>
  <c r="AK67" i="46"/>
  <c r="AT67" i="46" s="1"/>
  <c r="AJ67" i="46"/>
  <c r="Z90" i="37"/>
  <c r="AS8" i="74"/>
  <c r="AL8" i="74"/>
  <c r="AU8" i="74" s="1"/>
  <c r="AS62" i="74"/>
  <c r="AL62" i="74"/>
  <c r="AU62" i="74" s="1"/>
  <c r="AJ24" i="78"/>
  <c r="AK24" i="78"/>
  <c r="AT24" i="78" s="1"/>
  <c r="AK60" i="78"/>
  <c r="AT60" i="78" s="1"/>
  <c r="AJ60" i="78"/>
  <c r="AR89" i="85"/>
  <c r="AJ27" i="46"/>
  <c r="AK27" i="46"/>
  <c r="AT27" i="46" s="1"/>
  <c r="AJ63" i="46"/>
  <c r="AK63" i="46"/>
  <c r="AT63" i="46" s="1"/>
  <c r="AJ40" i="46"/>
  <c r="AK40" i="46"/>
  <c r="AT40" i="46" s="1"/>
  <c r="AK11" i="46"/>
  <c r="AT11" i="46" s="1"/>
  <c r="AJ11" i="46"/>
  <c r="AJ10" i="78"/>
  <c r="AK10" i="78"/>
  <c r="AT10" i="78" s="1"/>
  <c r="AK82" i="78"/>
  <c r="AT82" i="78" s="1"/>
  <c r="AJ82" i="78"/>
  <c r="X89" i="77"/>
  <c r="Y89" i="77"/>
  <c r="AJ6" i="78"/>
  <c r="AK6" i="78"/>
  <c r="AT6" i="78" s="1"/>
  <c r="AJ13" i="78"/>
  <c r="AK13" i="78"/>
  <c r="AT13" i="78" s="1"/>
  <c r="AS22" i="74"/>
  <c r="AL22" i="74"/>
  <c r="AU22" i="74" s="1"/>
  <c r="AS58" i="74"/>
  <c r="AL58" i="74"/>
  <c r="AU58" i="74" s="1"/>
  <c r="AS76" i="74"/>
  <c r="AL76" i="74"/>
  <c r="AU76" i="74" s="1"/>
  <c r="AI89" i="81"/>
  <c r="AN89" i="81"/>
  <c r="AK85" i="46"/>
  <c r="AT85" i="46" s="1"/>
  <c r="AJ85" i="46"/>
  <c r="AS20" i="46"/>
  <c r="AL20" i="46"/>
  <c r="AU20" i="46" s="1"/>
  <c r="AJ17" i="74"/>
  <c r="AK17" i="74"/>
  <c r="AT17" i="74" s="1"/>
  <c r="W91" i="33"/>
  <c r="AF90" i="33"/>
  <c r="AO90" i="33" s="1"/>
  <c r="AE90" i="33"/>
  <c r="AG90" i="33"/>
  <c r="AP90" i="33" s="1"/>
  <c r="AJ59" i="46"/>
  <c r="AK59" i="46"/>
  <c r="AT59" i="46" s="1"/>
  <c r="AJ22" i="78"/>
  <c r="AK22" i="78"/>
  <c r="AT22" i="78" s="1"/>
  <c r="AJ25" i="78"/>
  <c r="AK25" i="78"/>
  <c r="AT25" i="78" s="1"/>
  <c r="AJ61" i="78"/>
  <c r="AK61" i="78"/>
  <c r="AT61" i="78" s="1"/>
  <c r="AR89" i="29"/>
  <c r="AS28" i="74"/>
  <c r="AL28" i="74"/>
  <c r="AU28" i="74" s="1"/>
  <c r="AS46" i="74"/>
  <c r="AL46" i="74"/>
  <c r="AU46" i="74" s="1"/>
  <c r="AS64" i="74"/>
  <c r="AL64" i="74"/>
  <c r="AU64" i="74" s="1"/>
  <c r="AS82" i="74"/>
  <c r="AL82" i="74"/>
  <c r="AU82" i="74" s="1"/>
  <c r="AJ28" i="46"/>
  <c r="AK28" i="46"/>
  <c r="AT28" i="46" s="1"/>
  <c r="AK64" i="46"/>
  <c r="AT64" i="46" s="1"/>
  <c r="AJ64" i="46"/>
  <c r="AS83" i="78"/>
  <c r="AL83" i="78"/>
  <c r="AU83" i="78" s="1"/>
  <c r="AS68" i="74"/>
  <c r="AL68" i="74"/>
  <c r="AU68" i="74" s="1"/>
  <c r="AJ44" i="46"/>
  <c r="AR89" i="46"/>
  <c r="AR91" i="46" s="1"/>
  <c r="AL89" i="46"/>
  <c r="AU89" i="46" s="1"/>
  <c r="AJ38" i="78"/>
  <c r="AK38" i="78"/>
  <c r="AT38" i="78" s="1"/>
  <c r="AJ74" i="78"/>
  <c r="AK74" i="78"/>
  <c r="AT74" i="78" s="1"/>
  <c r="AR89" i="74"/>
  <c r="AR91" i="74" s="1"/>
  <c r="AL89" i="74"/>
  <c r="AU89" i="74" s="1"/>
  <c r="AJ35" i="46"/>
  <c r="AK35" i="46"/>
  <c r="AT35" i="46" s="1"/>
  <c r="AJ71" i="46"/>
  <c r="AK71" i="46"/>
  <c r="AT71" i="46" s="1"/>
  <c r="Z89" i="93"/>
  <c r="AK33" i="78"/>
  <c r="AT33" i="78" s="1"/>
  <c r="AJ33" i="78"/>
  <c r="AK69" i="78"/>
  <c r="AT69" i="78" s="1"/>
  <c r="AJ69" i="78"/>
  <c r="Z89" i="90"/>
  <c r="AJ12" i="46"/>
  <c r="AR87" i="45"/>
  <c r="AJ34" i="78"/>
  <c r="AK34" i="78"/>
  <c r="AT34" i="78" s="1"/>
  <c r="AJ70" i="78"/>
  <c r="AK70" i="78"/>
  <c r="AT70" i="78" s="1"/>
  <c r="AR88" i="90"/>
  <c r="AH88" i="34"/>
  <c r="AQ88" i="34" s="1"/>
  <c r="AJ37" i="46"/>
  <c r="AK37" i="46"/>
  <c r="AT37" i="46" s="1"/>
  <c r="AJ73" i="46"/>
  <c r="AK73" i="46"/>
  <c r="AT73" i="46" s="1"/>
  <c r="AH88" i="45"/>
  <c r="AQ88" i="45" s="1"/>
  <c r="AJ11" i="78"/>
  <c r="AS29" i="78"/>
  <c r="AL29" i="78"/>
  <c r="AU29" i="78" s="1"/>
  <c r="AJ47" i="78"/>
  <c r="AS65" i="78"/>
  <c r="AL65" i="78"/>
  <c r="AU65" i="78" s="1"/>
  <c r="AJ30" i="78"/>
  <c r="AK30" i="78"/>
  <c r="AT30" i="78" s="1"/>
  <c r="AK66" i="78"/>
  <c r="AT66" i="78" s="1"/>
  <c r="AJ66" i="78"/>
  <c r="AS15" i="74"/>
  <c r="AL15" i="74"/>
  <c r="AU15" i="74" s="1"/>
  <c r="AS33" i="74"/>
  <c r="AL33" i="74"/>
  <c r="AU33" i="74" s="1"/>
  <c r="AS51" i="74"/>
  <c r="AL51" i="74"/>
  <c r="AU51" i="74" s="1"/>
  <c r="AS69" i="74"/>
  <c r="AL69" i="74"/>
  <c r="AU69" i="74" s="1"/>
  <c r="AS87" i="74"/>
  <c r="AL87" i="74"/>
  <c r="AU87" i="74" s="1"/>
  <c r="AJ33" i="46"/>
  <c r="AK33" i="46"/>
  <c r="AT33" i="46" s="1"/>
  <c r="AJ69" i="46"/>
  <c r="AK69" i="46"/>
  <c r="AT69" i="46" s="1"/>
  <c r="Z92" i="41"/>
  <c r="AJ26" i="46"/>
  <c r="AR91" i="41"/>
  <c r="AJ7" i="78"/>
  <c r="AX4" i="90" l="1"/>
  <c r="S4" i="90" s="1"/>
  <c r="AC4" i="90" s="1"/>
  <c r="AB5" i="90" s="1"/>
  <c r="AX8" i="90"/>
  <c r="S8" i="90" s="1"/>
  <c r="AC8" i="90" s="1"/>
  <c r="AB9" i="90" s="1"/>
  <c r="AX3" i="90"/>
  <c r="S3" i="90" s="1"/>
  <c r="AC3" i="90" s="1"/>
  <c r="AX13" i="90"/>
  <c r="S13" i="90" s="1"/>
  <c r="AC13" i="90" s="1"/>
  <c r="AB14" i="90" s="1"/>
  <c r="AX7" i="90"/>
  <c r="S7" i="90" s="1"/>
  <c r="AC7" i="90" s="1"/>
  <c r="AB8" i="90" s="1"/>
  <c r="AX24" i="90"/>
  <c r="S24" i="90" s="1"/>
  <c r="AC24" i="90" s="1"/>
  <c r="AB25" i="90" s="1"/>
  <c r="AX18" i="90"/>
  <c r="S18" i="90" s="1"/>
  <c r="AC18" i="90" s="1"/>
  <c r="AB19" i="90" s="1"/>
  <c r="AX12" i="90"/>
  <c r="S12" i="90" s="1"/>
  <c r="AC12" i="90" s="1"/>
  <c r="AB13" i="90" s="1"/>
  <c r="AX6" i="90"/>
  <c r="S6" i="90" s="1"/>
  <c r="AC6" i="90" s="1"/>
  <c r="AB7" i="90" s="1"/>
  <c r="AX23" i="90"/>
  <c r="S23" i="90" s="1"/>
  <c r="AC23" i="90" s="1"/>
  <c r="AB24" i="90" s="1"/>
  <c r="AX17" i="90"/>
  <c r="S17" i="90" s="1"/>
  <c r="AC17" i="90" s="1"/>
  <c r="AB18" i="90" s="1"/>
  <c r="AX11" i="90"/>
  <c r="S11" i="90" s="1"/>
  <c r="AC11" i="90" s="1"/>
  <c r="AB12" i="90" s="1"/>
  <c r="AE86" i="30"/>
  <c r="W87" i="30"/>
  <c r="AG86" i="30"/>
  <c r="AP86" i="30" s="1"/>
  <c r="AF86" i="30"/>
  <c r="AO86" i="30" s="1"/>
  <c r="AS26" i="46"/>
  <c r="AL26" i="46"/>
  <c r="AU26" i="46" s="1"/>
  <c r="AS12" i="46"/>
  <c r="AL12" i="46"/>
  <c r="AU12" i="46" s="1"/>
  <c r="AF89" i="93"/>
  <c r="AO89" i="93" s="1"/>
  <c r="AE89" i="93"/>
  <c r="AG89" i="93"/>
  <c r="AP89" i="93" s="1"/>
  <c r="W90" i="93"/>
  <c r="AS64" i="46"/>
  <c r="AL64" i="46"/>
  <c r="AU64" i="46" s="1"/>
  <c r="AS13" i="78"/>
  <c r="AL13" i="78"/>
  <c r="AU13" i="78" s="1"/>
  <c r="AS82" i="78"/>
  <c r="AL82" i="78"/>
  <c r="AU82" i="78" s="1"/>
  <c r="AS42" i="46"/>
  <c r="AL42" i="46"/>
  <c r="AU42" i="46" s="1"/>
  <c r="AS23" i="74"/>
  <c r="AL23" i="74"/>
  <c r="AU23" i="74" s="1"/>
  <c r="AS58" i="46"/>
  <c r="AL58" i="46"/>
  <c r="AU58" i="46" s="1"/>
  <c r="AS26" i="78"/>
  <c r="AL26" i="78"/>
  <c r="AU26" i="78" s="1"/>
  <c r="AS88" i="78"/>
  <c r="AL88" i="78"/>
  <c r="AU88" i="78" s="1"/>
  <c r="AS87" i="46"/>
  <c r="AL87" i="46"/>
  <c r="AU87" i="46" s="1"/>
  <c r="AS81" i="78"/>
  <c r="AL81" i="78"/>
  <c r="AU81" i="78" s="1"/>
  <c r="AS5" i="46"/>
  <c r="AL5" i="46"/>
  <c r="AU5" i="46" s="1"/>
  <c r="AS21" i="46"/>
  <c r="AL21" i="46"/>
  <c r="AU21" i="46" s="1"/>
  <c r="AS25" i="46"/>
  <c r="AL25" i="46"/>
  <c r="AU25" i="46" s="1"/>
  <c r="AJ85" i="90"/>
  <c r="AK85" i="90"/>
  <c r="AT85" i="90" s="1"/>
  <c r="AJ81" i="90"/>
  <c r="AK81" i="90"/>
  <c r="AT81" i="90" s="1"/>
  <c r="AJ75" i="90"/>
  <c r="AK75" i="90"/>
  <c r="AT75" i="90" s="1"/>
  <c r="AJ69" i="90"/>
  <c r="AK69" i="90"/>
  <c r="AT69" i="90" s="1"/>
  <c r="AJ63" i="90"/>
  <c r="AK63" i="90"/>
  <c r="AT63" i="90" s="1"/>
  <c r="AJ57" i="90"/>
  <c r="AK57" i="90"/>
  <c r="AT57" i="90" s="1"/>
  <c r="AJ51" i="90"/>
  <c r="AK51" i="90"/>
  <c r="AT51" i="90" s="1"/>
  <c r="AJ45" i="90"/>
  <c r="AK45" i="90"/>
  <c r="AT45" i="90" s="1"/>
  <c r="AJ39" i="90"/>
  <c r="AK39" i="90"/>
  <c r="AT39" i="90" s="1"/>
  <c r="AJ33" i="90"/>
  <c r="AK33" i="90"/>
  <c r="AT33" i="90" s="1"/>
  <c r="AJ27" i="90"/>
  <c r="AK27" i="90"/>
  <c r="AT27" i="90" s="1"/>
  <c r="AJ21" i="90"/>
  <c r="AK21" i="90"/>
  <c r="AT21" i="90" s="1"/>
  <c r="AJ15" i="90"/>
  <c r="AK15" i="90"/>
  <c r="AT15" i="90" s="1"/>
  <c r="AJ9" i="90"/>
  <c r="AK9" i="90"/>
  <c r="AT9" i="90" s="1"/>
  <c r="AB4" i="90"/>
  <c r="AJ3" i="90"/>
  <c r="AS23" i="46"/>
  <c r="AL23" i="46"/>
  <c r="AU23" i="46" s="1"/>
  <c r="AS16" i="46"/>
  <c r="AL16" i="46"/>
  <c r="AU16" i="46" s="1"/>
  <c r="AS45" i="78"/>
  <c r="AL45" i="78"/>
  <c r="AU45" i="78" s="1"/>
  <c r="AS51" i="46"/>
  <c r="AL51" i="46"/>
  <c r="AU51" i="46" s="1"/>
  <c r="AS19" i="46"/>
  <c r="AL19" i="46"/>
  <c r="AU19" i="46" s="1"/>
  <c r="AS52" i="78"/>
  <c r="AL52" i="78"/>
  <c r="AU52" i="78" s="1"/>
  <c r="AR85" i="30"/>
  <c r="AS15" i="78"/>
  <c r="AL15" i="78"/>
  <c r="AU15" i="78" s="1"/>
  <c r="AS17" i="46"/>
  <c r="AL17" i="46"/>
  <c r="AU17" i="46" s="1"/>
  <c r="AS10" i="46"/>
  <c r="AL10" i="46"/>
  <c r="AU10" i="46" s="1"/>
  <c r="AS81" i="46"/>
  <c r="AL81" i="46"/>
  <c r="AU81" i="46" s="1"/>
  <c r="AS40" i="78"/>
  <c r="AL40" i="78"/>
  <c r="AU40" i="78" s="1"/>
  <c r="AS84" i="46"/>
  <c r="AL84" i="46"/>
  <c r="AU84" i="46" s="1"/>
  <c r="AS8" i="78"/>
  <c r="AL8" i="78"/>
  <c r="AU8" i="78" s="1"/>
  <c r="AH90" i="81"/>
  <c r="AQ90" i="81" s="1"/>
  <c r="AG92" i="41"/>
  <c r="AP92" i="41" s="1"/>
  <c r="AE92" i="41"/>
  <c r="W93" i="41"/>
  <c r="AF92" i="41"/>
  <c r="AO92" i="41" s="1"/>
  <c r="AS30" i="78"/>
  <c r="AL30" i="78"/>
  <c r="AU30" i="78" s="1"/>
  <c r="AS11" i="78"/>
  <c r="AL11" i="78"/>
  <c r="AU11" i="78" s="1"/>
  <c r="AS70" i="78"/>
  <c r="AL70" i="78"/>
  <c r="AU70" i="78" s="1"/>
  <c r="AX89" i="90"/>
  <c r="S89" i="90" s="1"/>
  <c r="AC89" i="90" s="1"/>
  <c r="AF89" i="90"/>
  <c r="AO89" i="90" s="1"/>
  <c r="AO91" i="90" s="1"/>
  <c r="AE89" i="90"/>
  <c r="AG89" i="90"/>
  <c r="AP89" i="90" s="1"/>
  <c r="AP91" i="90" s="1"/>
  <c r="AS44" i="46"/>
  <c r="AL44" i="46"/>
  <c r="AU44" i="46" s="1"/>
  <c r="AS22" i="78"/>
  <c r="AL22" i="78"/>
  <c r="AU22" i="78" s="1"/>
  <c r="AS85" i="46"/>
  <c r="AL85" i="46"/>
  <c r="AU85" i="46" s="1"/>
  <c r="AS40" i="46"/>
  <c r="AL40" i="46"/>
  <c r="AU40" i="46" s="1"/>
  <c r="AS63" i="78"/>
  <c r="AL63" i="78"/>
  <c r="AU63" i="78" s="1"/>
  <c r="AG90" i="29"/>
  <c r="AP90" i="29" s="1"/>
  <c r="AE90" i="29"/>
  <c r="W91" i="29"/>
  <c r="AF90" i="29"/>
  <c r="AO90" i="29" s="1"/>
  <c r="AS55" i="78"/>
  <c r="AL55" i="78"/>
  <c r="AU55" i="78" s="1"/>
  <c r="AH88" i="89"/>
  <c r="AQ88" i="89" s="1"/>
  <c r="AS74" i="46"/>
  <c r="AL74" i="46"/>
  <c r="AU74" i="46" s="1"/>
  <c r="AS25" i="74"/>
  <c r="AL25" i="74"/>
  <c r="AU25" i="74" s="1"/>
  <c r="AS58" i="78"/>
  <c r="AL58" i="78"/>
  <c r="AU58" i="78" s="1"/>
  <c r="AJ87" i="90"/>
  <c r="AK87" i="90"/>
  <c r="AT87" i="90" s="1"/>
  <c r="AJ80" i="90"/>
  <c r="AK80" i="90"/>
  <c r="AT80" i="90" s="1"/>
  <c r="AJ74" i="90"/>
  <c r="AK74" i="90"/>
  <c r="AT74" i="90" s="1"/>
  <c r="AJ68" i="90"/>
  <c r="AK68" i="90"/>
  <c r="AT68" i="90" s="1"/>
  <c r="AK62" i="90"/>
  <c r="AT62" i="90" s="1"/>
  <c r="AJ62" i="90"/>
  <c r="AK56" i="90"/>
  <c r="AT56" i="90" s="1"/>
  <c r="AJ56" i="90"/>
  <c r="AK50" i="90"/>
  <c r="AT50" i="90" s="1"/>
  <c r="AJ50" i="90"/>
  <c r="AK44" i="90"/>
  <c r="AT44" i="90" s="1"/>
  <c r="AJ44" i="90"/>
  <c r="AK38" i="90"/>
  <c r="AT38" i="90" s="1"/>
  <c r="AJ38" i="90"/>
  <c r="AK32" i="90"/>
  <c r="AT32" i="90" s="1"/>
  <c r="AJ32" i="90"/>
  <c r="AK26" i="90"/>
  <c r="AT26" i="90" s="1"/>
  <c r="AJ26" i="90"/>
  <c r="AK20" i="90"/>
  <c r="AT20" i="90" s="1"/>
  <c r="AJ20" i="90"/>
  <c r="AJ14" i="90"/>
  <c r="AK14" i="90"/>
  <c r="AT14" i="90" s="1"/>
  <c r="AJ8" i="90"/>
  <c r="AK8" i="90"/>
  <c r="AT8" i="90" s="1"/>
  <c r="AS19" i="74"/>
  <c r="AL19" i="74"/>
  <c r="AU19" i="74" s="1"/>
  <c r="AS39" i="46"/>
  <c r="AL39" i="46"/>
  <c r="AU39" i="46" s="1"/>
  <c r="AS36" i="78"/>
  <c r="AL36" i="78"/>
  <c r="AU36" i="78" s="1"/>
  <c r="AS7" i="46"/>
  <c r="AL7" i="46"/>
  <c r="AU7" i="46" s="1"/>
  <c r="AS3" i="78"/>
  <c r="AL3" i="78"/>
  <c r="AU3" i="78" s="1"/>
  <c r="AS5" i="78"/>
  <c r="AL5" i="78"/>
  <c r="AU5" i="78" s="1"/>
  <c r="AS77" i="46"/>
  <c r="AL77" i="46"/>
  <c r="AU77" i="46" s="1"/>
  <c r="AS70" i="46"/>
  <c r="AL70" i="46"/>
  <c r="AU70" i="46" s="1"/>
  <c r="Z90" i="81"/>
  <c r="AS73" i="46"/>
  <c r="AL73" i="46"/>
  <c r="AU73" i="46" s="1"/>
  <c r="AS69" i="78"/>
  <c r="AL69" i="78"/>
  <c r="AU69" i="78" s="1"/>
  <c r="AS71" i="46"/>
  <c r="AL71" i="46"/>
  <c r="AU71" i="46" s="1"/>
  <c r="AS74" i="78"/>
  <c r="AL74" i="78"/>
  <c r="AU74" i="78" s="1"/>
  <c r="X91" i="33"/>
  <c r="Y91" i="33"/>
  <c r="AS6" i="78"/>
  <c r="AL6" i="78"/>
  <c r="AU6" i="78" s="1"/>
  <c r="AS60" i="78"/>
  <c r="AL60" i="78"/>
  <c r="AU60" i="78" s="1"/>
  <c r="AS31" i="46"/>
  <c r="AL31" i="46"/>
  <c r="AU31" i="46" s="1"/>
  <c r="AS28" i="78"/>
  <c r="AL28" i="78"/>
  <c r="AU28" i="78" s="1"/>
  <c r="AS65" i="46"/>
  <c r="AL65" i="46"/>
  <c r="AU65" i="46" s="1"/>
  <c r="AS52" i="46"/>
  <c r="AL52" i="46"/>
  <c r="AU52" i="46" s="1"/>
  <c r="Y89" i="45"/>
  <c r="X89" i="45"/>
  <c r="AS49" i="46"/>
  <c r="AL49" i="46"/>
  <c r="AU49" i="46" s="1"/>
  <c r="AS83" i="46"/>
  <c r="AL83" i="46"/>
  <c r="AU83" i="46" s="1"/>
  <c r="AS54" i="78"/>
  <c r="AL54" i="78"/>
  <c r="AU54" i="78" s="1"/>
  <c r="AJ86" i="90"/>
  <c r="AK86" i="90"/>
  <c r="AT86" i="90" s="1"/>
  <c r="AK79" i="90"/>
  <c r="AT79" i="90" s="1"/>
  <c r="AJ79" i="90"/>
  <c r="AK73" i="90"/>
  <c r="AT73" i="90" s="1"/>
  <c r="AJ73" i="90"/>
  <c r="AJ67" i="90"/>
  <c r="AK67" i="90"/>
  <c r="AT67" i="90" s="1"/>
  <c r="AJ61" i="90"/>
  <c r="AK61" i="90"/>
  <c r="AT61" i="90" s="1"/>
  <c r="AJ55" i="90"/>
  <c r="AK55" i="90"/>
  <c r="AT55" i="90" s="1"/>
  <c r="AJ49" i="90"/>
  <c r="AK49" i="90"/>
  <c r="AT49" i="90" s="1"/>
  <c r="AJ43" i="90"/>
  <c r="AK43" i="90"/>
  <c r="AT43" i="90" s="1"/>
  <c r="AJ37" i="90"/>
  <c r="AK37" i="90"/>
  <c r="AT37" i="90" s="1"/>
  <c r="AJ31" i="90"/>
  <c r="AK31" i="90"/>
  <c r="AT31" i="90" s="1"/>
  <c r="AJ25" i="90"/>
  <c r="AK25" i="90"/>
  <c r="AT25" i="90" s="1"/>
  <c r="AJ19" i="90"/>
  <c r="AK19" i="90"/>
  <c r="AT19" i="90" s="1"/>
  <c r="AJ13" i="90"/>
  <c r="AK13" i="90"/>
  <c r="AT13" i="90" s="1"/>
  <c r="AJ7" i="90"/>
  <c r="AK7" i="90"/>
  <c r="AT7" i="90" s="1"/>
  <c r="AS57" i="78"/>
  <c r="AL57" i="78"/>
  <c r="AU57" i="78" s="1"/>
  <c r="AS62" i="78"/>
  <c r="AL62" i="78"/>
  <c r="AU62" i="78" s="1"/>
  <c r="AS49" i="78"/>
  <c r="AL49" i="78"/>
  <c r="AU49" i="78" s="1"/>
  <c r="AS47" i="46"/>
  <c r="AL47" i="46"/>
  <c r="AU47" i="46" s="1"/>
  <c r="AS76" i="46"/>
  <c r="AL76" i="46"/>
  <c r="AU76" i="46" s="1"/>
  <c r="AS15" i="46"/>
  <c r="AL15" i="46"/>
  <c r="AU15" i="46" s="1"/>
  <c r="AS12" i="78"/>
  <c r="AL12" i="78"/>
  <c r="AU12" i="78" s="1"/>
  <c r="AR87" i="89"/>
  <c r="AS16" i="78"/>
  <c r="AL16" i="78"/>
  <c r="AU16" i="78" s="1"/>
  <c r="AS85" i="78"/>
  <c r="AL85" i="78"/>
  <c r="AU85" i="78" s="1"/>
  <c r="AS11" i="74"/>
  <c r="AL11" i="74"/>
  <c r="AU11" i="74" s="1"/>
  <c r="AS82" i="46"/>
  <c r="AL82" i="46"/>
  <c r="AU82" i="46" s="1"/>
  <c r="AS45" i="46"/>
  <c r="AL45" i="46"/>
  <c r="AU45" i="46" s="1"/>
  <c r="AS9" i="78"/>
  <c r="AL9" i="78"/>
  <c r="AU9" i="78" s="1"/>
  <c r="AT91" i="74"/>
  <c r="AJ4" i="46"/>
  <c r="AK4" i="46"/>
  <c r="AT4" i="46" s="1"/>
  <c r="AT91" i="46" s="1"/>
  <c r="AS79" i="46"/>
  <c r="AL79" i="46"/>
  <c r="AU79" i="46" s="1"/>
  <c r="AS7" i="74"/>
  <c r="AL7" i="74"/>
  <c r="AU7" i="74" s="1"/>
  <c r="AN88" i="34"/>
  <c r="AI88" i="34"/>
  <c r="AJ4" i="78"/>
  <c r="AK4" i="78"/>
  <c r="AT4" i="78" s="1"/>
  <c r="AT91" i="78" s="1"/>
  <c r="AS75" i="78"/>
  <c r="AL75" i="78"/>
  <c r="AU75" i="78" s="1"/>
  <c r="AS80" i="46"/>
  <c r="AL80" i="46"/>
  <c r="AU80" i="46" s="1"/>
  <c r="AS41" i="46"/>
  <c r="AL41" i="46"/>
  <c r="AU41" i="46" s="1"/>
  <c r="AS80" i="78"/>
  <c r="AL80" i="78"/>
  <c r="AU80" i="78" s="1"/>
  <c r="AR91" i="73"/>
  <c r="AS13" i="46"/>
  <c r="AL13" i="46"/>
  <c r="AU13" i="46" s="1"/>
  <c r="AS7" i="78"/>
  <c r="AL7" i="78"/>
  <c r="AU7" i="78" s="1"/>
  <c r="AS69" i="46"/>
  <c r="AL69" i="46"/>
  <c r="AU69" i="46" s="1"/>
  <c r="AS34" i="78"/>
  <c r="AL34" i="78"/>
  <c r="AU34" i="78" s="1"/>
  <c r="AS28" i="46"/>
  <c r="AL28" i="46"/>
  <c r="AU28" i="46" s="1"/>
  <c r="AS61" i="78"/>
  <c r="AL61" i="78"/>
  <c r="AU61" i="78" s="1"/>
  <c r="AS59" i="46"/>
  <c r="AL59" i="46"/>
  <c r="AU59" i="46" s="1"/>
  <c r="AS10" i="78"/>
  <c r="AL10" i="78"/>
  <c r="AU10" i="78" s="1"/>
  <c r="AS63" i="46"/>
  <c r="AL63" i="46"/>
  <c r="AU63" i="46" s="1"/>
  <c r="AS27" i="78"/>
  <c r="AL27" i="78"/>
  <c r="AU27" i="78" s="1"/>
  <c r="AS29" i="46"/>
  <c r="AL29" i="46"/>
  <c r="AU29" i="46" s="1"/>
  <c r="AS68" i="78"/>
  <c r="AL68" i="78"/>
  <c r="AU68" i="78" s="1"/>
  <c r="AS22" i="46"/>
  <c r="AL22" i="46"/>
  <c r="AU22" i="46" s="1"/>
  <c r="Z88" i="89"/>
  <c r="AN88" i="45"/>
  <c r="AI88" i="45"/>
  <c r="AS13" i="74"/>
  <c r="AL13" i="74"/>
  <c r="AU13" i="74" s="1"/>
  <c r="AN90" i="85"/>
  <c r="AI90" i="85"/>
  <c r="AS14" i="78"/>
  <c r="AL14" i="78"/>
  <c r="AU14" i="78" s="1"/>
  <c r="AS61" i="46"/>
  <c r="AL61" i="46"/>
  <c r="AU61" i="46" s="1"/>
  <c r="AR88" i="77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60" i="90"/>
  <c r="AK60" i="90"/>
  <c r="AT60" i="90" s="1"/>
  <c r="AJ54" i="90"/>
  <c r="AK54" i="90"/>
  <c r="AT54" i="90" s="1"/>
  <c r="AJ48" i="90"/>
  <c r="AK48" i="90"/>
  <c r="AT48" i="90" s="1"/>
  <c r="AJ42" i="90"/>
  <c r="AK42" i="90"/>
  <c r="AT42" i="90" s="1"/>
  <c r="AJ36" i="90"/>
  <c r="AK36" i="90"/>
  <c r="AT36" i="90" s="1"/>
  <c r="AJ30" i="90"/>
  <c r="AK30" i="90"/>
  <c r="AT30" i="90" s="1"/>
  <c r="AJ24" i="90"/>
  <c r="AK24" i="90"/>
  <c r="AT24" i="90" s="1"/>
  <c r="AJ18" i="90"/>
  <c r="AK18" i="90"/>
  <c r="AT18" i="90" s="1"/>
  <c r="AJ12" i="90"/>
  <c r="AK12" i="90"/>
  <c r="AT12" i="90" s="1"/>
  <c r="AJ6" i="90"/>
  <c r="AK6" i="90"/>
  <c r="AT6" i="90" s="1"/>
  <c r="AS84" i="78"/>
  <c r="AL84" i="78"/>
  <c r="AU84" i="78" s="1"/>
  <c r="AS87" i="78"/>
  <c r="AL87" i="78"/>
  <c r="AU87" i="78" s="1"/>
  <c r="AS24" i="74"/>
  <c r="AL24" i="74"/>
  <c r="AU24" i="74" s="1"/>
  <c r="AS51" i="78"/>
  <c r="AL51" i="78"/>
  <c r="AU51" i="78" s="1"/>
  <c r="AS56" i="78"/>
  <c r="AL56" i="78"/>
  <c r="AU56" i="78" s="1"/>
  <c r="AS79" i="78"/>
  <c r="AL79" i="78"/>
  <c r="AU79" i="78" s="1"/>
  <c r="AS9" i="46"/>
  <c r="AL9" i="46"/>
  <c r="AU9" i="46" s="1"/>
  <c r="AS78" i="78"/>
  <c r="AL78" i="78"/>
  <c r="AU78" i="78" s="1"/>
  <c r="AS4" i="74"/>
  <c r="AL4" i="74"/>
  <c r="AU4" i="74" s="1"/>
  <c r="AS3" i="46"/>
  <c r="AL3" i="46"/>
  <c r="AU3" i="46" s="1"/>
  <c r="AS8" i="46"/>
  <c r="AL8" i="46"/>
  <c r="AU8" i="46" s="1"/>
  <c r="AS48" i="46"/>
  <c r="AL48" i="46"/>
  <c r="AU48" i="46" s="1"/>
  <c r="AS46" i="78"/>
  <c r="AL46" i="78"/>
  <c r="AU46" i="78" s="1"/>
  <c r="AS66" i="78"/>
  <c r="AL66" i="78"/>
  <c r="AU66" i="78" s="1"/>
  <c r="AS47" i="78"/>
  <c r="AL47" i="78"/>
  <c r="AU47" i="78" s="1"/>
  <c r="AS37" i="46"/>
  <c r="AL37" i="46"/>
  <c r="AU37" i="46" s="1"/>
  <c r="AS33" i="78"/>
  <c r="AL33" i="78"/>
  <c r="AU33" i="78" s="1"/>
  <c r="AS35" i="46"/>
  <c r="AL35" i="46"/>
  <c r="AU35" i="46" s="1"/>
  <c r="AS38" i="78"/>
  <c r="AL38" i="78"/>
  <c r="AU38" i="78" s="1"/>
  <c r="AS17" i="74"/>
  <c r="AL17" i="74"/>
  <c r="AU17" i="74" s="1"/>
  <c r="AR89" i="81"/>
  <c r="AH89" i="77"/>
  <c r="AQ89" i="77" s="1"/>
  <c r="AS11" i="46"/>
  <c r="AL11" i="46"/>
  <c r="AU11" i="46" s="1"/>
  <c r="W91" i="37"/>
  <c r="AG90" i="37"/>
  <c r="AP90" i="37" s="1"/>
  <c r="AF90" i="37"/>
  <c r="AO90" i="37" s="1"/>
  <c r="AE90" i="37"/>
  <c r="AS78" i="46"/>
  <c r="AL78" i="46"/>
  <c r="AU78" i="46" s="1"/>
  <c r="AH92" i="73"/>
  <c r="AQ92" i="73" s="1"/>
  <c r="AS19" i="78"/>
  <c r="AL19" i="78"/>
  <c r="AU19" i="78" s="1"/>
  <c r="AS37" i="78"/>
  <c r="AL37" i="78"/>
  <c r="AU37" i="78" s="1"/>
  <c r="AS57" i="46"/>
  <c r="AL57" i="46"/>
  <c r="AU57" i="46" s="1"/>
  <c r="AS18" i="78"/>
  <c r="AL18" i="78"/>
  <c r="AU18" i="78" s="1"/>
  <c r="AJ89" i="90"/>
  <c r="AS89" i="90" s="1"/>
  <c r="AK89" i="90"/>
  <c r="AT89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K59" i="90"/>
  <c r="AT59" i="90" s="1"/>
  <c r="AJ59" i="90"/>
  <c r="AK53" i="90"/>
  <c r="AT53" i="90" s="1"/>
  <c r="AJ53" i="90"/>
  <c r="AK47" i="90"/>
  <c r="AT47" i="90" s="1"/>
  <c r="AJ47" i="90"/>
  <c r="AK41" i="90"/>
  <c r="AT41" i="90" s="1"/>
  <c r="AJ41" i="90"/>
  <c r="AK35" i="90"/>
  <c r="AT35" i="90" s="1"/>
  <c r="AJ35" i="90"/>
  <c r="AK29" i="90"/>
  <c r="AT29" i="90" s="1"/>
  <c r="AJ29" i="90"/>
  <c r="AK23" i="90"/>
  <c r="AT23" i="90" s="1"/>
  <c r="AJ23" i="90"/>
  <c r="AK17" i="90"/>
  <c r="AT17" i="90" s="1"/>
  <c r="AJ17" i="90"/>
  <c r="AJ11" i="90"/>
  <c r="AK11" i="90"/>
  <c r="AT11" i="90" s="1"/>
  <c r="AS86" i="46"/>
  <c r="AL86" i="46"/>
  <c r="AU86" i="46" s="1"/>
  <c r="AS55" i="46"/>
  <c r="AL55" i="46"/>
  <c r="AU55" i="46" s="1"/>
  <c r="AS6" i="74"/>
  <c r="AL6" i="74"/>
  <c r="AU6" i="74" s="1"/>
  <c r="AS53" i="46"/>
  <c r="AL53" i="46"/>
  <c r="AU53" i="46" s="1"/>
  <c r="AS77" i="78"/>
  <c r="AL77" i="78"/>
  <c r="AU77" i="78" s="1"/>
  <c r="AS76" i="78"/>
  <c r="AL76" i="78"/>
  <c r="AU76" i="78" s="1"/>
  <c r="AS39" i="78"/>
  <c r="AL39" i="78"/>
  <c r="AU39" i="78" s="1"/>
  <c r="AS44" i="78"/>
  <c r="AL44" i="78"/>
  <c r="AU44" i="78" s="1"/>
  <c r="AS34" i="46"/>
  <c r="AL34" i="46"/>
  <c r="AU34" i="46" s="1"/>
  <c r="AS67" i="78"/>
  <c r="AL67" i="78"/>
  <c r="AU67" i="78" s="1"/>
  <c r="AS73" i="78"/>
  <c r="AL73" i="78"/>
  <c r="AU73" i="78" s="1"/>
  <c r="AS33" i="46"/>
  <c r="AL33" i="46"/>
  <c r="AU33" i="46" s="1"/>
  <c r="AS25" i="78"/>
  <c r="AL25" i="78"/>
  <c r="AU25" i="78" s="1"/>
  <c r="AI90" i="33"/>
  <c r="AN90" i="33"/>
  <c r="Z89" i="77"/>
  <c r="AS27" i="46"/>
  <c r="AL27" i="46"/>
  <c r="AU27" i="46" s="1"/>
  <c r="AS24" i="78"/>
  <c r="AL24" i="78"/>
  <c r="AU24" i="78" s="1"/>
  <c r="AS67" i="46"/>
  <c r="AL67" i="46"/>
  <c r="AU67" i="46" s="1"/>
  <c r="AS64" i="78"/>
  <c r="AL64" i="78"/>
  <c r="AU64" i="78" s="1"/>
  <c r="AS12" i="74"/>
  <c r="AL12" i="74"/>
  <c r="AU12" i="74" s="1"/>
  <c r="AS60" i="46"/>
  <c r="AL60" i="46"/>
  <c r="AU60" i="46" s="1"/>
  <c r="AS32" i="78"/>
  <c r="AL32" i="78"/>
  <c r="AU32" i="78" s="1"/>
  <c r="Z92" i="73"/>
  <c r="X91" i="85"/>
  <c r="Y91" i="85"/>
  <c r="AS41" i="78"/>
  <c r="AL41" i="78"/>
  <c r="AU41" i="78" s="1"/>
  <c r="AG90" i="25"/>
  <c r="AP90" i="25" s="1"/>
  <c r="AF90" i="25"/>
  <c r="AO90" i="25" s="1"/>
  <c r="AE90" i="25"/>
  <c r="W91" i="25"/>
  <c r="AJ88" i="90"/>
  <c r="AK88" i="90"/>
  <c r="AT88" i="90" s="1"/>
  <c r="AJ82" i="90"/>
  <c r="AK82" i="90"/>
  <c r="AT82" i="90" s="1"/>
  <c r="AJ76" i="90"/>
  <c r="AK76" i="90"/>
  <c r="AT76" i="90" s="1"/>
  <c r="AK70" i="90"/>
  <c r="AT70" i="90" s="1"/>
  <c r="AJ70" i="90"/>
  <c r="AJ64" i="90"/>
  <c r="AK64" i="90"/>
  <c r="AT64" i="90" s="1"/>
  <c r="AJ58" i="90"/>
  <c r="AK58" i="90"/>
  <c r="AT58" i="90" s="1"/>
  <c r="AJ52" i="90"/>
  <c r="AK52" i="90"/>
  <c r="AT52" i="90" s="1"/>
  <c r="AJ46" i="90"/>
  <c r="AK46" i="90"/>
  <c r="AT46" i="90" s="1"/>
  <c r="AJ40" i="90"/>
  <c r="AK40" i="90"/>
  <c r="AT40" i="90" s="1"/>
  <c r="AJ34" i="90"/>
  <c r="AK34" i="90"/>
  <c r="AT34" i="90" s="1"/>
  <c r="AJ28" i="90"/>
  <c r="AK28" i="90"/>
  <c r="AT28" i="90" s="1"/>
  <c r="AJ22" i="90"/>
  <c r="AK22" i="90"/>
  <c r="AT22" i="90" s="1"/>
  <c r="AJ16" i="90"/>
  <c r="AK16" i="90"/>
  <c r="AT16" i="90" s="1"/>
  <c r="AK10" i="90"/>
  <c r="AT10" i="90" s="1"/>
  <c r="AJ10" i="90"/>
  <c r="AJ5" i="90"/>
  <c r="AK5" i="90"/>
  <c r="AT5" i="90" s="1"/>
  <c r="AS21" i="78"/>
  <c r="AL21" i="78"/>
  <c r="AU21" i="78" s="1"/>
  <c r="AS48" i="78"/>
  <c r="AL48" i="78"/>
  <c r="AU48" i="78" s="1"/>
  <c r="AS20" i="78"/>
  <c r="AL20" i="78"/>
  <c r="AU20" i="78" s="1"/>
  <c r="AS46" i="46"/>
  <c r="AL46" i="46"/>
  <c r="AU46" i="46" s="1"/>
  <c r="AS43" i="78"/>
  <c r="AL43" i="78"/>
  <c r="AU43" i="78" s="1"/>
  <c r="AS42" i="78"/>
  <c r="AL42" i="78"/>
  <c r="AU42" i="78" s="1"/>
  <c r="AS50" i="78"/>
  <c r="AL50" i="78"/>
  <c r="AU50" i="78" s="1"/>
  <c r="AS75" i="46"/>
  <c r="AL75" i="46"/>
  <c r="AU75" i="46" s="1"/>
  <c r="AS72" i="78"/>
  <c r="AL72" i="78"/>
  <c r="AU72" i="78" s="1"/>
  <c r="AS43" i="46"/>
  <c r="AL43" i="46"/>
  <c r="AU43" i="46" s="1"/>
  <c r="X89" i="34"/>
  <c r="Y89" i="34"/>
  <c r="AH86" i="30"/>
  <c r="AQ86" i="30" s="1"/>
  <c r="AS6" i="46"/>
  <c r="AL6" i="46"/>
  <c r="AU6" i="46" s="1"/>
  <c r="AS31" i="78"/>
  <c r="AL31" i="78"/>
  <c r="AU31" i="78" s="1"/>
  <c r="AS91" i="74" l="1"/>
  <c r="AU91" i="74"/>
  <c r="C11" i="74" s="1"/>
  <c r="F27" i="97" s="1"/>
  <c r="AS70" i="90"/>
  <c r="AL70" i="90"/>
  <c r="AU70" i="90" s="1"/>
  <c r="AE92" i="73"/>
  <c r="W93" i="73"/>
  <c r="AG92" i="73"/>
  <c r="AP92" i="73" s="1"/>
  <c r="AF92" i="73"/>
  <c r="AO92" i="73" s="1"/>
  <c r="AS23" i="90"/>
  <c r="AL23" i="90"/>
  <c r="AU23" i="90" s="1"/>
  <c r="AS41" i="90"/>
  <c r="AL41" i="90"/>
  <c r="AU41" i="90" s="1"/>
  <c r="AS59" i="90"/>
  <c r="AL59" i="90"/>
  <c r="AU59" i="90" s="1"/>
  <c r="AS12" i="90"/>
  <c r="AL12" i="90"/>
  <c r="AU12" i="90" s="1"/>
  <c r="AS30" i="90"/>
  <c r="AL30" i="90"/>
  <c r="AU30" i="90" s="1"/>
  <c r="AS48" i="90"/>
  <c r="AL48" i="90"/>
  <c r="AU48" i="90" s="1"/>
  <c r="AS66" i="90"/>
  <c r="AL66" i="90"/>
  <c r="AU66" i="90" s="1"/>
  <c r="AS84" i="90"/>
  <c r="AL84" i="90"/>
  <c r="AU84" i="90" s="1"/>
  <c r="AS7" i="90"/>
  <c r="AL7" i="90"/>
  <c r="AU7" i="90" s="1"/>
  <c r="AS25" i="90"/>
  <c r="AL25" i="90"/>
  <c r="AU25" i="90" s="1"/>
  <c r="AS43" i="90"/>
  <c r="AL43" i="90"/>
  <c r="AU43" i="90" s="1"/>
  <c r="AS61" i="90"/>
  <c r="AL61" i="90"/>
  <c r="AU61" i="90" s="1"/>
  <c r="AS8" i="90"/>
  <c r="AL8" i="90"/>
  <c r="AU8" i="90" s="1"/>
  <c r="AS80" i="90"/>
  <c r="AL80" i="90"/>
  <c r="AU80" i="90" s="1"/>
  <c r="Y91" i="29"/>
  <c r="X91" i="29"/>
  <c r="Z91" i="29" s="1"/>
  <c r="AS16" i="90"/>
  <c r="AL16" i="90"/>
  <c r="AU16" i="90" s="1"/>
  <c r="AS34" i="90"/>
  <c r="AL34" i="90"/>
  <c r="AU34" i="90" s="1"/>
  <c r="AS52" i="90"/>
  <c r="AL52" i="90"/>
  <c r="AU52" i="90" s="1"/>
  <c r="AS88" i="90"/>
  <c r="AL88" i="90"/>
  <c r="AU88" i="90" s="1"/>
  <c r="AS77" i="90"/>
  <c r="AL77" i="90"/>
  <c r="AU77" i="90" s="1"/>
  <c r="Y91" i="37"/>
  <c r="X91" i="37"/>
  <c r="AR90" i="85"/>
  <c r="AG88" i="89"/>
  <c r="AP88" i="89" s="1"/>
  <c r="AF88" i="89"/>
  <c r="AO88" i="89" s="1"/>
  <c r="AE88" i="89"/>
  <c r="W89" i="89"/>
  <c r="AH91" i="33"/>
  <c r="AQ91" i="33" s="1"/>
  <c r="AS32" i="90"/>
  <c r="AL32" i="90"/>
  <c r="AU32" i="90" s="1"/>
  <c r="AS50" i="90"/>
  <c r="AL50" i="90"/>
  <c r="AU50" i="90" s="1"/>
  <c r="AN90" i="29"/>
  <c r="AI90" i="29"/>
  <c r="Y93" i="41"/>
  <c r="X93" i="41"/>
  <c r="AS15" i="90"/>
  <c r="AL15" i="90"/>
  <c r="AU15" i="90" s="1"/>
  <c r="AS33" i="90"/>
  <c r="AL33" i="90"/>
  <c r="AU33" i="90" s="1"/>
  <c r="AS51" i="90"/>
  <c r="AL51" i="90"/>
  <c r="AU51" i="90" s="1"/>
  <c r="AS69" i="90"/>
  <c r="AL69" i="90"/>
  <c r="AU69" i="90" s="1"/>
  <c r="AS85" i="90"/>
  <c r="AL85" i="90"/>
  <c r="AU85" i="90" s="1"/>
  <c r="AN89" i="93"/>
  <c r="AI89" i="93"/>
  <c r="AS29" i="90"/>
  <c r="AL29" i="90"/>
  <c r="AU29" i="90" s="1"/>
  <c r="AS47" i="90"/>
  <c r="AL47" i="90"/>
  <c r="AU47" i="90" s="1"/>
  <c r="AS18" i="90"/>
  <c r="AL18" i="90"/>
  <c r="AU18" i="90" s="1"/>
  <c r="AS36" i="90"/>
  <c r="AL36" i="90"/>
  <c r="AU36" i="90" s="1"/>
  <c r="AS54" i="90"/>
  <c r="AL54" i="90"/>
  <c r="AU54" i="90" s="1"/>
  <c r="AS72" i="90"/>
  <c r="AL72" i="90"/>
  <c r="AU72" i="90" s="1"/>
  <c r="AS13" i="90"/>
  <c r="AL13" i="90"/>
  <c r="AU13" i="90" s="1"/>
  <c r="AS31" i="90"/>
  <c r="AL31" i="90"/>
  <c r="AU31" i="90" s="1"/>
  <c r="AS49" i="90"/>
  <c r="AL49" i="90"/>
  <c r="AU49" i="90" s="1"/>
  <c r="AS67" i="90"/>
  <c r="AL67" i="90"/>
  <c r="AU67" i="90" s="1"/>
  <c r="AS86" i="90"/>
  <c r="AL86" i="90"/>
  <c r="AU86" i="90" s="1"/>
  <c r="Z91" i="33"/>
  <c r="AS14" i="90"/>
  <c r="AL14" i="90"/>
  <c r="AU14" i="90" s="1"/>
  <c r="AS68" i="90"/>
  <c r="AL68" i="90"/>
  <c r="AU68" i="90" s="1"/>
  <c r="AS87" i="90"/>
  <c r="AL87" i="90"/>
  <c r="AU87" i="90" s="1"/>
  <c r="AI89" i="90"/>
  <c r="AN89" i="90"/>
  <c r="AN91" i="90" s="1"/>
  <c r="AN92" i="41"/>
  <c r="AI92" i="41"/>
  <c r="AS3" i="90"/>
  <c r="AL3" i="90"/>
  <c r="AU3" i="90" s="1"/>
  <c r="AS5" i="90"/>
  <c r="AL5" i="90"/>
  <c r="AU5" i="90" s="1"/>
  <c r="AS22" i="90"/>
  <c r="AL22" i="90"/>
  <c r="AU22" i="90" s="1"/>
  <c r="AS40" i="90"/>
  <c r="AL40" i="90"/>
  <c r="AU40" i="90" s="1"/>
  <c r="AS58" i="90"/>
  <c r="AL58" i="90"/>
  <c r="AU58" i="90" s="1"/>
  <c r="AS76" i="90"/>
  <c r="AL76" i="90"/>
  <c r="AU76" i="90" s="1"/>
  <c r="Y91" i="25"/>
  <c r="X91" i="25"/>
  <c r="W90" i="77"/>
  <c r="AF89" i="77"/>
  <c r="AO89" i="77" s="1"/>
  <c r="AE89" i="77"/>
  <c r="AG89" i="77"/>
  <c r="AP89" i="77" s="1"/>
  <c r="AS11" i="90"/>
  <c r="AL11" i="90"/>
  <c r="AU11" i="90" s="1"/>
  <c r="AS65" i="90"/>
  <c r="AL65" i="90"/>
  <c r="AU65" i="90" s="1"/>
  <c r="AS83" i="90"/>
  <c r="AL83" i="90"/>
  <c r="AU83" i="90" s="1"/>
  <c r="AI90" i="37"/>
  <c r="AN90" i="37"/>
  <c r="AS4" i="78"/>
  <c r="AS91" i="78" s="1"/>
  <c r="AL4" i="78"/>
  <c r="AU4" i="78" s="1"/>
  <c r="AU91" i="78" s="1"/>
  <c r="C11" i="78" s="1"/>
  <c r="F31" i="97" s="1"/>
  <c r="AS73" i="90"/>
  <c r="AL73" i="90"/>
  <c r="AU73" i="90" s="1"/>
  <c r="AH89" i="45"/>
  <c r="AQ89" i="45" s="1"/>
  <c r="AS20" i="90"/>
  <c r="AL20" i="90"/>
  <c r="AU20" i="90" s="1"/>
  <c r="AS38" i="90"/>
  <c r="AL38" i="90"/>
  <c r="AU38" i="90" s="1"/>
  <c r="AS56" i="90"/>
  <c r="AL56" i="90"/>
  <c r="AU56" i="90" s="1"/>
  <c r="AJ4" i="90"/>
  <c r="AK4" i="90"/>
  <c r="AT4" i="90" s="1"/>
  <c r="AT91" i="90" s="1"/>
  <c r="AS21" i="90"/>
  <c r="AL21" i="90"/>
  <c r="AU21" i="90" s="1"/>
  <c r="AS39" i="90"/>
  <c r="AL39" i="90"/>
  <c r="AU39" i="90" s="1"/>
  <c r="AS57" i="90"/>
  <c r="AL57" i="90"/>
  <c r="AU57" i="90" s="1"/>
  <c r="AS75" i="90"/>
  <c r="AL75" i="90"/>
  <c r="AU75" i="90" s="1"/>
  <c r="AH89" i="34"/>
  <c r="AQ89" i="34" s="1"/>
  <c r="AQ91" i="34" s="1"/>
  <c r="AZ3" i="34"/>
  <c r="AX7" i="34" s="1"/>
  <c r="S7" i="34" s="1"/>
  <c r="AC7" i="34" s="1"/>
  <c r="AB8" i="34" s="1"/>
  <c r="AX10" i="34"/>
  <c r="S10" i="34" s="1"/>
  <c r="AC10" i="34" s="1"/>
  <c r="AB11" i="34" s="1"/>
  <c r="AX17" i="34"/>
  <c r="S17" i="34" s="1"/>
  <c r="AC17" i="34" s="1"/>
  <c r="AB18" i="34" s="1"/>
  <c r="AX20" i="34"/>
  <c r="S20" i="34" s="1"/>
  <c r="AC20" i="34" s="1"/>
  <c r="AB21" i="34" s="1"/>
  <c r="AX24" i="34"/>
  <c r="S24" i="34" s="1"/>
  <c r="AC24" i="34" s="1"/>
  <c r="AB25" i="34" s="1"/>
  <c r="AX26" i="34"/>
  <c r="S26" i="34" s="1"/>
  <c r="AC26" i="34" s="1"/>
  <c r="AB27" i="34" s="1"/>
  <c r="AX30" i="34"/>
  <c r="S30" i="34" s="1"/>
  <c r="AC30" i="34" s="1"/>
  <c r="AB31" i="34" s="1"/>
  <c r="AX32" i="34"/>
  <c r="S32" i="34" s="1"/>
  <c r="AC32" i="34" s="1"/>
  <c r="AB33" i="34" s="1"/>
  <c r="AX36" i="34"/>
  <c r="S36" i="34" s="1"/>
  <c r="AC36" i="34" s="1"/>
  <c r="AB37" i="34" s="1"/>
  <c r="AX37" i="34"/>
  <c r="S37" i="34" s="1"/>
  <c r="AC37" i="34" s="1"/>
  <c r="AB38" i="34" s="1"/>
  <c r="AX38" i="34"/>
  <c r="S38" i="34" s="1"/>
  <c r="AC38" i="34" s="1"/>
  <c r="AB39" i="34" s="1"/>
  <c r="AX39" i="34"/>
  <c r="S39" i="34" s="1"/>
  <c r="AC39" i="34" s="1"/>
  <c r="AB40" i="34" s="1"/>
  <c r="AX40" i="34"/>
  <c r="S40" i="34" s="1"/>
  <c r="AC40" i="34" s="1"/>
  <c r="AB41" i="34" s="1"/>
  <c r="AX41" i="34"/>
  <c r="S41" i="34" s="1"/>
  <c r="AC41" i="34" s="1"/>
  <c r="AB42" i="34" s="1"/>
  <c r="AX42" i="34"/>
  <c r="S42" i="34" s="1"/>
  <c r="AC42" i="34" s="1"/>
  <c r="AB43" i="34" s="1"/>
  <c r="AX43" i="34"/>
  <c r="S43" i="34" s="1"/>
  <c r="AC43" i="34" s="1"/>
  <c r="AB44" i="34" s="1"/>
  <c r="AX44" i="34"/>
  <c r="S44" i="34" s="1"/>
  <c r="AC44" i="34" s="1"/>
  <c r="AB45" i="34" s="1"/>
  <c r="AX45" i="34"/>
  <c r="S45" i="34" s="1"/>
  <c r="AC45" i="34" s="1"/>
  <c r="AB46" i="34" s="1"/>
  <c r="AX46" i="34"/>
  <c r="S46" i="34" s="1"/>
  <c r="AC46" i="34" s="1"/>
  <c r="AB47" i="34" s="1"/>
  <c r="AX47" i="34"/>
  <c r="S47" i="34" s="1"/>
  <c r="AC47" i="34" s="1"/>
  <c r="AB48" i="34" s="1"/>
  <c r="AX48" i="34"/>
  <c r="S48" i="34" s="1"/>
  <c r="AC48" i="34" s="1"/>
  <c r="AB49" i="34" s="1"/>
  <c r="AX49" i="34"/>
  <c r="S49" i="34" s="1"/>
  <c r="AC49" i="34" s="1"/>
  <c r="AB50" i="34" s="1"/>
  <c r="AX50" i="34"/>
  <c r="S50" i="34" s="1"/>
  <c r="AC50" i="34" s="1"/>
  <c r="AB51" i="34" s="1"/>
  <c r="AX51" i="34"/>
  <c r="S51" i="34" s="1"/>
  <c r="AC51" i="34" s="1"/>
  <c r="AB52" i="34" s="1"/>
  <c r="AX52" i="34"/>
  <c r="S52" i="34" s="1"/>
  <c r="AC52" i="34" s="1"/>
  <c r="AB53" i="34" s="1"/>
  <c r="AX53" i="34"/>
  <c r="S53" i="34" s="1"/>
  <c r="AC53" i="34" s="1"/>
  <c r="AB54" i="34" s="1"/>
  <c r="AX54" i="34"/>
  <c r="S54" i="34" s="1"/>
  <c r="AC54" i="34" s="1"/>
  <c r="AB55" i="34" s="1"/>
  <c r="AX55" i="34"/>
  <c r="S55" i="34" s="1"/>
  <c r="AC55" i="34" s="1"/>
  <c r="AB56" i="34" s="1"/>
  <c r="AX56" i="34"/>
  <c r="S56" i="34" s="1"/>
  <c r="AC56" i="34" s="1"/>
  <c r="AB57" i="34" s="1"/>
  <c r="AX57" i="34"/>
  <c r="S57" i="34" s="1"/>
  <c r="AC57" i="34" s="1"/>
  <c r="AB58" i="34" s="1"/>
  <c r="AX58" i="34"/>
  <c r="S58" i="34" s="1"/>
  <c r="AC58" i="34" s="1"/>
  <c r="AB59" i="34" s="1"/>
  <c r="AX59" i="34"/>
  <c r="S59" i="34" s="1"/>
  <c r="AC59" i="34" s="1"/>
  <c r="AB60" i="34" s="1"/>
  <c r="AX60" i="34"/>
  <c r="S60" i="34" s="1"/>
  <c r="AC60" i="34" s="1"/>
  <c r="AB61" i="34" s="1"/>
  <c r="AX61" i="34"/>
  <c r="S61" i="34" s="1"/>
  <c r="AC61" i="34" s="1"/>
  <c r="AB62" i="34" s="1"/>
  <c r="AX62" i="34"/>
  <c r="S62" i="34" s="1"/>
  <c r="AC62" i="34" s="1"/>
  <c r="AB63" i="34" s="1"/>
  <c r="AX63" i="34"/>
  <c r="S63" i="34" s="1"/>
  <c r="AC63" i="34" s="1"/>
  <c r="AB64" i="34" s="1"/>
  <c r="AX64" i="34"/>
  <c r="S64" i="34" s="1"/>
  <c r="AC64" i="34" s="1"/>
  <c r="AB65" i="34" s="1"/>
  <c r="AX65" i="34"/>
  <c r="S65" i="34" s="1"/>
  <c r="AC65" i="34" s="1"/>
  <c r="AB66" i="34" s="1"/>
  <c r="AX66" i="34"/>
  <c r="S66" i="34" s="1"/>
  <c r="AC66" i="34" s="1"/>
  <c r="AB67" i="34" s="1"/>
  <c r="AX67" i="34"/>
  <c r="S67" i="34" s="1"/>
  <c r="AC67" i="34" s="1"/>
  <c r="AB68" i="34" s="1"/>
  <c r="AX68" i="34"/>
  <c r="S68" i="34" s="1"/>
  <c r="AC68" i="34" s="1"/>
  <c r="AB69" i="34" s="1"/>
  <c r="AX69" i="34"/>
  <c r="S69" i="34" s="1"/>
  <c r="AC69" i="34" s="1"/>
  <c r="AB70" i="34" s="1"/>
  <c r="AX70" i="34"/>
  <c r="S70" i="34" s="1"/>
  <c r="AC70" i="34" s="1"/>
  <c r="AB71" i="34" s="1"/>
  <c r="AX71" i="34"/>
  <c r="S71" i="34" s="1"/>
  <c r="AC71" i="34" s="1"/>
  <c r="AB72" i="34" s="1"/>
  <c r="AX72" i="34"/>
  <c r="S72" i="34" s="1"/>
  <c r="AC72" i="34" s="1"/>
  <c r="AB73" i="34" s="1"/>
  <c r="AX73" i="34"/>
  <c r="S73" i="34" s="1"/>
  <c r="AC73" i="34" s="1"/>
  <c r="AB74" i="34" s="1"/>
  <c r="AX74" i="34"/>
  <c r="S74" i="34" s="1"/>
  <c r="AC74" i="34" s="1"/>
  <c r="AB75" i="34" s="1"/>
  <c r="AX75" i="34"/>
  <c r="S75" i="34" s="1"/>
  <c r="AC75" i="34" s="1"/>
  <c r="AB76" i="34" s="1"/>
  <c r="AX76" i="34"/>
  <c r="S76" i="34" s="1"/>
  <c r="AC76" i="34" s="1"/>
  <c r="AB77" i="34" s="1"/>
  <c r="AX77" i="34"/>
  <c r="S77" i="34" s="1"/>
  <c r="AC77" i="34" s="1"/>
  <c r="AB78" i="34" s="1"/>
  <c r="AX78" i="34"/>
  <c r="S78" i="34" s="1"/>
  <c r="AC78" i="34" s="1"/>
  <c r="AB79" i="34" s="1"/>
  <c r="AX79" i="34"/>
  <c r="S79" i="34" s="1"/>
  <c r="AC79" i="34" s="1"/>
  <c r="AB80" i="34" s="1"/>
  <c r="AX80" i="34"/>
  <c r="S80" i="34" s="1"/>
  <c r="AC80" i="34" s="1"/>
  <c r="AB81" i="34" s="1"/>
  <c r="AX81" i="34"/>
  <c r="S81" i="34" s="1"/>
  <c r="AC81" i="34" s="1"/>
  <c r="AB82" i="34" s="1"/>
  <c r="AX82" i="34"/>
  <c r="S82" i="34" s="1"/>
  <c r="AC82" i="34" s="1"/>
  <c r="AB83" i="34" s="1"/>
  <c r="AX83" i="34"/>
  <c r="S83" i="34" s="1"/>
  <c r="AC83" i="34" s="1"/>
  <c r="AB84" i="34" s="1"/>
  <c r="AX85" i="34"/>
  <c r="S85" i="34" s="1"/>
  <c r="AC85" i="34" s="1"/>
  <c r="AB86" i="34" s="1"/>
  <c r="AX86" i="34"/>
  <c r="S86" i="34" s="1"/>
  <c r="AC86" i="34" s="1"/>
  <c r="AB87" i="34" s="1"/>
  <c r="AX88" i="34"/>
  <c r="S88" i="34" s="1"/>
  <c r="AC88" i="34" s="1"/>
  <c r="AB89" i="34" s="1"/>
  <c r="AX87" i="34"/>
  <c r="S87" i="34" s="1"/>
  <c r="AC87" i="34" s="1"/>
  <c r="AB88" i="34" s="1"/>
  <c r="AX84" i="34"/>
  <c r="S84" i="34" s="1"/>
  <c r="AC84" i="34" s="1"/>
  <c r="AB85" i="34" s="1"/>
  <c r="AS10" i="90"/>
  <c r="AL10" i="90"/>
  <c r="AU10" i="90" s="1"/>
  <c r="AN90" i="25"/>
  <c r="AI90" i="25"/>
  <c r="AH91" i="85"/>
  <c r="AQ91" i="85" s="1"/>
  <c r="AS17" i="90"/>
  <c r="AL17" i="90"/>
  <c r="AU17" i="90" s="1"/>
  <c r="AS35" i="90"/>
  <c r="AL35" i="90"/>
  <c r="AU35" i="90" s="1"/>
  <c r="AS53" i="90"/>
  <c r="AL53" i="90"/>
  <c r="AU53" i="90" s="1"/>
  <c r="AS6" i="90"/>
  <c r="AL6" i="90"/>
  <c r="AU6" i="90" s="1"/>
  <c r="AS24" i="90"/>
  <c r="AL24" i="90"/>
  <c r="AU24" i="90" s="1"/>
  <c r="AS42" i="90"/>
  <c r="AL42" i="90"/>
  <c r="AU42" i="90" s="1"/>
  <c r="AS60" i="90"/>
  <c r="AL60" i="90"/>
  <c r="AU60" i="90" s="1"/>
  <c r="AS78" i="90"/>
  <c r="AL78" i="90"/>
  <c r="AU78" i="90" s="1"/>
  <c r="AR88" i="34"/>
  <c r="AS19" i="90"/>
  <c r="AL19" i="90"/>
  <c r="AU19" i="90" s="1"/>
  <c r="AS37" i="90"/>
  <c r="AL37" i="90"/>
  <c r="AU37" i="90" s="1"/>
  <c r="AS55" i="90"/>
  <c r="AL55" i="90"/>
  <c r="AU55" i="90" s="1"/>
  <c r="AS74" i="90"/>
  <c r="AL74" i="90"/>
  <c r="AU74" i="90" s="1"/>
  <c r="X90" i="93"/>
  <c r="Y90" i="93"/>
  <c r="Y87" i="30"/>
  <c r="X87" i="30"/>
  <c r="Z89" i="34"/>
  <c r="AS28" i="90"/>
  <c r="AL28" i="90"/>
  <c r="AU28" i="90" s="1"/>
  <c r="AS46" i="90"/>
  <c r="AL46" i="90"/>
  <c r="AU46" i="90" s="1"/>
  <c r="AS64" i="90"/>
  <c r="AL64" i="90"/>
  <c r="AU64" i="90" s="1"/>
  <c r="AS82" i="90"/>
  <c r="AL82" i="90"/>
  <c r="AU82" i="90" s="1"/>
  <c r="Z91" i="85"/>
  <c r="AR90" i="33"/>
  <c r="AS71" i="90"/>
  <c r="AL71" i="90"/>
  <c r="AU71" i="90" s="1"/>
  <c r="AR88" i="45"/>
  <c r="AS4" i="46"/>
  <c r="AS91" i="46" s="1"/>
  <c r="AL4" i="46"/>
  <c r="AU4" i="46" s="1"/>
  <c r="AU91" i="46" s="1"/>
  <c r="C11" i="46" s="1"/>
  <c r="AS79" i="90"/>
  <c r="AL79" i="90"/>
  <c r="AU79" i="90" s="1"/>
  <c r="Z89" i="45"/>
  <c r="AE90" i="81"/>
  <c r="W91" i="81"/>
  <c r="AF90" i="81"/>
  <c r="AO90" i="81" s="1"/>
  <c r="AG90" i="81"/>
  <c r="AP90" i="81" s="1"/>
  <c r="AS26" i="90"/>
  <c r="AL26" i="90"/>
  <c r="AU26" i="90" s="1"/>
  <c r="AS44" i="90"/>
  <c r="AL44" i="90"/>
  <c r="AU44" i="90" s="1"/>
  <c r="AS62" i="90"/>
  <c r="AL62" i="90"/>
  <c r="AU62" i="90" s="1"/>
  <c r="AS9" i="90"/>
  <c r="AL9" i="90"/>
  <c r="AU9" i="90" s="1"/>
  <c r="AS27" i="90"/>
  <c r="AL27" i="90"/>
  <c r="AU27" i="90" s="1"/>
  <c r="AS45" i="90"/>
  <c r="AL45" i="90"/>
  <c r="AU45" i="90" s="1"/>
  <c r="AS63" i="90"/>
  <c r="AL63" i="90"/>
  <c r="AU63" i="90" s="1"/>
  <c r="AS81" i="90"/>
  <c r="AL81" i="90"/>
  <c r="AU81" i="90" s="1"/>
  <c r="AI86" i="30"/>
  <c r="AN86" i="30"/>
  <c r="AX33" i="34" l="1"/>
  <c r="S33" i="34" s="1"/>
  <c r="AC33" i="34" s="1"/>
  <c r="AB34" i="34" s="1"/>
  <c r="AX27" i="34"/>
  <c r="S27" i="34" s="1"/>
  <c r="AC27" i="34" s="1"/>
  <c r="AB28" i="34" s="1"/>
  <c r="AX21" i="34"/>
  <c r="S21" i="34" s="1"/>
  <c r="AC21" i="34" s="1"/>
  <c r="AB22" i="34" s="1"/>
  <c r="AX11" i="34"/>
  <c r="S11" i="34" s="1"/>
  <c r="AC11" i="34" s="1"/>
  <c r="AB12" i="34" s="1"/>
  <c r="AX31" i="34"/>
  <c r="S31" i="34" s="1"/>
  <c r="AC31" i="34" s="1"/>
  <c r="AB32" i="34" s="1"/>
  <c r="AX25" i="34"/>
  <c r="S25" i="34" s="1"/>
  <c r="AC25" i="34" s="1"/>
  <c r="AB26" i="34" s="1"/>
  <c r="AX18" i="34"/>
  <c r="S18" i="34" s="1"/>
  <c r="AC18" i="34" s="1"/>
  <c r="AB19" i="34" s="1"/>
  <c r="AX5" i="34"/>
  <c r="S5" i="34" s="1"/>
  <c r="AC5" i="34" s="1"/>
  <c r="AB6" i="34" s="1"/>
  <c r="AX35" i="34"/>
  <c r="S35" i="34" s="1"/>
  <c r="AC35" i="34" s="1"/>
  <c r="AB36" i="34" s="1"/>
  <c r="AX29" i="34"/>
  <c r="S29" i="34" s="1"/>
  <c r="AC29" i="34" s="1"/>
  <c r="AB30" i="34" s="1"/>
  <c r="AX23" i="34"/>
  <c r="S23" i="34" s="1"/>
  <c r="AC23" i="34" s="1"/>
  <c r="AB24" i="34" s="1"/>
  <c r="AX16" i="34"/>
  <c r="S16" i="34" s="1"/>
  <c r="AC16" i="34" s="1"/>
  <c r="AB17" i="34" s="1"/>
  <c r="AX34" i="34"/>
  <c r="S34" i="34" s="1"/>
  <c r="AC34" i="34" s="1"/>
  <c r="AB35" i="34" s="1"/>
  <c r="AX28" i="34"/>
  <c r="S28" i="34" s="1"/>
  <c r="AC28" i="34" s="1"/>
  <c r="AB29" i="34" s="1"/>
  <c r="AX22" i="34"/>
  <c r="S22" i="34" s="1"/>
  <c r="AC22" i="34" s="1"/>
  <c r="AB23" i="34" s="1"/>
  <c r="AX12" i="34"/>
  <c r="S12" i="34" s="1"/>
  <c r="AC12" i="34" s="1"/>
  <c r="AB13" i="34" s="1"/>
  <c r="AK8" i="34"/>
  <c r="AT8" i="34" s="1"/>
  <c r="AE89" i="45"/>
  <c r="AG89" i="45"/>
  <c r="AP89" i="45" s="1"/>
  <c r="AF89" i="45"/>
  <c r="AO89" i="45" s="1"/>
  <c r="W90" i="45"/>
  <c r="AJ86" i="34"/>
  <c r="AK86" i="34"/>
  <c r="AT86" i="34" s="1"/>
  <c r="AJ79" i="34"/>
  <c r="AK79" i="34"/>
  <c r="AT79" i="34" s="1"/>
  <c r="AJ73" i="34"/>
  <c r="AK73" i="34"/>
  <c r="AT73" i="34" s="1"/>
  <c r="AJ67" i="34"/>
  <c r="AK67" i="34"/>
  <c r="AT67" i="34" s="1"/>
  <c r="AJ61" i="34"/>
  <c r="AK61" i="34"/>
  <c r="AT61" i="34" s="1"/>
  <c r="AJ55" i="34"/>
  <c r="AK55" i="34"/>
  <c r="AT55" i="34" s="1"/>
  <c r="AJ49" i="34"/>
  <c r="AK49" i="34"/>
  <c r="AT49" i="34" s="1"/>
  <c r="AJ43" i="34"/>
  <c r="AK43" i="34"/>
  <c r="AT43" i="34" s="1"/>
  <c r="AJ37" i="34"/>
  <c r="AK37" i="34"/>
  <c r="AT37" i="34" s="1"/>
  <c r="AJ31" i="34"/>
  <c r="AK31" i="34"/>
  <c r="AT31" i="34" s="1"/>
  <c r="AJ25" i="34"/>
  <c r="AK25" i="34"/>
  <c r="AT25" i="34" s="1"/>
  <c r="AK19" i="34"/>
  <c r="AT19" i="34" s="1"/>
  <c r="AK13" i="34"/>
  <c r="AT13" i="34" s="1"/>
  <c r="AX6" i="34"/>
  <c r="S6" i="34" s="1"/>
  <c r="AC6" i="34" s="1"/>
  <c r="AB7" i="34" s="1"/>
  <c r="AR90" i="29"/>
  <c r="AH90" i="93"/>
  <c r="AQ90" i="93" s="1"/>
  <c r="AJ84" i="34"/>
  <c r="AK84" i="34"/>
  <c r="AT84" i="34" s="1"/>
  <c r="AJ78" i="34"/>
  <c r="AK78" i="34"/>
  <c r="AT78" i="34" s="1"/>
  <c r="AJ72" i="34"/>
  <c r="AK72" i="34"/>
  <c r="AT72" i="34" s="1"/>
  <c r="AJ66" i="34"/>
  <c r="AK66" i="34"/>
  <c r="AT66" i="34" s="1"/>
  <c r="AJ60" i="34"/>
  <c r="AK60" i="34"/>
  <c r="AT60" i="34" s="1"/>
  <c r="AJ54" i="34"/>
  <c r="AK54" i="34"/>
  <c r="AT54" i="34" s="1"/>
  <c r="AJ48" i="34"/>
  <c r="AK48" i="34"/>
  <c r="AT48" i="34" s="1"/>
  <c r="AJ42" i="34"/>
  <c r="AK42" i="34"/>
  <c r="AT42" i="34" s="1"/>
  <c r="AJ36" i="34"/>
  <c r="AK36" i="34"/>
  <c r="AT36" i="34" s="1"/>
  <c r="AJ30" i="34"/>
  <c r="AK30" i="34"/>
  <c r="AT30" i="34" s="1"/>
  <c r="AJ24" i="34"/>
  <c r="AK24" i="34"/>
  <c r="AT24" i="34" s="1"/>
  <c r="AJ18" i="34"/>
  <c r="AK18" i="34"/>
  <c r="AT18" i="34" s="1"/>
  <c r="AJ12" i="34"/>
  <c r="AK12" i="34"/>
  <c r="AT12" i="34" s="1"/>
  <c r="AK6" i="34"/>
  <c r="AT6" i="34" s="1"/>
  <c r="X90" i="77"/>
  <c r="Z90" i="77" s="1"/>
  <c r="Y90" i="77"/>
  <c r="Y89" i="89"/>
  <c r="X89" i="89"/>
  <c r="AG89" i="34"/>
  <c r="AP89" i="34" s="1"/>
  <c r="AP91" i="34" s="1"/>
  <c r="AX89" i="34"/>
  <c r="S89" i="34" s="1"/>
  <c r="AC89" i="34" s="1"/>
  <c r="AJ89" i="34" s="1"/>
  <c r="AS89" i="34" s="1"/>
  <c r="AF89" i="34"/>
  <c r="AO89" i="34" s="1"/>
  <c r="AO91" i="34" s="1"/>
  <c r="AE89" i="34"/>
  <c r="Z90" i="93"/>
  <c r="AJ85" i="34"/>
  <c r="AK85" i="34"/>
  <c r="AT85" i="34" s="1"/>
  <c r="AK83" i="34"/>
  <c r="AT83" i="34" s="1"/>
  <c r="AJ83" i="34"/>
  <c r="AJ77" i="34"/>
  <c r="AK77" i="34"/>
  <c r="AT77" i="34" s="1"/>
  <c r="AK71" i="34"/>
  <c r="AT71" i="34" s="1"/>
  <c r="AJ71" i="34"/>
  <c r="AK65" i="34"/>
  <c r="AT65" i="34" s="1"/>
  <c r="AJ65" i="34"/>
  <c r="AJ59" i="34"/>
  <c r="AK59" i="34"/>
  <c r="AT59" i="34" s="1"/>
  <c r="AK53" i="34"/>
  <c r="AT53" i="34" s="1"/>
  <c r="AJ53" i="34"/>
  <c r="AK47" i="34"/>
  <c r="AT47" i="34" s="1"/>
  <c r="AJ47" i="34"/>
  <c r="AJ41" i="34"/>
  <c r="AK41" i="34"/>
  <c r="AT41" i="34" s="1"/>
  <c r="AK35" i="34"/>
  <c r="AT35" i="34" s="1"/>
  <c r="AJ35" i="34"/>
  <c r="AK29" i="34"/>
  <c r="AT29" i="34" s="1"/>
  <c r="AJ29" i="34"/>
  <c r="AJ23" i="34"/>
  <c r="AK23" i="34"/>
  <c r="AT23" i="34" s="1"/>
  <c r="AK17" i="34"/>
  <c r="AT17" i="34" s="1"/>
  <c r="AJ17" i="34"/>
  <c r="AJ11" i="34"/>
  <c r="AK11" i="34"/>
  <c r="AT11" i="34" s="1"/>
  <c r="AR90" i="37"/>
  <c r="AH91" i="25"/>
  <c r="AQ91" i="25" s="1"/>
  <c r="AL89" i="90"/>
  <c r="AU89" i="90" s="1"/>
  <c r="AR89" i="90"/>
  <c r="AR91" i="90" s="1"/>
  <c r="AN88" i="89"/>
  <c r="AI88" i="89"/>
  <c r="AH91" i="37"/>
  <c r="AQ91" i="37" s="1"/>
  <c r="Y93" i="73"/>
  <c r="X93" i="73"/>
  <c r="Z93" i="73" s="1"/>
  <c r="AH87" i="30"/>
  <c r="AQ87" i="30" s="1"/>
  <c r="AJ88" i="34"/>
  <c r="AK88" i="34"/>
  <c r="AT88" i="34" s="1"/>
  <c r="AJ82" i="34"/>
  <c r="AK82" i="34"/>
  <c r="AT82" i="34" s="1"/>
  <c r="AJ76" i="34"/>
  <c r="AK76" i="34"/>
  <c r="AT76" i="34" s="1"/>
  <c r="AJ70" i="34"/>
  <c r="AK70" i="34"/>
  <c r="AT70" i="34" s="1"/>
  <c r="AJ64" i="34"/>
  <c r="AK64" i="34"/>
  <c r="AT64" i="34" s="1"/>
  <c r="AJ58" i="34"/>
  <c r="AK58" i="34"/>
  <c r="AT58" i="34" s="1"/>
  <c r="AJ52" i="34"/>
  <c r="AK52" i="34"/>
  <c r="AT52" i="34" s="1"/>
  <c r="AJ46" i="34"/>
  <c r="AK46" i="34"/>
  <c r="AT46" i="34" s="1"/>
  <c r="AJ40" i="34"/>
  <c r="AK40" i="34"/>
  <c r="AT40" i="34" s="1"/>
  <c r="AJ34" i="34"/>
  <c r="AK34" i="34"/>
  <c r="AT34" i="34" s="1"/>
  <c r="AJ28" i="34"/>
  <c r="AK28" i="34"/>
  <c r="AT28" i="34" s="1"/>
  <c r="AJ22" i="34"/>
  <c r="AK22" i="34"/>
  <c r="AT22" i="34" s="1"/>
  <c r="AX15" i="34"/>
  <c r="S15" i="34" s="1"/>
  <c r="AC15" i="34" s="1"/>
  <c r="AB16" i="34" s="1"/>
  <c r="AX9" i="34"/>
  <c r="S9" i="34" s="1"/>
  <c r="AC9" i="34" s="1"/>
  <c r="AB10" i="34" s="1"/>
  <c r="AX4" i="34"/>
  <c r="S4" i="34" s="1"/>
  <c r="AC4" i="34" s="1"/>
  <c r="AB5" i="34" s="1"/>
  <c r="AS4" i="90"/>
  <c r="AS91" i="90" s="1"/>
  <c r="AL4" i="90"/>
  <c r="AU4" i="90" s="1"/>
  <c r="AU91" i="90" s="1"/>
  <c r="C11" i="90" s="1"/>
  <c r="F43" i="97" s="1"/>
  <c r="AE91" i="33"/>
  <c r="W92" i="33"/>
  <c r="AG91" i="33"/>
  <c r="AP91" i="33" s="1"/>
  <c r="AF91" i="33"/>
  <c r="AO91" i="33" s="1"/>
  <c r="AR89" i="93"/>
  <c r="AH93" i="41"/>
  <c r="AQ93" i="41" s="1"/>
  <c r="AH91" i="29"/>
  <c r="AQ91" i="29" s="1"/>
  <c r="AI92" i="73"/>
  <c r="AN92" i="73"/>
  <c r="AR86" i="30"/>
  <c r="X91" i="81"/>
  <c r="Y91" i="81"/>
  <c r="AR90" i="25"/>
  <c r="AK89" i="34"/>
  <c r="AT89" i="34" s="1"/>
  <c r="AJ81" i="34"/>
  <c r="AK81" i="34"/>
  <c r="AT81" i="34" s="1"/>
  <c r="AJ75" i="34"/>
  <c r="AK75" i="34"/>
  <c r="AT75" i="34" s="1"/>
  <c r="AJ69" i="34"/>
  <c r="AK69" i="34"/>
  <c r="AT69" i="34" s="1"/>
  <c r="AJ63" i="34"/>
  <c r="AK63" i="34"/>
  <c r="AT63" i="34" s="1"/>
  <c r="AJ57" i="34"/>
  <c r="AK57" i="34"/>
  <c r="AT57" i="34" s="1"/>
  <c r="AJ51" i="34"/>
  <c r="AK51" i="34"/>
  <c r="AT51" i="34" s="1"/>
  <c r="AJ45" i="34"/>
  <c r="AK45" i="34"/>
  <c r="AT45" i="34" s="1"/>
  <c r="AJ39" i="34"/>
  <c r="AK39" i="34"/>
  <c r="AT39" i="34" s="1"/>
  <c r="AJ33" i="34"/>
  <c r="AK33" i="34"/>
  <c r="AT33" i="34" s="1"/>
  <c r="AJ27" i="34"/>
  <c r="AK27" i="34"/>
  <c r="AT27" i="34" s="1"/>
  <c r="AJ21" i="34"/>
  <c r="AK21" i="34"/>
  <c r="AT21" i="34" s="1"/>
  <c r="AX14" i="34"/>
  <c r="S14" i="34" s="1"/>
  <c r="AC14" i="34" s="1"/>
  <c r="AB15" i="34" s="1"/>
  <c r="AX8" i="34"/>
  <c r="S8" i="34" s="1"/>
  <c r="AC8" i="34" s="1"/>
  <c r="AB9" i="34" s="1"/>
  <c r="AX3" i="34"/>
  <c r="S3" i="34" s="1"/>
  <c r="AC3" i="34" s="1"/>
  <c r="AI89" i="77"/>
  <c r="AN89" i="77"/>
  <c r="Z91" i="25"/>
  <c r="Z91" i="37"/>
  <c r="AI90" i="81"/>
  <c r="AN90" i="81"/>
  <c r="W92" i="85"/>
  <c r="AG91" i="85"/>
  <c r="AP91" i="85" s="1"/>
  <c r="AF91" i="85"/>
  <c r="AO91" i="85" s="1"/>
  <c r="AE91" i="85"/>
  <c r="Z87" i="30"/>
  <c r="AJ87" i="34"/>
  <c r="AK87" i="34"/>
  <c r="AT87" i="34" s="1"/>
  <c r="AK80" i="34"/>
  <c r="AT80" i="34" s="1"/>
  <c r="AJ80" i="34"/>
  <c r="AK74" i="34"/>
  <c r="AT74" i="34" s="1"/>
  <c r="AJ74" i="34"/>
  <c r="AJ68" i="34"/>
  <c r="AK68" i="34"/>
  <c r="AT68" i="34" s="1"/>
  <c r="AK62" i="34"/>
  <c r="AT62" i="34" s="1"/>
  <c r="AJ62" i="34"/>
  <c r="AK56" i="34"/>
  <c r="AT56" i="34" s="1"/>
  <c r="AJ56" i="34"/>
  <c r="AJ50" i="34"/>
  <c r="AK50" i="34"/>
  <c r="AT50" i="34" s="1"/>
  <c r="AK44" i="34"/>
  <c r="AT44" i="34" s="1"/>
  <c r="AJ44" i="34"/>
  <c r="AK38" i="34"/>
  <c r="AT38" i="34" s="1"/>
  <c r="AJ38" i="34"/>
  <c r="AJ32" i="34"/>
  <c r="AK32" i="34"/>
  <c r="AT32" i="34" s="1"/>
  <c r="AK26" i="34"/>
  <c r="AT26" i="34" s="1"/>
  <c r="AJ26" i="34"/>
  <c r="AX19" i="34"/>
  <c r="S19" i="34" s="1"/>
  <c r="AC19" i="34" s="1"/>
  <c r="AB20" i="34" s="1"/>
  <c r="AX13" i="34"/>
  <c r="S13" i="34" s="1"/>
  <c r="AC13" i="34" s="1"/>
  <c r="AB14" i="34" s="1"/>
  <c r="AR92" i="41"/>
  <c r="Z93" i="41"/>
  <c r="W92" i="29"/>
  <c r="AG91" i="29"/>
  <c r="AP91" i="29" s="1"/>
  <c r="AF91" i="29"/>
  <c r="AO91" i="29" s="1"/>
  <c r="AE91" i="29"/>
  <c r="Z91" i="81" l="1"/>
  <c r="AG91" i="81"/>
  <c r="AP91" i="81" s="1"/>
  <c r="AF91" i="81"/>
  <c r="AO91" i="81" s="1"/>
  <c r="AE91" i="81"/>
  <c r="W92" i="81"/>
  <c r="AF90" i="77"/>
  <c r="AO90" i="77" s="1"/>
  <c r="AE90" i="77"/>
  <c r="AG90" i="77"/>
  <c r="AP90" i="77" s="1"/>
  <c r="W91" i="77"/>
  <c r="AS62" i="34"/>
  <c r="AL62" i="34"/>
  <c r="AU62" i="34" s="1"/>
  <c r="AE91" i="37"/>
  <c r="W92" i="37"/>
  <c r="AF91" i="37"/>
  <c r="AO91" i="37" s="1"/>
  <c r="AG91" i="37"/>
  <c r="AP91" i="37" s="1"/>
  <c r="AS17" i="34"/>
  <c r="AL17" i="34"/>
  <c r="AU17" i="34" s="1"/>
  <c r="AS51" i="34"/>
  <c r="AL51" i="34"/>
  <c r="AU51" i="34" s="1"/>
  <c r="AS69" i="34"/>
  <c r="AL69" i="34"/>
  <c r="AU69" i="34" s="1"/>
  <c r="AJ14" i="34"/>
  <c r="AK14" i="34"/>
  <c r="AT14" i="34" s="1"/>
  <c r="AS38" i="34"/>
  <c r="AL38" i="34"/>
  <c r="AU38" i="34" s="1"/>
  <c r="AS56" i="34"/>
  <c r="AL56" i="34"/>
  <c r="AU56" i="34" s="1"/>
  <c r="AS74" i="34"/>
  <c r="AL74" i="34"/>
  <c r="AU74" i="34" s="1"/>
  <c r="AG87" i="30"/>
  <c r="AP87" i="30" s="1"/>
  <c r="AE87" i="30"/>
  <c r="W88" i="30"/>
  <c r="AF87" i="30"/>
  <c r="AO87" i="30" s="1"/>
  <c r="AR89" i="77"/>
  <c r="AR92" i="73"/>
  <c r="AS29" i="34"/>
  <c r="AL29" i="34"/>
  <c r="AU29" i="34" s="1"/>
  <c r="AS47" i="34"/>
  <c r="AL47" i="34"/>
  <c r="AU47" i="34" s="1"/>
  <c r="AS65" i="34"/>
  <c r="AL65" i="34"/>
  <c r="AU65" i="34" s="1"/>
  <c r="AS83" i="34"/>
  <c r="AL83" i="34"/>
  <c r="AU83" i="34" s="1"/>
  <c r="AS12" i="34"/>
  <c r="AL12" i="34"/>
  <c r="AU12" i="34" s="1"/>
  <c r="AS30" i="34"/>
  <c r="AL30" i="34"/>
  <c r="AU30" i="34" s="1"/>
  <c r="AS48" i="34"/>
  <c r="AL48" i="34"/>
  <c r="AU48" i="34" s="1"/>
  <c r="AS66" i="34"/>
  <c r="AL66" i="34"/>
  <c r="AU66" i="34" s="1"/>
  <c r="AS84" i="34"/>
  <c r="AL84" i="34"/>
  <c r="AU84" i="34" s="1"/>
  <c r="AJ19" i="34"/>
  <c r="AS37" i="34"/>
  <c r="AL37" i="34"/>
  <c r="AU37" i="34" s="1"/>
  <c r="AS55" i="34"/>
  <c r="AL55" i="34"/>
  <c r="AU55" i="34" s="1"/>
  <c r="AS73" i="34"/>
  <c r="AL73" i="34"/>
  <c r="AU73" i="34" s="1"/>
  <c r="AS45" i="34"/>
  <c r="AL45" i="34"/>
  <c r="AU45" i="34" s="1"/>
  <c r="AS11" i="34"/>
  <c r="AL11" i="34"/>
  <c r="AU11" i="34" s="1"/>
  <c r="AS44" i="34"/>
  <c r="AL44" i="34"/>
  <c r="AU44" i="34" s="1"/>
  <c r="AS35" i="34"/>
  <c r="AL35" i="34"/>
  <c r="AU35" i="34" s="1"/>
  <c r="AS71" i="34"/>
  <c r="AL71" i="34"/>
  <c r="AU71" i="34" s="1"/>
  <c r="AS18" i="34"/>
  <c r="AL18" i="34"/>
  <c r="AU18" i="34" s="1"/>
  <c r="AS36" i="34"/>
  <c r="AL36" i="34"/>
  <c r="AU36" i="34" s="1"/>
  <c r="AJ7" i="34"/>
  <c r="AK7" i="34"/>
  <c r="AT7" i="34" s="1"/>
  <c r="AS25" i="34"/>
  <c r="AL25" i="34"/>
  <c r="AU25" i="34" s="1"/>
  <c r="AS43" i="34"/>
  <c r="AL43" i="34"/>
  <c r="AU43" i="34" s="1"/>
  <c r="AS61" i="34"/>
  <c r="AL61" i="34"/>
  <c r="AU61" i="34" s="1"/>
  <c r="AS79" i="34"/>
  <c r="AL79" i="34"/>
  <c r="AU79" i="34" s="1"/>
  <c r="AK20" i="34"/>
  <c r="AT20" i="34" s="1"/>
  <c r="AJ20" i="34"/>
  <c r="AR90" i="81"/>
  <c r="AS76" i="34"/>
  <c r="AL76" i="34"/>
  <c r="AU76" i="34" s="1"/>
  <c r="AH90" i="77"/>
  <c r="AQ90" i="77" s="1"/>
  <c r="Y92" i="29"/>
  <c r="X92" i="29"/>
  <c r="Z92" i="29" s="1"/>
  <c r="AS80" i="34"/>
  <c r="AL80" i="34"/>
  <c r="AU80" i="34" s="1"/>
  <c r="AJ5" i="34"/>
  <c r="AK5" i="34"/>
  <c r="AT5" i="34" s="1"/>
  <c r="AS28" i="34"/>
  <c r="AL28" i="34"/>
  <c r="AU28" i="34" s="1"/>
  <c r="AS46" i="34"/>
  <c r="AL46" i="34"/>
  <c r="AU46" i="34" s="1"/>
  <c r="AS64" i="34"/>
  <c r="AL64" i="34"/>
  <c r="AU64" i="34" s="1"/>
  <c r="AS82" i="34"/>
  <c r="AL82" i="34"/>
  <c r="AU82" i="34" s="1"/>
  <c r="AS85" i="34"/>
  <c r="AL85" i="34"/>
  <c r="AU85" i="34" s="1"/>
  <c r="AH89" i="89"/>
  <c r="AQ89" i="89" s="1"/>
  <c r="AN89" i="45"/>
  <c r="AI89" i="45"/>
  <c r="AJ3" i="34"/>
  <c r="AB4" i="34"/>
  <c r="AS81" i="34"/>
  <c r="AL81" i="34"/>
  <c r="AU81" i="34" s="1"/>
  <c r="AS58" i="34"/>
  <c r="AL58" i="34"/>
  <c r="AU58" i="34" s="1"/>
  <c r="AR88" i="89"/>
  <c r="AS26" i="34"/>
  <c r="AL26" i="34"/>
  <c r="AU26" i="34" s="1"/>
  <c r="AS54" i="34"/>
  <c r="AL54" i="34"/>
  <c r="AU54" i="34" s="1"/>
  <c r="AJ15" i="34"/>
  <c r="AK15" i="34"/>
  <c r="AT15" i="34" s="1"/>
  <c r="AI91" i="29"/>
  <c r="AN91" i="29"/>
  <c r="AK10" i="34"/>
  <c r="AT10" i="34" s="1"/>
  <c r="AJ10" i="34"/>
  <c r="AG90" i="93"/>
  <c r="AP90" i="93" s="1"/>
  <c r="AF90" i="93"/>
  <c r="AO90" i="93" s="1"/>
  <c r="W91" i="93"/>
  <c r="AE90" i="93"/>
  <c r="AJ6" i="34"/>
  <c r="AS24" i="34"/>
  <c r="AL24" i="34"/>
  <c r="AU24" i="34" s="1"/>
  <c r="AS42" i="34"/>
  <c r="AL42" i="34"/>
  <c r="AU42" i="34" s="1"/>
  <c r="AS60" i="34"/>
  <c r="AL60" i="34"/>
  <c r="AU60" i="34" s="1"/>
  <c r="AS78" i="34"/>
  <c r="AL78" i="34"/>
  <c r="AU78" i="34" s="1"/>
  <c r="AJ13" i="34"/>
  <c r="AS31" i="34"/>
  <c r="AL31" i="34"/>
  <c r="AU31" i="34" s="1"/>
  <c r="AS49" i="34"/>
  <c r="AL49" i="34"/>
  <c r="AU49" i="34" s="1"/>
  <c r="AS67" i="34"/>
  <c r="AL67" i="34"/>
  <c r="AU67" i="34" s="1"/>
  <c r="AS86" i="34"/>
  <c r="AL86" i="34"/>
  <c r="AU86" i="34" s="1"/>
  <c r="AI91" i="85"/>
  <c r="AN91" i="85"/>
  <c r="AS27" i="34"/>
  <c r="AL27" i="34"/>
  <c r="AU27" i="34" s="1"/>
  <c r="AS63" i="34"/>
  <c r="AL63" i="34"/>
  <c r="AU63" i="34" s="1"/>
  <c r="AH91" i="81"/>
  <c r="AQ91" i="81" s="1"/>
  <c r="AS22" i="34"/>
  <c r="AL22" i="34"/>
  <c r="AU22" i="34" s="1"/>
  <c r="AS40" i="34"/>
  <c r="AL40" i="34"/>
  <c r="AU40" i="34" s="1"/>
  <c r="AG93" i="73"/>
  <c r="AP93" i="73" s="1"/>
  <c r="AF93" i="73"/>
  <c r="AO93" i="73" s="1"/>
  <c r="AE93" i="73"/>
  <c r="W94" i="73"/>
  <c r="AJ9" i="34"/>
  <c r="AK9" i="34"/>
  <c r="AT9" i="34" s="1"/>
  <c r="AS53" i="34"/>
  <c r="AL53" i="34"/>
  <c r="AU53" i="34" s="1"/>
  <c r="AS72" i="34"/>
  <c r="AL72" i="34"/>
  <c r="AU72" i="34" s="1"/>
  <c r="AF93" i="41"/>
  <c r="AO93" i="41" s="1"/>
  <c r="W94" i="41"/>
  <c r="AG93" i="41"/>
  <c r="AP93" i="41" s="1"/>
  <c r="AE93" i="41"/>
  <c r="AS33" i="34"/>
  <c r="AL33" i="34"/>
  <c r="AU33" i="34" s="1"/>
  <c r="W92" i="25"/>
  <c r="AG91" i="25"/>
  <c r="AP91" i="25" s="1"/>
  <c r="AF91" i="25"/>
  <c r="AO91" i="25" s="1"/>
  <c r="AE91" i="25"/>
  <c r="Y92" i="33"/>
  <c r="X92" i="33"/>
  <c r="Z92" i="33" s="1"/>
  <c r="AS32" i="34"/>
  <c r="AL32" i="34"/>
  <c r="AU32" i="34" s="1"/>
  <c r="AS50" i="34"/>
  <c r="AL50" i="34"/>
  <c r="AU50" i="34" s="1"/>
  <c r="AS68" i="34"/>
  <c r="AL68" i="34"/>
  <c r="AU68" i="34" s="1"/>
  <c r="AS87" i="34"/>
  <c r="AL87" i="34"/>
  <c r="AU87" i="34" s="1"/>
  <c r="Z92" i="85"/>
  <c r="X92" i="85"/>
  <c r="Y92" i="85"/>
  <c r="AS21" i="34"/>
  <c r="AL21" i="34"/>
  <c r="AU21" i="34" s="1"/>
  <c r="AS39" i="34"/>
  <c r="AL39" i="34"/>
  <c r="AU39" i="34" s="1"/>
  <c r="AS57" i="34"/>
  <c r="AL57" i="34"/>
  <c r="AU57" i="34" s="1"/>
  <c r="AS75" i="34"/>
  <c r="AL75" i="34"/>
  <c r="AU75" i="34" s="1"/>
  <c r="AN91" i="33"/>
  <c r="AI91" i="33"/>
  <c r="AJ16" i="34"/>
  <c r="AK16" i="34"/>
  <c r="AT16" i="34" s="1"/>
  <c r="AS34" i="34"/>
  <c r="AL34" i="34"/>
  <c r="AU34" i="34" s="1"/>
  <c r="AS52" i="34"/>
  <c r="AL52" i="34"/>
  <c r="AU52" i="34" s="1"/>
  <c r="AS70" i="34"/>
  <c r="AL70" i="34"/>
  <c r="AU70" i="34" s="1"/>
  <c r="AS88" i="34"/>
  <c r="AL88" i="34"/>
  <c r="AU88" i="34" s="1"/>
  <c r="AH93" i="73"/>
  <c r="AQ93" i="73" s="1"/>
  <c r="AS23" i="34"/>
  <c r="AL23" i="34"/>
  <c r="AU23" i="34" s="1"/>
  <c r="AS41" i="34"/>
  <c r="AL41" i="34"/>
  <c r="AU41" i="34" s="1"/>
  <c r="AS59" i="34"/>
  <c r="AL59" i="34"/>
  <c r="AU59" i="34" s="1"/>
  <c r="AS77" i="34"/>
  <c r="AL77" i="34"/>
  <c r="AU77" i="34" s="1"/>
  <c r="AN89" i="34"/>
  <c r="AN91" i="34" s="1"/>
  <c r="AI89" i="34"/>
  <c r="Z89" i="89"/>
  <c r="X90" i="45"/>
  <c r="Y90" i="45"/>
  <c r="Z90" i="45" s="1"/>
  <c r="AJ8" i="34"/>
  <c r="AG90" i="45" l="1"/>
  <c r="AP90" i="45" s="1"/>
  <c r="AE90" i="45"/>
  <c r="W91" i="45"/>
  <c r="AF90" i="45"/>
  <c r="AO90" i="45" s="1"/>
  <c r="AS15" i="34"/>
  <c r="AL15" i="34"/>
  <c r="AU15" i="34" s="1"/>
  <c r="AS19" i="34"/>
  <c r="AL19" i="34"/>
  <c r="AU19" i="34" s="1"/>
  <c r="AL89" i="34"/>
  <c r="AU89" i="34" s="1"/>
  <c r="AR89" i="34"/>
  <c r="AR91" i="34" s="1"/>
  <c r="AS16" i="34"/>
  <c r="AL16" i="34"/>
  <c r="AU16" i="34" s="1"/>
  <c r="AH92" i="85"/>
  <c r="AQ92" i="85" s="1"/>
  <c r="AG92" i="33"/>
  <c r="AP92" i="33" s="1"/>
  <c r="AF92" i="33"/>
  <c r="AO92" i="33" s="1"/>
  <c r="AE92" i="33"/>
  <c r="W93" i="33"/>
  <c r="AS9" i="34"/>
  <c r="AL9" i="34"/>
  <c r="AU9" i="34" s="1"/>
  <c r="AJ4" i="34"/>
  <c r="AK4" i="34"/>
  <c r="AT4" i="34" s="1"/>
  <c r="AT91" i="34" s="1"/>
  <c r="AS14" i="34"/>
  <c r="AL14" i="34"/>
  <c r="AU14" i="34" s="1"/>
  <c r="AI93" i="41"/>
  <c r="AN93" i="41"/>
  <c r="Y94" i="73"/>
  <c r="X94" i="73"/>
  <c r="AR91" i="85"/>
  <c r="AS6" i="34"/>
  <c r="AL6" i="34"/>
  <c r="AU6" i="34" s="1"/>
  <c r="AS10" i="34"/>
  <c r="AL10" i="34"/>
  <c r="AU10" i="34" s="1"/>
  <c r="AR89" i="45"/>
  <c r="AS5" i="34"/>
  <c r="AL5" i="34"/>
  <c r="AU5" i="34" s="1"/>
  <c r="X92" i="81"/>
  <c r="Y92" i="81"/>
  <c r="AR91" i="33"/>
  <c r="AH90" i="45"/>
  <c r="AQ90" i="45" s="1"/>
  <c r="AN93" i="73"/>
  <c r="AI93" i="73"/>
  <c r="AN90" i="93"/>
  <c r="AI90" i="93"/>
  <c r="AN87" i="30"/>
  <c r="AI87" i="30"/>
  <c r="X91" i="77"/>
  <c r="Y91" i="77"/>
  <c r="AN91" i="81"/>
  <c r="AI91" i="81"/>
  <c r="AS8" i="34"/>
  <c r="AL8" i="34"/>
  <c r="AU8" i="34" s="1"/>
  <c r="AF92" i="85"/>
  <c r="AO92" i="85" s="1"/>
  <c r="AE92" i="85"/>
  <c r="AG92" i="85"/>
  <c r="AP92" i="85" s="1"/>
  <c r="W93" i="85"/>
  <c r="AI91" i="25"/>
  <c r="AN91" i="25"/>
  <c r="AS3" i="34"/>
  <c r="AL3" i="34"/>
  <c r="AU3" i="34" s="1"/>
  <c r="AE92" i="29"/>
  <c r="W93" i="29"/>
  <c r="AG92" i="29"/>
  <c r="AP92" i="29" s="1"/>
  <c r="AF92" i="29"/>
  <c r="AO92" i="29" s="1"/>
  <c r="AH92" i="33"/>
  <c r="AQ92" i="33" s="1"/>
  <c r="AS7" i="34"/>
  <c r="AL7" i="34"/>
  <c r="AU7" i="34" s="1"/>
  <c r="X92" i="37"/>
  <c r="Z92" i="37" s="1"/>
  <c r="Y92" i="37"/>
  <c r="Y88" i="30"/>
  <c r="X88" i="30"/>
  <c r="Z88" i="30" s="1"/>
  <c r="W90" i="89"/>
  <c r="AG89" i="89"/>
  <c r="AP89" i="89" s="1"/>
  <c r="AF89" i="89"/>
  <c r="AO89" i="89" s="1"/>
  <c r="AE89" i="89"/>
  <c r="X92" i="25"/>
  <c r="Y92" i="25"/>
  <c r="X94" i="41"/>
  <c r="Y94" i="41"/>
  <c r="AS13" i="34"/>
  <c r="AL13" i="34"/>
  <c r="AU13" i="34" s="1"/>
  <c r="Y91" i="93"/>
  <c r="Z91" i="93" s="1"/>
  <c r="X91" i="93"/>
  <c r="AR91" i="29"/>
  <c r="AH92" i="29"/>
  <c r="AQ92" i="29" s="1"/>
  <c r="AS20" i="34"/>
  <c r="AL20" i="34"/>
  <c r="AU20" i="34" s="1"/>
  <c r="AI91" i="37"/>
  <c r="AN91" i="37"/>
  <c r="AN90" i="77"/>
  <c r="AI90" i="77"/>
  <c r="Z94" i="73" l="1"/>
  <c r="Z92" i="81"/>
  <c r="W93" i="81" s="1"/>
  <c r="W95" i="73"/>
  <c r="AG94" i="73"/>
  <c r="AP94" i="73" s="1"/>
  <c r="AE94" i="73"/>
  <c r="AF94" i="73"/>
  <c r="AO94" i="73" s="1"/>
  <c r="AG92" i="81"/>
  <c r="AP92" i="81" s="1"/>
  <c r="AF92" i="81"/>
  <c r="AO92" i="81" s="1"/>
  <c r="AE92" i="81"/>
  <c r="AG92" i="37"/>
  <c r="AP92" i="37" s="1"/>
  <c r="AF92" i="37"/>
  <c r="AO92" i="37" s="1"/>
  <c r="AE92" i="37"/>
  <c r="W93" i="37"/>
  <c r="AR91" i="37"/>
  <c r="W92" i="93"/>
  <c r="AE91" i="93"/>
  <c r="AG91" i="93"/>
  <c r="AP91" i="93" s="1"/>
  <c r="AF91" i="93"/>
  <c r="AO91" i="93" s="1"/>
  <c r="AH92" i="37"/>
  <c r="AQ92" i="37" s="1"/>
  <c r="Y93" i="29"/>
  <c r="Z93" i="29" s="1"/>
  <c r="X93" i="29"/>
  <c r="X93" i="85"/>
  <c r="Z93" i="85" s="1"/>
  <c r="Y93" i="85"/>
  <c r="AR87" i="30"/>
  <c r="AR93" i="41"/>
  <c r="X93" i="33"/>
  <c r="Y93" i="33"/>
  <c r="AH92" i="25"/>
  <c r="AQ92" i="25" s="1"/>
  <c r="Z92" i="25"/>
  <c r="AH88" i="30"/>
  <c r="AQ88" i="30" s="1"/>
  <c r="AR90" i="93"/>
  <c r="AH92" i="81"/>
  <c r="AQ92" i="81" s="1"/>
  <c r="AH94" i="73"/>
  <c r="AQ94" i="73" s="1"/>
  <c r="AN92" i="33"/>
  <c r="AI92" i="33"/>
  <c r="X91" i="45"/>
  <c r="Z91" i="45" s="1"/>
  <c r="Y91" i="45"/>
  <c r="X90" i="89"/>
  <c r="Y90" i="89"/>
  <c r="AR91" i="81"/>
  <c r="AR90" i="77"/>
  <c r="AI89" i="89"/>
  <c r="AN89" i="89"/>
  <c r="AN92" i="85"/>
  <c r="AI92" i="85"/>
  <c r="AI90" i="45"/>
  <c r="AN90" i="45"/>
  <c r="AH91" i="93"/>
  <c r="AQ91" i="93" s="1"/>
  <c r="AH94" i="41"/>
  <c r="AQ94" i="41" s="1"/>
  <c r="W89" i="30"/>
  <c r="AG88" i="30"/>
  <c r="AP88" i="30" s="1"/>
  <c r="AE88" i="30"/>
  <c r="AF88" i="30"/>
  <c r="AO88" i="30" s="1"/>
  <c r="AH91" i="77"/>
  <c r="AQ91" i="77" s="1"/>
  <c r="AR93" i="73"/>
  <c r="AS4" i="34"/>
  <c r="AS91" i="34" s="1"/>
  <c r="AL4" i="34"/>
  <c r="AU4" i="34" s="1"/>
  <c r="AU91" i="34" s="1"/>
  <c r="C11" i="34" s="1"/>
  <c r="AI92" i="29"/>
  <c r="AN92" i="29"/>
  <c r="Z94" i="41"/>
  <c r="AR91" i="25"/>
  <c r="Z91" i="77"/>
  <c r="AG93" i="29" l="1"/>
  <c r="AP93" i="29" s="1"/>
  <c r="AE93" i="29"/>
  <c r="W94" i="29"/>
  <c r="AF93" i="29"/>
  <c r="AO93" i="29" s="1"/>
  <c r="AG91" i="77"/>
  <c r="AP91" i="77" s="1"/>
  <c r="AF91" i="77"/>
  <c r="AO91" i="77" s="1"/>
  <c r="W92" i="77"/>
  <c r="AE91" i="77"/>
  <c r="AR92" i="29"/>
  <c r="AR92" i="33"/>
  <c r="AH93" i="29"/>
  <c r="AQ93" i="29" s="1"/>
  <c r="Y92" i="93"/>
  <c r="X92" i="93"/>
  <c r="X93" i="81"/>
  <c r="Z93" i="81" s="1"/>
  <c r="Y93" i="81"/>
  <c r="AR89" i="89"/>
  <c r="Y89" i="30"/>
  <c r="X89" i="30"/>
  <c r="AI94" i="73"/>
  <c r="AN94" i="73"/>
  <c r="AR92" i="85"/>
  <c r="AH93" i="33"/>
  <c r="AQ93" i="33" s="1"/>
  <c r="X93" i="37"/>
  <c r="Y93" i="37"/>
  <c r="AH90" i="89"/>
  <c r="AQ90" i="89" s="1"/>
  <c r="AR90" i="45"/>
  <c r="AF94" i="41"/>
  <c r="AO94" i="41" s="1"/>
  <c r="AE94" i="41"/>
  <c r="W95" i="41"/>
  <c r="AG94" i="41"/>
  <c r="AP94" i="41" s="1"/>
  <c r="AH91" i="45"/>
  <c r="AQ91" i="45" s="1"/>
  <c r="Z93" i="33"/>
  <c r="AH93" i="85"/>
  <c r="AQ93" i="85" s="1"/>
  <c r="AI91" i="93"/>
  <c r="AN91" i="93"/>
  <c r="Z90" i="89"/>
  <c r="AF92" i="25"/>
  <c r="AO92" i="25" s="1"/>
  <c r="AE92" i="25"/>
  <c r="W93" i="25"/>
  <c r="AG92" i="25"/>
  <c r="AP92" i="25" s="1"/>
  <c r="AI92" i="81"/>
  <c r="AN92" i="81"/>
  <c r="AI88" i="30"/>
  <c r="AN88" i="30"/>
  <c r="AF91" i="45"/>
  <c r="AO91" i="45" s="1"/>
  <c r="AE91" i="45"/>
  <c r="AG91" i="45"/>
  <c r="AP91" i="45" s="1"/>
  <c r="W92" i="45"/>
  <c r="AG93" i="85"/>
  <c r="AP93" i="85" s="1"/>
  <c r="AF93" i="85"/>
  <c r="AO93" i="85" s="1"/>
  <c r="W94" i="85"/>
  <c r="AE93" i="85"/>
  <c r="AN92" i="37"/>
  <c r="AI92" i="37"/>
  <c r="Y95" i="73"/>
  <c r="X95" i="73"/>
  <c r="Z95" i="73" s="1"/>
  <c r="AH93" i="37" l="1"/>
  <c r="AQ93" i="37" s="1"/>
  <c r="AE93" i="81"/>
  <c r="W94" i="81"/>
  <c r="AF93" i="81"/>
  <c r="AO93" i="81" s="1"/>
  <c r="AG93" i="81"/>
  <c r="AP93" i="81" s="1"/>
  <c r="AE95" i="73"/>
  <c r="W96" i="73"/>
  <c r="AF95" i="73"/>
  <c r="AO95" i="73" s="1"/>
  <c r="AG95" i="73"/>
  <c r="AP95" i="73" s="1"/>
  <c r="AR91" i="93"/>
  <c r="W94" i="33"/>
  <c r="AG93" i="33"/>
  <c r="AP93" i="33" s="1"/>
  <c r="AF93" i="33"/>
  <c r="AO93" i="33" s="1"/>
  <c r="AE93" i="33"/>
  <c r="AH89" i="30"/>
  <c r="AQ89" i="30" s="1"/>
  <c r="AQ91" i="30" s="1"/>
  <c r="AZ3" i="30"/>
  <c r="AX4" i="30" s="1"/>
  <c r="S4" i="30" s="1"/>
  <c r="AC4" i="30" s="1"/>
  <c r="AB5" i="30" s="1"/>
  <c r="AX16" i="30"/>
  <c r="S16" i="30" s="1"/>
  <c r="AC16" i="30" s="1"/>
  <c r="AB17" i="30" s="1"/>
  <c r="AX19" i="30"/>
  <c r="S19" i="30" s="1"/>
  <c r="AC19" i="30" s="1"/>
  <c r="AB20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6" i="30"/>
  <c r="S86" i="30" s="1"/>
  <c r="AC86" i="30" s="1"/>
  <c r="AB87" i="30" s="1"/>
  <c r="AX88" i="30"/>
  <c r="S88" i="30" s="1"/>
  <c r="AC88" i="30" s="1"/>
  <c r="AB89" i="30" s="1"/>
  <c r="AX84" i="30"/>
  <c r="S84" i="30" s="1"/>
  <c r="AC84" i="30" s="1"/>
  <c r="AB85" i="30" s="1"/>
  <c r="AX87" i="30"/>
  <c r="S87" i="30" s="1"/>
  <c r="AC87" i="30" s="1"/>
  <c r="AB88" i="30" s="1"/>
  <c r="AX85" i="30"/>
  <c r="S85" i="30" s="1"/>
  <c r="AC85" i="30" s="1"/>
  <c r="AB86" i="30" s="1"/>
  <c r="AH93" i="81"/>
  <c r="AQ93" i="81" s="1"/>
  <c r="Y93" i="25"/>
  <c r="Z93" i="25" s="1"/>
  <c r="X93" i="25"/>
  <c r="Y92" i="45"/>
  <c r="X92" i="45"/>
  <c r="Z92" i="45" s="1"/>
  <c r="AR88" i="30"/>
  <c r="AI92" i="25"/>
  <c r="AN92" i="25"/>
  <c r="X95" i="41"/>
  <c r="Y95" i="41"/>
  <c r="Z95" i="41" s="1"/>
  <c r="Z93" i="37"/>
  <c r="Z89" i="30"/>
  <c r="AH92" i="93"/>
  <c r="AQ92" i="93" s="1"/>
  <c r="AN91" i="77"/>
  <c r="AI91" i="77"/>
  <c r="AR92" i="37"/>
  <c r="AN93" i="85"/>
  <c r="AI93" i="85"/>
  <c r="AI94" i="41"/>
  <c r="AN94" i="41"/>
  <c r="Y94" i="29"/>
  <c r="X94" i="29"/>
  <c r="Z94" i="29" s="1"/>
  <c r="AH95" i="73"/>
  <c r="AQ95" i="73" s="1"/>
  <c r="AR92" i="81"/>
  <c r="AE90" i="89"/>
  <c r="W91" i="89"/>
  <c r="AG90" i="89"/>
  <c r="AP90" i="89" s="1"/>
  <c r="AF90" i="89"/>
  <c r="AO90" i="89" s="1"/>
  <c r="Z92" i="93"/>
  <c r="X92" i="77"/>
  <c r="Y92" i="77"/>
  <c r="AN93" i="29"/>
  <c r="AI93" i="29"/>
  <c r="X94" i="85"/>
  <c r="Y94" i="85"/>
  <c r="AI91" i="45"/>
  <c r="AN91" i="45"/>
  <c r="AR94" i="73"/>
  <c r="AX20" i="30" l="1"/>
  <c r="S20" i="30" s="1"/>
  <c r="AC20" i="30" s="1"/>
  <c r="AB21" i="30" s="1"/>
  <c r="AX8" i="30"/>
  <c r="S8" i="30" s="1"/>
  <c r="AC8" i="30" s="1"/>
  <c r="AB9" i="30" s="1"/>
  <c r="AX7" i="30"/>
  <c r="S7" i="30" s="1"/>
  <c r="AC7" i="30" s="1"/>
  <c r="AB8" i="30" s="1"/>
  <c r="AX14" i="30"/>
  <c r="S14" i="30" s="1"/>
  <c r="AC14" i="30" s="1"/>
  <c r="AB15" i="30" s="1"/>
  <c r="AX22" i="30"/>
  <c r="S22" i="30" s="1"/>
  <c r="AC22" i="30" s="1"/>
  <c r="AB23" i="30" s="1"/>
  <c r="AX13" i="30"/>
  <c r="S13" i="30" s="1"/>
  <c r="AC13" i="30" s="1"/>
  <c r="AB14" i="30" s="1"/>
  <c r="AX21" i="30"/>
  <c r="S21" i="30" s="1"/>
  <c r="AC21" i="30" s="1"/>
  <c r="AB22" i="30" s="1"/>
  <c r="AX10" i="30"/>
  <c r="S10" i="30" s="1"/>
  <c r="AC10" i="30" s="1"/>
  <c r="AB11" i="30" s="1"/>
  <c r="AK5" i="30"/>
  <c r="AT5" i="30" s="1"/>
  <c r="AG95" i="41"/>
  <c r="AP95" i="41" s="1"/>
  <c r="AE95" i="41"/>
  <c r="W96" i="41"/>
  <c r="AF95" i="41"/>
  <c r="AO95" i="41" s="1"/>
  <c r="AR91" i="45"/>
  <c r="W95" i="29"/>
  <c r="AG94" i="29"/>
  <c r="AP94" i="29" s="1"/>
  <c r="AF94" i="29"/>
  <c r="AO94" i="29" s="1"/>
  <c r="AE94" i="29"/>
  <c r="AK85" i="30"/>
  <c r="AT85" i="30" s="1"/>
  <c r="AJ85" i="30"/>
  <c r="AJ81" i="30"/>
  <c r="AK81" i="30"/>
  <c r="AT81" i="30" s="1"/>
  <c r="AJ75" i="30"/>
  <c r="AK75" i="30"/>
  <c r="AT75" i="30" s="1"/>
  <c r="AJ69" i="30"/>
  <c r="AK69" i="30"/>
  <c r="AT69" i="30" s="1"/>
  <c r="AJ63" i="30"/>
  <c r="AK63" i="30"/>
  <c r="AT63" i="30" s="1"/>
  <c r="AJ57" i="30"/>
  <c r="AK57" i="30"/>
  <c r="AT57" i="30" s="1"/>
  <c r="AJ51" i="30"/>
  <c r="AK51" i="30"/>
  <c r="AT51" i="30" s="1"/>
  <c r="AJ45" i="30"/>
  <c r="AK45" i="30"/>
  <c r="AT45" i="30" s="1"/>
  <c r="AJ39" i="30"/>
  <c r="AK39" i="30"/>
  <c r="AT39" i="30" s="1"/>
  <c r="AJ33" i="30"/>
  <c r="AK33" i="30"/>
  <c r="AT33" i="30" s="1"/>
  <c r="AJ27" i="30"/>
  <c r="AK27" i="30"/>
  <c r="AT27" i="30" s="1"/>
  <c r="AJ21" i="30"/>
  <c r="AK21" i="30"/>
  <c r="AT21" i="30" s="1"/>
  <c r="AK15" i="30"/>
  <c r="AT15" i="30" s="1"/>
  <c r="AK9" i="30"/>
  <c r="AT9" i="30" s="1"/>
  <c r="AX3" i="30"/>
  <c r="S3" i="30" s="1"/>
  <c r="AC3" i="30" s="1"/>
  <c r="X94" i="33"/>
  <c r="Y94" i="33"/>
  <c r="Y96" i="73"/>
  <c r="X96" i="73"/>
  <c r="Z96" i="73" s="1"/>
  <c r="AI93" i="81"/>
  <c r="AN93" i="81"/>
  <c r="AR91" i="77"/>
  <c r="AJ26" i="30"/>
  <c r="AK26" i="30"/>
  <c r="AT26" i="30" s="1"/>
  <c r="AH92" i="77"/>
  <c r="AQ92" i="77" s="1"/>
  <c r="AJ62" i="30"/>
  <c r="AK62" i="30"/>
  <c r="AT62" i="30" s="1"/>
  <c r="AJ44" i="30"/>
  <c r="AK44" i="30"/>
  <c r="AT44" i="30" s="1"/>
  <c r="AJ20" i="30"/>
  <c r="AK20" i="30"/>
  <c r="AT20" i="30" s="1"/>
  <c r="AI95" i="73"/>
  <c r="AN95" i="73"/>
  <c r="AH94" i="85"/>
  <c r="AQ94" i="85" s="1"/>
  <c r="Z92" i="77"/>
  <c r="AI90" i="89"/>
  <c r="AN90" i="89"/>
  <c r="AR94" i="41"/>
  <c r="AE89" i="30"/>
  <c r="AX89" i="30"/>
  <c r="S89" i="30" s="1"/>
  <c r="AC89" i="30" s="1"/>
  <c r="AJ89" i="30" s="1"/>
  <c r="AS89" i="30" s="1"/>
  <c r="AG89" i="30"/>
  <c r="AP89" i="30" s="1"/>
  <c r="AP91" i="30" s="1"/>
  <c r="AF89" i="30"/>
  <c r="AO89" i="30" s="1"/>
  <c r="AO91" i="30" s="1"/>
  <c r="AR92" i="25"/>
  <c r="AH93" i="25"/>
  <c r="AQ93" i="25" s="1"/>
  <c r="AJ87" i="30"/>
  <c r="AK87" i="30"/>
  <c r="AT87" i="30" s="1"/>
  <c r="AK79" i="30"/>
  <c r="AT79" i="30" s="1"/>
  <c r="AJ79" i="30"/>
  <c r="AK73" i="30"/>
  <c r="AT73" i="30" s="1"/>
  <c r="AJ73" i="30"/>
  <c r="AK67" i="30"/>
  <c r="AT67" i="30" s="1"/>
  <c r="AJ67" i="30"/>
  <c r="AK61" i="30"/>
  <c r="AT61" i="30" s="1"/>
  <c r="AJ61" i="30"/>
  <c r="AK55" i="30"/>
  <c r="AT55" i="30" s="1"/>
  <c r="AJ55" i="30"/>
  <c r="AK49" i="30"/>
  <c r="AT49" i="30" s="1"/>
  <c r="AJ49" i="30"/>
  <c r="AK43" i="30"/>
  <c r="AT43" i="30" s="1"/>
  <c r="AJ43" i="30"/>
  <c r="AK37" i="30"/>
  <c r="AT37" i="30" s="1"/>
  <c r="AJ37" i="30"/>
  <c r="AK31" i="30"/>
  <c r="AT31" i="30" s="1"/>
  <c r="AJ31" i="30"/>
  <c r="AK25" i="30"/>
  <c r="AT25" i="30" s="1"/>
  <c r="AJ25" i="30"/>
  <c r="AX18" i="30"/>
  <c r="S18" i="30" s="1"/>
  <c r="AC18" i="30" s="1"/>
  <c r="AB19" i="30" s="1"/>
  <c r="AX12" i="30"/>
  <c r="S12" i="30" s="1"/>
  <c r="AC12" i="30" s="1"/>
  <c r="AB13" i="30" s="1"/>
  <c r="AX6" i="30"/>
  <c r="S6" i="30" s="1"/>
  <c r="AC6" i="30" s="1"/>
  <c r="AB7" i="30" s="1"/>
  <c r="AI93" i="33"/>
  <c r="AN93" i="33"/>
  <c r="Y91" i="89"/>
  <c r="X91" i="89"/>
  <c r="Z91" i="89" s="1"/>
  <c r="AJ80" i="30"/>
  <c r="AK80" i="30"/>
  <c r="AT80" i="30" s="1"/>
  <c r="AJ68" i="30"/>
  <c r="AK68" i="30"/>
  <c r="AT68" i="30" s="1"/>
  <c r="AJ50" i="30"/>
  <c r="AK50" i="30"/>
  <c r="AT50" i="30" s="1"/>
  <c r="AJ32" i="30"/>
  <c r="AK32" i="30"/>
  <c r="AT32" i="30" s="1"/>
  <c r="AK8" i="30"/>
  <c r="AT8" i="30" s="1"/>
  <c r="AJ8" i="30"/>
  <c r="Z94" i="85"/>
  <c r="AF92" i="93"/>
  <c r="AO92" i="93" s="1"/>
  <c r="AE92" i="93"/>
  <c r="AG92" i="93"/>
  <c r="AP92" i="93" s="1"/>
  <c r="W93" i="93"/>
  <c r="AR93" i="85"/>
  <c r="W94" i="37"/>
  <c r="AG93" i="37"/>
  <c r="AP93" i="37" s="1"/>
  <c r="AF93" i="37"/>
  <c r="AO93" i="37" s="1"/>
  <c r="AE93" i="37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X17" i="30"/>
  <c r="S17" i="30" s="1"/>
  <c r="AC17" i="30" s="1"/>
  <c r="AB18" i="30" s="1"/>
  <c r="AX11" i="30"/>
  <c r="S11" i="30" s="1"/>
  <c r="AC11" i="30" s="1"/>
  <c r="AB12" i="30" s="1"/>
  <c r="AX5" i="30"/>
  <c r="S5" i="30" s="1"/>
  <c r="AC5" i="30" s="1"/>
  <c r="AB6" i="30" s="1"/>
  <c r="AR93" i="29"/>
  <c r="AG93" i="25"/>
  <c r="AP93" i="25" s="1"/>
  <c r="AF93" i="25"/>
  <c r="AO93" i="25" s="1"/>
  <c r="AE93" i="25"/>
  <c r="W94" i="25"/>
  <c r="AJ86" i="30"/>
  <c r="AK86" i="30"/>
  <c r="AT86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K17" i="30"/>
  <c r="AT17" i="30" s="1"/>
  <c r="AJ11" i="30"/>
  <c r="AK11" i="30"/>
  <c r="AT11" i="30" s="1"/>
  <c r="AE92" i="45"/>
  <c r="W93" i="45"/>
  <c r="AG92" i="45"/>
  <c r="AP92" i="45" s="1"/>
  <c r="AF92" i="45"/>
  <c r="AO92" i="45" s="1"/>
  <c r="AJ74" i="30"/>
  <c r="AK74" i="30"/>
  <c r="AT74" i="30" s="1"/>
  <c r="AJ56" i="30"/>
  <c r="AK56" i="30"/>
  <c r="AT56" i="30" s="1"/>
  <c r="AJ38" i="30"/>
  <c r="AK38" i="30"/>
  <c r="AT38" i="30" s="1"/>
  <c r="AJ14" i="30"/>
  <c r="AK14" i="30"/>
  <c r="AT14" i="30" s="1"/>
  <c r="AH94" i="29"/>
  <c r="AQ94" i="29" s="1"/>
  <c r="AH95" i="41"/>
  <c r="AQ95" i="41" s="1"/>
  <c r="AH92" i="45"/>
  <c r="AQ92" i="45" s="1"/>
  <c r="AK88" i="30"/>
  <c r="AT88" i="30" s="1"/>
  <c r="AJ88" i="30"/>
  <c r="AK82" i="30"/>
  <c r="AT82" i="30" s="1"/>
  <c r="AJ82" i="30"/>
  <c r="AK76" i="30"/>
  <c r="AT76" i="30" s="1"/>
  <c r="AJ76" i="30"/>
  <c r="AK70" i="30"/>
  <c r="AT70" i="30" s="1"/>
  <c r="AJ70" i="30"/>
  <c r="AK64" i="30"/>
  <c r="AT64" i="30" s="1"/>
  <c r="AJ64" i="30"/>
  <c r="AK58" i="30"/>
  <c r="AT58" i="30" s="1"/>
  <c r="AJ58" i="30"/>
  <c r="AK52" i="30"/>
  <c r="AT52" i="30" s="1"/>
  <c r="AJ52" i="30"/>
  <c r="AK46" i="30"/>
  <c r="AT46" i="30" s="1"/>
  <c r="AJ46" i="30"/>
  <c r="AK40" i="30"/>
  <c r="AT40" i="30" s="1"/>
  <c r="AJ40" i="30"/>
  <c r="AK34" i="30"/>
  <c r="AT34" i="30" s="1"/>
  <c r="AJ34" i="30"/>
  <c r="AK28" i="30"/>
  <c r="AT28" i="30" s="1"/>
  <c r="AJ28" i="30"/>
  <c r="AK22" i="30"/>
  <c r="AT22" i="30" s="1"/>
  <c r="AJ22" i="30"/>
  <c r="AX15" i="30"/>
  <c r="S15" i="30" s="1"/>
  <c r="AC15" i="30" s="1"/>
  <c r="AB16" i="30" s="1"/>
  <c r="AX9" i="30"/>
  <c r="S9" i="30" s="1"/>
  <c r="AC9" i="30" s="1"/>
  <c r="AB10" i="30" s="1"/>
  <c r="X94" i="81"/>
  <c r="Z94" i="81" s="1"/>
  <c r="Y94" i="81"/>
  <c r="AJ10" i="30" l="1"/>
  <c r="AK10" i="30"/>
  <c r="AT10" i="30" s="1"/>
  <c r="AS34" i="30"/>
  <c r="AL34" i="30"/>
  <c r="AU34" i="30" s="1"/>
  <c r="AS52" i="30"/>
  <c r="AL52" i="30"/>
  <c r="AU52" i="30" s="1"/>
  <c r="AS70" i="30"/>
  <c r="AL70" i="30"/>
  <c r="AU70" i="30" s="1"/>
  <c r="AS88" i="30"/>
  <c r="AL88" i="30"/>
  <c r="AU88" i="30" s="1"/>
  <c r="AS14" i="30"/>
  <c r="AL14" i="30"/>
  <c r="AU14" i="30" s="1"/>
  <c r="AS74" i="30"/>
  <c r="AL74" i="30"/>
  <c r="AU74" i="30" s="1"/>
  <c r="AN93" i="25"/>
  <c r="AI93" i="25"/>
  <c r="AJ12" i="30"/>
  <c r="AK12" i="30"/>
  <c r="AT12" i="30" s="1"/>
  <c r="AI93" i="37"/>
  <c r="AN93" i="37"/>
  <c r="W95" i="85"/>
  <c r="AG94" i="85"/>
  <c r="AP94" i="85" s="1"/>
  <c r="AF94" i="85"/>
  <c r="AO94" i="85" s="1"/>
  <c r="AE94" i="85"/>
  <c r="AS50" i="30"/>
  <c r="AL50" i="30"/>
  <c r="AU50" i="30" s="1"/>
  <c r="AK19" i="30"/>
  <c r="AT19" i="30" s="1"/>
  <c r="AJ19" i="30"/>
  <c r="AS26" i="30"/>
  <c r="AL26" i="30"/>
  <c r="AU26" i="30" s="1"/>
  <c r="AK16" i="30"/>
  <c r="AT16" i="30" s="1"/>
  <c r="AJ16" i="30"/>
  <c r="AS11" i="30"/>
  <c r="AL11" i="30"/>
  <c r="AU11" i="30" s="1"/>
  <c r="AS47" i="30"/>
  <c r="AL47" i="30"/>
  <c r="AU47" i="30" s="1"/>
  <c r="AS83" i="30"/>
  <c r="AL83" i="30"/>
  <c r="AU83" i="30" s="1"/>
  <c r="AS36" i="30"/>
  <c r="AL36" i="30"/>
  <c r="AU36" i="30" s="1"/>
  <c r="AS72" i="30"/>
  <c r="AL72" i="30"/>
  <c r="AU72" i="30" s="1"/>
  <c r="AS8" i="30"/>
  <c r="AL8" i="30"/>
  <c r="AU8" i="30" s="1"/>
  <c r="AG96" i="73"/>
  <c r="AP96" i="73" s="1"/>
  <c r="AF96" i="73"/>
  <c r="AO96" i="73" s="1"/>
  <c r="AE96" i="73"/>
  <c r="W97" i="73"/>
  <c r="AS45" i="30"/>
  <c r="AL45" i="30"/>
  <c r="AU45" i="30" s="1"/>
  <c r="Y96" i="41"/>
  <c r="X96" i="41"/>
  <c r="AS22" i="30"/>
  <c r="AL22" i="30"/>
  <c r="AU22" i="30" s="1"/>
  <c r="AS40" i="30"/>
  <c r="AL40" i="30"/>
  <c r="AU40" i="30" s="1"/>
  <c r="AS58" i="30"/>
  <c r="AL58" i="30"/>
  <c r="AU58" i="30" s="1"/>
  <c r="AS76" i="30"/>
  <c r="AL76" i="30"/>
  <c r="AU76" i="30" s="1"/>
  <c r="AS38" i="30"/>
  <c r="AL38" i="30"/>
  <c r="AU38" i="30" s="1"/>
  <c r="Y93" i="93"/>
  <c r="Z93" i="93" s="1"/>
  <c r="X93" i="93"/>
  <c r="AS68" i="30"/>
  <c r="AL68" i="30"/>
  <c r="AU68" i="30" s="1"/>
  <c r="W93" i="77"/>
  <c r="AE92" i="77"/>
  <c r="AF92" i="77"/>
  <c r="AO92" i="77" s="1"/>
  <c r="AG92" i="77"/>
  <c r="AP92" i="77" s="1"/>
  <c r="AS85" i="30"/>
  <c r="AL85" i="30"/>
  <c r="AU85" i="30" s="1"/>
  <c r="Y95" i="29"/>
  <c r="X95" i="29"/>
  <c r="Z95" i="29" s="1"/>
  <c r="AN95" i="41"/>
  <c r="AI95" i="41"/>
  <c r="AS29" i="30"/>
  <c r="AL29" i="30"/>
  <c r="AU29" i="30" s="1"/>
  <c r="AS65" i="30"/>
  <c r="AL65" i="30"/>
  <c r="AU65" i="30" s="1"/>
  <c r="AS54" i="30"/>
  <c r="AL54" i="30"/>
  <c r="AU54" i="30" s="1"/>
  <c r="AG91" i="89"/>
  <c r="AP91" i="89" s="1"/>
  <c r="AF91" i="89"/>
  <c r="AO91" i="89" s="1"/>
  <c r="AE91" i="89"/>
  <c r="W92" i="89"/>
  <c r="AS43" i="30"/>
  <c r="AL43" i="30"/>
  <c r="AU43" i="30" s="1"/>
  <c r="AS61" i="30"/>
  <c r="AL61" i="30"/>
  <c r="AU61" i="30" s="1"/>
  <c r="AS79" i="30"/>
  <c r="AL79" i="30"/>
  <c r="AU79" i="30" s="1"/>
  <c r="AJ9" i="30"/>
  <c r="AJ17" i="30"/>
  <c r="AS35" i="30"/>
  <c r="AL35" i="30"/>
  <c r="AU35" i="30" s="1"/>
  <c r="AS53" i="30"/>
  <c r="AL53" i="30"/>
  <c r="AU53" i="30" s="1"/>
  <c r="AS71" i="30"/>
  <c r="AL71" i="30"/>
  <c r="AU71" i="30" s="1"/>
  <c r="AS86" i="30"/>
  <c r="AL86" i="30"/>
  <c r="AU86" i="30" s="1"/>
  <c r="AS24" i="30"/>
  <c r="AL24" i="30"/>
  <c r="AU24" i="30" s="1"/>
  <c r="AS42" i="30"/>
  <c r="AL42" i="30"/>
  <c r="AU42" i="30" s="1"/>
  <c r="AS60" i="30"/>
  <c r="AL60" i="30"/>
  <c r="AU60" i="30" s="1"/>
  <c r="AS78" i="30"/>
  <c r="AL78" i="30"/>
  <c r="AU78" i="30" s="1"/>
  <c r="AR93" i="33"/>
  <c r="AS31" i="30"/>
  <c r="AL31" i="30"/>
  <c r="AU31" i="30" s="1"/>
  <c r="AS49" i="30"/>
  <c r="AL49" i="30"/>
  <c r="AU49" i="30" s="1"/>
  <c r="AS67" i="30"/>
  <c r="AL67" i="30"/>
  <c r="AU67" i="30" s="1"/>
  <c r="AI89" i="30"/>
  <c r="AN89" i="30"/>
  <c r="AN91" i="30" s="1"/>
  <c r="AR95" i="73"/>
  <c r="AS62" i="30"/>
  <c r="AL62" i="30"/>
  <c r="AU62" i="30" s="1"/>
  <c r="AH94" i="33"/>
  <c r="AQ94" i="33" s="1"/>
  <c r="AJ15" i="30"/>
  <c r="AS33" i="30"/>
  <c r="AL33" i="30"/>
  <c r="AU33" i="30" s="1"/>
  <c r="AS51" i="30"/>
  <c r="AL51" i="30"/>
  <c r="AU51" i="30" s="1"/>
  <c r="AS69" i="30"/>
  <c r="AL69" i="30"/>
  <c r="AU69" i="30" s="1"/>
  <c r="AG94" i="81"/>
  <c r="AP94" i="81" s="1"/>
  <c r="AF94" i="81"/>
  <c r="AO94" i="81" s="1"/>
  <c r="AE94" i="81"/>
  <c r="W95" i="81"/>
  <c r="AJ18" i="30"/>
  <c r="AK18" i="30"/>
  <c r="AT18" i="30" s="1"/>
  <c r="AS25" i="30"/>
  <c r="AL25" i="30"/>
  <c r="AU25" i="30" s="1"/>
  <c r="AR90" i="89"/>
  <c r="AS44" i="30"/>
  <c r="AL44" i="30"/>
  <c r="AU44" i="30" s="1"/>
  <c r="AS27" i="30"/>
  <c r="AL27" i="30"/>
  <c r="AU27" i="30" s="1"/>
  <c r="AS63" i="30"/>
  <c r="AL63" i="30"/>
  <c r="AU63" i="30" s="1"/>
  <c r="AS81" i="30"/>
  <c r="AL81" i="30"/>
  <c r="AU81" i="30" s="1"/>
  <c r="AH94" i="81"/>
  <c r="AQ94" i="81" s="1"/>
  <c r="AS28" i="30"/>
  <c r="AL28" i="30"/>
  <c r="AU28" i="30" s="1"/>
  <c r="AS46" i="30"/>
  <c r="AL46" i="30"/>
  <c r="AU46" i="30" s="1"/>
  <c r="AS64" i="30"/>
  <c r="AL64" i="30"/>
  <c r="AU64" i="30" s="1"/>
  <c r="AS82" i="30"/>
  <c r="AL82" i="30"/>
  <c r="AU82" i="30" s="1"/>
  <c r="AS56" i="30"/>
  <c r="AL56" i="30"/>
  <c r="AU56" i="30" s="1"/>
  <c r="X93" i="45"/>
  <c r="Y93" i="45"/>
  <c r="Y94" i="37"/>
  <c r="X94" i="37"/>
  <c r="AN92" i="93"/>
  <c r="AI92" i="93"/>
  <c r="AS32" i="30"/>
  <c r="AL32" i="30"/>
  <c r="AU32" i="30" s="1"/>
  <c r="AS80" i="30"/>
  <c r="AL80" i="30"/>
  <c r="AU80" i="30" s="1"/>
  <c r="AK7" i="30"/>
  <c r="AT7" i="30" s="1"/>
  <c r="AJ7" i="30"/>
  <c r="AS87" i="30"/>
  <c r="AL87" i="30"/>
  <c r="AU87" i="30" s="1"/>
  <c r="AK89" i="30"/>
  <c r="AT89" i="30" s="1"/>
  <c r="AR93" i="81"/>
  <c r="Z94" i="33"/>
  <c r="AI94" i="29"/>
  <c r="AN94" i="29"/>
  <c r="AI92" i="45"/>
  <c r="AN92" i="45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Y94" i="25"/>
  <c r="X94" i="25"/>
  <c r="Z94" i="25" s="1"/>
  <c r="AJ6" i="30"/>
  <c r="AK6" i="30"/>
  <c r="AT6" i="30" s="1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H91" i="89"/>
  <c r="AQ91" i="89" s="1"/>
  <c r="AK13" i="30"/>
  <c r="AT13" i="30" s="1"/>
  <c r="AJ13" i="30"/>
  <c r="AS37" i="30"/>
  <c r="AL37" i="30"/>
  <c r="AU37" i="30" s="1"/>
  <c r="AS55" i="30"/>
  <c r="AL55" i="30"/>
  <c r="AU55" i="30" s="1"/>
  <c r="AS73" i="30"/>
  <c r="AL73" i="30"/>
  <c r="AU73" i="30" s="1"/>
  <c r="AS20" i="30"/>
  <c r="AL20" i="30"/>
  <c r="AU20" i="30" s="1"/>
  <c r="AH96" i="73"/>
  <c r="AQ96" i="73" s="1"/>
  <c r="AB4" i="30"/>
  <c r="AJ3" i="30"/>
  <c r="AS21" i="30"/>
  <c r="AL21" i="30"/>
  <c r="AU21" i="30" s="1"/>
  <c r="AS39" i="30"/>
  <c r="AL39" i="30"/>
  <c r="AU39" i="30" s="1"/>
  <c r="AS57" i="30"/>
  <c r="AL57" i="30"/>
  <c r="AU57" i="30" s="1"/>
  <c r="AS75" i="30"/>
  <c r="AL75" i="30"/>
  <c r="AU75" i="30" s="1"/>
  <c r="AJ5" i="30"/>
  <c r="Z96" i="41" l="1"/>
  <c r="AF96" i="41" s="1"/>
  <c r="AO96" i="41" s="1"/>
  <c r="W97" i="41"/>
  <c r="AG96" i="41"/>
  <c r="AP96" i="41" s="1"/>
  <c r="AE96" i="41"/>
  <c r="W95" i="25"/>
  <c r="AG94" i="25"/>
  <c r="AP94" i="25" s="1"/>
  <c r="AF94" i="25"/>
  <c r="AO94" i="25" s="1"/>
  <c r="AE94" i="25"/>
  <c r="AR94" i="29"/>
  <c r="AR89" i="30"/>
  <c r="AR91" i="30" s="1"/>
  <c r="AL89" i="30"/>
  <c r="AU89" i="30" s="1"/>
  <c r="AE95" i="29"/>
  <c r="W96" i="29"/>
  <c r="AG95" i="29"/>
  <c r="AP95" i="29" s="1"/>
  <c r="AF95" i="29"/>
  <c r="AO95" i="29" s="1"/>
  <c r="AG93" i="93"/>
  <c r="AP93" i="93" s="1"/>
  <c r="AF93" i="93"/>
  <c r="AO93" i="93" s="1"/>
  <c r="W94" i="93"/>
  <c r="AE93" i="93"/>
  <c r="AN96" i="73"/>
  <c r="AI96" i="73"/>
  <c r="AE94" i="33"/>
  <c r="W95" i="33"/>
  <c r="AG94" i="33"/>
  <c r="AP94" i="33" s="1"/>
  <c r="AF94" i="33"/>
  <c r="AO94" i="33" s="1"/>
  <c r="AS7" i="30"/>
  <c r="AL7" i="30"/>
  <c r="AU7" i="30" s="1"/>
  <c r="AR92" i="93"/>
  <c r="AH93" i="45"/>
  <c r="AQ93" i="45" s="1"/>
  <c r="AS18" i="30"/>
  <c r="AL18" i="30"/>
  <c r="AU18" i="30" s="1"/>
  <c r="AS15" i="30"/>
  <c r="AL15" i="30"/>
  <c r="AU15" i="30" s="1"/>
  <c r="AS17" i="30"/>
  <c r="AL17" i="30"/>
  <c r="AU17" i="30" s="1"/>
  <c r="Y93" i="77"/>
  <c r="X93" i="77"/>
  <c r="Z93" i="77" s="1"/>
  <c r="AS19" i="30"/>
  <c r="AL19" i="30"/>
  <c r="AU19" i="30" s="1"/>
  <c r="AS12" i="30"/>
  <c r="AL12" i="30"/>
  <c r="AU12" i="30" s="1"/>
  <c r="AS3" i="30"/>
  <c r="AL3" i="30"/>
  <c r="AU3" i="30" s="1"/>
  <c r="Z93" i="45"/>
  <c r="AS9" i="30"/>
  <c r="AL9" i="30"/>
  <c r="AU9" i="30" s="1"/>
  <c r="AR95" i="41"/>
  <c r="AR93" i="25"/>
  <c r="AJ4" i="30"/>
  <c r="AK4" i="30"/>
  <c r="AT4" i="30" s="1"/>
  <c r="AT91" i="30" s="1"/>
  <c r="AS6" i="30"/>
  <c r="AL6" i="30"/>
  <c r="AU6" i="30" s="1"/>
  <c r="AH94" i="37"/>
  <c r="AQ94" i="37" s="1"/>
  <c r="X95" i="81"/>
  <c r="Y95" i="81"/>
  <c r="X92" i="89"/>
  <c r="Y92" i="89"/>
  <c r="AS16" i="30"/>
  <c r="AL16" i="30"/>
  <c r="AU16" i="30" s="1"/>
  <c r="Y95" i="85"/>
  <c r="X95" i="85"/>
  <c r="AH94" i="25"/>
  <c r="AQ94" i="25" s="1"/>
  <c r="AR92" i="45"/>
  <c r="AN94" i="81"/>
  <c r="AI94" i="81"/>
  <c r="AH95" i="29"/>
  <c r="AQ95" i="29" s="1"/>
  <c r="AH93" i="93"/>
  <c r="AQ93" i="93" s="1"/>
  <c r="AS5" i="30"/>
  <c r="AL5" i="30"/>
  <c r="AU5" i="30" s="1"/>
  <c r="AS13" i="30"/>
  <c r="AL13" i="30"/>
  <c r="AU13" i="30" s="1"/>
  <c r="Z94" i="37"/>
  <c r="AN91" i="89"/>
  <c r="AI91" i="89"/>
  <c r="AI92" i="77"/>
  <c r="AN92" i="77"/>
  <c r="AH96" i="41"/>
  <c r="AQ96" i="41" s="1"/>
  <c r="X97" i="73"/>
  <c r="Y97" i="73"/>
  <c r="AI94" i="85"/>
  <c r="AN94" i="85"/>
  <c r="AR93" i="37"/>
  <c r="AS10" i="30"/>
  <c r="AL10" i="30"/>
  <c r="AU10" i="30" s="1"/>
  <c r="Z95" i="81" l="1"/>
  <c r="W96" i="81" s="1"/>
  <c r="AG95" i="81"/>
  <c r="AP95" i="81" s="1"/>
  <c r="AE95" i="81"/>
  <c r="AF95" i="81"/>
  <c r="AO95" i="81" s="1"/>
  <c r="AR94" i="85"/>
  <c r="AH97" i="73"/>
  <c r="AQ97" i="73" s="1"/>
  <c r="AR91" i="89"/>
  <c r="AN93" i="93"/>
  <c r="AI93" i="93"/>
  <c r="X95" i="25"/>
  <c r="Y95" i="25"/>
  <c r="AE94" i="37"/>
  <c r="W95" i="37"/>
  <c r="AF94" i="37"/>
  <c r="AO94" i="37" s="1"/>
  <c r="AG94" i="37"/>
  <c r="AP94" i="37" s="1"/>
  <c r="AH95" i="85"/>
  <c r="AQ95" i="85" s="1"/>
  <c r="AH92" i="89"/>
  <c r="AQ92" i="89" s="1"/>
  <c r="X95" i="33"/>
  <c r="Y95" i="33"/>
  <c r="Y94" i="93"/>
  <c r="X94" i="93"/>
  <c r="Z94" i="93" s="1"/>
  <c r="Y96" i="29"/>
  <c r="X96" i="29"/>
  <c r="AI94" i="25"/>
  <c r="AN94" i="25"/>
  <c r="Z92" i="89"/>
  <c r="AS4" i="30"/>
  <c r="AS91" i="30" s="1"/>
  <c r="AL4" i="30"/>
  <c r="AU4" i="30" s="1"/>
  <c r="AI94" i="33"/>
  <c r="AN94" i="33"/>
  <c r="AI95" i="29"/>
  <c r="AN95" i="29"/>
  <c r="AF93" i="77"/>
  <c r="AO93" i="77" s="1"/>
  <c r="AE93" i="77"/>
  <c r="W94" i="77"/>
  <c r="AG93" i="77"/>
  <c r="AP93" i="77" s="1"/>
  <c r="Z97" i="73"/>
  <c r="Z95" i="85"/>
  <c r="W94" i="45"/>
  <c r="AE93" i="45"/>
  <c r="AG93" i="45"/>
  <c r="AP93" i="45" s="1"/>
  <c r="AF93" i="45"/>
  <c r="AO93" i="45" s="1"/>
  <c r="AR96" i="73"/>
  <c r="Y97" i="41"/>
  <c r="X97" i="41"/>
  <c r="AI96" i="41"/>
  <c r="AN96" i="41"/>
  <c r="AR92" i="77"/>
  <c r="AR94" i="81"/>
  <c r="AH95" i="81"/>
  <c r="AQ95" i="81" s="1"/>
  <c r="AU91" i="30"/>
  <c r="C11" i="30" s="1"/>
  <c r="AH93" i="77"/>
  <c r="AQ93" i="77" s="1"/>
  <c r="Z96" i="29" l="1"/>
  <c r="Z95" i="25"/>
  <c r="Z95" i="33"/>
  <c r="AE95" i="33" s="1"/>
  <c r="AG96" i="29"/>
  <c r="AP96" i="29" s="1"/>
  <c r="AE96" i="29"/>
  <c r="W97" i="29"/>
  <c r="AF96" i="29"/>
  <c r="AO96" i="29" s="1"/>
  <c r="AF95" i="25"/>
  <c r="AO95" i="25" s="1"/>
  <c r="AE95" i="25"/>
  <c r="W96" i="25"/>
  <c r="AG95" i="25"/>
  <c r="AP95" i="25" s="1"/>
  <c r="W95" i="93"/>
  <c r="AE94" i="93"/>
  <c r="AF94" i="93"/>
  <c r="AO94" i="93" s="1"/>
  <c r="AG94" i="93"/>
  <c r="AP94" i="93" s="1"/>
  <c r="AG95" i="33"/>
  <c r="AP95" i="33" s="1"/>
  <c r="W96" i="33"/>
  <c r="AF95" i="33"/>
  <c r="AO95" i="33" s="1"/>
  <c r="AH97" i="41"/>
  <c r="AQ97" i="41" s="1"/>
  <c r="AF95" i="85"/>
  <c r="AO95" i="85" s="1"/>
  <c r="AE95" i="85"/>
  <c r="AG95" i="85"/>
  <c r="AP95" i="85" s="1"/>
  <c r="W96" i="85"/>
  <c r="AR95" i="29"/>
  <c r="X95" i="37"/>
  <c r="Y95" i="37"/>
  <c r="AI95" i="81"/>
  <c r="AN95" i="81"/>
  <c r="AN93" i="45"/>
  <c r="AI93" i="45"/>
  <c r="AR94" i="25"/>
  <c r="AI94" i="37"/>
  <c r="AN94" i="37"/>
  <c r="W98" i="73"/>
  <c r="AG97" i="73"/>
  <c r="AP97" i="73" s="1"/>
  <c r="AF97" i="73"/>
  <c r="AO97" i="73" s="1"/>
  <c r="AE97" i="73"/>
  <c r="AH94" i="93"/>
  <c r="AQ94" i="93" s="1"/>
  <c r="Z97" i="41"/>
  <c r="X94" i="77"/>
  <c r="Y94" i="77"/>
  <c r="AR94" i="33"/>
  <c r="AH96" i="29"/>
  <c r="AQ96" i="29" s="1"/>
  <c r="AR96" i="41"/>
  <c r="W93" i="89"/>
  <c r="AG92" i="89"/>
  <c r="AP92" i="89" s="1"/>
  <c r="AF92" i="89"/>
  <c r="AO92" i="89" s="1"/>
  <c r="AE92" i="89"/>
  <c r="AR93" i="93"/>
  <c r="X94" i="45"/>
  <c r="Y94" i="45"/>
  <c r="AN93" i="77"/>
  <c r="AI93" i="77"/>
  <c r="AH95" i="33"/>
  <c r="AQ95" i="33" s="1"/>
  <c r="AH95" i="25"/>
  <c r="AQ95" i="25" s="1"/>
  <c r="X96" i="81"/>
  <c r="Z96" i="81" s="1"/>
  <c r="Y96" i="81"/>
  <c r="Y96" i="33" l="1"/>
  <c r="X96" i="33"/>
  <c r="AH95" i="37"/>
  <c r="AQ95" i="37" s="1"/>
  <c r="AH96" i="81"/>
  <c r="AQ96" i="81" s="1"/>
  <c r="AR93" i="77"/>
  <c r="AF97" i="41"/>
  <c r="AO97" i="41" s="1"/>
  <c r="AE97" i="41"/>
  <c r="W98" i="41"/>
  <c r="AG97" i="41"/>
  <c r="AP97" i="41" s="1"/>
  <c r="AI97" i="73"/>
  <c r="AN97" i="73"/>
  <c r="AR94" i="37"/>
  <c r="AR95" i="81"/>
  <c r="X96" i="85"/>
  <c r="Y96" i="85"/>
  <c r="AE96" i="81"/>
  <c r="W97" i="81"/>
  <c r="AF96" i="81"/>
  <c r="AO96" i="81" s="1"/>
  <c r="AG96" i="81"/>
  <c r="AP96" i="81" s="1"/>
  <c r="Y95" i="93"/>
  <c r="X95" i="93"/>
  <c r="Z95" i="93" s="1"/>
  <c r="AH94" i="45"/>
  <c r="AQ94" i="45" s="1"/>
  <c r="AR93" i="45"/>
  <c r="Z95" i="37"/>
  <c r="AI95" i="85"/>
  <c r="AN95" i="85"/>
  <c r="Y97" i="29"/>
  <c r="X97" i="29"/>
  <c r="Z97" i="29" s="1"/>
  <c r="AI92" i="89"/>
  <c r="AN92" i="89"/>
  <c r="AH94" i="77"/>
  <c r="AQ94" i="77" s="1"/>
  <c r="Y98" i="73"/>
  <c r="X98" i="73"/>
  <c r="Z98" i="73" s="1"/>
  <c r="AN95" i="33"/>
  <c r="AI95" i="33"/>
  <c r="Y96" i="25"/>
  <c r="X96" i="25"/>
  <c r="AN96" i="29"/>
  <c r="AI96" i="29"/>
  <c r="Z94" i="45"/>
  <c r="Y93" i="89"/>
  <c r="X93" i="89"/>
  <c r="Z94" i="77"/>
  <c r="AI94" i="93"/>
  <c r="AN94" i="93"/>
  <c r="AI95" i="25"/>
  <c r="AN95" i="25"/>
  <c r="Z96" i="25" l="1"/>
  <c r="AG96" i="25" s="1"/>
  <c r="AP96" i="25" s="1"/>
  <c r="AF96" i="25"/>
  <c r="AO96" i="25" s="1"/>
  <c r="AE96" i="25"/>
  <c r="W97" i="25"/>
  <c r="AH93" i="89"/>
  <c r="AQ93" i="89" s="1"/>
  <c r="AG94" i="77"/>
  <c r="AP94" i="77" s="1"/>
  <c r="AF94" i="77"/>
  <c r="AO94" i="77" s="1"/>
  <c r="W95" i="77"/>
  <c r="AE94" i="77"/>
  <c r="AH98" i="73"/>
  <c r="AQ98" i="73" s="1"/>
  <c r="AQ100" i="73" s="1"/>
  <c r="AZ3" i="73"/>
  <c r="AX4" i="73" s="1"/>
  <c r="S4" i="73" s="1"/>
  <c r="AC4" i="73" s="1"/>
  <c r="AB5" i="73" s="1"/>
  <c r="AX5" i="73"/>
  <c r="S5" i="73" s="1"/>
  <c r="AC5" i="73" s="1"/>
  <c r="AB6" i="73" s="1"/>
  <c r="AX6" i="73"/>
  <c r="S6" i="73" s="1"/>
  <c r="AC6" i="73" s="1"/>
  <c r="AB7" i="73" s="1"/>
  <c r="AX7" i="73"/>
  <c r="S7" i="73" s="1"/>
  <c r="AC7" i="73" s="1"/>
  <c r="AB8" i="73" s="1"/>
  <c r="AX8" i="73"/>
  <c r="S8" i="73" s="1"/>
  <c r="AC8" i="73" s="1"/>
  <c r="AB9" i="73" s="1"/>
  <c r="AX9" i="73"/>
  <c r="S9" i="73" s="1"/>
  <c r="AC9" i="73" s="1"/>
  <c r="AB10" i="73" s="1"/>
  <c r="AX10" i="73"/>
  <c r="S10" i="73" s="1"/>
  <c r="AC10" i="73" s="1"/>
  <c r="AB11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4" i="73"/>
  <c r="S94" i="73" s="1"/>
  <c r="AC94" i="73" s="1"/>
  <c r="AB95" i="73" s="1"/>
  <c r="AX95" i="73"/>
  <c r="S95" i="73" s="1"/>
  <c r="AC95" i="73" s="1"/>
  <c r="AB96" i="73" s="1"/>
  <c r="AX93" i="73"/>
  <c r="S93" i="73" s="1"/>
  <c r="AC93" i="73" s="1"/>
  <c r="AB94" i="73" s="1"/>
  <c r="AX96" i="73"/>
  <c r="S96" i="73" s="1"/>
  <c r="AC96" i="73" s="1"/>
  <c r="AB97" i="73" s="1"/>
  <c r="AX97" i="73"/>
  <c r="S97" i="73" s="1"/>
  <c r="AC97" i="73" s="1"/>
  <c r="AB98" i="73" s="1"/>
  <c r="W98" i="29"/>
  <c r="AG97" i="29"/>
  <c r="AP97" i="29" s="1"/>
  <c r="AF97" i="29"/>
  <c r="AO97" i="29" s="1"/>
  <c r="AE97" i="29"/>
  <c r="AI96" i="81"/>
  <c r="AN96" i="81"/>
  <c r="Y98" i="41"/>
  <c r="X98" i="41"/>
  <c r="Z98" i="41" s="1"/>
  <c r="AE98" i="73"/>
  <c r="AG98" i="73"/>
  <c r="AP98" i="73" s="1"/>
  <c r="AP100" i="73" s="1"/>
  <c r="AF98" i="73"/>
  <c r="AO98" i="73" s="1"/>
  <c r="AO100" i="73" s="1"/>
  <c r="AC98" i="73"/>
  <c r="AF95" i="93"/>
  <c r="AO95" i="93" s="1"/>
  <c r="AE95" i="93"/>
  <c r="AG95" i="93"/>
  <c r="AP95" i="93" s="1"/>
  <c r="W96" i="93"/>
  <c r="AR95" i="85"/>
  <c r="AH96" i="85"/>
  <c r="AQ96" i="85" s="1"/>
  <c r="AI97" i="41"/>
  <c r="AN97" i="41"/>
  <c r="AR95" i="25"/>
  <c r="Z93" i="89"/>
  <c r="AR92" i="89"/>
  <c r="AG95" i="37"/>
  <c r="AP95" i="37" s="1"/>
  <c r="AF95" i="37"/>
  <c r="AO95" i="37" s="1"/>
  <c r="AE95" i="37"/>
  <c r="W96" i="37"/>
  <c r="Z96" i="85"/>
  <c r="AR97" i="73"/>
  <c r="AH96" i="33"/>
  <c r="AQ96" i="33" s="1"/>
  <c r="AE94" i="45"/>
  <c r="AF94" i="45"/>
  <c r="AO94" i="45" s="1"/>
  <c r="AG94" i="45"/>
  <c r="AP94" i="45" s="1"/>
  <c r="W95" i="45"/>
  <c r="AR95" i="33"/>
  <c r="AH97" i="29"/>
  <c r="AQ97" i="29" s="1"/>
  <c r="AH96" i="25"/>
  <c r="AQ96" i="25" s="1"/>
  <c r="AR94" i="93"/>
  <c r="AR96" i="29"/>
  <c r="AH95" i="93"/>
  <c r="AQ95" i="93" s="1"/>
  <c r="Z97" i="81"/>
  <c r="Y97" i="81"/>
  <c r="X97" i="81"/>
  <c r="Z96" i="33"/>
  <c r="AX3" i="73" l="1"/>
  <c r="S3" i="73" s="1"/>
  <c r="AC3" i="73" s="1"/>
  <c r="AJ3" i="73" s="1"/>
  <c r="AE93" i="89"/>
  <c r="W94" i="89"/>
  <c r="AG93" i="89"/>
  <c r="AP93" i="89" s="1"/>
  <c r="AF93" i="89"/>
  <c r="AO93" i="89" s="1"/>
  <c r="Y98" i="29"/>
  <c r="Z98" i="29" s="1"/>
  <c r="X98" i="29"/>
  <c r="AJ69" i="73"/>
  <c r="AK69" i="73"/>
  <c r="AT69" i="73" s="1"/>
  <c r="AJ33" i="73"/>
  <c r="AK33" i="73"/>
  <c r="AT33" i="73" s="1"/>
  <c r="AB4" i="73"/>
  <c r="X96" i="37"/>
  <c r="Y96" i="37"/>
  <c r="AG98" i="41"/>
  <c r="AP98" i="41" s="1"/>
  <c r="AP100" i="41" s="1"/>
  <c r="AE98" i="41"/>
  <c r="AF98" i="41"/>
  <c r="AO98" i="41" s="1"/>
  <c r="AO100" i="41" s="1"/>
  <c r="AC98" i="41"/>
  <c r="AJ95" i="73"/>
  <c r="AK95" i="73"/>
  <c r="AT95" i="73" s="1"/>
  <c r="AK88" i="73"/>
  <c r="AT88" i="73" s="1"/>
  <c r="AJ88" i="73"/>
  <c r="AK82" i="73"/>
  <c r="AT82" i="73" s="1"/>
  <c r="AJ82" i="73"/>
  <c r="AK76" i="73"/>
  <c r="AT76" i="73" s="1"/>
  <c r="AJ76" i="73"/>
  <c r="AK70" i="73"/>
  <c r="AT70" i="73" s="1"/>
  <c r="AJ70" i="73"/>
  <c r="AK64" i="73"/>
  <c r="AT64" i="73" s="1"/>
  <c r="AJ64" i="73"/>
  <c r="AK58" i="73"/>
  <c r="AT58" i="73" s="1"/>
  <c r="AJ58" i="73"/>
  <c r="AJ52" i="73"/>
  <c r="AK52" i="73"/>
  <c r="AT52" i="73" s="1"/>
  <c r="AJ46" i="73"/>
  <c r="AK46" i="73"/>
  <c r="AT46" i="73" s="1"/>
  <c r="AJ40" i="73"/>
  <c r="AK40" i="73"/>
  <c r="AT40" i="73" s="1"/>
  <c r="AJ34" i="73"/>
  <c r="AK34" i="73"/>
  <c r="AT34" i="73" s="1"/>
  <c r="AJ28" i="73"/>
  <c r="AK28" i="73"/>
  <c r="AT28" i="73" s="1"/>
  <c r="AJ22" i="73"/>
  <c r="AK22" i="73"/>
  <c r="AT22" i="73" s="1"/>
  <c r="AJ16" i="73"/>
  <c r="AK16" i="73"/>
  <c r="AT16" i="73" s="1"/>
  <c r="AJ10" i="73"/>
  <c r="AK10" i="73"/>
  <c r="AT10" i="73" s="1"/>
  <c r="AJ5" i="73"/>
  <c r="AK5" i="73"/>
  <c r="AT5" i="73" s="1"/>
  <c r="AJ87" i="73"/>
  <c r="AK87" i="73"/>
  <c r="AT87" i="73" s="1"/>
  <c r="AJ45" i="73"/>
  <c r="AK45" i="73"/>
  <c r="AT45" i="73" s="1"/>
  <c r="AJ15" i="73"/>
  <c r="AK15" i="73"/>
  <c r="AT15" i="73" s="1"/>
  <c r="AN95" i="37"/>
  <c r="AI95" i="37"/>
  <c r="Y96" i="93"/>
  <c r="Z96" i="93" s="1"/>
  <c r="X96" i="93"/>
  <c r="AR96" i="81"/>
  <c r="AJ98" i="73"/>
  <c r="AS98" i="73" s="1"/>
  <c r="AK98" i="73"/>
  <c r="AT98" i="73" s="1"/>
  <c r="AJ92" i="73"/>
  <c r="AK92" i="73"/>
  <c r="AT92" i="73" s="1"/>
  <c r="AJ86" i="73"/>
  <c r="AK86" i="73"/>
  <c r="AT8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J8" i="73"/>
  <c r="AK8" i="73"/>
  <c r="AT8" i="73" s="1"/>
  <c r="Y97" i="25"/>
  <c r="X97" i="25"/>
  <c r="Z97" i="25" s="1"/>
  <c r="AG97" i="81"/>
  <c r="AP97" i="81" s="1"/>
  <c r="AF97" i="81"/>
  <c r="AO97" i="81" s="1"/>
  <c r="AE97" i="81"/>
  <c r="W98" i="81"/>
  <c r="AJ81" i="73"/>
  <c r="AK81" i="73"/>
  <c r="AT81" i="73" s="1"/>
  <c r="AJ51" i="73"/>
  <c r="AK51" i="73"/>
  <c r="AT51" i="73" s="1"/>
  <c r="AJ9" i="73"/>
  <c r="AK9" i="73"/>
  <c r="AT9" i="73" s="1"/>
  <c r="AN94" i="45"/>
  <c r="AI94" i="45"/>
  <c r="AI98" i="73"/>
  <c r="AN98" i="73"/>
  <c r="AN100" i="73" s="1"/>
  <c r="AI97" i="29"/>
  <c r="AN97" i="29"/>
  <c r="AK97" i="73"/>
  <c r="AT97" i="73" s="1"/>
  <c r="AJ97" i="73"/>
  <c r="AK91" i="73"/>
  <c r="AT91" i="73" s="1"/>
  <c r="AJ91" i="73"/>
  <c r="AK85" i="73"/>
  <c r="AT85" i="73" s="1"/>
  <c r="AJ85" i="73"/>
  <c r="AK79" i="73"/>
  <c r="AT79" i="73" s="1"/>
  <c r="AJ79" i="73"/>
  <c r="AK73" i="73"/>
  <c r="AT73" i="73" s="1"/>
  <c r="AJ73" i="73"/>
  <c r="AK67" i="73"/>
  <c r="AT67" i="73" s="1"/>
  <c r="AJ67" i="73"/>
  <c r="AK61" i="73"/>
  <c r="AT61" i="73" s="1"/>
  <c r="AJ61" i="73"/>
  <c r="AK55" i="73"/>
  <c r="AT55" i="73" s="1"/>
  <c r="AJ55" i="73"/>
  <c r="AJ49" i="73"/>
  <c r="AK49" i="73"/>
  <c r="AT49" i="73" s="1"/>
  <c r="AJ43" i="73"/>
  <c r="AK43" i="73"/>
  <c r="AT43" i="73" s="1"/>
  <c r="AJ37" i="73"/>
  <c r="AK37" i="73"/>
  <c r="AT37" i="73" s="1"/>
  <c r="AJ31" i="73"/>
  <c r="AK31" i="73"/>
  <c r="AT31" i="73" s="1"/>
  <c r="AJ25" i="73"/>
  <c r="AK25" i="73"/>
  <c r="AT25" i="73" s="1"/>
  <c r="AJ19" i="73"/>
  <c r="AK19" i="73"/>
  <c r="AT19" i="73" s="1"/>
  <c r="AJ13" i="73"/>
  <c r="AK13" i="73"/>
  <c r="AT13" i="73" s="1"/>
  <c r="AJ7" i="73"/>
  <c r="AK7" i="73"/>
  <c r="AT7" i="73" s="1"/>
  <c r="AN94" i="77"/>
  <c r="AI94" i="77"/>
  <c r="AN96" i="25"/>
  <c r="AI96" i="25"/>
  <c r="AJ75" i="73"/>
  <c r="AK75" i="73"/>
  <c r="AT75" i="73" s="1"/>
  <c r="AJ57" i="73"/>
  <c r="AK57" i="73"/>
  <c r="AT57" i="73" s="1"/>
  <c r="AJ27" i="73"/>
  <c r="AK27" i="73"/>
  <c r="AT27" i="73" s="1"/>
  <c r="W97" i="33"/>
  <c r="AF96" i="33"/>
  <c r="AO96" i="33" s="1"/>
  <c r="AE96" i="33"/>
  <c r="AG96" i="33"/>
  <c r="AP96" i="33" s="1"/>
  <c r="AN95" i="93"/>
  <c r="AI95" i="93"/>
  <c r="AH98" i="41"/>
  <c r="AQ98" i="41" s="1"/>
  <c r="AQ100" i="41" s="1"/>
  <c r="AZ3" i="41"/>
  <c r="AX3" i="41" s="1"/>
  <c r="S3" i="41" s="1"/>
  <c r="AC3" i="41" s="1"/>
  <c r="AX7" i="41"/>
  <c r="S7" i="41" s="1"/>
  <c r="AC7" i="41" s="1"/>
  <c r="AB8" i="41" s="1"/>
  <c r="AX10" i="41"/>
  <c r="S10" i="41" s="1"/>
  <c r="AC10" i="41" s="1"/>
  <c r="AB11" i="41" s="1"/>
  <c r="AX12" i="41"/>
  <c r="S12" i="41" s="1"/>
  <c r="AC12" i="41" s="1"/>
  <c r="AB13" i="41" s="1"/>
  <c r="AX13" i="41"/>
  <c r="S13" i="41" s="1"/>
  <c r="AC13" i="41" s="1"/>
  <c r="AB14" i="41" s="1"/>
  <c r="AX14" i="41"/>
  <c r="S14" i="41" s="1"/>
  <c r="AC14" i="41" s="1"/>
  <c r="AB15" i="41" s="1"/>
  <c r="AX15" i="41"/>
  <c r="S15" i="41" s="1"/>
  <c r="AC15" i="41" s="1"/>
  <c r="AB16" i="41" s="1"/>
  <c r="AX16" i="41"/>
  <c r="S16" i="41" s="1"/>
  <c r="AC16" i="41" s="1"/>
  <c r="AB17" i="41" s="1"/>
  <c r="AX17" i="41"/>
  <c r="S17" i="41" s="1"/>
  <c r="AC17" i="41" s="1"/>
  <c r="AB18" i="41" s="1"/>
  <c r="AX18" i="41"/>
  <c r="S18" i="41" s="1"/>
  <c r="AC18" i="41" s="1"/>
  <c r="AB19" i="41" s="1"/>
  <c r="AX19" i="41"/>
  <c r="S19" i="41" s="1"/>
  <c r="AC19" i="41" s="1"/>
  <c r="AB20" i="41" s="1"/>
  <c r="AX20" i="41"/>
  <c r="S20" i="41" s="1"/>
  <c r="AC20" i="41" s="1"/>
  <c r="AB21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4" i="41"/>
  <c r="S24" i="41" s="1"/>
  <c r="AC24" i="41" s="1"/>
  <c r="AB25" i="41" s="1"/>
  <c r="AX25" i="41"/>
  <c r="S25" i="41" s="1"/>
  <c r="AC25" i="41" s="1"/>
  <c r="AB26" i="41" s="1"/>
  <c r="AX26" i="41"/>
  <c r="S26" i="41" s="1"/>
  <c r="AC26" i="41" s="1"/>
  <c r="AB27" i="41" s="1"/>
  <c r="AX27" i="41"/>
  <c r="S27" i="41" s="1"/>
  <c r="AC27" i="41" s="1"/>
  <c r="AB28" i="41" s="1"/>
  <c r="AX28" i="41"/>
  <c r="S28" i="41" s="1"/>
  <c r="AC28" i="41" s="1"/>
  <c r="AB29" i="41" s="1"/>
  <c r="AX29" i="41"/>
  <c r="S29" i="41" s="1"/>
  <c r="AC29" i="41" s="1"/>
  <c r="AB30" i="41" s="1"/>
  <c r="AX30" i="41"/>
  <c r="S30" i="41" s="1"/>
  <c r="AC30" i="41" s="1"/>
  <c r="AB31" i="41" s="1"/>
  <c r="AX31" i="41"/>
  <c r="S31" i="41" s="1"/>
  <c r="AC31" i="41" s="1"/>
  <c r="AB32" i="41" s="1"/>
  <c r="AX32" i="41"/>
  <c r="S32" i="41" s="1"/>
  <c r="AC32" i="41" s="1"/>
  <c r="AB33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6" i="41"/>
  <c r="S36" i="41" s="1"/>
  <c r="AC36" i="41" s="1"/>
  <c r="AB37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3" i="41"/>
  <c r="S93" i="41" s="1"/>
  <c r="AC93" i="41" s="1"/>
  <c r="AB94" i="41" s="1"/>
  <c r="AX96" i="41"/>
  <c r="S96" i="41" s="1"/>
  <c r="AC96" i="41" s="1"/>
  <c r="AB97" i="41" s="1"/>
  <c r="AX95" i="41"/>
  <c r="S95" i="41" s="1"/>
  <c r="AC95" i="41" s="1"/>
  <c r="AB96" i="41" s="1"/>
  <c r="AX94" i="41"/>
  <c r="S94" i="41" s="1"/>
  <c r="AC94" i="41" s="1"/>
  <c r="AB95" i="41" s="1"/>
  <c r="AX97" i="41"/>
  <c r="S97" i="41" s="1"/>
  <c r="AC97" i="41" s="1"/>
  <c r="AB98" i="41" s="1"/>
  <c r="AK94" i="73"/>
  <c r="AT94" i="73" s="1"/>
  <c r="AJ94" i="73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J54" i="73"/>
  <c r="AK54" i="73"/>
  <c r="AT54" i="73" s="1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K6" i="73"/>
  <c r="AT6" i="73" s="1"/>
  <c r="AJ6" i="73"/>
  <c r="AJ93" i="73"/>
  <c r="AK93" i="73"/>
  <c r="AT93" i="73" s="1"/>
  <c r="AJ63" i="73"/>
  <c r="AK63" i="73"/>
  <c r="AT63" i="73" s="1"/>
  <c r="AJ39" i="73"/>
  <c r="AK39" i="73"/>
  <c r="AT39" i="73" s="1"/>
  <c r="AJ21" i="73"/>
  <c r="AK21" i="73"/>
  <c r="AT21" i="73" s="1"/>
  <c r="AH97" i="81"/>
  <c r="AQ97" i="81" s="1"/>
  <c r="Y95" i="45"/>
  <c r="X95" i="45"/>
  <c r="AG96" i="85"/>
  <c r="AP96" i="85" s="1"/>
  <c r="AF96" i="85"/>
  <c r="AO96" i="85" s="1"/>
  <c r="AE96" i="85"/>
  <c r="W97" i="85"/>
  <c r="AR97" i="41"/>
  <c r="AJ96" i="73"/>
  <c r="AK96" i="73"/>
  <c r="AT96" i="73" s="1"/>
  <c r="AJ89" i="73"/>
  <c r="AK89" i="73"/>
  <c r="AT89" i="73" s="1"/>
  <c r="AJ83" i="73"/>
  <c r="AK83" i="73"/>
  <c r="AT83" i="73" s="1"/>
  <c r="AJ77" i="73"/>
  <c r="AK77" i="73"/>
  <c r="AT77" i="73" s="1"/>
  <c r="AJ71" i="73"/>
  <c r="AK71" i="73"/>
  <c r="AT71" i="73" s="1"/>
  <c r="AJ65" i="73"/>
  <c r="AK65" i="73"/>
  <c r="AT65" i="73" s="1"/>
  <c r="AJ59" i="73"/>
  <c r="AK59" i="73"/>
  <c r="AT59" i="73" s="1"/>
  <c r="AJ53" i="73"/>
  <c r="AK53" i="73"/>
  <c r="AT53" i="73" s="1"/>
  <c r="AJ47" i="73"/>
  <c r="AK47" i="73"/>
  <c r="AT47" i="73" s="1"/>
  <c r="AJ41" i="73"/>
  <c r="AK41" i="73"/>
  <c r="AT41" i="73" s="1"/>
  <c r="AJ35" i="73"/>
  <c r="AK35" i="73"/>
  <c r="AT35" i="73" s="1"/>
  <c r="AJ29" i="73"/>
  <c r="AK29" i="73"/>
  <c r="AT29" i="73" s="1"/>
  <c r="AJ23" i="73"/>
  <c r="AK23" i="73"/>
  <c r="AT23" i="73" s="1"/>
  <c r="AJ17" i="73"/>
  <c r="AK17" i="73"/>
  <c r="AT17" i="73" s="1"/>
  <c r="AK11" i="73"/>
  <c r="AT11" i="73" s="1"/>
  <c r="AJ11" i="73"/>
  <c r="X95" i="77"/>
  <c r="Y95" i="77"/>
  <c r="AX9" i="41" l="1"/>
  <c r="S9" i="41" s="1"/>
  <c r="AC9" i="41" s="1"/>
  <c r="AB10" i="41" s="1"/>
  <c r="Z95" i="45"/>
  <c r="AX6" i="41"/>
  <c r="S6" i="41" s="1"/>
  <c r="AC6" i="41" s="1"/>
  <c r="AB7" i="41" s="1"/>
  <c r="AX5" i="41"/>
  <c r="S5" i="41" s="1"/>
  <c r="AC5" i="41" s="1"/>
  <c r="AB6" i="41" s="1"/>
  <c r="AX11" i="41"/>
  <c r="S11" i="41" s="1"/>
  <c r="AC11" i="41" s="1"/>
  <c r="AB12" i="41" s="1"/>
  <c r="AX4" i="41"/>
  <c r="S4" i="41" s="1"/>
  <c r="AC4" i="41" s="1"/>
  <c r="AB5" i="41" s="1"/>
  <c r="AB4" i="41"/>
  <c r="AJ3" i="41"/>
  <c r="W98" i="25"/>
  <c r="AG97" i="25"/>
  <c r="AP97" i="25" s="1"/>
  <c r="AF97" i="25"/>
  <c r="AO97" i="25" s="1"/>
  <c r="AE97" i="25"/>
  <c r="AG96" i="93"/>
  <c r="AP96" i="93" s="1"/>
  <c r="AF96" i="93"/>
  <c r="AO96" i="93" s="1"/>
  <c r="W97" i="93"/>
  <c r="AE96" i="93"/>
  <c r="AG95" i="45"/>
  <c r="AP95" i="45" s="1"/>
  <c r="W96" i="45"/>
  <c r="AE95" i="45"/>
  <c r="AF95" i="45"/>
  <c r="AO95" i="45" s="1"/>
  <c r="AS63" i="73"/>
  <c r="AL63" i="73"/>
  <c r="AU63" i="73" s="1"/>
  <c r="AS66" i="73"/>
  <c r="AL66" i="73"/>
  <c r="AU66" i="73" s="1"/>
  <c r="AJ73" i="41"/>
  <c r="AK73" i="41"/>
  <c r="AT73" i="41" s="1"/>
  <c r="AJ43" i="41"/>
  <c r="AK43" i="41"/>
  <c r="AT43" i="41" s="1"/>
  <c r="AJ31" i="41"/>
  <c r="AK31" i="41"/>
  <c r="AT31" i="41" s="1"/>
  <c r="AJ19" i="41"/>
  <c r="AK19" i="41"/>
  <c r="AT19" i="41" s="1"/>
  <c r="AR95" i="93"/>
  <c r="AS7" i="73"/>
  <c r="AL7" i="73"/>
  <c r="AU7" i="73" s="1"/>
  <c r="AS14" i="73"/>
  <c r="AL14" i="73"/>
  <c r="AU14" i="73" s="1"/>
  <c r="AS86" i="73"/>
  <c r="AL86" i="73"/>
  <c r="AU86" i="73" s="1"/>
  <c r="AS58" i="73"/>
  <c r="AL58" i="73"/>
  <c r="AU58" i="73" s="1"/>
  <c r="AS29" i="73"/>
  <c r="AL29" i="73"/>
  <c r="AU29" i="73" s="1"/>
  <c r="AS47" i="73"/>
  <c r="AL47" i="73"/>
  <c r="AU47" i="73" s="1"/>
  <c r="AS65" i="73"/>
  <c r="AL65" i="73"/>
  <c r="AU65" i="73" s="1"/>
  <c r="AS83" i="73"/>
  <c r="AL83" i="73"/>
  <c r="AU83" i="73" s="1"/>
  <c r="AH95" i="45"/>
  <c r="AQ95" i="45" s="1"/>
  <c r="AJ98" i="41"/>
  <c r="AS98" i="41" s="1"/>
  <c r="AK98" i="41"/>
  <c r="AT98" i="41" s="1"/>
  <c r="AJ92" i="41"/>
  <c r="AK92" i="41"/>
  <c r="AT92" i="41" s="1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K8" i="41"/>
  <c r="AT8" i="41" s="1"/>
  <c r="AS61" i="73"/>
  <c r="AL61" i="73"/>
  <c r="AU61" i="73" s="1"/>
  <c r="AS79" i="73"/>
  <c r="AL79" i="73"/>
  <c r="AU79" i="73" s="1"/>
  <c r="AS97" i="73"/>
  <c r="AL97" i="73"/>
  <c r="AU97" i="73" s="1"/>
  <c r="AR94" i="45"/>
  <c r="AS87" i="73"/>
  <c r="AL87" i="73"/>
  <c r="AU87" i="73" s="1"/>
  <c r="AS16" i="73"/>
  <c r="AL16" i="73"/>
  <c r="AU16" i="73" s="1"/>
  <c r="AS34" i="73"/>
  <c r="AL34" i="73"/>
  <c r="AU34" i="73" s="1"/>
  <c r="AS52" i="73"/>
  <c r="AL52" i="73"/>
  <c r="AU52" i="73" s="1"/>
  <c r="AE98" i="29"/>
  <c r="AG98" i="29"/>
  <c r="AP98" i="29" s="1"/>
  <c r="AP100" i="29" s="1"/>
  <c r="AF98" i="29"/>
  <c r="AO98" i="29" s="1"/>
  <c r="AO100" i="29" s="1"/>
  <c r="AC98" i="29"/>
  <c r="AJ95" i="41"/>
  <c r="AK95" i="41"/>
  <c r="AT95" i="41" s="1"/>
  <c r="AJ61" i="41"/>
  <c r="AK61" i="41"/>
  <c r="AT61" i="41" s="1"/>
  <c r="AS76" i="73"/>
  <c r="AL76" i="73"/>
  <c r="AU76" i="73" s="1"/>
  <c r="AS17" i="73"/>
  <c r="AL17" i="73"/>
  <c r="AU17" i="73" s="1"/>
  <c r="AS35" i="73"/>
  <c r="AL35" i="73"/>
  <c r="AU35" i="73" s="1"/>
  <c r="AS53" i="73"/>
  <c r="AL53" i="73"/>
  <c r="AU53" i="73" s="1"/>
  <c r="AS71" i="73"/>
  <c r="AL71" i="73"/>
  <c r="AU71" i="73" s="1"/>
  <c r="AS89" i="73"/>
  <c r="AL89" i="73"/>
  <c r="AU89" i="73" s="1"/>
  <c r="X97" i="85"/>
  <c r="Y97" i="85"/>
  <c r="AJ96" i="41"/>
  <c r="AK96" i="41"/>
  <c r="AT96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J54" i="41"/>
  <c r="AK54" i="41"/>
  <c r="AT54" i="41" s="1"/>
  <c r="AJ48" i="41"/>
  <c r="AK48" i="41"/>
  <c r="AT48" i="41" s="1"/>
  <c r="AJ42" i="41"/>
  <c r="AK42" i="41"/>
  <c r="AT42" i="41" s="1"/>
  <c r="AJ36" i="41"/>
  <c r="AK36" i="41"/>
  <c r="AT36" i="41" s="1"/>
  <c r="AJ30" i="41"/>
  <c r="AK30" i="41"/>
  <c r="AT30" i="41" s="1"/>
  <c r="AJ24" i="41"/>
  <c r="AK24" i="41"/>
  <c r="AT24" i="41" s="1"/>
  <c r="AJ18" i="41"/>
  <c r="AK18" i="41"/>
  <c r="AT18" i="41" s="1"/>
  <c r="AJ12" i="41"/>
  <c r="AK12" i="41"/>
  <c r="AT12" i="41" s="1"/>
  <c r="AJ6" i="41"/>
  <c r="AK6" i="41"/>
  <c r="AT6" i="41" s="1"/>
  <c r="AR96" i="25"/>
  <c r="AS67" i="73"/>
  <c r="AL67" i="73"/>
  <c r="AU67" i="73" s="1"/>
  <c r="AS85" i="73"/>
  <c r="AL85" i="73"/>
  <c r="AU85" i="73" s="1"/>
  <c r="AH96" i="93"/>
  <c r="AQ96" i="93" s="1"/>
  <c r="AS15" i="73"/>
  <c r="AL15" i="73"/>
  <c r="AU15" i="73" s="1"/>
  <c r="AS5" i="73"/>
  <c r="AL5" i="73"/>
  <c r="AU5" i="73" s="1"/>
  <c r="AS22" i="73"/>
  <c r="AL22" i="73"/>
  <c r="AU22" i="73" s="1"/>
  <c r="AS40" i="73"/>
  <c r="AL40" i="73"/>
  <c r="AU40" i="73" s="1"/>
  <c r="AS95" i="73"/>
  <c r="AL95" i="73"/>
  <c r="AU95" i="73" s="1"/>
  <c r="AH96" i="37"/>
  <c r="AQ96" i="37" s="1"/>
  <c r="AS12" i="73"/>
  <c r="AL12" i="73"/>
  <c r="AU12" i="73" s="1"/>
  <c r="AJ91" i="41"/>
  <c r="AK91" i="41"/>
  <c r="AT91" i="41" s="1"/>
  <c r="AJ67" i="41"/>
  <c r="AK67" i="41"/>
  <c r="AT67" i="41" s="1"/>
  <c r="AH95" i="77"/>
  <c r="AQ95" i="77" s="1"/>
  <c r="AN96" i="85"/>
  <c r="AI96" i="85"/>
  <c r="AS21" i="73"/>
  <c r="AL21" i="73"/>
  <c r="AU21" i="73" s="1"/>
  <c r="AS93" i="73"/>
  <c r="AL93" i="73"/>
  <c r="AU93" i="73" s="1"/>
  <c r="AS18" i="73"/>
  <c r="AL18" i="73"/>
  <c r="AU18" i="73" s="1"/>
  <c r="AS36" i="73"/>
  <c r="AL36" i="73"/>
  <c r="AU36" i="73" s="1"/>
  <c r="AS54" i="73"/>
  <c r="AL54" i="73"/>
  <c r="AU54" i="73" s="1"/>
  <c r="AS72" i="73"/>
  <c r="AL72" i="73"/>
  <c r="AU72" i="73" s="1"/>
  <c r="AS90" i="73"/>
  <c r="AL90" i="73"/>
  <c r="AU90" i="73" s="1"/>
  <c r="AJ97" i="41"/>
  <c r="AK97" i="41"/>
  <c r="AT97" i="41" s="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J5" i="41"/>
  <c r="AK5" i="41"/>
  <c r="AT5" i="41" s="1"/>
  <c r="AS27" i="73"/>
  <c r="AL27" i="73"/>
  <c r="AU27" i="73" s="1"/>
  <c r="AS13" i="73"/>
  <c r="AL13" i="73"/>
  <c r="AU13" i="73" s="1"/>
  <c r="AS31" i="73"/>
  <c r="AL31" i="73"/>
  <c r="AU31" i="73" s="1"/>
  <c r="AS49" i="73"/>
  <c r="AL49" i="73"/>
  <c r="AU49" i="73" s="1"/>
  <c r="AR97" i="29"/>
  <c r="AS9" i="73"/>
  <c r="AL9" i="73"/>
  <c r="AU9" i="73" s="1"/>
  <c r="X98" i="81"/>
  <c r="Y98" i="8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92" i="73"/>
  <c r="AL92" i="73"/>
  <c r="AU92" i="73" s="1"/>
  <c r="AS64" i="73"/>
  <c r="AL64" i="73"/>
  <c r="AU64" i="73" s="1"/>
  <c r="AS82" i="73"/>
  <c r="AL82" i="73"/>
  <c r="AU82" i="73" s="1"/>
  <c r="Z96" i="37"/>
  <c r="AS69" i="73"/>
  <c r="AL69" i="73"/>
  <c r="AU69" i="73" s="1"/>
  <c r="AS48" i="73"/>
  <c r="AL48" i="73"/>
  <c r="AU48" i="73" s="1"/>
  <c r="AJ79" i="41"/>
  <c r="AK79" i="41"/>
  <c r="AT79" i="41" s="1"/>
  <c r="AJ55" i="41"/>
  <c r="AK55" i="41"/>
  <c r="AT55" i="41" s="1"/>
  <c r="AJ37" i="41"/>
  <c r="AK37" i="41"/>
  <c r="AT37" i="41" s="1"/>
  <c r="AJ13" i="41"/>
  <c r="AK13" i="41"/>
  <c r="AT13" i="41" s="1"/>
  <c r="AS75" i="73"/>
  <c r="AL75" i="73"/>
  <c r="AU75" i="73" s="1"/>
  <c r="AS43" i="73"/>
  <c r="AL43" i="73"/>
  <c r="AU43" i="73" s="1"/>
  <c r="AH97" i="25"/>
  <c r="AQ97" i="25" s="1"/>
  <c r="AS50" i="73"/>
  <c r="AL50" i="73"/>
  <c r="AU50" i="73" s="1"/>
  <c r="AS33" i="73"/>
  <c r="AL33" i="73"/>
  <c r="AU33" i="73" s="1"/>
  <c r="Z95" i="77"/>
  <c r="AS23" i="73"/>
  <c r="AL23" i="73"/>
  <c r="AU23" i="73" s="1"/>
  <c r="AS41" i="73"/>
  <c r="AL41" i="73"/>
  <c r="AU41" i="73" s="1"/>
  <c r="AS59" i="73"/>
  <c r="AL59" i="73"/>
  <c r="AU59" i="73" s="1"/>
  <c r="AS77" i="73"/>
  <c r="AL77" i="73"/>
  <c r="AU77" i="73" s="1"/>
  <c r="AS96" i="73"/>
  <c r="AL96" i="73"/>
  <c r="AU96" i="73" s="1"/>
  <c r="AS6" i="73"/>
  <c r="AL6" i="73"/>
  <c r="AU6" i="73" s="1"/>
  <c r="AS94" i="73"/>
  <c r="AL94" i="73"/>
  <c r="AU94" i="73" s="1"/>
  <c r="AJ94" i="41"/>
  <c r="AK94" i="41"/>
  <c r="AT94" i="41" s="1"/>
  <c r="AJ88" i="41"/>
  <c r="AK88" i="41"/>
  <c r="AT88" i="41" s="1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I96" i="33"/>
  <c r="AN96" i="33"/>
  <c r="AR94" i="77"/>
  <c r="AS55" i="73"/>
  <c r="AL55" i="73"/>
  <c r="AU55" i="73" s="1"/>
  <c r="AS73" i="73"/>
  <c r="AL73" i="73"/>
  <c r="AU73" i="73" s="1"/>
  <c r="AS91" i="73"/>
  <c r="AL91" i="73"/>
  <c r="AU91" i="73" s="1"/>
  <c r="AN97" i="81"/>
  <c r="AI97" i="81"/>
  <c r="AS45" i="73"/>
  <c r="AL45" i="73"/>
  <c r="AU45" i="73" s="1"/>
  <c r="AS10" i="73"/>
  <c r="AL10" i="73"/>
  <c r="AU10" i="73" s="1"/>
  <c r="AS28" i="73"/>
  <c r="AL28" i="73"/>
  <c r="AU28" i="73" s="1"/>
  <c r="AS46" i="73"/>
  <c r="AL46" i="73"/>
  <c r="AU46" i="73" s="1"/>
  <c r="AS3" i="73"/>
  <c r="AL3" i="73"/>
  <c r="AU3" i="73" s="1"/>
  <c r="AH98" i="29"/>
  <c r="AQ98" i="29" s="1"/>
  <c r="AQ100" i="29" s="1"/>
  <c r="AZ3" i="29"/>
  <c r="AX3" i="29" s="1"/>
  <c r="S3" i="29" s="1"/>
  <c r="AC3" i="29" s="1"/>
  <c r="AX21" i="29"/>
  <c r="S21" i="29" s="1"/>
  <c r="AC21" i="29" s="1"/>
  <c r="AB22" i="29" s="1"/>
  <c r="AX33" i="29"/>
  <c r="S33" i="29" s="1"/>
  <c r="AC33" i="29" s="1"/>
  <c r="AB34" i="29" s="1"/>
  <c r="AX39" i="29"/>
  <c r="S39" i="29" s="1"/>
  <c r="AC39" i="29" s="1"/>
  <c r="AB40" i="29" s="1"/>
  <c r="AX57" i="29"/>
  <c r="S57" i="29" s="1"/>
  <c r="AC57" i="29" s="1"/>
  <c r="AB58" i="29" s="1"/>
  <c r="AX69" i="29"/>
  <c r="S69" i="29" s="1"/>
  <c r="AC69" i="29" s="1"/>
  <c r="AB70" i="29" s="1"/>
  <c r="AX75" i="29"/>
  <c r="S75" i="29" s="1"/>
  <c r="AC75" i="29" s="1"/>
  <c r="AB76" i="29" s="1"/>
  <c r="AX81" i="29"/>
  <c r="S81" i="29" s="1"/>
  <c r="AC81" i="29" s="1"/>
  <c r="AB82" i="29" s="1"/>
  <c r="AX87" i="29"/>
  <c r="S87" i="29" s="1"/>
  <c r="AC87" i="29" s="1"/>
  <c r="AB88" i="29" s="1"/>
  <c r="AX95" i="29"/>
  <c r="S95" i="29" s="1"/>
  <c r="AC95" i="29" s="1"/>
  <c r="AB96" i="29" s="1"/>
  <c r="Y94" i="89"/>
  <c r="X94" i="89"/>
  <c r="AS30" i="73"/>
  <c r="AL30" i="73"/>
  <c r="AU30" i="73" s="1"/>
  <c r="AS84" i="73"/>
  <c r="AL84" i="73"/>
  <c r="AU84" i="73" s="1"/>
  <c r="AJ85" i="41"/>
  <c r="AK85" i="41"/>
  <c r="AT85" i="41" s="1"/>
  <c r="AJ49" i="41"/>
  <c r="AK49" i="41"/>
  <c r="AT49" i="41" s="1"/>
  <c r="AJ25" i="41"/>
  <c r="AK25" i="41"/>
  <c r="AT25" i="41" s="1"/>
  <c r="AJ7" i="41"/>
  <c r="AK7" i="41"/>
  <c r="AT7" i="41" s="1"/>
  <c r="X97" i="33"/>
  <c r="Y97" i="33"/>
  <c r="AS25" i="73"/>
  <c r="AL25" i="73"/>
  <c r="AU25" i="73" s="1"/>
  <c r="AS81" i="73"/>
  <c r="AL81" i="73"/>
  <c r="AU81" i="73" s="1"/>
  <c r="AS32" i="73"/>
  <c r="AL32" i="73"/>
  <c r="AU32" i="73" s="1"/>
  <c r="AS68" i="73"/>
  <c r="AL68" i="73"/>
  <c r="AU68" i="73" s="1"/>
  <c r="AS11" i="73"/>
  <c r="AL11" i="73"/>
  <c r="AU11" i="73" s="1"/>
  <c r="AS39" i="73"/>
  <c r="AL39" i="73"/>
  <c r="AU39" i="73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J45" i="41"/>
  <c r="AK45" i="41"/>
  <c r="AT45" i="41" s="1"/>
  <c r="AJ39" i="41"/>
  <c r="AK39" i="41"/>
  <c r="AT39" i="41" s="1"/>
  <c r="AJ33" i="41"/>
  <c r="AK33" i="41"/>
  <c r="AT33" i="41" s="1"/>
  <c r="AJ27" i="41"/>
  <c r="AK27" i="41"/>
  <c r="AT27" i="41" s="1"/>
  <c r="AJ21" i="41"/>
  <c r="AK21" i="41"/>
  <c r="AT21" i="41" s="1"/>
  <c r="AJ15" i="41"/>
  <c r="AK15" i="41"/>
  <c r="AT15" i="41" s="1"/>
  <c r="AX8" i="41"/>
  <c r="S8" i="41" s="1"/>
  <c r="AC8" i="41" s="1"/>
  <c r="AB9" i="41" s="1"/>
  <c r="AS57" i="73"/>
  <c r="AL57" i="73"/>
  <c r="AU57" i="73" s="1"/>
  <c r="AS19" i="73"/>
  <c r="AL19" i="73"/>
  <c r="AU19" i="73" s="1"/>
  <c r="AS37" i="73"/>
  <c r="AL37" i="73"/>
  <c r="AU37" i="73" s="1"/>
  <c r="AR98" i="73"/>
  <c r="AR100" i="73" s="1"/>
  <c r="AL98" i="73"/>
  <c r="AU98" i="73" s="1"/>
  <c r="AS51" i="73"/>
  <c r="AL51" i="73"/>
  <c r="AU51" i="73" s="1"/>
  <c r="AS8" i="73"/>
  <c r="AL8" i="73"/>
  <c r="AU8" i="73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R95" i="37"/>
  <c r="AS70" i="73"/>
  <c r="AL70" i="73"/>
  <c r="AU70" i="73" s="1"/>
  <c r="AS88" i="73"/>
  <c r="AL88" i="73"/>
  <c r="AU88" i="73" s="1"/>
  <c r="AN98" i="41"/>
  <c r="AN100" i="41" s="1"/>
  <c r="AI98" i="41"/>
  <c r="AJ4" i="73"/>
  <c r="AK4" i="73"/>
  <c r="AT4" i="73" s="1"/>
  <c r="AT100" i="73" s="1"/>
  <c r="AI93" i="89"/>
  <c r="AN93" i="89"/>
  <c r="AX51" i="29" l="1"/>
  <c r="S51" i="29" s="1"/>
  <c r="AC51" i="29" s="1"/>
  <c r="AB52" i="29" s="1"/>
  <c r="AX15" i="29"/>
  <c r="S15" i="29" s="1"/>
  <c r="AC15" i="29" s="1"/>
  <c r="AB16" i="29" s="1"/>
  <c r="AX45" i="29"/>
  <c r="S45" i="29" s="1"/>
  <c r="AC45" i="29" s="1"/>
  <c r="AB46" i="29" s="1"/>
  <c r="AX9" i="29"/>
  <c r="S9" i="29" s="1"/>
  <c r="AC9" i="29" s="1"/>
  <c r="AB10" i="29" s="1"/>
  <c r="Z97" i="85"/>
  <c r="AE97" i="85" s="1"/>
  <c r="Z94" i="89"/>
  <c r="AG94" i="89" s="1"/>
  <c r="AP94" i="89" s="1"/>
  <c r="AX63" i="29"/>
  <c r="S63" i="29" s="1"/>
  <c r="AC63" i="29" s="1"/>
  <c r="AB64" i="29" s="1"/>
  <c r="AX27" i="29"/>
  <c r="S27" i="29" s="1"/>
  <c r="AC27" i="29" s="1"/>
  <c r="AB28" i="29" s="1"/>
  <c r="AJ28" i="29" s="1"/>
  <c r="Z98" i="81"/>
  <c r="AG97" i="85"/>
  <c r="AP97" i="85" s="1"/>
  <c r="AB4" i="29"/>
  <c r="AJ3" i="29"/>
  <c r="AF94" i="89"/>
  <c r="AO94" i="89" s="1"/>
  <c r="AE94" i="89"/>
  <c r="W95" i="89"/>
  <c r="AG98" i="81"/>
  <c r="AP98" i="81" s="1"/>
  <c r="AP100" i="81" s="1"/>
  <c r="AC98" i="81"/>
  <c r="AE98" i="81"/>
  <c r="AF98" i="81"/>
  <c r="AO98" i="81" s="1"/>
  <c r="AO100" i="81" s="1"/>
  <c r="AK96" i="29"/>
  <c r="AT96" i="29" s="1"/>
  <c r="AK82" i="29"/>
  <c r="AT82" i="29" s="1"/>
  <c r="AK46" i="29"/>
  <c r="AT46" i="29" s="1"/>
  <c r="AS4" i="73"/>
  <c r="AL4" i="73"/>
  <c r="AU4" i="73" s="1"/>
  <c r="AS25" i="41"/>
  <c r="AL25" i="41"/>
  <c r="AU25" i="41" s="1"/>
  <c r="AX67" i="29"/>
  <c r="S67" i="29" s="1"/>
  <c r="AC67" i="29" s="1"/>
  <c r="AB68" i="29" s="1"/>
  <c r="AS21" i="41"/>
  <c r="AL21" i="41"/>
  <c r="AU21" i="41" s="1"/>
  <c r="AS39" i="41"/>
  <c r="AL39" i="41"/>
  <c r="AU39" i="41" s="1"/>
  <c r="AS57" i="41"/>
  <c r="AL57" i="41"/>
  <c r="AU57" i="41" s="1"/>
  <c r="AS75" i="41"/>
  <c r="AL75" i="41"/>
  <c r="AU75" i="41" s="1"/>
  <c r="AS93" i="41"/>
  <c r="AL93" i="41"/>
  <c r="AU93" i="41" s="1"/>
  <c r="AH94" i="89"/>
  <c r="AQ94" i="89" s="1"/>
  <c r="AX93" i="29"/>
  <c r="S93" i="29" s="1"/>
  <c r="AC93" i="29" s="1"/>
  <c r="AB94" i="29" s="1"/>
  <c r="AX88" i="29"/>
  <c r="S88" i="29" s="1"/>
  <c r="AC88" i="29" s="1"/>
  <c r="AB89" i="29" s="1"/>
  <c r="AX82" i="29"/>
  <c r="S82" i="29" s="1"/>
  <c r="AC82" i="29" s="1"/>
  <c r="AB83" i="29" s="1"/>
  <c r="AX76" i="29"/>
  <c r="S76" i="29" s="1"/>
  <c r="AC76" i="29" s="1"/>
  <c r="AB77" i="29" s="1"/>
  <c r="AX70" i="29"/>
  <c r="S70" i="29" s="1"/>
  <c r="AC70" i="29" s="1"/>
  <c r="AB71" i="29" s="1"/>
  <c r="AX64" i="29"/>
  <c r="S64" i="29" s="1"/>
  <c r="AC64" i="29" s="1"/>
  <c r="AB65" i="29" s="1"/>
  <c r="AX58" i="29"/>
  <c r="S58" i="29" s="1"/>
  <c r="AC58" i="29" s="1"/>
  <c r="AB59" i="29" s="1"/>
  <c r="AX52" i="29"/>
  <c r="S52" i="29" s="1"/>
  <c r="AC52" i="29" s="1"/>
  <c r="AB53" i="29" s="1"/>
  <c r="AX46" i="29"/>
  <c r="S46" i="29" s="1"/>
  <c r="AC46" i="29" s="1"/>
  <c r="AB47" i="29" s="1"/>
  <c r="AX40" i="29"/>
  <c r="S40" i="29" s="1"/>
  <c r="AC40" i="29" s="1"/>
  <c r="AB41" i="29" s="1"/>
  <c r="AX34" i="29"/>
  <c r="S34" i="29" s="1"/>
  <c r="AC34" i="29" s="1"/>
  <c r="AB35" i="29" s="1"/>
  <c r="AX28" i="29"/>
  <c r="S28" i="29" s="1"/>
  <c r="AC28" i="29" s="1"/>
  <c r="AB29" i="29" s="1"/>
  <c r="AX22" i="29"/>
  <c r="S22" i="29" s="1"/>
  <c r="AC22" i="29" s="1"/>
  <c r="AB23" i="29" s="1"/>
  <c r="AX16" i="29"/>
  <c r="S16" i="29" s="1"/>
  <c r="AC16" i="29" s="1"/>
  <c r="AB17" i="29" s="1"/>
  <c r="AX10" i="29"/>
  <c r="S10" i="29" s="1"/>
  <c r="AC10" i="29" s="1"/>
  <c r="AB11" i="29" s="1"/>
  <c r="AX4" i="29"/>
  <c r="S4" i="29" s="1"/>
  <c r="AC4" i="29" s="1"/>
  <c r="AB5" i="29" s="1"/>
  <c r="W97" i="37"/>
  <c r="AG96" i="37"/>
  <c r="AP96" i="37" s="1"/>
  <c r="AF96" i="37"/>
  <c r="AO96" i="37" s="1"/>
  <c r="AE96" i="37"/>
  <c r="AS67" i="41"/>
  <c r="AL67" i="41"/>
  <c r="AU67" i="41" s="1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AS90" i="41"/>
  <c r="AL90" i="41"/>
  <c r="AU90" i="41" s="1"/>
  <c r="AS43" i="41"/>
  <c r="AL43" i="41"/>
  <c r="AU43" i="41" s="1"/>
  <c r="AN96" i="93"/>
  <c r="AI96" i="93"/>
  <c r="AJ88" i="29"/>
  <c r="AK88" i="29"/>
  <c r="AT88" i="29" s="1"/>
  <c r="AJ64" i="29"/>
  <c r="AK64" i="29"/>
  <c r="AT64" i="29" s="1"/>
  <c r="AJ40" i="29"/>
  <c r="AK40" i="29"/>
  <c r="AT40" i="29" s="1"/>
  <c r="AJ34" i="29"/>
  <c r="AK34" i="29"/>
  <c r="AT34" i="29" s="1"/>
  <c r="AK10" i="29"/>
  <c r="AT10" i="29" s="1"/>
  <c r="AR96" i="33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4" i="41"/>
  <c r="AL94" i="41"/>
  <c r="AU94" i="41" s="1"/>
  <c r="AS13" i="41"/>
  <c r="AL13" i="41"/>
  <c r="AU13" i="41" s="1"/>
  <c r="AS79" i="41"/>
  <c r="AL79" i="41"/>
  <c r="AU79" i="41" s="1"/>
  <c r="AS5" i="41"/>
  <c r="AL5" i="41"/>
  <c r="AU5" i="41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97" i="41"/>
  <c r="AL97" i="41"/>
  <c r="AU97" i="41" s="1"/>
  <c r="AS61" i="41"/>
  <c r="AL61" i="41"/>
  <c r="AU61" i="41" s="1"/>
  <c r="AI98" i="29"/>
  <c r="AN98" i="29"/>
  <c r="AN100" i="29" s="1"/>
  <c r="AJ8" i="41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J9" i="41"/>
  <c r="AK9" i="41"/>
  <c r="AT9" i="41" s="1"/>
  <c r="AS27" i="41"/>
  <c r="AL27" i="41"/>
  <c r="AU27" i="41" s="1"/>
  <c r="AS45" i="41"/>
  <c r="AL45" i="41"/>
  <c r="AU45" i="41" s="1"/>
  <c r="AS63" i="41"/>
  <c r="AL63" i="41"/>
  <c r="AU63" i="41" s="1"/>
  <c r="AS81" i="41"/>
  <c r="AL81" i="41"/>
  <c r="AU81" i="41" s="1"/>
  <c r="AX92" i="29"/>
  <c r="S92" i="29" s="1"/>
  <c r="AC92" i="29" s="1"/>
  <c r="AB93" i="29" s="1"/>
  <c r="AX86" i="29"/>
  <c r="S86" i="29" s="1"/>
  <c r="AC86" i="29" s="1"/>
  <c r="AB87" i="29" s="1"/>
  <c r="AX80" i="29"/>
  <c r="S80" i="29" s="1"/>
  <c r="AC80" i="29" s="1"/>
  <c r="AB81" i="29" s="1"/>
  <c r="AX74" i="29"/>
  <c r="S74" i="29" s="1"/>
  <c r="AC74" i="29" s="1"/>
  <c r="AB75" i="29" s="1"/>
  <c r="AX68" i="29"/>
  <c r="S68" i="29" s="1"/>
  <c r="AC68" i="29" s="1"/>
  <c r="AB69" i="29" s="1"/>
  <c r="AX62" i="29"/>
  <c r="S62" i="29" s="1"/>
  <c r="AC62" i="29" s="1"/>
  <c r="AB63" i="29" s="1"/>
  <c r="AX56" i="29"/>
  <c r="S56" i="29" s="1"/>
  <c r="AC56" i="29" s="1"/>
  <c r="AB57" i="29" s="1"/>
  <c r="AX50" i="29"/>
  <c r="S50" i="29" s="1"/>
  <c r="AC50" i="29" s="1"/>
  <c r="AB51" i="29" s="1"/>
  <c r="AX44" i="29"/>
  <c r="S44" i="29" s="1"/>
  <c r="AC44" i="29" s="1"/>
  <c r="AB45" i="29" s="1"/>
  <c r="AX38" i="29"/>
  <c r="S38" i="29" s="1"/>
  <c r="AC38" i="29" s="1"/>
  <c r="AB39" i="29" s="1"/>
  <c r="AX32" i="29"/>
  <c r="S32" i="29" s="1"/>
  <c r="AC32" i="29" s="1"/>
  <c r="AB33" i="29" s="1"/>
  <c r="AX26" i="29"/>
  <c r="S26" i="29" s="1"/>
  <c r="AC26" i="29" s="1"/>
  <c r="AB27" i="29" s="1"/>
  <c r="AX20" i="29"/>
  <c r="S20" i="29" s="1"/>
  <c r="AC20" i="29" s="1"/>
  <c r="AB21" i="29" s="1"/>
  <c r="AX14" i="29"/>
  <c r="S14" i="29" s="1"/>
  <c r="AC14" i="29" s="1"/>
  <c r="AB15" i="29" s="1"/>
  <c r="AX8" i="29"/>
  <c r="S8" i="29" s="1"/>
  <c r="AC8" i="29" s="1"/>
  <c r="AB9" i="29" s="1"/>
  <c r="AX5" i="29"/>
  <c r="S5" i="29" s="1"/>
  <c r="AC5" i="29" s="1"/>
  <c r="AB6" i="29" s="1"/>
  <c r="AR97" i="81"/>
  <c r="AS91" i="41"/>
  <c r="AL91" i="41"/>
  <c r="AU91" i="41" s="1"/>
  <c r="AS6" i="41"/>
  <c r="AL6" i="41"/>
  <c r="AU6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AS96" i="41"/>
  <c r="AL96" i="41"/>
  <c r="AU96" i="41" s="1"/>
  <c r="AS19" i="41"/>
  <c r="AL19" i="41"/>
  <c r="AU19" i="41" s="1"/>
  <c r="AS73" i="41"/>
  <c r="AL73" i="41"/>
  <c r="AU73" i="41" s="1"/>
  <c r="AN95" i="45"/>
  <c r="AI95" i="45"/>
  <c r="Y97" i="93"/>
  <c r="X97" i="93"/>
  <c r="Z97" i="93" s="1"/>
  <c r="AX94" i="29"/>
  <c r="S94" i="29" s="1"/>
  <c r="AC94" i="29" s="1"/>
  <c r="AB95" i="29" s="1"/>
  <c r="AX91" i="29"/>
  <c r="S91" i="29" s="1"/>
  <c r="AC91" i="29" s="1"/>
  <c r="AB92" i="29" s="1"/>
  <c r="AX85" i="29"/>
  <c r="S85" i="29" s="1"/>
  <c r="AC85" i="29" s="1"/>
  <c r="AB86" i="29" s="1"/>
  <c r="AX79" i="29"/>
  <c r="S79" i="29" s="1"/>
  <c r="AC79" i="29" s="1"/>
  <c r="AB80" i="29" s="1"/>
  <c r="AX55" i="29"/>
  <c r="S55" i="29" s="1"/>
  <c r="AC55" i="29" s="1"/>
  <c r="AB56" i="29" s="1"/>
  <c r="AX49" i="29"/>
  <c r="S49" i="29" s="1"/>
  <c r="AC49" i="29" s="1"/>
  <c r="AB50" i="29" s="1"/>
  <c r="AX43" i="29"/>
  <c r="S43" i="29" s="1"/>
  <c r="AC43" i="29" s="1"/>
  <c r="AB44" i="29" s="1"/>
  <c r="AX37" i="29"/>
  <c r="S37" i="29" s="1"/>
  <c r="AC37" i="29" s="1"/>
  <c r="AB38" i="29" s="1"/>
  <c r="AX31" i="29"/>
  <c r="S31" i="29" s="1"/>
  <c r="AC31" i="29" s="1"/>
  <c r="AB32" i="29" s="1"/>
  <c r="AX25" i="29"/>
  <c r="S25" i="29" s="1"/>
  <c r="AC25" i="29" s="1"/>
  <c r="AB26" i="29" s="1"/>
  <c r="AX19" i="29"/>
  <c r="S19" i="29" s="1"/>
  <c r="AC19" i="29" s="1"/>
  <c r="AB20" i="29" s="1"/>
  <c r="AX13" i="29"/>
  <c r="S13" i="29" s="1"/>
  <c r="AC13" i="29" s="1"/>
  <c r="AB14" i="29" s="1"/>
  <c r="AX7" i="29"/>
  <c r="S7" i="29" s="1"/>
  <c r="AC7" i="29" s="1"/>
  <c r="AB8" i="29" s="1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37" i="41"/>
  <c r="AL37" i="41"/>
  <c r="AU37" i="41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S95" i="41"/>
  <c r="AL95" i="41"/>
  <c r="AU95" i="41" s="1"/>
  <c r="AS14" i="41"/>
  <c r="AL14" i="41"/>
  <c r="AU14" i="41" s="1"/>
  <c r="AS32" i="41"/>
  <c r="AL32" i="41"/>
  <c r="AU32" i="41" s="1"/>
  <c r="AS50" i="41"/>
  <c r="AL50" i="41"/>
  <c r="AU50" i="41" s="1"/>
  <c r="AS68" i="41"/>
  <c r="AL68" i="41"/>
  <c r="AU68" i="41" s="1"/>
  <c r="AS86" i="41"/>
  <c r="AL86" i="41"/>
  <c r="AU86" i="41" s="1"/>
  <c r="X96" i="45"/>
  <c r="Y96" i="45"/>
  <c r="Y98" i="25"/>
  <c r="X98" i="25"/>
  <c r="AS85" i="41"/>
  <c r="AL85" i="41"/>
  <c r="AU85" i="41" s="1"/>
  <c r="AJ70" i="29"/>
  <c r="AK70" i="29"/>
  <c r="AT70" i="29" s="1"/>
  <c r="AJ52" i="29"/>
  <c r="AK52" i="29"/>
  <c r="AT52" i="29" s="1"/>
  <c r="AJ16" i="29"/>
  <c r="AK16" i="29"/>
  <c r="AT16" i="29" s="1"/>
  <c r="AX61" i="29"/>
  <c r="S61" i="29" s="1"/>
  <c r="AC61" i="29" s="1"/>
  <c r="AB62" i="29" s="1"/>
  <c r="AR98" i="41"/>
  <c r="AR100" i="41" s="1"/>
  <c r="AL98" i="41"/>
  <c r="AU98" i="41" s="1"/>
  <c r="AS15" i="41"/>
  <c r="AL15" i="41"/>
  <c r="AU15" i="41" s="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H97" i="33"/>
  <c r="AQ97" i="33" s="1"/>
  <c r="AX96" i="29"/>
  <c r="S96" i="29" s="1"/>
  <c r="AC96" i="29" s="1"/>
  <c r="AB97" i="29" s="1"/>
  <c r="AX90" i="29"/>
  <c r="S90" i="29" s="1"/>
  <c r="AC90" i="29" s="1"/>
  <c r="AB91" i="29" s="1"/>
  <c r="AX84" i="29"/>
  <c r="S84" i="29" s="1"/>
  <c r="AC84" i="29" s="1"/>
  <c r="AB85" i="29" s="1"/>
  <c r="AX78" i="29"/>
  <c r="S78" i="29" s="1"/>
  <c r="AC78" i="29" s="1"/>
  <c r="AB79" i="29" s="1"/>
  <c r="AX72" i="29"/>
  <c r="S72" i="29" s="1"/>
  <c r="AC72" i="29" s="1"/>
  <c r="AB73" i="29" s="1"/>
  <c r="AX66" i="29"/>
  <c r="S66" i="29" s="1"/>
  <c r="AC66" i="29" s="1"/>
  <c r="AB67" i="29" s="1"/>
  <c r="AX60" i="29"/>
  <c r="S60" i="29" s="1"/>
  <c r="AC60" i="29" s="1"/>
  <c r="AB61" i="29" s="1"/>
  <c r="AX54" i="29"/>
  <c r="S54" i="29" s="1"/>
  <c r="AC54" i="29" s="1"/>
  <c r="AB55" i="29" s="1"/>
  <c r="AX48" i="29"/>
  <c r="S48" i="29" s="1"/>
  <c r="AC48" i="29" s="1"/>
  <c r="AB49" i="29" s="1"/>
  <c r="AX42" i="29"/>
  <c r="S42" i="29" s="1"/>
  <c r="AC42" i="29" s="1"/>
  <c r="AB43" i="29" s="1"/>
  <c r="AX36" i="29"/>
  <c r="S36" i="29" s="1"/>
  <c r="AC36" i="29" s="1"/>
  <c r="AB37" i="29" s="1"/>
  <c r="AX30" i="29"/>
  <c r="S30" i="29" s="1"/>
  <c r="AC30" i="29" s="1"/>
  <c r="AB31" i="29" s="1"/>
  <c r="AX24" i="29"/>
  <c r="S24" i="29" s="1"/>
  <c r="AC24" i="29" s="1"/>
  <c r="AB25" i="29" s="1"/>
  <c r="AX18" i="29"/>
  <c r="S18" i="29" s="1"/>
  <c r="AC18" i="29" s="1"/>
  <c r="AB19" i="29" s="1"/>
  <c r="AX12" i="29"/>
  <c r="S12" i="29" s="1"/>
  <c r="AC12" i="29" s="1"/>
  <c r="AB13" i="29" s="1"/>
  <c r="AX6" i="29"/>
  <c r="S6" i="29" s="1"/>
  <c r="AC6" i="29" s="1"/>
  <c r="AB7" i="29" s="1"/>
  <c r="AU100" i="73"/>
  <c r="C11" i="73" s="1"/>
  <c r="F26" i="97" s="1"/>
  <c r="W96" i="77"/>
  <c r="AG95" i="77"/>
  <c r="AP95" i="77" s="1"/>
  <c r="AE95" i="77"/>
  <c r="AF95" i="77"/>
  <c r="AO95" i="77" s="1"/>
  <c r="AH98" i="81"/>
  <c r="AQ98" i="81" s="1"/>
  <c r="AQ100" i="81" s="1"/>
  <c r="AZ3" i="81"/>
  <c r="AX6" i="81" s="1"/>
  <c r="S6" i="81" s="1"/>
  <c r="AC6" i="81" s="1"/>
  <c r="AB7" i="81" s="1"/>
  <c r="AX30" i="81"/>
  <c r="S30" i="81" s="1"/>
  <c r="AC30" i="81" s="1"/>
  <c r="AB31" i="81" s="1"/>
  <c r="AX36" i="81"/>
  <c r="S36" i="81" s="1"/>
  <c r="AC36" i="81" s="1"/>
  <c r="AB37" i="81" s="1"/>
  <c r="AX42" i="81"/>
  <c r="S42" i="81" s="1"/>
  <c r="AC42" i="81" s="1"/>
  <c r="AB43" i="81" s="1"/>
  <c r="AX48" i="81"/>
  <c r="S48" i="81" s="1"/>
  <c r="AC48" i="81" s="1"/>
  <c r="AB49" i="81" s="1"/>
  <c r="AX54" i="81"/>
  <c r="S54" i="81" s="1"/>
  <c r="AC54" i="81" s="1"/>
  <c r="AB55" i="81" s="1"/>
  <c r="AX60" i="81"/>
  <c r="S60" i="81" s="1"/>
  <c r="AC60" i="81" s="1"/>
  <c r="AB61" i="81" s="1"/>
  <c r="AX66" i="81"/>
  <c r="S66" i="81" s="1"/>
  <c r="AC66" i="81" s="1"/>
  <c r="AB67" i="81" s="1"/>
  <c r="AX72" i="81"/>
  <c r="S72" i="81" s="1"/>
  <c r="AC72" i="81" s="1"/>
  <c r="AB73" i="81" s="1"/>
  <c r="AX78" i="81"/>
  <c r="S78" i="81" s="1"/>
  <c r="AC78" i="81" s="1"/>
  <c r="AB79" i="81" s="1"/>
  <c r="AX84" i="81"/>
  <c r="S84" i="81" s="1"/>
  <c r="AC84" i="81" s="1"/>
  <c r="AB85" i="81" s="1"/>
  <c r="AX90" i="81"/>
  <c r="S90" i="81" s="1"/>
  <c r="AC90" i="81" s="1"/>
  <c r="AB91" i="81" s="1"/>
  <c r="AX97" i="81"/>
  <c r="S97" i="81" s="1"/>
  <c r="AC97" i="81" s="1"/>
  <c r="AB98" i="81" s="1"/>
  <c r="AR96" i="85"/>
  <c r="AS12" i="41"/>
  <c r="AL12" i="41"/>
  <c r="AU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AH97" i="85"/>
  <c r="AQ97" i="85" s="1"/>
  <c r="AS31" i="41"/>
  <c r="AL31" i="41"/>
  <c r="AU31" i="41" s="1"/>
  <c r="AS3" i="41"/>
  <c r="AL3" i="41"/>
  <c r="AU3" i="41" s="1"/>
  <c r="AR93" i="89"/>
  <c r="AS7" i="41"/>
  <c r="AL7" i="41"/>
  <c r="AU7" i="41" s="1"/>
  <c r="AJ76" i="29"/>
  <c r="AK76" i="29"/>
  <c r="AT76" i="29" s="1"/>
  <c r="AJ58" i="29"/>
  <c r="AK58" i="29"/>
  <c r="AT58" i="29" s="1"/>
  <c r="AJ22" i="29"/>
  <c r="AK22" i="29"/>
  <c r="AT22" i="29" s="1"/>
  <c r="AX73" i="29"/>
  <c r="S73" i="29" s="1"/>
  <c r="AC73" i="29" s="1"/>
  <c r="AB74" i="29" s="1"/>
  <c r="Z97" i="33"/>
  <c r="AS49" i="41"/>
  <c r="AL49" i="41"/>
  <c r="AU49" i="41" s="1"/>
  <c r="AX97" i="29"/>
  <c r="S97" i="29" s="1"/>
  <c r="AC97" i="29" s="1"/>
  <c r="AB98" i="29" s="1"/>
  <c r="AX89" i="29"/>
  <c r="S89" i="29" s="1"/>
  <c r="AC89" i="29" s="1"/>
  <c r="AB90" i="29" s="1"/>
  <c r="AX83" i="29"/>
  <c r="S83" i="29" s="1"/>
  <c r="AC83" i="29" s="1"/>
  <c r="AB84" i="29" s="1"/>
  <c r="AX77" i="29"/>
  <c r="S77" i="29" s="1"/>
  <c r="AC77" i="29" s="1"/>
  <c r="AB78" i="29" s="1"/>
  <c r="AX71" i="29"/>
  <c r="S71" i="29" s="1"/>
  <c r="AC71" i="29" s="1"/>
  <c r="AB72" i="29" s="1"/>
  <c r="AX65" i="29"/>
  <c r="S65" i="29" s="1"/>
  <c r="AC65" i="29" s="1"/>
  <c r="AB66" i="29" s="1"/>
  <c r="AX59" i="29"/>
  <c r="S59" i="29" s="1"/>
  <c r="AC59" i="29" s="1"/>
  <c r="AB60" i="29" s="1"/>
  <c r="AX53" i="29"/>
  <c r="S53" i="29" s="1"/>
  <c r="AC53" i="29" s="1"/>
  <c r="AB54" i="29" s="1"/>
  <c r="AX47" i="29"/>
  <c r="S47" i="29" s="1"/>
  <c r="AC47" i="29" s="1"/>
  <c r="AB48" i="29" s="1"/>
  <c r="AX41" i="29"/>
  <c r="S41" i="29" s="1"/>
  <c r="AC41" i="29" s="1"/>
  <c r="AB42" i="29" s="1"/>
  <c r="AX35" i="29"/>
  <c r="S35" i="29" s="1"/>
  <c r="AC35" i="29" s="1"/>
  <c r="AB36" i="29" s="1"/>
  <c r="AX29" i="29"/>
  <c r="S29" i="29" s="1"/>
  <c r="AC29" i="29" s="1"/>
  <c r="AB30" i="29" s="1"/>
  <c r="AX23" i="29"/>
  <c r="S23" i="29" s="1"/>
  <c r="AC23" i="29" s="1"/>
  <c r="AB24" i="29" s="1"/>
  <c r="AX17" i="29"/>
  <c r="S17" i="29" s="1"/>
  <c r="AC17" i="29" s="1"/>
  <c r="AB18" i="29" s="1"/>
  <c r="AX11" i="29"/>
  <c r="S11" i="29" s="1"/>
  <c r="AC11" i="29" s="1"/>
  <c r="AB12" i="29" s="1"/>
  <c r="AS100" i="73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55" i="41"/>
  <c r="AL55" i="41"/>
  <c r="AU55" i="41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S92" i="41"/>
  <c r="AL92" i="41"/>
  <c r="AU92" i="41" s="1"/>
  <c r="AI97" i="25"/>
  <c r="AN97" i="25"/>
  <c r="AJ4" i="41"/>
  <c r="AK4" i="41"/>
  <c r="AT4" i="41" s="1"/>
  <c r="AT100" i="41" s="1"/>
  <c r="AX96" i="81" l="1"/>
  <c r="S96" i="81" s="1"/>
  <c r="AC96" i="81" s="1"/>
  <c r="AB97" i="81" s="1"/>
  <c r="AX91" i="81"/>
  <c r="S91" i="81" s="1"/>
  <c r="AC91" i="81" s="1"/>
  <c r="AB92" i="81" s="1"/>
  <c r="AX85" i="81"/>
  <c r="S85" i="81" s="1"/>
  <c r="AC85" i="81" s="1"/>
  <c r="AB86" i="81" s="1"/>
  <c r="AX79" i="81"/>
  <c r="S79" i="81" s="1"/>
  <c r="AC79" i="81" s="1"/>
  <c r="AB80" i="81" s="1"/>
  <c r="AX73" i="81"/>
  <c r="S73" i="81" s="1"/>
  <c r="AC73" i="81" s="1"/>
  <c r="AB74" i="81" s="1"/>
  <c r="AX67" i="81"/>
  <c r="S67" i="81" s="1"/>
  <c r="AC67" i="81" s="1"/>
  <c r="AB68" i="81" s="1"/>
  <c r="AX61" i="81"/>
  <c r="S61" i="81" s="1"/>
  <c r="AC61" i="81" s="1"/>
  <c r="AB62" i="81" s="1"/>
  <c r="AX55" i="81"/>
  <c r="S55" i="81" s="1"/>
  <c r="AC55" i="81" s="1"/>
  <c r="AB56" i="81" s="1"/>
  <c r="AX49" i="81"/>
  <c r="S49" i="81" s="1"/>
  <c r="AC49" i="81" s="1"/>
  <c r="AB50" i="81" s="1"/>
  <c r="AX43" i="81"/>
  <c r="S43" i="81" s="1"/>
  <c r="AC43" i="81" s="1"/>
  <c r="AB44" i="81" s="1"/>
  <c r="AX37" i="81"/>
  <c r="S37" i="81" s="1"/>
  <c r="AC37" i="81" s="1"/>
  <c r="AB38" i="81" s="1"/>
  <c r="AX31" i="81"/>
  <c r="S31" i="81" s="1"/>
  <c r="AC31" i="81" s="1"/>
  <c r="AB32" i="81" s="1"/>
  <c r="AX25" i="81"/>
  <c r="S25" i="81" s="1"/>
  <c r="AC25" i="81" s="1"/>
  <c r="AB26" i="81" s="1"/>
  <c r="AX19" i="81"/>
  <c r="S19" i="81" s="1"/>
  <c r="AC19" i="81" s="1"/>
  <c r="AB20" i="81" s="1"/>
  <c r="AX11" i="81"/>
  <c r="S11" i="81" s="1"/>
  <c r="AC11" i="81" s="1"/>
  <c r="AB12" i="81" s="1"/>
  <c r="AX3" i="81"/>
  <c r="S3" i="81" s="1"/>
  <c r="AC3" i="81" s="1"/>
  <c r="AF97" i="85"/>
  <c r="AO97" i="85" s="1"/>
  <c r="AX18" i="81"/>
  <c r="S18" i="81" s="1"/>
  <c r="AC18" i="81" s="1"/>
  <c r="AB19" i="81" s="1"/>
  <c r="AX95" i="81"/>
  <c r="S95" i="81" s="1"/>
  <c r="AC95" i="81" s="1"/>
  <c r="AB96" i="81" s="1"/>
  <c r="AX89" i="81"/>
  <c r="S89" i="81" s="1"/>
  <c r="AC89" i="81" s="1"/>
  <c r="AB90" i="81" s="1"/>
  <c r="AX83" i="81"/>
  <c r="S83" i="81" s="1"/>
  <c r="AC83" i="81" s="1"/>
  <c r="AB84" i="81" s="1"/>
  <c r="AX77" i="81"/>
  <c r="S77" i="81" s="1"/>
  <c r="AC77" i="81" s="1"/>
  <c r="AB78" i="81" s="1"/>
  <c r="AX71" i="81"/>
  <c r="S71" i="81" s="1"/>
  <c r="AC71" i="81" s="1"/>
  <c r="AB72" i="81" s="1"/>
  <c r="AX65" i="81"/>
  <c r="S65" i="81" s="1"/>
  <c r="AC65" i="81" s="1"/>
  <c r="AB66" i="81" s="1"/>
  <c r="AX59" i="81"/>
  <c r="S59" i="81" s="1"/>
  <c r="AC59" i="81" s="1"/>
  <c r="AB60" i="81" s="1"/>
  <c r="AX53" i="81"/>
  <c r="S53" i="81" s="1"/>
  <c r="AC53" i="81" s="1"/>
  <c r="AB54" i="81" s="1"/>
  <c r="AX47" i="81"/>
  <c r="S47" i="81" s="1"/>
  <c r="AC47" i="81" s="1"/>
  <c r="AB48" i="81" s="1"/>
  <c r="AX41" i="81"/>
  <c r="S41" i="81" s="1"/>
  <c r="AC41" i="81" s="1"/>
  <c r="AB42" i="81" s="1"/>
  <c r="AX35" i="81"/>
  <c r="S35" i="81" s="1"/>
  <c r="AC35" i="81" s="1"/>
  <c r="AB36" i="81" s="1"/>
  <c r="AX29" i="81"/>
  <c r="S29" i="81" s="1"/>
  <c r="AC29" i="81" s="1"/>
  <c r="AB30" i="81" s="1"/>
  <c r="AX23" i="81"/>
  <c r="S23" i="81" s="1"/>
  <c r="AC23" i="81" s="1"/>
  <c r="AB24" i="81" s="1"/>
  <c r="AX17" i="81"/>
  <c r="S17" i="81" s="1"/>
  <c r="AC17" i="81" s="1"/>
  <c r="AB18" i="81" s="1"/>
  <c r="AX9" i="81"/>
  <c r="S9" i="81" s="1"/>
  <c r="AC9" i="81" s="1"/>
  <c r="AB10" i="81" s="1"/>
  <c r="AK28" i="29"/>
  <c r="AT28" i="29" s="1"/>
  <c r="W98" i="85"/>
  <c r="AX94" i="81"/>
  <c r="S94" i="81" s="1"/>
  <c r="AC94" i="81" s="1"/>
  <c r="AB95" i="81" s="1"/>
  <c r="AX88" i="81"/>
  <c r="S88" i="81" s="1"/>
  <c r="AC88" i="81" s="1"/>
  <c r="AB89" i="81" s="1"/>
  <c r="AX82" i="81"/>
  <c r="S82" i="81" s="1"/>
  <c r="AC82" i="81" s="1"/>
  <c r="AB83" i="81" s="1"/>
  <c r="AX76" i="81"/>
  <c r="S76" i="81" s="1"/>
  <c r="AC76" i="81" s="1"/>
  <c r="AB77" i="81" s="1"/>
  <c r="AX70" i="81"/>
  <c r="S70" i="81" s="1"/>
  <c r="AC70" i="81" s="1"/>
  <c r="AB71" i="81" s="1"/>
  <c r="AX64" i="81"/>
  <c r="S64" i="81" s="1"/>
  <c r="AC64" i="81" s="1"/>
  <c r="AB65" i="81" s="1"/>
  <c r="AX58" i="81"/>
  <c r="S58" i="81" s="1"/>
  <c r="AC58" i="81" s="1"/>
  <c r="AB59" i="81" s="1"/>
  <c r="AX52" i="81"/>
  <c r="S52" i="81" s="1"/>
  <c r="AC52" i="81" s="1"/>
  <c r="AB53" i="81" s="1"/>
  <c r="AX46" i="81"/>
  <c r="S46" i="81" s="1"/>
  <c r="AC46" i="81" s="1"/>
  <c r="AB47" i="81" s="1"/>
  <c r="AX40" i="81"/>
  <c r="S40" i="81" s="1"/>
  <c r="AC40" i="81" s="1"/>
  <c r="AB41" i="81" s="1"/>
  <c r="AX34" i="81"/>
  <c r="S34" i="81" s="1"/>
  <c r="AC34" i="81" s="1"/>
  <c r="AB35" i="81" s="1"/>
  <c r="AX28" i="81"/>
  <c r="S28" i="81" s="1"/>
  <c r="AC28" i="81" s="1"/>
  <c r="AB29" i="81" s="1"/>
  <c r="AX22" i="81"/>
  <c r="S22" i="81" s="1"/>
  <c r="AC22" i="81" s="1"/>
  <c r="AB23" i="81" s="1"/>
  <c r="AX16" i="81"/>
  <c r="S16" i="81" s="1"/>
  <c r="AC16" i="81" s="1"/>
  <c r="AB17" i="81" s="1"/>
  <c r="AX8" i="81"/>
  <c r="S8" i="81" s="1"/>
  <c r="AC8" i="81" s="1"/>
  <c r="AB9" i="81" s="1"/>
  <c r="AX10" i="81"/>
  <c r="S10" i="81" s="1"/>
  <c r="AC10" i="81" s="1"/>
  <c r="AB11" i="81" s="1"/>
  <c r="AX93" i="81"/>
  <c r="S93" i="81" s="1"/>
  <c r="AC93" i="81" s="1"/>
  <c r="AB94" i="81" s="1"/>
  <c r="AX87" i="81"/>
  <c r="S87" i="81" s="1"/>
  <c r="AC87" i="81" s="1"/>
  <c r="AB88" i="81" s="1"/>
  <c r="AX81" i="81"/>
  <c r="S81" i="81" s="1"/>
  <c r="AC81" i="81" s="1"/>
  <c r="AB82" i="81" s="1"/>
  <c r="AX75" i="81"/>
  <c r="S75" i="81" s="1"/>
  <c r="AC75" i="81" s="1"/>
  <c r="AB76" i="81" s="1"/>
  <c r="AX69" i="81"/>
  <c r="S69" i="81" s="1"/>
  <c r="AC69" i="81" s="1"/>
  <c r="AB70" i="81" s="1"/>
  <c r="AX63" i="81"/>
  <c r="S63" i="81" s="1"/>
  <c r="AC63" i="81" s="1"/>
  <c r="AB64" i="81" s="1"/>
  <c r="AX57" i="81"/>
  <c r="S57" i="81" s="1"/>
  <c r="AC57" i="81" s="1"/>
  <c r="AB58" i="81" s="1"/>
  <c r="AX51" i="81"/>
  <c r="S51" i="81" s="1"/>
  <c r="AC51" i="81" s="1"/>
  <c r="AB52" i="81" s="1"/>
  <c r="AX45" i="81"/>
  <c r="S45" i="81" s="1"/>
  <c r="AC45" i="81" s="1"/>
  <c r="AB46" i="81" s="1"/>
  <c r="AX39" i="81"/>
  <c r="S39" i="81" s="1"/>
  <c r="AC39" i="81" s="1"/>
  <c r="AB40" i="81" s="1"/>
  <c r="AX33" i="81"/>
  <c r="S33" i="81" s="1"/>
  <c r="AC33" i="81" s="1"/>
  <c r="AB34" i="81" s="1"/>
  <c r="AX27" i="81"/>
  <c r="S27" i="81" s="1"/>
  <c r="AC27" i="81" s="1"/>
  <c r="AB28" i="81" s="1"/>
  <c r="AX21" i="81"/>
  <c r="S21" i="81" s="1"/>
  <c r="AC21" i="81" s="1"/>
  <c r="AB22" i="81" s="1"/>
  <c r="AX15" i="81"/>
  <c r="S15" i="81" s="1"/>
  <c r="AC15" i="81" s="1"/>
  <c r="AB16" i="81" s="1"/>
  <c r="AX5" i="81"/>
  <c r="S5" i="81" s="1"/>
  <c r="AC5" i="81" s="1"/>
  <c r="AB6" i="81" s="1"/>
  <c r="AX24" i="81"/>
  <c r="S24" i="81" s="1"/>
  <c r="AC24" i="81" s="1"/>
  <c r="AB25" i="81" s="1"/>
  <c r="AX92" i="81"/>
  <c r="S92" i="81" s="1"/>
  <c r="AC92" i="81" s="1"/>
  <c r="AB93" i="81" s="1"/>
  <c r="AX86" i="81"/>
  <c r="S86" i="81" s="1"/>
  <c r="AC86" i="81" s="1"/>
  <c r="AB87" i="81" s="1"/>
  <c r="AX80" i="81"/>
  <c r="S80" i="81" s="1"/>
  <c r="AC80" i="81" s="1"/>
  <c r="AB81" i="81" s="1"/>
  <c r="AX74" i="81"/>
  <c r="S74" i="81" s="1"/>
  <c r="AC74" i="81" s="1"/>
  <c r="AB75" i="81" s="1"/>
  <c r="AX68" i="81"/>
  <c r="S68" i="81" s="1"/>
  <c r="AC68" i="81" s="1"/>
  <c r="AB69" i="81" s="1"/>
  <c r="AX62" i="81"/>
  <c r="S62" i="81" s="1"/>
  <c r="AC62" i="81" s="1"/>
  <c r="AB63" i="81" s="1"/>
  <c r="AX56" i="81"/>
  <c r="S56" i="81" s="1"/>
  <c r="AC56" i="81" s="1"/>
  <c r="AB57" i="81" s="1"/>
  <c r="AX50" i="81"/>
  <c r="S50" i="81" s="1"/>
  <c r="AC50" i="81" s="1"/>
  <c r="AB51" i="81" s="1"/>
  <c r="AX44" i="81"/>
  <c r="S44" i="81" s="1"/>
  <c r="AC44" i="81" s="1"/>
  <c r="AB45" i="81" s="1"/>
  <c r="AX38" i="81"/>
  <c r="S38" i="81" s="1"/>
  <c r="AC38" i="81" s="1"/>
  <c r="AB39" i="81" s="1"/>
  <c r="AX32" i="81"/>
  <c r="S32" i="81" s="1"/>
  <c r="AC32" i="81" s="1"/>
  <c r="AB33" i="81" s="1"/>
  <c r="AJ33" i="81" s="1"/>
  <c r="AX26" i="81"/>
  <c r="S26" i="81" s="1"/>
  <c r="AC26" i="81" s="1"/>
  <c r="AB27" i="81" s="1"/>
  <c r="AX20" i="81"/>
  <c r="S20" i="81" s="1"/>
  <c r="AC20" i="81" s="1"/>
  <c r="AB21" i="81" s="1"/>
  <c r="AX14" i="81"/>
  <c r="S14" i="81" s="1"/>
  <c r="AC14" i="81" s="1"/>
  <c r="AB15" i="81" s="1"/>
  <c r="AX4" i="81"/>
  <c r="S4" i="81" s="1"/>
  <c r="AC4" i="81" s="1"/>
  <c r="AB5" i="81" s="1"/>
  <c r="Z98" i="25"/>
  <c r="AE98" i="25" s="1"/>
  <c r="AF98" i="25"/>
  <c r="AO98" i="25" s="1"/>
  <c r="AO100" i="25" s="1"/>
  <c r="AG98" i="25"/>
  <c r="AP98" i="25" s="1"/>
  <c r="AP100" i="25" s="1"/>
  <c r="AC98" i="25"/>
  <c r="AK7" i="81"/>
  <c r="AT7" i="81" s="1"/>
  <c r="AJ74" i="29"/>
  <c r="AK74" i="29"/>
  <c r="AT74" i="29" s="1"/>
  <c r="AJ94" i="81"/>
  <c r="AK94" i="81"/>
  <c r="AT94" i="81" s="1"/>
  <c r="AJ64" i="81"/>
  <c r="AK64" i="81"/>
  <c r="AT64" i="81" s="1"/>
  <c r="AJ34" i="81"/>
  <c r="AK34" i="81"/>
  <c r="AT34" i="81" s="1"/>
  <c r="AJ10" i="81"/>
  <c r="AK10" i="81"/>
  <c r="AT10" i="81" s="1"/>
  <c r="AJ97" i="29"/>
  <c r="AK97" i="29"/>
  <c r="AT97" i="29" s="1"/>
  <c r="AJ57" i="29"/>
  <c r="AK57" i="29"/>
  <c r="AT57" i="29" s="1"/>
  <c r="AJ11" i="29"/>
  <c r="AK11" i="29"/>
  <c r="AT11" i="29" s="1"/>
  <c r="AS28" i="29"/>
  <c r="AL28" i="29"/>
  <c r="AU28" i="29" s="1"/>
  <c r="AJ54" i="29"/>
  <c r="AK54" i="29"/>
  <c r="AT54" i="29" s="1"/>
  <c r="AJ93" i="81"/>
  <c r="AK93" i="81"/>
  <c r="AT93" i="81" s="1"/>
  <c r="AJ57" i="81"/>
  <c r="AK57" i="81"/>
  <c r="AT57" i="81" s="1"/>
  <c r="AK33" i="81"/>
  <c r="AT33" i="81" s="1"/>
  <c r="AJ42" i="29"/>
  <c r="AK42" i="29"/>
  <c r="AT42" i="29" s="1"/>
  <c r="AJ78" i="29"/>
  <c r="AK78" i="29"/>
  <c r="AT78" i="29" s="1"/>
  <c r="AE97" i="33"/>
  <c r="W98" i="33"/>
  <c r="AG97" i="33"/>
  <c r="AP97" i="33" s="1"/>
  <c r="AF97" i="33"/>
  <c r="AO97" i="33" s="1"/>
  <c r="AJ95" i="81"/>
  <c r="AK95" i="81"/>
  <c r="AT95" i="81" s="1"/>
  <c r="AJ89" i="81"/>
  <c r="AK89" i="81"/>
  <c r="AT89" i="81" s="1"/>
  <c r="AJ83" i="81"/>
  <c r="AK83" i="81"/>
  <c r="AT83" i="81" s="1"/>
  <c r="AJ77" i="81"/>
  <c r="AK77" i="81"/>
  <c r="AT77" i="81" s="1"/>
  <c r="AK71" i="81"/>
  <c r="AT71" i="81" s="1"/>
  <c r="AJ71" i="81"/>
  <c r="AK65" i="81"/>
  <c r="AT65" i="81" s="1"/>
  <c r="AJ65" i="81"/>
  <c r="AJ59" i="81"/>
  <c r="AK59" i="81"/>
  <c r="AT59" i="81" s="1"/>
  <c r="AJ53" i="81"/>
  <c r="AK53" i="81"/>
  <c r="AT53" i="81" s="1"/>
  <c r="AJ47" i="81"/>
  <c r="AK47" i="81"/>
  <c r="AT47" i="81" s="1"/>
  <c r="AJ41" i="81"/>
  <c r="AK41" i="81"/>
  <c r="AT41" i="81" s="1"/>
  <c r="AJ35" i="81"/>
  <c r="AK35" i="81"/>
  <c r="AT35" i="81" s="1"/>
  <c r="AJ29" i="81"/>
  <c r="AK29" i="81"/>
  <c r="AT29" i="81" s="1"/>
  <c r="AJ23" i="81"/>
  <c r="AK23" i="81"/>
  <c r="AT23" i="81" s="1"/>
  <c r="AJ17" i="81"/>
  <c r="AK17" i="81"/>
  <c r="AT17" i="81" s="1"/>
  <c r="AJ11" i="81"/>
  <c r="AK11" i="81"/>
  <c r="AT11" i="81" s="1"/>
  <c r="AJ5" i="81"/>
  <c r="AK5" i="81"/>
  <c r="AT5" i="81" s="1"/>
  <c r="AJ19" i="29"/>
  <c r="AK19" i="29"/>
  <c r="AT19" i="29" s="1"/>
  <c r="AJ55" i="29"/>
  <c r="AK55" i="29"/>
  <c r="AT55" i="29" s="1"/>
  <c r="AJ91" i="29"/>
  <c r="AK91" i="29"/>
  <c r="AT91" i="29" s="1"/>
  <c r="AJ32" i="29"/>
  <c r="AK32" i="29"/>
  <c r="AT32" i="29" s="1"/>
  <c r="AJ86" i="29"/>
  <c r="AK86" i="29"/>
  <c r="AT86" i="29" s="1"/>
  <c r="AR95" i="45"/>
  <c r="AJ15" i="29"/>
  <c r="AK15" i="29"/>
  <c r="AT15" i="29" s="1"/>
  <c r="AJ51" i="29"/>
  <c r="AK51" i="29"/>
  <c r="AT51" i="29" s="1"/>
  <c r="AJ87" i="29"/>
  <c r="AK87" i="29"/>
  <c r="AT87" i="29" s="1"/>
  <c r="AJ10" i="29"/>
  <c r="AS64" i="29"/>
  <c r="AL64" i="29"/>
  <c r="AU64" i="29" s="1"/>
  <c r="AJ5" i="29"/>
  <c r="AK5" i="29"/>
  <c r="AT5" i="29" s="1"/>
  <c r="AJ41" i="29"/>
  <c r="AK41" i="29"/>
  <c r="AT41" i="29" s="1"/>
  <c r="AJ77" i="29"/>
  <c r="AK77" i="29"/>
  <c r="AT77" i="29" s="1"/>
  <c r="AJ4" i="29"/>
  <c r="AK4" i="29"/>
  <c r="AT4" i="29" s="1"/>
  <c r="AJ12" i="29"/>
  <c r="AK12" i="29"/>
  <c r="AT12" i="29" s="1"/>
  <c r="AJ88" i="81"/>
  <c r="AK88" i="81"/>
  <c r="AT88" i="81" s="1"/>
  <c r="AJ40" i="81"/>
  <c r="AK40" i="81"/>
  <c r="AT40" i="81" s="1"/>
  <c r="AB4" i="81"/>
  <c r="AJ3" i="81"/>
  <c r="AJ92" i="29"/>
  <c r="AK92" i="29"/>
  <c r="AT92" i="29" s="1"/>
  <c r="AJ9" i="81"/>
  <c r="AK9" i="81"/>
  <c r="AT9" i="81" s="1"/>
  <c r="X96" i="77"/>
  <c r="Y96" i="77"/>
  <c r="AJ31" i="29"/>
  <c r="AK31" i="29"/>
  <c r="AT31" i="29" s="1"/>
  <c r="AJ67" i="29"/>
  <c r="AK67" i="29"/>
  <c r="AT67" i="29" s="1"/>
  <c r="AH96" i="45"/>
  <c r="AQ96" i="45" s="1"/>
  <c r="AK8" i="29"/>
  <c r="AT8" i="29" s="1"/>
  <c r="AJ8" i="29"/>
  <c r="AJ44" i="29"/>
  <c r="AK44" i="29"/>
  <c r="AT44" i="29" s="1"/>
  <c r="AJ95" i="29"/>
  <c r="AK95" i="29"/>
  <c r="AT95" i="29" s="1"/>
  <c r="AJ27" i="29"/>
  <c r="AK27" i="29"/>
  <c r="AT27" i="29" s="1"/>
  <c r="AJ63" i="29"/>
  <c r="AK63" i="29"/>
  <c r="AT63" i="29" s="1"/>
  <c r="AS8" i="41"/>
  <c r="AL8" i="41"/>
  <c r="AU8" i="41" s="1"/>
  <c r="AS34" i="29"/>
  <c r="AL34" i="29"/>
  <c r="AU34" i="29" s="1"/>
  <c r="AS88" i="29"/>
  <c r="AL88" i="29"/>
  <c r="AU88" i="29" s="1"/>
  <c r="AJ17" i="29"/>
  <c r="AK17" i="29"/>
  <c r="AT17" i="29" s="1"/>
  <c r="AJ53" i="29"/>
  <c r="AK53" i="29"/>
  <c r="AT53" i="29" s="1"/>
  <c r="AJ89" i="29"/>
  <c r="AK89" i="29"/>
  <c r="AT89" i="29" s="1"/>
  <c r="AN94" i="89"/>
  <c r="AI94" i="89"/>
  <c r="AS4" i="41"/>
  <c r="AL4" i="41"/>
  <c r="AU4" i="41" s="1"/>
  <c r="AJ76" i="81"/>
  <c r="AK76" i="81"/>
  <c r="AT76" i="81" s="1"/>
  <c r="AJ52" i="81"/>
  <c r="AK52" i="81"/>
  <c r="AT52" i="81" s="1"/>
  <c r="AJ22" i="81"/>
  <c r="AK22" i="81"/>
  <c r="AT22" i="81" s="1"/>
  <c r="AJ61" i="29"/>
  <c r="AK61" i="29"/>
  <c r="AT61" i="29" s="1"/>
  <c r="AS70" i="29"/>
  <c r="AL70" i="29"/>
  <c r="AU70" i="29" s="1"/>
  <c r="AJ21" i="29"/>
  <c r="AK21" i="29"/>
  <c r="AT21" i="29" s="1"/>
  <c r="AJ47" i="29"/>
  <c r="AK47" i="29"/>
  <c r="AT47" i="29" s="1"/>
  <c r="AJ68" i="29"/>
  <c r="AK68" i="29"/>
  <c r="AT68" i="29" s="1"/>
  <c r="X95" i="89"/>
  <c r="Y95" i="89"/>
  <c r="AJ90" i="29"/>
  <c r="AK90" i="29"/>
  <c r="AT90" i="29" s="1"/>
  <c r="AJ75" i="81"/>
  <c r="AK75" i="81"/>
  <c r="AT75" i="81" s="1"/>
  <c r="AJ51" i="81"/>
  <c r="AK51" i="81"/>
  <c r="AT51" i="81" s="1"/>
  <c r="AJ39" i="81"/>
  <c r="AK39" i="81"/>
  <c r="AT39" i="81" s="1"/>
  <c r="AJ21" i="81"/>
  <c r="AK21" i="81"/>
  <c r="AT21" i="81" s="1"/>
  <c r="AR97" i="25"/>
  <c r="AJ24" i="29"/>
  <c r="AK24" i="29"/>
  <c r="AT24" i="29" s="1"/>
  <c r="AJ60" i="29"/>
  <c r="AK60" i="29"/>
  <c r="AT60" i="29" s="1"/>
  <c r="AJ98" i="29"/>
  <c r="AS98" i="29" s="1"/>
  <c r="AK98" i="29"/>
  <c r="AT98" i="29" s="1"/>
  <c r="AS22" i="29"/>
  <c r="AL22" i="29"/>
  <c r="AU22" i="29" s="1"/>
  <c r="AJ97" i="81"/>
  <c r="AK97" i="81"/>
  <c r="AT97" i="81" s="1"/>
  <c r="AJ92" i="81"/>
  <c r="AK92" i="81"/>
  <c r="AT92" i="81" s="1"/>
  <c r="AJ86" i="81"/>
  <c r="AK86" i="81"/>
  <c r="AT86" i="81" s="1"/>
  <c r="AJ80" i="81"/>
  <c r="AK80" i="81"/>
  <c r="AT80" i="81" s="1"/>
  <c r="AJ74" i="81"/>
  <c r="AK74" i="81"/>
  <c r="AT74" i="81" s="1"/>
  <c r="AK68" i="81"/>
  <c r="AT68" i="81" s="1"/>
  <c r="AJ68" i="81"/>
  <c r="AK62" i="81"/>
  <c r="AT62" i="81" s="1"/>
  <c r="AJ62" i="81"/>
  <c r="AJ56" i="81"/>
  <c r="AK56" i="81"/>
  <c r="AT56" i="81" s="1"/>
  <c r="AJ50" i="81"/>
  <c r="AK50" i="81"/>
  <c r="AT50" i="81" s="1"/>
  <c r="AJ44" i="81"/>
  <c r="AK44" i="81"/>
  <c r="AT44" i="81" s="1"/>
  <c r="AJ38" i="81"/>
  <c r="AK38" i="81"/>
  <c r="AT38" i="81" s="1"/>
  <c r="AJ32" i="81"/>
  <c r="AK32" i="81"/>
  <c r="AT32" i="81" s="1"/>
  <c r="AJ26" i="81"/>
  <c r="AK26" i="81"/>
  <c r="AT26" i="81" s="1"/>
  <c r="AJ20" i="81"/>
  <c r="AK20" i="81"/>
  <c r="AT20" i="81" s="1"/>
  <c r="AX13" i="81"/>
  <c r="S13" i="81" s="1"/>
  <c r="AC13" i="81" s="1"/>
  <c r="AB14" i="81" s="1"/>
  <c r="AX7" i="81"/>
  <c r="S7" i="81" s="1"/>
  <c r="AC7" i="81" s="1"/>
  <c r="AB8" i="81" s="1"/>
  <c r="AJ37" i="29"/>
  <c r="AK37" i="29"/>
  <c r="AT37" i="29" s="1"/>
  <c r="AJ73" i="29"/>
  <c r="AK73" i="29"/>
  <c r="AT73" i="29" s="1"/>
  <c r="AS16" i="29"/>
  <c r="AL16" i="29"/>
  <c r="AU16" i="29" s="1"/>
  <c r="Z96" i="45"/>
  <c r="AJ14" i="29"/>
  <c r="AK14" i="29"/>
  <c r="AT14" i="29" s="1"/>
  <c r="AJ50" i="29"/>
  <c r="AK50" i="29"/>
  <c r="AT50" i="29" s="1"/>
  <c r="AH97" i="93"/>
  <c r="AQ97" i="93" s="1"/>
  <c r="AJ33" i="29"/>
  <c r="AK33" i="29"/>
  <c r="AT33" i="29" s="1"/>
  <c r="AJ69" i="29"/>
  <c r="AK69" i="29"/>
  <c r="AT69" i="29" s="1"/>
  <c r="AR96" i="93"/>
  <c r="AJ23" i="29"/>
  <c r="AK23" i="29"/>
  <c r="AT23" i="29" s="1"/>
  <c r="AJ59" i="29"/>
  <c r="AK59" i="29"/>
  <c r="AT59" i="29" s="1"/>
  <c r="AJ94" i="29"/>
  <c r="AK94" i="29"/>
  <c r="AT94" i="29" s="1"/>
  <c r="AJ46" i="29"/>
  <c r="AI98" i="81"/>
  <c r="AN98" i="81"/>
  <c r="AN100" i="81" s="1"/>
  <c r="AJ48" i="29"/>
  <c r="AK48" i="29"/>
  <c r="AT48" i="29" s="1"/>
  <c r="AS76" i="29"/>
  <c r="AL76" i="29"/>
  <c r="AU76" i="29" s="1"/>
  <c r="AJ82" i="81"/>
  <c r="AK82" i="81"/>
  <c r="AT82" i="81" s="1"/>
  <c r="AJ58" i="81"/>
  <c r="AK58" i="81"/>
  <c r="AT58" i="81" s="1"/>
  <c r="AJ28" i="81"/>
  <c r="AK28" i="81"/>
  <c r="AT28" i="81" s="1"/>
  <c r="AJ25" i="29"/>
  <c r="AK25" i="29"/>
  <c r="AT25" i="29" s="1"/>
  <c r="AJ38" i="29"/>
  <c r="AK38" i="29"/>
  <c r="AT38" i="29" s="1"/>
  <c r="AJ83" i="29"/>
  <c r="AK83" i="29"/>
  <c r="AT83" i="29" s="1"/>
  <c r="AI97" i="85"/>
  <c r="AN97" i="85"/>
  <c r="AJ81" i="81"/>
  <c r="AK81" i="81"/>
  <c r="AT81" i="81" s="1"/>
  <c r="AJ69" i="81"/>
  <c r="AK69" i="81"/>
  <c r="AT69" i="81" s="1"/>
  <c r="AJ45" i="81"/>
  <c r="AK45" i="81"/>
  <c r="AT45" i="81" s="1"/>
  <c r="AJ15" i="81"/>
  <c r="AK15" i="81"/>
  <c r="AT15" i="81" s="1"/>
  <c r="AJ30" i="29"/>
  <c r="AK30" i="29"/>
  <c r="AT30" i="29" s="1"/>
  <c r="AJ66" i="29"/>
  <c r="AK66" i="29"/>
  <c r="AT66" i="29" s="1"/>
  <c r="AJ98" i="81"/>
  <c r="AS98" i="81" s="1"/>
  <c r="AK98" i="81"/>
  <c r="AT98" i="81" s="1"/>
  <c r="AJ91" i="81"/>
  <c r="AK91" i="81"/>
  <c r="AT91" i="81" s="1"/>
  <c r="AJ85" i="81"/>
  <c r="AK85" i="81"/>
  <c r="AT85" i="81" s="1"/>
  <c r="AJ79" i="81"/>
  <c r="AK79" i="81"/>
  <c r="AT79" i="81" s="1"/>
  <c r="AJ73" i="81"/>
  <c r="AK73" i="81"/>
  <c r="AT73" i="81" s="1"/>
  <c r="AJ67" i="81"/>
  <c r="AK67" i="81"/>
  <c r="AT67" i="81" s="1"/>
  <c r="AJ61" i="81"/>
  <c r="AK61" i="81"/>
  <c r="AT61" i="81" s="1"/>
  <c r="AJ55" i="81"/>
  <c r="AK55" i="81"/>
  <c r="AT55" i="81" s="1"/>
  <c r="AJ49" i="81"/>
  <c r="AK49" i="81"/>
  <c r="AT49" i="81" s="1"/>
  <c r="AJ43" i="81"/>
  <c r="AK43" i="81"/>
  <c r="AT43" i="81" s="1"/>
  <c r="AJ37" i="81"/>
  <c r="AK37" i="81"/>
  <c r="AT37" i="81" s="1"/>
  <c r="AJ31" i="81"/>
  <c r="AK31" i="81"/>
  <c r="AT31" i="81" s="1"/>
  <c r="AJ25" i="81"/>
  <c r="AK25" i="81"/>
  <c r="AT25" i="81" s="1"/>
  <c r="AJ19" i="81"/>
  <c r="AK19" i="81"/>
  <c r="AT19" i="81" s="1"/>
  <c r="AX12" i="81"/>
  <c r="S12" i="81" s="1"/>
  <c r="AC12" i="81" s="1"/>
  <c r="AB13" i="81" s="1"/>
  <c r="AJ7" i="29"/>
  <c r="AK7" i="29"/>
  <c r="AT7" i="29" s="1"/>
  <c r="AJ43" i="29"/>
  <c r="AK43" i="29"/>
  <c r="AT43" i="29" s="1"/>
  <c r="AJ79" i="29"/>
  <c r="AK79" i="29"/>
  <c r="AT79" i="29" s="1"/>
  <c r="AH98" i="25"/>
  <c r="AQ98" i="25" s="1"/>
  <c r="AQ100" i="25" s="1"/>
  <c r="AZ3" i="25"/>
  <c r="AX6" i="25" s="1"/>
  <c r="S6" i="25" s="1"/>
  <c r="AC6" i="25" s="1"/>
  <c r="AB7" i="25" s="1"/>
  <c r="AX16" i="25"/>
  <c r="S16" i="25" s="1"/>
  <c r="AC16" i="25" s="1"/>
  <c r="AB17" i="25" s="1"/>
  <c r="AX22" i="25"/>
  <c r="S22" i="25" s="1"/>
  <c r="AC22" i="25" s="1"/>
  <c r="AB23" i="25" s="1"/>
  <c r="AX32" i="25"/>
  <c r="S32" i="25" s="1"/>
  <c r="AC32" i="25" s="1"/>
  <c r="AB33" i="25" s="1"/>
  <c r="AX33" i="25"/>
  <c r="S33" i="25" s="1"/>
  <c r="AC33" i="25" s="1"/>
  <c r="AB34" i="25" s="1"/>
  <c r="AX34" i="25"/>
  <c r="S34" i="25" s="1"/>
  <c r="AC34" i="25" s="1"/>
  <c r="AB35" i="25" s="1"/>
  <c r="AX38" i="25"/>
  <c r="S38" i="25" s="1"/>
  <c r="AC38" i="25" s="1"/>
  <c r="AB39" i="25" s="1"/>
  <c r="AX39" i="25"/>
  <c r="S39" i="25" s="1"/>
  <c r="AC39" i="25" s="1"/>
  <c r="AB40" i="25" s="1"/>
  <c r="AX44" i="25"/>
  <c r="S44" i="25" s="1"/>
  <c r="AC44" i="25" s="1"/>
  <c r="AB45" i="25" s="1"/>
  <c r="AX45" i="25"/>
  <c r="S45" i="25" s="1"/>
  <c r="AC45" i="25" s="1"/>
  <c r="AB46" i="25" s="1"/>
  <c r="AX46" i="25"/>
  <c r="S46" i="25" s="1"/>
  <c r="AC46" i="25" s="1"/>
  <c r="AB47" i="25" s="1"/>
  <c r="AX50" i="25"/>
  <c r="S50" i="25" s="1"/>
  <c r="AC50" i="25" s="1"/>
  <c r="AB51" i="25" s="1"/>
  <c r="AX51" i="25"/>
  <c r="S51" i="25" s="1"/>
  <c r="AC51" i="25" s="1"/>
  <c r="AB52" i="25" s="1"/>
  <c r="AX56" i="25"/>
  <c r="S56" i="25" s="1"/>
  <c r="AC56" i="25" s="1"/>
  <c r="AB57" i="25" s="1"/>
  <c r="AX57" i="25"/>
  <c r="S57" i="25" s="1"/>
  <c r="AC57" i="25" s="1"/>
  <c r="AB58" i="25" s="1"/>
  <c r="AX58" i="25"/>
  <c r="S58" i="25" s="1"/>
  <c r="AC58" i="25" s="1"/>
  <c r="AB59" i="25" s="1"/>
  <c r="AX62" i="25"/>
  <c r="S62" i="25" s="1"/>
  <c r="AC62" i="25" s="1"/>
  <c r="AB63" i="25" s="1"/>
  <c r="AX63" i="25"/>
  <c r="S63" i="25" s="1"/>
  <c r="AC63" i="25" s="1"/>
  <c r="AB64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6" i="25"/>
  <c r="S96" i="25" s="1"/>
  <c r="AC96" i="25" s="1"/>
  <c r="AB97" i="25" s="1"/>
  <c r="AX94" i="25"/>
  <c r="S94" i="25" s="1"/>
  <c r="AC94" i="25" s="1"/>
  <c r="AB95" i="25" s="1"/>
  <c r="AX95" i="25"/>
  <c r="S95" i="25" s="1"/>
  <c r="AC95" i="25" s="1"/>
  <c r="AB96" i="25" s="1"/>
  <c r="AX97" i="25"/>
  <c r="S97" i="25" s="1"/>
  <c r="AC97" i="25" s="1"/>
  <c r="AB98" i="25" s="1"/>
  <c r="AX93" i="25"/>
  <c r="S93" i="25" s="1"/>
  <c r="AC93" i="25" s="1"/>
  <c r="AB94" i="25" s="1"/>
  <c r="AJ20" i="29"/>
  <c r="AK20" i="29"/>
  <c r="AT20" i="29" s="1"/>
  <c r="AJ56" i="29"/>
  <c r="AK56" i="29"/>
  <c r="AT56" i="29" s="1"/>
  <c r="AJ6" i="29"/>
  <c r="AK6" i="29"/>
  <c r="AT6" i="29" s="1"/>
  <c r="AJ39" i="29"/>
  <c r="AK39" i="29"/>
  <c r="AT39" i="29" s="1"/>
  <c r="AJ75" i="29"/>
  <c r="AK75" i="29"/>
  <c r="AT75" i="29" s="1"/>
  <c r="AR98" i="29"/>
  <c r="AR100" i="29" s="1"/>
  <c r="AL98" i="29"/>
  <c r="AU98" i="29" s="1"/>
  <c r="AS40" i="29"/>
  <c r="AL40" i="29"/>
  <c r="AU40" i="29" s="1"/>
  <c r="AJ29" i="29"/>
  <c r="AK29" i="29"/>
  <c r="AT29" i="29" s="1"/>
  <c r="AJ65" i="29"/>
  <c r="AK65" i="29"/>
  <c r="AT65" i="29" s="1"/>
  <c r="AJ84" i="29"/>
  <c r="AK84" i="29"/>
  <c r="AT84" i="29" s="1"/>
  <c r="AJ70" i="81"/>
  <c r="AK70" i="81"/>
  <c r="AT70" i="81" s="1"/>
  <c r="AJ46" i="81"/>
  <c r="AK46" i="81"/>
  <c r="AT46" i="81" s="1"/>
  <c r="AJ16" i="81"/>
  <c r="AK16" i="81"/>
  <c r="AT16" i="81" s="1"/>
  <c r="AJ62" i="29"/>
  <c r="AK62" i="29"/>
  <c r="AT62" i="29" s="1"/>
  <c r="AJ93" i="29"/>
  <c r="AK93" i="29"/>
  <c r="AT93" i="29" s="1"/>
  <c r="AI96" i="37"/>
  <c r="AN96" i="37"/>
  <c r="AJ96" i="29"/>
  <c r="AJ18" i="29"/>
  <c r="AK18" i="29"/>
  <c r="AT18" i="29" s="1"/>
  <c r="AJ87" i="81"/>
  <c r="AK87" i="81"/>
  <c r="AT87" i="81" s="1"/>
  <c r="AJ63" i="81"/>
  <c r="AK63" i="81"/>
  <c r="AT63" i="81" s="1"/>
  <c r="AJ27" i="81"/>
  <c r="AK27" i="81"/>
  <c r="AT27" i="81" s="1"/>
  <c r="AJ36" i="29"/>
  <c r="AK36" i="29"/>
  <c r="AT36" i="29" s="1"/>
  <c r="AJ72" i="29"/>
  <c r="AK72" i="29"/>
  <c r="AT72" i="29" s="1"/>
  <c r="AS58" i="29"/>
  <c r="AL58" i="29"/>
  <c r="AU58" i="29" s="1"/>
  <c r="AJ96" i="81"/>
  <c r="AK96" i="81"/>
  <c r="AT96" i="81" s="1"/>
  <c r="AJ90" i="81"/>
  <c r="AK90" i="81"/>
  <c r="AT90" i="81" s="1"/>
  <c r="AJ84" i="81"/>
  <c r="AK84" i="81"/>
  <c r="AT84" i="81" s="1"/>
  <c r="AJ78" i="81"/>
  <c r="AK78" i="81"/>
  <c r="AT78" i="81" s="1"/>
  <c r="AJ72" i="81"/>
  <c r="AK72" i="81"/>
  <c r="AT72" i="81" s="1"/>
  <c r="AJ66" i="81"/>
  <c r="AK66" i="81"/>
  <c r="AT66" i="81" s="1"/>
  <c r="AJ60" i="81"/>
  <c r="AK60" i="81"/>
  <c r="AT60" i="81" s="1"/>
  <c r="AJ54" i="81"/>
  <c r="AK54" i="81"/>
  <c r="AT54" i="81" s="1"/>
  <c r="AJ48" i="81"/>
  <c r="AK48" i="81"/>
  <c r="AT48" i="81" s="1"/>
  <c r="AJ42" i="81"/>
  <c r="AK42" i="81"/>
  <c r="AT42" i="81" s="1"/>
  <c r="AJ36" i="81"/>
  <c r="AK36" i="81"/>
  <c r="AT36" i="81" s="1"/>
  <c r="AJ30" i="81"/>
  <c r="AK30" i="81"/>
  <c r="AT30" i="81" s="1"/>
  <c r="AJ24" i="81"/>
  <c r="AK24" i="81"/>
  <c r="AT24" i="81" s="1"/>
  <c r="AJ18" i="81"/>
  <c r="AK18" i="81"/>
  <c r="AT18" i="81" s="1"/>
  <c r="AJ12" i="81"/>
  <c r="AK12" i="81"/>
  <c r="AT12" i="81" s="1"/>
  <c r="AJ6" i="81"/>
  <c r="AK6" i="81"/>
  <c r="AT6" i="81" s="1"/>
  <c r="AI95" i="77"/>
  <c r="AN95" i="77"/>
  <c r="AJ13" i="29"/>
  <c r="AK13" i="29"/>
  <c r="AT13" i="29" s="1"/>
  <c r="AJ49" i="29"/>
  <c r="AK49" i="29"/>
  <c r="AT49" i="29" s="1"/>
  <c r="AJ85" i="29"/>
  <c r="AK85" i="29"/>
  <c r="AT85" i="29" s="1"/>
  <c r="AS52" i="29"/>
  <c r="AL52" i="29"/>
  <c r="AU52" i="29" s="1"/>
  <c r="AJ26" i="29"/>
  <c r="AK26" i="29"/>
  <c r="AT26" i="29" s="1"/>
  <c r="AJ80" i="29"/>
  <c r="AK80" i="29"/>
  <c r="AT80" i="29" s="1"/>
  <c r="W98" i="93"/>
  <c r="AE97" i="93"/>
  <c r="AG97" i="93"/>
  <c r="AP97" i="93" s="1"/>
  <c r="AF97" i="93"/>
  <c r="AO97" i="93" s="1"/>
  <c r="AJ9" i="29"/>
  <c r="AK9" i="29"/>
  <c r="AT9" i="29" s="1"/>
  <c r="AJ45" i="29"/>
  <c r="AK45" i="29"/>
  <c r="AT45" i="29" s="1"/>
  <c r="AJ81" i="29"/>
  <c r="AK81" i="29"/>
  <c r="AT81" i="29" s="1"/>
  <c r="AS9" i="41"/>
  <c r="AS100" i="41" s="1"/>
  <c r="AL9" i="41"/>
  <c r="AU9" i="41" s="1"/>
  <c r="Y97" i="37"/>
  <c r="X97" i="37"/>
  <c r="AJ35" i="29"/>
  <c r="AK35" i="29"/>
  <c r="AT35" i="29" s="1"/>
  <c r="AJ71" i="29"/>
  <c r="AK71" i="29"/>
  <c r="AT71" i="29" s="1"/>
  <c r="AJ82" i="29"/>
  <c r="AS3" i="29"/>
  <c r="AL3" i="29"/>
  <c r="AU3" i="29" s="1"/>
  <c r="X98" i="85"/>
  <c r="Z98" i="85" s="1"/>
  <c r="Y98" i="85"/>
  <c r="AX10" i="25" l="1"/>
  <c r="S10" i="25" s="1"/>
  <c r="AC10" i="25" s="1"/>
  <c r="AB11" i="25" s="1"/>
  <c r="AX64" i="25"/>
  <c r="S64" i="25" s="1"/>
  <c r="AC64" i="25" s="1"/>
  <c r="AB65" i="25" s="1"/>
  <c r="AX52" i="25"/>
  <c r="S52" i="25" s="1"/>
  <c r="AC52" i="25" s="1"/>
  <c r="AB53" i="25" s="1"/>
  <c r="AX40" i="25"/>
  <c r="S40" i="25" s="1"/>
  <c r="AC40" i="25" s="1"/>
  <c r="AB41" i="25" s="1"/>
  <c r="AX28" i="25"/>
  <c r="S28" i="25" s="1"/>
  <c r="AC28" i="25" s="1"/>
  <c r="AB29" i="25" s="1"/>
  <c r="AU100" i="41"/>
  <c r="C11" i="41" s="1"/>
  <c r="AK7" i="25"/>
  <c r="AT7" i="25" s="1"/>
  <c r="AH98" i="85"/>
  <c r="AQ98" i="85" s="1"/>
  <c r="AQ100" i="85" s="1"/>
  <c r="AZ3" i="85"/>
  <c r="AX5" i="85" s="1"/>
  <c r="S5" i="85" s="1"/>
  <c r="AC5" i="85" s="1"/>
  <c r="AB6" i="85" s="1"/>
  <c r="AX45" i="85"/>
  <c r="S45" i="85" s="1"/>
  <c r="AC45" i="85" s="1"/>
  <c r="AB46" i="85" s="1"/>
  <c r="AX51" i="85"/>
  <c r="S51" i="85" s="1"/>
  <c r="AC51" i="85" s="1"/>
  <c r="AB52" i="85" s="1"/>
  <c r="AX57" i="85"/>
  <c r="S57" i="85" s="1"/>
  <c r="AC57" i="85" s="1"/>
  <c r="AB58" i="85" s="1"/>
  <c r="AX81" i="85"/>
  <c r="S81" i="85" s="1"/>
  <c r="AC81" i="85" s="1"/>
  <c r="AB82" i="85" s="1"/>
  <c r="AX87" i="85"/>
  <c r="S87" i="85" s="1"/>
  <c r="AC87" i="85" s="1"/>
  <c r="AB88" i="85" s="1"/>
  <c r="AX95" i="85"/>
  <c r="S95" i="85" s="1"/>
  <c r="AC95" i="85" s="1"/>
  <c r="AB96" i="85" s="1"/>
  <c r="AS71" i="29"/>
  <c r="AL71" i="29"/>
  <c r="AU71" i="29" s="1"/>
  <c r="X98" i="93"/>
  <c r="Y98" i="93"/>
  <c r="AS13" i="29"/>
  <c r="AL13" i="29"/>
  <c r="AU13" i="29" s="1"/>
  <c r="AS12" i="81"/>
  <c r="AL12" i="81"/>
  <c r="AU12" i="81" s="1"/>
  <c r="AS30" i="81"/>
  <c r="AL30" i="81"/>
  <c r="AU30" i="81" s="1"/>
  <c r="AS48" i="81"/>
  <c r="AL48" i="81"/>
  <c r="AU48" i="81" s="1"/>
  <c r="AS66" i="81"/>
  <c r="AL66" i="81"/>
  <c r="AU66" i="81" s="1"/>
  <c r="AS84" i="81"/>
  <c r="AL84" i="81"/>
  <c r="AU84" i="81" s="1"/>
  <c r="AS27" i="81"/>
  <c r="AL27" i="81"/>
  <c r="AU27" i="81" s="1"/>
  <c r="AS18" i="29"/>
  <c r="AL18" i="29"/>
  <c r="AU18" i="29" s="1"/>
  <c r="AK96" i="25"/>
  <c r="AT96" i="25" s="1"/>
  <c r="AJ96" i="25"/>
  <c r="AK90" i="25"/>
  <c r="AT90" i="25" s="1"/>
  <c r="AJ90" i="25"/>
  <c r="AJ84" i="25"/>
  <c r="AK84" i="25"/>
  <c r="AT84" i="25" s="1"/>
  <c r="AJ78" i="25"/>
  <c r="AK78" i="25"/>
  <c r="AT78" i="25" s="1"/>
  <c r="AJ72" i="25"/>
  <c r="AK72" i="25"/>
  <c r="AT72" i="25" s="1"/>
  <c r="AJ66" i="25"/>
  <c r="AK66" i="25"/>
  <c r="AT66" i="25" s="1"/>
  <c r="AX59" i="25"/>
  <c r="S59" i="25" s="1"/>
  <c r="AC59" i="25" s="1"/>
  <c r="AB60" i="25" s="1"/>
  <c r="AX53" i="25"/>
  <c r="S53" i="25" s="1"/>
  <c r="AC53" i="25" s="1"/>
  <c r="AB54" i="25" s="1"/>
  <c r="AX47" i="25"/>
  <c r="S47" i="25" s="1"/>
  <c r="AC47" i="25" s="1"/>
  <c r="AB48" i="25" s="1"/>
  <c r="AX41" i="25"/>
  <c r="S41" i="25" s="1"/>
  <c r="AC41" i="25" s="1"/>
  <c r="AB42" i="25" s="1"/>
  <c r="AX35" i="25"/>
  <c r="S35" i="25" s="1"/>
  <c r="AC35" i="25" s="1"/>
  <c r="AB36" i="25" s="1"/>
  <c r="AX29" i="25"/>
  <c r="S29" i="25" s="1"/>
  <c r="AC29" i="25" s="1"/>
  <c r="AB30" i="25" s="1"/>
  <c r="AX23" i="25"/>
  <c r="S23" i="25" s="1"/>
  <c r="AC23" i="25" s="1"/>
  <c r="AB24" i="25" s="1"/>
  <c r="AX17" i="25"/>
  <c r="S17" i="25" s="1"/>
  <c r="AC17" i="25" s="1"/>
  <c r="AB18" i="25" s="1"/>
  <c r="AX11" i="25"/>
  <c r="S11" i="25" s="1"/>
  <c r="AC11" i="25" s="1"/>
  <c r="AB12" i="25" s="1"/>
  <c r="AX5" i="25"/>
  <c r="S5" i="25" s="1"/>
  <c r="AC5" i="25" s="1"/>
  <c r="AB6" i="25" s="1"/>
  <c r="AS79" i="29"/>
  <c r="AL79" i="29"/>
  <c r="AU79" i="29" s="1"/>
  <c r="AS46" i="29"/>
  <c r="AL46" i="29"/>
  <c r="AU46" i="29" s="1"/>
  <c r="AS23" i="29"/>
  <c r="AL23" i="29"/>
  <c r="AU23" i="29" s="1"/>
  <c r="AS33" i="29"/>
  <c r="AL33" i="29"/>
  <c r="AU33" i="29" s="1"/>
  <c r="AJ14" i="81"/>
  <c r="AK14" i="81"/>
  <c r="AT14" i="81" s="1"/>
  <c r="AS32" i="81"/>
  <c r="AL32" i="81"/>
  <c r="AU32" i="81" s="1"/>
  <c r="AS50" i="81"/>
  <c r="AL50" i="81"/>
  <c r="AU50" i="81" s="1"/>
  <c r="AS86" i="81"/>
  <c r="AL86" i="81"/>
  <c r="AU86" i="81" s="1"/>
  <c r="AS24" i="29"/>
  <c r="AL24" i="29"/>
  <c r="AU24" i="29" s="1"/>
  <c r="AS39" i="81"/>
  <c r="AL39" i="81"/>
  <c r="AU39" i="81" s="1"/>
  <c r="AS90" i="29"/>
  <c r="AL90" i="29"/>
  <c r="AU90" i="29" s="1"/>
  <c r="AS17" i="29"/>
  <c r="AL17" i="29"/>
  <c r="AU17" i="29" s="1"/>
  <c r="AS95" i="29"/>
  <c r="AL95" i="29"/>
  <c r="AU95" i="29" s="1"/>
  <c r="AS9" i="81"/>
  <c r="AL9" i="81"/>
  <c r="AU9" i="81" s="1"/>
  <c r="AS40" i="81"/>
  <c r="AL40" i="81"/>
  <c r="AU40" i="81" s="1"/>
  <c r="AS4" i="29"/>
  <c r="AL4" i="29"/>
  <c r="AU4" i="29" s="1"/>
  <c r="AS5" i="29"/>
  <c r="AL5" i="29"/>
  <c r="AU5" i="29" s="1"/>
  <c r="AS65" i="81"/>
  <c r="AL65" i="81"/>
  <c r="AU65" i="81" s="1"/>
  <c r="AJ7" i="81"/>
  <c r="AF98" i="85"/>
  <c r="AO98" i="85" s="1"/>
  <c r="AO100" i="85" s="1"/>
  <c r="AE98" i="85"/>
  <c r="AG98" i="85"/>
  <c r="AP98" i="85" s="1"/>
  <c r="AP100" i="85" s="1"/>
  <c r="AC98" i="85"/>
  <c r="AS9" i="29"/>
  <c r="AL9" i="29"/>
  <c r="AU9" i="29" s="1"/>
  <c r="AS96" i="29"/>
  <c r="AL96" i="29"/>
  <c r="AU96" i="29" s="1"/>
  <c r="AS62" i="29"/>
  <c r="AL62" i="29"/>
  <c r="AU62" i="29" s="1"/>
  <c r="AS70" i="81"/>
  <c r="AL70" i="81"/>
  <c r="AU70" i="81" s="1"/>
  <c r="AS29" i="29"/>
  <c r="AL29" i="29"/>
  <c r="AU29" i="29" s="1"/>
  <c r="AS75" i="29"/>
  <c r="AL75" i="29"/>
  <c r="AU75" i="29" s="1"/>
  <c r="AS56" i="29"/>
  <c r="AL56" i="29"/>
  <c r="AU56" i="29" s="1"/>
  <c r="AK95" i="25"/>
  <c r="AT95" i="25" s="1"/>
  <c r="AJ95" i="25"/>
  <c r="AK89" i="25"/>
  <c r="AT89" i="25" s="1"/>
  <c r="AJ89" i="25"/>
  <c r="AK83" i="25"/>
  <c r="AT83" i="25" s="1"/>
  <c r="AJ83" i="25"/>
  <c r="AK77" i="25"/>
  <c r="AT77" i="25" s="1"/>
  <c r="AJ77" i="25"/>
  <c r="AK71" i="25"/>
  <c r="AT71" i="25" s="1"/>
  <c r="AJ71" i="25"/>
  <c r="AK65" i="25"/>
  <c r="AT65" i="25" s="1"/>
  <c r="AJ65" i="25"/>
  <c r="AK59" i="25"/>
  <c r="AT59" i="25" s="1"/>
  <c r="AJ59" i="25"/>
  <c r="AK53" i="25"/>
  <c r="AT53" i="25" s="1"/>
  <c r="AJ53" i="25"/>
  <c r="AK47" i="25"/>
  <c r="AT47" i="25" s="1"/>
  <c r="AJ47" i="25"/>
  <c r="AK41" i="25"/>
  <c r="AT41" i="25" s="1"/>
  <c r="AK35" i="25"/>
  <c r="AT35" i="25" s="1"/>
  <c r="AK29" i="25"/>
  <c r="AT29" i="25" s="1"/>
  <c r="AJ29" i="25"/>
  <c r="AK23" i="25"/>
  <c r="AT23" i="25" s="1"/>
  <c r="AJ23" i="25"/>
  <c r="AK17" i="25"/>
  <c r="AT17" i="25" s="1"/>
  <c r="AJ11" i="25"/>
  <c r="AK11" i="25"/>
  <c r="AT11" i="25" s="1"/>
  <c r="AS19" i="81"/>
  <c r="AL19" i="81"/>
  <c r="AU19" i="81" s="1"/>
  <c r="AS37" i="81"/>
  <c r="AL37" i="81"/>
  <c r="AU37" i="81" s="1"/>
  <c r="AS55" i="81"/>
  <c r="AL55" i="81"/>
  <c r="AU55" i="81" s="1"/>
  <c r="AS73" i="81"/>
  <c r="AL73" i="81"/>
  <c r="AU73" i="81" s="1"/>
  <c r="AS91" i="81"/>
  <c r="AL91" i="81"/>
  <c r="AU91" i="81" s="1"/>
  <c r="AS30" i="29"/>
  <c r="AL30" i="29"/>
  <c r="AU30" i="29" s="1"/>
  <c r="AS69" i="81"/>
  <c r="AL69" i="81"/>
  <c r="AU69" i="81" s="1"/>
  <c r="AS83" i="29"/>
  <c r="AL83" i="29"/>
  <c r="AU83" i="29" s="1"/>
  <c r="AS28" i="81"/>
  <c r="AL28" i="81"/>
  <c r="AU28" i="81" s="1"/>
  <c r="AS50" i="29"/>
  <c r="AL50" i="29"/>
  <c r="AU50" i="29" s="1"/>
  <c r="AS47" i="29"/>
  <c r="AL47" i="29"/>
  <c r="AU47" i="29" s="1"/>
  <c r="AS61" i="29"/>
  <c r="AL61" i="29"/>
  <c r="AU61" i="29" s="1"/>
  <c r="AS76" i="81"/>
  <c r="AL76" i="81"/>
  <c r="AU76" i="81" s="1"/>
  <c r="AS31" i="29"/>
  <c r="AL31" i="29"/>
  <c r="AU31" i="29" s="1"/>
  <c r="AS51" i="29"/>
  <c r="AL51" i="29"/>
  <c r="AU51" i="29" s="1"/>
  <c r="AS86" i="29"/>
  <c r="AL86" i="29"/>
  <c r="AU86" i="29" s="1"/>
  <c r="AS55" i="29"/>
  <c r="AL55" i="29"/>
  <c r="AU55" i="29" s="1"/>
  <c r="AS11" i="81"/>
  <c r="AL11" i="81"/>
  <c r="AU11" i="81" s="1"/>
  <c r="AS29" i="81"/>
  <c r="AL29" i="81"/>
  <c r="AU29" i="81" s="1"/>
  <c r="AS47" i="81"/>
  <c r="AL47" i="81"/>
  <c r="AU47" i="81" s="1"/>
  <c r="AS83" i="81"/>
  <c r="AL83" i="81"/>
  <c r="AU83" i="81" s="1"/>
  <c r="AS78" i="29"/>
  <c r="AL78" i="29"/>
  <c r="AU78" i="29" s="1"/>
  <c r="AS57" i="81"/>
  <c r="AL57" i="81"/>
  <c r="AU57" i="81" s="1"/>
  <c r="AS97" i="29"/>
  <c r="AL97" i="29"/>
  <c r="AU97" i="29" s="1"/>
  <c r="AS64" i="81"/>
  <c r="AL64" i="81"/>
  <c r="AU64" i="81" s="1"/>
  <c r="AS35" i="29"/>
  <c r="AL35" i="29"/>
  <c r="AU35" i="29" s="1"/>
  <c r="AS80" i="29"/>
  <c r="AL80" i="29"/>
  <c r="AU80" i="29" s="1"/>
  <c r="AS85" i="29"/>
  <c r="AL85" i="29"/>
  <c r="AU85" i="29" s="1"/>
  <c r="AR95" i="77"/>
  <c r="AS18" i="81"/>
  <c r="AL18" i="81"/>
  <c r="AU18" i="81" s="1"/>
  <c r="AS36" i="81"/>
  <c r="AL36" i="81"/>
  <c r="AU36" i="81" s="1"/>
  <c r="AS54" i="81"/>
  <c r="AL54" i="81"/>
  <c r="AU54" i="81" s="1"/>
  <c r="AS72" i="81"/>
  <c r="AL72" i="81"/>
  <c r="AU72" i="81" s="1"/>
  <c r="AS90" i="81"/>
  <c r="AL90" i="81"/>
  <c r="AU90" i="81" s="1"/>
  <c r="AS72" i="29"/>
  <c r="AL72" i="29"/>
  <c r="AU72" i="29" s="1"/>
  <c r="AS63" i="81"/>
  <c r="AL63" i="81"/>
  <c r="AU63" i="81" s="1"/>
  <c r="AJ97" i="25"/>
  <c r="AK97" i="25"/>
  <c r="AT97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J40" i="25"/>
  <c r="AK40" i="25"/>
  <c r="AT40" i="25" s="1"/>
  <c r="AJ34" i="25"/>
  <c r="AK34" i="25"/>
  <c r="AT34" i="25" s="1"/>
  <c r="AX27" i="25"/>
  <c r="S27" i="25" s="1"/>
  <c r="AC27" i="25" s="1"/>
  <c r="AB28" i="25" s="1"/>
  <c r="AX21" i="25"/>
  <c r="S21" i="25" s="1"/>
  <c r="AC21" i="25" s="1"/>
  <c r="AB22" i="25" s="1"/>
  <c r="AX15" i="25"/>
  <c r="S15" i="25" s="1"/>
  <c r="AC15" i="25" s="1"/>
  <c r="AB16" i="25" s="1"/>
  <c r="AX9" i="25"/>
  <c r="S9" i="25" s="1"/>
  <c r="AC9" i="25" s="1"/>
  <c r="AB10" i="25" s="1"/>
  <c r="AX4" i="25"/>
  <c r="S4" i="25" s="1"/>
  <c r="AC4" i="25" s="1"/>
  <c r="AB5" i="25" s="1"/>
  <c r="AS43" i="29"/>
  <c r="AL43" i="29"/>
  <c r="AU43" i="29" s="1"/>
  <c r="AS94" i="29"/>
  <c r="AL94" i="29"/>
  <c r="AU94" i="29" s="1"/>
  <c r="AS73" i="29"/>
  <c r="AL73" i="29"/>
  <c r="AU73" i="29" s="1"/>
  <c r="AS20" i="81"/>
  <c r="AL20" i="81"/>
  <c r="AU20" i="81" s="1"/>
  <c r="AS38" i="81"/>
  <c r="AL38" i="81"/>
  <c r="AU38" i="81" s="1"/>
  <c r="AS56" i="81"/>
  <c r="AL56" i="81"/>
  <c r="AU56" i="81" s="1"/>
  <c r="AS74" i="81"/>
  <c r="AL74" i="81"/>
  <c r="AU74" i="81" s="1"/>
  <c r="AS92" i="81"/>
  <c r="AL92" i="81"/>
  <c r="AU92" i="81" s="1"/>
  <c r="AS51" i="81"/>
  <c r="AL51" i="81"/>
  <c r="AU51" i="81" s="1"/>
  <c r="AH95" i="89"/>
  <c r="AQ95" i="89" s="1"/>
  <c r="AS89" i="29"/>
  <c r="AL89" i="29"/>
  <c r="AU89" i="29" s="1"/>
  <c r="AS63" i="29"/>
  <c r="AL63" i="29"/>
  <c r="AU63" i="29" s="1"/>
  <c r="AS44" i="29"/>
  <c r="AL44" i="29"/>
  <c r="AU44" i="29" s="1"/>
  <c r="AS92" i="29"/>
  <c r="AL92" i="29"/>
  <c r="AU92" i="29" s="1"/>
  <c r="AS88" i="81"/>
  <c r="AL88" i="81"/>
  <c r="AU88" i="81" s="1"/>
  <c r="AS77" i="29"/>
  <c r="AL77" i="29"/>
  <c r="AU77" i="29" s="1"/>
  <c r="AS71" i="81"/>
  <c r="AL71" i="81"/>
  <c r="AU71" i="81" s="1"/>
  <c r="AH97" i="37"/>
  <c r="AQ97" i="37" s="1"/>
  <c r="AS81" i="29"/>
  <c r="AL81" i="29"/>
  <c r="AU81" i="29" s="1"/>
  <c r="AR96" i="37"/>
  <c r="AS16" i="81"/>
  <c r="AL16" i="81"/>
  <c r="AU16" i="81" s="1"/>
  <c r="AS84" i="29"/>
  <c r="AL84" i="29"/>
  <c r="AU84" i="29" s="1"/>
  <c r="AS39" i="29"/>
  <c r="AL39" i="29"/>
  <c r="AU39" i="29" s="1"/>
  <c r="AS20" i="29"/>
  <c r="AL20" i="29"/>
  <c r="AU20" i="29" s="1"/>
  <c r="AK93" i="25"/>
  <c r="AT93" i="25" s="1"/>
  <c r="AJ93" i="25"/>
  <c r="AK87" i="25"/>
  <c r="AT87" i="25" s="1"/>
  <c r="AJ87" i="25"/>
  <c r="AJ81" i="25"/>
  <c r="AK81" i="25"/>
  <c r="AT81" i="25" s="1"/>
  <c r="AJ75" i="25"/>
  <c r="AK75" i="25"/>
  <c r="AT75" i="25" s="1"/>
  <c r="AJ69" i="25"/>
  <c r="AK69" i="25"/>
  <c r="AT69" i="25" s="1"/>
  <c r="AJ63" i="25"/>
  <c r="AK63" i="25"/>
  <c r="AT63" i="25" s="1"/>
  <c r="AJ57" i="25"/>
  <c r="AK57" i="25"/>
  <c r="AT57" i="25" s="1"/>
  <c r="AJ51" i="25"/>
  <c r="AK51" i="25"/>
  <c r="AT51" i="25" s="1"/>
  <c r="AJ45" i="25"/>
  <c r="AK45" i="25"/>
  <c r="AT45" i="25" s="1"/>
  <c r="AJ39" i="25"/>
  <c r="AK39" i="25"/>
  <c r="AT39" i="25" s="1"/>
  <c r="AJ33" i="25"/>
  <c r="AK33" i="25"/>
  <c r="AT33" i="25" s="1"/>
  <c r="AX26" i="25"/>
  <c r="S26" i="25" s="1"/>
  <c r="AC26" i="25" s="1"/>
  <c r="AB27" i="25" s="1"/>
  <c r="AX20" i="25"/>
  <c r="S20" i="25" s="1"/>
  <c r="AC20" i="25" s="1"/>
  <c r="AB21" i="25" s="1"/>
  <c r="AX14" i="25"/>
  <c r="S14" i="25" s="1"/>
  <c r="AC14" i="25" s="1"/>
  <c r="AB15" i="25" s="1"/>
  <c r="AX8" i="25"/>
  <c r="S8" i="25" s="1"/>
  <c r="AC8" i="25" s="1"/>
  <c r="AB9" i="25" s="1"/>
  <c r="AX3" i="25"/>
  <c r="S3" i="25" s="1"/>
  <c r="AC3" i="25" s="1"/>
  <c r="AS25" i="81"/>
  <c r="AL25" i="81"/>
  <c r="AU25" i="81" s="1"/>
  <c r="AS43" i="81"/>
  <c r="AL43" i="81"/>
  <c r="AU43" i="81" s="1"/>
  <c r="AS61" i="81"/>
  <c r="AL61" i="81"/>
  <c r="AU61" i="81" s="1"/>
  <c r="AS79" i="81"/>
  <c r="AL79" i="81"/>
  <c r="AU79" i="81" s="1"/>
  <c r="AS15" i="81"/>
  <c r="AL15" i="81"/>
  <c r="AU15" i="81" s="1"/>
  <c r="AS81" i="81"/>
  <c r="AL81" i="81"/>
  <c r="AU81" i="81" s="1"/>
  <c r="AS38" i="29"/>
  <c r="AL38" i="29"/>
  <c r="AU38" i="29" s="1"/>
  <c r="AS58" i="81"/>
  <c r="AL58" i="81"/>
  <c r="AU58" i="81" s="1"/>
  <c r="AS48" i="29"/>
  <c r="AL48" i="29"/>
  <c r="AU48" i="29" s="1"/>
  <c r="AS14" i="29"/>
  <c r="AL14" i="29"/>
  <c r="AU14" i="29" s="1"/>
  <c r="AS62" i="81"/>
  <c r="AL62" i="81"/>
  <c r="AU62" i="81" s="1"/>
  <c r="Z95" i="89"/>
  <c r="AS21" i="29"/>
  <c r="AL21" i="29"/>
  <c r="AU21" i="29" s="1"/>
  <c r="AS22" i="81"/>
  <c r="AL22" i="81"/>
  <c r="AU22" i="81" s="1"/>
  <c r="AS8" i="29"/>
  <c r="AL8" i="29"/>
  <c r="AU8" i="29" s="1"/>
  <c r="AH96" i="77"/>
  <c r="AQ96" i="77" s="1"/>
  <c r="AS3" i="81"/>
  <c r="AL3" i="81"/>
  <c r="AU3" i="81" s="1"/>
  <c r="AS10" i="29"/>
  <c r="AL10" i="29"/>
  <c r="AU10" i="29" s="1"/>
  <c r="AS15" i="29"/>
  <c r="AL15" i="29"/>
  <c r="AU15" i="29" s="1"/>
  <c r="AS32" i="29"/>
  <c r="AL32" i="29"/>
  <c r="AU32" i="29" s="1"/>
  <c r="AS19" i="29"/>
  <c r="AL19" i="29"/>
  <c r="AU19" i="29" s="1"/>
  <c r="AS17" i="81"/>
  <c r="AL17" i="81"/>
  <c r="AU17" i="81" s="1"/>
  <c r="AS35" i="81"/>
  <c r="AL35" i="81"/>
  <c r="AU35" i="81" s="1"/>
  <c r="AS53" i="81"/>
  <c r="AL53" i="81"/>
  <c r="AU53" i="81" s="1"/>
  <c r="AS89" i="81"/>
  <c r="AL89" i="81"/>
  <c r="AU89" i="81" s="1"/>
  <c r="AS42" i="29"/>
  <c r="AL42" i="29"/>
  <c r="AU42" i="29" s="1"/>
  <c r="AS93" i="81"/>
  <c r="AL93" i="81"/>
  <c r="AU93" i="81" s="1"/>
  <c r="AS11" i="29"/>
  <c r="AL11" i="29"/>
  <c r="AU11" i="29" s="1"/>
  <c r="AS10" i="81"/>
  <c r="AL10" i="81"/>
  <c r="AU10" i="81" s="1"/>
  <c r="AS94" i="81"/>
  <c r="AL94" i="81"/>
  <c r="AU94" i="81" s="1"/>
  <c r="AS82" i="29"/>
  <c r="AL82" i="29"/>
  <c r="AU82" i="29" s="1"/>
  <c r="AI97" i="93"/>
  <c r="AN97" i="93"/>
  <c r="AS26" i="29"/>
  <c r="AL26" i="29"/>
  <c r="AU26" i="29" s="1"/>
  <c r="AS49" i="29"/>
  <c r="AL49" i="29"/>
  <c r="AU49" i="29" s="1"/>
  <c r="AS6" i="81"/>
  <c r="AL6" i="81"/>
  <c r="AU6" i="81" s="1"/>
  <c r="AS24" i="81"/>
  <c r="AL24" i="81"/>
  <c r="AU24" i="81" s="1"/>
  <c r="AS42" i="81"/>
  <c r="AL42" i="81"/>
  <c r="AU42" i="81" s="1"/>
  <c r="AS60" i="81"/>
  <c r="AL60" i="81"/>
  <c r="AU60" i="81" s="1"/>
  <c r="AS78" i="81"/>
  <c r="AL78" i="81"/>
  <c r="AU78" i="81" s="1"/>
  <c r="AS96" i="81"/>
  <c r="AL96" i="81"/>
  <c r="AU96" i="81" s="1"/>
  <c r="AS36" i="29"/>
  <c r="AL36" i="29"/>
  <c r="AU36" i="29" s="1"/>
  <c r="AS87" i="81"/>
  <c r="AL87" i="81"/>
  <c r="AU87" i="81" s="1"/>
  <c r="AJ94" i="25"/>
  <c r="AK94" i="25"/>
  <c r="AT94" i="25" s="1"/>
  <c r="AK92" i="25"/>
  <c r="AT92" i="25" s="1"/>
  <c r="AJ92" i="25"/>
  <c r="AK86" i="25"/>
  <c r="AT86" i="25" s="1"/>
  <c r="AJ86" i="25"/>
  <c r="AK80" i="25"/>
  <c r="AT80" i="25" s="1"/>
  <c r="AJ80" i="25"/>
  <c r="AK74" i="25"/>
  <c r="AT74" i="25" s="1"/>
  <c r="AJ74" i="25"/>
  <c r="AK68" i="25"/>
  <c r="AT68" i="25" s="1"/>
  <c r="AJ68" i="25"/>
  <c r="AX61" i="25"/>
  <c r="S61" i="25" s="1"/>
  <c r="AC61" i="25" s="1"/>
  <c r="AB62" i="25" s="1"/>
  <c r="AX55" i="25"/>
  <c r="S55" i="25" s="1"/>
  <c r="AC55" i="25" s="1"/>
  <c r="AB56" i="25" s="1"/>
  <c r="AX49" i="25"/>
  <c r="S49" i="25" s="1"/>
  <c r="AC49" i="25" s="1"/>
  <c r="AB50" i="25" s="1"/>
  <c r="AX43" i="25"/>
  <c r="S43" i="25" s="1"/>
  <c r="AC43" i="25" s="1"/>
  <c r="AB44" i="25" s="1"/>
  <c r="AX37" i="25"/>
  <c r="S37" i="25" s="1"/>
  <c r="AC37" i="25" s="1"/>
  <c r="AB38" i="25" s="1"/>
  <c r="AX31" i="25"/>
  <c r="S31" i="25" s="1"/>
  <c r="AC31" i="25" s="1"/>
  <c r="AB32" i="25" s="1"/>
  <c r="AX25" i="25"/>
  <c r="S25" i="25" s="1"/>
  <c r="AC25" i="25" s="1"/>
  <c r="AB26" i="25" s="1"/>
  <c r="AX19" i="25"/>
  <c r="S19" i="25" s="1"/>
  <c r="AC19" i="25" s="1"/>
  <c r="AB20" i="25" s="1"/>
  <c r="AX13" i="25"/>
  <c r="S13" i="25" s="1"/>
  <c r="AC13" i="25" s="1"/>
  <c r="AB14" i="25" s="1"/>
  <c r="AX7" i="25"/>
  <c r="S7" i="25" s="1"/>
  <c r="AC7" i="25" s="1"/>
  <c r="AB8" i="25" s="1"/>
  <c r="AS7" i="29"/>
  <c r="AL7" i="29"/>
  <c r="AU7" i="29" s="1"/>
  <c r="AS59" i="29"/>
  <c r="AL59" i="29"/>
  <c r="AU59" i="29" s="1"/>
  <c r="AS69" i="29"/>
  <c r="AL69" i="29"/>
  <c r="AU69" i="29" s="1"/>
  <c r="W97" i="45"/>
  <c r="AE96" i="45"/>
  <c r="AG96" i="45"/>
  <c r="AP96" i="45" s="1"/>
  <c r="AF96" i="45"/>
  <c r="AO96" i="45" s="1"/>
  <c r="AS37" i="29"/>
  <c r="AL37" i="29"/>
  <c r="AU37" i="29" s="1"/>
  <c r="AS26" i="81"/>
  <c r="AL26" i="81"/>
  <c r="AU26" i="81" s="1"/>
  <c r="AS44" i="81"/>
  <c r="AL44" i="81"/>
  <c r="AU44" i="81" s="1"/>
  <c r="AS80" i="81"/>
  <c r="AL80" i="81"/>
  <c r="AU80" i="81" s="1"/>
  <c r="AS97" i="81"/>
  <c r="AL97" i="81"/>
  <c r="AU97" i="81" s="1"/>
  <c r="AS60" i="29"/>
  <c r="AL60" i="29"/>
  <c r="AU60" i="29" s="1"/>
  <c r="AS21" i="81"/>
  <c r="AL21" i="81"/>
  <c r="AU21" i="81" s="1"/>
  <c r="AS75" i="81"/>
  <c r="AL75" i="81"/>
  <c r="AU75" i="81" s="1"/>
  <c r="AS53" i="29"/>
  <c r="AL53" i="29"/>
  <c r="AU53" i="29" s="1"/>
  <c r="AS27" i="29"/>
  <c r="AL27" i="29"/>
  <c r="AU27" i="29" s="1"/>
  <c r="Z96" i="77"/>
  <c r="AJ4" i="81"/>
  <c r="AK4" i="81"/>
  <c r="AT4" i="81" s="1"/>
  <c r="AS12" i="29"/>
  <c r="AL12" i="29"/>
  <c r="AU12" i="29" s="1"/>
  <c r="AS41" i="29"/>
  <c r="AL41" i="29"/>
  <c r="AU41" i="29" s="1"/>
  <c r="X98" i="33"/>
  <c r="Y98" i="33"/>
  <c r="AI98" i="25"/>
  <c r="AN98" i="25"/>
  <c r="AN100" i="25" s="1"/>
  <c r="Z97" i="37"/>
  <c r="AS45" i="29"/>
  <c r="AL45" i="29"/>
  <c r="AU45" i="29" s="1"/>
  <c r="AS93" i="29"/>
  <c r="AL93" i="29"/>
  <c r="AU93" i="29" s="1"/>
  <c r="AS46" i="81"/>
  <c r="AL46" i="81"/>
  <c r="AU46" i="81" s="1"/>
  <c r="AS65" i="29"/>
  <c r="AL65" i="29"/>
  <c r="AU65" i="29" s="1"/>
  <c r="AS6" i="29"/>
  <c r="AL6" i="29"/>
  <c r="AU6" i="29" s="1"/>
  <c r="AK98" i="25"/>
  <c r="AT98" i="25" s="1"/>
  <c r="AJ98" i="25"/>
  <c r="AS98" i="25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X60" i="25"/>
  <c r="S60" i="25" s="1"/>
  <c r="AC60" i="25" s="1"/>
  <c r="AB61" i="25" s="1"/>
  <c r="AX54" i="25"/>
  <c r="S54" i="25" s="1"/>
  <c r="AC54" i="25" s="1"/>
  <c r="AB55" i="25" s="1"/>
  <c r="AX48" i="25"/>
  <c r="S48" i="25" s="1"/>
  <c r="AC48" i="25" s="1"/>
  <c r="AB49" i="25" s="1"/>
  <c r="AX42" i="25"/>
  <c r="S42" i="25" s="1"/>
  <c r="AC42" i="25" s="1"/>
  <c r="AB43" i="25" s="1"/>
  <c r="AX36" i="25"/>
  <c r="S36" i="25" s="1"/>
  <c r="AC36" i="25" s="1"/>
  <c r="AB37" i="25" s="1"/>
  <c r="AX30" i="25"/>
  <c r="S30" i="25" s="1"/>
  <c r="AC30" i="25" s="1"/>
  <c r="AB31" i="25" s="1"/>
  <c r="AX24" i="25"/>
  <c r="S24" i="25" s="1"/>
  <c r="AC24" i="25" s="1"/>
  <c r="AB25" i="25" s="1"/>
  <c r="AX18" i="25"/>
  <c r="S18" i="25" s="1"/>
  <c r="AC18" i="25" s="1"/>
  <c r="AB19" i="25" s="1"/>
  <c r="AX12" i="25"/>
  <c r="S12" i="25" s="1"/>
  <c r="AC12" i="25" s="1"/>
  <c r="AB13" i="25" s="1"/>
  <c r="AK13" i="81"/>
  <c r="AT13" i="81" s="1"/>
  <c r="AJ13" i="81"/>
  <c r="AS31" i="81"/>
  <c r="AL31" i="81"/>
  <c r="AU31" i="81" s="1"/>
  <c r="AS49" i="81"/>
  <c r="AL49" i="81"/>
  <c r="AU49" i="81" s="1"/>
  <c r="AS67" i="81"/>
  <c r="AL67" i="81"/>
  <c r="AU67" i="81" s="1"/>
  <c r="AS85" i="81"/>
  <c r="AL85" i="81"/>
  <c r="AU85" i="81" s="1"/>
  <c r="AS66" i="29"/>
  <c r="AL66" i="29"/>
  <c r="AU66" i="29" s="1"/>
  <c r="AS45" i="81"/>
  <c r="AL45" i="81"/>
  <c r="AU45" i="81" s="1"/>
  <c r="AR97" i="85"/>
  <c r="AS25" i="29"/>
  <c r="AL25" i="29"/>
  <c r="AU25" i="29" s="1"/>
  <c r="AS82" i="81"/>
  <c r="AL82" i="81"/>
  <c r="AU82" i="81" s="1"/>
  <c r="AR98" i="81"/>
  <c r="AR100" i="81" s="1"/>
  <c r="AL98" i="81"/>
  <c r="AU98" i="81" s="1"/>
  <c r="AK8" i="81"/>
  <c r="AT8" i="81" s="1"/>
  <c r="AJ8" i="81"/>
  <c r="AS68" i="81"/>
  <c r="AL68" i="81"/>
  <c r="AU68" i="81" s="1"/>
  <c r="AS68" i="29"/>
  <c r="AL68" i="29"/>
  <c r="AU68" i="29" s="1"/>
  <c r="AS52" i="81"/>
  <c r="AL52" i="81"/>
  <c r="AU52" i="81" s="1"/>
  <c r="AR94" i="89"/>
  <c r="AS67" i="29"/>
  <c r="AL67" i="29"/>
  <c r="AU67" i="29" s="1"/>
  <c r="AT100" i="29"/>
  <c r="AS87" i="29"/>
  <c r="AL87" i="29"/>
  <c r="AU87" i="29" s="1"/>
  <c r="AS91" i="29"/>
  <c r="AL91" i="29"/>
  <c r="AU91" i="29" s="1"/>
  <c r="AS5" i="81"/>
  <c r="AL5" i="81"/>
  <c r="AU5" i="81" s="1"/>
  <c r="AS23" i="81"/>
  <c r="AL23" i="81"/>
  <c r="AU23" i="81" s="1"/>
  <c r="AS41" i="81"/>
  <c r="AL41" i="81"/>
  <c r="AU41" i="81" s="1"/>
  <c r="AS59" i="81"/>
  <c r="AL59" i="81"/>
  <c r="AU59" i="81" s="1"/>
  <c r="AS77" i="81"/>
  <c r="AL77" i="81"/>
  <c r="AU77" i="81" s="1"/>
  <c r="AS95" i="81"/>
  <c r="AL95" i="81"/>
  <c r="AU95" i="81" s="1"/>
  <c r="AN97" i="33"/>
  <c r="AI97" i="33"/>
  <c r="AS33" i="81"/>
  <c r="AL33" i="81"/>
  <c r="AU33" i="81" s="1"/>
  <c r="AS54" i="29"/>
  <c r="AL54" i="29"/>
  <c r="AU54" i="29" s="1"/>
  <c r="AS57" i="29"/>
  <c r="AL57" i="29"/>
  <c r="AU57" i="29" s="1"/>
  <c r="AS34" i="81"/>
  <c r="AL34" i="81"/>
  <c r="AU34" i="81" s="1"/>
  <c r="AS74" i="29"/>
  <c r="AL74" i="29"/>
  <c r="AU74" i="29" s="1"/>
  <c r="AX63" i="85" l="1"/>
  <c r="S63" i="85" s="1"/>
  <c r="AC63" i="85" s="1"/>
  <c r="AB64" i="85" s="1"/>
  <c r="AX27" i="85"/>
  <c r="S27" i="85" s="1"/>
  <c r="AC27" i="85" s="1"/>
  <c r="AB28" i="85" s="1"/>
  <c r="AX15" i="85"/>
  <c r="S15" i="85" s="1"/>
  <c r="AC15" i="85" s="1"/>
  <c r="AB16" i="85" s="1"/>
  <c r="AS100" i="29"/>
  <c r="AX9" i="85"/>
  <c r="S9" i="85" s="1"/>
  <c r="AC9" i="85" s="1"/>
  <c r="AB10" i="85" s="1"/>
  <c r="AJ17" i="25"/>
  <c r="Z98" i="93"/>
  <c r="AX75" i="85"/>
  <c r="S75" i="85" s="1"/>
  <c r="AC75" i="85" s="1"/>
  <c r="AB76" i="85" s="1"/>
  <c r="AX39" i="85"/>
  <c r="S39" i="85" s="1"/>
  <c r="AC39" i="85" s="1"/>
  <c r="AB40" i="85" s="1"/>
  <c r="AX69" i="85"/>
  <c r="S69" i="85" s="1"/>
  <c r="AC69" i="85" s="1"/>
  <c r="AB70" i="85" s="1"/>
  <c r="AX33" i="85"/>
  <c r="S33" i="85" s="1"/>
  <c r="AC33" i="85" s="1"/>
  <c r="AB34" i="85" s="1"/>
  <c r="AU100" i="29"/>
  <c r="C11" i="29" s="1"/>
  <c r="AK6" i="85"/>
  <c r="AT6" i="85" s="1"/>
  <c r="AF98" i="93"/>
  <c r="AO98" i="93" s="1"/>
  <c r="AO100" i="93" s="1"/>
  <c r="AE98" i="93"/>
  <c r="AG98" i="93"/>
  <c r="AP98" i="93" s="1"/>
  <c r="AP100" i="93" s="1"/>
  <c r="AC98" i="93"/>
  <c r="AK20" i="25"/>
  <c r="AT20" i="25" s="1"/>
  <c r="AJ20" i="25"/>
  <c r="AS57" i="25"/>
  <c r="AL57" i="25"/>
  <c r="AU57" i="25" s="1"/>
  <c r="AS46" i="25"/>
  <c r="AL46" i="25"/>
  <c r="AU46" i="25" s="1"/>
  <c r="AS65" i="25"/>
  <c r="AL65" i="25"/>
  <c r="AU65" i="25" s="1"/>
  <c r="AK96" i="85"/>
  <c r="AT96" i="85" s="1"/>
  <c r="AK76" i="85"/>
  <c r="AT76" i="85" s="1"/>
  <c r="AK58" i="85"/>
  <c r="AT58" i="85" s="1"/>
  <c r="AK34" i="85"/>
  <c r="AT34" i="85" s="1"/>
  <c r="AJ42" i="25"/>
  <c r="AK42" i="25"/>
  <c r="AT42" i="25" s="1"/>
  <c r="AS13" i="81"/>
  <c r="AL13" i="81"/>
  <c r="AU13" i="81" s="1"/>
  <c r="AJ37" i="25"/>
  <c r="AK37" i="25"/>
  <c r="AT37" i="25" s="1"/>
  <c r="AS67" i="25"/>
  <c r="AL67" i="25"/>
  <c r="AU67" i="25" s="1"/>
  <c r="AS85" i="25"/>
  <c r="AL85" i="25"/>
  <c r="AU85" i="25" s="1"/>
  <c r="AK14" i="25"/>
  <c r="AT14" i="25" s="1"/>
  <c r="AJ14" i="25"/>
  <c r="AK50" i="25"/>
  <c r="AT50" i="25" s="1"/>
  <c r="AJ50" i="25"/>
  <c r="AR97" i="93"/>
  <c r="W96" i="89"/>
  <c r="AG95" i="89"/>
  <c r="AP95" i="89" s="1"/>
  <c r="AE95" i="89"/>
  <c r="AF95" i="89"/>
  <c r="AO95" i="89" s="1"/>
  <c r="AJ9" i="25"/>
  <c r="AK9" i="25"/>
  <c r="AT9" i="25" s="1"/>
  <c r="AS93" i="25"/>
  <c r="AL93" i="25"/>
  <c r="AU93" i="25" s="1"/>
  <c r="AJ22" i="25"/>
  <c r="AK22" i="25"/>
  <c r="AT22" i="25" s="1"/>
  <c r="AJ30" i="25"/>
  <c r="AK30" i="25"/>
  <c r="AT30" i="25" s="1"/>
  <c r="AX97" i="85"/>
  <c r="S97" i="85" s="1"/>
  <c r="AC97" i="85" s="1"/>
  <c r="AB98" i="85" s="1"/>
  <c r="AX88" i="85"/>
  <c r="S88" i="85" s="1"/>
  <c r="AC88" i="85" s="1"/>
  <c r="AB89" i="85" s="1"/>
  <c r="AX82" i="85"/>
  <c r="S82" i="85" s="1"/>
  <c r="AC82" i="85" s="1"/>
  <c r="AB83" i="85" s="1"/>
  <c r="AX76" i="85"/>
  <c r="S76" i="85" s="1"/>
  <c r="AC76" i="85" s="1"/>
  <c r="AB77" i="85" s="1"/>
  <c r="AX70" i="85"/>
  <c r="S70" i="85" s="1"/>
  <c r="AC70" i="85" s="1"/>
  <c r="AB71" i="85" s="1"/>
  <c r="AX64" i="85"/>
  <c r="S64" i="85" s="1"/>
  <c r="AC64" i="85" s="1"/>
  <c r="AB65" i="85" s="1"/>
  <c r="AX58" i="85"/>
  <c r="S58" i="85" s="1"/>
  <c r="AC58" i="85" s="1"/>
  <c r="AB59" i="85" s="1"/>
  <c r="AX52" i="85"/>
  <c r="S52" i="85" s="1"/>
  <c r="AC52" i="85" s="1"/>
  <c r="AB53" i="85" s="1"/>
  <c r="AX46" i="85"/>
  <c r="S46" i="85" s="1"/>
  <c r="AC46" i="85" s="1"/>
  <c r="AB47" i="85" s="1"/>
  <c r="AX40" i="85"/>
  <c r="S40" i="85" s="1"/>
  <c r="AC40" i="85" s="1"/>
  <c r="AB41" i="85" s="1"/>
  <c r="AX34" i="85"/>
  <c r="S34" i="85" s="1"/>
  <c r="AC34" i="85" s="1"/>
  <c r="AB35" i="85" s="1"/>
  <c r="AX28" i="85"/>
  <c r="S28" i="85" s="1"/>
  <c r="AC28" i="85" s="1"/>
  <c r="AB29" i="85" s="1"/>
  <c r="AX22" i="85"/>
  <c r="S22" i="85" s="1"/>
  <c r="AC22" i="85" s="1"/>
  <c r="AB23" i="85" s="1"/>
  <c r="AX16" i="85"/>
  <c r="S16" i="85" s="1"/>
  <c r="AC16" i="85" s="1"/>
  <c r="AB17" i="85" s="1"/>
  <c r="AX10" i="85"/>
  <c r="S10" i="85" s="1"/>
  <c r="AC10" i="85" s="1"/>
  <c r="AB11" i="85" s="1"/>
  <c r="AX4" i="85"/>
  <c r="S4" i="85" s="1"/>
  <c r="AC4" i="85" s="1"/>
  <c r="AB5" i="85" s="1"/>
  <c r="AX92" i="85"/>
  <c r="S92" i="85" s="1"/>
  <c r="AC92" i="85" s="1"/>
  <c r="AB93" i="85" s="1"/>
  <c r="AX86" i="85"/>
  <c r="S86" i="85" s="1"/>
  <c r="AC86" i="85" s="1"/>
  <c r="AB87" i="85" s="1"/>
  <c r="AX80" i="85"/>
  <c r="S80" i="85" s="1"/>
  <c r="AC80" i="85" s="1"/>
  <c r="AB81" i="85" s="1"/>
  <c r="AX74" i="85"/>
  <c r="S74" i="85" s="1"/>
  <c r="AC74" i="85" s="1"/>
  <c r="AB75" i="85" s="1"/>
  <c r="AX68" i="85"/>
  <c r="S68" i="85" s="1"/>
  <c r="AC68" i="85" s="1"/>
  <c r="AB69" i="85" s="1"/>
  <c r="AX62" i="85"/>
  <c r="S62" i="85" s="1"/>
  <c r="AC62" i="85" s="1"/>
  <c r="AB63" i="85" s="1"/>
  <c r="AX56" i="85"/>
  <c r="S56" i="85" s="1"/>
  <c r="AC56" i="85" s="1"/>
  <c r="AB57" i="85" s="1"/>
  <c r="AX50" i="85"/>
  <c r="S50" i="85" s="1"/>
  <c r="AC50" i="85" s="1"/>
  <c r="AB51" i="85" s="1"/>
  <c r="AX44" i="85"/>
  <c r="S44" i="85" s="1"/>
  <c r="AC44" i="85" s="1"/>
  <c r="AB45" i="85" s="1"/>
  <c r="AX38" i="85"/>
  <c r="S38" i="85" s="1"/>
  <c r="AC38" i="85" s="1"/>
  <c r="AB39" i="85" s="1"/>
  <c r="AX32" i="85"/>
  <c r="S32" i="85" s="1"/>
  <c r="AC32" i="85" s="1"/>
  <c r="AB33" i="85" s="1"/>
  <c r="AX26" i="85"/>
  <c r="S26" i="85" s="1"/>
  <c r="AC26" i="85" s="1"/>
  <c r="AB27" i="85" s="1"/>
  <c r="AX20" i="85"/>
  <c r="S20" i="85" s="1"/>
  <c r="AC20" i="85" s="1"/>
  <c r="AB21" i="85" s="1"/>
  <c r="AX14" i="85"/>
  <c r="S14" i="85" s="1"/>
  <c r="AC14" i="85" s="1"/>
  <c r="AB15" i="85" s="1"/>
  <c r="AX8" i="85"/>
  <c r="S8" i="85" s="1"/>
  <c r="AC8" i="85" s="1"/>
  <c r="AB9" i="85" s="1"/>
  <c r="AX3" i="85"/>
  <c r="S3" i="85" s="1"/>
  <c r="AC3" i="85" s="1"/>
  <c r="AJ43" i="25"/>
  <c r="AK43" i="25"/>
  <c r="AT43" i="25" s="1"/>
  <c r="AH98" i="33"/>
  <c r="AQ98" i="33" s="1"/>
  <c r="AQ100" i="33" s="1"/>
  <c r="AZ3" i="33"/>
  <c r="AX5" i="33" s="1"/>
  <c r="S5" i="33" s="1"/>
  <c r="AC5" i="33" s="1"/>
  <c r="AB6" i="33" s="1"/>
  <c r="AX13" i="33"/>
  <c r="S13" i="33" s="1"/>
  <c r="AC13" i="33" s="1"/>
  <c r="AB14" i="33" s="1"/>
  <c r="AX14" i="33"/>
  <c r="S14" i="33" s="1"/>
  <c r="AC14" i="33" s="1"/>
  <c r="AB15" i="33" s="1"/>
  <c r="AX15" i="33"/>
  <c r="S15" i="33" s="1"/>
  <c r="AC15" i="33" s="1"/>
  <c r="AB16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AX22" i="33"/>
  <c r="S22" i="33" s="1"/>
  <c r="AC22" i="33" s="1"/>
  <c r="AB23" i="33" s="1"/>
  <c r="AX25" i="33"/>
  <c r="S25" i="33" s="1"/>
  <c r="AC25" i="33" s="1"/>
  <c r="AB26" i="33" s="1"/>
  <c r="AX26" i="33"/>
  <c r="S26" i="33" s="1"/>
  <c r="AC26" i="33" s="1"/>
  <c r="AB27" i="33" s="1"/>
  <c r="AX27" i="33"/>
  <c r="S27" i="33" s="1"/>
  <c r="AC27" i="33" s="1"/>
  <c r="AB28" i="33" s="1"/>
  <c r="AX28" i="33"/>
  <c r="S28" i="33" s="1"/>
  <c r="AC28" i="33" s="1"/>
  <c r="AB29" i="33" s="1"/>
  <c r="AX29" i="33"/>
  <c r="S29" i="33" s="1"/>
  <c r="AC29" i="33" s="1"/>
  <c r="AB30" i="33" s="1"/>
  <c r="AX30" i="33"/>
  <c r="S30" i="33" s="1"/>
  <c r="AC30" i="33" s="1"/>
  <c r="AB31" i="33" s="1"/>
  <c r="AX31" i="33"/>
  <c r="S31" i="33" s="1"/>
  <c r="AC31" i="33" s="1"/>
  <c r="AB32" i="33" s="1"/>
  <c r="AX32" i="33"/>
  <c r="S32" i="33" s="1"/>
  <c r="AC32" i="33" s="1"/>
  <c r="AB33" i="33" s="1"/>
  <c r="AX33" i="33"/>
  <c r="S33" i="33" s="1"/>
  <c r="AC33" i="33" s="1"/>
  <c r="AB34" i="33" s="1"/>
  <c r="AX34" i="33"/>
  <c r="S34" i="33" s="1"/>
  <c r="AC34" i="33" s="1"/>
  <c r="AB35" i="33" s="1"/>
  <c r="AX35" i="33"/>
  <c r="S35" i="33" s="1"/>
  <c r="AC35" i="33" s="1"/>
  <c r="AB36" i="33" s="1"/>
  <c r="AX36" i="33"/>
  <c r="S36" i="33" s="1"/>
  <c r="AC36" i="33" s="1"/>
  <c r="AB37" i="33" s="1"/>
  <c r="AX37" i="33"/>
  <c r="S37" i="33" s="1"/>
  <c r="AC37" i="33" s="1"/>
  <c r="AB38" i="33" s="1"/>
  <c r="AX38" i="33"/>
  <c r="S38" i="33" s="1"/>
  <c r="AC38" i="33" s="1"/>
  <c r="AB39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5" i="33"/>
  <c r="S95" i="33" s="1"/>
  <c r="AC95" i="33" s="1"/>
  <c r="AB96" i="33" s="1"/>
  <c r="AX93" i="33"/>
  <c r="S93" i="33" s="1"/>
  <c r="AC93" i="33" s="1"/>
  <c r="AB94" i="33" s="1"/>
  <c r="AX94" i="33"/>
  <c r="S94" i="33" s="1"/>
  <c r="AC94" i="33" s="1"/>
  <c r="AB95" i="33" s="1"/>
  <c r="AX96" i="33"/>
  <c r="S96" i="33" s="1"/>
  <c r="AC96" i="33" s="1"/>
  <c r="AB97" i="33" s="1"/>
  <c r="AX97" i="33"/>
  <c r="S97" i="33" s="1"/>
  <c r="AC97" i="33" s="1"/>
  <c r="AB98" i="33" s="1"/>
  <c r="AJ15" i="25"/>
  <c r="AK15" i="25"/>
  <c r="AT15" i="25" s="1"/>
  <c r="AS75" i="25"/>
  <c r="AL75" i="25"/>
  <c r="AU75" i="25" s="1"/>
  <c r="AS82" i="25"/>
  <c r="AL82" i="25"/>
  <c r="AU82" i="25" s="1"/>
  <c r="AJ36" i="25"/>
  <c r="AK36" i="25"/>
  <c r="AT36" i="25" s="1"/>
  <c r="AJ64" i="85"/>
  <c r="AK64" i="85"/>
  <c r="AT64" i="85" s="1"/>
  <c r="AJ46" i="85"/>
  <c r="AK46" i="85"/>
  <c r="AT46" i="85" s="1"/>
  <c r="AJ10" i="85"/>
  <c r="AK10" i="85"/>
  <c r="AT10" i="85" s="1"/>
  <c r="AJ13" i="25"/>
  <c r="AK13" i="25"/>
  <c r="AT13" i="25" s="1"/>
  <c r="AS73" i="25"/>
  <c r="AL73" i="25"/>
  <c r="AU73" i="25" s="1"/>
  <c r="AK62" i="25"/>
  <c r="AT62" i="25" s="1"/>
  <c r="AJ62" i="25"/>
  <c r="AS94" i="25"/>
  <c r="AL94" i="25"/>
  <c r="AU94" i="25" s="1"/>
  <c r="AS11" i="25"/>
  <c r="AL11" i="25"/>
  <c r="AU11" i="25" s="1"/>
  <c r="AR97" i="33"/>
  <c r="AJ19" i="25"/>
  <c r="AK19" i="25"/>
  <c r="AT19" i="25" s="1"/>
  <c r="AJ55" i="25"/>
  <c r="AK55" i="25"/>
  <c r="AT55" i="25" s="1"/>
  <c r="AE97" i="37"/>
  <c r="W98" i="37"/>
  <c r="AF97" i="37"/>
  <c r="AO97" i="37" s="1"/>
  <c r="AG97" i="37"/>
  <c r="AP97" i="37" s="1"/>
  <c r="AF96" i="77"/>
  <c r="AO96" i="77" s="1"/>
  <c r="AE96" i="77"/>
  <c r="W97" i="77"/>
  <c r="AG96" i="77"/>
  <c r="AP96" i="77" s="1"/>
  <c r="AK32" i="25"/>
  <c r="AT32" i="25" s="1"/>
  <c r="AJ32" i="25"/>
  <c r="AS68" i="25"/>
  <c r="AL68" i="25"/>
  <c r="AU68" i="25" s="1"/>
  <c r="AS86" i="25"/>
  <c r="AL86" i="25"/>
  <c r="AU86" i="25" s="1"/>
  <c r="AJ27" i="25"/>
  <c r="AK27" i="25"/>
  <c r="AT27" i="25" s="1"/>
  <c r="AS45" i="25"/>
  <c r="AL45" i="25"/>
  <c r="AU45" i="25" s="1"/>
  <c r="AS63" i="25"/>
  <c r="AL63" i="25"/>
  <c r="AU63" i="25" s="1"/>
  <c r="AS81" i="25"/>
  <c r="AL81" i="25"/>
  <c r="AU81" i="25" s="1"/>
  <c r="AJ5" i="25"/>
  <c r="AK5" i="25"/>
  <c r="AT5" i="25" s="1"/>
  <c r="AS34" i="25"/>
  <c r="AL34" i="25"/>
  <c r="AU34" i="25" s="1"/>
  <c r="AS52" i="25"/>
  <c r="AL52" i="25"/>
  <c r="AU52" i="25" s="1"/>
  <c r="AS70" i="25"/>
  <c r="AL70" i="25"/>
  <c r="AU70" i="25" s="1"/>
  <c r="AS88" i="25"/>
  <c r="AL88" i="25"/>
  <c r="AU88" i="25" s="1"/>
  <c r="AS17" i="25"/>
  <c r="AL17" i="25"/>
  <c r="AU17" i="25" s="1"/>
  <c r="AJ35" i="25"/>
  <c r="AS53" i="25"/>
  <c r="AL53" i="25"/>
  <c r="AU53" i="25" s="1"/>
  <c r="AS71" i="25"/>
  <c r="AL71" i="25"/>
  <c r="AU71" i="25" s="1"/>
  <c r="AS89" i="25"/>
  <c r="AL89" i="25"/>
  <c r="AU89" i="25" s="1"/>
  <c r="AJ12" i="25"/>
  <c r="AK12" i="25"/>
  <c r="AT12" i="25" s="1"/>
  <c r="AJ48" i="25"/>
  <c r="AK48" i="25"/>
  <c r="AT48" i="25" s="1"/>
  <c r="AS72" i="25"/>
  <c r="AL72" i="25"/>
  <c r="AU72" i="25" s="1"/>
  <c r="AX93" i="85"/>
  <c r="S93" i="85" s="1"/>
  <c r="AC93" i="85" s="1"/>
  <c r="AB94" i="85" s="1"/>
  <c r="AX91" i="85"/>
  <c r="S91" i="85" s="1"/>
  <c r="AC91" i="85" s="1"/>
  <c r="AB92" i="85" s="1"/>
  <c r="AX85" i="85"/>
  <c r="S85" i="85" s="1"/>
  <c r="AC85" i="85" s="1"/>
  <c r="AB86" i="85" s="1"/>
  <c r="AX79" i="85"/>
  <c r="S79" i="85" s="1"/>
  <c r="AC79" i="85" s="1"/>
  <c r="AB80" i="85" s="1"/>
  <c r="AX73" i="85"/>
  <c r="S73" i="85" s="1"/>
  <c r="AC73" i="85" s="1"/>
  <c r="AB74" i="85" s="1"/>
  <c r="AX67" i="85"/>
  <c r="S67" i="85" s="1"/>
  <c r="AC67" i="85" s="1"/>
  <c r="AB68" i="85" s="1"/>
  <c r="AX61" i="85"/>
  <c r="S61" i="85" s="1"/>
  <c r="AC61" i="85" s="1"/>
  <c r="AB62" i="85" s="1"/>
  <c r="AX55" i="85"/>
  <c r="S55" i="85" s="1"/>
  <c r="AC55" i="85" s="1"/>
  <c r="AB56" i="85" s="1"/>
  <c r="AX49" i="85"/>
  <c r="S49" i="85" s="1"/>
  <c r="AC49" i="85" s="1"/>
  <c r="AB50" i="85" s="1"/>
  <c r="AX43" i="85"/>
  <c r="S43" i="85" s="1"/>
  <c r="AC43" i="85" s="1"/>
  <c r="AB44" i="85" s="1"/>
  <c r="AX37" i="85"/>
  <c r="S37" i="85" s="1"/>
  <c r="AC37" i="85" s="1"/>
  <c r="AB38" i="85" s="1"/>
  <c r="AX31" i="85"/>
  <c r="S31" i="85" s="1"/>
  <c r="AC31" i="85" s="1"/>
  <c r="AB32" i="85" s="1"/>
  <c r="AX25" i="85"/>
  <c r="S25" i="85" s="1"/>
  <c r="AC25" i="85" s="1"/>
  <c r="AB26" i="85" s="1"/>
  <c r="AX19" i="85"/>
  <c r="S19" i="85" s="1"/>
  <c r="AC19" i="85" s="1"/>
  <c r="AB20" i="85" s="1"/>
  <c r="AX13" i="85"/>
  <c r="S13" i="85" s="1"/>
  <c r="AC13" i="85" s="1"/>
  <c r="AB14" i="85" s="1"/>
  <c r="AX7" i="85"/>
  <c r="S7" i="85" s="1"/>
  <c r="AC7" i="85" s="1"/>
  <c r="AB8" i="85" s="1"/>
  <c r="AT100" i="81"/>
  <c r="AS80" i="25"/>
  <c r="AL80" i="25"/>
  <c r="AU80" i="25" s="1"/>
  <c r="AS39" i="25"/>
  <c r="AL39" i="25"/>
  <c r="AU39" i="25" s="1"/>
  <c r="AS64" i="25"/>
  <c r="AL64" i="25"/>
  <c r="AU64" i="25" s="1"/>
  <c r="AS29" i="25"/>
  <c r="AL29" i="25"/>
  <c r="AU29" i="25" s="1"/>
  <c r="AS7" i="81"/>
  <c r="AL7" i="81"/>
  <c r="AU7" i="81" s="1"/>
  <c r="AS84" i="25"/>
  <c r="AL84" i="25"/>
  <c r="AU84" i="25" s="1"/>
  <c r="AK70" i="85"/>
  <c r="AT70" i="85" s="1"/>
  <c r="AJ70" i="85"/>
  <c r="AJ40" i="85"/>
  <c r="AK40" i="85"/>
  <c r="AT40" i="85" s="1"/>
  <c r="AJ16" i="85"/>
  <c r="AK16" i="85"/>
  <c r="AT16" i="85" s="1"/>
  <c r="AJ49" i="25"/>
  <c r="AK49" i="25"/>
  <c r="AT49" i="25" s="1"/>
  <c r="Z98" i="33"/>
  <c r="AK26" i="25"/>
  <c r="AT26" i="25" s="1"/>
  <c r="AJ26" i="25"/>
  <c r="AJ21" i="25"/>
  <c r="AK21" i="25"/>
  <c r="AT21" i="25" s="1"/>
  <c r="AJ6" i="25"/>
  <c r="AK6" i="25"/>
  <c r="AT6" i="25" s="1"/>
  <c r="AS90" i="25"/>
  <c r="AL90" i="25"/>
  <c r="AU90" i="25" s="1"/>
  <c r="AJ25" i="25"/>
  <c r="AK25" i="25"/>
  <c r="AT25" i="25" s="1"/>
  <c r="AJ61" i="25"/>
  <c r="AK61" i="25"/>
  <c r="AT61" i="25" s="1"/>
  <c r="AS79" i="25"/>
  <c r="AL79" i="25"/>
  <c r="AU79" i="25" s="1"/>
  <c r="X97" i="45"/>
  <c r="Y97" i="45"/>
  <c r="AK38" i="25"/>
  <c r="AT38" i="25" s="1"/>
  <c r="AJ38" i="25"/>
  <c r="AS87" i="25"/>
  <c r="AL87" i="25"/>
  <c r="AU87" i="25" s="1"/>
  <c r="AK10" i="25"/>
  <c r="AT10" i="25" s="1"/>
  <c r="AJ10" i="25"/>
  <c r="AJ18" i="25"/>
  <c r="AK18" i="25"/>
  <c r="AT18" i="25" s="1"/>
  <c r="AJ54" i="25"/>
  <c r="AK54" i="25"/>
  <c r="AT54" i="25" s="1"/>
  <c r="AS96" i="25"/>
  <c r="AL96" i="25"/>
  <c r="AU96" i="25" s="1"/>
  <c r="AX94" i="85"/>
  <c r="S94" i="85" s="1"/>
  <c r="AC94" i="85" s="1"/>
  <c r="AB95" i="85" s="1"/>
  <c r="AX90" i="85"/>
  <c r="S90" i="85" s="1"/>
  <c r="AC90" i="85" s="1"/>
  <c r="AB91" i="85" s="1"/>
  <c r="AX84" i="85"/>
  <c r="S84" i="85" s="1"/>
  <c r="AC84" i="85" s="1"/>
  <c r="AB85" i="85" s="1"/>
  <c r="AX78" i="85"/>
  <c r="S78" i="85" s="1"/>
  <c r="AC78" i="85" s="1"/>
  <c r="AB79" i="85" s="1"/>
  <c r="AX72" i="85"/>
  <c r="S72" i="85" s="1"/>
  <c r="AC72" i="85" s="1"/>
  <c r="AB73" i="85" s="1"/>
  <c r="AX66" i="85"/>
  <c r="S66" i="85" s="1"/>
  <c r="AC66" i="85" s="1"/>
  <c r="AB67" i="85" s="1"/>
  <c r="AX60" i="85"/>
  <c r="S60" i="85" s="1"/>
  <c r="AC60" i="85" s="1"/>
  <c r="AB61" i="85" s="1"/>
  <c r="AX54" i="85"/>
  <c r="S54" i="85" s="1"/>
  <c r="AC54" i="85" s="1"/>
  <c r="AB55" i="85" s="1"/>
  <c r="AX48" i="85"/>
  <c r="S48" i="85" s="1"/>
  <c r="AC48" i="85" s="1"/>
  <c r="AB49" i="85" s="1"/>
  <c r="AX42" i="85"/>
  <c r="S42" i="85" s="1"/>
  <c r="AC42" i="85" s="1"/>
  <c r="AB43" i="85" s="1"/>
  <c r="AX36" i="85"/>
  <c r="S36" i="85" s="1"/>
  <c r="AC36" i="85" s="1"/>
  <c r="AB37" i="85" s="1"/>
  <c r="AX30" i="85"/>
  <c r="S30" i="85" s="1"/>
  <c r="AC30" i="85" s="1"/>
  <c r="AB31" i="85" s="1"/>
  <c r="AX24" i="85"/>
  <c r="S24" i="85" s="1"/>
  <c r="AC24" i="85" s="1"/>
  <c r="AB25" i="85" s="1"/>
  <c r="AX18" i="85"/>
  <c r="S18" i="85" s="1"/>
  <c r="AC18" i="85" s="1"/>
  <c r="AB19" i="85" s="1"/>
  <c r="AX12" i="85"/>
  <c r="S12" i="85" s="1"/>
  <c r="AC12" i="85" s="1"/>
  <c r="AB13" i="85" s="1"/>
  <c r="AX6" i="85"/>
  <c r="S6" i="85" s="1"/>
  <c r="AC6" i="85" s="1"/>
  <c r="AB7" i="85" s="1"/>
  <c r="AJ7" i="25"/>
  <c r="AK56" i="25"/>
  <c r="AT56" i="25" s="1"/>
  <c r="AJ56" i="25"/>
  <c r="AJ28" i="25"/>
  <c r="AK28" i="25"/>
  <c r="AT28" i="25" s="1"/>
  <c r="AS47" i="25"/>
  <c r="AL47" i="25"/>
  <c r="AU47" i="25" s="1"/>
  <c r="AS83" i="25"/>
  <c r="AL83" i="25"/>
  <c r="AU83" i="25" s="1"/>
  <c r="AS66" i="25"/>
  <c r="AL66" i="25"/>
  <c r="AU66" i="25" s="1"/>
  <c r="AJ88" i="85"/>
  <c r="AK88" i="85"/>
  <c r="AT88" i="85" s="1"/>
  <c r="AJ82" i="85"/>
  <c r="AK82" i="85"/>
  <c r="AT82" i="85" s="1"/>
  <c r="AJ52" i="85"/>
  <c r="AK52" i="85"/>
  <c r="AT52" i="85" s="1"/>
  <c r="AJ28" i="85"/>
  <c r="AK28" i="85"/>
  <c r="AT28" i="85" s="1"/>
  <c r="AX21" i="85"/>
  <c r="S21" i="85" s="1"/>
  <c r="AC21" i="85" s="1"/>
  <c r="AB22" i="85" s="1"/>
  <c r="AS8" i="81"/>
  <c r="AL8" i="81"/>
  <c r="AU8" i="81" s="1"/>
  <c r="AS91" i="25"/>
  <c r="AL91" i="25"/>
  <c r="AU91" i="25" s="1"/>
  <c r="AS4" i="81"/>
  <c r="AL4" i="81"/>
  <c r="AU4" i="81" s="1"/>
  <c r="AI96" i="45"/>
  <c r="AN96" i="45"/>
  <c r="AJ31" i="25"/>
  <c r="AK31" i="25"/>
  <c r="AT31" i="25" s="1"/>
  <c r="AL98" i="25"/>
  <c r="AU98" i="25" s="1"/>
  <c r="AR98" i="25"/>
  <c r="AR100" i="25" s="1"/>
  <c r="AK8" i="25"/>
  <c r="AT8" i="25" s="1"/>
  <c r="AJ8" i="25"/>
  <c r="AK44" i="25"/>
  <c r="AT44" i="25" s="1"/>
  <c r="AJ44" i="25"/>
  <c r="AS74" i="25"/>
  <c r="AL74" i="25"/>
  <c r="AU74" i="25" s="1"/>
  <c r="AS92" i="25"/>
  <c r="AL92" i="25"/>
  <c r="AU92" i="25" s="1"/>
  <c r="AB4" i="25"/>
  <c r="AJ3" i="25"/>
  <c r="AS33" i="25"/>
  <c r="AL33" i="25"/>
  <c r="AU33" i="25" s="1"/>
  <c r="AS51" i="25"/>
  <c r="AL51" i="25"/>
  <c r="AU51" i="25" s="1"/>
  <c r="AS69" i="25"/>
  <c r="AL69" i="25"/>
  <c r="AU69" i="25" s="1"/>
  <c r="AJ16" i="25"/>
  <c r="AK16" i="25"/>
  <c r="AT16" i="25" s="1"/>
  <c r="AS40" i="25"/>
  <c r="AL40" i="25"/>
  <c r="AU40" i="25" s="1"/>
  <c r="AS58" i="25"/>
  <c r="AL58" i="25"/>
  <c r="AU58" i="25" s="1"/>
  <c r="AS76" i="25"/>
  <c r="AL76" i="25"/>
  <c r="AU76" i="25" s="1"/>
  <c r="AS97" i="25"/>
  <c r="AL97" i="25"/>
  <c r="AU97" i="25" s="1"/>
  <c r="AS23" i="25"/>
  <c r="AL23" i="25"/>
  <c r="AU23" i="25" s="1"/>
  <c r="AJ41" i="25"/>
  <c r="AS59" i="25"/>
  <c r="AL59" i="25"/>
  <c r="AU59" i="25" s="1"/>
  <c r="AS77" i="25"/>
  <c r="AL77" i="25"/>
  <c r="AU77" i="25" s="1"/>
  <c r="AS95" i="25"/>
  <c r="AL95" i="25"/>
  <c r="AU95" i="25" s="1"/>
  <c r="AI98" i="85"/>
  <c r="AN98" i="85"/>
  <c r="AN100" i="85" s="1"/>
  <c r="AS14" i="81"/>
  <c r="AL14" i="81"/>
  <c r="AU14" i="81" s="1"/>
  <c r="AJ24" i="25"/>
  <c r="AK24" i="25"/>
  <c r="AT24" i="25" s="1"/>
  <c r="AJ60" i="25"/>
  <c r="AK60" i="25"/>
  <c r="AT60" i="25" s="1"/>
  <c r="AS78" i="25"/>
  <c r="AL78" i="25"/>
  <c r="AU78" i="25" s="1"/>
  <c r="AH98" i="93"/>
  <c r="AQ98" i="93" s="1"/>
  <c r="AQ100" i="93" s="1"/>
  <c r="AX3" i="93"/>
  <c r="S3" i="93" s="1"/>
  <c r="AC3" i="93" s="1"/>
  <c r="AZ3" i="93"/>
  <c r="AX4" i="93" s="1"/>
  <c r="S4" i="93" s="1"/>
  <c r="AC4" i="93" s="1"/>
  <c r="AB5" i="93" s="1"/>
  <c r="AX5" i="93"/>
  <c r="S5" i="93" s="1"/>
  <c r="AC5" i="93" s="1"/>
  <c r="AB6" i="93" s="1"/>
  <c r="AX6" i="93"/>
  <c r="S6" i="93" s="1"/>
  <c r="AC6" i="93" s="1"/>
  <c r="AB7" i="93" s="1"/>
  <c r="AX7" i="93"/>
  <c r="S7" i="93" s="1"/>
  <c r="AC7" i="93" s="1"/>
  <c r="AB8" i="93" s="1"/>
  <c r="AX8" i="93"/>
  <c r="S8" i="93" s="1"/>
  <c r="AC8" i="93" s="1"/>
  <c r="AB9" i="93" s="1"/>
  <c r="AX9" i="93"/>
  <c r="S9" i="93" s="1"/>
  <c r="AC9" i="93" s="1"/>
  <c r="AB10" i="93" s="1"/>
  <c r="AX10" i="93"/>
  <c r="S10" i="93" s="1"/>
  <c r="AC10" i="93" s="1"/>
  <c r="AB11" i="93" s="1"/>
  <c r="AX11" i="93"/>
  <c r="S11" i="93" s="1"/>
  <c r="AC11" i="93" s="1"/>
  <c r="AB12" i="93" s="1"/>
  <c r="AX12" i="93"/>
  <c r="S12" i="93" s="1"/>
  <c r="AC12" i="93" s="1"/>
  <c r="AB13" i="93" s="1"/>
  <c r="AX13" i="93"/>
  <c r="S13" i="93" s="1"/>
  <c r="AC13" i="93" s="1"/>
  <c r="AB14" i="93" s="1"/>
  <c r="AX14" i="93"/>
  <c r="S14" i="93" s="1"/>
  <c r="AC14" i="93" s="1"/>
  <c r="AB15" i="93" s="1"/>
  <c r="AX15" i="93"/>
  <c r="S15" i="93" s="1"/>
  <c r="AC15" i="93" s="1"/>
  <c r="AB16" i="93" s="1"/>
  <c r="AX16" i="93"/>
  <c r="S16" i="93" s="1"/>
  <c r="AC16" i="93" s="1"/>
  <c r="AB17" i="93" s="1"/>
  <c r="AX17" i="93"/>
  <c r="S17" i="93" s="1"/>
  <c r="AC17" i="93" s="1"/>
  <c r="AB18" i="93" s="1"/>
  <c r="AX18" i="93"/>
  <c r="S18" i="93" s="1"/>
  <c r="AC18" i="93" s="1"/>
  <c r="AB19" i="93" s="1"/>
  <c r="AX19" i="93"/>
  <c r="S19" i="93" s="1"/>
  <c r="AC19" i="93" s="1"/>
  <c r="AB20" i="93" s="1"/>
  <c r="AX20" i="93"/>
  <c r="S20" i="93" s="1"/>
  <c r="AC20" i="93" s="1"/>
  <c r="AB21" i="93" s="1"/>
  <c r="AX21" i="93"/>
  <c r="S21" i="93" s="1"/>
  <c r="AC21" i="93" s="1"/>
  <c r="AB22" i="93" s="1"/>
  <c r="AX22" i="93"/>
  <c r="S22" i="93" s="1"/>
  <c r="AC22" i="93" s="1"/>
  <c r="AB23" i="93" s="1"/>
  <c r="AX23" i="93"/>
  <c r="S23" i="93" s="1"/>
  <c r="AC23" i="93" s="1"/>
  <c r="AB24" i="93" s="1"/>
  <c r="AX24" i="93"/>
  <c r="S24" i="93" s="1"/>
  <c r="AC24" i="93" s="1"/>
  <c r="AB25" i="93" s="1"/>
  <c r="AX25" i="93"/>
  <c r="S25" i="93" s="1"/>
  <c r="AC25" i="93" s="1"/>
  <c r="AB26" i="93" s="1"/>
  <c r="AX26" i="93"/>
  <c r="S26" i="93" s="1"/>
  <c r="AC26" i="93" s="1"/>
  <c r="AB27" i="93" s="1"/>
  <c r="AX27" i="93"/>
  <c r="S27" i="93" s="1"/>
  <c r="AC27" i="93" s="1"/>
  <c r="AB28" i="93" s="1"/>
  <c r="AX28" i="93"/>
  <c r="S28" i="93" s="1"/>
  <c r="AC28" i="93" s="1"/>
  <c r="AB29" i="93" s="1"/>
  <c r="AX29" i="93"/>
  <c r="S29" i="93" s="1"/>
  <c r="AC29" i="93" s="1"/>
  <c r="AB30" i="93" s="1"/>
  <c r="AX30" i="93"/>
  <c r="S30" i="93" s="1"/>
  <c r="AC30" i="93" s="1"/>
  <c r="AB31" i="93" s="1"/>
  <c r="AX31" i="93"/>
  <c r="S31" i="93" s="1"/>
  <c r="AC31" i="93" s="1"/>
  <c r="AB32" i="93" s="1"/>
  <c r="AX32" i="93"/>
  <c r="S32" i="93" s="1"/>
  <c r="AC32" i="93" s="1"/>
  <c r="AB33" i="93" s="1"/>
  <c r="AX33" i="93"/>
  <c r="S33" i="93" s="1"/>
  <c r="AC33" i="93" s="1"/>
  <c r="AB34" i="93" s="1"/>
  <c r="AX34" i="93"/>
  <c r="S34" i="93" s="1"/>
  <c r="AC34" i="93" s="1"/>
  <c r="AB35" i="93" s="1"/>
  <c r="AX35" i="93"/>
  <c r="S35" i="93" s="1"/>
  <c r="AC35" i="93" s="1"/>
  <c r="AB36" i="93" s="1"/>
  <c r="AX36" i="93"/>
  <c r="S36" i="93" s="1"/>
  <c r="AC36" i="93" s="1"/>
  <c r="AB37" i="93" s="1"/>
  <c r="AX37" i="93"/>
  <c r="S37" i="93" s="1"/>
  <c r="AC37" i="93" s="1"/>
  <c r="AB38" i="93" s="1"/>
  <c r="AX38" i="93"/>
  <c r="S38" i="93" s="1"/>
  <c r="AC38" i="93" s="1"/>
  <c r="AB39" i="93" s="1"/>
  <c r="AX39" i="93"/>
  <c r="S39" i="93" s="1"/>
  <c r="AC39" i="93" s="1"/>
  <c r="AB40" i="93" s="1"/>
  <c r="AX40" i="93"/>
  <c r="S40" i="93" s="1"/>
  <c r="AC40" i="93" s="1"/>
  <c r="AB41" i="93" s="1"/>
  <c r="AX41" i="93"/>
  <c r="S41" i="93" s="1"/>
  <c r="AC41" i="93" s="1"/>
  <c r="AB42" i="93" s="1"/>
  <c r="AX42" i="93"/>
  <c r="S42" i="93" s="1"/>
  <c r="AC42" i="93" s="1"/>
  <c r="AB43" i="93" s="1"/>
  <c r="AX43" i="93"/>
  <c r="S43" i="93" s="1"/>
  <c r="AC43" i="93" s="1"/>
  <c r="AB44" i="93" s="1"/>
  <c r="AX44" i="93"/>
  <c r="S44" i="93" s="1"/>
  <c r="AC44" i="93" s="1"/>
  <c r="AB45" i="93" s="1"/>
  <c r="AX45" i="93"/>
  <c r="S45" i="93" s="1"/>
  <c r="AC45" i="93" s="1"/>
  <c r="AB46" i="93" s="1"/>
  <c r="AX46" i="93"/>
  <c r="S46" i="93" s="1"/>
  <c r="AC46" i="93" s="1"/>
  <c r="AB47" i="93" s="1"/>
  <c r="AX47" i="93"/>
  <c r="S47" i="93" s="1"/>
  <c r="AC47" i="93" s="1"/>
  <c r="AB48" i="93" s="1"/>
  <c r="AX48" i="93"/>
  <c r="S48" i="93" s="1"/>
  <c r="AC48" i="93" s="1"/>
  <c r="AB49" i="93" s="1"/>
  <c r="AX49" i="93"/>
  <c r="S49" i="93" s="1"/>
  <c r="AC49" i="93" s="1"/>
  <c r="AB50" i="93" s="1"/>
  <c r="AX50" i="93"/>
  <c r="S50" i="93" s="1"/>
  <c r="AC50" i="93" s="1"/>
  <c r="AB51" i="93" s="1"/>
  <c r="AX51" i="93"/>
  <c r="S51" i="93" s="1"/>
  <c r="AC51" i="93" s="1"/>
  <c r="AB52" i="93" s="1"/>
  <c r="AX52" i="93"/>
  <c r="S52" i="93" s="1"/>
  <c r="AC52" i="93" s="1"/>
  <c r="AB53" i="93" s="1"/>
  <c r="AX53" i="93"/>
  <c r="S53" i="93" s="1"/>
  <c r="AC53" i="93" s="1"/>
  <c r="AB54" i="93" s="1"/>
  <c r="AX54" i="93"/>
  <c r="S54" i="93" s="1"/>
  <c r="AC54" i="93" s="1"/>
  <c r="AB55" i="93" s="1"/>
  <c r="AX55" i="93"/>
  <c r="S55" i="93" s="1"/>
  <c r="AC55" i="93" s="1"/>
  <c r="AB56" i="93" s="1"/>
  <c r="AX56" i="93"/>
  <c r="S56" i="93" s="1"/>
  <c r="AC56" i="93" s="1"/>
  <c r="AB57" i="93" s="1"/>
  <c r="AX57" i="93"/>
  <c r="S57" i="93" s="1"/>
  <c r="AC57" i="93" s="1"/>
  <c r="AB58" i="93" s="1"/>
  <c r="AX58" i="93"/>
  <c r="S58" i="93" s="1"/>
  <c r="AC58" i="93" s="1"/>
  <c r="AB59" i="93" s="1"/>
  <c r="AX59" i="93"/>
  <c r="S59" i="93" s="1"/>
  <c r="AC59" i="93" s="1"/>
  <c r="AB60" i="93" s="1"/>
  <c r="AX60" i="93"/>
  <c r="S60" i="93" s="1"/>
  <c r="AC60" i="93" s="1"/>
  <c r="AB61" i="93" s="1"/>
  <c r="AX61" i="93"/>
  <c r="S61" i="93" s="1"/>
  <c r="AC61" i="93" s="1"/>
  <c r="AB62" i="93" s="1"/>
  <c r="AX62" i="93"/>
  <c r="S62" i="93" s="1"/>
  <c r="AC62" i="93" s="1"/>
  <c r="AB63" i="93" s="1"/>
  <c r="AX63" i="93"/>
  <c r="S63" i="93" s="1"/>
  <c r="AC63" i="93" s="1"/>
  <c r="AB64" i="93" s="1"/>
  <c r="AX64" i="93"/>
  <c r="S64" i="93" s="1"/>
  <c r="AC64" i="93" s="1"/>
  <c r="AB65" i="93" s="1"/>
  <c r="AX65" i="93"/>
  <c r="S65" i="93" s="1"/>
  <c r="AC65" i="93" s="1"/>
  <c r="AB66" i="93" s="1"/>
  <c r="AX66" i="93"/>
  <c r="S66" i="93" s="1"/>
  <c r="AC66" i="93" s="1"/>
  <c r="AB67" i="93" s="1"/>
  <c r="AX67" i="93"/>
  <c r="S67" i="93" s="1"/>
  <c r="AC67" i="93" s="1"/>
  <c r="AB68" i="93" s="1"/>
  <c r="AX68" i="93"/>
  <c r="S68" i="93" s="1"/>
  <c r="AC68" i="93" s="1"/>
  <c r="AB69" i="93" s="1"/>
  <c r="AX69" i="93"/>
  <c r="S69" i="93" s="1"/>
  <c r="AC69" i="93" s="1"/>
  <c r="AB70" i="93" s="1"/>
  <c r="AX70" i="93"/>
  <c r="S70" i="93" s="1"/>
  <c r="AC70" i="93" s="1"/>
  <c r="AB71" i="93" s="1"/>
  <c r="AX71" i="93"/>
  <c r="S71" i="93" s="1"/>
  <c r="AC71" i="93" s="1"/>
  <c r="AB72" i="93" s="1"/>
  <c r="AX72" i="93"/>
  <c r="S72" i="93" s="1"/>
  <c r="AC72" i="93" s="1"/>
  <c r="AB73" i="93" s="1"/>
  <c r="AX73" i="93"/>
  <c r="S73" i="93" s="1"/>
  <c r="AC73" i="93" s="1"/>
  <c r="AB74" i="93" s="1"/>
  <c r="AX74" i="93"/>
  <c r="S74" i="93" s="1"/>
  <c r="AC74" i="93" s="1"/>
  <c r="AB75" i="93" s="1"/>
  <c r="AX75" i="93"/>
  <c r="S75" i="93" s="1"/>
  <c r="AC75" i="93" s="1"/>
  <c r="AB76" i="93" s="1"/>
  <c r="AX76" i="93"/>
  <c r="S76" i="93" s="1"/>
  <c r="AC76" i="93" s="1"/>
  <c r="AB77" i="93" s="1"/>
  <c r="AX77" i="93"/>
  <c r="S77" i="93" s="1"/>
  <c r="AC77" i="93" s="1"/>
  <c r="AB78" i="93" s="1"/>
  <c r="AX78" i="93"/>
  <c r="S78" i="93" s="1"/>
  <c r="AC78" i="93" s="1"/>
  <c r="AB79" i="93" s="1"/>
  <c r="AX79" i="93"/>
  <c r="S79" i="93" s="1"/>
  <c r="AC79" i="93" s="1"/>
  <c r="AB80" i="93" s="1"/>
  <c r="AX80" i="93"/>
  <c r="S80" i="93" s="1"/>
  <c r="AC80" i="93" s="1"/>
  <c r="AB81" i="93" s="1"/>
  <c r="AX81" i="93"/>
  <c r="S81" i="93" s="1"/>
  <c r="AC81" i="93" s="1"/>
  <c r="AB82" i="93" s="1"/>
  <c r="AX82" i="93"/>
  <c r="S82" i="93" s="1"/>
  <c r="AC82" i="93" s="1"/>
  <c r="AB83" i="93" s="1"/>
  <c r="AX83" i="93"/>
  <c r="S83" i="93" s="1"/>
  <c r="AC83" i="93" s="1"/>
  <c r="AB84" i="93" s="1"/>
  <c r="AX84" i="93"/>
  <c r="S84" i="93" s="1"/>
  <c r="AC84" i="93" s="1"/>
  <c r="AB85" i="93" s="1"/>
  <c r="AX85" i="93"/>
  <c r="S85" i="93" s="1"/>
  <c r="AC85" i="93" s="1"/>
  <c r="AB86" i="93" s="1"/>
  <c r="AX86" i="93"/>
  <c r="S86" i="93" s="1"/>
  <c r="AC86" i="93" s="1"/>
  <c r="AB87" i="93" s="1"/>
  <c r="AX87" i="93"/>
  <c r="S87" i="93" s="1"/>
  <c r="AC87" i="93" s="1"/>
  <c r="AB88" i="93" s="1"/>
  <c r="AX88" i="93"/>
  <c r="S88" i="93" s="1"/>
  <c r="AC88" i="93" s="1"/>
  <c r="AB89" i="93" s="1"/>
  <c r="AX89" i="93"/>
  <c r="S89" i="93" s="1"/>
  <c r="AC89" i="93" s="1"/>
  <c r="AB90" i="93" s="1"/>
  <c r="AX90" i="93"/>
  <c r="S90" i="93" s="1"/>
  <c r="AC90" i="93" s="1"/>
  <c r="AB91" i="93" s="1"/>
  <c r="AX91" i="93"/>
  <c r="S91" i="93" s="1"/>
  <c r="AC91" i="93" s="1"/>
  <c r="AB92" i="93" s="1"/>
  <c r="AX92" i="93"/>
  <c r="S92" i="93" s="1"/>
  <c r="AC92" i="93" s="1"/>
  <c r="AB93" i="93" s="1"/>
  <c r="AX97" i="93"/>
  <c r="S97" i="93" s="1"/>
  <c r="AC97" i="93" s="1"/>
  <c r="AB98" i="93" s="1"/>
  <c r="AX93" i="93"/>
  <c r="S93" i="93" s="1"/>
  <c r="AC93" i="93" s="1"/>
  <c r="AB94" i="93" s="1"/>
  <c r="AX95" i="93"/>
  <c r="S95" i="93" s="1"/>
  <c r="AC95" i="93" s="1"/>
  <c r="AB96" i="93" s="1"/>
  <c r="AX94" i="93"/>
  <c r="S94" i="93" s="1"/>
  <c r="AC94" i="93" s="1"/>
  <c r="AB95" i="93" s="1"/>
  <c r="AX96" i="93"/>
  <c r="S96" i="93" s="1"/>
  <c r="AC96" i="93" s="1"/>
  <c r="AB97" i="93" s="1"/>
  <c r="AX96" i="85"/>
  <c r="S96" i="85" s="1"/>
  <c r="AC96" i="85" s="1"/>
  <c r="AB97" i="85" s="1"/>
  <c r="AX89" i="85"/>
  <c r="S89" i="85" s="1"/>
  <c r="AC89" i="85" s="1"/>
  <c r="AB90" i="85" s="1"/>
  <c r="AX83" i="85"/>
  <c r="S83" i="85" s="1"/>
  <c r="AC83" i="85" s="1"/>
  <c r="AB84" i="85" s="1"/>
  <c r="AX77" i="85"/>
  <c r="S77" i="85" s="1"/>
  <c r="AC77" i="85" s="1"/>
  <c r="AB78" i="85" s="1"/>
  <c r="AX71" i="85"/>
  <c r="S71" i="85" s="1"/>
  <c r="AC71" i="85" s="1"/>
  <c r="AB72" i="85" s="1"/>
  <c r="AX65" i="85"/>
  <c r="S65" i="85" s="1"/>
  <c r="AC65" i="85" s="1"/>
  <c r="AB66" i="85" s="1"/>
  <c r="AX59" i="85"/>
  <c r="S59" i="85" s="1"/>
  <c r="AC59" i="85" s="1"/>
  <c r="AB60" i="85" s="1"/>
  <c r="AX53" i="85"/>
  <c r="S53" i="85" s="1"/>
  <c r="AC53" i="85" s="1"/>
  <c r="AB54" i="85" s="1"/>
  <c r="AX47" i="85"/>
  <c r="S47" i="85" s="1"/>
  <c r="AC47" i="85" s="1"/>
  <c r="AB48" i="85" s="1"/>
  <c r="AX41" i="85"/>
  <c r="S41" i="85" s="1"/>
  <c r="AC41" i="85" s="1"/>
  <c r="AB42" i="85" s="1"/>
  <c r="AX35" i="85"/>
  <c r="S35" i="85" s="1"/>
  <c r="AC35" i="85" s="1"/>
  <c r="AB36" i="85" s="1"/>
  <c r="AX29" i="85"/>
  <c r="S29" i="85" s="1"/>
  <c r="AC29" i="85" s="1"/>
  <c r="AB30" i="85" s="1"/>
  <c r="AX23" i="85"/>
  <c r="S23" i="85" s="1"/>
  <c r="AC23" i="85" s="1"/>
  <c r="AB24" i="85" s="1"/>
  <c r="AX17" i="85"/>
  <c r="S17" i="85" s="1"/>
  <c r="AC17" i="85" s="1"/>
  <c r="AB18" i="85" s="1"/>
  <c r="AX11" i="85"/>
  <c r="S11" i="85" s="1"/>
  <c r="AC11" i="85" s="1"/>
  <c r="AB12" i="85" s="1"/>
  <c r="AU100" i="81" l="1"/>
  <c r="C11" i="81" s="1"/>
  <c r="F34" i="97" s="1"/>
  <c r="Z97" i="45"/>
  <c r="AX23" i="33"/>
  <c r="S23" i="33" s="1"/>
  <c r="AC23" i="33" s="1"/>
  <c r="AB24" i="33" s="1"/>
  <c r="AX16" i="33"/>
  <c r="S16" i="33" s="1"/>
  <c r="AC16" i="33" s="1"/>
  <c r="AB17" i="33" s="1"/>
  <c r="AX9" i="33"/>
  <c r="S9" i="33" s="1"/>
  <c r="AC9" i="33" s="1"/>
  <c r="AB10" i="33" s="1"/>
  <c r="AS100" i="81"/>
  <c r="AX8" i="33"/>
  <c r="S8" i="33" s="1"/>
  <c r="AC8" i="33" s="1"/>
  <c r="AB9" i="33" s="1"/>
  <c r="AX7" i="33"/>
  <c r="S7" i="33" s="1"/>
  <c r="AC7" i="33" s="1"/>
  <c r="AB8" i="33" s="1"/>
  <c r="AX12" i="33"/>
  <c r="S12" i="33" s="1"/>
  <c r="AC12" i="33" s="1"/>
  <c r="AB13" i="33" s="1"/>
  <c r="AX4" i="33"/>
  <c r="S4" i="33" s="1"/>
  <c r="AC4" i="33" s="1"/>
  <c r="AB5" i="33" s="1"/>
  <c r="AX24" i="33"/>
  <c r="S24" i="33" s="1"/>
  <c r="AC24" i="33" s="1"/>
  <c r="AB25" i="33" s="1"/>
  <c r="AX18" i="33"/>
  <c r="S18" i="33" s="1"/>
  <c r="AC18" i="33" s="1"/>
  <c r="AB19" i="33" s="1"/>
  <c r="AX10" i="33"/>
  <c r="S10" i="33" s="1"/>
  <c r="AC10" i="33" s="1"/>
  <c r="AB11" i="33" s="1"/>
  <c r="AE97" i="45"/>
  <c r="AF97" i="45"/>
  <c r="AO97" i="45" s="1"/>
  <c r="AG97" i="45"/>
  <c r="AP97" i="45" s="1"/>
  <c r="W98" i="45"/>
  <c r="AK6" i="33"/>
  <c r="AT6" i="33" s="1"/>
  <c r="AJ31" i="85"/>
  <c r="AK31" i="85"/>
  <c r="AT31" i="85" s="1"/>
  <c r="AS10" i="25"/>
  <c r="AL10" i="25"/>
  <c r="AU10" i="25" s="1"/>
  <c r="AS61" i="25"/>
  <c r="AL61" i="25"/>
  <c r="AU61" i="25" s="1"/>
  <c r="AS6" i="25"/>
  <c r="AL6" i="25"/>
  <c r="AU6" i="25" s="1"/>
  <c r="AJ28" i="33"/>
  <c r="AK28" i="33"/>
  <c r="AT28" i="33" s="1"/>
  <c r="AJ18" i="85"/>
  <c r="AK18" i="85"/>
  <c r="AT18" i="85" s="1"/>
  <c r="AJ54" i="85"/>
  <c r="AK54" i="85"/>
  <c r="AT54" i="85" s="1"/>
  <c r="AJ90" i="85"/>
  <c r="AK90" i="85"/>
  <c r="AT90" i="85" s="1"/>
  <c r="AK98" i="93"/>
  <c r="AT98" i="93" s="1"/>
  <c r="AJ98" i="93"/>
  <c r="AS98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J10" i="93"/>
  <c r="AK10" i="93"/>
  <c r="AT10" i="93" s="1"/>
  <c r="AJ5" i="93"/>
  <c r="AK5" i="93"/>
  <c r="AT5" i="93" s="1"/>
  <c r="AS60" i="25"/>
  <c r="AL60" i="25"/>
  <c r="AU60" i="25" s="1"/>
  <c r="AR98" i="85"/>
  <c r="AR100" i="85" s="1"/>
  <c r="AR96" i="45"/>
  <c r="AS56" i="25"/>
  <c r="AL56" i="25"/>
  <c r="AU56" i="25" s="1"/>
  <c r="AJ25" i="85"/>
  <c r="AK25" i="85"/>
  <c r="AT25" i="85" s="1"/>
  <c r="AJ61" i="85"/>
  <c r="AK61" i="85"/>
  <c r="AT61" i="85" s="1"/>
  <c r="AJ95" i="85"/>
  <c r="AK95" i="85"/>
  <c r="AT95" i="85" s="1"/>
  <c r="AS18" i="25"/>
  <c r="AL18" i="25"/>
  <c r="AU18" i="25" s="1"/>
  <c r="AG98" i="33"/>
  <c r="AP98" i="33" s="1"/>
  <c r="AP100" i="33" s="1"/>
  <c r="AF98" i="33"/>
  <c r="AO98" i="33" s="1"/>
  <c r="AO100" i="33" s="1"/>
  <c r="AE98" i="33"/>
  <c r="AC98" i="33"/>
  <c r="AS40" i="85"/>
  <c r="AL40" i="85"/>
  <c r="AU40" i="85" s="1"/>
  <c r="AJ20" i="85"/>
  <c r="AK20" i="85"/>
  <c r="AT20" i="85" s="1"/>
  <c r="AJ56" i="85"/>
  <c r="AK56" i="85"/>
  <c r="AT56" i="85" s="1"/>
  <c r="AJ92" i="85"/>
  <c r="AK92" i="85"/>
  <c r="AT92" i="85" s="1"/>
  <c r="AS19" i="25"/>
  <c r="AL19" i="25"/>
  <c r="AU19" i="25" s="1"/>
  <c r="AS13" i="25"/>
  <c r="AL13" i="25"/>
  <c r="AU13" i="25" s="1"/>
  <c r="AS64" i="85"/>
  <c r="AL64" i="85"/>
  <c r="AU64" i="85" s="1"/>
  <c r="AJ94" i="33"/>
  <c r="AK94" i="33"/>
  <c r="AT94" i="33" s="1"/>
  <c r="AK89" i="33"/>
  <c r="AT89" i="33" s="1"/>
  <c r="AJ89" i="33"/>
  <c r="AK83" i="33"/>
  <c r="AT83" i="33" s="1"/>
  <c r="AJ83" i="33"/>
  <c r="AK77" i="33"/>
  <c r="AT77" i="33" s="1"/>
  <c r="AJ77" i="33"/>
  <c r="AK71" i="33"/>
  <c r="AT71" i="33" s="1"/>
  <c r="AJ71" i="33"/>
  <c r="AK65" i="33"/>
  <c r="AT65" i="33" s="1"/>
  <c r="AJ65" i="33"/>
  <c r="AK59" i="33"/>
  <c r="AT59" i="33" s="1"/>
  <c r="AJ59" i="33"/>
  <c r="AK53" i="33"/>
  <c r="AT53" i="33" s="1"/>
  <c r="AJ53" i="33"/>
  <c r="AK47" i="33"/>
  <c r="AT47" i="33" s="1"/>
  <c r="AJ47" i="33"/>
  <c r="AK41" i="33"/>
  <c r="AT41" i="33" s="1"/>
  <c r="AJ41" i="33"/>
  <c r="AK35" i="33"/>
  <c r="AT35" i="33" s="1"/>
  <c r="AJ35" i="33"/>
  <c r="AK29" i="33"/>
  <c r="AT29" i="33" s="1"/>
  <c r="AJ29" i="33"/>
  <c r="AK23" i="33"/>
  <c r="AT23" i="33" s="1"/>
  <c r="AJ23" i="33"/>
  <c r="AK17" i="33"/>
  <c r="AT17" i="33" s="1"/>
  <c r="AK11" i="33"/>
  <c r="AT11" i="33" s="1"/>
  <c r="AJ3" i="85"/>
  <c r="AB4" i="85"/>
  <c r="AJ39" i="85"/>
  <c r="AK39" i="85"/>
  <c r="AT39" i="85" s="1"/>
  <c r="AJ75" i="85"/>
  <c r="AK75" i="85"/>
  <c r="AT75" i="85" s="1"/>
  <c r="AJ17" i="85"/>
  <c r="AK17" i="85"/>
  <c r="AT17" i="85" s="1"/>
  <c r="AJ53" i="85"/>
  <c r="AK53" i="85"/>
  <c r="AT53" i="85" s="1"/>
  <c r="AJ89" i="85"/>
  <c r="AK89" i="85"/>
  <c r="AT89" i="85" s="1"/>
  <c r="AS50" i="25"/>
  <c r="AL50" i="25"/>
  <c r="AU50" i="25" s="1"/>
  <c r="AJ76" i="85"/>
  <c r="AJ24" i="85"/>
  <c r="AK24" i="85"/>
  <c r="AT24" i="85" s="1"/>
  <c r="AK93" i="93"/>
  <c r="AT93" i="93" s="1"/>
  <c r="AJ93" i="93"/>
  <c r="AJ87" i="93"/>
  <c r="AK87" i="93"/>
  <c r="AT87" i="93" s="1"/>
  <c r="AK63" i="93"/>
  <c r="AT63" i="93" s="1"/>
  <c r="AJ63" i="93"/>
  <c r="AK45" i="93"/>
  <c r="AT45" i="93" s="1"/>
  <c r="AJ45" i="93"/>
  <c r="AK33" i="93"/>
  <c r="AT33" i="93" s="1"/>
  <c r="AJ33" i="93"/>
  <c r="AK15" i="93"/>
  <c r="AT15" i="93" s="1"/>
  <c r="AJ15" i="93"/>
  <c r="AS41" i="25"/>
  <c r="AL41" i="25"/>
  <c r="AU41" i="25" s="1"/>
  <c r="AJ67" i="85"/>
  <c r="AK67" i="85"/>
  <c r="AT67" i="85" s="1"/>
  <c r="AJ62" i="85"/>
  <c r="AK62" i="85"/>
  <c r="AT62" i="85" s="1"/>
  <c r="AJ88" i="33"/>
  <c r="AK88" i="33"/>
  <c r="AT88" i="33" s="1"/>
  <c r="AJ70" i="33"/>
  <c r="AK70" i="33"/>
  <c r="AT70" i="33" s="1"/>
  <c r="AJ58" i="33"/>
  <c r="AK58" i="33"/>
  <c r="AT58" i="33" s="1"/>
  <c r="AJ52" i="33"/>
  <c r="AK52" i="33"/>
  <c r="AT52" i="33" s="1"/>
  <c r="AJ40" i="33"/>
  <c r="AK40" i="33"/>
  <c r="AT40" i="33" s="1"/>
  <c r="AJ16" i="33"/>
  <c r="AK16" i="33"/>
  <c r="AT16" i="33" s="1"/>
  <c r="AK10" i="33"/>
  <c r="AT10" i="33" s="1"/>
  <c r="AJ10" i="33"/>
  <c r="AJ5" i="33"/>
  <c r="AK5" i="33"/>
  <c r="AT5" i="33" s="1"/>
  <c r="AK9" i="85"/>
  <c r="AT9" i="85" s="1"/>
  <c r="AJ9" i="85"/>
  <c r="AJ45" i="85"/>
  <c r="AK45" i="85"/>
  <c r="AT45" i="85" s="1"/>
  <c r="AK81" i="85"/>
  <c r="AT81" i="85" s="1"/>
  <c r="AJ81" i="85"/>
  <c r="AJ23" i="85"/>
  <c r="AK23" i="85"/>
  <c r="AT23" i="85" s="1"/>
  <c r="AJ59" i="85"/>
  <c r="AK59" i="85"/>
  <c r="AT59" i="85" s="1"/>
  <c r="AJ98" i="85"/>
  <c r="AS98" i="85" s="1"/>
  <c r="AK98" i="85"/>
  <c r="AT98" i="85" s="1"/>
  <c r="AS42" i="25"/>
  <c r="AL42" i="25"/>
  <c r="AU42" i="25" s="1"/>
  <c r="AJ30" i="85"/>
  <c r="AK30" i="85"/>
  <c r="AT30" i="85" s="1"/>
  <c r="AJ66" i="85"/>
  <c r="AK66" i="85"/>
  <c r="AT66" i="85" s="1"/>
  <c r="AJ97" i="93"/>
  <c r="AK97" i="93"/>
  <c r="AT97" i="93" s="1"/>
  <c r="AK92" i="93"/>
  <c r="AT92" i="93" s="1"/>
  <c r="AJ92" i="93"/>
  <c r="AK86" i="93"/>
  <c r="AT86" i="93" s="1"/>
  <c r="AJ86" i="93"/>
  <c r="AK80" i="93"/>
  <c r="AT80" i="93" s="1"/>
  <c r="AJ80" i="93"/>
  <c r="AK74" i="93"/>
  <c r="AT74" i="93" s="1"/>
  <c r="AJ74" i="93"/>
  <c r="AJ68" i="93"/>
  <c r="AK68" i="93"/>
  <c r="AT68" i="93" s="1"/>
  <c r="AK62" i="93"/>
  <c r="AT62" i="93" s="1"/>
  <c r="AJ62" i="93"/>
  <c r="AJ56" i="93"/>
  <c r="AK56" i="93"/>
  <c r="AT56" i="93" s="1"/>
  <c r="AK50" i="93"/>
  <c r="AT50" i="93" s="1"/>
  <c r="AJ50" i="93"/>
  <c r="AK44" i="93"/>
  <c r="AT44" i="93" s="1"/>
  <c r="AJ44" i="93"/>
  <c r="AJ38" i="93"/>
  <c r="AK38" i="93"/>
  <c r="AT38" i="93" s="1"/>
  <c r="AJ32" i="93"/>
  <c r="AK32" i="93"/>
  <c r="AT32" i="93" s="1"/>
  <c r="AJ26" i="93"/>
  <c r="AK26" i="93"/>
  <c r="AT26" i="93" s="1"/>
  <c r="AJ20" i="93"/>
  <c r="AK20" i="93"/>
  <c r="AT20" i="93" s="1"/>
  <c r="AJ14" i="93"/>
  <c r="AK14" i="93"/>
  <c r="AT14" i="93" s="1"/>
  <c r="AJ8" i="93"/>
  <c r="AK8" i="93"/>
  <c r="AT8" i="93" s="1"/>
  <c r="AS24" i="25"/>
  <c r="AL24" i="25"/>
  <c r="AU24" i="25" s="1"/>
  <c r="AS3" i="25"/>
  <c r="AL3" i="25"/>
  <c r="AU3" i="25" s="1"/>
  <c r="AS7" i="25"/>
  <c r="AL7" i="25"/>
  <c r="AU7" i="25" s="1"/>
  <c r="AJ37" i="85"/>
  <c r="AK37" i="85"/>
  <c r="AT37" i="85" s="1"/>
  <c r="AK73" i="85"/>
  <c r="AT73" i="85" s="1"/>
  <c r="AJ73" i="85"/>
  <c r="AH97" i="45"/>
  <c r="AQ97" i="45" s="1"/>
  <c r="AS49" i="25"/>
  <c r="AL49" i="25"/>
  <c r="AU49" i="25" s="1"/>
  <c r="AJ32" i="85"/>
  <c r="AK32" i="85"/>
  <c r="AT32" i="85" s="1"/>
  <c r="AJ68" i="85"/>
  <c r="AK68" i="85"/>
  <c r="AT68" i="85" s="1"/>
  <c r="AS35" i="25"/>
  <c r="AL35" i="25"/>
  <c r="AU35" i="25" s="1"/>
  <c r="AS5" i="25"/>
  <c r="AL5" i="25"/>
  <c r="AU5" i="25" s="1"/>
  <c r="AI96" i="77"/>
  <c r="AN96" i="77"/>
  <c r="AI97" i="37"/>
  <c r="AN97" i="37"/>
  <c r="AS10" i="85"/>
  <c r="AL10" i="85"/>
  <c r="AU10" i="85" s="1"/>
  <c r="AS36" i="25"/>
  <c r="AL36" i="25"/>
  <c r="AU36" i="25" s="1"/>
  <c r="AS15" i="25"/>
  <c r="AL15" i="25"/>
  <c r="AU15" i="25" s="1"/>
  <c r="AJ93" i="33"/>
  <c r="AK93" i="33"/>
  <c r="AT93" i="33" s="1"/>
  <c r="AJ87" i="33"/>
  <c r="AK87" i="33"/>
  <c r="AT87" i="33" s="1"/>
  <c r="AJ81" i="33"/>
  <c r="AK81" i="33"/>
  <c r="AT81" i="33" s="1"/>
  <c r="AJ75" i="33"/>
  <c r="AK75" i="33"/>
  <c r="AT75" i="33" s="1"/>
  <c r="AJ69" i="33"/>
  <c r="AK69" i="33"/>
  <c r="AT69" i="33" s="1"/>
  <c r="AJ63" i="33"/>
  <c r="AK63" i="33"/>
  <c r="AT63" i="33" s="1"/>
  <c r="AJ57" i="33"/>
  <c r="AK57" i="33"/>
  <c r="AT57" i="33" s="1"/>
  <c r="AJ51" i="33"/>
  <c r="AK51" i="33"/>
  <c r="AT51" i="33" s="1"/>
  <c r="AJ45" i="33"/>
  <c r="AK45" i="33"/>
  <c r="AT45" i="33" s="1"/>
  <c r="AJ39" i="33"/>
  <c r="AK39" i="33"/>
  <c r="AT39" i="33" s="1"/>
  <c r="AJ33" i="33"/>
  <c r="AK33" i="33"/>
  <c r="AT33" i="33" s="1"/>
  <c r="AJ27" i="33"/>
  <c r="AK27" i="33"/>
  <c r="AT27" i="33" s="1"/>
  <c r="AJ21" i="33"/>
  <c r="AK21" i="33"/>
  <c r="AT21" i="33" s="1"/>
  <c r="AJ15" i="33"/>
  <c r="AK15" i="33"/>
  <c r="AT15" i="33" s="1"/>
  <c r="AJ9" i="33"/>
  <c r="AK9" i="33"/>
  <c r="AT9" i="33" s="1"/>
  <c r="AX3" i="33"/>
  <c r="S3" i="33" s="1"/>
  <c r="AC3" i="33" s="1"/>
  <c r="AJ15" i="85"/>
  <c r="AK15" i="85"/>
  <c r="AT15" i="85" s="1"/>
  <c r="AJ51" i="85"/>
  <c r="AK51" i="85"/>
  <c r="AT51" i="85" s="1"/>
  <c r="AK87" i="85"/>
  <c r="AT87" i="85" s="1"/>
  <c r="AJ87" i="85"/>
  <c r="AJ29" i="85"/>
  <c r="AK29" i="85"/>
  <c r="AT29" i="85" s="1"/>
  <c r="AJ65" i="85"/>
  <c r="AK65" i="85"/>
  <c r="AT65" i="85" s="1"/>
  <c r="X96" i="89"/>
  <c r="Y96" i="89"/>
  <c r="AS14" i="25"/>
  <c r="AL14" i="25"/>
  <c r="AU14" i="25" s="1"/>
  <c r="AJ96" i="85"/>
  <c r="AN98" i="93"/>
  <c r="AN100" i="93" s="1"/>
  <c r="AI98" i="93"/>
  <c r="AJ26" i="85"/>
  <c r="AK26" i="85"/>
  <c r="AT26" i="85" s="1"/>
  <c r="AS12" i="25"/>
  <c r="AL12" i="25"/>
  <c r="AU12" i="25" s="1"/>
  <c r="X98" i="37"/>
  <c r="Y98" i="37"/>
  <c r="AJ76" i="33"/>
  <c r="AK76" i="33"/>
  <c r="AT76" i="33" s="1"/>
  <c r="AJ46" i="33"/>
  <c r="AK46" i="33"/>
  <c r="AT46" i="33" s="1"/>
  <c r="AK95" i="93"/>
  <c r="AT95" i="93" s="1"/>
  <c r="AJ95" i="93"/>
  <c r="AJ85" i="93"/>
  <c r="AK85" i="93"/>
  <c r="AT85" i="93" s="1"/>
  <c r="AJ55" i="93"/>
  <c r="AK55" i="93"/>
  <c r="AT55" i="93" s="1"/>
  <c r="AJ37" i="93"/>
  <c r="AK37" i="93"/>
  <c r="AT37" i="93" s="1"/>
  <c r="AJ7" i="93"/>
  <c r="AK7" i="93"/>
  <c r="AT7" i="93" s="1"/>
  <c r="AJ7" i="85"/>
  <c r="AK7" i="85"/>
  <c r="AT7" i="85" s="1"/>
  <c r="AK98" i="33"/>
  <c r="AT98" i="33" s="1"/>
  <c r="AJ98" i="33"/>
  <c r="AS98" i="33" s="1"/>
  <c r="AK92" i="33"/>
  <c r="AT92" i="33" s="1"/>
  <c r="AJ92" i="33"/>
  <c r="AK86" i="33"/>
  <c r="AT86" i="33" s="1"/>
  <c r="AJ86" i="33"/>
  <c r="AK80" i="33"/>
  <c r="AT80" i="33" s="1"/>
  <c r="AJ80" i="33"/>
  <c r="AK74" i="33"/>
  <c r="AT74" i="33" s="1"/>
  <c r="AJ74" i="33"/>
  <c r="AK68" i="33"/>
  <c r="AT68" i="33" s="1"/>
  <c r="AJ68" i="33"/>
  <c r="AK62" i="33"/>
  <c r="AT62" i="33" s="1"/>
  <c r="AJ62" i="33"/>
  <c r="AK56" i="33"/>
  <c r="AT56" i="33" s="1"/>
  <c r="AJ56" i="33"/>
  <c r="AK50" i="33"/>
  <c r="AT50" i="33" s="1"/>
  <c r="AJ50" i="33"/>
  <c r="AK44" i="33"/>
  <c r="AT44" i="33" s="1"/>
  <c r="AJ44" i="33"/>
  <c r="AK38" i="33"/>
  <c r="AT38" i="33" s="1"/>
  <c r="AJ38" i="33"/>
  <c r="AK32" i="33"/>
  <c r="AT32" i="33" s="1"/>
  <c r="AJ32" i="33"/>
  <c r="AK26" i="33"/>
  <c r="AT26" i="33" s="1"/>
  <c r="AJ26" i="33"/>
  <c r="AK20" i="33"/>
  <c r="AT20" i="33" s="1"/>
  <c r="AJ20" i="33"/>
  <c r="AK14" i="33"/>
  <c r="AT14" i="33" s="1"/>
  <c r="AJ14" i="33"/>
  <c r="AJ8" i="33"/>
  <c r="AK8" i="33"/>
  <c r="AT8" i="33" s="1"/>
  <c r="AJ21" i="85"/>
  <c r="AK21" i="85"/>
  <c r="AT21" i="85" s="1"/>
  <c r="AJ57" i="85"/>
  <c r="AK57" i="85"/>
  <c r="AT57" i="85" s="1"/>
  <c r="AJ93" i="85"/>
  <c r="AK93" i="85"/>
  <c r="AT93" i="85" s="1"/>
  <c r="AJ35" i="85"/>
  <c r="AK35" i="85"/>
  <c r="AT35" i="85" s="1"/>
  <c r="AJ71" i="85"/>
  <c r="AK71" i="85"/>
  <c r="AT71" i="85" s="1"/>
  <c r="AS30" i="25"/>
  <c r="AL30" i="25"/>
  <c r="AU30" i="25" s="1"/>
  <c r="AS9" i="25"/>
  <c r="AL9" i="25"/>
  <c r="AU9" i="25" s="1"/>
  <c r="AS37" i="25"/>
  <c r="AL37" i="25"/>
  <c r="AU37" i="25" s="1"/>
  <c r="AJ34" i="85"/>
  <c r="AJ60" i="85"/>
  <c r="AK60" i="85"/>
  <c r="AT60" i="85" s="1"/>
  <c r="AK81" i="93"/>
  <c r="AT81" i="93" s="1"/>
  <c r="AJ81" i="93"/>
  <c r="AJ69" i="93"/>
  <c r="AK69" i="93"/>
  <c r="AT69" i="93" s="1"/>
  <c r="AJ51" i="93"/>
  <c r="AK51" i="93"/>
  <c r="AT51" i="93" s="1"/>
  <c r="AK27" i="93"/>
  <c r="AT27" i="93" s="1"/>
  <c r="AJ27" i="93"/>
  <c r="AB4" i="93"/>
  <c r="AJ3" i="93"/>
  <c r="AJ22" i="85"/>
  <c r="AK22" i="85"/>
  <c r="AT22" i="85" s="1"/>
  <c r="AS70" i="85"/>
  <c r="AL70" i="85"/>
  <c r="AU70" i="85" s="1"/>
  <c r="AJ94" i="85"/>
  <c r="AK94" i="85"/>
  <c r="AT94" i="85" s="1"/>
  <c r="X97" i="77"/>
  <c r="Y97" i="77"/>
  <c r="AS62" i="25"/>
  <c r="AL62" i="25"/>
  <c r="AU62" i="25" s="1"/>
  <c r="AJ82" i="33"/>
  <c r="AK82" i="33"/>
  <c r="AT82" i="33" s="1"/>
  <c r="AJ64" i="33"/>
  <c r="AK64" i="33"/>
  <c r="AT64" i="33" s="1"/>
  <c r="AJ22" i="33"/>
  <c r="AK22" i="33"/>
  <c r="AT22" i="33" s="1"/>
  <c r="AJ36" i="85"/>
  <c r="AK36" i="85"/>
  <c r="AT36" i="85" s="1"/>
  <c r="AJ91" i="93"/>
  <c r="AK91" i="93"/>
  <c r="AT91" i="93" s="1"/>
  <c r="AJ79" i="93"/>
  <c r="AK79" i="93"/>
  <c r="AT79" i="93" s="1"/>
  <c r="AJ61" i="93"/>
  <c r="AK61" i="93"/>
  <c r="AT61" i="93" s="1"/>
  <c r="AJ43" i="93"/>
  <c r="AK43" i="93"/>
  <c r="AT43" i="93" s="1"/>
  <c r="AJ25" i="93"/>
  <c r="AK25" i="93"/>
  <c r="AT25" i="93" s="1"/>
  <c r="AJ19" i="93"/>
  <c r="AK19" i="93"/>
  <c r="AT19" i="93" s="1"/>
  <c r="AK4" i="25"/>
  <c r="AT4" i="25" s="1"/>
  <c r="AT100" i="25" s="1"/>
  <c r="AJ4" i="25"/>
  <c r="AS28" i="85"/>
  <c r="AL28" i="85"/>
  <c r="AU28" i="85" s="1"/>
  <c r="AS88" i="85"/>
  <c r="AL88" i="85"/>
  <c r="AU88" i="85" s="1"/>
  <c r="AJ79" i="85"/>
  <c r="AK79" i="85"/>
  <c r="AT79" i="85" s="1"/>
  <c r="AS25" i="25"/>
  <c r="AL25" i="25"/>
  <c r="AU25" i="25" s="1"/>
  <c r="AS21" i="25"/>
  <c r="AL21" i="25"/>
  <c r="AU21" i="25" s="1"/>
  <c r="AJ42" i="85"/>
  <c r="AK42" i="85"/>
  <c r="AT42" i="85" s="1"/>
  <c r="AJ78" i="85"/>
  <c r="AK78" i="85"/>
  <c r="AT78" i="85" s="1"/>
  <c r="AJ96" i="93"/>
  <c r="AK96" i="93"/>
  <c r="AT96" i="93" s="1"/>
  <c r="AK90" i="93"/>
  <c r="AT90" i="93" s="1"/>
  <c r="AJ90" i="93"/>
  <c r="AK84" i="93"/>
  <c r="AT84" i="93" s="1"/>
  <c r="AJ84" i="93"/>
  <c r="AJ78" i="93"/>
  <c r="AK78" i="93"/>
  <c r="AT78" i="93" s="1"/>
  <c r="AJ72" i="93"/>
  <c r="AK72" i="93"/>
  <c r="AT72" i="93" s="1"/>
  <c r="AK66" i="93"/>
  <c r="AT66" i="93" s="1"/>
  <c r="AJ66" i="93"/>
  <c r="AJ60" i="93"/>
  <c r="AK60" i="93"/>
  <c r="AT60" i="93" s="1"/>
  <c r="AJ54" i="93"/>
  <c r="AK54" i="93"/>
  <c r="AT54" i="93" s="1"/>
  <c r="AJ48" i="93"/>
  <c r="AK48" i="93"/>
  <c r="AT48" i="93" s="1"/>
  <c r="AJ42" i="93"/>
  <c r="AK42" i="93"/>
  <c r="AT42" i="93" s="1"/>
  <c r="AJ36" i="93"/>
  <c r="AK36" i="93"/>
  <c r="AT36" i="93" s="1"/>
  <c r="AK30" i="93"/>
  <c r="AT30" i="93" s="1"/>
  <c r="AJ30" i="93"/>
  <c r="AK24" i="93"/>
  <c r="AT24" i="93" s="1"/>
  <c r="AJ24" i="93"/>
  <c r="AK18" i="93"/>
  <c r="AT18" i="93" s="1"/>
  <c r="AJ18" i="93"/>
  <c r="AK12" i="93"/>
  <c r="AT12" i="93" s="1"/>
  <c r="AJ12" i="93"/>
  <c r="AK6" i="93"/>
  <c r="AT6" i="93" s="1"/>
  <c r="AJ6" i="93"/>
  <c r="AS31" i="25"/>
  <c r="AL31" i="25"/>
  <c r="AU31" i="25" s="1"/>
  <c r="AJ13" i="85"/>
  <c r="AK13" i="85"/>
  <c r="AT13" i="85" s="1"/>
  <c r="AJ49" i="85"/>
  <c r="AK49" i="85"/>
  <c r="AT49" i="85" s="1"/>
  <c r="AJ85" i="85"/>
  <c r="AK85" i="85"/>
  <c r="AT85" i="85" s="1"/>
  <c r="AS54" i="25"/>
  <c r="AL54" i="25"/>
  <c r="AU54" i="25" s="1"/>
  <c r="AS26" i="25"/>
  <c r="AL26" i="25"/>
  <c r="AU26" i="25" s="1"/>
  <c r="AS16" i="85"/>
  <c r="AL16" i="85"/>
  <c r="AU16" i="85" s="1"/>
  <c r="AJ8" i="85"/>
  <c r="AK8" i="85"/>
  <c r="AT8" i="85" s="1"/>
  <c r="AJ44" i="85"/>
  <c r="AK44" i="85"/>
  <c r="AT44" i="85" s="1"/>
  <c r="AJ80" i="85"/>
  <c r="AK80" i="85"/>
  <c r="AT80" i="85" s="1"/>
  <c r="AS27" i="25"/>
  <c r="AL27" i="25"/>
  <c r="AU27" i="25" s="1"/>
  <c r="AS55" i="25"/>
  <c r="AL55" i="25"/>
  <c r="AU55" i="25" s="1"/>
  <c r="AS46" i="85"/>
  <c r="AL46" i="85"/>
  <c r="AU46" i="85" s="1"/>
  <c r="AJ97" i="33"/>
  <c r="AK97" i="33"/>
  <c r="AT97" i="33" s="1"/>
  <c r="AJ91" i="33"/>
  <c r="AK91" i="33"/>
  <c r="AT91" i="33" s="1"/>
  <c r="AJ85" i="33"/>
  <c r="AK85" i="33"/>
  <c r="AT85" i="33" s="1"/>
  <c r="AJ79" i="33"/>
  <c r="AK79" i="33"/>
  <c r="AT79" i="33" s="1"/>
  <c r="AJ73" i="33"/>
  <c r="AK73" i="33"/>
  <c r="AT73" i="33" s="1"/>
  <c r="AJ67" i="33"/>
  <c r="AK67" i="33"/>
  <c r="AT67" i="33" s="1"/>
  <c r="AJ61" i="33"/>
  <c r="AK61" i="33"/>
  <c r="AT61" i="33" s="1"/>
  <c r="AJ55" i="33"/>
  <c r="AK55" i="33"/>
  <c r="AT55" i="33" s="1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J25" i="33"/>
  <c r="AK25" i="33"/>
  <c r="AT25" i="33" s="1"/>
  <c r="AJ19" i="33"/>
  <c r="AK19" i="33"/>
  <c r="AT19" i="33" s="1"/>
  <c r="AJ13" i="33"/>
  <c r="AK13" i="33"/>
  <c r="AT13" i="33" s="1"/>
  <c r="AX6" i="33"/>
  <c r="S6" i="33" s="1"/>
  <c r="AC6" i="33" s="1"/>
  <c r="AB7" i="33" s="1"/>
  <c r="AJ27" i="85"/>
  <c r="AK27" i="85"/>
  <c r="AT27" i="85" s="1"/>
  <c r="AJ63" i="85"/>
  <c r="AK63" i="85"/>
  <c r="AT63" i="85" s="1"/>
  <c r="AJ5" i="85"/>
  <c r="AK5" i="85"/>
  <c r="AT5" i="85" s="1"/>
  <c r="AJ41" i="85"/>
  <c r="AK41" i="85"/>
  <c r="AT41" i="85" s="1"/>
  <c r="AJ77" i="85"/>
  <c r="AK77" i="85"/>
  <c r="AT77" i="85" s="1"/>
  <c r="AS20" i="25"/>
  <c r="AL20" i="25"/>
  <c r="AU20" i="25" s="1"/>
  <c r="AJ97" i="85"/>
  <c r="AK97" i="85"/>
  <c r="AT97" i="85" s="1"/>
  <c r="AK75" i="93"/>
  <c r="AT75" i="93" s="1"/>
  <c r="AJ75" i="93"/>
  <c r="AJ57" i="93"/>
  <c r="AK57" i="93"/>
  <c r="AT57" i="93" s="1"/>
  <c r="AJ39" i="93"/>
  <c r="AK39" i="93"/>
  <c r="AT39" i="93" s="1"/>
  <c r="AK21" i="93"/>
  <c r="AT21" i="93" s="1"/>
  <c r="AJ21" i="93"/>
  <c r="AJ9" i="93"/>
  <c r="AK9" i="93"/>
  <c r="AT9" i="93" s="1"/>
  <c r="AS16" i="25"/>
  <c r="AL16" i="25"/>
  <c r="AU16" i="25" s="1"/>
  <c r="AS82" i="85"/>
  <c r="AL82" i="85"/>
  <c r="AU82" i="85" s="1"/>
  <c r="AJ96" i="33"/>
  <c r="AK96" i="33"/>
  <c r="AT96" i="33" s="1"/>
  <c r="AJ34" i="33"/>
  <c r="AK34" i="33"/>
  <c r="AT34" i="33" s="1"/>
  <c r="AJ72" i="85"/>
  <c r="AK72" i="85"/>
  <c r="AT72" i="85" s="1"/>
  <c r="AJ73" i="93"/>
  <c r="AK73" i="93"/>
  <c r="AT73" i="93" s="1"/>
  <c r="AJ67" i="93"/>
  <c r="AK67" i="93"/>
  <c r="AT67" i="93" s="1"/>
  <c r="AJ49" i="93"/>
  <c r="AK49" i="93"/>
  <c r="AT49" i="93" s="1"/>
  <c r="AJ31" i="93"/>
  <c r="AK31" i="93"/>
  <c r="AT31" i="93" s="1"/>
  <c r="AJ13" i="93"/>
  <c r="AK13" i="93"/>
  <c r="AT13" i="93" s="1"/>
  <c r="AS44" i="25"/>
  <c r="AL44" i="25"/>
  <c r="AU44" i="25" s="1"/>
  <c r="AJ43" i="85"/>
  <c r="AK43" i="85"/>
  <c r="AT43" i="85" s="1"/>
  <c r="AJ38" i="85"/>
  <c r="AK38" i="85"/>
  <c r="AT38" i="85" s="1"/>
  <c r="AJ74" i="85"/>
  <c r="AK74" i="85"/>
  <c r="AT74" i="85" s="1"/>
  <c r="AS32" i="25"/>
  <c r="AL32" i="25"/>
  <c r="AU32" i="25" s="1"/>
  <c r="AJ12" i="85"/>
  <c r="AK12" i="85"/>
  <c r="AT12" i="85" s="1"/>
  <c r="AJ48" i="85"/>
  <c r="AK48" i="85"/>
  <c r="AT48" i="85" s="1"/>
  <c r="AK84" i="85"/>
  <c r="AT84" i="85" s="1"/>
  <c r="AJ84" i="85"/>
  <c r="AJ94" i="93"/>
  <c r="AK94" i="93"/>
  <c r="AT94" i="93" s="1"/>
  <c r="AK89" i="93"/>
  <c r="AT89" i="93" s="1"/>
  <c r="AJ89" i="93"/>
  <c r="AK83" i="93"/>
  <c r="AT83" i="93" s="1"/>
  <c r="AJ83" i="93"/>
  <c r="AK77" i="93"/>
  <c r="AT77" i="93" s="1"/>
  <c r="AJ77" i="93"/>
  <c r="AJ71" i="93"/>
  <c r="AK71" i="93"/>
  <c r="AT71" i="93" s="1"/>
  <c r="AJ65" i="93"/>
  <c r="AK65" i="93"/>
  <c r="AT65" i="93" s="1"/>
  <c r="AK59" i="93"/>
  <c r="AT59" i="93" s="1"/>
  <c r="AJ59" i="93"/>
  <c r="AJ53" i="93"/>
  <c r="AK53" i="93"/>
  <c r="AT53" i="93" s="1"/>
  <c r="AK47" i="93"/>
  <c r="AT47" i="93" s="1"/>
  <c r="AJ47" i="93"/>
  <c r="AK41" i="93"/>
  <c r="AT41" i="93" s="1"/>
  <c r="AJ41" i="93"/>
  <c r="AJ35" i="93"/>
  <c r="AK35" i="93"/>
  <c r="AT35" i="93" s="1"/>
  <c r="AJ29" i="93"/>
  <c r="AK29" i="93"/>
  <c r="AT29" i="93" s="1"/>
  <c r="AJ23" i="93"/>
  <c r="AK23" i="93"/>
  <c r="AT23" i="93" s="1"/>
  <c r="AJ17" i="93"/>
  <c r="AK17" i="93"/>
  <c r="AT17" i="93" s="1"/>
  <c r="AK11" i="93"/>
  <c r="AT11" i="93" s="1"/>
  <c r="AJ11" i="93"/>
  <c r="AS8" i="25"/>
  <c r="AL8" i="25"/>
  <c r="AU8" i="25" s="1"/>
  <c r="AS52" i="85"/>
  <c r="AL52" i="85"/>
  <c r="AU52" i="85" s="1"/>
  <c r="AS28" i="25"/>
  <c r="AL28" i="25"/>
  <c r="AU28" i="25" s="1"/>
  <c r="AJ19" i="85"/>
  <c r="AK19" i="85"/>
  <c r="AT19" i="85" s="1"/>
  <c r="AJ55" i="85"/>
  <c r="AK55" i="85"/>
  <c r="AT55" i="85" s="1"/>
  <c r="AJ91" i="85"/>
  <c r="AK91" i="85"/>
  <c r="AT91" i="85" s="1"/>
  <c r="AS38" i="25"/>
  <c r="AL38" i="25"/>
  <c r="AU38" i="25" s="1"/>
  <c r="AJ14" i="85"/>
  <c r="AK14" i="85"/>
  <c r="AT14" i="85" s="1"/>
  <c r="AJ50" i="85"/>
  <c r="AK50" i="85"/>
  <c r="AT50" i="85" s="1"/>
  <c r="AJ86" i="85"/>
  <c r="AK86" i="85"/>
  <c r="AT86" i="85" s="1"/>
  <c r="AS48" i="25"/>
  <c r="AL48" i="25"/>
  <c r="AU48" i="25" s="1"/>
  <c r="AK95" i="33"/>
  <c r="AT95" i="33" s="1"/>
  <c r="AJ95" i="33"/>
  <c r="AJ90" i="33"/>
  <c r="AK90" i="33"/>
  <c r="AT90" i="33" s="1"/>
  <c r="AJ84" i="33"/>
  <c r="AK84" i="33"/>
  <c r="AT84" i="33" s="1"/>
  <c r="AJ78" i="33"/>
  <c r="AK78" i="33"/>
  <c r="AT78" i="33" s="1"/>
  <c r="AJ72" i="33"/>
  <c r="AK72" i="33"/>
  <c r="AT72" i="33" s="1"/>
  <c r="AJ66" i="33"/>
  <c r="AK66" i="33"/>
  <c r="AT66" i="33" s="1"/>
  <c r="AJ60" i="33"/>
  <c r="AK60" i="33"/>
  <c r="AT60" i="33" s="1"/>
  <c r="AJ54" i="33"/>
  <c r="AK54" i="33"/>
  <c r="AT54" i="33" s="1"/>
  <c r="AJ48" i="33"/>
  <c r="AK48" i="33"/>
  <c r="AT48" i="33" s="1"/>
  <c r="AJ42" i="33"/>
  <c r="AK42" i="33"/>
  <c r="AT42" i="33" s="1"/>
  <c r="AJ36" i="33"/>
  <c r="AK36" i="33"/>
  <c r="AT36" i="33" s="1"/>
  <c r="AJ30" i="33"/>
  <c r="AK30" i="33"/>
  <c r="AT30" i="33" s="1"/>
  <c r="AJ24" i="33"/>
  <c r="AK24" i="33"/>
  <c r="AT24" i="33" s="1"/>
  <c r="AX17" i="33"/>
  <c r="S17" i="33" s="1"/>
  <c r="AC17" i="33" s="1"/>
  <c r="AB18" i="33" s="1"/>
  <c r="AX11" i="33"/>
  <c r="S11" i="33" s="1"/>
  <c r="AC11" i="33" s="1"/>
  <c r="AB12" i="33" s="1"/>
  <c r="AS43" i="25"/>
  <c r="AL43" i="25"/>
  <c r="AU43" i="25" s="1"/>
  <c r="AJ33" i="85"/>
  <c r="AK33" i="85"/>
  <c r="AT33" i="85" s="1"/>
  <c r="AJ69" i="85"/>
  <c r="AK69" i="85"/>
  <c r="AT69" i="85" s="1"/>
  <c r="AJ11" i="85"/>
  <c r="AK11" i="85"/>
  <c r="AT11" i="85" s="1"/>
  <c r="AJ47" i="85"/>
  <c r="AK47" i="85"/>
  <c r="AT47" i="85" s="1"/>
  <c r="AJ83" i="85"/>
  <c r="AK83" i="85"/>
  <c r="AT83" i="85" s="1"/>
  <c r="AS22" i="25"/>
  <c r="AL22" i="25"/>
  <c r="AU22" i="25" s="1"/>
  <c r="AI95" i="89"/>
  <c r="AN95" i="89"/>
  <c r="AJ58" i="85"/>
  <c r="AJ6" i="85"/>
  <c r="AS89" i="93" l="1"/>
  <c r="AL89" i="93"/>
  <c r="AU89" i="93" s="1"/>
  <c r="AS21" i="93"/>
  <c r="AL21" i="93"/>
  <c r="AU21" i="93" s="1"/>
  <c r="AS75" i="93"/>
  <c r="AL75" i="93"/>
  <c r="AU75" i="93" s="1"/>
  <c r="AS13" i="33"/>
  <c r="AL13" i="33"/>
  <c r="AU13" i="33" s="1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S80" i="85"/>
  <c r="AL80" i="85"/>
  <c r="AU80" i="85" s="1"/>
  <c r="AS85" i="85"/>
  <c r="AL85" i="85"/>
  <c r="AU85" i="85" s="1"/>
  <c r="AS36" i="93"/>
  <c r="AL36" i="93"/>
  <c r="AU36" i="93" s="1"/>
  <c r="AS54" i="93"/>
  <c r="AL54" i="93"/>
  <c r="AU54" i="93" s="1"/>
  <c r="AS72" i="93"/>
  <c r="AL72" i="93"/>
  <c r="AU72" i="93" s="1"/>
  <c r="AS42" i="85"/>
  <c r="AL42" i="85"/>
  <c r="AU42" i="85" s="1"/>
  <c r="AS79" i="85"/>
  <c r="AL79" i="85"/>
  <c r="AU79" i="85" s="1"/>
  <c r="AS43" i="93"/>
  <c r="AL43" i="93"/>
  <c r="AU43" i="93" s="1"/>
  <c r="AS91" i="93"/>
  <c r="AL91" i="93"/>
  <c r="AU91" i="93" s="1"/>
  <c r="AS64" i="33"/>
  <c r="AL64" i="33"/>
  <c r="AU64" i="33" s="1"/>
  <c r="AH97" i="77"/>
  <c r="AQ97" i="77" s="1"/>
  <c r="AS35" i="85"/>
  <c r="AL35" i="85"/>
  <c r="AU35" i="85" s="1"/>
  <c r="AS21" i="85"/>
  <c r="AL21" i="85"/>
  <c r="AU21" i="85" s="1"/>
  <c r="AS7" i="93"/>
  <c r="AL7" i="93"/>
  <c r="AU7" i="93" s="1"/>
  <c r="AS85" i="93"/>
  <c r="AL85" i="93"/>
  <c r="AU85" i="93" s="1"/>
  <c r="AS76" i="33"/>
  <c r="AL76" i="33"/>
  <c r="AU76" i="33" s="1"/>
  <c r="AS15" i="33"/>
  <c r="AL15" i="33"/>
  <c r="AU15" i="33" s="1"/>
  <c r="AS33" i="33"/>
  <c r="AL33" i="33"/>
  <c r="AU33" i="33" s="1"/>
  <c r="AS51" i="33"/>
  <c r="AL51" i="33"/>
  <c r="AU51" i="33" s="1"/>
  <c r="AS69" i="33"/>
  <c r="AL69" i="33"/>
  <c r="AU69" i="33" s="1"/>
  <c r="AS87" i="33"/>
  <c r="AL87" i="33"/>
  <c r="AU87" i="33" s="1"/>
  <c r="AR96" i="77"/>
  <c r="AS68" i="85"/>
  <c r="AL68" i="85"/>
  <c r="AU68" i="85" s="1"/>
  <c r="AS74" i="93"/>
  <c r="AL74" i="93"/>
  <c r="AU74" i="93" s="1"/>
  <c r="AS92" i="93"/>
  <c r="AL92" i="93"/>
  <c r="AU92" i="93" s="1"/>
  <c r="AS10" i="33"/>
  <c r="AL10" i="33"/>
  <c r="AU10" i="33" s="1"/>
  <c r="AS45" i="93"/>
  <c r="AL45" i="93"/>
  <c r="AU45" i="93" s="1"/>
  <c r="AS93" i="93"/>
  <c r="AL93" i="93"/>
  <c r="AU93" i="93" s="1"/>
  <c r="AS17" i="85"/>
  <c r="AL17" i="85"/>
  <c r="AU17" i="85" s="1"/>
  <c r="AS3" i="85"/>
  <c r="AL3" i="85"/>
  <c r="AU3" i="85" s="1"/>
  <c r="AS94" i="33"/>
  <c r="AL94" i="33"/>
  <c r="AU94" i="33" s="1"/>
  <c r="AS20" i="85"/>
  <c r="AL20" i="85"/>
  <c r="AU20" i="85" s="1"/>
  <c r="AS61" i="85"/>
  <c r="AL61" i="85"/>
  <c r="AU61" i="85" s="1"/>
  <c r="AS5" i="93"/>
  <c r="AL5" i="93"/>
  <c r="AU5" i="93" s="1"/>
  <c r="AS22" i="93"/>
  <c r="AL22" i="93"/>
  <c r="AU22" i="93" s="1"/>
  <c r="AS40" i="93"/>
  <c r="AL40" i="93"/>
  <c r="AU40" i="93" s="1"/>
  <c r="AS58" i="93"/>
  <c r="AL58" i="93"/>
  <c r="AU58" i="93" s="1"/>
  <c r="AS76" i="93"/>
  <c r="AL76" i="93"/>
  <c r="AU76" i="93" s="1"/>
  <c r="AS18" i="85"/>
  <c r="AL18" i="85"/>
  <c r="AU18" i="85" s="1"/>
  <c r="AJ6" i="33"/>
  <c r="AS11" i="85"/>
  <c r="AL11" i="85"/>
  <c r="AU11" i="85" s="1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S14" i="85"/>
  <c r="AL14" i="85"/>
  <c r="AU14" i="85" s="1"/>
  <c r="AS55" i="85"/>
  <c r="AL55" i="85"/>
  <c r="AU55" i="85" s="1"/>
  <c r="AS17" i="93"/>
  <c r="AL17" i="93"/>
  <c r="AU17" i="93" s="1"/>
  <c r="AS35" i="93"/>
  <c r="AL35" i="93"/>
  <c r="AU35" i="93" s="1"/>
  <c r="AS53" i="93"/>
  <c r="AL53" i="93"/>
  <c r="AU53" i="93" s="1"/>
  <c r="AS71" i="93"/>
  <c r="AL71" i="93"/>
  <c r="AU71" i="93" s="1"/>
  <c r="AS48" i="85"/>
  <c r="AL48" i="85"/>
  <c r="AU48" i="85" s="1"/>
  <c r="AS74" i="85"/>
  <c r="AL74" i="85"/>
  <c r="AU74" i="85" s="1"/>
  <c r="AS49" i="93"/>
  <c r="AL49" i="93"/>
  <c r="AU49" i="93" s="1"/>
  <c r="AS72" i="85"/>
  <c r="AL72" i="85"/>
  <c r="AU72" i="85" s="1"/>
  <c r="AS77" i="85"/>
  <c r="AL77" i="85"/>
  <c r="AU77" i="85" s="1"/>
  <c r="AS63" i="85"/>
  <c r="AL63" i="85"/>
  <c r="AU63" i="85" s="1"/>
  <c r="AS6" i="93"/>
  <c r="AL6" i="93"/>
  <c r="AU6" i="93" s="1"/>
  <c r="AS24" i="93"/>
  <c r="AL24" i="93"/>
  <c r="AU24" i="93" s="1"/>
  <c r="Z97" i="77"/>
  <c r="AS22" i="85"/>
  <c r="AL22" i="85"/>
  <c r="AU22" i="85" s="1"/>
  <c r="AS51" i="93"/>
  <c r="AL51" i="93"/>
  <c r="AU51" i="93" s="1"/>
  <c r="AS60" i="85"/>
  <c r="AL60" i="85"/>
  <c r="AU60" i="85" s="1"/>
  <c r="AS26" i="33"/>
  <c r="AL26" i="33"/>
  <c r="AU26" i="33" s="1"/>
  <c r="AS44" i="33"/>
  <c r="AL44" i="33"/>
  <c r="AU44" i="33" s="1"/>
  <c r="AS62" i="33"/>
  <c r="AL62" i="33"/>
  <c r="AU62" i="33" s="1"/>
  <c r="AS80" i="33"/>
  <c r="AL80" i="33"/>
  <c r="AU80" i="33" s="1"/>
  <c r="AS95" i="93"/>
  <c r="AL95" i="93"/>
  <c r="AU95" i="93" s="1"/>
  <c r="AS26" i="85"/>
  <c r="AL26" i="85"/>
  <c r="AU26" i="85" s="1"/>
  <c r="AS29" i="85"/>
  <c r="AL29" i="85"/>
  <c r="AU29" i="85" s="1"/>
  <c r="AS15" i="85"/>
  <c r="AL15" i="85"/>
  <c r="AU15" i="85" s="1"/>
  <c r="AS37" i="85"/>
  <c r="AL37" i="85"/>
  <c r="AU37" i="85" s="1"/>
  <c r="AS20" i="93"/>
  <c r="AL20" i="93"/>
  <c r="AU20" i="93" s="1"/>
  <c r="AS38" i="93"/>
  <c r="AL38" i="93"/>
  <c r="AU38" i="93" s="1"/>
  <c r="AS56" i="93"/>
  <c r="AL56" i="93"/>
  <c r="AU56" i="93" s="1"/>
  <c r="AS30" i="85"/>
  <c r="AL30" i="85"/>
  <c r="AU30" i="85" s="1"/>
  <c r="AS59" i="85"/>
  <c r="AL59" i="85"/>
  <c r="AU59" i="85" s="1"/>
  <c r="AS45" i="85"/>
  <c r="AL45" i="85"/>
  <c r="AU45" i="85" s="1"/>
  <c r="AS52" i="33"/>
  <c r="AL52" i="33"/>
  <c r="AU52" i="33" s="1"/>
  <c r="AS88" i="33"/>
  <c r="AL88" i="33"/>
  <c r="AU88" i="33" s="1"/>
  <c r="AS29" i="33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Y98" i="45"/>
  <c r="X98" i="45"/>
  <c r="Z98" i="45" s="1"/>
  <c r="AS6" i="85"/>
  <c r="AL6" i="85"/>
  <c r="AU6" i="85" s="1"/>
  <c r="AJ12" i="33"/>
  <c r="AK12" i="33"/>
  <c r="AT12" i="33" s="1"/>
  <c r="AS41" i="93"/>
  <c r="AL41" i="93"/>
  <c r="AU41" i="93" s="1"/>
  <c r="AS59" i="93"/>
  <c r="AL59" i="93"/>
  <c r="AU59" i="93" s="1"/>
  <c r="AS77" i="93"/>
  <c r="AL77" i="93"/>
  <c r="AU77" i="93" s="1"/>
  <c r="AS19" i="33"/>
  <c r="AL19" i="33"/>
  <c r="AU19" i="33" s="1"/>
  <c r="AS37" i="33"/>
  <c r="AL37" i="33"/>
  <c r="AU37" i="33" s="1"/>
  <c r="AS55" i="33"/>
  <c r="AL55" i="33"/>
  <c r="AU55" i="33" s="1"/>
  <c r="AS73" i="33"/>
  <c r="AL73" i="33"/>
  <c r="AU73" i="33" s="1"/>
  <c r="AS91" i="33"/>
  <c r="AL91" i="33"/>
  <c r="AU91" i="33" s="1"/>
  <c r="AS44" i="85"/>
  <c r="AL44" i="85"/>
  <c r="AU44" i="85" s="1"/>
  <c r="AS49" i="85"/>
  <c r="AL49" i="85"/>
  <c r="AU49" i="85" s="1"/>
  <c r="AS42" i="93"/>
  <c r="AL42" i="93"/>
  <c r="AU42" i="93" s="1"/>
  <c r="AS60" i="93"/>
  <c r="AL60" i="93"/>
  <c r="AU60" i="93" s="1"/>
  <c r="AS78" i="93"/>
  <c r="AL78" i="93"/>
  <c r="AU78" i="93" s="1"/>
  <c r="AS96" i="93"/>
  <c r="AL96" i="93"/>
  <c r="AU96" i="93" s="1"/>
  <c r="AS19" i="93"/>
  <c r="AL19" i="93"/>
  <c r="AU19" i="93" s="1"/>
  <c r="AS61" i="93"/>
  <c r="AL61" i="93"/>
  <c r="AU61" i="93" s="1"/>
  <c r="AS36" i="85"/>
  <c r="AL36" i="85"/>
  <c r="AU36" i="85" s="1"/>
  <c r="AS82" i="33"/>
  <c r="AL82" i="33"/>
  <c r="AU82" i="33" s="1"/>
  <c r="AS3" i="93"/>
  <c r="AL3" i="93"/>
  <c r="AU3" i="93" s="1"/>
  <c r="AS34" i="85"/>
  <c r="AL34" i="85"/>
  <c r="AU34" i="85" s="1"/>
  <c r="AS93" i="85"/>
  <c r="AL93" i="85"/>
  <c r="AU93" i="85" s="1"/>
  <c r="AS8" i="33"/>
  <c r="AL8" i="33"/>
  <c r="AU8" i="33" s="1"/>
  <c r="AS37" i="93"/>
  <c r="AL37" i="93"/>
  <c r="AU37" i="93" s="1"/>
  <c r="AH98" i="37"/>
  <c r="AQ98" i="37" s="1"/>
  <c r="AQ100" i="37" s="1"/>
  <c r="AZ3" i="37"/>
  <c r="AX3" i="37" s="1"/>
  <c r="S3" i="37" s="1"/>
  <c r="AC3" i="37" s="1"/>
  <c r="AX7" i="37"/>
  <c r="S7" i="37" s="1"/>
  <c r="AC7" i="37" s="1"/>
  <c r="AB8" i="37" s="1"/>
  <c r="AX8" i="37"/>
  <c r="S8" i="37" s="1"/>
  <c r="AC8" i="37" s="1"/>
  <c r="AB9" i="37" s="1"/>
  <c r="AX9" i="37"/>
  <c r="S9" i="37" s="1"/>
  <c r="AC9" i="37" s="1"/>
  <c r="AB10" i="37" s="1"/>
  <c r="AX10" i="37"/>
  <c r="S10" i="37" s="1"/>
  <c r="AC10" i="37" s="1"/>
  <c r="AB11" i="37" s="1"/>
  <c r="AX11" i="37"/>
  <c r="S11" i="37" s="1"/>
  <c r="AC11" i="37" s="1"/>
  <c r="AB12" i="37" s="1"/>
  <c r="AX12" i="37"/>
  <c r="S12" i="37" s="1"/>
  <c r="AC12" i="37" s="1"/>
  <c r="AB13" i="37" s="1"/>
  <c r="AX13" i="37"/>
  <c r="S13" i="37" s="1"/>
  <c r="AC13" i="37" s="1"/>
  <c r="AB14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5" i="37"/>
  <c r="S95" i="37" s="1"/>
  <c r="AC95" i="37" s="1"/>
  <c r="AB96" i="37" s="1"/>
  <c r="AX94" i="37"/>
  <c r="S94" i="37" s="1"/>
  <c r="AC94" i="37" s="1"/>
  <c r="AB95" i="37" s="1"/>
  <c r="AX93" i="37"/>
  <c r="S93" i="37" s="1"/>
  <c r="AC93" i="37" s="1"/>
  <c r="AB94" i="37" s="1"/>
  <c r="AX96" i="37"/>
  <c r="S96" i="37" s="1"/>
  <c r="AC96" i="37" s="1"/>
  <c r="AB97" i="37" s="1"/>
  <c r="AX97" i="37"/>
  <c r="S97" i="37" s="1"/>
  <c r="AC97" i="37" s="1"/>
  <c r="AB98" i="37" s="1"/>
  <c r="AL98" i="93"/>
  <c r="AU98" i="93" s="1"/>
  <c r="AR98" i="93"/>
  <c r="AR100" i="93" s="1"/>
  <c r="AH96" i="89"/>
  <c r="AQ96" i="89" s="1"/>
  <c r="AS87" i="85"/>
  <c r="AL87" i="85"/>
  <c r="AU87" i="85" s="1"/>
  <c r="AB4" i="33"/>
  <c r="AJ3" i="33"/>
  <c r="AS21" i="33"/>
  <c r="AL21" i="33"/>
  <c r="AU21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S32" i="85"/>
  <c r="AL32" i="85"/>
  <c r="AU32" i="85" s="1"/>
  <c r="AS44" i="93"/>
  <c r="AL44" i="93"/>
  <c r="AU44" i="93" s="1"/>
  <c r="AS62" i="93"/>
  <c r="AL62" i="93"/>
  <c r="AU62" i="93" s="1"/>
  <c r="AS80" i="93"/>
  <c r="AL80" i="93"/>
  <c r="AU80" i="93" s="1"/>
  <c r="AS9" i="85"/>
  <c r="AL9" i="85"/>
  <c r="AU9" i="85" s="1"/>
  <c r="AS15" i="93"/>
  <c r="AL15" i="93"/>
  <c r="AU15" i="93" s="1"/>
  <c r="AS63" i="93"/>
  <c r="AL63" i="93"/>
  <c r="AU63" i="93" s="1"/>
  <c r="AS89" i="85"/>
  <c r="AL89" i="85"/>
  <c r="AU89" i="85" s="1"/>
  <c r="AS75" i="85"/>
  <c r="AL75" i="85"/>
  <c r="AU75" i="85" s="1"/>
  <c r="AJ11" i="33"/>
  <c r="AS92" i="85"/>
  <c r="AL92" i="85"/>
  <c r="AU92" i="85" s="1"/>
  <c r="AS25" i="85"/>
  <c r="AL25" i="85"/>
  <c r="AU25" i="85" s="1"/>
  <c r="AL98" i="85"/>
  <c r="AU98" i="85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S90" i="85"/>
  <c r="AL90" i="85"/>
  <c r="AU90" i="85" s="1"/>
  <c r="AS28" i="33"/>
  <c r="AL28" i="33"/>
  <c r="AU28" i="33" s="1"/>
  <c r="AS58" i="85"/>
  <c r="AL58" i="85"/>
  <c r="AU58" i="85" s="1"/>
  <c r="AS83" i="85"/>
  <c r="AL83" i="85"/>
  <c r="AU83" i="85" s="1"/>
  <c r="AS69" i="85"/>
  <c r="AL69" i="85"/>
  <c r="AU69" i="85" s="1"/>
  <c r="AS90" i="33"/>
  <c r="AL90" i="33"/>
  <c r="AU90" i="33" s="1"/>
  <c r="AS23" i="93"/>
  <c r="AL23" i="93"/>
  <c r="AU23" i="93" s="1"/>
  <c r="AS94" i="93"/>
  <c r="AL94" i="93"/>
  <c r="AU94" i="93" s="1"/>
  <c r="AS38" i="85"/>
  <c r="AL38" i="85"/>
  <c r="AU38" i="85" s="1"/>
  <c r="AS13" i="93"/>
  <c r="AL13" i="93"/>
  <c r="AU13" i="93" s="1"/>
  <c r="AS67" i="93"/>
  <c r="AL67" i="93"/>
  <c r="AU67" i="93" s="1"/>
  <c r="AS39" i="93"/>
  <c r="AL39" i="93"/>
  <c r="AU39" i="93" s="1"/>
  <c r="AS97" i="85"/>
  <c r="AL97" i="85"/>
  <c r="AU97" i="85" s="1"/>
  <c r="AS41" i="85"/>
  <c r="AL41" i="85"/>
  <c r="AU41" i="85" s="1"/>
  <c r="AS27" i="85"/>
  <c r="AL27" i="85"/>
  <c r="AU27" i="85" s="1"/>
  <c r="AS12" i="93"/>
  <c r="AL12" i="93"/>
  <c r="AU12" i="93" s="1"/>
  <c r="AS30" i="93"/>
  <c r="AL30" i="93"/>
  <c r="AU30" i="93" s="1"/>
  <c r="AS66" i="93"/>
  <c r="AL66" i="93"/>
  <c r="AU66" i="93" s="1"/>
  <c r="AS84" i="93"/>
  <c r="AL84" i="93"/>
  <c r="AU84" i="93" s="1"/>
  <c r="AS94" i="85"/>
  <c r="AL94" i="85"/>
  <c r="AU94" i="85" s="1"/>
  <c r="AJ4" i="93"/>
  <c r="AK4" i="93"/>
  <c r="AT4" i="93" s="1"/>
  <c r="AT100" i="93" s="1"/>
  <c r="AS69" i="93"/>
  <c r="AL69" i="93"/>
  <c r="AU69" i="93" s="1"/>
  <c r="AS14" i="33"/>
  <c r="AL14" i="33"/>
  <c r="AU14" i="33" s="1"/>
  <c r="AS32" i="33"/>
  <c r="AL32" i="33"/>
  <c r="AU32" i="33" s="1"/>
  <c r="AS50" i="33"/>
  <c r="AL50" i="33"/>
  <c r="AU50" i="33" s="1"/>
  <c r="AS68" i="33"/>
  <c r="AL68" i="33"/>
  <c r="AU68" i="33" s="1"/>
  <c r="AS86" i="33"/>
  <c r="AL86" i="33"/>
  <c r="AU86" i="33" s="1"/>
  <c r="Z98" i="37"/>
  <c r="Z96" i="89"/>
  <c r="AS8" i="93"/>
  <c r="AL8" i="93"/>
  <c r="AU8" i="93" s="1"/>
  <c r="AS26" i="93"/>
  <c r="AL26" i="93"/>
  <c r="AU26" i="93" s="1"/>
  <c r="AS97" i="93"/>
  <c r="AL97" i="93"/>
  <c r="AU97" i="93" s="1"/>
  <c r="AS23" i="85"/>
  <c r="AL23" i="85"/>
  <c r="AU23" i="85" s="1"/>
  <c r="AS16" i="33"/>
  <c r="AL16" i="33"/>
  <c r="AU16" i="33" s="1"/>
  <c r="AS58" i="33"/>
  <c r="AL58" i="33"/>
  <c r="AU58" i="33" s="1"/>
  <c r="AS62" i="85"/>
  <c r="AL62" i="85"/>
  <c r="AU62" i="85" s="1"/>
  <c r="AS24" i="85"/>
  <c r="AL24" i="85"/>
  <c r="AU24" i="85" s="1"/>
  <c r="AJ17" i="33"/>
  <c r="AS35" i="33"/>
  <c r="AL35" i="33"/>
  <c r="AU35" i="33" s="1"/>
  <c r="AS53" i="33"/>
  <c r="AL53" i="33"/>
  <c r="AU53" i="33" s="1"/>
  <c r="AS71" i="33"/>
  <c r="AL71" i="33"/>
  <c r="AU71" i="33" s="1"/>
  <c r="AS89" i="33"/>
  <c r="AL89" i="33"/>
  <c r="AU89" i="33" s="1"/>
  <c r="AS95" i="33"/>
  <c r="AL95" i="33"/>
  <c r="AU95" i="33" s="1"/>
  <c r="AS11" i="93"/>
  <c r="AL11" i="93"/>
  <c r="AU11" i="93" s="1"/>
  <c r="AS47" i="93"/>
  <c r="AL47" i="93"/>
  <c r="AU47" i="93" s="1"/>
  <c r="AS83" i="93"/>
  <c r="AL83" i="93"/>
  <c r="AU83" i="93" s="1"/>
  <c r="AS84" i="85"/>
  <c r="AL84" i="85"/>
  <c r="AU84" i="85" s="1"/>
  <c r="AJ7" i="33"/>
  <c r="AK7" i="33"/>
  <c r="AT7" i="33" s="1"/>
  <c r="AS25" i="33"/>
  <c r="AL25" i="33"/>
  <c r="AU25" i="33" s="1"/>
  <c r="AS43" i="33"/>
  <c r="AL43" i="33"/>
  <c r="AU43" i="33" s="1"/>
  <c r="AS61" i="33"/>
  <c r="AL61" i="33"/>
  <c r="AU61" i="33" s="1"/>
  <c r="AS79" i="33"/>
  <c r="AL79" i="33"/>
  <c r="AU79" i="33" s="1"/>
  <c r="AS97" i="33"/>
  <c r="AL97" i="33"/>
  <c r="AU97" i="33" s="1"/>
  <c r="AS8" i="85"/>
  <c r="AL8" i="85"/>
  <c r="AU8" i="85" s="1"/>
  <c r="AS13" i="85"/>
  <c r="AL13" i="85"/>
  <c r="AU13" i="85" s="1"/>
  <c r="AS48" i="93"/>
  <c r="AL48" i="93"/>
  <c r="AU48" i="93" s="1"/>
  <c r="AS78" i="85"/>
  <c r="AL78" i="85"/>
  <c r="AU78" i="85" s="1"/>
  <c r="AS25" i="93"/>
  <c r="AL25" i="93"/>
  <c r="AU25" i="93" s="1"/>
  <c r="AS79" i="93"/>
  <c r="AL79" i="93"/>
  <c r="AU79" i="93" s="1"/>
  <c r="AS22" i="33"/>
  <c r="AL22" i="33"/>
  <c r="AU22" i="33" s="1"/>
  <c r="AS27" i="93"/>
  <c r="AL27" i="93"/>
  <c r="AU27" i="93" s="1"/>
  <c r="AS81" i="93"/>
  <c r="AL81" i="93"/>
  <c r="AU81" i="93" s="1"/>
  <c r="AS71" i="85"/>
  <c r="AL71" i="85"/>
  <c r="AU71" i="85" s="1"/>
  <c r="AS57" i="85"/>
  <c r="AL57" i="85"/>
  <c r="AU57" i="85" s="1"/>
  <c r="AS7" i="85"/>
  <c r="AL7" i="85"/>
  <c r="AU7" i="85" s="1"/>
  <c r="AS55" i="93"/>
  <c r="AL55" i="93"/>
  <c r="AU55" i="93" s="1"/>
  <c r="AS46" i="33"/>
  <c r="AL46" i="33"/>
  <c r="AU46" i="33" s="1"/>
  <c r="AS96" i="85"/>
  <c r="AL96" i="85"/>
  <c r="AU96" i="85" s="1"/>
  <c r="AS9" i="33"/>
  <c r="AL9" i="33"/>
  <c r="AU9" i="33" s="1"/>
  <c r="AS27" i="33"/>
  <c r="AL27" i="33"/>
  <c r="AU27" i="33" s="1"/>
  <c r="AS45" i="33"/>
  <c r="AL45" i="33"/>
  <c r="AU45" i="33" s="1"/>
  <c r="AS63" i="33"/>
  <c r="AL63" i="33"/>
  <c r="AU63" i="33" s="1"/>
  <c r="AS81" i="33"/>
  <c r="AL81" i="33"/>
  <c r="AU81" i="33" s="1"/>
  <c r="AR97" i="37"/>
  <c r="AS73" i="85"/>
  <c r="AL73" i="85"/>
  <c r="AU73" i="85" s="1"/>
  <c r="AS50" i="93"/>
  <c r="AL50" i="93"/>
  <c r="AU50" i="93" s="1"/>
  <c r="AS86" i="93"/>
  <c r="AL86" i="93"/>
  <c r="AU86" i="93" s="1"/>
  <c r="AS81" i="85"/>
  <c r="AL81" i="85"/>
  <c r="AU81" i="85" s="1"/>
  <c r="AS33" i="93"/>
  <c r="AL33" i="93"/>
  <c r="AU33" i="93" s="1"/>
  <c r="AS76" i="85"/>
  <c r="AL76" i="85"/>
  <c r="AU76" i="85" s="1"/>
  <c r="AS53" i="85"/>
  <c r="AL53" i="85"/>
  <c r="AU53" i="85" s="1"/>
  <c r="AS39" i="85"/>
  <c r="AL39" i="85"/>
  <c r="AU39" i="85" s="1"/>
  <c r="AS56" i="85"/>
  <c r="AL56" i="85"/>
  <c r="AU56" i="85" s="1"/>
  <c r="AN98" i="33"/>
  <c r="AN100" i="33" s="1"/>
  <c r="AI98" i="33"/>
  <c r="AS95" i="85"/>
  <c r="AL95" i="85"/>
  <c r="AU95" i="85" s="1"/>
  <c r="AS16" i="93"/>
  <c r="AL16" i="93"/>
  <c r="AU16" i="93" s="1"/>
  <c r="AS34" i="93"/>
  <c r="AL34" i="93"/>
  <c r="AU34" i="93" s="1"/>
  <c r="AS52" i="93"/>
  <c r="AL52" i="93"/>
  <c r="AU52" i="93" s="1"/>
  <c r="AS70" i="93"/>
  <c r="AL70" i="93"/>
  <c r="AU70" i="93" s="1"/>
  <c r="AS88" i="93"/>
  <c r="AL88" i="93"/>
  <c r="AU88" i="93" s="1"/>
  <c r="AS54" i="85"/>
  <c r="AL54" i="85"/>
  <c r="AU54" i="85" s="1"/>
  <c r="AS31" i="85"/>
  <c r="AL31" i="85"/>
  <c r="AU31" i="85" s="1"/>
  <c r="AJ18" i="33"/>
  <c r="AK18" i="33"/>
  <c r="AT18" i="33" s="1"/>
  <c r="AS36" i="33"/>
  <c r="AL36" i="33"/>
  <c r="AU36" i="33" s="1"/>
  <c r="AS54" i="33"/>
  <c r="AL54" i="33"/>
  <c r="AU54" i="33" s="1"/>
  <c r="AS72" i="33"/>
  <c r="AL72" i="33"/>
  <c r="AU72" i="33" s="1"/>
  <c r="AS86" i="85"/>
  <c r="AL86" i="85"/>
  <c r="AU86" i="85" s="1"/>
  <c r="AS19" i="85"/>
  <c r="AL19" i="85"/>
  <c r="AU19" i="85" s="1"/>
  <c r="AS12" i="85"/>
  <c r="AL12" i="85"/>
  <c r="AU12" i="85" s="1"/>
  <c r="AS34" i="33"/>
  <c r="AL34" i="33"/>
  <c r="AU34" i="33" s="1"/>
  <c r="AR95" i="89"/>
  <c r="AS47" i="85"/>
  <c r="AL47" i="85"/>
  <c r="AU47" i="85" s="1"/>
  <c r="AS33" i="85"/>
  <c r="AL33" i="85"/>
  <c r="AU33" i="85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S50" i="85"/>
  <c r="AL50" i="85"/>
  <c r="AU50" i="85" s="1"/>
  <c r="AS91" i="85"/>
  <c r="AL91" i="85"/>
  <c r="AU91" i="85" s="1"/>
  <c r="AS29" i="93"/>
  <c r="AL29" i="93"/>
  <c r="AU29" i="93" s="1"/>
  <c r="AS65" i="93"/>
  <c r="AL65" i="93"/>
  <c r="AU65" i="93" s="1"/>
  <c r="AS43" i="85"/>
  <c r="AL43" i="85"/>
  <c r="AU43" i="85" s="1"/>
  <c r="AS31" i="93"/>
  <c r="AL31" i="93"/>
  <c r="AU31" i="93" s="1"/>
  <c r="AS73" i="93"/>
  <c r="AL73" i="93"/>
  <c r="AU73" i="93" s="1"/>
  <c r="AS96" i="33"/>
  <c r="AL96" i="33"/>
  <c r="AU96" i="33" s="1"/>
  <c r="AS9" i="93"/>
  <c r="AL9" i="93"/>
  <c r="AU9" i="93" s="1"/>
  <c r="AS57" i="93"/>
  <c r="AL57" i="93"/>
  <c r="AU57" i="93" s="1"/>
  <c r="AS5" i="85"/>
  <c r="AL5" i="85"/>
  <c r="AU5" i="85" s="1"/>
  <c r="AS18" i="93"/>
  <c r="AL18" i="93"/>
  <c r="AU18" i="93" s="1"/>
  <c r="AS90" i="93"/>
  <c r="AL90" i="93"/>
  <c r="AU90" i="93" s="1"/>
  <c r="AS4" i="25"/>
  <c r="AS100" i="25" s="1"/>
  <c r="AL4" i="25"/>
  <c r="AU4" i="25" s="1"/>
  <c r="AU100" i="25" s="1"/>
  <c r="C11" i="25" s="1"/>
  <c r="AS20" i="33"/>
  <c r="AL20" i="33"/>
  <c r="AU20" i="33" s="1"/>
  <c r="AS38" i="33"/>
  <c r="AL38" i="33"/>
  <c r="AU38" i="33" s="1"/>
  <c r="AS56" i="33"/>
  <c r="AL56" i="33"/>
  <c r="AU56" i="33" s="1"/>
  <c r="AS74" i="33"/>
  <c r="AL74" i="33"/>
  <c r="AU74" i="33" s="1"/>
  <c r="AS92" i="33"/>
  <c r="AL92" i="33"/>
  <c r="AU92" i="33" s="1"/>
  <c r="AS65" i="85"/>
  <c r="AL65" i="85"/>
  <c r="AU65" i="85" s="1"/>
  <c r="AS51" i="85"/>
  <c r="AL51" i="85"/>
  <c r="AU51" i="85" s="1"/>
  <c r="AS14" i="93"/>
  <c r="AL14" i="93"/>
  <c r="AU14" i="93" s="1"/>
  <c r="AS32" i="93"/>
  <c r="AL32" i="93"/>
  <c r="AU32" i="93" s="1"/>
  <c r="AS68" i="93"/>
  <c r="AL68" i="93"/>
  <c r="AU68" i="93" s="1"/>
  <c r="AS66" i="85"/>
  <c r="AL66" i="85"/>
  <c r="AU66" i="85" s="1"/>
  <c r="AS5" i="33"/>
  <c r="AL5" i="33"/>
  <c r="AU5" i="33" s="1"/>
  <c r="AS40" i="33"/>
  <c r="AL40" i="33"/>
  <c r="AU40" i="33" s="1"/>
  <c r="AS70" i="33"/>
  <c r="AL70" i="33"/>
  <c r="AU70" i="33" s="1"/>
  <c r="AS67" i="85"/>
  <c r="AL67" i="85"/>
  <c r="AU67" i="85" s="1"/>
  <c r="AS87" i="93"/>
  <c r="AL87" i="93"/>
  <c r="AU87" i="93" s="1"/>
  <c r="AJ4" i="85"/>
  <c r="AK4" i="85"/>
  <c r="AT4" i="85" s="1"/>
  <c r="AT100" i="85" s="1"/>
  <c r="AS23" i="33"/>
  <c r="AL23" i="33"/>
  <c r="AU23" i="33" s="1"/>
  <c r="AS41" i="33"/>
  <c r="AL41" i="33"/>
  <c r="AU41" i="33" s="1"/>
  <c r="AS59" i="33"/>
  <c r="AL59" i="33"/>
  <c r="AU59" i="33" s="1"/>
  <c r="AS77" i="33"/>
  <c r="AL77" i="33"/>
  <c r="AU77" i="33" s="1"/>
  <c r="AN97" i="45"/>
  <c r="AI97" i="45"/>
  <c r="AX5" i="37" l="1"/>
  <c r="S5" i="37" s="1"/>
  <c r="AC5" i="37" s="1"/>
  <c r="AB6" i="37" s="1"/>
  <c r="AB4" i="37"/>
  <c r="AJ3" i="37"/>
  <c r="AK92" i="37"/>
  <c r="AT92" i="37" s="1"/>
  <c r="AJ92" i="37"/>
  <c r="AJ93" i="37"/>
  <c r="AK93" i="37"/>
  <c r="AT93" i="37" s="1"/>
  <c r="AJ87" i="37"/>
  <c r="AK87" i="37"/>
  <c r="AT87" i="37" s="1"/>
  <c r="AJ81" i="37"/>
  <c r="AK81" i="37"/>
  <c r="AT81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J15" i="37"/>
  <c r="AK15" i="37"/>
  <c r="AT15" i="37" s="1"/>
  <c r="AJ9" i="37"/>
  <c r="AK9" i="37"/>
  <c r="AT9" i="37" s="1"/>
  <c r="AG98" i="45"/>
  <c r="AP98" i="45" s="1"/>
  <c r="AP100" i="45" s="1"/>
  <c r="AE98" i="45"/>
  <c r="AC98" i="45"/>
  <c r="AF98" i="45"/>
  <c r="AO98" i="45" s="1"/>
  <c r="AO100" i="45" s="1"/>
  <c r="AK74" i="37"/>
  <c r="AT74" i="37" s="1"/>
  <c r="AJ74" i="37"/>
  <c r="AK68" i="37"/>
  <c r="AT68" i="37" s="1"/>
  <c r="AJ68" i="37"/>
  <c r="AJ62" i="37"/>
  <c r="AK62" i="37"/>
  <c r="AT62" i="37" s="1"/>
  <c r="AJ56" i="37"/>
  <c r="AK56" i="37"/>
  <c r="AT56" i="37" s="1"/>
  <c r="AJ50" i="37"/>
  <c r="AK50" i="37"/>
  <c r="AT50" i="37" s="1"/>
  <c r="AJ44" i="37"/>
  <c r="AK44" i="37"/>
  <c r="AT44" i="37" s="1"/>
  <c r="AJ38" i="37"/>
  <c r="AK38" i="37"/>
  <c r="AT38" i="37" s="1"/>
  <c r="AJ32" i="37"/>
  <c r="AK32" i="37"/>
  <c r="AT32" i="37" s="1"/>
  <c r="AJ26" i="37"/>
  <c r="AK26" i="37"/>
  <c r="AT26" i="37" s="1"/>
  <c r="AJ20" i="37"/>
  <c r="AK20" i="37"/>
  <c r="AT20" i="37" s="1"/>
  <c r="AJ14" i="37"/>
  <c r="AK14" i="37"/>
  <c r="AT14" i="37" s="1"/>
  <c r="AJ8" i="37"/>
  <c r="AK8" i="37"/>
  <c r="AT8" i="37" s="1"/>
  <c r="AS12" i="33"/>
  <c r="AL12" i="33"/>
  <c r="AU12" i="33" s="1"/>
  <c r="AG97" i="77"/>
  <c r="AP97" i="77" s="1"/>
  <c r="AF97" i="77"/>
  <c r="AO97" i="77" s="1"/>
  <c r="AE97" i="77"/>
  <c r="W98" i="77"/>
  <c r="AS4" i="93"/>
  <c r="AL4" i="93"/>
  <c r="AU4" i="93" s="1"/>
  <c r="AS3" i="33"/>
  <c r="AL3" i="33"/>
  <c r="AU3" i="33" s="1"/>
  <c r="AJ97" i="37"/>
  <c r="AK97" i="37"/>
  <c r="AT97" i="37" s="1"/>
  <c r="AJ91" i="37"/>
  <c r="AK91" i="37"/>
  <c r="AT91" i="37" s="1"/>
  <c r="AJ85" i="37"/>
  <c r="AK85" i="37"/>
  <c r="AT85" i="37" s="1"/>
  <c r="AJ79" i="37"/>
  <c r="AK79" i="37"/>
  <c r="AT79" i="37" s="1"/>
  <c r="AJ73" i="37"/>
  <c r="AK73" i="37"/>
  <c r="AT73" i="37" s="1"/>
  <c r="AJ67" i="37"/>
  <c r="AK67" i="37"/>
  <c r="AT67" i="37" s="1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J25" i="37"/>
  <c r="AK25" i="37"/>
  <c r="AT25" i="37" s="1"/>
  <c r="AJ19" i="37"/>
  <c r="AK19" i="37"/>
  <c r="AT19" i="37" s="1"/>
  <c r="AJ13" i="37"/>
  <c r="AK13" i="37"/>
  <c r="AT13" i="37" s="1"/>
  <c r="AK6" i="37"/>
  <c r="AT6" i="37" s="1"/>
  <c r="AK86" i="37"/>
  <c r="AT86" i="37" s="1"/>
  <c r="AJ86" i="37"/>
  <c r="AL98" i="33"/>
  <c r="AU98" i="33" s="1"/>
  <c r="AR98" i="33"/>
  <c r="AR100" i="33" s="1"/>
  <c r="AS18" i="33"/>
  <c r="AL18" i="33"/>
  <c r="AU18" i="33" s="1"/>
  <c r="AS11" i="33"/>
  <c r="AL11" i="33"/>
  <c r="AU11" i="33" s="1"/>
  <c r="AJ4" i="33"/>
  <c r="AK4" i="33"/>
  <c r="AT4" i="33" s="1"/>
  <c r="AT100" i="33" s="1"/>
  <c r="AJ94" i="37"/>
  <c r="AK94" i="37"/>
  <c r="AT94" i="37" s="1"/>
  <c r="AJ90" i="37"/>
  <c r="AK90" i="37"/>
  <c r="AT90" i="37" s="1"/>
  <c r="AJ84" i="37"/>
  <c r="AK84" i="37"/>
  <c r="AT84" i="37" s="1"/>
  <c r="AJ78" i="37"/>
  <c r="AK78" i="37"/>
  <c r="AT78" i="37" s="1"/>
  <c r="AJ72" i="37"/>
  <c r="AK72" i="37"/>
  <c r="AT72" i="37" s="1"/>
  <c r="AJ66" i="37"/>
  <c r="AK66" i="37"/>
  <c r="AT66" i="37" s="1"/>
  <c r="AJ60" i="37"/>
  <c r="AK60" i="37"/>
  <c r="AT60" i="37" s="1"/>
  <c r="AJ54" i="37"/>
  <c r="AK54" i="37"/>
  <c r="AT54" i="37" s="1"/>
  <c r="AJ48" i="37"/>
  <c r="AK48" i="37"/>
  <c r="AT48" i="37" s="1"/>
  <c r="AJ42" i="37"/>
  <c r="AK42" i="37"/>
  <c r="AT42" i="37" s="1"/>
  <c r="AJ36" i="37"/>
  <c r="AK36" i="37"/>
  <c r="AT36" i="37" s="1"/>
  <c r="AJ30" i="37"/>
  <c r="AK30" i="37"/>
  <c r="AT30" i="37" s="1"/>
  <c r="AJ24" i="37"/>
  <c r="AK24" i="37"/>
  <c r="AT24" i="37" s="1"/>
  <c r="AJ18" i="37"/>
  <c r="AK18" i="37"/>
  <c r="AT18" i="37" s="1"/>
  <c r="AJ12" i="37"/>
  <c r="AK12" i="37"/>
  <c r="AT12" i="37" s="1"/>
  <c r="AX4" i="37"/>
  <c r="S4" i="37" s="1"/>
  <c r="AC4" i="37" s="1"/>
  <c r="AB5" i="37" s="1"/>
  <c r="AK80" i="37"/>
  <c r="AT80" i="37" s="1"/>
  <c r="AJ80" i="37"/>
  <c r="AS7" i="33"/>
  <c r="AL7" i="33"/>
  <c r="AU7" i="33" s="1"/>
  <c r="AE96" i="89"/>
  <c r="W97" i="89"/>
  <c r="AF96" i="89"/>
  <c r="AO96" i="89" s="1"/>
  <c r="AG96" i="89"/>
  <c r="AP96" i="89" s="1"/>
  <c r="AK95" i="37"/>
  <c r="AT95" i="37" s="1"/>
  <c r="AJ95" i="37"/>
  <c r="AK89" i="37"/>
  <c r="AT89" i="37" s="1"/>
  <c r="AJ89" i="37"/>
  <c r="AK83" i="37"/>
  <c r="AT83" i="37" s="1"/>
  <c r="AJ83" i="37"/>
  <c r="AK77" i="37"/>
  <c r="AT77" i="37" s="1"/>
  <c r="AJ77" i="37"/>
  <c r="AK71" i="37"/>
  <c r="AT71" i="37" s="1"/>
  <c r="AJ71" i="37"/>
  <c r="AJ65" i="37"/>
  <c r="AK65" i="37"/>
  <c r="AT65" i="37" s="1"/>
  <c r="AJ59" i="37"/>
  <c r="AK59" i="37"/>
  <c r="AT59" i="37" s="1"/>
  <c r="AJ53" i="37"/>
  <c r="AK53" i="37"/>
  <c r="AT53" i="37" s="1"/>
  <c r="AJ47" i="37"/>
  <c r="AK47" i="37"/>
  <c r="AT47" i="37" s="1"/>
  <c r="AJ41" i="37"/>
  <c r="AK41" i="37"/>
  <c r="AT41" i="37" s="1"/>
  <c r="AJ35" i="37"/>
  <c r="AK35" i="37"/>
  <c r="AT35" i="37" s="1"/>
  <c r="AJ29" i="37"/>
  <c r="AK29" i="37"/>
  <c r="AT29" i="37" s="1"/>
  <c r="AJ23" i="37"/>
  <c r="AK23" i="37"/>
  <c r="AT23" i="37" s="1"/>
  <c r="AJ17" i="37"/>
  <c r="AK17" i="37"/>
  <c r="AT17" i="37" s="1"/>
  <c r="AJ11" i="37"/>
  <c r="AK11" i="37"/>
  <c r="AT11" i="37" s="1"/>
  <c r="AX6" i="37"/>
  <c r="S6" i="37" s="1"/>
  <c r="AC6" i="37" s="1"/>
  <c r="AB7" i="37" s="1"/>
  <c r="AU100" i="93"/>
  <c r="C11" i="93" s="1"/>
  <c r="F46" i="97" s="1"/>
  <c r="AH98" i="45"/>
  <c r="AQ98" i="45" s="1"/>
  <c r="AQ100" i="45" s="1"/>
  <c r="AZ3" i="45"/>
  <c r="AX5" i="45" s="1"/>
  <c r="S5" i="45" s="1"/>
  <c r="AC5" i="45" s="1"/>
  <c r="AB6" i="45" s="1"/>
  <c r="AS6" i="33"/>
  <c r="AL6" i="33"/>
  <c r="AU6" i="33" s="1"/>
  <c r="AS4" i="85"/>
  <c r="AS100" i="85" s="1"/>
  <c r="AL4" i="85"/>
  <c r="AU4" i="85" s="1"/>
  <c r="AU100" i="85" s="1"/>
  <c r="C11" i="85" s="1"/>
  <c r="F38" i="97" s="1"/>
  <c r="AR97" i="45"/>
  <c r="AS17" i="33"/>
  <c r="AL17" i="33"/>
  <c r="AU17" i="33" s="1"/>
  <c r="AG98" i="37"/>
  <c r="AP98" i="37" s="1"/>
  <c r="AP100" i="37" s="1"/>
  <c r="AF98" i="37"/>
  <c r="AO98" i="37" s="1"/>
  <c r="AO100" i="37" s="1"/>
  <c r="AE98" i="37"/>
  <c r="AC98" i="37"/>
  <c r="AJ98" i="37" s="1"/>
  <c r="AS98" i="37" s="1"/>
  <c r="AJ96" i="37"/>
  <c r="AK96" i="37"/>
  <c r="AT96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J16" i="37"/>
  <c r="AK16" i="37"/>
  <c r="AT16" i="37" s="1"/>
  <c r="AJ10" i="37"/>
  <c r="AK10" i="37"/>
  <c r="AT10" i="37" s="1"/>
  <c r="AS100" i="93"/>
  <c r="AX60" i="45" l="1"/>
  <c r="S60" i="45" s="1"/>
  <c r="AC60" i="45" s="1"/>
  <c r="AB61" i="45" s="1"/>
  <c r="AX40" i="45"/>
  <c r="S40" i="45" s="1"/>
  <c r="AC40" i="45" s="1"/>
  <c r="AB41" i="45" s="1"/>
  <c r="AX96" i="45"/>
  <c r="S96" i="45" s="1"/>
  <c r="AC96" i="45" s="1"/>
  <c r="AB97" i="45" s="1"/>
  <c r="AX79" i="45"/>
  <c r="S79" i="45" s="1"/>
  <c r="AC79" i="45" s="1"/>
  <c r="AB80" i="45" s="1"/>
  <c r="AX64" i="45"/>
  <c r="S64" i="45" s="1"/>
  <c r="AC64" i="45" s="1"/>
  <c r="AB65" i="45" s="1"/>
  <c r="AX57" i="45"/>
  <c r="S57" i="45" s="1"/>
  <c r="AC57" i="45" s="1"/>
  <c r="AB58" i="45" s="1"/>
  <c r="AX49" i="45"/>
  <c r="S49" i="45" s="1"/>
  <c r="AC49" i="45" s="1"/>
  <c r="AB50" i="45" s="1"/>
  <c r="AX37" i="45"/>
  <c r="S37" i="45" s="1"/>
  <c r="AC37" i="45" s="1"/>
  <c r="AB38" i="45" s="1"/>
  <c r="AX25" i="45"/>
  <c r="S25" i="45" s="1"/>
  <c r="AC25" i="45" s="1"/>
  <c r="AB26" i="45" s="1"/>
  <c r="AX13" i="45"/>
  <c r="S13" i="45" s="1"/>
  <c r="AC13" i="45" s="1"/>
  <c r="AB14" i="45" s="1"/>
  <c r="AX86" i="45"/>
  <c r="S86" i="45" s="1"/>
  <c r="AC86" i="45" s="1"/>
  <c r="AB87" i="45" s="1"/>
  <c r="AX72" i="45"/>
  <c r="S72" i="45" s="1"/>
  <c r="AC72" i="45" s="1"/>
  <c r="AB73" i="45" s="1"/>
  <c r="AX92" i="45"/>
  <c r="S92" i="45" s="1"/>
  <c r="AC92" i="45" s="1"/>
  <c r="AB93" i="45" s="1"/>
  <c r="AX85" i="45"/>
  <c r="S85" i="45" s="1"/>
  <c r="AC85" i="45" s="1"/>
  <c r="AB86" i="45" s="1"/>
  <c r="AX78" i="45"/>
  <c r="S78" i="45" s="1"/>
  <c r="AC78" i="45" s="1"/>
  <c r="AB79" i="45" s="1"/>
  <c r="AX70" i="45"/>
  <c r="S70" i="45" s="1"/>
  <c r="AC70" i="45" s="1"/>
  <c r="AB71" i="45" s="1"/>
  <c r="AX63" i="45"/>
  <c r="S63" i="45" s="1"/>
  <c r="AC63" i="45" s="1"/>
  <c r="AB64" i="45" s="1"/>
  <c r="AX56" i="45"/>
  <c r="S56" i="45" s="1"/>
  <c r="AC56" i="45" s="1"/>
  <c r="AB57" i="45" s="1"/>
  <c r="AX46" i="45"/>
  <c r="S46" i="45" s="1"/>
  <c r="AC46" i="45" s="1"/>
  <c r="AB47" i="45" s="1"/>
  <c r="AX34" i="45"/>
  <c r="S34" i="45" s="1"/>
  <c r="AC34" i="45" s="1"/>
  <c r="AB35" i="45" s="1"/>
  <c r="AX22" i="45"/>
  <c r="S22" i="45" s="1"/>
  <c r="AC22" i="45" s="1"/>
  <c r="AB23" i="45" s="1"/>
  <c r="AX10" i="45"/>
  <c r="S10" i="45" s="1"/>
  <c r="AC10" i="45" s="1"/>
  <c r="AB11" i="45" s="1"/>
  <c r="AX88" i="45"/>
  <c r="S88" i="45" s="1"/>
  <c r="AC88" i="45" s="1"/>
  <c r="AB89" i="45" s="1"/>
  <c r="AX74" i="45"/>
  <c r="S74" i="45" s="1"/>
  <c r="AC74" i="45" s="1"/>
  <c r="AB75" i="45" s="1"/>
  <c r="AX52" i="45"/>
  <c r="S52" i="45" s="1"/>
  <c r="AC52" i="45" s="1"/>
  <c r="AB53" i="45" s="1"/>
  <c r="AX91" i="45"/>
  <c r="S91" i="45" s="1"/>
  <c r="AC91" i="45" s="1"/>
  <c r="AB92" i="45" s="1"/>
  <c r="AX76" i="45"/>
  <c r="S76" i="45" s="1"/>
  <c r="AC76" i="45" s="1"/>
  <c r="AB77" i="45" s="1"/>
  <c r="AX62" i="45"/>
  <c r="S62" i="45" s="1"/>
  <c r="AC62" i="45" s="1"/>
  <c r="AB63" i="45" s="1"/>
  <c r="AX45" i="45"/>
  <c r="S45" i="45" s="1"/>
  <c r="AC45" i="45" s="1"/>
  <c r="AB46" i="45" s="1"/>
  <c r="AX33" i="45"/>
  <c r="S33" i="45" s="1"/>
  <c r="AC33" i="45" s="1"/>
  <c r="AB34" i="45" s="1"/>
  <c r="AX21" i="45"/>
  <c r="S21" i="45" s="1"/>
  <c r="AC21" i="45" s="1"/>
  <c r="AB22" i="45" s="1"/>
  <c r="AX9" i="45"/>
  <c r="S9" i="45" s="1"/>
  <c r="AC9" i="45" s="1"/>
  <c r="AB10" i="45" s="1"/>
  <c r="AX81" i="45"/>
  <c r="S81" i="45" s="1"/>
  <c r="AC81" i="45" s="1"/>
  <c r="AB82" i="45" s="1"/>
  <c r="AX16" i="45"/>
  <c r="S16" i="45" s="1"/>
  <c r="AC16" i="45" s="1"/>
  <c r="AB17" i="45" s="1"/>
  <c r="AX84" i="45"/>
  <c r="S84" i="45" s="1"/>
  <c r="AC84" i="45" s="1"/>
  <c r="AB85" i="45" s="1"/>
  <c r="AX69" i="45"/>
  <c r="S69" i="45" s="1"/>
  <c r="AC69" i="45" s="1"/>
  <c r="AB70" i="45" s="1"/>
  <c r="AX55" i="45"/>
  <c r="S55" i="45" s="1"/>
  <c r="AC55" i="45" s="1"/>
  <c r="AB56" i="45" s="1"/>
  <c r="AX93" i="45"/>
  <c r="S93" i="45" s="1"/>
  <c r="AC93" i="45" s="1"/>
  <c r="AB94" i="45" s="1"/>
  <c r="AX90" i="45"/>
  <c r="S90" i="45" s="1"/>
  <c r="AC90" i="45" s="1"/>
  <c r="AB91" i="45" s="1"/>
  <c r="AX82" i="45"/>
  <c r="S82" i="45" s="1"/>
  <c r="AC82" i="45" s="1"/>
  <c r="AB83" i="45" s="1"/>
  <c r="AX75" i="45"/>
  <c r="S75" i="45" s="1"/>
  <c r="AC75" i="45" s="1"/>
  <c r="AB76" i="45" s="1"/>
  <c r="AX68" i="45"/>
  <c r="S68" i="45" s="1"/>
  <c r="AC68" i="45" s="1"/>
  <c r="AB69" i="45" s="1"/>
  <c r="AX61" i="45"/>
  <c r="S61" i="45" s="1"/>
  <c r="AC61" i="45" s="1"/>
  <c r="AB62" i="45" s="1"/>
  <c r="AX54" i="45"/>
  <c r="S54" i="45" s="1"/>
  <c r="AC54" i="45" s="1"/>
  <c r="AB55" i="45" s="1"/>
  <c r="AX43" i="45"/>
  <c r="S43" i="45" s="1"/>
  <c r="AC43" i="45" s="1"/>
  <c r="AB44" i="45" s="1"/>
  <c r="AX31" i="45"/>
  <c r="S31" i="45" s="1"/>
  <c r="AC31" i="45" s="1"/>
  <c r="AB32" i="45" s="1"/>
  <c r="AX19" i="45"/>
  <c r="S19" i="45" s="1"/>
  <c r="AC19" i="45" s="1"/>
  <c r="AB20" i="45" s="1"/>
  <c r="AX7" i="45"/>
  <c r="S7" i="45" s="1"/>
  <c r="AC7" i="45" s="1"/>
  <c r="AB8" i="45" s="1"/>
  <c r="AX95" i="45"/>
  <c r="S95" i="45" s="1"/>
  <c r="AC95" i="45" s="1"/>
  <c r="AB96" i="45" s="1"/>
  <c r="AX67" i="45"/>
  <c r="S67" i="45" s="1"/>
  <c r="AC67" i="45" s="1"/>
  <c r="AB68" i="45" s="1"/>
  <c r="AX28" i="45"/>
  <c r="S28" i="45" s="1"/>
  <c r="AC28" i="45" s="1"/>
  <c r="AB29" i="45" s="1"/>
  <c r="AX97" i="45"/>
  <c r="S97" i="45" s="1"/>
  <c r="AC97" i="45" s="1"/>
  <c r="AB98" i="45" s="1"/>
  <c r="AX87" i="45"/>
  <c r="S87" i="45" s="1"/>
  <c r="AC87" i="45" s="1"/>
  <c r="AB88" i="45" s="1"/>
  <c r="AX80" i="45"/>
  <c r="S80" i="45" s="1"/>
  <c r="AC80" i="45" s="1"/>
  <c r="AB81" i="45" s="1"/>
  <c r="AK81" i="45" s="1"/>
  <c r="AT81" i="45" s="1"/>
  <c r="AX73" i="45"/>
  <c r="S73" i="45" s="1"/>
  <c r="AC73" i="45" s="1"/>
  <c r="AB74" i="45" s="1"/>
  <c r="AX66" i="45"/>
  <c r="S66" i="45" s="1"/>
  <c r="AC66" i="45" s="1"/>
  <c r="AB67" i="45" s="1"/>
  <c r="AX58" i="45"/>
  <c r="S58" i="45" s="1"/>
  <c r="AC58" i="45" s="1"/>
  <c r="AB59" i="45" s="1"/>
  <c r="AX51" i="45"/>
  <c r="S51" i="45" s="1"/>
  <c r="AC51" i="45" s="1"/>
  <c r="AB52" i="45" s="1"/>
  <c r="AX39" i="45"/>
  <c r="S39" i="45" s="1"/>
  <c r="AC39" i="45" s="1"/>
  <c r="AB40" i="45" s="1"/>
  <c r="AK40" i="45" s="1"/>
  <c r="AT40" i="45" s="1"/>
  <c r="AX27" i="45"/>
  <c r="S27" i="45" s="1"/>
  <c r="AC27" i="45" s="1"/>
  <c r="AB28" i="45" s="1"/>
  <c r="AJ28" i="45" s="1"/>
  <c r="AX15" i="45"/>
  <c r="S15" i="45" s="1"/>
  <c r="AC15" i="45" s="1"/>
  <c r="AB16" i="45" s="1"/>
  <c r="AX3" i="45"/>
  <c r="S3" i="45" s="1"/>
  <c r="AC3" i="45" s="1"/>
  <c r="AK6" i="45"/>
  <c r="AT6" i="45" s="1"/>
  <c r="AJ64" i="45"/>
  <c r="AK64" i="45"/>
  <c r="AT64" i="45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6" i="37"/>
  <c r="AL96" i="37"/>
  <c r="AU96" i="37" s="1"/>
  <c r="AK98" i="37"/>
  <c r="AT98" i="37" s="1"/>
  <c r="AK98" i="45"/>
  <c r="AT98" i="45" s="1"/>
  <c r="AJ98" i="45"/>
  <c r="AS98" i="45" s="1"/>
  <c r="AK89" i="45"/>
  <c r="AT89" i="45" s="1"/>
  <c r="AK83" i="45"/>
  <c r="AT83" i="45" s="1"/>
  <c r="AK77" i="45"/>
  <c r="AT77" i="45" s="1"/>
  <c r="AK71" i="45"/>
  <c r="AT71" i="45" s="1"/>
  <c r="AK65" i="45"/>
  <c r="AT65" i="45" s="1"/>
  <c r="AK59" i="45"/>
  <c r="AT59" i="45" s="1"/>
  <c r="AK53" i="45"/>
  <c r="AT53" i="45" s="1"/>
  <c r="AK47" i="45"/>
  <c r="AT47" i="45" s="1"/>
  <c r="AK41" i="45"/>
  <c r="AT41" i="45" s="1"/>
  <c r="AK35" i="45"/>
  <c r="AT35" i="45" s="1"/>
  <c r="AK29" i="45"/>
  <c r="AT29" i="45" s="1"/>
  <c r="AK23" i="45"/>
  <c r="AT23" i="45" s="1"/>
  <c r="AK17" i="45"/>
  <c r="AT17" i="45" s="1"/>
  <c r="AK11" i="45"/>
  <c r="AT11" i="45" s="1"/>
  <c r="AS83" i="37"/>
  <c r="AL83" i="37"/>
  <c r="AU83" i="37" s="1"/>
  <c r="AS86" i="37"/>
  <c r="AL86" i="37"/>
  <c r="AU86" i="37" s="1"/>
  <c r="AS14" i="37"/>
  <c r="AL14" i="37"/>
  <c r="AU14" i="37" s="1"/>
  <c r="AS32" i="37"/>
  <c r="AL32" i="37"/>
  <c r="AU32" i="37" s="1"/>
  <c r="AS50" i="37"/>
  <c r="AL50" i="37"/>
  <c r="AU50" i="37" s="1"/>
  <c r="AN98" i="45"/>
  <c r="AN100" i="45" s="1"/>
  <c r="AI98" i="45"/>
  <c r="AJ76" i="45"/>
  <c r="AK76" i="45"/>
  <c r="AT76" i="45" s="1"/>
  <c r="AJ52" i="45"/>
  <c r="AK52" i="45"/>
  <c r="AT52" i="45" s="1"/>
  <c r="AJ16" i="45"/>
  <c r="AK16" i="45"/>
  <c r="AT16" i="45" s="1"/>
  <c r="AJ10" i="45"/>
  <c r="AK10" i="45"/>
  <c r="AT10" i="45" s="1"/>
  <c r="AB4" i="45"/>
  <c r="AJ3" i="45"/>
  <c r="AS11" i="37"/>
  <c r="AL11" i="37"/>
  <c r="AU11" i="37" s="1"/>
  <c r="AS29" i="37"/>
  <c r="AL29" i="37"/>
  <c r="AU29" i="37" s="1"/>
  <c r="AS47" i="37"/>
  <c r="AL47" i="37"/>
  <c r="AU47" i="37" s="1"/>
  <c r="AS65" i="37"/>
  <c r="AL65" i="37"/>
  <c r="AU65" i="37" s="1"/>
  <c r="AS80" i="37"/>
  <c r="AL80" i="37"/>
  <c r="AU80" i="37" s="1"/>
  <c r="AS18" i="37"/>
  <c r="AL18" i="37"/>
  <c r="AU18" i="37" s="1"/>
  <c r="AS36" i="37"/>
  <c r="AL36" i="37"/>
  <c r="AU36" i="37" s="1"/>
  <c r="AS54" i="37"/>
  <c r="AL54" i="37"/>
  <c r="AU54" i="37" s="1"/>
  <c r="AS72" i="37"/>
  <c r="AL72" i="37"/>
  <c r="AU72" i="37" s="1"/>
  <c r="AS90" i="37"/>
  <c r="AL90" i="37"/>
  <c r="AU90" i="37" s="1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S74" i="37"/>
  <c r="AL74" i="37"/>
  <c r="AU74" i="37" s="1"/>
  <c r="AS21" i="37"/>
  <c r="AL21" i="37"/>
  <c r="AU21" i="37" s="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S10" i="37"/>
  <c r="AL10" i="37"/>
  <c r="AU10" i="37" s="1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N98" i="37"/>
  <c r="AN100" i="37" s="1"/>
  <c r="AI98" i="37"/>
  <c r="AJ93" i="45"/>
  <c r="AK93" i="45"/>
  <c r="AT93" i="45" s="1"/>
  <c r="AJ87" i="45"/>
  <c r="AK87" i="45"/>
  <c r="AT87" i="45" s="1"/>
  <c r="AJ81" i="45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X50" i="45"/>
  <c r="S50" i="45" s="1"/>
  <c r="AC50" i="45" s="1"/>
  <c r="AB51" i="45" s="1"/>
  <c r="AX44" i="45"/>
  <c r="S44" i="45" s="1"/>
  <c r="AC44" i="45" s="1"/>
  <c r="AB45" i="45" s="1"/>
  <c r="AX38" i="45"/>
  <c r="S38" i="45" s="1"/>
  <c r="AC38" i="45" s="1"/>
  <c r="AB39" i="45" s="1"/>
  <c r="AX32" i="45"/>
  <c r="S32" i="45" s="1"/>
  <c r="AC32" i="45" s="1"/>
  <c r="AB33" i="45" s="1"/>
  <c r="AX26" i="45"/>
  <c r="S26" i="45" s="1"/>
  <c r="AC26" i="45" s="1"/>
  <c r="AB27" i="45" s="1"/>
  <c r="AX20" i="45"/>
  <c r="S20" i="45" s="1"/>
  <c r="AC20" i="45" s="1"/>
  <c r="AB21" i="45" s="1"/>
  <c r="AX14" i="45"/>
  <c r="S14" i="45" s="1"/>
  <c r="AC14" i="45" s="1"/>
  <c r="AB15" i="45" s="1"/>
  <c r="AX8" i="45"/>
  <c r="S8" i="45" s="1"/>
  <c r="AC8" i="45" s="1"/>
  <c r="AB9" i="45" s="1"/>
  <c r="AX4" i="45"/>
  <c r="S4" i="45" s="1"/>
  <c r="AC4" i="45" s="1"/>
  <c r="AB5" i="45" s="1"/>
  <c r="AS71" i="37"/>
  <c r="AL71" i="37"/>
  <c r="AU71" i="37" s="1"/>
  <c r="AS89" i="37"/>
  <c r="AL89" i="37"/>
  <c r="AU89" i="37" s="1"/>
  <c r="X98" i="77"/>
  <c r="Y98" i="77"/>
  <c r="AS20" i="37"/>
  <c r="AL20" i="37"/>
  <c r="AU20" i="37" s="1"/>
  <c r="AS38" i="37"/>
  <c r="AL38" i="37"/>
  <c r="AU38" i="37" s="1"/>
  <c r="AS56" i="37"/>
  <c r="AL56" i="37"/>
  <c r="AU56" i="37" s="1"/>
  <c r="AS92" i="37"/>
  <c r="AL92" i="37"/>
  <c r="AU92" i="37" s="1"/>
  <c r="AJ88" i="45"/>
  <c r="AK88" i="45"/>
  <c r="AT88" i="45" s="1"/>
  <c r="AJ46" i="45"/>
  <c r="AK46" i="45"/>
  <c r="AT46" i="45" s="1"/>
  <c r="AS24" i="37"/>
  <c r="AL24" i="37"/>
  <c r="AU24" i="37" s="1"/>
  <c r="AS42" i="37"/>
  <c r="AL42" i="37"/>
  <c r="AU42" i="37" s="1"/>
  <c r="AS60" i="37"/>
  <c r="AL60" i="37"/>
  <c r="AU60" i="37" s="1"/>
  <c r="AS78" i="37"/>
  <c r="AL78" i="37"/>
  <c r="AU78" i="37" s="1"/>
  <c r="AS94" i="37"/>
  <c r="AL94" i="37"/>
  <c r="AU94" i="37" s="1"/>
  <c r="AJ6" i="37"/>
  <c r="AS25" i="37"/>
  <c r="AL25" i="37"/>
  <c r="AU25" i="37" s="1"/>
  <c r="AS43" i="37"/>
  <c r="AL43" i="37"/>
  <c r="AU43" i="37" s="1"/>
  <c r="AS61" i="37"/>
  <c r="AL61" i="37"/>
  <c r="AU61" i="37" s="1"/>
  <c r="AS79" i="37"/>
  <c r="AL79" i="37"/>
  <c r="AU79" i="37" s="1"/>
  <c r="AS97" i="37"/>
  <c r="AL97" i="37"/>
  <c r="AU97" i="37" s="1"/>
  <c r="AS9" i="37"/>
  <c r="AL9" i="37"/>
  <c r="AU9" i="37" s="1"/>
  <c r="AS27" i="37"/>
  <c r="AL27" i="37"/>
  <c r="AU27" i="37" s="1"/>
  <c r="AS45" i="37"/>
  <c r="AL45" i="37"/>
  <c r="AU45" i="37" s="1"/>
  <c r="AS63" i="37"/>
  <c r="AL63" i="37"/>
  <c r="AU63" i="37" s="1"/>
  <c r="AS81" i="37"/>
  <c r="AL81" i="37"/>
  <c r="AU81" i="37" s="1"/>
  <c r="AJ82" i="45"/>
  <c r="AK82" i="45"/>
  <c r="AT82" i="45" s="1"/>
  <c r="AJ58" i="45"/>
  <c r="AK58" i="45"/>
  <c r="AT58" i="45" s="1"/>
  <c r="AJ22" i="45"/>
  <c r="AK22" i="45"/>
  <c r="AT22" i="45" s="1"/>
  <c r="AJ92" i="45"/>
  <c r="AK92" i="45"/>
  <c r="AT92" i="45" s="1"/>
  <c r="AJ80" i="45"/>
  <c r="AK80" i="45"/>
  <c r="AT80" i="45" s="1"/>
  <c r="AK68" i="45"/>
  <c r="AT68" i="45" s="1"/>
  <c r="AJ68" i="45"/>
  <c r="AK56" i="45"/>
  <c r="AT56" i="45" s="1"/>
  <c r="AJ56" i="45"/>
  <c r="AJ44" i="45"/>
  <c r="AK44" i="45"/>
  <c r="AT44" i="45" s="1"/>
  <c r="AK32" i="45"/>
  <c r="AT32" i="45" s="1"/>
  <c r="AK20" i="45"/>
  <c r="AT20" i="45" s="1"/>
  <c r="AJ20" i="45"/>
  <c r="AJ8" i="45"/>
  <c r="AK8" i="45"/>
  <c r="AT8" i="45" s="1"/>
  <c r="AS53" i="37"/>
  <c r="AL53" i="37"/>
  <c r="AU53" i="37" s="1"/>
  <c r="AS16" i="37"/>
  <c r="AL16" i="37"/>
  <c r="AU16" i="37" s="1"/>
  <c r="AJ91" i="45"/>
  <c r="AK91" i="45"/>
  <c r="AT91" i="45" s="1"/>
  <c r="AJ85" i="45"/>
  <c r="AK85" i="45"/>
  <c r="AT85" i="45" s="1"/>
  <c r="AJ79" i="45"/>
  <c r="AK79" i="45"/>
  <c r="AT79" i="45" s="1"/>
  <c r="AJ73" i="45"/>
  <c r="AK73" i="45"/>
  <c r="AT73" i="45" s="1"/>
  <c r="AJ67" i="45"/>
  <c r="AK67" i="45"/>
  <c r="AT67" i="45" s="1"/>
  <c r="AJ61" i="45"/>
  <c r="AK61" i="45"/>
  <c r="AT61" i="45" s="1"/>
  <c r="AJ55" i="45"/>
  <c r="AK55" i="45"/>
  <c r="AT55" i="45" s="1"/>
  <c r="AX48" i="45"/>
  <c r="S48" i="45" s="1"/>
  <c r="AC48" i="45" s="1"/>
  <c r="AB49" i="45" s="1"/>
  <c r="AX42" i="45"/>
  <c r="S42" i="45" s="1"/>
  <c r="AC42" i="45" s="1"/>
  <c r="AB43" i="45" s="1"/>
  <c r="AX36" i="45"/>
  <c r="S36" i="45" s="1"/>
  <c r="AC36" i="45" s="1"/>
  <c r="AB37" i="45" s="1"/>
  <c r="AX30" i="45"/>
  <c r="S30" i="45" s="1"/>
  <c r="AC30" i="45" s="1"/>
  <c r="AB31" i="4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6" i="45"/>
  <c r="S6" i="45" s="1"/>
  <c r="AC6" i="45" s="1"/>
  <c r="AB7" i="45" s="1"/>
  <c r="AS77" i="37"/>
  <c r="AL77" i="37"/>
  <c r="AU77" i="37" s="1"/>
  <c r="AS95" i="37"/>
  <c r="AL95" i="37"/>
  <c r="AU95" i="37" s="1"/>
  <c r="AI96" i="89"/>
  <c r="AN96" i="89"/>
  <c r="AN97" i="77"/>
  <c r="AI97" i="77"/>
  <c r="AS8" i="37"/>
  <c r="AL8" i="37"/>
  <c r="AU8" i="37" s="1"/>
  <c r="AS26" i="37"/>
  <c r="AL26" i="37"/>
  <c r="AU26" i="37" s="1"/>
  <c r="AS44" i="37"/>
  <c r="AL44" i="37"/>
  <c r="AU44" i="37" s="1"/>
  <c r="AS62" i="37"/>
  <c r="AL62" i="37"/>
  <c r="AU62" i="37" s="1"/>
  <c r="AS3" i="37"/>
  <c r="AL3" i="37"/>
  <c r="AU3" i="37" s="1"/>
  <c r="AJ97" i="45"/>
  <c r="AK97" i="45"/>
  <c r="AT97" i="45" s="1"/>
  <c r="AJ70" i="45"/>
  <c r="AK70" i="45"/>
  <c r="AT70" i="45" s="1"/>
  <c r="AJ34" i="45"/>
  <c r="AK34" i="45"/>
  <c r="AT34" i="45" s="1"/>
  <c r="AK94" i="45"/>
  <c r="AT94" i="45" s="1"/>
  <c r="AJ86" i="45"/>
  <c r="AK86" i="45"/>
  <c r="AT86" i="45" s="1"/>
  <c r="AK74" i="45"/>
  <c r="AT74" i="45" s="1"/>
  <c r="AJ74" i="45"/>
  <c r="AJ62" i="45"/>
  <c r="AK62" i="45"/>
  <c r="AT62" i="45" s="1"/>
  <c r="AK50" i="45"/>
  <c r="AT50" i="45" s="1"/>
  <c r="AJ50" i="45"/>
  <c r="AK38" i="45"/>
  <c r="AT38" i="45" s="1"/>
  <c r="AJ38" i="45"/>
  <c r="AK26" i="45"/>
  <c r="AT26" i="45" s="1"/>
  <c r="AK14" i="45"/>
  <c r="AT14" i="45" s="1"/>
  <c r="AJ14" i="45"/>
  <c r="AS17" i="37"/>
  <c r="AL17" i="37"/>
  <c r="AU17" i="37" s="1"/>
  <c r="AS35" i="37"/>
  <c r="AL35" i="37"/>
  <c r="AU35" i="37" s="1"/>
  <c r="Y97" i="89"/>
  <c r="X97" i="89"/>
  <c r="AJ5" i="37"/>
  <c r="AK5" i="37"/>
  <c r="AT5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J96" i="45"/>
  <c r="AK96" i="45"/>
  <c r="AT96" i="45" s="1"/>
  <c r="AX94" i="45"/>
  <c r="S94" i="45" s="1"/>
  <c r="AC94" i="45" s="1"/>
  <c r="AB95" i="45" s="1"/>
  <c r="AX89" i="45"/>
  <c r="S89" i="45" s="1"/>
  <c r="AC89" i="45" s="1"/>
  <c r="AB90" i="45" s="1"/>
  <c r="AX83" i="45"/>
  <c r="S83" i="45" s="1"/>
  <c r="AC83" i="45" s="1"/>
  <c r="AB84" i="45" s="1"/>
  <c r="AX77" i="45"/>
  <c r="S77" i="45" s="1"/>
  <c r="AC77" i="45" s="1"/>
  <c r="AB78" i="45" s="1"/>
  <c r="AX71" i="45"/>
  <c r="S71" i="45" s="1"/>
  <c r="AC71" i="45" s="1"/>
  <c r="AB72" i="45" s="1"/>
  <c r="AX65" i="45"/>
  <c r="S65" i="45" s="1"/>
  <c r="AC65" i="45" s="1"/>
  <c r="AB66" i="45" s="1"/>
  <c r="AX59" i="45"/>
  <c r="S59" i="45" s="1"/>
  <c r="AC59" i="45" s="1"/>
  <c r="AB60" i="45" s="1"/>
  <c r="AX53" i="45"/>
  <c r="S53" i="45" s="1"/>
  <c r="AC53" i="45" s="1"/>
  <c r="AB54" i="45" s="1"/>
  <c r="AX47" i="45"/>
  <c r="S47" i="45" s="1"/>
  <c r="AC47" i="45" s="1"/>
  <c r="AB48" i="45" s="1"/>
  <c r="AX41" i="45"/>
  <c r="S41" i="45" s="1"/>
  <c r="AC41" i="45" s="1"/>
  <c r="AB42" i="45" s="1"/>
  <c r="AX35" i="45"/>
  <c r="S35" i="45" s="1"/>
  <c r="AC35" i="45" s="1"/>
  <c r="AB36" i="45" s="1"/>
  <c r="AX29" i="45"/>
  <c r="S29" i="45" s="1"/>
  <c r="AC29" i="45" s="1"/>
  <c r="AB30" i="45" s="1"/>
  <c r="AX23" i="45"/>
  <c r="S23" i="45" s="1"/>
  <c r="AC23" i="45" s="1"/>
  <c r="AB24" i="45" s="1"/>
  <c r="AX17" i="45"/>
  <c r="S17" i="45" s="1"/>
  <c r="AC17" i="45" s="1"/>
  <c r="AB18" i="45" s="1"/>
  <c r="AX11" i="45"/>
  <c r="S11" i="45" s="1"/>
  <c r="AC11" i="45" s="1"/>
  <c r="AB12" i="45" s="1"/>
  <c r="AJ7" i="37"/>
  <c r="AK7" i="37"/>
  <c r="AT7" i="37" s="1"/>
  <c r="AS23" i="37"/>
  <c r="AL23" i="37"/>
  <c r="AU23" i="37" s="1"/>
  <c r="AS41" i="37"/>
  <c r="AL41" i="37"/>
  <c r="AU41" i="37" s="1"/>
  <c r="AS59" i="37"/>
  <c r="AL59" i="37"/>
  <c r="AU59" i="37" s="1"/>
  <c r="AS12" i="37"/>
  <c r="AL12" i="37"/>
  <c r="AU12" i="37" s="1"/>
  <c r="AS30" i="37"/>
  <c r="AL30" i="37"/>
  <c r="AU30" i="37" s="1"/>
  <c r="AS48" i="37"/>
  <c r="AL48" i="37"/>
  <c r="AU48" i="37" s="1"/>
  <c r="AS66" i="37"/>
  <c r="AL66" i="37"/>
  <c r="AU66" i="37" s="1"/>
  <c r="AS84" i="37"/>
  <c r="AL84" i="37"/>
  <c r="AU84" i="37" s="1"/>
  <c r="AS4" i="33"/>
  <c r="AL4" i="33"/>
  <c r="AU4" i="33" s="1"/>
  <c r="AU100" i="33" s="1"/>
  <c r="C11" i="33" s="1"/>
  <c r="AS13" i="37"/>
  <c r="AL13" i="37"/>
  <c r="AU13" i="37" s="1"/>
  <c r="AS31" i="37"/>
  <c r="AL31" i="37"/>
  <c r="AU31" i="37" s="1"/>
  <c r="AS49" i="37"/>
  <c r="AL49" i="37"/>
  <c r="AU49" i="37" s="1"/>
  <c r="AS67" i="37"/>
  <c r="AL67" i="37"/>
  <c r="AU67" i="37" s="1"/>
  <c r="AS85" i="37"/>
  <c r="AL85" i="37"/>
  <c r="AU85" i="37" s="1"/>
  <c r="AS100" i="33"/>
  <c r="AS68" i="37"/>
  <c r="AL68" i="37"/>
  <c r="AU68" i="37" s="1"/>
  <c r="AS15" i="37"/>
  <c r="AL15" i="37"/>
  <c r="AU15" i="37" s="1"/>
  <c r="AS33" i="37"/>
  <c r="AL33" i="37"/>
  <c r="AU33" i="37" s="1"/>
  <c r="AS51" i="37"/>
  <c r="AL51" i="37"/>
  <c r="AU51" i="37" s="1"/>
  <c r="AS69" i="37"/>
  <c r="AL69" i="37"/>
  <c r="AU69" i="37" s="1"/>
  <c r="AS87" i="37"/>
  <c r="AL87" i="37"/>
  <c r="AU87" i="37" s="1"/>
  <c r="AJ4" i="37"/>
  <c r="AK4" i="37"/>
  <c r="AT4" i="37" s="1"/>
  <c r="AJ40" i="45" l="1"/>
  <c r="AJ26" i="45"/>
  <c r="AJ94" i="45"/>
  <c r="AK28" i="45"/>
  <c r="AT28" i="45" s="1"/>
  <c r="AS22" i="45"/>
  <c r="AL22" i="45"/>
  <c r="AU22" i="45" s="1"/>
  <c r="AT100" i="37"/>
  <c r="AJ30" i="45"/>
  <c r="AK30" i="45"/>
  <c r="AT30" i="45" s="1"/>
  <c r="AJ66" i="45"/>
  <c r="AK66" i="45"/>
  <c r="AT66" i="45" s="1"/>
  <c r="AH97" i="89"/>
  <c r="AQ97" i="89" s="1"/>
  <c r="AS34" i="45"/>
  <c r="AL34" i="45"/>
  <c r="AU34" i="45" s="1"/>
  <c r="AJ7" i="45"/>
  <c r="AK7" i="45"/>
  <c r="AT7" i="45" s="1"/>
  <c r="AJ43" i="45"/>
  <c r="AK43" i="45"/>
  <c r="AT43" i="45" s="1"/>
  <c r="AJ32" i="45"/>
  <c r="AS68" i="45"/>
  <c r="AL68" i="45"/>
  <c r="AU68" i="45" s="1"/>
  <c r="AJ27" i="45"/>
  <c r="AK27" i="45"/>
  <c r="AT27" i="45" s="1"/>
  <c r="AS57" i="45"/>
  <c r="AL57" i="45"/>
  <c r="AU57" i="45" s="1"/>
  <c r="AS75" i="45"/>
  <c r="AL75" i="45"/>
  <c r="AU75" i="45" s="1"/>
  <c r="AS93" i="45"/>
  <c r="AL93" i="45"/>
  <c r="AU93" i="45" s="1"/>
  <c r="AS16" i="45"/>
  <c r="AL16" i="45"/>
  <c r="AU16" i="45" s="1"/>
  <c r="AS76" i="45"/>
  <c r="AL76" i="45"/>
  <c r="AU76" i="45" s="1"/>
  <c r="AJ36" i="45"/>
  <c r="AK36" i="45"/>
  <c r="AT36" i="45" s="1"/>
  <c r="AJ13" i="45"/>
  <c r="AK13" i="45"/>
  <c r="AT13" i="45" s="1"/>
  <c r="AS85" i="45"/>
  <c r="AL85" i="45"/>
  <c r="AU85" i="45" s="1"/>
  <c r="AJ33" i="45"/>
  <c r="AK33" i="45"/>
  <c r="AT33" i="45" s="1"/>
  <c r="AL98" i="37"/>
  <c r="AU98" i="37" s="1"/>
  <c r="AR98" i="37"/>
  <c r="AR100" i="37" s="1"/>
  <c r="AS3" i="45"/>
  <c r="AL3" i="45"/>
  <c r="AU3" i="45" s="1"/>
  <c r="AL98" i="45"/>
  <c r="AU98" i="45" s="1"/>
  <c r="AR98" i="45"/>
  <c r="AR100" i="45" s="1"/>
  <c r="AJ47" i="45"/>
  <c r="AJ65" i="45"/>
  <c r="AJ83" i="45"/>
  <c r="AS40" i="45"/>
  <c r="AL40" i="45"/>
  <c r="AU40" i="45" s="1"/>
  <c r="AS7" i="37"/>
  <c r="AL7" i="37"/>
  <c r="AU7" i="37" s="1"/>
  <c r="AJ42" i="45"/>
  <c r="AK42" i="45"/>
  <c r="AT42" i="45" s="1"/>
  <c r="AJ78" i="45"/>
  <c r="AK78" i="45"/>
  <c r="AT78" i="45" s="1"/>
  <c r="Z97" i="89"/>
  <c r="AS86" i="45"/>
  <c r="AL86" i="45"/>
  <c r="AU86" i="45" s="1"/>
  <c r="AS70" i="45"/>
  <c r="AL70" i="45"/>
  <c r="AU70" i="45" s="1"/>
  <c r="AJ19" i="45"/>
  <c r="AK19" i="45"/>
  <c r="AT19" i="45" s="1"/>
  <c r="AS6" i="37"/>
  <c r="AL6" i="37"/>
  <c r="AU6" i="37" s="1"/>
  <c r="AS46" i="45"/>
  <c r="AL46" i="45"/>
  <c r="AU46" i="45" s="1"/>
  <c r="AH98" i="77"/>
  <c r="AQ98" i="77" s="1"/>
  <c r="AQ100" i="77" s="1"/>
  <c r="AZ3" i="77"/>
  <c r="AX4" i="77" s="1"/>
  <c r="S4" i="77" s="1"/>
  <c r="AC4" i="77" s="1"/>
  <c r="AB5" i="77" s="1"/>
  <c r="AX8" i="77"/>
  <c r="S8" i="77" s="1"/>
  <c r="AC8" i="77" s="1"/>
  <c r="AB9" i="77" s="1"/>
  <c r="AX9" i="77"/>
  <c r="S9" i="77" s="1"/>
  <c r="AC9" i="77" s="1"/>
  <c r="AB10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3" i="77"/>
  <c r="S93" i="77" s="1"/>
  <c r="AC93" i="77" s="1"/>
  <c r="AB94" i="77" s="1"/>
  <c r="AX94" i="77"/>
  <c r="S94" i="77" s="1"/>
  <c r="AC94" i="77" s="1"/>
  <c r="AB95" i="77" s="1"/>
  <c r="AX95" i="77"/>
  <c r="S95" i="77" s="1"/>
  <c r="AC95" i="77" s="1"/>
  <c r="AB96" i="77" s="1"/>
  <c r="AX96" i="77"/>
  <c r="S96" i="77" s="1"/>
  <c r="AC96" i="77" s="1"/>
  <c r="AB97" i="77" s="1"/>
  <c r="AX97" i="77"/>
  <c r="S97" i="77" s="1"/>
  <c r="AC97" i="77" s="1"/>
  <c r="AB98" i="77" s="1"/>
  <c r="AK5" i="45"/>
  <c r="AT5" i="45" s="1"/>
  <c r="AJ5" i="45"/>
  <c r="AJ39" i="45"/>
  <c r="AK39" i="45"/>
  <c r="AT39" i="45" s="1"/>
  <c r="AS63" i="45"/>
  <c r="AL63" i="45"/>
  <c r="AU63" i="45" s="1"/>
  <c r="AS81" i="45"/>
  <c r="AL81" i="45"/>
  <c r="AU81" i="45" s="1"/>
  <c r="AJ4" i="45"/>
  <c r="AK4" i="45"/>
  <c r="AT4" i="45" s="1"/>
  <c r="AS28" i="45"/>
  <c r="AL28" i="45"/>
  <c r="AU28" i="45" s="1"/>
  <c r="AJ11" i="45"/>
  <c r="AJ29" i="45"/>
  <c r="Z98" i="77"/>
  <c r="AK9" i="45"/>
  <c r="AT9" i="45" s="1"/>
  <c r="AJ9" i="45"/>
  <c r="AJ45" i="45"/>
  <c r="AK45" i="45"/>
  <c r="AT45" i="45" s="1"/>
  <c r="AJ17" i="45"/>
  <c r="AS64" i="45"/>
  <c r="AL64" i="45"/>
  <c r="AU64" i="45" s="1"/>
  <c r="AJ72" i="45"/>
  <c r="AK72" i="45"/>
  <c r="AT72" i="45" s="1"/>
  <c r="AS14" i="45"/>
  <c r="AL14" i="45"/>
  <c r="AU14" i="45" s="1"/>
  <c r="AS50" i="45"/>
  <c r="AL50" i="45"/>
  <c r="AU50" i="45" s="1"/>
  <c r="AR96" i="89"/>
  <c r="AS67" i="45"/>
  <c r="AL67" i="45"/>
  <c r="AU67" i="45" s="1"/>
  <c r="AJ12" i="45"/>
  <c r="AK12" i="45"/>
  <c r="AT12" i="45" s="1"/>
  <c r="AJ84" i="45"/>
  <c r="AK84" i="45"/>
  <c r="AT84" i="45" s="1"/>
  <c r="AR97" i="77"/>
  <c r="AJ54" i="45"/>
  <c r="AK54" i="45"/>
  <c r="AT54" i="45" s="1"/>
  <c r="AJ90" i="45"/>
  <c r="AK90" i="45"/>
  <c r="AT90" i="45" s="1"/>
  <c r="AS26" i="45"/>
  <c r="AL26" i="45"/>
  <c r="AU26" i="45" s="1"/>
  <c r="AS62" i="45"/>
  <c r="AL62" i="45"/>
  <c r="AU62" i="45" s="1"/>
  <c r="AS94" i="45"/>
  <c r="AL94" i="45"/>
  <c r="AU94" i="45" s="1"/>
  <c r="AS97" i="45"/>
  <c r="AL97" i="45"/>
  <c r="AU97" i="45" s="1"/>
  <c r="AJ31" i="45"/>
  <c r="AK31" i="45"/>
  <c r="AT31" i="45" s="1"/>
  <c r="AS20" i="45"/>
  <c r="AL20" i="45"/>
  <c r="AU20" i="45" s="1"/>
  <c r="AS56" i="45"/>
  <c r="AL56" i="45"/>
  <c r="AU56" i="45" s="1"/>
  <c r="AS88" i="45"/>
  <c r="AL88" i="45"/>
  <c r="AU88" i="45" s="1"/>
  <c r="AJ15" i="45"/>
  <c r="AK15" i="45"/>
  <c r="AT15" i="45" s="1"/>
  <c r="AJ51" i="45"/>
  <c r="AK51" i="45"/>
  <c r="AT51" i="45" s="1"/>
  <c r="AS69" i="45"/>
  <c r="AL69" i="45"/>
  <c r="AU69" i="45" s="1"/>
  <c r="AS87" i="45"/>
  <c r="AL87" i="45"/>
  <c r="AU87" i="45" s="1"/>
  <c r="AS10" i="45"/>
  <c r="AL10" i="45"/>
  <c r="AU10" i="45" s="1"/>
  <c r="AS52" i="45"/>
  <c r="AL52" i="45"/>
  <c r="AU52" i="45" s="1"/>
  <c r="AJ35" i="45"/>
  <c r="AJ53" i="45"/>
  <c r="AJ71" i="45"/>
  <c r="AJ89" i="45"/>
  <c r="AS4" i="37"/>
  <c r="AS100" i="37" s="1"/>
  <c r="AL4" i="37"/>
  <c r="AU4" i="37" s="1"/>
  <c r="AS96" i="45"/>
  <c r="AL96" i="45"/>
  <c r="AU96" i="45" s="1"/>
  <c r="AJ49" i="45"/>
  <c r="AK49" i="45"/>
  <c r="AT49" i="45" s="1"/>
  <c r="AJ48" i="45"/>
  <c r="AK48" i="45"/>
  <c r="AT48" i="45" s="1"/>
  <c r="AJ25" i="45"/>
  <c r="AK25" i="45"/>
  <c r="AT25" i="45" s="1"/>
  <c r="AS55" i="45"/>
  <c r="AL55" i="45"/>
  <c r="AU55" i="45" s="1"/>
  <c r="AS73" i="45"/>
  <c r="AL73" i="45"/>
  <c r="AU73" i="45" s="1"/>
  <c r="AS91" i="45"/>
  <c r="AL91" i="45"/>
  <c r="AU91" i="45" s="1"/>
  <c r="AS8" i="45"/>
  <c r="AL8" i="45"/>
  <c r="AU8" i="45" s="1"/>
  <c r="AS44" i="45"/>
  <c r="AL44" i="45"/>
  <c r="AU44" i="45" s="1"/>
  <c r="AS80" i="45"/>
  <c r="AL80" i="45"/>
  <c r="AU80" i="45" s="1"/>
  <c r="AS58" i="45"/>
  <c r="AL58" i="45"/>
  <c r="AU58" i="45" s="1"/>
  <c r="AJ18" i="45"/>
  <c r="AK18" i="45"/>
  <c r="AT18" i="45" s="1"/>
  <c r="AJ24" i="45"/>
  <c r="AK24" i="45"/>
  <c r="AT24" i="45" s="1"/>
  <c r="AJ60" i="45"/>
  <c r="AK60" i="45"/>
  <c r="AT60" i="45" s="1"/>
  <c r="AK95" i="45"/>
  <c r="AT95" i="45" s="1"/>
  <c r="AJ95" i="45"/>
  <c r="AS5" i="37"/>
  <c r="AL5" i="37"/>
  <c r="AU5" i="37" s="1"/>
  <c r="AU100" i="37" s="1"/>
  <c r="C11" i="37" s="1"/>
  <c r="AS38" i="45"/>
  <c r="AL38" i="45"/>
  <c r="AU38" i="45" s="1"/>
  <c r="AS74" i="45"/>
  <c r="AL74" i="45"/>
  <c r="AU74" i="45" s="1"/>
  <c r="AJ37" i="45"/>
  <c r="AK37" i="45"/>
  <c r="AT37" i="45" s="1"/>
  <c r="AS61" i="45"/>
  <c r="AL61" i="45"/>
  <c r="AU61" i="45" s="1"/>
  <c r="AS79" i="45"/>
  <c r="AL79" i="45"/>
  <c r="AU79" i="45" s="1"/>
  <c r="AS92" i="45"/>
  <c r="AL92" i="45"/>
  <c r="AU92" i="45" s="1"/>
  <c r="AS82" i="45"/>
  <c r="AL82" i="45"/>
  <c r="AU82" i="45" s="1"/>
  <c r="AJ21" i="45"/>
  <c r="AK21" i="45"/>
  <c r="AT21" i="45" s="1"/>
  <c r="AJ23" i="45"/>
  <c r="AJ41" i="45"/>
  <c r="AJ59" i="45"/>
  <c r="AJ77" i="45"/>
  <c r="AJ6" i="45"/>
  <c r="AX3" i="77" l="1"/>
  <c r="S3" i="77" s="1"/>
  <c r="AC3" i="77" s="1"/>
  <c r="AX7" i="77"/>
  <c r="S7" i="77" s="1"/>
  <c r="AC7" i="77" s="1"/>
  <c r="AB8" i="77" s="1"/>
  <c r="AX6" i="77"/>
  <c r="S6" i="77" s="1"/>
  <c r="AC6" i="77" s="1"/>
  <c r="AB7" i="77" s="1"/>
  <c r="AX11" i="77"/>
  <c r="S11" i="77" s="1"/>
  <c r="AC11" i="77" s="1"/>
  <c r="AB12" i="77" s="1"/>
  <c r="AX5" i="77"/>
  <c r="S5" i="77" s="1"/>
  <c r="AC5" i="77" s="1"/>
  <c r="AB6" i="77" s="1"/>
  <c r="AX10" i="77"/>
  <c r="S10" i="77" s="1"/>
  <c r="AC10" i="77" s="1"/>
  <c r="AB11" i="77" s="1"/>
  <c r="AS41" i="45"/>
  <c r="AL41" i="45"/>
  <c r="AU41" i="45" s="1"/>
  <c r="AS60" i="45"/>
  <c r="AL60" i="45"/>
  <c r="AU60" i="45" s="1"/>
  <c r="AS49" i="45"/>
  <c r="AL49" i="45"/>
  <c r="AU49" i="45" s="1"/>
  <c r="AS71" i="45"/>
  <c r="AL71" i="45"/>
  <c r="AU71" i="45" s="1"/>
  <c r="AS51" i="45"/>
  <c r="AL51" i="45"/>
  <c r="AU51" i="45" s="1"/>
  <c r="AS11" i="45"/>
  <c r="AL11" i="45"/>
  <c r="AU11" i="45" s="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K9" i="77"/>
  <c r="AT9" i="77" s="1"/>
  <c r="AJ9" i="77"/>
  <c r="AB4" i="77"/>
  <c r="AJ3" i="77"/>
  <c r="AG97" i="89"/>
  <c r="AP97" i="89" s="1"/>
  <c r="AF97" i="89"/>
  <c r="AO97" i="89" s="1"/>
  <c r="AE97" i="89"/>
  <c r="W98" i="89"/>
  <c r="AS43" i="45"/>
  <c r="AL43" i="45"/>
  <c r="AU43" i="45" s="1"/>
  <c r="AS66" i="45"/>
  <c r="AL66" i="45"/>
  <c r="AU66" i="45" s="1"/>
  <c r="AS23" i="45"/>
  <c r="AL23" i="45"/>
  <c r="AU23" i="45" s="1"/>
  <c r="AS37" i="45"/>
  <c r="AL37" i="45"/>
  <c r="AU37" i="45" s="1"/>
  <c r="AS53" i="45"/>
  <c r="AL53" i="45"/>
  <c r="AU53" i="45" s="1"/>
  <c r="AS45" i="45"/>
  <c r="AL45" i="45"/>
  <c r="AU45" i="45" s="1"/>
  <c r="AJ92" i="77"/>
  <c r="AK92" i="77"/>
  <c r="AT92" i="77" s="1"/>
  <c r="AJ86" i="77"/>
  <c r="AK86" i="77"/>
  <c r="AT86" i="77" s="1"/>
  <c r="AJ80" i="77"/>
  <c r="AK80" i="77"/>
  <c r="AT80" i="77" s="1"/>
  <c r="AJ74" i="77"/>
  <c r="AK74" i="77"/>
  <c r="AT74" i="77" s="1"/>
  <c r="AJ68" i="77"/>
  <c r="AK68" i="77"/>
  <c r="AT68" i="77" s="1"/>
  <c r="AJ62" i="77"/>
  <c r="AK62" i="77"/>
  <c r="AT62" i="77" s="1"/>
  <c r="AJ56" i="77"/>
  <c r="AK56" i="77"/>
  <c r="AT56" i="77" s="1"/>
  <c r="AJ50" i="77"/>
  <c r="AK50" i="77"/>
  <c r="AT50" i="77" s="1"/>
  <c r="AJ44" i="77"/>
  <c r="AK44" i="77"/>
  <c r="AT44" i="77" s="1"/>
  <c r="AJ38" i="77"/>
  <c r="AK38" i="77"/>
  <c r="AT38" i="77" s="1"/>
  <c r="AJ32" i="77"/>
  <c r="AK32" i="77"/>
  <c r="AT32" i="77" s="1"/>
  <c r="AJ26" i="77"/>
  <c r="AK26" i="77"/>
  <c r="AT26" i="77" s="1"/>
  <c r="AJ20" i="77"/>
  <c r="AK20" i="77"/>
  <c r="AT20" i="77" s="1"/>
  <c r="AJ14" i="77"/>
  <c r="AK14" i="77"/>
  <c r="AT14" i="77" s="1"/>
  <c r="AK8" i="77"/>
  <c r="AT8" i="77" s="1"/>
  <c r="AJ8" i="77"/>
  <c r="AS19" i="45"/>
  <c r="AL19" i="45"/>
  <c r="AU19" i="45" s="1"/>
  <c r="AS33" i="45"/>
  <c r="AL33" i="45"/>
  <c r="AU33" i="45" s="1"/>
  <c r="AS36" i="45"/>
  <c r="AL36" i="45"/>
  <c r="AU36" i="45" s="1"/>
  <c r="AS27" i="45"/>
  <c r="AL27" i="45"/>
  <c r="AU27" i="45" s="1"/>
  <c r="AS24" i="45"/>
  <c r="AL24" i="45"/>
  <c r="AU24" i="45" s="1"/>
  <c r="AS25" i="45"/>
  <c r="AL25" i="45"/>
  <c r="AU25" i="45" s="1"/>
  <c r="AS35" i="45"/>
  <c r="AL35" i="45"/>
  <c r="AU35" i="45" s="1"/>
  <c r="AS15" i="45"/>
  <c r="AL15" i="45"/>
  <c r="AU15" i="45" s="1"/>
  <c r="AS90" i="45"/>
  <c r="AL90" i="45"/>
  <c r="AU90" i="45" s="1"/>
  <c r="AS84" i="45"/>
  <c r="AL84" i="45"/>
  <c r="AU84" i="45" s="1"/>
  <c r="AS72" i="45"/>
  <c r="AL72" i="45"/>
  <c r="AU72" i="45" s="1"/>
  <c r="AS9" i="45"/>
  <c r="AL9" i="45"/>
  <c r="AU9" i="45" s="1"/>
  <c r="AK97" i="77"/>
  <c r="AT97" i="77" s="1"/>
  <c r="AJ97" i="77"/>
  <c r="AK91" i="77"/>
  <c r="AT91" i="77" s="1"/>
  <c r="AJ91" i="77"/>
  <c r="AK85" i="77"/>
  <c r="AT85" i="77" s="1"/>
  <c r="AJ85" i="77"/>
  <c r="AJ79" i="77"/>
  <c r="AK79" i="77"/>
  <c r="AT79" i="77" s="1"/>
  <c r="AK73" i="77"/>
  <c r="AT73" i="77" s="1"/>
  <c r="AJ73" i="77"/>
  <c r="AK67" i="77"/>
  <c r="AT67" i="77" s="1"/>
  <c r="AJ67" i="77"/>
  <c r="AJ61" i="77"/>
  <c r="AK61" i="77"/>
  <c r="AT61" i="77" s="1"/>
  <c r="AK55" i="77"/>
  <c r="AT55" i="77" s="1"/>
  <c r="AJ55" i="77"/>
  <c r="AK49" i="77"/>
  <c r="AT49" i="77" s="1"/>
  <c r="AJ49" i="77"/>
  <c r="AJ43" i="77"/>
  <c r="AK43" i="77"/>
  <c r="AT43" i="77" s="1"/>
  <c r="AK37" i="77"/>
  <c r="AT37" i="77" s="1"/>
  <c r="AJ37" i="77"/>
  <c r="AK31" i="77"/>
  <c r="AT31" i="77" s="1"/>
  <c r="AJ31" i="77"/>
  <c r="AJ25" i="77"/>
  <c r="AK25" i="77"/>
  <c r="AT25" i="77" s="1"/>
  <c r="AK19" i="77"/>
  <c r="AT19" i="77" s="1"/>
  <c r="AJ19" i="77"/>
  <c r="AK13" i="77"/>
  <c r="AT13" i="77" s="1"/>
  <c r="AJ13" i="77"/>
  <c r="AJ7" i="77"/>
  <c r="AK7" i="77"/>
  <c r="AT7" i="77" s="1"/>
  <c r="AS78" i="45"/>
  <c r="AL78" i="45"/>
  <c r="AU78" i="45" s="1"/>
  <c r="AS7" i="45"/>
  <c r="AL7" i="45"/>
  <c r="AU7" i="45" s="1"/>
  <c r="AS30" i="45"/>
  <c r="AL30" i="45"/>
  <c r="AU30" i="45" s="1"/>
  <c r="AS6" i="45"/>
  <c r="AL6" i="45"/>
  <c r="AU6" i="45" s="1"/>
  <c r="AS21" i="45"/>
  <c r="AL21" i="45"/>
  <c r="AU21" i="45" s="1"/>
  <c r="AS95" i="45"/>
  <c r="AL95" i="45"/>
  <c r="AU95" i="45" s="1"/>
  <c r="AT100" i="45"/>
  <c r="AJ96" i="77"/>
  <c r="AK96" i="77"/>
  <c r="AT96" i="77" s="1"/>
  <c r="AJ90" i="77"/>
  <c r="AK90" i="77"/>
  <c r="AT90" i="77" s="1"/>
  <c r="AJ84" i="77"/>
  <c r="AK84" i="77"/>
  <c r="AT84" i="77" s="1"/>
  <c r="AJ78" i="77"/>
  <c r="AK78" i="77"/>
  <c r="AT78" i="77" s="1"/>
  <c r="AJ72" i="77"/>
  <c r="AK72" i="77"/>
  <c r="AT72" i="77" s="1"/>
  <c r="AJ66" i="77"/>
  <c r="AK66" i="77"/>
  <c r="AT66" i="77" s="1"/>
  <c r="AJ60" i="77"/>
  <c r="AK60" i="77"/>
  <c r="AT60" i="77" s="1"/>
  <c r="AJ54" i="77"/>
  <c r="AK54" i="77"/>
  <c r="AT54" i="77" s="1"/>
  <c r="AJ48" i="77"/>
  <c r="AK48" i="77"/>
  <c r="AT48" i="77" s="1"/>
  <c r="AJ42" i="77"/>
  <c r="AK42" i="77"/>
  <c r="AT42" i="77" s="1"/>
  <c r="AJ36" i="77"/>
  <c r="AK36" i="77"/>
  <c r="AT36" i="77" s="1"/>
  <c r="AJ30" i="77"/>
  <c r="AK30" i="77"/>
  <c r="AT30" i="77" s="1"/>
  <c r="AJ24" i="77"/>
  <c r="AK24" i="77"/>
  <c r="AT24" i="77" s="1"/>
  <c r="AJ18" i="77"/>
  <c r="AK18" i="77"/>
  <c r="AT18" i="77" s="1"/>
  <c r="AJ12" i="77"/>
  <c r="AK12" i="77"/>
  <c r="AT12" i="77" s="1"/>
  <c r="AJ6" i="77"/>
  <c r="AK6" i="77"/>
  <c r="AT6" i="77" s="1"/>
  <c r="AS83" i="45"/>
  <c r="AL83" i="45"/>
  <c r="AU83" i="45" s="1"/>
  <c r="AS77" i="45"/>
  <c r="AL77" i="45"/>
  <c r="AU77" i="45" s="1"/>
  <c r="AS18" i="45"/>
  <c r="AL18" i="45"/>
  <c r="AU18" i="45" s="1"/>
  <c r="AS48" i="45"/>
  <c r="AL48" i="45"/>
  <c r="AU48" i="45" s="1"/>
  <c r="AS31" i="45"/>
  <c r="AL31" i="45"/>
  <c r="AU31" i="45" s="1"/>
  <c r="AS54" i="45"/>
  <c r="AL54" i="45"/>
  <c r="AU54" i="45" s="1"/>
  <c r="AS12" i="45"/>
  <c r="AL12" i="45"/>
  <c r="AU12" i="45" s="1"/>
  <c r="AC98" i="77"/>
  <c r="AJ98" i="77" s="1"/>
  <c r="AS98" i="77" s="1"/>
  <c r="AG98" i="77"/>
  <c r="AP98" i="77" s="1"/>
  <c r="AP100" i="77" s="1"/>
  <c r="AF98" i="77"/>
  <c r="AO98" i="77" s="1"/>
  <c r="AO100" i="77" s="1"/>
  <c r="AE98" i="77"/>
  <c r="AS4" i="45"/>
  <c r="AL4" i="45"/>
  <c r="AU4" i="45" s="1"/>
  <c r="AS39" i="45"/>
  <c r="AL39" i="45"/>
  <c r="AU39" i="45" s="1"/>
  <c r="AJ95" i="77"/>
  <c r="AK95" i="77"/>
  <c r="AT95" i="77" s="1"/>
  <c r="AJ89" i="77"/>
  <c r="AK89" i="77"/>
  <c r="AT89" i="77" s="1"/>
  <c r="AJ83" i="77"/>
  <c r="AK83" i="77"/>
  <c r="AT83" i="77" s="1"/>
  <c r="AJ77" i="77"/>
  <c r="AK77" i="77"/>
  <c r="AT77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7" i="77"/>
  <c r="AK47" i="77"/>
  <c r="AT47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J5" i="77"/>
  <c r="AK5" i="77"/>
  <c r="AT5" i="77" s="1"/>
  <c r="AS42" i="45"/>
  <c r="AL42" i="45"/>
  <c r="AU42" i="45" s="1"/>
  <c r="AS65" i="45"/>
  <c r="AL65" i="45"/>
  <c r="AU65" i="45" s="1"/>
  <c r="AS32" i="45"/>
  <c r="AL32" i="45"/>
  <c r="AU32" i="45" s="1"/>
  <c r="AS59" i="45"/>
  <c r="AL59" i="45"/>
  <c r="AU59" i="45" s="1"/>
  <c r="AS89" i="45"/>
  <c r="AL89" i="45"/>
  <c r="AU89" i="45" s="1"/>
  <c r="AS17" i="45"/>
  <c r="AL17" i="45"/>
  <c r="AU17" i="45" s="1"/>
  <c r="AS29" i="45"/>
  <c r="AL29" i="45"/>
  <c r="AU29" i="45" s="1"/>
  <c r="AS5" i="45"/>
  <c r="AL5" i="45"/>
  <c r="AU5" i="45" s="1"/>
  <c r="AK94" i="77"/>
  <c r="AT94" i="77" s="1"/>
  <c r="AJ94" i="77"/>
  <c r="AK88" i="77"/>
  <c r="AT88" i="77" s="1"/>
  <c r="AJ88" i="77"/>
  <c r="AJ82" i="77"/>
  <c r="AK82" i="77"/>
  <c r="AT82" i="77" s="1"/>
  <c r="AK76" i="77"/>
  <c r="AT76" i="77" s="1"/>
  <c r="AJ76" i="77"/>
  <c r="AK70" i="77"/>
  <c r="AT70" i="77" s="1"/>
  <c r="AJ70" i="77"/>
  <c r="AJ64" i="77"/>
  <c r="AK64" i="77"/>
  <c r="AT64" i="77" s="1"/>
  <c r="AK58" i="77"/>
  <c r="AT58" i="77" s="1"/>
  <c r="AJ58" i="77"/>
  <c r="AK52" i="77"/>
  <c r="AT52" i="77" s="1"/>
  <c r="AJ52" i="77"/>
  <c r="AJ46" i="77"/>
  <c r="AK46" i="77"/>
  <c r="AT46" i="77" s="1"/>
  <c r="AK40" i="77"/>
  <c r="AT40" i="77" s="1"/>
  <c r="AJ40" i="77"/>
  <c r="AK34" i="77"/>
  <c r="AT34" i="77" s="1"/>
  <c r="AJ34" i="77"/>
  <c r="AJ28" i="77"/>
  <c r="AK28" i="77"/>
  <c r="AT28" i="77" s="1"/>
  <c r="AK22" i="77"/>
  <c r="AT22" i="77" s="1"/>
  <c r="AJ22" i="77"/>
  <c r="AK16" i="77"/>
  <c r="AT16" i="77" s="1"/>
  <c r="AJ16" i="77"/>
  <c r="AJ10" i="77"/>
  <c r="AK10" i="77"/>
  <c r="AT10" i="77" s="1"/>
  <c r="AS47" i="45"/>
  <c r="AL47" i="45"/>
  <c r="AU47" i="45" s="1"/>
  <c r="AS13" i="45"/>
  <c r="AL13" i="45"/>
  <c r="AU13" i="45" s="1"/>
  <c r="AS100" i="45" l="1"/>
  <c r="AU100" i="45"/>
  <c r="C11" i="45" s="1"/>
  <c r="AS45" i="77"/>
  <c r="AL45" i="77"/>
  <c r="AU45" i="77" s="1"/>
  <c r="AS16" i="77"/>
  <c r="AL16" i="77"/>
  <c r="AU16" i="77" s="1"/>
  <c r="AS34" i="77"/>
  <c r="AL34" i="77"/>
  <c r="AU34" i="77" s="1"/>
  <c r="AS52" i="77"/>
  <c r="AL52" i="77"/>
  <c r="AU52" i="77" s="1"/>
  <c r="AS70" i="77"/>
  <c r="AL70" i="77"/>
  <c r="AU70" i="77" s="1"/>
  <c r="AS88" i="77"/>
  <c r="AL88" i="77"/>
  <c r="AU88" i="77" s="1"/>
  <c r="AS12" i="77"/>
  <c r="AL12" i="77"/>
  <c r="AU12" i="77" s="1"/>
  <c r="AS30" i="77"/>
  <c r="AL30" i="77"/>
  <c r="AU30" i="77" s="1"/>
  <c r="AS48" i="77"/>
  <c r="AL48" i="77"/>
  <c r="AU48" i="77" s="1"/>
  <c r="AS66" i="77"/>
  <c r="AL66" i="77"/>
  <c r="AU66" i="77" s="1"/>
  <c r="AS84" i="77"/>
  <c r="AL84" i="77"/>
  <c r="AU84" i="77" s="1"/>
  <c r="AS14" i="77"/>
  <c r="AL14" i="77"/>
  <c r="AU14" i="77" s="1"/>
  <c r="AS32" i="77"/>
  <c r="AL32" i="77"/>
  <c r="AU32" i="77" s="1"/>
  <c r="AS50" i="77"/>
  <c r="AL50" i="77"/>
  <c r="AU50" i="77" s="1"/>
  <c r="AS68" i="77"/>
  <c r="AL68" i="77"/>
  <c r="AU68" i="77" s="1"/>
  <c r="AS86" i="77"/>
  <c r="AL86" i="77"/>
  <c r="AU86" i="77" s="1"/>
  <c r="AS9" i="77"/>
  <c r="AL9" i="77"/>
  <c r="AU9" i="77" s="1"/>
  <c r="AS71" i="77"/>
  <c r="AL71" i="77"/>
  <c r="AU71" i="77" s="1"/>
  <c r="AS63" i="77"/>
  <c r="AL63" i="77"/>
  <c r="AU63" i="77" s="1"/>
  <c r="AS18" i="77"/>
  <c r="AL18" i="77"/>
  <c r="AU18" i="77" s="1"/>
  <c r="AS36" i="77"/>
  <c r="AL36" i="77"/>
  <c r="AU36" i="77" s="1"/>
  <c r="AS54" i="77"/>
  <c r="AL54" i="77"/>
  <c r="AU54" i="77" s="1"/>
  <c r="AS72" i="77"/>
  <c r="AL72" i="77"/>
  <c r="AU72" i="77" s="1"/>
  <c r="AS90" i="77"/>
  <c r="AL90" i="77"/>
  <c r="AU90" i="77" s="1"/>
  <c r="AS7" i="77"/>
  <c r="AL7" i="77"/>
  <c r="AU7" i="77" s="1"/>
  <c r="AS25" i="77"/>
  <c r="AL25" i="77"/>
  <c r="AU25" i="77" s="1"/>
  <c r="AS43" i="77"/>
  <c r="AL43" i="77"/>
  <c r="AU43" i="77" s="1"/>
  <c r="AS61" i="77"/>
  <c r="AL61" i="77"/>
  <c r="AU61" i="77" s="1"/>
  <c r="AS79" i="77"/>
  <c r="AL79" i="77"/>
  <c r="AU79" i="77" s="1"/>
  <c r="AS20" i="77"/>
  <c r="AL20" i="77"/>
  <c r="AU20" i="77" s="1"/>
  <c r="AS38" i="77"/>
  <c r="AL38" i="77"/>
  <c r="AU38" i="77" s="1"/>
  <c r="AS56" i="77"/>
  <c r="AL56" i="77"/>
  <c r="AU56" i="77" s="1"/>
  <c r="AS74" i="77"/>
  <c r="AL74" i="77"/>
  <c r="AU74" i="77" s="1"/>
  <c r="AS92" i="77"/>
  <c r="AL92" i="77"/>
  <c r="AU92" i="77" s="1"/>
  <c r="AS53" i="77"/>
  <c r="AL53" i="77"/>
  <c r="AU53" i="77" s="1"/>
  <c r="AS97" i="77"/>
  <c r="AL97" i="77"/>
  <c r="AU97" i="77" s="1"/>
  <c r="AN97" i="89"/>
  <c r="AI97" i="89"/>
  <c r="AS22" i="77"/>
  <c r="AL22" i="77"/>
  <c r="AU22" i="77" s="1"/>
  <c r="AS58" i="77"/>
  <c r="AL58" i="77"/>
  <c r="AU58" i="77" s="1"/>
  <c r="AS94" i="77"/>
  <c r="AL94" i="77"/>
  <c r="AU94" i="77" s="1"/>
  <c r="AI98" i="77"/>
  <c r="AN98" i="77"/>
  <c r="AN100" i="77" s="1"/>
  <c r="AS5" i="77"/>
  <c r="AL5" i="77"/>
  <c r="AU5" i="77" s="1"/>
  <c r="AS23" i="77"/>
  <c r="AL23" i="77"/>
  <c r="AU23" i="77" s="1"/>
  <c r="AS41" i="77"/>
  <c r="AL41" i="77"/>
  <c r="AU41" i="77" s="1"/>
  <c r="AS59" i="77"/>
  <c r="AL59" i="77"/>
  <c r="AU59" i="77" s="1"/>
  <c r="AS77" i="77"/>
  <c r="AL77" i="77"/>
  <c r="AU77" i="77" s="1"/>
  <c r="AS95" i="77"/>
  <c r="AL95" i="77"/>
  <c r="AU95" i="77" s="1"/>
  <c r="AS13" i="77"/>
  <c r="AL13" i="77"/>
  <c r="AU13" i="77" s="1"/>
  <c r="AS31" i="77"/>
  <c r="AL31" i="77"/>
  <c r="AU31" i="77" s="1"/>
  <c r="AS49" i="77"/>
  <c r="AL49" i="77"/>
  <c r="AU49" i="77" s="1"/>
  <c r="AS67" i="77"/>
  <c r="AL67" i="77"/>
  <c r="AU67" i="77" s="1"/>
  <c r="AS85" i="77"/>
  <c r="AL85" i="77"/>
  <c r="AU85" i="77" s="1"/>
  <c r="AS8" i="77"/>
  <c r="AL8" i="77"/>
  <c r="AU8" i="77" s="1"/>
  <c r="AK98" i="77"/>
  <c r="AT98" i="77" s="1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AS87" i="77"/>
  <c r="AL87" i="77"/>
  <c r="AU87" i="77" s="1"/>
  <c r="AS17" i="77"/>
  <c r="AL17" i="77"/>
  <c r="AU17" i="77" s="1"/>
  <c r="AS89" i="77"/>
  <c r="AL89" i="77"/>
  <c r="AU89" i="77" s="1"/>
  <c r="AS40" i="77"/>
  <c r="AL40" i="77"/>
  <c r="AU40" i="77" s="1"/>
  <c r="AS6" i="77"/>
  <c r="AL6" i="77"/>
  <c r="AU6" i="77" s="1"/>
  <c r="AS24" i="77"/>
  <c r="AL24" i="77"/>
  <c r="AU24" i="77" s="1"/>
  <c r="AS42" i="77"/>
  <c r="AL42" i="77"/>
  <c r="AU42" i="77" s="1"/>
  <c r="AS60" i="77"/>
  <c r="AL60" i="77"/>
  <c r="AU60" i="77" s="1"/>
  <c r="AS78" i="77"/>
  <c r="AL78" i="77"/>
  <c r="AU78" i="77" s="1"/>
  <c r="AS96" i="77"/>
  <c r="AL96" i="77"/>
  <c r="AU96" i="77" s="1"/>
  <c r="AS26" i="77"/>
  <c r="AL26" i="77"/>
  <c r="AU26" i="77" s="1"/>
  <c r="AS44" i="77"/>
  <c r="AL44" i="77"/>
  <c r="AU44" i="77" s="1"/>
  <c r="AS62" i="77"/>
  <c r="AL62" i="77"/>
  <c r="AU62" i="77" s="1"/>
  <c r="AS80" i="77"/>
  <c r="AL80" i="77"/>
  <c r="AU80" i="77" s="1"/>
  <c r="AS3" i="77"/>
  <c r="AL3" i="77"/>
  <c r="AU3" i="77" s="1"/>
  <c r="AS35" i="77"/>
  <c r="AL35" i="77"/>
  <c r="AU35" i="77" s="1"/>
  <c r="AS27" i="77"/>
  <c r="AL27" i="77"/>
  <c r="AU27" i="77" s="1"/>
  <c r="AS81" i="77"/>
  <c r="AL81" i="77"/>
  <c r="AU81" i="77" s="1"/>
  <c r="AS76" i="77"/>
  <c r="AL76" i="77"/>
  <c r="AU76" i="77" s="1"/>
  <c r="AS10" i="77"/>
  <c r="AL10" i="77"/>
  <c r="AU10" i="77" s="1"/>
  <c r="AS28" i="77"/>
  <c r="AL28" i="77"/>
  <c r="AU28" i="77" s="1"/>
  <c r="AS46" i="77"/>
  <c r="AL46" i="77"/>
  <c r="AU46" i="77" s="1"/>
  <c r="AS64" i="77"/>
  <c r="AL64" i="77"/>
  <c r="AU64" i="77" s="1"/>
  <c r="AS82" i="77"/>
  <c r="AL82" i="77"/>
  <c r="AU82" i="77" s="1"/>
  <c r="AS11" i="77"/>
  <c r="AL11" i="77"/>
  <c r="AU11" i="77" s="1"/>
  <c r="AS29" i="77"/>
  <c r="AL29" i="77"/>
  <c r="AU29" i="77" s="1"/>
  <c r="AS47" i="77"/>
  <c r="AL47" i="77"/>
  <c r="AU47" i="77" s="1"/>
  <c r="AS65" i="77"/>
  <c r="AL65" i="77"/>
  <c r="AU65" i="77" s="1"/>
  <c r="AS83" i="77"/>
  <c r="AL83" i="77"/>
  <c r="AU83" i="77" s="1"/>
  <c r="AS19" i="77"/>
  <c r="AL19" i="77"/>
  <c r="AU19" i="77" s="1"/>
  <c r="AS37" i="77"/>
  <c r="AL37" i="77"/>
  <c r="AU37" i="77" s="1"/>
  <c r="AS55" i="77"/>
  <c r="AL55" i="77"/>
  <c r="AU55" i="77" s="1"/>
  <c r="AS73" i="77"/>
  <c r="AL73" i="77"/>
  <c r="AU73" i="77" s="1"/>
  <c r="AS91" i="77"/>
  <c r="AL91" i="77"/>
  <c r="AU91" i="77" s="1"/>
  <c r="X98" i="89"/>
  <c r="Z98" i="89" s="1"/>
  <c r="Y98" i="89"/>
  <c r="AK4" i="77"/>
  <c r="AT4" i="77" s="1"/>
  <c r="AJ4" i="77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AS93" i="77"/>
  <c r="AL93" i="77"/>
  <c r="AU93" i="77" s="1"/>
  <c r="AG98" i="89" l="1"/>
  <c r="AP98" i="89" s="1"/>
  <c r="AP100" i="89" s="1"/>
  <c r="AF98" i="89"/>
  <c r="AO98" i="89" s="1"/>
  <c r="AO100" i="89" s="1"/>
  <c r="AE98" i="89"/>
  <c r="AC98" i="89"/>
  <c r="AL98" i="77"/>
  <c r="AU98" i="77" s="1"/>
  <c r="AR98" i="77"/>
  <c r="AR100" i="77" s="1"/>
  <c r="AR97" i="89"/>
  <c r="AH98" i="89"/>
  <c r="AQ98" i="89" s="1"/>
  <c r="AQ100" i="89" s="1"/>
  <c r="AZ3" i="89"/>
  <c r="AX5" i="89" s="1"/>
  <c r="S5" i="89" s="1"/>
  <c r="AC5" i="89" s="1"/>
  <c r="AB6" i="89" s="1"/>
  <c r="AX12" i="89"/>
  <c r="S12" i="89" s="1"/>
  <c r="AC12" i="89" s="1"/>
  <c r="AB13" i="89" s="1"/>
  <c r="AX13" i="89"/>
  <c r="S13" i="89" s="1"/>
  <c r="AC13" i="89" s="1"/>
  <c r="AB14" i="89" s="1"/>
  <c r="AX14" i="89"/>
  <c r="S14" i="89" s="1"/>
  <c r="AC14" i="89" s="1"/>
  <c r="AB15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4" i="89"/>
  <c r="S94" i="89" s="1"/>
  <c r="AC94" i="89" s="1"/>
  <c r="AB95" i="89" s="1"/>
  <c r="AX93" i="89"/>
  <c r="S93" i="89" s="1"/>
  <c r="AC93" i="89" s="1"/>
  <c r="AB94" i="89" s="1"/>
  <c r="AX95" i="89"/>
  <c r="S95" i="89" s="1"/>
  <c r="AC95" i="89" s="1"/>
  <c r="AB96" i="89" s="1"/>
  <c r="AX96" i="89"/>
  <c r="S96" i="89" s="1"/>
  <c r="AC96" i="89" s="1"/>
  <c r="AB97" i="89" s="1"/>
  <c r="AX97" i="89"/>
  <c r="S97" i="89" s="1"/>
  <c r="AC97" i="89" s="1"/>
  <c r="AB98" i="89" s="1"/>
  <c r="AS4" i="77"/>
  <c r="AS100" i="77" s="1"/>
  <c r="AL4" i="77"/>
  <c r="AU4" i="77" s="1"/>
  <c r="AU100" i="77" s="1"/>
  <c r="C11" i="77" s="1"/>
  <c r="F30" i="97" s="1"/>
  <c r="AT100" i="77"/>
  <c r="AX9" i="89" l="1"/>
  <c r="S9" i="89" s="1"/>
  <c r="AC9" i="89" s="1"/>
  <c r="AB10" i="89" s="1"/>
  <c r="AX8" i="89"/>
  <c r="S8" i="89" s="1"/>
  <c r="AC8" i="89" s="1"/>
  <c r="AB9" i="89" s="1"/>
  <c r="AX3" i="89"/>
  <c r="S3" i="89" s="1"/>
  <c r="AC3" i="89" s="1"/>
  <c r="AX11" i="89"/>
  <c r="S11" i="89" s="1"/>
  <c r="AC11" i="89" s="1"/>
  <c r="AB12" i="89" s="1"/>
  <c r="AX10" i="89"/>
  <c r="S10" i="89" s="1"/>
  <c r="AC10" i="89" s="1"/>
  <c r="AB11" i="89" s="1"/>
  <c r="AK6" i="89"/>
  <c r="AT6" i="89" s="1"/>
  <c r="AK95" i="89"/>
  <c r="AT95" i="89" s="1"/>
  <c r="AJ95" i="89"/>
  <c r="AJ88" i="89"/>
  <c r="AK88" i="89"/>
  <c r="AT88" i="89" s="1"/>
  <c r="AJ82" i="89"/>
  <c r="AK82" i="89"/>
  <c r="AT82" i="89" s="1"/>
  <c r="AJ76" i="89"/>
  <c r="AK76" i="89"/>
  <c r="AT76" i="89" s="1"/>
  <c r="AJ70" i="89"/>
  <c r="AK70" i="89"/>
  <c r="AT70" i="89" s="1"/>
  <c r="AJ64" i="89"/>
  <c r="AK64" i="89"/>
  <c r="AT64" i="89" s="1"/>
  <c r="AJ58" i="89"/>
  <c r="AK58" i="89"/>
  <c r="AT58" i="89" s="1"/>
  <c r="AJ52" i="89"/>
  <c r="AK52" i="89"/>
  <c r="AT52" i="89" s="1"/>
  <c r="AJ46" i="89"/>
  <c r="AK46" i="89"/>
  <c r="AT46" i="89" s="1"/>
  <c r="AJ40" i="89"/>
  <c r="AK40" i="89"/>
  <c r="AT40" i="89" s="1"/>
  <c r="AJ34" i="89"/>
  <c r="AK34" i="89"/>
  <c r="AT34" i="89" s="1"/>
  <c r="AJ28" i="89"/>
  <c r="AK28" i="89"/>
  <c r="AT28" i="89" s="1"/>
  <c r="AJ22" i="89"/>
  <c r="AK22" i="89"/>
  <c r="AT22" i="89" s="1"/>
  <c r="AJ16" i="89"/>
  <c r="AK16" i="89"/>
  <c r="AT16" i="89" s="1"/>
  <c r="AJ10" i="89"/>
  <c r="AK10" i="89"/>
  <c r="AT10" i="89" s="1"/>
  <c r="AX4" i="89"/>
  <c r="S4" i="89" s="1"/>
  <c r="AC4" i="89" s="1"/>
  <c r="AB5" i="89" s="1"/>
  <c r="AJ75" i="89"/>
  <c r="AK75" i="89"/>
  <c r="AT75" i="89" s="1"/>
  <c r="AJ57" i="89"/>
  <c r="AK57" i="89"/>
  <c r="AT57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J9" i="89"/>
  <c r="AK9" i="89"/>
  <c r="AT9" i="89" s="1"/>
  <c r="AB4" i="89"/>
  <c r="AJ3" i="89"/>
  <c r="AJ69" i="89"/>
  <c r="AK69" i="89"/>
  <c r="AT69" i="89" s="1"/>
  <c r="AJ51" i="89"/>
  <c r="AK51" i="89"/>
  <c r="AT51" i="89" s="1"/>
  <c r="AJ98" i="89"/>
  <c r="AS98" i="89" s="1"/>
  <c r="AK98" i="89"/>
  <c r="AT98" i="89" s="1"/>
  <c r="AJ92" i="89"/>
  <c r="AK92" i="89"/>
  <c r="AT92" i="89" s="1"/>
  <c r="AK86" i="89"/>
  <c r="AT86" i="89" s="1"/>
  <c r="AJ86" i="89"/>
  <c r="AK80" i="89"/>
  <c r="AT80" i="89" s="1"/>
  <c r="AJ80" i="89"/>
  <c r="AJ74" i="89"/>
  <c r="AK74" i="89"/>
  <c r="AT74" i="89" s="1"/>
  <c r="AK68" i="89"/>
  <c r="AT68" i="89" s="1"/>
  <c r="AJ68" i="89"/>
  <c r="AK62" i="89"/>
  <c r="AT62" i="89" s="1"/>
  <c r="AJ62" i="89"/>
  <c r="AJ56" i="89"/>
  <c r="AK56" i="89"/>
  <c r="AT56" i="89" s="1"/>
  <c r="AK50" i="89"/>
  <c r="AT50" i="89" s="1"/>
  <c r="AJ50" i="89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X7" i="89"/>
  <c r="S7" i="89" s="1"/>
  <c r="AC7" i="89" s="1"/>
  <c r="AB8" i="89" s="1"/>
  <c r="AJ81" i="89"/>
  <c r="AK81" i="89"/>
  <c r="AT81" i="89" s="1"/>
  <c r="AJ63" i="89"/>
  <c r="AK63" i="89"/>
  <c r="AT63" i="89" s="1"/>
  <c r="AJ97" i="89"/>
  <c r="AK97" i="89"/>
  <c r="AT97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J13" i="89"/>
  <c r="AK13" i="89"/>
  <c r="AT13" i="89" s="1"/>
  <c r="AX6" i="89"/>
  <c r="S6" i="89" s="1"/>
  <c r="AC6" i="89" s="1"/>
  <c r="AB7" i="89" s="1"/>
  <c r="AI98" i="89"/>
  <c r="AN98" i="89"/>
  <c r="AN100" i="89" s="1"/>
  <c r="AJ87" i="89"/>
  <c r="AK87" i="89"/>
  <c r="AT87" i="89" s="1"/>
  <c r="AJ96" i="89"/>
  <c r="AK96" i="89"/>
  <c r="AT96" i="89" s="1"/>
  <c r="AJ90" i="89"/>
  <c r="AK90" i="89"/>
  <c r="AT90" i="89" s="1"/>
  <c r="AJ84" i="89"/>
  <c r="AK84" i="89"/>
  <c r="AT84" i="89" s="1"/>
  <c r="AJ78" i="89"/>
  <c r="AK78" i="89"/>
  <c r="AT78" i="89" s="1"/>
  <c r="AJ72" i="89"/>
  <c r="AK72" i="89"/>
  <c r="AT72" i="89" s="1"/>
  <c r="AJ66" i="89"/>
  <c r="AK66" i="89"/>
  <c r="AT66" i="89" s="1"/>
  <c r="AJ60" i="89"/>
  <c r="AK60" i="89"/>
  <c r="AT60" i="89" s="1"/>
  <c r="AJ54" i="89"/>
  <c r="AK54" i="89"/>
  <c r="AT54" i="89" s="1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K24" i="89"/>
  <c r="AT24" i="89" s="1"/>
  <c r="AJ18" i="89"/>
  <c r="AK18" i="89"/>
  <c r="AT18" i="89" s="1"/>
  <c r="AJ12" i="89"/>
  <c r="AK12" i="89"/>
  <c r="AT12" i="89" s="1"/>
  <c r="AJ93" i="89"/>
  <c r="AK93" i="89"/>
  <c r="AT93" i="89" s="1"/>
  <c r="AJ94" i="89"/>
  <c r="AK94" i="89"/>
  <c r="AT94" i="89" s="1"/>
  <c r="AK89" i="89"/>
  <c r="AT89" i="89" s="1"/>
  <c r="AJ89" i="89"/>
  <c r="AK83" i="89"/>
  <c r="AT83" i="89" s="1"/>
  <c r="AJ83" i="89"/>
  <c r="AK77" i="89"/>
  <c r="AT77" i="89" s="1"/>
  <c r="AJ77" i="89"/>
  <c r="AJ71" i="89"/>
  <c r="AK71" i="89"/>
  <c r="AT71" i="89" s="1"/>
  <c r="AK65" i="89"/>
  <c r="AT65" i="89" s="1"/>
  <c r="AJ65" i="89"/>
  <c r="AK59" i="89"/>
  <c r="AT59" i="89" s="1"/>
  <c r="AJ59" i="89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K11" i="89"/>
  <c r="AT11" i="89" s="1"/>
  <c r="AJ11" i="89"/>
  <c r="AS52" i="89" l="1"/>
  <c r="AL52" i="89"/>
  <c r="AU52" i="89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12" i="89"/>
  <c r="AL12" i="89"/>
  <c r="AU12" i="89" s="1"/>
  <c r="AS30" i="89"/>
  <c r="AL30" i="89"/>
  <c r="AU30" i="89" s="1"/>
  <c r="AS48" i="89"/>
  <c r="AL48" i="89"/>
  <c r="AU48" i="89" s="1"/>
  <c r="AS66" i="89"/>
  <c r="AL66" i="89"/>
  <c r="AU66" i="89" s="1"/>
  <c r="AS84" i="89"/>
  <c r="AL84" i="89"/>
  <c r="AU84" i="89" s="1"/>
  <c r="AS87" i="89"/>
  <c r="AL87" i="89"/>
  <c r="AU87" i="89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S69" i="89"/>
  <c r="AL69" i="89"/>
  <c r="AU69" i="89" s="1"/>
  <c r="AS15" i="89"/>
  <c r="AL15" i="89"/>
  <c r="AU15" i="89" s="1"/>
  <c r="AS33" i="89"/>
  <c r="AL33" i="89"/>
  <c r="AU33" i="89" s="1"/>
  <c r="AS57" i="89"/>
  <c r="AL57" i="89"/>
  <c r="AU57" i="89" s="1"/>
  <c r="AS77" i="89"/>
  <c r="AL77" i="89"/>
  <c r="AU77" i="89" s="1"/>
  <c r="AS37" i="89"/>
  <c r="AL37" i="89"/>
  <c r="AU37" i="89" s="1"/>
  <c r="AS91" i="89"/>
  <c r="AL91" i="89"/>
  <c r="AU91" i="89" s="1"/>
  <c r="AS88" i="89"/>
  <c r="AL88" i="89"/>
  <c r="AU88" i="89" s="1"/>
  <c r="AS23" i="89"/>
  <c r="AL23" i="89"/>
  <c r="AU23" i="89" s="1"/>
  <c r="AS41" i="89"/>
  <c r="AL41" i="89"/>
  <c r="AU41" i="89" s="1"/>
  <c r="AS94" i="89"/>
  <c r="AL94" i="89"/>
  <c r="AU94" i="89" s="1"/>
  <c r="AS18" i="89"/>
  <c r="AL18" i="89"/>
  <c r="AU18" i="89" s="1"/>
  <c r="AS36" i="89"/>
  <c r="AL36" i="89"/>
  <c r="AU36" i="89" s="1"/>
  <c r="AS54" i="89"/>
  <c r="AL54" i="89"/>
  <c r="AU54" i="89" s="1"/>
  <c r="AS72" i="89"/>
  <c r="AL72" i="89"/>
  <c r="AU72" i="89" s="1"/>
  <c r="AS90" i="89"/>
  <c r="AL90" i="89"/>
  <c r="AU90" i="89" s="1"/>
  <c r="AR98" i="89"/>
  <c r="AR100" i="89" s="1"/>
  <c r="AL98" i="89"/>
  <c r="AU98" i="89" s="1"/>
  <c r="AJ8" i="89"/>
  <c r="AK8" i="89"/>
  <c r="AT8" i="89" s="1"/>
  <c r="AS26" i="89"/>
  <c r="AL26" i="89"/>
  <c r="AU26" i="89" s="1"/>
  <c r="AS44" i="89"/>
  <c r="AL44" i="89"/>
  <c r="AU44" i="89" s="1"/>
  <c r="AJ4" i="89"/>
  <c r="AK4" i="89"/>
  <c r="AT4" i="89" s="1"/>
  <c r="AS21" i="89"/>
  <c r="AL21" i="89"/>
  <c r="AU21" i="89" s="1"/>
  <c r="AS39" i="89"/>
  <c r="AL39" i="89"/>
  <c r="AU39" i="89" s="1"/>
  <c r="AS75" i="89"/>
  <c r="AL75" i="89"/>
  <c r="AU75" i="89" s="1"/>
  <c r="AS95" i="89"/>
  <c r="AL95" i="89"/>
  <c r="AU95" i="89" s="1"/>
  <c r="AS73" i="89"/>
  <c r="AL73" i="89"/>
  <c r="AU73" i="89" s="1"/>
  <c r="AS80" i="89"/>
  <c r="AL80" i="89"/>
  <c r="AU80" i="89" s="1"/>
  <c r="AS16" i="89"/>
  <c r="AL16" i="89"/>
  <c r="AU16" i="89" s="1"/>
  <c r="AS65" i="89"/>
  <c r="AL65" i="89"/>
  <c r="AU65" i="89" s="1"/>
  <c r="AS83" i="89"/>
  <c r="AL83" i="89"/>
  <c r="AU83" i="89" s="1"/>
  <c r="AJ7" i="89"/>
  <c r="AK7" i="89"/>
  <c r="AT7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7" i="89"/>
  <c r="AL97" i="89"/>
  <c r="AU97" i="89" s="1"/>
  <c r="AS50" i="89"/>
  <c r="AL50" i="89"/>
  <c r="AU50" i="89" s="1"/>
  <c r="AS68" i="89"/>
  <c r="AL68" i="89"/>
  <c r="AU68" i="89" s="1"/>
  <c r="AS86" i="89"/>
  <c r="AL86" i="89"/>
  <c r="AU86" i="89" s="1"/>
  <c r="AJ5" i="89"/>
  <c r="AK5" i="89"/>
  <c r="AT5" i="89" s="1"/>
  <c r="AS22" i="89"/>
  <c r="AL22" i="89"/>
  <c r="AU22" i="89" s="1"/>
  <c r="AS40" i="89"/>
  <c r="AL40" i="89"/>
  <c r="AU40" i="89" s="1"/>
  <c r="AS58" i="89"/>
  <c r="AL58" i="89"/>
  <c r="AU58" i="89" s="1"/>
  <c r="AS76" i="89"/>
  <c r="AL76" i="89"/>
  <c r="AU76" i="89" s="1"/>
  <c r="AS59" i="89"/>
  <c r="AL59" i="89"/>
  <c r="AU59" i="89" s="1"/>
  <c r="AS19" i="89"/>
  <c r="AL19" i="89"/>
  <c r="AU19" i="89" s="1"/>
  <c r="AS55" i="89"/>
  <c r="AL55" i="89"/>
  <c r="AU55" i="89" s="1"/>
  <c r="AS81" i="89"/>
  <c r="AL81" i="89"/>
  <c r="AU81" i="89" s="1"/>
  <c r="AS62" i="89"/>
  <c r="AL62" i="89"/>
  <c r="AU62" i="89" s="1"/>
  <c r="AS3" i="89"/>
  <c r="AL3" i="89"/>
  <c r="AU3" i="89" s="1"/>
  <c r="AS70" i="89"/>
  <c r="AL70" i="89"/>
  <c r="AU70" i="89" s="1"/>
  <c r="AS29" i="89"/>
  <c r="AL29" i="89"/>
  <c r="AU29" i="89" s="1"/>
  <c r="AS93" i="89"/>
  <c r="AL93" i="89"/>
  <c r="AU93" i="89" s="1"/>
  <c r="AS24" i="89"/>
  <c r="AL24" i="89"/>
  <c r="AU24" i="89" s="1"/>
  <c r="AS42" i="89"/>
  <c r="AL42" i="89"/>
  <c r="AU42" i="89" s="1"/>
  <c r="AS60" i="89"/>
  <c r="AL60" i="89"/>
  <c r="AU60" i="89" s="1"/>
  <c r="AS78" i="89"/>
  <c r="AL78" i="89"/>
  <c r="AU78" i="89" s="1"/>
  <c r="AS96" i="89"/>
  <c r="AL96" i="89"/>
  <c r="AU96" i="89" s="1"/>
  <c r="AS14" i="89"/>
  <c r="AL14" i="89"/>
  <c r="AU14" i="89" s="1"/>
  <c r="AS32" i="89"/>
  <c r="AL32" i="89"/>
  <c r="AU32" i="89" s="1"/>
  <c r="AS51" i="89"/>
  <c r="AL51" i="89"/>
  <c r="AU51" i="89" s="1"/>
  <c r="AS9" i="89"/>
  <c r="AL9" i="89"/>
  <c r="AU9" i="89" s="1"/>
  <c r="AS27" i="89"/>
  <c r="AL27" i="89"/>
  <c r="AU27" i="89" s="1"/>
  <c r="AS45" i="89"/>
  <c r="AL45" i="89"/>
  <c r="AU45" i="89" s="1"/>
  <c r="AS34" i="89"/>
  <c r="AL34" i="89"/>
  <c r="AU34" i="89" s="1"/>
  <c r="AS11" i="89"/>
  <c r="AL11" i="89"/>
  <c r="AU11" i="89" s="1"/>
  <c r="AS47" i="89"/>
  <c r="AL47" i="89"/>
  <c r="AU47" i="89" s="1"/>
  <c r="AS89" i="89"/>
  <c r="AL89" i="89"/>
  <c r="AU89" i="89" s="1"/>
  <c r="AS13" i="89"/>
  <c r="AL13" i="89"/>
  <c r="AU13" i="8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63" i="89"/>
  <c r="AL63" i="89"/>
  <c r="AU63" i="89" s="1"/>
  <c r="AS10" i="89"/>
  <c r="AL10" i="89"/>
  <c r="AU10" i="89" s="1"/>
  <c r="AS28" i="89"/>
  <c r="AL28" i="89"/>
  <c r="AU28" i="89" s="1"/>
  <c r="AS46" i="89"/>
  <c r="AL46" i="89"/>
  <c r="AU46" i="89" s="1"/>
  <c r="AS64" i="89"/>
  <c r="AL64" i="89"/>
  <c r="AU64" i="89" s="1"/>
  <c r="AS82" i="89"/>
  <c r="AL82" i="89"/>
  <c r="AU82" i="89" s="1"/>
  <c r="AJ6" i="89"/>
  <c r="AS6" i="89" l="1"/>
  <c r="AL6" i="89"/>
  <c r="AU6" i="89" s="1"/>
  <c r="AS5" i="89"/>
  <c r="AL5" i="89"/>
  <c r="AU5" i="89" s="1"/>
  <c r="AS7" i="89"/>
  <c r="AL7" i="89"/>
  <c r="AU7" i="89" s="1"/>
  <c r="AT100" i="89"/>
  <c r="AS4" i="89"/>
  <c r="AL4" i="89"/>
  <c r="AU4" i="89" s="1"/>
  <c r="AS8" i="89"/>
  <c r="AL8" i="89"/>
  <c r="AU8" i="89" s="1"/>
  <c r="AS100" i="89" l="1"/>
  <c r="AU100" i="89"/>
  <c r="C11" i="89" s="1"/>
  <c r="F42" i="97" s="1"/>
</calcChain>
</file>

<file path=xl/sharedStrings.xml><?xml version="1.0" encoding="utf-8"?>
<sst xmlns="http://schemas.openxmlformats.org/spreadsheetml/2006/main" count="5587" uniqueCount="60">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</sst>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0" fontId="6" fillId="0" borderId="9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0" xfId="0" applyNumberFormat="1" applyFont="1" applyBorder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B8E40-D0E9-4C2F-9566-103703352FF2}"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247.23419236513243</v>
      </c>
      <c r="K3">
        <v>1</v>
      </c>
      <c r="L3" s="2">
        <v>0</v>
      </c>
      <c r="O3">
        <f>$C$3</f>
        <v>247.23419236513243</v>
      </c>
      <c r="P3">
        <f>O3*B5</f>
        <v>197.78735389210595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2.4613927751539908</v>
      </c>
      <c r="AE3">
        <f t="shared" ref="AE3:AE23" si="1">$Z3*O3</f>
        <v>247.23419236513243</v>
      </c>
      <c r="AF3">
        <f t="shared" ref="AF3:AG23" si="2">-$Z3*P3</f>
        <v>-197.78735389210595</v>
      </c>
      <c r="AG3">
        <f t="shared" si="2"/>
        <v>-520.48192770000003</v>
      </c>
      <c r="AH3">
        <f t="shared" ref="AH3:AH23" si="3">-X3*R3</f>
        <v>0</v>
      </c>
      <c r="AI3">
        <f t="shared" ref="AI3:AI23" si="4">SUM(AE3:AH3)</f>
        <v>-471.03508922697358</v>
      </c>
      <c r="AJ3">
        <f t="shared" ref="AJ3:AJ23" si="5">AB3-AC3</f>
        <v>-2.4613927751539908</v>
      </c>
      <c r="AL3">
        <f t="shared" ref="AL3:AL23" si="6">SUM(AI3:AK3)</f>
        <v>-473.49648200212755</v>
      </c>
      <c r="AN3">
        <f t="shared" ref="AN3:AU23" si="7">AE3*$K3</f>
        <v>247.23419236513243</v>
      </c>
      <c r="AO3">
        <f t="shared" si="7"/>
        <v>-197.78735389210595</v>
      </c>
      <c r="AP3">
        <f t="shared" si="7"/>
        <v>-520.48192770000003</v>
      </c>
      <c r="AQ3">
        <f t="shared" si="7"/>
        <v>0</v>
      </c>
      <c r="AR3">
        <f t="shared" si="7"/>
        <v>-471.03508922697358</v>
      </c>
      <c r="AS3">
        <f t="shared" si="7"/>
        <v>-2.4613927751539908</v>
      </c>
      <c r="AT3">
        <f t="shared" si="7"/>
        <v>0</v>
      </c>
      <c r="AU3">
        <f t="shared" si="7"/>
        <v>-473.49648200212755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118.14545516667177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50000</v>
      </c>
      <c r="S4">
        <f t="shared" ref="S4:S23" si="11">AX4</f>
        <v>2.4613927751539908</v>
      </c>
      <c r="U4">
        <f t="shared" ref="U4:U23" si="12">M4</f>
        <v>2.4668070000000001E-3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2.4668070000000001E-3</v>
      </c>
      <c r="Y4">
        <f t="shared" ref="Y4:Y23" si="16">V4*W4</f>
        <v>0.01</v>
      </c>
      <c r="Z4">
        <f t="shared" ref="Z4:Z23" si="17">MAX(0, W4-X4-Y4)</f>
        <v>0.98753319299999998</v>
      </c>
      <c r="AB4">
        <f t="shared" ref="AB4:AB23" si="18">AC3</f>
        <v>2.4613927751539908</v>
      </c>
      <c r="AC4">
        <f t="shared" ref="AC4:AC23" si="19">AX5</f>
        <v>6.7098340194801471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-123.34035</v>
      </c>
      <c r="AI4">
        <f t="shared" si="4"/>
        <v>-123.34035</v>
      </c>
      <c r="AJ4">
        <f t="shared" si="5"/>
        <v>-4.2484412443261563</v>
      </c>
      <c r="AK4">
        <f>G4*MAX(0, SUM(AB4:AB4, AE4:AF4))</f>
        <v>5.3904501775872395E-2</v>
      </c>
      <c r="AL4">
        <f t="shared" si="6"/>
        <v>-127.53488674255028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-115.714748100197</v>
      </c>
      <c r="AR4">
        <f t="shared" si="7"/>
        <v>-115.714748100197</v>
      </c>
      <c r="AS4">
        <f t="shared" si="7"/>
        <v>-3.9857784448129805</v>
      </c>
      <c r="AT4">
        <f t="shared" si="7"/>
        <v>5.0571818909721726E-2</v>
      </c>
      <c r="AU4">
        <f t="shared" si="7"/>
        <v>-119.64995472610026</v>
      </c>
      <c r="AW4">
        <v>1</v>
      </c>
      <c r="AX4">
        <f>(R4*SUMPRODUCT(K5:$K$23, X5:$X$23)-$AZ$3*SUMPRODUCT(K4:$K$22, W5:$W$23))/Z4</f>
        <v>2.4613927751539908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247.23419236513243</v>
      </c>
      <c r="P5">
        <f t="shared" ref="P5:P23" si="22">O5*$C$5</f>
        <v>12.361709618256622</v>
      </c>
      <c r="Q5" s="4">
        <f t="shared" ref="Q5:Q23" si="23">$C$8</f>
        <v>50</v>
      </c>
      <c r="R5">
        <f t="shared" si="0"/>
        <v>50000</v>
      </c>
      <c r="S5">
        <f t="shared" si="11"/>
        <v>6.7098340194801471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6.7098340194801471</v>
      </c>
      <c r="AC5">
        <f t="shared" si="19"/>
        <v>12.535343956148969</v>
      </c>
      <c r="AE5">
        <f t="shared" si="1"/>
        <v>241.10724763314306</v>
      </c>
      <c r="AF5">
        <f t="shared" si="2"/>
        <v>-12.055362381657153</v>
      </c>
      <c r="AG5">
        <f t="shared" si="2"/>
        <v>-48.76090263377877</v>
      </c>
      <c r="AH5">
        <f t="shared" si="3"/>
        <v>-121.99041972122684</v>
      </c>
      <c r="AI5">
        <f t="shared" si="4"/>
        <v>58.300562896480287</v>
      </c>
      <c r="AJ5">
        <f t="shared" si="5"/>
        <v>-5.8255099366688219</v>
      </c>
      <c r="AK5">
        <f t="shared" ref="AK5:AK23" si="24">G5*SUM(AB5:AB5, AE5:AF5)</f>
        <v>9.6662304901096086</v>
      </c>
      <c r="AL5">
        <f t="shared" si="6"/>
        <v>62.141283449921076</v>
      </c>
      <c r="AN5">
        <f t="shared" si="7"/>
        <v>208.21118037211446</v>
      </c>
      <c r="AO5">
        <f t="shared" si="7"/>
        <v>-10.410559018605722</v>
      </c>
      <c r="AP5">
        <f t="shared" si="7"/>
        <v>-42.108087554615807</v>
      </c>
      <c r="AQ5">
        <f t="shared" si="7"/>
        <v>-105.34635326638274</v>
      </c>
      <c r="AR5">
        <f t="shared" si="7"/>
        <v>50.346180532510189</v>
      </c>
      <c r="AS5">
        <f t="shared" si="7"/>
        <v>-5.0306919932529004</v>
      </c>
      <c r="AT5">
        <f t="shared" si="7"/>
        <v>8.3473942813902617</v>
      </c>
      <c r="AU5">
        <f t="shared" si="7"/>
        <v>53.662882820647553</v>
      </c>
      <c r="AW5">
        <v>2</v>
      </c>
      <c r="AX5">
        <f>(R5*SUMPRODUCT(K6:$K$23, X6:$X$23)-$AZ$3*SUMPRODUCT(K5:$K$22, W6:$W$23))/Z5</f>
        <v>6.7098340194801471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247.23419236513243</v>
      </c>
      <c r="P6">
        <f t="shared" si="22"/>
        <v>12.361709618256622</v>
      </c>
      <c r="Q6" s="4">
        <f t="shared" si="23"/>
        <v>50</v>
      </c>
      <c r="R6">
        <f t="shared" si="0"/>
        <v>50000</v>
      </c>
      <c r="S6">
        <f t="shared" si="11"/>
        <v>12.535343956148969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12.535343956148969</v>
      </c>
      <c r="AC6">
        <f t="shared" si="19"/>
        <v>17.374953561355145</v>
      </c>
      <c r="AE6">
        <f t="shared" si="1"/>
        <v>238.09957648998122</v>
      </c>
      <c r="AF6">
        <f t="shared" si="2"/>
        <v>-11.904978824499061</v>
      </c>
      <c r="AG6">
        <f t="shared" si="2"/>
        <v>-48.15263904483313</v>
      </c>
      <c r="AH6">
        <f t="shared" si="3"/>
        <v>-120.6545626078538</v>
      </c>
      <c r="AI6">
        <f t="shared" si="4"/>
        <v>57.387396012795207</v>
      </c>
      <c r="AJ6">
        <f t="shared" si="5"/>
        <v>-4.8396096052061761</v>
      </c>
      <c r="AK6">
        <f t="shared" si="24"/>
        <v>13.965701584865421</v>
      </c>
      <c r="AL6">
        <f t="shared" si="6"/>
        <v>66.513487992454458</v>
      </c>
      <c r="AN6">
        <f t="shared" si="7"/>
        <v>185.43819293393435</v>
      </c>
      <c r="AO6">
        <f t="shared" si="7"/>
        <v>-9.2719096466967166</v>
      </c>
      <c r="AP6">
        <f t="shared" si="7"/>
        <v>-37.502537808376132</v>
      </c>
      <c r="AQ6">
        <f t="shared" si="7"/>
        <v>-93.968936816551235</v>
      </c>
      <c r="AR6">
        <f t="shared" si="7"/>
        <v>44.694808662310237</v>
      </c>
      <c r="AS6">
        <f t="shared" si="7"/>
        <v>-3.7692148508836496</v>
      </c>
      <c r="AT6">
        <f t="shared" si="7"/>
        <v>10.876854562826152</v>
      </c>
      <c r="AU6">
        <f t="shared" si="7"/>
        <v>51.802448374252748</v>
      </c>
      <c r="AW6">
        <v>3</v>
      </c>
      <c r="AX6">
        <f>(R6*SUMPRODUCT(K7:$K$23, X7:$X$23)-$AZ$3*SUMPRODUCT(K6:$K$22, W7:$W$23))/Z6</f>
        <v>12.535343956148969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247.23419236513243</v>
      </c>
      <c r="P7">
        <f t="shared" si="22"/>
        <v>12.361709618256622</v>
      </c>
      <c r="Q7" s="4">
        <f t="shared" si="23"/>
        <v>50</v>
      </c>
      <c r="R7">
        <f t="shared" si="0"/>
        <v>50000</v>
      </c>
      <c r="S7">
        <f t="shared" si="11"/>
        <v>17.374953561355145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17.374953561355145</v>
      </c>
      <c r="AC7">
        <f t="shared" si="19"/>
        <v>19.237213299835513</v>
      </c>
      <c r="AE7">
        <f t="shared" si="1"/>
        <v>235.12829258853259</v>
      </c>
      <c r="AF7">
        <f t="shared" si="2"/>
        <v>-11.756414629426631</v>
      </c>
      <c r="AG7">
        <f t="shared" si="2"/>
        <v>-47.55173431700721</v>
      </c>
      <c r="AH7">
        <f t="shared" si="3"/>
        <v>-119.37833737758372</v>
      </c>
      <c r="AI7">
        <f t="shared" si="4"/>
        <v>56.441806264515023</v>
      </c>
      <c r="AJ7">
        <f t="shared" si="5"/>
        <v>-1.8622597384803683</v>
      </c>
      <c r="AK7">
        <f t="shared" si="24"/>
        <v>11.820669427654639</v>
      </c>
      <c r="AL7">
        <f t="shared" si="6"/>
        <v>66.400215953689298</v>
      </c>
      <c r="AN7">
        <f t="shared" si="7"/>
        <v>165.76815345977181</v>
      </c>
      <c r="AO7">
        <f t="shared" si="7"/>
        <v>-8.2884076729885923</v>
      </c>
      <c r="AP7">
        <f t="shared" si="7"/>
        <v>-33.524520187513957</v>
      </c>
      <c r="AQ7">
        <f t="shared" si="7"/>
        <v>-84.163102331585776</v>
      </c>
      <c r="AR7">
        <f t="shared" si="7"/>
        <v>39.792123267683479</v>
      </c>
      <c r="AS7">
        <f t="shared" si="7"/>
        <v>-1.3129145570354215</v>
      </c>
      <c r="AT7">
        <f t="shared" si="7"/>
        <v>8.3337080455465919</v>
      </c>
      <c r="AU7">
        <f t="shared" si="7"/>
        <v>46.812916756194653</v>
      </c>
      <c r="AW7">
        <v>4</v>
      </c>
      <c r="AX7">
        <f>(R7*SUMPRODUCT(K8:$K$23, X8:$X$23)-$AZ$3*SUMPRODUCT(K7:$K$22, W8:$W$23))/Z7</f>
        <v>17.374953561355145</v>
      </c>
    </row>
    <row r="8" spans="1:52" x14ac:dyDescent="0.25">
      <c r="B8" s="4">
        <v>520.48192770000003</v>
      </c>
      <c r="C8" s="2"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247.23419236513243</v>
      </c>
      <c r="P8">
        <f t="shared" si="22"/>
        <v>12.361709618256622</v>
      </c>
      <c r="Q8" s="4">
        <f t="shared" si="23"/>
        <v>50</v>
      </c>
      <c r="R8">
        <f t="shared" si="0"/>
        <v>50000</v>
      </c>
      <c r="S8">
        <f t="shared" si="11"/>
        <v>19.237213299835513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19.237213299835513</v>
      </c>
      <c r="AC8">
        <f t="shared" si="19"/>
        <v>19.223723966076587</v>
      </c>
      <c r="AE8">
        <f t="shared" si="1"/>
        <v>232.19274689249937</v>
      </c>
      <c r="AF8">
        <f t="shared" si="2"/>
        <v>-11.60963734462497</v>
      </c>
      <c r="AG8">
        <f t="shared" si="2"/>
        <v>-46.958057190888304</v>
      </c>
      <c r="AH8">
        <f t="shared" si="3"/>
        <v>-118.15978294883305</v>
      </c>
      <c r="AI8">
        <f t="shared" si="4"/>
        <v>55.465269408153063</v>
      </c>
      <c r="AJ8">
        <f t="shared" si="5"/>
        <v>1.3489333758926136E-2</v>
      </c>
      <c r="AK8">
        <f t="shared" si="24"/>
        <v>5.1081728766562211</v>
      </c>
      <c r="AL8">
        <f t="shared" si="6"/>
        <v>60.586931618568208</v>
      </c>
      <c r="AN8">
        <f t="shared" si="7"/>
        <v>152.63268992561567</v>
      </c>
      <c r="AO8">
        <f t="shared" si="7"/>
        <v>-7.6316344962807836</v>
      </c>
      <c r="AP8">
        <f t="shared" si="7"/>
        <v>-30.868038208120751</v>
      </c>
      <c r="AQ8">
        <f t="shared" si="7"/>
        <v>-77.672734199820425</v>
      </c>
      <c r="AR8">
        <f t="shared" si="7"/>
        <v>36.460283021393714</v>
      </c>
      <c r="AS8">
        <f t="shared" si="7"/>
        <v>8.8672593114312408E-3</v>
      </c>
      <c r="AT8">
        <f t="shared" si="7"/>
        <v>3.3578747708690608</v>
      </c>
      <c r="AU8">
        <f t="shared" si="7"/>
        <v>39.827025051574203</v>
      </c>
      <c r="AW8">
        <v>5</v>
      </c>
      <c r="AX8">
        <f>(R8*SUMPRODUCT(K9:$K$23, X9:$X$23)-$AZ$3*SUMPRODUCT(K8:$K$22, W9:$W$23))/Z8</f>
        <v>19.237213299835513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247.23419236513243</v>
      </c>
      <c r="P9">
        <f t="shared" si="22"/>
        <v>12.361709618256622</v>
      </c>
      <c r="Q9" s="4">
        <f t="shared" si="23"/>
        <v>50</v>
      </c>
      <c r="R9">
        <f t="shared" si="0"/>
        <v>50000</v>
      </c>
      <c r="S9">
        <f t="shared" si="11"/>
        <v>19.223723966076587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19.223723966076587</v>
      </c>
      <c r="AC9">
        <f t="shared" si="19"/>
        <v>18.930103572147758</v>
      </c>
      <c r="AE9">
        <f t="shared" si="1"/>
        <v>229.29164387273715</v>
      </c>
      <c r="AF9">
        <f t="shared" si="2"/>
        <v>-11.464582193636858</v>
      </c>
      <c r="AG9">
        <f t="shared" si="2"/>
        <v>-46.371345662031956</v>
      </c>
      <c r="AH9">
        <f t="shared" si="3"/>
        <v>-117.13095694746484</v>
      </c>
      <c r="AI9">
        <f t="shared" si="4"/>
        <v>54.324759069603502</v>
      </c>
      <c r="AJ9">
        <f t="shared" si="5"/>
        <v>0.29362039392882977</v>
      </c>
      <c r="AK9">
        <f t="shared" si="24"/>
        <v>1.3985996353065435</v>
      </c>
      <c r="AL9">
        <f t="shared" si="6"/>
        <v>56.016979098838881</v>
      </c>
      <c r="AN9">
        <f t="shared" si="7"/>
        <v>143.24808972919502</v>
      </c>
      <c r="AO9">
        <f t="shared" si="7"/>
        <v>-7.1624044864597511</v>
      </c>
      <c r="AP9">
        <f t="shared" si="7"/>
        <v>-28.970121074037447</v>
      </c>
      <c r="AQ9">
        <f t="shared" si="7"/>
        <v>-73.176612751704056</v>
      </c>
      <c r="AR9">
        <f t="shared" si="7"/>
        <v>33.938951416993767</v>
      </c>
      <c r="AS9">
        <f t="shared" si="7"/>
        <v>0.18343695315466144</v>
      </c>
      <c r="AT9">
        <f t="shared" si="7"/>
        <v>0.87376374764362907</v>
      </c>
      <c r="AU9">
        <f t="shared" si="7"/>
        <v>34.996152117792064</v>
      </c>
      <c r="AW9">
        <v>6</v>
      </c>
      <c r="AX9">
        <f>(R9*SUMPRODUCT(K10:$K$23, X10:$X$23)-$AZ$3*SUMPRODUCT(K9:$K$22, W10:$W$23))/Z9</f>
        <v>19.223723966076587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247.23419236513243</v>
      </c>
      <c r="P10">
        <f t="shared" si="22"/>
        <v>12.361709618256622</v>
      </c>
      <c r="Q10" s="4">
        <f t="shared" si="23"/>
        <v>50</v>
      </c>
      <c r="R10">
        <f t="shared" si="0"/>
        <v>50000</v>
      </c>
      <c r="S10">
        <f t="shared" si="11"/>
        <v>18.930103572147758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18.930103572147758</v>
      </c>
      <c r="AC10">
        <f t="shared" si="19"/>
        <v>18.265697553654835</v>
      </c>
      <c r="AE10">
        <f t="shared" si="1"/>
        <v>226.42439061639638</v>
      </c>
      <c r="AF10">
        <f t="shared" si="2"/>
        <v>-11.321219530819821</v>
      </c>
      <c r="AG10">
        <f t="shared" si="2"/>
        <v>-45.791479821285662</v>
      </c>
      <c r="AH10">
        <f t="shared" si="3"/>
        <v>-116.15238412597316</v>
      </c>
      <c r="AI10">
        <f t="shared" si="4"/>
        <v>53.159307138317729</v>
      </c>
      <c r="AJ10">
        <f t="shared" si="5"/>
        <v>0.66440601849292236</v>
      </c>
      <c r="AK10">
        <f t="shared" si="24"/>
        <v>0.95953642609666978</v>
      </c>
      <c r="AL10">
        <f t="shared" si="6"/>
        <v>54.783249582907324</v>
      </c>
      <c r="AN10">
        <f t="shared" si="7"/>
        <v>134.4007568418609</v>
      </c>
      <c r="AO10">
        <f t="shared" si="7"/>
        <v>-6.7200378420930464</v>
      </c>
      <c r="AP10">
        <f t="shared" si="7"/>
        <v>-27.180859483094604</v>
      </c>
      <c r="AQ10">
        <f t="shared" si="7"/>
        <v>-68.945612674586499</v>
      </c>
      <c r="AR10">
        <f t="shared" si="7"/>
        <v>31.554246842086744</v>
      </c>
      <c r="AS10">
        <f t="shared" si="7"/>
        <v>0.39437744093135624</v>
      </c>
      <c r="AT10">
        <f t="shared" si="7"/>
        <v>0.56956064465339451</v>
      </c>
      <c r="AU10">
        <f t="shared" si="7"/>
        <v>32.518184927671498</v>
      </c>
      <c r="AW10">
        <v>7</v>
      </c>
      <c r="AX10">
        <f>(R10*SUMPRODUCT(K11:$K$23, X11:$X$23)-$AZ$3*SUMPRODUCT(K10:$K$22, W11:$W$23))/Z10</f>
        <v>18.930103572147758</v>
      </c>
    </row>
    <row r="11" spans="1:52" x14ac:dyDescent="0.25">
      <c r="A11" t="s">
        <v>33</v>
      </c>
      <c r="C11" s="7">
        <f>AU25</f>
        <v>-58.336177949770118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247.23419236513243</v>
      </c>
      <c r="P11">
        <f t="shared" si="22"/>
        <v>12.361709618256622</v>
      </c>
      <c r="Q11" s="4">
        <f t="shared" si="23"/>
        <v>50</v>
      </c>
      <c r="R11">
        <f t="shared" si="0"/>
        <v>50000</v>
      </c>
      <c r="S11">
        <f t="shared" si="11"/>
        <v>18.265697553654835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18.265697553654835</v>
      </c>
      <c r="AC11">
        <f t="shared" si="19"/>
        <v>17.301762708777797</v>
      </c>
      <c r="AE11">
        <f t="shared" si="1"/>
        <v>223.59040905443661</v>
      </c>
      <c r="AF11">
        <f t="shared" si="2"/>
        <v>-11.179520452721832</v>
      </c>
      <c r="AG11">
        <f t="shared" si="2"/>
        <v>-45.218342761470254</v>
      </c>
      <c r="AH11">
        <f t="shared" si="3"/>
        <v>-115.22226160255219</v>
      </c>
      <c r="AI11">
        <f t="shared" si="4"/>
        <v>51.970284237692326</v>
      </c>
      <c r="AJ11">
        <f t="shared" si="5"/>
        <v>0.96393484487703773</v>
      </c>
      <c r="AK11">
        <f t="shared" si="24"/>
        <v>0.55362380677288692</v>
      </c>
      <c r="AL11">
        <f t="shared" si="6"/>
        <v>53.487842889342254</v>
      </c>
      <c r="AN11">
        <f t="shared" si="7"/>
        <v>126.21832142829105</v>
      </c>
      <c r="AO11">
        <f t="shared" si="7"/>
        <v>-6.3109160714145531</v>
      </c>
      <c r="AP11">
        <f t="shared" si="7"/>
        <v>-25.526065027826565</v>
      </c>
      <c r="AQ11">
        <f t="shared" si="7"/>
        <v>-65.043757968638133</v>
      </c>
      <c r="AR11">
        <f t="shared" si="7"/>
        <v>29.337582360411798</v>
      </c>
      <c r="AS11">
        <f t="shared" si="7"/>
        <v>0.54414783979843362</v>
      </c>
      <c r="AT11">
        <f t="shared" si="7"/>
        <v>0.31252444095936854</v>
      </c>
      <c r="AU11">
        <f t="shared" si="7"/>
        <v>30.1942546411696</v>
      </c>
      <c r="AW11">
        <v>8</v>
      </c>
      <c r="AX11">
        <f>(R11*SUMPRODUCT(K12:$K$23, X12:$X$23)-$AZ$3*SUMPRODUCT(K11:$K$22, W12:$W$23))/Z11</f>
        <v>18.265697553654835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247.23419236513243</v>
      </c>
      <c r="P12">
        <f t="shared" si="22"/>
        <v>12.361709618256622</v>
      </c>
      <c r="Q12" s="4">
        <f t="shared" si="23"/>
        <v>50</v>
      </c>
      <c r="R12">
        <f t="shared" si="0"/>
        <v>50000</v>
      </c>
      <c r="S12">
        <f t="shared" si="11"/>
        <v>17.301762708777797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17.301762708777797</v>
      </c>
      <c r="AC12">
        <f t="shared" si="19"/>
        <v>16.003981093451078</v>
      </c>
      <c r="AE12">
        <f t="shared" si="1"/>
        <v>220.78892251543979</v>
      </c>
      <c r="AF12">
        <f t="shared" si="2"/>
        <v>-11.03944612577199</v>
      </c>
      <c r="AG12">
        <f t="shared" si="2"/>
        <v>-44.651777410578298</v>
      </c>
      <c r="AH12">
        <f t="shared" si="3"/>
        <v>-114.3819232772488</v>
      </c>
      <c r="AI12">
        <f t="shared" si="4"/>
        <v>50.715775701840698</v>
      </c>
      <c r="AJ12">
        <f t="shared" si="5"/>
        <v>1.2977816153267199</v>
      </c>
      <c r="AK12">
        <f t="shared" si="24"/>
        <v>0.52221784992642484</v>
      </c>
      <c r="AL12">
        <f t="shared" si="6"/>
        <v>52.535775167093846</v>
      </c>
      <c r="AN12">
        <f t="shared" si="7"/>
        <v>118.4873686069913</v>
      </c>
      <c r="AO12">
        <f t="shared" si="7"/>
        <v>-5.9243684303495652</v>
      </c>
      <c r="AP12">
        <f t="shared" si="7"/>
        <v>-23.962577237698785</v>
      </c>
      <c r="AQ12">
        <f t="shared" si="7"/>
        <v>-61.383573736042976</v>
      </c>
      <c r="AR12">
        <f t="shared" si="7"/>
        <v>27.216849202899976</v>
      </c>
      <c r="AS12">
        <f t="shared" si="7"/>
        <v>0.6964603426416941</v>
      </c>
      <c r="AT12">
        <f t="shared" si="7"/>
        <v>0.28025055864410842</v>
      </c>
      <c r="AU12">
        <f t="shared" si="7"/>
        <v>28.193560104185778</v>
      </c>
      <c r="AW12">
        <v>9</v>
      </c>
      <c r="AX12">
        <f>(R12*SUMPRODUCT(K13:$K$23, X13:$X$23)-$AZ$3*SUMPRODUCT(K12:$K$22, W13:$W$23))/Z12</f>
        <v>17.301762708777797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247.23419236513243</v>
      </c>
      <c r="P13">
        <f t="shared" si="22"/>
        <v>12.361709618256622</v>
      </c>
      <c r="Q13" s="4">
        <f t="shared" si="23"/>
        <v>50</v>
      </c>
      <c r="R13">
        <f t="shared" si="0"/>
        <v>50000</v>
      </c>
      <c r="S13">
        <f t="shared" si="11"/>
        <v>16.003981093451078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16.003981093451078</v>
      </c>
      <c r="AC13">
        <f t="shared" si="19"/>
        <v>16.329933502941447</v>
      </c>
      <c r="AE13">
        <f t="shared" si="1"/>
        <v>218.01938910445708</v>
      </c>
      <c r="AF13">
        <f t="shared" si="2"/>
        <v>-10.900969455222855</v>
      </c>
      <c r="AG13">
        <f t="shared" si="2"/>
        <v>-44.091674177184821</v>
      </c>
      <c r="AH13">
        <f t="shared" si="3"/>
        <v>-113.58545928769354</v>
      </c>
      <c r="AI13">
        <f t="shared" si="4"/>
        <v>49.441286184355874</v>
      </c>
      <c r="AJ13">
        <f t="shared" si="5"/>
        <v>-0.32595240949036963</v>
      </c>
      <c r="AK13">
        <f t="shared" si="24"/>
        <v>0.4462448014853706</v>
      </c>
      <c r="AL13">
        <f t="shared" si="6"/>
        <v>49.561578576350875</v>
      </c>
      <c r="AN13">
        <f t="shared" si="7"/>
        <v>111.24948753611741</v>
      </c>
      <c r="AO13">
        <f t="shared" si="7"/>
        <v>-5.5624743768058718</v>
      </c>
      <c r="AP13">
        <f t="shared" si="7"/>
        <v>-22.498806995881974</v>
      </c>
      <c r="AQ13">
        <f t="shared" si="7"/>
        <v>-57.959634641743449</v>
      </c>
      <c r="AR13">
        <f t="shared" si="7"/>
        <v>25.228571521686131</v>
      </c>
      <c r="AS13">
        <f t="shared" si="7"/>
        <v>-0.1663248331532225</v>
      </c>
      <c r="AT13">
        <f t="shared" si="7"/>
        <v>0.22770683692319832</v>
      </c>
      <c r="AU13">
        <f t="shared" si="7"/>
        <v>25.289953525456106</v>
      </c>
      <c r="AW13">
        <v>10</v>
      </c>
      <c r="AX13">
        <f>(R13*SUMPRODUCT(K14:$K$23, X14:$X$23)-$AZ$3*SUMPRODUCT(K13:$K$22, W14:$W$23))/Z13</f>
        <v>16.003981093451078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247.23419236513243</v>
      </c>
      <c r="P14">
        <f t="shared" si="22"/>
        <v>12.361709618256622</v>
      </c>
      <c r="Q14" s="4">
        <f t="shared" si="23"/>
        <v>50</v>
      </c>
      <c r="R14">
        <f t="shared" si="0"/>
        <v>50000</v>
      </c>
      <c r="S14">
        <f t="shared" si="11"/>
        <v>16.329933502941447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16.329933502941447</v>
      </c>
      <c r="AC14">
        <f t="shared" si="19"/>
        <v>16.150554730949249</v>
      </c>
      <c r="AE14">
        <f t="shared" si="1"/>
        <v>215.28107298996434</v>
      </c>
      <c r="AF14">
        <f t="shared" si="2"/>
        <v>-10.764053649498218</v>
      </c>
      <c r="AG14">
        <f t="shared" si="2"/>
        <v>-43.537884248636303</v>
      </c>
      <c r="AH14">
        <f t="shared" si="3"/>
        <v>-112.87318677667112</v>
      </c>
      <c r="AI14">
        <f t="shared" si="4"/>
        <v>48.105948315158727</v>
      </c>
      <c r="AJ14">
        <f t="shared" si="5"/>
        <v>0.17937877199219798</v>
      </c>
      <c r="AK14">
        <f t="shared" si="24"/>
        <v>15.459286699038532</v>
      </c>
      <c r="AL14">
        <f t="shared" si="6"/>
        <v>63.744613786189461</v>
      </c>
      <c r="AN14">
        <f t="shared" si="7"/>
        <v>101.19291742523424</v>
      </c>
      <c r="AO14">
        <f t="shared" si="7"/>
        <v>-5.0596458712617123</v>
      </c>
      <c r="AP14">
        <f t="shared" si="7"/>
        <v>-20.464992414112686</v>
      </c>
      <c r="AQ14">
        <f t="shared" si="7"/>
        <v>-53.056067170137034</v>
      </c>
      <c r="AR14">
        <f t="shared" si="7"/>
        <v>22.612211969722818</v>
      </c>
      <c r="AS14">
        <f t="shared" si="7"/>
        <v>8.4317032658475219E-2</v>
      </c>
      <c r="AT14">
        <f t="shared" si="7"/>
        <v>7.2666412363234256</v>
      </c>
      <c r="AU14">
        <f t="shared" si="7"/>
        <v>29.96317023870472</v>
      </c>
      <c r="AW14">
        <v>11</v>
      </c>
      <c r="AX14">
        <f>(R14*SUMPRODUCT(K15:$K$23, X15:$X$23)-$AZ$3*SUMPRODUCT(K14:$K$22, W15:$W$23))/Z14</f>
        <v>16.329933502941447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247.23419236513243</v>
      </c>
      <c r="P15">
        <f t="shared" si="22"/>
        <v>12.361709618256622</v>
      </c>
      <c r="Q15" s="4">
        <f t="shared" si="23"/>
        <v>50</v>
      </c>
      <c r="R15">
        <f t="shared" si="0"/>
        <v>50000</v>
      </c>
      <c r="S15">
        <f t="shared" si="11"/>
        <v>16.150554730949249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16.150554730949249</v>
      </c>
      <c r="AC15">
        <f t="shared" si="19"/>
        <v>15.46225488587999</v>
      </c>
      <c r="AE15">
        <f t="shared" si="1"/>
        <v>212.57223861036769</v>
      </c>
      <c r="AF15">
        <f t="shared" si="2"/>
        <v>-10.628611930518385</v>
      </c>
      <c r="AG15">
        <f t="shared" si="2"/>
        <v>-42.990056629470253</v>
      </c>
      <c r="AH15">
        <f t="shared" si="3"/>
        <v>-112.44877667969287</v>
      </c>
      <c r="AI15">
        <f t="shared" si="4"/>
        <v>46.504793370686187</v>
      </c>
      <c r="AJ15">
        <f t="shared" si="5"/>
        <v>0.68829984506925967</v>
      </c>
      <c r="AK15">
        <f t="shared" si="24"/>
        <v>15.266592698755899</v>
      </c>
      <c r="AL15">
        <f t="shared" si="6"/>
        <v>62.459685914511347</v>
      </c>
      <c r="AN15">
        <f t="shared" si="7"/>
        <v>92.043299944834956</v>
      </c>
      <c r="AO15">
        <f t="shared" si="7"/>
        <v>-4.602164997241748</v>
      </c>
      <c r="AP15">
        <f t="shared" si="7"/>
        <v>-18.614597573320097</v>
      </c>
      <c r="AQ15">
        <f t="shared" si="7"/>
        <v>-48.690066718119084</v>
      </c>
      <c r="AR15">
        <f t="shared" si="7"/>
        <v>20.136470656154025</v>
      </c>
      <c r="AS15">
        <f t="shared" si="7"/>
        <v>0.29803228072418386</v>
      </c>
      <c r="AT15">
        <f t="shared" si="7"/>
        <v>6.6104002107389102</v>
      </c>
      <c r="AU15">
        <f t="shared" si="7"/>
        <v>27.04490314761712</v>
      </c>
      <c r="AW15">
        <v>12</v>
      </c>
      <c r="AX15">
        <f>(R15*SUMPRODUCT(K16:$K$23, X16:$X$23)-$AZ$3*SUMPRODUCT(K15:$K$22, W16:$W$23))/Z15</f>
        <v>16.150554730949249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247.23419236513243</v>
      </c>
      <c r="P16">
        <f t="shared" si="22"/>
        <v>12.361709618256622</v>
      </c>
      <c r="Q16" s="4">
        <f t="shared" si="23"/>
        <v>50</v>
      </c>
      <c r="R16">
        <f t="shared" si="0"/>
        <v>50000</v>
      </c>
      <c r="S16">
        <f t="shared" si="11"/>
        <v>15.46225488587999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15.46225488587999</v>
      </c>
      <c r="AC16">
        <f t="shared" si="19"/>
        <v>14.340834305706638</v>
      </c>
      <c r="AE16">
        <f t="shared" si="1"/>
        <v>209.89183086255085</v>
      </c>
      <c r="AF16">
        <f t="shared" si="2"/>
        <v>-10.494591543127543</v>
      </c>
      <c r="AG16">
        <f t="shared" si="2"/>
        <v>-42.447977938376781</v>
      </c>
      <c r="AH16">
        <f t="shared" si="3"/>
        <v>-112.17812479876977</v>
      </c>
      <c r="AI16">
        <f t="shared" si="4"/>
        <v>44.771136582276768</v>
      </c>
      <c r="AJ16">
        <f t="shared" si="5"/>
        <v>1.1214205801733517</v>
      </c>
      <c r="AK16">
        <f t="shared" si="24"/>
        <v>15.040164594371232</v>
      </c>
      <c r="AL16">
        <f t="shared" si="6"/>
        <v>60.932721756821351</v>
      </c>
      <c r="AN16">
        <f t="shared" si="7"/>
        <v>83.718711826245027</v>
      </c>
      <c r="AO16">
        <f t="shared" si="7"/>
        <v>-4.1859355913122513</v>
      </c>
      <c r="AP16">
        <f t="shared" si="7"/>
        <v>-16.93105452473246</v>
      </c>
      <c r="AQ16">
        <f t="shared" si="7"/>
        <v>-44.744038225035958</v>
      </c>
      <c r="AR16">
        <f t="shared" si="7"/>
        <v>17.857683485164358</v>
      </c>
      <c r="AS16">
        <f t="shared" si="7"/>
        <v>0.4472965241273914</v>
      </c>
      <c r="AT16">
        <f t="shared" si="7"/>
        <v>5.9990100630453664</v>
      </c>
      <c r="AU16">
        <f t="shared" si="7"/>
        <v>24.303990072337118</v>
      </c>
      <c r="AW16">
        <v>13</v>
      </c>
      <c r="AX16">
        <f>(R16*SUMPRODUCT(K17:$K$23, X17:$X$23)-$AZ$3*SUMPRODUCT(K16:$K$22, W17:$W$23))/Z16</f>
        <v>15.46225488587999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247.23419236513243</v>
      </c>
      <c r="P17">
        <f t="shared" si="22"/>
        <v>12.361709618256622</v>
      </c>
      <c r="Q17" s="4">
        <f t="shared" si="23"/>
        <v>50</v>
      </c>
      <c r="R17">
        <f t="shared" si="0"/>
        <v>50000</v>
      </c>
      <c r="S17">
        <f t="shared" si="11"/>
        <v>14.340834305706638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14.340834305706638</v>
      </c>
      <c r="AC17">
        <f t="shared" si="19"/>
        <v>12.836927386580333</v>
      </c>
      <c r="AE17">
        <f t="shared" si="1"/>
        <v>207.23963474928601</v>
      </c>
      <c r="AF17">
        <f t="shared" si="2"/>
        <v>-10.361981737464301</v>
      </c>
      <c r="AG17">
        <f t="shared" si="2"/>
        <v>-41.911604694875763</v>
      </c>
      <c r="AH17">
        <f t="shared" si="3"/>
        <v>-111.89346411725234</v>
      </c>
      <c r="AI17">
        <f t="shared" si="4"/>
        <v>43.072584199693608</v>
      </c>
      <c r="AJ17">
        <f t="shared" si="5"/>
        <v>1.5039069191263046</v>
      </c>
      <c r="AK17">
        <f t="shared" si="24"/>
        <v>14.785294112226985</v>
      </c>
      <c r="AL17">
        <f t="shared" si="6"/>
        <v>59.361785231046902</v>
      </c>
      <c r="AN17">
        <f t="shared" si="7"/>
        <v>76.144964140146044</v>
      </c>
      <c r="AO17">
        <f t="shared" si="7"/>
        <v>-3.8072482070073028</v>
      </c>
      <c r="AP17">
        <f t="shared" si="7"/>
        <v>-15.399359492252177</v>
      </c>
      <c r="AQ17">
        <f t="shared" si="7"/>
        <v>-41.112424382683159</v>
      </c>
      <c r="AR17">
        <f t="shared" si="7"/>
        <v>15.825932058203412</v>
      </c>
      <c r="AS17">
        <f t="shared" si="7"/>
        <v>0.55257257409050964</v>
      </c>
      <c r="AT17">
        <f t="shared" si="7"/>
        <v>5.4324825043193874</v>
      </c>
      <c r="AU17">
        <f t="shared" si="7"/>
        <v>21.81098713661331</v>
      </c>
      <c r="AW17">
        <v>14</v>
      </c>
      <c r="AX17">
        <f>(R17*SUMPRODUCT(K18:$K$23, X18:$X$23)-$AZ$3*SUMPRODUCT(K17:$K$22, W18:$W$23))/Z17</f>
        <v>14.340834305706638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247.23419236513243</v>
      </c>
      <c r="P18">
        <f t="shared" si="22"/>
        <v>12.361709618256622</v>
      </c>
      <c r="Q18" s="4">
        <f t="shared" si="23"/>
        <v>50</v>
      </c>
      <c r="R18">
        <f t="shared" si="0"/>
        <v>50000</v>
      </c>
      <c r="S18">
        <f t="shared" si="11"/>
        <v>12.836927386580333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12.836927386580333</v>
      </c>
      <c r="AC18">
        <f t="shared" si="19"/>
        <v>10.921828935492753</v>
      </c>
      <c r="AE18">
        <f t="shared" si="1"/>
        <v>204.61523884822802</v>
      </c>
      <c r="AF18">
        <f t="shared" si="2"/>
        <v>-10.230761942411402</v>
      </c>
      <c r="AG18">
        <f t="shared" si="2"/>
        <v>-41.380853693982218</v>
      </c>
      <c r="AH18">
        <f t="shared" si="3"/>
        <v>-111.63495394478187</v>
      </c>
      <c r="AI18">
        <f t="shared" si="4"/>
        <v>41.368669267052525</v>
      </c>
      <c r="AJ18">
        <f t="shared" si="5"/>
        <v>1.9150984510875801</v>
      </c>
      <c r="AK18">
        <f t="shared" si="24"/>
        <v>14.505498300467789</v>
      </c>
      <c r="AL18">
        <f t="shared" si="6"/>
        <v>57.78926601860789</v>
      </c>
      <c r="AN18">
        <f t="shared" si="7"/>
        <v>69.254454074916467</v>
      </c>
      <c r="AO18">
        <f t="shared" si="7"/>
        <v>-3.4627227037458237</v>
      </c>
      <c r="AP18">
        <f t="shared" si="7"/>
        <v>-14.005840659093936</v>
      </c>
      <c r="AQ18">
        <f t="shared" si="7"/>
        <v>-37.784174016769541</v>
      </c>
      <c r="AR18">
        <f t="shared" si="7"/>
        <v>14.001716695307165</v>
      </c>
      <c r="AS18">
        <f t="shared" si="7"/>
        <v>0.64818778149835277</v>
      </c>
      <c r="AT18">
        <f t="shared" si="7"/>
        <v>4.9095579172803383</v>
      </c>
      <c r="AU18">
        <f t="shared" si="7"/>
        <v>19.559462394085855</v>
      </c>
      <c r="AW18">
        <v>15</v>
      </c>
      <c r="AX18">
        <f>(R18*SUMPRODUCT(K19:$K$23, X19:$X$23)-$AZ$3*SUMPRODUCT(K18:$K$22, W19:$W$23))/Z18</f>
        <v>12.836927386580333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247.23419236513243</v>
      </c>
      <c r="P19">
        <f t="shared" si="22"/>
        <v>12.361709618256622</v>
      </c>
      <c r="Q19" s="4">
        <f t="shared" si="23"/>
        <v>50</v>
      </c>
      <c r="R19">
        <f t="shared" si="0"/>
        <v>50000</v>
      </c>
      <c r="S19">
        <f t="shared" si="11"/>
        <v>10.921828935492753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10.921828935492753</v>
      </c>
      <c r="AC19">
        <f t="shared" si="19"/>
        <v>8.676252921331022</v>
      </c>
      <c r="AE19">
        <f t="shared" si="1"/>
        <v>202.01726944362738</v>
      </c>
      <c r="AF19">
        <f t="shared" si="2"/>
        <v>-10.10086347218137</v>
      </c>
      <c r="AG19">
        <f t="shared" si="2"/>
        <v>-40.855447118996068</v>
      </c>
      <c r="AH19">
        <f t="shared" si="3"/>
        <v>-111.59803804632334</v>
      </c>
      <c r="AI19">
        <f t="shared" si="4"/>
        <v>39.462920806126604</v>
      </c>
      <c r="AJ19">
        <f t="shared" si="5"/>
        <v>2.2455760141617311</v>
      </c>
      <c r="AK19">
        <f t="shared" si="24"/>
        <v>14.198676443485715</v>
      </c>
      <c r="AL19">
        <f t="shared" si="6"/>
        <v>55.907173263774048</v>
      </c>
      <c r="AN19">
        <f t="shared" si="7"/>
        <v>62.985357508471523</v>
      </c>
      <c r="AO19">
        <f t="shared" si="7"/>
        <v>-3.1492678754235763</v>
      </c>
      <c r="AP19">
        <f t="shared" si="7"/>
        <v>-12.737994875613811</v>
      </c>
      <c r="AQ19">
        <f t="shared" si="7"/>
        <v>-34.794264584162825</v>
      </c>
      <c r="AR19">
        <f t="shared" si="7"/>
        <v>12.303830173271313</v>
      </c>
      <c r="AS19">
        <f t="shared" si="7"/>
        <v>0.70013028318795945</v>
      </c>
      <c r="AT19">
        <f t="shared" si="7"/>
        <v>4.4268923859978031</v>
      </c>
      <c r="AU19">
        <f t="shared" si="7"/>
        <v>17.430852842457075</v>
      </c>
      <c r="AW19">
        <v>16</v>
      </c>
      <c r="AX19">
        <f>(R19*SUMPRODUCT(K20:$K$23, X20:$X$23)-$AZ$3*SUMPRODUCT(K19:$K$22, W20:$W$23))/Z19</f>
        <v>10.921828935492753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247.23419236513243</v>
      </c>
      <c r="P20">
        <f t="shared" si="22"/>
        <v>12.361709618256622</v>
      </c>
      <c r="Q20" s="4">
        <f t="shared" si="23"/>
        <v>50</v>
      </c>
      <c r="R20">
        <f t="shared" si="0"/>
        <v>50000</v>
      </c>
      <c r="S20">
        <f t="shared" si="11"/>
        <v>8.676252921331022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8.676252921331022</v>
      </c>
      <c r="AC20">
        <f t="shared" si="19"/>
        <v>6.0933287320041263</v>
      </c>
      <c r="AE20">
        <f t="shared" si="1"/>
        <v>199.44575667189187</v>
      </c>
      <c r="AF20">
        <f t="shared" si="2"/>
        <v>-9.9722878335945939</v>
      </c>
      <c r="AG20">
        <f t="shared" si="2"/>
        <v>-40.335391064626016</v>
      </c>
      <c r="AH20">
        <f t="shared" si="3"/>
        <v>-111.50158318009186</v>
      </c>
      <c r="AI20">
        <f t="shared" si="4"/>
        <v>37.6364945935794</v>
      </c>
      <c r="AJ20">
        <f t="shared" si="5"/>
        <v>2.5829241893268957</v>
      </c>
      <c r="AK20">
        <f t="shared" si="24"/>
        <v>13.870480523173981</v>
      </c>
      <c r="AL20">
        <f t="shared" si="6"/>
        <v>54.089899306080277</v>
      </c>
      <c r="AN20">
        <f t="shared" si="7"/>
        <v>57.281880885173308</v>
      </c>
      <c r="AO20">
        <f t="shared" si="7"/>
        <v>-2.8640940442586658</v>
      </c>
      <c r="AP20">
        <f t="shared" si="7"/>
        <v>-11.584538598240385</v>
      </c>
      <c r="AQ20">
        <f t="shared" si="7"/>
        <v>-32.023847048987612</v>
      </c>
      <c r="AR20">
        <f t="shared" si="7"/>
        <v>10.809401193686647</v>
      </c>
      <c r="AS20">
        <f t="shared" si="7"/>
        <v>0.74182954913328336</v>
      </c>
      <c r="AT20">
        <f t="shared" si="7"/>
        <v>3.9836756941168958</v>
      </c>
      <c r="AU20">
        <f t="shared" si="7"/>
        <v>15.534906436936826</v>
      </c>
      <c r="AW20">
        <v>17</v>
      </c>
      <c r="AX20">
        <f>(R20*SUMPRODUCT(K21:$K$23, X21:$X$23)-$AZ$3*SUMPRODUCT(K20:$K$22, W21:$W$23))/Z20</f>
        <v>8.676252921331022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247.23419236513243</v>
      </c>
      <c r="P21">
        <f t="shared" si="22"/>
        <v>12.361709618256622</v>
      </c>
      <c r="Q21" s="4">
        <f t="shared" si="23"/>
        <v>50</v>
      </c>
      <c r="R21">
        <f t="shared" si="0"/>
        <v>50000</v>
      </c>
      <c r="S21">
        <f t="shared" si="11"/>
        <v>6.0933287320041263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6.0933287320041263</v>
      </c>
      <c r="AC21">
        <f t="shared" si="19"/>
        <v>3.1967810627322608</v>
      </c>
      <c r="AE21">
        <f t="shared" si="1"/>
        <v>196.89958307856236</v>
      </c>
      <c r="AF21">
        <f t="shared" si="2"/>
        <v>-9.8449791539281186</v>
      </c>
      <c r="AG21">
        <f t="shared" si="2"/>
        <v>-39.820459539788807</v>
      </c>
      <c r="AH21">
        <f t="shared" si="3"/>
        <v>-111.57761419095748</v>
      </c>
      <c r="AI21">
        <f t="shared" si="4"/>
        <v>35.656530193887974</v>
      </c>
      <c r="AJ21">
        <f t="shared" si="5"/>
        <v>2.8965476692718655</v>
      </c>
      <c r="AK21">
        <f t="shared" si="24"/>
        <v>13.520355285964687</v>
      </c>
      <c r="AL21">
        <f t="shared" si="6"/>
        <v>52.073433149124526</v>
      </c>
      <c r="AN21">
        <f t="shared" si="7"/>
        <v>52.092911665417397</v>
      </c>
      <c r="AO21">
        <f t="shared" si="7"/>
        <v>-2.6046455832708699</v>
      </c>
      <c r="AP21">
        <f t="shared" si="7"/>
        <v>-10.53513495990939</v>
      </c>
      <c r="AQ21">
        <f t="shared" si="7"/>
        <v>-29.519629798141516</v>
      </c>
      <c r="AR21">
        <f t="shared" si="7"/>
        <v>9.4335013240956247</v>
      </c>
      <c r="AS21">
        <f t="shared" si="7"/>
        <v>0.76632768597506584</v>
      </c>
      <c r="AT21">
        <f t="shared" si="7"/>
        <v>3.5770247076439876</v>
      </c>
      <c r="AU21">
        <f t="shared" si="7"/>
        <v>13.776853717714678</v>
      </c>
      <c r="AW21">
        <v>18</v>
      </c>
      <c r="AX21">
        <f>(R21*SUMPRODUCT(K22:$K$23, X22:$X$23)-$AZ$3*SUMPRODUCT(K21:$K$22, W22:$W$23))/Z21</f>
        <v>6.0933287320041263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247.23419236513243</v>
      </c>
      <c r="P22">
        <f t="shared" si="22"/>
        <v>12.361709618256622</v>
      </c>
      <c r="Q22" s="4">
        <f t="shared" si="23"/>
        <v>50</v>
      </c>
      <c r="R22">
        <f t="shared" si="0"/>
        <v>50000</v>
      </c>
      <c r="S22">
        <f t="shared" si="11"/>
        <v>3.1967810627322608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3.1967810627322608</v>
      </c>
      <c r="AC22">
        <f t="shared" si="19"/>
        <v>3.2383940998373668</v>
      </c>
      <c r="AE22">
        <f t="shared" si="1"/>
        <v>194.37805334782959</v>
      </c>
      <c r="AF22">
        <f t="shared" si="2"/>
        <v>-9.7189026673914789</v>
      </c>
      <c r="AG22">
        <f t="shared" si="2"/>
        <v>-39.310511925623686</v>
      </c>
      <c r="AH22">
        <f t="shared" si="3"/>
        <v>-111.7430187672287</v>
      </c>
      <c r="AI22">
        <f t="shared" si="4"/>
        <v>33.605619987585726</v>
      </c>
      <c r="AJ22">
        <f t="shared" si="5"/>
        <v>-4.1613037105105999E-2</v>
      </c>
      <c r="AK22">
        <f t="shared" si="24"/>
        <v>13.149915222021928</v>
      </c>
      <c r="AL22">
        <f t="shared" si="6"/>
        <v>46.713922172502549</v>
      </c>
      <c r="AN22">
        <f t="shared" si="7"/>
        <v>47.372077513736699</v>
      </c>
      <c r="AO22">
        <f t="shared" si="7"/>
        <v>-2.3686038756868348</v>
      </c>
      <c r="AP22">
        <f t="shared" si="7"/>
        <v>-9.5804057401118605</v>
      </c>
      <c r="AQ22">
        <f t="shared" si="7"/>
        <v>-27.233007304521397</v>
      </c>
      <c r="AR22">
        <f t="shared" si="7"/>
        <v>8.1900605934166073</v>
      </c>
      <c r="AS22">
        <f t="shared" si="7"/>
        <v>-1.014155654598284E-2</v>
      </c>
      <c r="AT22">
        <f t="shared" si="7"/>
        <v>3.2047795132610561</v>
      </c>
      <c r="AU22">
        <f t="shared" si="7"/>
        <v>11.384698550131681</v>
      </c>
      <c r="AW22">
        <v>19</v>
      </c>
      <c r="AX22">
        <f>(R22*SUMPRODUCT(K23:$K$23, X23:$X$23)-$AZ$3*SUMPRODUCT(K22:$K$22, W23:$W$23))/Z22</f>
        <v>3.1967810627322608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247.23419236513243</v>
      </c>
      <c r="P23">
        <f t="shared" si="22"/>
        <v>12.361709618256622</v>
      </c>
      <c r="Q23" s="4">
        <f t="shared" si="23"/>
        <v>50</v>
      </c>
      <c r="R23">
        <f t="shared" si="0"/>
        <v>50000</v>
      </c>
      <c r="S23">
        <f t="shared" si="11"/>
        <v>3.2383940998373668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3.2383940998373668</v>
      </c>
      <c r="AC23">
        <f t="shared" si="19"/>
        <v>0</v>
      </c>
      <c r="AE23">
        <f t="shared" si="1"/>
        <v>191.88031499449338</v>
      </c>
      <c r="AF23">
        <f t="shared" si="2"/>
        <v>-9.5940157497246688</v>
      </c>
      <c r="AG23">
        <f t="shared" si="2"/>
        <v>-38.80537581774113</v>
      </c>
      <c r="AH23">
        <f t="shared" si="3"/>
        <v>-112.03098862632302</v>
      </c>
      <c r="AI23">
        <f t="shared" si="4"/>
        <v>31.449934800704568</v>
      </c>
      <c r="AJ23">
        <f t="shared" si="5"/>
        <v>3.2383940998373668</v>
      </c>
      <c r="AK23">
        <f t="shared" si="24"/>
        <v>12.986728534122427</v>
      </c>
      <c r="AL23">
        <f t="shared" si="6"/>
        <v>47.67505743466436</v>
      </c>
      <c r="AN23">
        <f t="shared" si="7"/>
        <v>43.077152968448907</v>
      </c>
      <c r="AO23">
        <f t="shared" si="7"/>
        <v>-2.153857648422445</v>
      </c>
      <c r="AP23">
        <f t="shared" si="7"/>
        <v>-8.7118113713069274</v>
      </c>
      <c r="AQ23">
        <f t="shared" si="7"/>
        <v>-25.150969938741103</v>
      </c>
      <c r="AR23">
        <f t="shared" si="7"/>
        <v>7.0605140099784327</v>
      </c>
      <c r="AS23">
        <f t="shared" si="7"/>
        <v>0.72701985096709931</v>
      </c>
      <c r="AT23">
        <f t="shared" si="7"/>
        <v>2.9155220619695497</v>
      </c>
      <c r="AU23">
        <f t="shared" si="7"/>
        <v>10.703055922915082</v>
      </c>
      <c r="AW23">
        <v>20</v>
      </c>
      <c r="AX23">
        <f>(R23*SUMPRODUCT(K$23:$K24, X$23:$X24)-$AZ$3*SUMPRODUCT(K$22:$K23, W$23:$W24))/Z23</f>
        <v>3.2383940998373668</v>
      </c>
    </row>
    <row r="25" spans="5:50" x14ac:dyDescent="0.25">
      <c r="AN25" s="8">
        <f t="shared" ref="AN25:AU25" si="25">SUM(AN3:AN23)</f>
        <v>2278.0521611516492</v>
      </c>
      <c r="AO25" s="8">
        <f t="shared" si="25"/>
        <v>-299.32825233143183</v>
      </c>
      <c r="AP25" s="8">
        <f t="shared" si="25"/>
        <v>-931.18927148585988</v>
      </c>
      <c r="AQ25" s="8">
        <f t="shared" si="25"/>
        <v>-1177.4835556745516</v>
      </c>
      <c r="AR25" s="8">
        <f t="shared" si="25"/>
        <v>-129.94891834019418</v>
      </c>
      <c r="AS25" s="8">
        <f t="shared" si="25"/>
        <v>-9.9434556126382532</v>
      </c>
      <c r="AT25" s="8">
        <f t="shared" si="25"/>
        <v>81.556196003062212</v>
      </c>
      <c r="AU25" s="9">
        <f t="shared" si="25"/>
        <v>-58.336177949770118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4FF71-7E6D-4B77-8734-2D8667D9C051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251.46988299433715</v>
      </c>
      <c r="K3">
        <v>1</v>
      </c>
      <c r="L3" s="2">
        <v>0</v>
      </c>
      <c r="O3">
        <f>$C$3</f>
        <v>251.46988299433715</v>
      </c>
      <c r="P3">
        <f>O3*B5</f>
        <v>201.17590639546972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251.46988299433715</v>
      </c>
      <c r="AF3">
        <f t="shared" ref="AF3:AG23" si="3">-$Z3*P3</f>
        <v>-201.17590639546972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-470.18795110113263</v>
      </c>
      <c r="AJ3">
        <f t="shared" ref="AJ3:AJ23" si="6">AB3-AC3</f>
        <v>0</v>
      </c>
      <c r="AL3">
        <f t="shared" ref="AL3:AL23" si="7">SUM(AI3:AK3)</f>
        <v>-470.18795110113263</v>
      </c>
      <c r="AN3">
        <f t="shared" ref="AN3:AU23" si="8">AE3*$K3</f>
        <v>251.46988299433715</v>
      </c>
      <c r="AO3">
        <f t="shared" si="8"/>
        <v>-201.17590639546972</v>
      </c>
      <c r="AP3">
        <f t="shared" si="8"/>
        <v>-520.48192770000003</v>
      </c>
      <c r="AQ3">
        <f t="shared" si="8"/>
        <v>0</v>
      </c>
      <c r="AR3">
        <f t="shared" si="8"/>
        <v>-470.18795110113263</v>
      </c>
      <c r="AS3">
        <f t="shared" si="8"/>
        <v>0</v>
      </c>
      <c r="AT3">
        <f t="shared" si="8"/>
        <v>0</v>
      </c>
      <c r="AU3">
        <f t="shared" si="8"/>
        <v>-470.18795110113263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128.89976836705509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50000</v>
      </c>
      <c r="S4">
        <f t="shared" ref="S4:S23" si="12">AX4</f>
        <v>9.6947045646284487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1"/>
        <v>9.5730960713424338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-9.5730960713424338</v>
      </c>
      <c r="AK4">
        <f t="shared" ref="AK4:AK23" si="20">H4*SUM(AB4:AB4, AE4:AF4)</f>
        <v>0</v>
      </c>
      <c r="AL4">
        <f t="shared" si="7"/>
        <v>-136.76339607134244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-119.32667229571254</v>
      </c>
      <c r="AR4">
        <f t="shared" si="8"/>
        <v>-119.32667229571254</v>
      </c>
      <c r="AS4">
        <f t="shared" si="8"/>
        <v>-8.9812328279786406</v>
      </c>
      <c r="AT4">
        <f t="shared" si="8"/>
        <v>0</v>
      </c>
      <c r="AU4">
        <f t="shared" si="8"/>
        <v>-128.30790512369117</v>
      </c>
      <c r="AW4">
        <v>1</v>
      </c>
      <c r="AX4">
        <f>(R4*SUMPRODUCT(K5:$K$23, X5:$X$23)-$AZ$3*SUMPRODUCT(K4:$K$22, W5:$W$23))/Z4</f>
        <v>9.6947045646284487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2.5599659999999999E-3</v>
      </c>
      <c r="O5">
        <f t="shared" ref="O5:O23" si="22">$C$3</f>
        <v>251.46988299433715</v>
      </c>
      <c r="P5">
        <f t="shared" ref="P5:P23" si="23">O5*$C$5</f>
        <v>12.573494149716858</v>
      </c>
      <c r="Q5" s="4">
        <f t="shared" ref="Q5:Q23" si="24">$C$8</f>
        <v>50</v>
      </c>
      <c r="R5">
        <f t="shared" si="0"/>
        <v>50000</v>
      </c>
      <c r="S5">
        <f t="shared" si="12"/>
        <v>20.346169922961515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9.5730960713424338</v>
      </c>
      <c r="AC5">
        <f t="shared" si="1"/>
        <v>19.838609846673762</v>
      </c>
      <c r="AE5">
        <f t="shared" si="2"/>
        <v>245.19665941073606</v>
      </c>
      <c r="AF5">
        <f t="shared" si="3"/>
        <v>-12.259832970536802</v>
      </c>
      <c r="AG5">
        <f t="shared" si="3"/>
        <v>-48.752688888843529</v>
      </c>
      <c r="AH5">
        <f t="shared" si="4"/>
        <v>-126.39271415647021</v>
      </c>
      <c r="AI5">
        <f t="shared" si="5"/>
        <v>57.791423394885541</v>
      </c>
      <c r="AJ5">
        <f t="shared" si="6"/>
        <v>-10.265513775331328</v>
      </c>
      <c r="AK5">
        <f t="shared" si="20"/>
        <v>20.952857304997206</v>
      </c>
      <c r="AL5">
        <f t="shared" si="7"/>
        <v>68.478766924551422</v>
      </c>
      <c r="AN5">
        <f t="shared" si="8"/>
        <v>211.74264307843595</v>
      </c>
      <c r="AO5">
        <f t="shared" si="8"/>
        <v>-10.587132153921797</v>
      </c>
      <c r="AP5">
        <f t="shared" si="8"/>
        <v>-42.100994472408487</v>
      </c>
      <c r="AQ5">
        <f t="shared" si="8"/>
        <v>-109.14800970643417</v>
      </c>
      <c r="AR5">
        <f t="shared" si="8"/>
        <v>49.906506745671528</v>
      </c>
      <c r="AS5">
        <f t="shared" si="8"/>
        <v>-8.8649128604383218</v>
      </c>
      <c r="AT5">
        <f t="shared" si="8"/>
        <v>18.094102083069259</v>
      </c>
      <c r="AU5">
        <f t="shared" si="8"/>
        <v>59.135695968302464</v>
      </c>
      <c r="AW5">
        <v>2</v>
      </c>
      <c r="AX5">
        <f>(R5*SUMPRODUCT(K6:$K$23, X6:$X$23)-$AZ$3*SUMPRODUCT(K5:$K$22, W6:$W$23))/Z5</f>
        <v>20.346169922961515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2.5827799999999998E-3</v>
      </c>
      <c r="O6">
        <f t="shared" si="22"/>
        <v>251.46988299433715</v>
      </c>
      <c r="P6">
        <f t="shared" si="23"/>
        <v>12.573494149716858</v>
      </c>
      <c r="Q6" s="4">
        <f t="shared" si="24"/>
        <v>50</v>
      </c>
      <c r="R6">
        <f t="shared" si="0"/>
        <v>50000</v>
      </c>
      <c r="S6">
        <f t="shared" si="12"/>
        <v>31.478424640516899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19.838609846673762</v>
      </c>
      <c r="AC6">
        <f t="shared" si="1"/>
        <v>30.306951623872806</v>
      </c>
      <c r="AE6">
        <f t="shared" si="2"/>
        <v>242.11140378863584</v>
      </c>
      <c r="AF6">
        <f t="shared" si="3"/>
        <v>-12.105570189431791</v>
      </c>
      <c r="AG6">
        <f t="shared" si="3"/>
        <v>-48.139244530146762</v>
      </c>
      <c r="AH6">
        <f t="shared" si="4"/>
        <v>-125.91746980832727</v>
      </c>
      <c r="AI6">
        <f t="shared" si="5"/>
        <v>55.949119260730015</v>
      </c>
      <c r="AJ6">
        <f t="shared" si="6"/>
        <v>-10.468341777199043</v>
      </c>
      <c r="AK6">
        <f t="shared" si="20"/>
        <v>27.183075446911502</v>
      </c>
      <c r="AL6">
        <f t="shared" si="7"/>
        <v>72.663852930442474</v>
      </c>
      <c r="AN6">
        <f t="shared" si="8"/>
        <v>188.56270922074447</v>
      </c>
      <c r="AO6">
        <f t="shared" si="8"/>
        <v>-9.4281354610372237</v>
      </c>
      <c r="AP6">
        <f t="shared" si="8"/>
        <v>-37.492105809145883</v>
      </c>
      <c r="AQ6">
        <f t="shared" si="8"/>
        <v>-98.067826933123357</v>
      </c>
      <c r="AR6">
        <f t="shared" si="8"/>
        <v>43.574641017438012</v>
      </c>
      <c r="AS6">
        <f t="shared" si="8"/>
        <v>-8.1530190468872359</v>
      </c>
      <c r="AT6">
        <f t="shared" si="8"/>
        <v>21.170891874619421</v>
      </c>
      <c r="AU6">
        <f t="shared" si="8"/>
        <v>56.592513845170195</v>
      </c>
      <c r="AW6">
        <v>3</v>
      </c>
      <c r="AX6">
        <f>(R6*SUMPRODUCT(K7:$K$23, X7:$X$23)-$AZ$3*SUMPRODUCT(K6:$K$22, W7:$W$23))/Z6</f>
        <v>31.478424640516899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2.6093969999999998E-3</v>
      </c>
      <c r="O7">
        <f t="shared" si="22"/>
        <v>251.46988299433715</v>
      </c>
      <c r="P7">
        <f t="shared" si="23"/>
        <v>12.573494149716858</v>
      </c>
      <c r="Q7" s="4">
        <f t="shared" si="24"/>
        <v>50</v>
      </c>
      <c r="R7">
        <f t="shared" si="0"/>
        <v>50000</v>
      </c>
      <c r="S7">
        <f t="shared" si="12"/>
        <v>40.395561117432692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30.306951623872806</v>
      </c>
      <c r="AC7">
        <f t="shared" si="1"/>
        <v>38.401828248720676</v>
      </c>
      <c r="AE7">
        <f t="shared" si="2"/>
        <v>239.05852498003762</v>
      </c>
      <c r="AF7">
        <f t="shared" si="3"/>
        <v>-11.95292624900188</v>
      </c>
      <c r="AG7">
        <f t="shared" si="3"/>
        <v>-47.532237684586065</v>
      </c>
      <c r="AH7">
        <f t="shared" si="4"/>
        <v>-125.61440025923136</v>
      </c>
      <c r="AI7">
        <f t="shared" si="5"/>
        <v>53.958960787218331</v>
      </c>
      <c r="AJ7">
        <f t="shared" si="6"/>
        <v>-8.0948766248478705</v>
      </c>
      <c r="AK7">
        <f t="shared" si="20"/>
        <v>26.951094022158927</v>
      </c>
      <c r="AL7">
        <f t="shared" si="7"/>
        <v>72.815178184529387</v>
      </c>
      <c r="AN7">
        <f t="shared" si="8"/>
        <v>168.53901254710286</v>
      </c>
      <c r="AO7">
        <f t="shared" si="8"/>
        <v>-8.4269506273551436</v>
      </c>
      <c r="AP7">
        <f t="shared" si="8"/>
        <v>-33.510774837179646</v>
      </c>
      <c r="AQ7">
        <f t="shared" si="8"/>
        <v>-88.559598462992511</v>
      </c>
      <c r="AR7">
        <f t="shared" si="8"/>
        <v>38.041688619575581</v>
      </c>
      <c r="AS7">
        <f t="shared" si="8"/>
        <v>-5.7069812220936686</v>
      </c>
      <c r="AT7">
        <f t="shared" si="8"/>
        <v>19.00083159108463</v>
      </c>
      <c r="AU7">
        <f t="shared" si="8"/>
        <v>51.33553898856654</v>
      </c>
      <c r="AW7">
        <v>4</v>
      </c>
      <c r="AX7">
        <f>(R7*SUMPRODUCT(K8:$K$23, X8:$X$23)-$AZ$3*SUMPRODUCT(K7:$K$22, W8:$W$23))/Z7</f>
        <v>40.395561117432692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2.6360139999999999E-3</v>
      </c>
      <c r="O8">
        <f t="shared" si="22"/>
        <v>251.46988299433715</v>
      </c>
      <c r="P8">
        <f t="shared" si="23"/>
        <v>12.573494149716858</v>
      </c>
      <c r="Q8" s="4">
        <f t="shared" si="24"/>
        <v>50</v>
      </c>
      <c r="R8">
        <f t="shared" si="0"/>
        <v>50000</v>
      </c>
      <c r="S8">
        <f t="shared" si="12"/>
        <v>45.202929469963053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38.401828248720676</v>
      </c>
      <c r="AC8">
        <f t="shared" si="1"/>
        <v>42.428933871434538</v>
      </c>
      <c r="AE8">
        <f t="shared" si="2"/>
        <v>236.03777811157053</v>
      </c>
      <c r="AF8">
        <f t="shared" si="3"/>
        <v>-11.801888905578526</v>
      </c>
      <c r="AG8">
        <f t="shared" si="3"/>
        <v>-46.931619663752308</v>
      </c>
      <c r="AH8">
        <f t="shared" si="4"/>
        <v>-125.29564398789644</v>
      </c>
      <c r="AI8">
        <f t="shared" si="5"/>
        <v>52.008625554343254</v>
      </c>
      <c r="AJ8">
        <f t="shared" si="6"/>
        <v>-4.0271056227138615</v>
      </c>
      <c r="AK8">
        <f t="shared" si="20"/>
        <v>19.041234515466673</v>
      </c>
      <c r="AL8">
        <f t="shared" si="7"/>
        <v>67.022754447096062</v>
      </c>
      <c r="AN8">
        <f t="shared" si="8"/>
        <v>155.16023424243497</v>
      </c>
      <c r="AO8">
        <f t="shared" si="8"/>
        <v>-7.758011712121748</v>
      </c>
      <c r="AP8">
        <f t="shared" si="8"/>
        <v>-30.850659409963818</v>
      </c>
      <c r="AQ8">
        <f t="shared" si="8"/>
        <v>-82.36351666354615</v>
      </c>
      <c r="AR8">
        <f t="shared" si="8"/>
        <v>34.188046456803242</v>
      </c>
      <c r="AS8">
        <f t="shared" si="8"/>
        <v>-2.6472315437741352</v>
      </c>
      <c r="AT8">
        <f t="shared" si="8"/>
        <v>12.516820109569233</v>
      </c>
      <c r="AU8">
        <f t="shared" si="8"/>
        <v>44.057635022598333</v>
      </c>
      <c r="AW8">
        <v>5</v>
      </c>
      <c r="AX8">
        <f>(R8*SUMPRODUCT(K9:$K$23, X9:$X$23)-$AZ$3*SUMPRODUCT(K8:$K$22, W9:$W$23))/Z8</f>
        <v>45.202929469963053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2.6635809999999999E-3</v>
      </c>
      <c r="O9">
        <f t="shared" si="22"/>
        <v>251.46988299433715</v>
      </c>
      <c r="P9">
        <f t="shared" si="23"/>
        <v>12.573494149716858</v>
      </c>
      <c r="Q9" s="4">
        <f t="shared" si="24"/>
        <v>50</v>
      </c>
      <c r="R9">
        <f t="shared" si="0"/>
        <v>50000</v>
      </c>
      <c r="S9">
        <f t="shared" si="12"/>
        <v>47.332500100204093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42.428933871434538</v>
      </c>
      <c r="AC9">
        <f t="shared" si="1"/>
        <v>43.865202578765093</v>
      </c>
      <c r="AE9">
        <f t="shared" si="2"/>
        <v>233.04869458939464</v>
      </c>
      <c r="AF9">
        <f t="shared" si="3"/>
        <v>-11.652434729469732</v>
      </c>
      <c r="AG9">
        <f t="shared" si="3"/>
        <v>-46.337297296679189</v>
      </c>
      <c r="AH9">
        <f t="shared" si="4"/>
        <v>-125.00617043559704</v>
      </c>
      <c r="AI9">
        <f t="shared" si="5"/>
        <v>50.052792127648658</v>
      </c>
      <c r="AJ9">
        <f t="shared" si="6"/>
        <v>-1.4362687073305551</v>
      </c>
      <c r="AK9">
        <f t="shared" si="20"/>
        <v>13.771675112776963</v>
      </c>
      <c r="AL9">
        <f t="shared" si="7"/>
        <v>62.388198533095064</v>
      </c>
      <c r="AN9">
        <f t="shared" si="8"/>
        <v>145.59527660913034</v>
      </c>
      <c r="AO9">
        <f t="shared" si="8"/>
        <v>-7.2797638304565169</v>
      </c>
      <c r="AP9">
        <f t="shared" si="8"/>
        <v>-28.948849634691438</v>
      </c>
      <c r="AQ9">
        <f t="shared" si="8"/>
        <v>-78.096588330974001</v>
      </c>
      <c r="AR9">
        <f t="shared" si="8"/>
        <v>31.27007481300836</v>
      </c>
      <c r="AS9">
        <f t="shared" si="8"/>
        <v>-0.89729719403605868</v>
      </c>
      <c r="AT9">
        <f t="shared" si="8"/>
        <v>8.6037420245952489</v>
      </c>
      <c r="AU9">
        <f t="shared" si="8"/>
        <v>38.976519643567549</v>
      </c>
      <c r="AW9">
        <v>6</v>
      </c>
      <c r="AX9">
        <f>(R9*SUMPRODUCT(K10:$K$23, X10:$X$23)-$AZ$3*SUMPRODUCT(K9:$K$22, W10:$W$23))/Z9</f>
        <v>47.332500100204093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2.696852E-3</v>
      </c>
      <c r="O10">
        <f t="shared" si="22"/>
        <v>251.46988299433715</v>
      </c>
      <c r="P10">
        <f t="shared" si="23"/>
        <v>12.573494149716858</v>
      </c>
      <c r="Q10" s="4">
        <f t="shared" si="24"/>
        <v>50</v>
      </c>
      <c r="R10">
        <f t="shared" si="0"/>
        <v>50000</v>
      </c>
      <c r="S10">
        <f t="shared" si="12"/>
        <v>48.436845749857461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43.865202578765093</v>
      </c>
      <c r="AC10">
        <f t="shared" si="1"/>
        <v>44.318705881469668</v>
      </c>
      <c r="AE10">
        <f t="shared" si="2"/>
        <v>230.08970980539988</v>
      </c>
      <c r="AF10">
        <f t="shared" si="3"/>
        <v>-11.504485490269994</v>
      </c>
      <c r="AG10">
        <f t="shared" si="3"/>
        <v>-45.748959490823253</v>
      </c>
      <c r="AH10">
        <f t="shared" si="4"/>
        <v>-124.96483288914388</v>
      </c>
      <c r="AI10">
        <f t="shared" si="5"/>
        <v>47.871431935162747</v>
      </c>
      <c r="AJ10">
        <f t="shared" si="6"/>
        <v>-0.45350330270457562</v>
      </c>
      <c r="AK10">
        <f t="shared" si="20"/>
        <v>13.778647411929487</v>
      </c>
      <c r="AL10">
        <f t="shared" si="7"/>
        <v>61.196576044387655</v>
      </c>
      <c r="AN10">
        <f t="shared" si="8"/>
        <v>136.57641323527329</v>
      </c>
      <c r="AO10">
        <f t="shared" si="8"/>
        <v>-6.8288206617636646</v>
      </c>
      <c r="AP10">
        <f t="shared" si="8"/>
        <v>-27.155620309082668</v>
      </c>
      <c r="AQ10">
        <f t="shared" si="8"/>
        <v>-74.176496945384216</v>
      </c>
      <c r="AR10">
        <f t="shared" si="8"/>
        <v>28.415475319042734</v>
      </c>
      <c r="AS10">
        <f t="shared" si="8"/>
        <v>-0.26919002386558599</v>
      </c>
      <c r="AT10">
        <f t="shared" si="8"/>
        <v>8.1787153556166832</v>
      </c>
      <c r="AU10">
        <f t="shared" si="8"/>
        <v>36.325000650793832</v>
      </c>
      <c r="AW10">
        <v>7</v>
      </c>
      <c r="AX10">
        <f>(R10*SUMPRODUCT(K11:$K$23, X11:$X$23)-$AZ$3*SUMPRODUCT(K10:$K$22, W11:$W$23))/Z10</f>
        <v>48.436845749857461</v>
      </c>
    </row>
    <row r="11" spans="1:52" x14ac:dyDescent="0.25">
      <c r="A11" t="s">
        <v>33</v>
      </c>
      <c r="C11" s="7">
        <f>AU25</f>
        <v>-53.050804355115382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2.7291730000000001E-3</v>
      </c>
      <c r="O11">
        <f t="shared" si="22"/>
        <v>251.46988299433715</v>
      </c>
      <c r="P11">
        <f t="shared" si="23"/>
        <v>12.573494149716858</v>
      </c>
      <c r="Q11" s="4">
        <f t="shared" si="24"/>
        <v>50</v>
      </c>
      <c r="R11">
        <f t="shared" si="0"/>
        <v>50000</v>
      </c>
      <c r="S11">
        <f t="shared" si="12"/>
        <v>48.535003037429981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44.318705881469668</v>
      </c>
      <c r="AC11">
        <f t="shared" si="1"/>
        <v>43.843234051725858</v>
      </c>
      <c r="AE11">
        <f t="shared" si="2"/>
        <v>227.16085808376715</v>
      </c>
      <c r="AF11">
        <f t="shared" si="3"/>
        <v>-11.358042904188357</v>
      </c>
      <c r="AG11">
        <f t="shared" si="3"/>
        <v>-45.16661307089457</v>
      </c>
      <c r="AH11">
        <f t="shared" si="4"/>
        <v>-124.85682502044858</v>
      </c>
      <c r="AI11">
        <f t="shared" si="5"/>
        <v>45.779377088235663</v>
      </c>
      <c r="AJ11">
        <f t="shared" si="6"/>
        <v>0.4754718297438103</v>
      </c>
      <c r="AK11">
        <f t="shared" si="20"/>
        <v>13.396258334643996</v>
      </c>
      <c r="AL11">
        <f t="shared" si="7"/>
        <v>59.651107252623468</v>
      </c>
      <c r="AN11">
        <f t="shared" si="8"/>
        <v>128.23386442556537</v>
      </c>
      <c r="AO11">
        <f t="shared" si="8"/>
        <v>-6.4116932212782682</v>
      </c>
      <c r="AP11">
        <f t="shared" si="8"/>
        <v>-25.496863262240645</v>
      </c>
      <c r="AQ11">
        <f t="shared" si="8"/>
        <v>-70.482535183832681</v>
      </c>
      <c r="AR11">
        <f t="shared" si="8"/>
        <v>25.842772758213787</v>
      </c>
      <c r="AS11">
        <f t="shared" si="8"/>
        <v>0.26840711321428262</v>
      </c>
      <c r="AT11">
        <f t="shared" si="8"/>
        <v>7.5622798293054414</v>
      </c>
      <c r="AU11">
        <f t="shared" si="8"/>
        <v>33.67345970073351</v>
      </c>
      <c r="AW11">
        <v>8</v>
      </c>
      <c r="AX11">
        <f>(R11*SUMPRODUCT(K12:$K$23, X12:$X$23)-$AZ$3*SUMPRODUCT(K11:$K$22, W12:$W$23))/Z11</f>
        <v>48.535003037429981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2.766246E-3</v>
      </c>
      <c r="O12">
        <f t="shared" si="22"/>
        <v>251.46988299433715</v>
      </c>
      <c r="P12">
        <f t="shared" si="23"/>
        <v>12.573494149716858</v>
      </c>
      <c r="Q12" s="4">
        <f t="shared" si="24"/>
        <v>50</v>
      </c>
      <c r="R12">
        <f t="shared" si="0"/>
        <v>50000</v>
      </c>
      <c r="S12">
        <f t="shared" si="12"/>
        <v>47.682617461831128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43.843234051725858</v>
      </c>
      <c r="AC12">
        <f t="shared" si="1"/>
        <v>42.52336299921285</v>
      </c>
      <c r="AE12">
        <f t="shared" si="2"/>
        <v>224.2608666878987</v>
      </c>
      <c r="AF12">
        <f t="shared" si="3"/>
        <v>-11.213043334394936</v>
      </c>
      <c r="AG12">
        <f t="shared" si="3"/>
        <v>-44.590004977444721</v>
      </c>
      <c r="AH12">
        <f t="shared" si="4"/>
        <v>-124.94196274090983</v>
      </c>
      <c r="AI12">
        <f t="shared" si="5"/>
        <v>43.515855635149208</v>
      </c>
      <c r="AJ12">
        <f t="shared" si="6"/>
        <v>1.3198710525130082</v>
      </c>
      <c r="AK12">
        <f t="shared" si="20"/>
        <v>13.332645879331418</v>
      </c>
      <c r="AL12">
        <f t="shared" si="7"/>
        <v>58.168372566993632</v>
      </c>
      <c r="AN12">
        <f t="shared" si="8"/>
        <v>120.35060306757103</v>
      </c>
      <c r="AO12">
        <f t="shared" si="8"/>
        <v>-6.0175301533785515</v>
      </c>
      <c r="AP12">
        <f t="shared" si="8"/>
        <v>-23.929426783540755</v>
      </c>
      <c r="AQ12">
        <f t="shared" si="8"/>
        <v>-67.050666424299024</v>
      </c>
      <c r="AR12">
        <f t="shared" si="8"/>
        <v>23.352979706352698</v>
      </c>
      <c r="AS12">
        <f t="shared" si="8"/>
        <v>0.7083147384890659</v>
      </c>
      <c r="AT12">
        <f t="shared" si="8"/>
        <v>7.1550243953038599</v>
      </c>
      <c r="AU12">
        <f t="shared" si="8"/>
        <v>31.216318840145622</v>
      </c>
      <c r="AW12">
        <v>9</v>
      </c>
      <c r="AX12">
        <f>(R12*SUMPRODUCT(K13:$K$23, X13:$X$23)-$AZ$3*SUMPRODUCT(K12:$K$22, W13:$W$23))/Z12</f>
        <v>47.682617461831128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2.8061710000000001E-3</v>
      </c>
      <c r="O13">
        <f t="shared" si="22"/>
        <v>251.46988299433715</v>
      </c>
      <c r="P13">
        <f t="shared" si="23"/>
        <v>12.573494149716858</v>
      </c>
      <c r="Q13" s="4">
        <f t="shared" si="24"/>
        <v>50</v>
      </c>
      <c r="R13">
        <f t="shared" si="0"/>
        <v>50000</v>
      </c>
      <c r="S13">
        <f t="shared" si="12"/>
        <v>45.848688132098403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42.52336299921285</v>
      </c>
      <c r="AC13">
        <f t="shared" si="1"/>
        <v>40.364247653981863</v>
      </c>
      <c r="AE13">
        <f t="shared" si="2"/>
        <v>221.38894368048528</v>
      </c>
      <c r="AF13">
        <f t="shared" si="3"/>
        <v>-11.069447184024265</v>
      </c>
      <c r="AG13">
        <f t="shared" si="3"/>
        <v>-44.018977748812716</v>
      </c>
      <c r="AH13">
        <f t="shared" si="4"/>
        <v>-125.12717885756103</v>
      </c>
      <c r="AI13">
        <f t="shared" si="5"/>
        <v>41.173339890087277</v>
      </c>
      <c r="AJ13">
        <f t="shared" si="6"/>
        <v>2.1591153452309868</v>
      </c>
      <c r="AK13">
        <f t="shared" si="20"/>
        <v>13.07197583592634</v>
      </c>
      <c r="AL13">
        <f t="shared" si="7"/>
        <v>56.404431071244602</v>
      </c>
      <c r="AN13">
        <f t="shared" si="8"/>
        <v>112.96888149161794</v>
      </c>
      <c r="AO13">
        <f t="shared" si="8"/>
        <v>-5.6484440745808966</v>
      </c>
      <c r="AP13">
        <f t="shared" si="8"/>
        <v>-22.461711944678854</v>
      </c>
      <c r="AQ13">
        <f t="shared" si="8"/>
        <v>-63.849066736327217</v>
      </c>
      <c r="AR13">
        <f t="shared" si="8"/>
        <v>21.009658736030964</v>
      </c>
      <c r="AS13">
        <f t="shared" si="8"/>
        <v>1.1017390548380543</v>
      </c>
      <c r="AT13">
        <f t="shared" si="8"/>
        <v>6.6702811103399497</v>
      </c>
      <c r="AU13">
        <f t="shared" si="8"/>
        <v>28.781678901208966</v>
      </c>
      <c r="AW13">
        <v>10</v>
      </c>
      <c r="AX13">
        <f>(R13*SUMPRODUCT(K14:$K$23, X14:$X$23)-$AZ$3*SUMPRODUCT(K13:$K$22, W14:$W$23))/Z13</f>
        <v>45.848688132098403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2.8498989999999999E-3</v>
      </c>
      <c r="O14">
        <f t="shared" si="22"/>
        <v>251.46988299433715</v>
      </c>
      <c r="P14">
        <f t="shared" si="23"/>
        <v>12.573494149716858</v>
      </c>
      <c r="Q14" s="4">
        <f t="shared" si="24"/>
        <v>50</v>
      </c>
      <c r="R14">
        <f t="shared" si="0"/>
        <v>50000</v>
      </c>
      <c r="S14">
        <f t="shared" si="12"/>
        <v>45.224148836380138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40.364247653981863</v>
      </c>
      <c r="AC14">
        <f t="shared" si="1"/>
        <v>39.302804802064486</v>
      </c>
      <c r="AE14">
        <f t="shared" si="2"/>
        <v>218.54411811447437</v>
      </c>
      <c r="AF14">
        <f t="shared" si="3"/>
        <v>-10.927205905723719</v>
      </c>
      <c r="AG14">
        <f t="shared" si="3"/>
        <v>-43.453338330657225</v>
      </c>
      <c r="AH14">
        <f t="shared" si="4"/>
        <v>-125.44964066736361</v>
      </c>
      <c r="AI14">
        <f t="shared" si="5"/>
        <v>38.713933210729806</v>
      </c>
      <c r="AJ14">
        <f t="shared" si="6"/>
        <v>1.0614428519173771</v>
      </c>
      <c r="AK14">
        <f t="shared" si="20"/>
        <v>21.220243811773749</v>
      </c>
      <c r="AL14">
        <f t="shared" si="7"/>
        <v>60.995619874420932</v>
      </c>
      <c r="AN14">
        <f t="shared" si="8"/>
        <v>102.72671252971493</v>
      </c>
      <c r="AO14">
        <f t="shared" si="8"/>
        <v>-5.1363356264857467</v>
      </c>
      <c r="AP14">
        <f t="shared" si="8"/>
        <v>-20.425251586097136</v>
      </c>
      <c r="AQ14">
        <f t="shared" si="8"/>
        <v>-58.967632187849659</v>
      </c>
      <c r="AR14">
        <f t="shared" si="8"/>
        <v>18.197493129282382</v>
      </c>
      <c r="AS14">
        <f t="shared" si="8"/>
        <v>0.4989314544650536</v>
      </c>
      <c r="AT14">
        <f t="shared" si="8"/>
        <v>9.9745804401869567</v>
      </c>
      <c r="AU14">
        <f t="shared" si="8"/>
        <v>28.671005023934391</v>
      </c>
      <c r="AW14">
        <v>11</v>
      </c>
      <c r="AX14">
        <f>(R14*SUMPRODUCT(K15:$K$23, X15:$X$23)-$AZ$3*SUMPRODUCT(K14:$K$22, W15:$W$23))/Z14</f>
        <v>45.224148836380138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2.8964780000000001E-3</v>
      </c>
      <c r="O15">
        <f t="shared" si="22"/>
        <v>251.46988299433715</v>
      </c>
      <c r="P15">
        <f t="shared" si="23"/>
        <v>12.573494149716858</v>
      </c>
      <c r="Q15" s="4">
        <f t="shared" si="24"/>
        <v>50</v>
      </c>
      <c r="R15">
        <f t="shared" si="0"/>
        <v>50000</v>
      </c>
      <c r="S15">
        <f t="shared" si="12"/>
        <v>43.668258970528136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39.302804802064486</v>
      </c>
      <c r="AC15">
        <f t="shared" si="1"/>
        <v>37.461203128380305</v>
      </c>
      <c r="AE15">
        <f t="shared" si="2"/>
        <v>215.72566870318164</v>
      </c>
      <c r="AF15">
        <f t="shared" si="3"/>
        <v>-10.786283435159081</v>
      </c>
      <c r="AG15">
        <f t="shared" si="3"/>
        <v>-42.892943308849347</v>
      </c>
      <c r="AH15">
        <f t="shared" si="4"/>
        <v>-125.86163850130539</v>
      </c>
      <c r="AI15">
        <f t="shared" si="5"/>
        <v>36.184803457867829</v>
      </c>
      <c r="AJ15">
        <f t="shared" si="6"/>
        <v>1.8416016736841812</v>
      </c>
      <c r="AK15">
        <f t="shared" si="20"/>
        <v>20.900292688677492</v>
      </c>
      <c r="AL15">
        <f t="shared" si="7"/>
        <v>58.926697820229506</v>
      </c>
      <c r="AN15">
        <f t="shared" si="8"/>
        <v>93.4087280636965</v>
      </c>
      <c r="AO15">
        <f t="shared" si="8"/>
        <v>-4.6704364031848247</v>
      </c>
      <c r="AP15">
        <f t="shared" si="8"/>
        <v>-18.572547724492313</v>
      </c>
      <c r="AQ15">
        <f t="shared" si="8"/>
        <v>-54.497805639419099</v>
      </c>
      <c r="AR15">
        <f t="shared" si="8"/>
        <v>15.667938296600266</v>
      </c>
      <c r="AS15">
        <f t="shared" si="8"/>
        <v>0.79740937169373094</v>
      </c>
      <c r="AT15">
        <f t="shared" si="8"/>
        <v>9.0497796017704353</v>
      </c>
      <c r="AU15">
        <f t="shared" si="8"/>
        <v>25.515127270064433</v>
      </c>
      <c r="AW15">
        <v>12</v>
      </c>
      <c r="AX15">
        <f>(R15*SUMPRODUCT(K16:$K$23, X16:$X$23)-$AZ$3*SUMPRODUCT(K15:$K$22, W16:$W$23))/Z15</f>
        <v>43.668258970528136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2.9506620000000002E-3</v>
      </c>
      <c r="O16">
        <f t="shared" si="22"/>
        <v>251.46988299433715</v>
      </c>
      <c r="P16">
        <f t="shared" si="23"/>
        <v>12.573494149716858</v>
      </c>
      <c r="Q16" s="4">
        <f t="shared" si="24"/>
        <v>50</v>
      </c>
      <c r="R16">
        <f t="shared" si="0"/>
        <v>50000</v>
      </c>
      <c r="S16">
        <f t="shared" si="12"/>
        <v>41.16879592389747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37.461203128380305</v>
      </c>
      <c r="AC16">
        <f t="shared" si="1"/>
        <v>34.859637848400212</v>
      </c>
      <c r="AE16">
        <f t="shared" si="2"/>
        <v>212.93187848308276</v>
      </c>
      <c r="AF16">
        <f t="shared" si="3"/>
        <v>-10.646593924154137</v>
      </c>
      <c r="AG16">
        <f t="shared" si="3"/>
        <v>-42.337451297871276</v>
      </c>
      <c r="AH16">
        <f t="shared" si="4"/>
        <v>-126.56257788957605</v>
      </c>
      <c r="AI16">
        <f t="shared" si="5"/>
        <v>33.385255371481307</v>
      </c>
      <c r="AJ16">
        <f t="shared" si="6"/>
        <v>2.6015652799800932</v>
      </c>
      <c r="AK16">
        <f t="shared" si="20"/>
        <v>20.515586444378403</v>
      </c>
      <c r="AL16">
        <f t="shared" si="7"/>
        <v>56.5024070958398</v>
      </c>
      <c r="AN16">
        <f t="shared" si="8"/>
        <v>84.931283414360038</v>
      </c>
      <c r="AO16">
        <f t="shared" si="8"/>
        <v>-4.2465641707180017</v>
      </c>
      <c r="AP16">
        <f t="shared" si="8"/>
        <v>-16.886969207416502</v>
      </c>
      <c r="AQ16">
        <f t="shared" si="8"/>
        <v>-50.481507273442901</v>
      </c>
      <c r="AR16">
        <f t="shared" si="8"/>
        <v>13.316242762782647</v>
      </c>
      <c r="AS16">
        <f t="shared" si="8"/>
        <v>1.0376758975171623</v>
      </c>
      <c r="AT16">
        <f t="shared" si="8"/>
        <v>8.1829695916468346</v>
      </c>
      <c r="AU16">
        <f t="shared" si="8"/>
        <v>22.536888251946642</v>
      </c>
      <c r="AW16">
        <v>13</v>
      </c>
      <c r="AX16">
        <f>(R16*SUMPRODUCT(K17:$K$23, X17:$X$23)-$AZ$3*SUMPRODUCT(K16:$K$22, W17:$W$23))/Z16</f>
        <v>41.16879592389747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3.0134020000000001E-3</v>
      </c>
      <c r="O17">
        <f t="shared" si="22"/>
        <v>251.46988299433715</v>
      </c>
      <c r="P17">
        <f t="shared" si="23"/>
        <v>12.573494149716858</v>
      </c>
      <c r="Q17" s="4">
        <f t="shared" si="24"/>
        <v>50</v>
      </c>
      <c r="R17">
        <f t="shared" si="0"/>
        <v>50000</v>
      </c>
      <c r="S17">
        <f t="shared" si="12"/>
        <v>37.713389632493666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34.859637848400212</v>
      </c>
      <c r="AC17">
        <f t="shared" si="1"/>
        <v>31.518208873222505</v>
      </c>
      <c r="AE17">
        <f t="shared" si="2"/>
        <v>210.16091034976725</v>
      </c>
      <c r="AF17">
        <f t="shared" si="3"/>
        <v>-10.508045517488362</v>
      </c>
      <c r="AG17">
        <f t="shared" si="3"/>
        <v>-41.786497024476652</v>
      </c>
      <c r="AH17">
        <f t="shared" si="4"/>
        <v>-127.57976041590791</v>
      </c>
      <c r="AI17">
        <f t="shared" si="5"/>
        <v>30.286607391894307</v>
      </c>
      <c r="AJ17">
        <f t="shared" si="6"/>
        <v>3.3414289751777062</v>
      </c>
      <c r="AK17">
        <f t="shared" si="20"/>
        <v>20.067703879391072</v>
      </c>
      <c r="AL17">
        <f t="shared" si="7"/>
        <v>53.695740246463089</v>
      </c>
      <c r="AN17">
        <f t="shared" si="8"/>
        <v>77.21831300080791</v>
      </c>
      <c r="AO17">
        <f t="shared" si="8"/>
        <v>-3.8609156500403961</v>
      </c>
      <c r="AP17">
        <f t="shared" si="8"/>
        <v>-15.353391841866564</v>
      </c>
      <c r="AQ17">
        <f t="shared" si="8"/>
        <v>-46.875957360329217</v>
      </c>
      <c r="AR17">
        <f t="shared" si="8"/>
        <v>11.128048148571732</v>
      </c>
      <c r="AS17">
        <f t="shared" si="8"/>
        <v>1.2277235954384831</v>
      </c>
      <c r="AT17">
        <f t="shared" si="8"/>
        <v>7.3733704178735406</v>
      </c>
      <c r="AU17">
        <f t="shared" si="8"/>
        <v>19.729142161883757</v>
      </c>
      <c r="AW17">
        <v>14</v>
      </c>
      <c r="AX17">
        <f>(R17*SUMPRODUCT(K18:$K$23, X18:$X$23)-$AZ$3*SUMPRODUCT(K17:$K$22, W18:$W$23))/Z17</f>
        <v>37.713389632493666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3.0789929999999999E-3</v>
      </c>
      <c r="O18">
        <f t="shared" si="22"/>
        <v>251.46988299433715</v>
      </c>
      <c r="P18">
        <f t="shared" si="23"/>
        <v>12.573494149716858</v>
      </c>
      <c r="Q18" s="4">
        <f t="shared" si="24"/>
        <v>50</v>
      </c>
      <c r="R18">
        <f t="shared" si="0"/>
        <v>50000</v>
      </c>
      <c r="S18">
        <f t="shared" si="12"/>
        <v>33.405171852220697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31.518208873222505</v>
      </c>
      <c r="AC18">
        <f t="shared" si="1"/>
        <v>27.552566851349212</v>
      </c>
      <c r="AE18">
        <f t="shared" si="2"/>
        <v>207.412217274429</v>
      </c>
      <c r="AF18">
        <f t="shared" si="3"/>
        <v>-10.370610863721449</v>
      </c>
      <c r="AG18">
        <f t="shared" si="3"/>
        <v>-41.239971722398998</v>
      </c>
      <c r="AH18">
        <f t="shared" si="4"/>
        <v>-128.66033183288445</v>
      </c>
      <c r="AI18">
        <f t="shared" si="5"/>
        <v>27.141302855424101</v>
      </c>
      <c r="AJ18">
        <f t="shared" si="6"/>
        <v>3.9656420218732933</v>
      </c>
      <c r="AK18">
        <f t="shared" si="20"/>
        <v>19.558320513476463</v>
      </c>
      <c r="AL18">
        <f t="shared" si="7"/>
        <v>50.665265390773854</v>
      </c>
      <c r="AN18">
        <f t="shared" si="8"/>
        <v>70.20112459201097</v>
      </c>
      <c r="AO18">
        <f t="shared" si="8"/>
        <v>-3.5100562296005484</v>
      </c>
      <c r="AP18">
        <f t="shared" si="8"/>
        <v>-13.958157485123541</v>
      </c>
      <c r="AQ18">
        <f t="shared" si="8"/>
        <v>-43.546615063177995</v>
      </c>
      <c r="AR18">
        <f t="shared" si="8"/>
        <v>9.18629581410889</v>
      </c>
      <c r="AS18">
        <f t="shared" si="8"/>
        <v>1.3422185699721714</v>
      </c>
      <c r="AT18">
        <f t="shared" si="8"/>
        <v>6.6197455155710285</v>
      </c>
      <c r="AU18">
        <f t="shared" si="8"/>
        <v>17.148259899652089</v>
      </c>
      <c r="AW18">
        <v>15</v>
      </c>
      <c r="AX18">
        <f>(R18*SUMPRODUCT(K19:$K$23, X19:$X$23)-$AZ$3*SUMPRODUCT(K18:$K$22, W19:$W$23))/Z18</f>
        <v>33.405171852220697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3.1512390000000001E-3</v>
      </c>
      <c r="O19">
        <f t="shared" si="22"/>
        <v>251.46988299433715</v>
      </c>
      <c r="P19">
        <f t="shared" si="23"/>
        <v>12.573494149716858</v>
      </c>
      <c r="Q19" s="4">
        <f t="shared" si="24"/>
        <v>50</v>
      </c>
      <c r="R19">
        <f t="shared" si="0"/>
        <v>50000</v>
      </c>
      <c r="S19">
        <f t="shared" si="12"/>
        <v>28.279753774890462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27.552566851349212</v>
      </c>
      <c r="AC19">
        <f t="shared" si="1"/>
        <v>23.018370627331876</v>
      </c>
      <c r="AE19">
        <f t="shared" si="2"/>
        <v>204.68448963353305</v>
      </c>
      <c r="AF19">
        <f t="shared" si="3"/>
        <v>-10.234224481676653</v>
      </c>
      <c r="AG19">
        <f t="shared" si="3"/>
        <v>-40.697614997924489</v>
      </c>
      <c r="AH19">
        <f t="shared" si="4"/>
        <v>-129.95700725052089</v>
      </c>
      <c r="AI19">
        <f t="shared" si="5"/>
        <v>23.795642903411022</v>
      </c>
      <c r="AJ19">
        <f t="shared" si="6"/>
        <v>4.5341962240173359</v>
      </c>
      <c r="AK19">
        <f t="shared" si="20"/>
        <v>18.997226340178312</v>
      </c>
      <c r="AL19">
        <f t="shared" si="7"/>
        <v>47.327065467606673</v>
      </c>
      <c r="AN19">
        <f t="shared" si="8"/>
        <v>63.816948875277426</v>
      </c>
      <c r="AO19">
        <f t="shared" si="8"/>
        <v>-3.1908474437638716</v>
      </c>
      <c r="AP19">
        <f t="shared" si="8"/>
        <v>-12.688785654048782</v>
      </c>
      <c r="AQ19">
        <f t="shared" si="8"/>
        <v>-40.518261557283374</v>
      </c>
      <c r="AR19">
        <f t="shared" si="8"/>
        <v>7.4190542201813994</v>
      </c>
      <c r="AS19">
        <f t="shared" si="8"/>
        <v>1.413680973759456</v>
      </c>
      <c r="AT19">
        <f t="shared" si="8"/>
        <v>5.9229940885790349</v>
      </c>
      <c r="AU19">
        <f t="shared" si="8"/>
        <v>14.755729282519891</v>
      </c>
      <c r="AW19">
        <v>16</v>
      </c>
      <c r="AX19">
        <f>(R19*SUMPRODUCT(K20:$K$23, X20:$X$23)-$AZ$3*SUMPRODUCT(K19:$K$22, W20:$W$23))/Z19</f>
        <v>28.279753774890462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3.229188E-3</v>
      </c>
      <c r="O20">
        <f t="shared" si="22"/>
        <v>251.46988299433715</v>
      </c>
      <c r="P20">
        <f t="shared" si="23"/>
        <v>12.573494149716858</v>
      </c>
      <c r="Q20" s="4">
        <f t="shared" si="24"/>
        <v>50</v>
      </c>
      <c r="R20">
        <f t="shared" si="0"/>
        <v>50000</v>
      </c>
      <c r="S20">
        <f t="shared" si="12"/>
        <v>22.392626046276558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23.018370627331876</v>
      </c>
      <c r="AC20">
        <f t="shared" si="1"/>
        <v>17.985407287498248</v>
      </c>
      <c r="AE20">
        <f t="shared" si="2"/>
        <v>201.97668003948701</v>
      </c>
      <c r="AF20">
        <f t="shared" si="3"/>
        <v>-10.09883400197435</v>
      </c>
      <c r="AG20">
        <f t="shared" si="3"/>
        <v>-40.159218597965328</v>
      </c>
      <c r="AH20">
        <f t="shared" si="4"/>
        <v>-131.4202499799178</v>
      </c>
      <c r="AI20">
        <f t="shared" si="5"/>
        <v>20.298377459629535</v>
      </c>
      <c r="AJ20">
        <f t="shared" si="6"/>
        <v>5.0329633398336284</v>
      </c>
      <c r="AK20">
        <f t="shared" si="20"/>
        <v>18.389099052444077</v>
      </c>
      <c r="AL20">
        <f t="shared" si="7"/>
        <v>43.720439851907244</v>
      </c>
      <c r="AN20">
        <f t="shared" si="8"/>
        <v>58.008775522047365</v>
      </c>
      <c r="AO20">
        <f t="shared" si="8"/>
        <v>-2.900438776102368</v>
      </c>
      <c r="AP20">
        <f t="shared" si="8"/>
        <v>-11.533940929887351</v>
      </c>
      <c r="AQ20">
        <f t="shared" si="8"/>
        <v>-37.744593973155617</v>
      </c>
      <c r="AR20">
        <f t="shared" si="8"/>
        <v>5.8298018429020342</v>
      </c>
      <c r="AS20">
        <f t="shared" si="8"/>
        <v>1.4454938091567033</v>
      </c>
      <c r="AT20">
        <f t="shared" si="8"/>
        <v>5.2814469411883289</v>
      </c>
      <c r="AU20">
        <f t="shared" si="8"/>
        <v>12.556742593247067</v>
      </c>
      <c r="AW20">
        <v>17</v>
      </c>
      <c r="AX20">
        <f>(R20*SUMPRODUCT(K21:$K$23, X21:$X$23)-$AZ$3*SUMPRODUCT(K20:$K$22, W21:$W$23))/Z20</f>
        <v>22.392626046276558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3.318545E-3</v>
      </c>
      <c r="O21">
        <f t="shared" si="22"/>
        <v>251.46988299433715</v>
      </c>
      <c r="P21">
        <f t="shared" si="23"/>
        <v>12.573494149716858</v>
      </c>
      <c r="Q21" s="4">
        <f t="shared" si="24"/>
        <v>50</v>
      </c>
      <c r="R21">
        <f t="shared" si="0"/>
        <v>50000</v>
      </c>
      <c r="S21">
        <f t="shared" si="12"/>
        <v>15.724056790021725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17.985407287498248</v>
      </c>
      <c r="AC21">
        <f t="shared" si="1"/>
        <v>12.461112555056921</v>
      </c>
      <c r="AE21">
        <f t="shared" si="2"/>
        <v>199.28664453743048</v>
      </c>
      <c r="AF21">
        <f t="shared" si="3"/>
        <v>-9.9643322268715249</v>
      </c>
      <c r="AG21">
        <f t="shared" si="3"/>
        <v>-39.624356237903491</v>
      </c>
      <c r="AH21">
        <f t="shared" si="4"/>
        <v>-133.27017408218484</v>
      </c>
      <c r="AI21">
        <f t="shared" si="5"/>
        <v>16.427781990470606</v>
      </c>
      <c r="AJ21">
        <f t="shared" si="6"/>
        <v>5.5242947324413265</v>
      </c>
      <c r="AK21">
        <f t="shared" si="20"/>
        <v>17.73973618144495</v>
      </c>
      <c r="AL21">
        <f t="shared" si="7"/>
        <v>39.69181290435688</v>
      </c>
      <c r="AN21">
        <f t="shared" si="8"/>
        <v>52.724446683280405</v>
      </c>
      <c r="AO21">
        <f t="shared" si="8"/>
        <v>-2.6362223341640205</v>
      </c>
      <c r="AP21">
        <f t="shared" si="8"/>
        <v>-10.483252717079388</v>
      </c>
      <c r="AQ21">
        <f t="shared" si="8"/>
        <v>-35.258741016876833</v>
      </c>
      <c r="AR21">
        <f t="shared" si="8"/>
        <v>4.3462306151601648</v>
      </c>
      <c r="AS21">
        <f t="shared" si="8"/>
        <v>1.4615399027837181</v>
      </c>
      <c r="AT21">
        <f t="shared" si="8"/>
        <v>4.6933289315249676</v>
      </c>
      <c r="AU21">
        <f t="shared" si="8"/>
        <v>10.50109944946885</v>
      </c>
      <c r="AW21">
        <v>18</v>
      </c>
      <c r="AX21">
        <f>(R21*SUMPRODUCT(K22:$K$23, X22:$X$23)-$AZ$3*SUMPRODUCT(K21:$K$22, W22:$W$23))/Z21</f>
        <v>15.724056790021725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3.4212090000000001E-3</v>
      </c>
      <c r="O22">
        <f t="shared" si="22"/>
        <v>251.46988299433715</v>
      </c>
      <c r="P22">
        <f t="shared" si="23"/>
        <v>12.573494149716858</v>
      </c>
      <c r="Q22" s="4">
        <f t="shared" si="24"/>
        <v>50</v>
      </c>
      <c r="R22">
        <f t="shared" si="0"/>
        <v>50000</v>
      </c>
      <c r="S22">
        <f t="shared" si="12"/>
        <v>8.2479143974674365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12.461112555056921</v>
      </c>
      <c r="AC22">
        <f t="shared" si="1"/>
        <v>6.4486400323681465</v>
      </c>
      <c r="AE22">
        <f t="shared" si="2"/>
        <v>196.61197683018491</v>
      </c>
      <c r="AF22">
        <f t="shared" si="3"/>
        <v>-9.8305988415092465</v>
      </c>
      <c r="AG22">
        <f t="shared" si="3"/>
        <v>-39.092549471344135</v>
      </c>
      <c r="AH22">
        <f t="shared" si="4"/>
        <v>-135.56320418032158</v>
      </c>
      <c r="AI22">
        <f t="shared" si="5"/>
        <v>12.125624337009953</v>
      </c>
      <c r="AJ22">
        <f t="shared" si="6"/>
        <v>6.0124725226887747</v>
      </c>
      <c r="AK22">
        <f t="shared" si="20"/>
        <v>17.049578400808286</v>
      </c>
      <c r="AL22">
        <f t="shared" si="7"/>
        <v>35.187675260507014</v>
      </c>
      <c r="AN22">
        <f t="shared" si="8"/>
        <v>47.91650932866245</v>
      </c>
      <c r="AO22">
        <f t="shared" si="8"/>
        <v>-2.3958254664331227</v>
      </c>
      <c r="AP22">
        <f t="shared" si="8"/>
        <v>-9.527285883721806</v>
      </c>
      <c r="AQ22">
        <f t="shared" si="8"/>
        <v>-33.038249461985444</v>
      </c>
      <c r="AR22">
        <f t="shared" si="8"/>
        <v>2.9551485165220766</v>
      </c>
      <c r="AS22">
        <f t="shared" si="8"/>
        <v>1.4653059308313368</v>
      </c>
      <c r="AT22">
        <f t="shared" si="8"/>
        <v>4.1551704817947215</v>
      </c>
      <c r="AU22">
        <f t="shared" si="8"/>
        <v>8.5756249291481339</v>
      </c>
      <c r="AW22">
        <v>19</v>
      </c>
      <c r="AX22">
        <f>(R22*SUMPRODUCT(K23:$K$23, X23:$X$23)-$AZ$3*SUMPRODUCT(K22:$K$22, W23:$W$23))/Z22</f>
        <v>8.2479143974674365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3.53338E-3</v>
      </c>
      <c r="O23">
        <f t="shared" si="22"/>
        <v>251.46988299433715</v>
      </c>
      <c r="P23">
        <f t="shared" si="23"/>
        <v>12.573494149716858</v>
      </c>
      <c r="Q23" s="4">
        <f t="shared" si="24"/>
        <v>50</v>
      </c>
      <c r="R23">
        <f t="shared" si="0"/>
        <v>50000</v>
      </c>
      <c r="S23">
        <f t="shared" si="12"/>
        <v>8.3610679066539895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6.4486400323681465</v>
      </c>
      <c r="AC23">
        <f t="shared" si="1"/>
        <v>6.4486400323681465</v>
      </c>
      <c r="AE23">
        <f t="shared" si="2"/>
        <v>193.95115223519085</v>
      </c>
      <c r="AF23">
        <f t="shared" si="3"/>
        <v>-9.6975576117595423</v>
      </c>
      <c r="AG23">
        <f t="shared" si="3"/>
        <v>-38.56349514417964</v>
      </c>
      <c r="AH23">
        <f t="shared" si="4"/>
        <v>-138.12883245105795</v>
      </c>
      <c r="AI23">
        <f t="shared" si="5"/>
        <v>7.5612670281937255</v>
      </c>
      <c r="AJ23">
        <f t="shared" si="6"/>
        <v>0</v>
      </c>
      <c r="AK23">
        <f t="shared" si="20"/>
        <v>16.318771623966072</v>
      </c>
      <c r="AL23">
        <f t="shared" si="7"/>
        <v>23.880038652159797</v>
      </c>
      <c r="AN23">
        <f t="shared" si="8"/>
        <v>43.54205616913859</v>
      </c>
      <c r="AO23">
        <f t="shared" si="8"/>
        <v>-2.1771028084569295</v>
      </c>
      <c r="AP23">
        <f t="shared" si="8"/>
        <v>-8.6575091320416924</v>
      </c>
      <c r="AQ23">
        <f t="shared" si="8"/>
        <v>-31.00993890393724</v>
      </c>
      <c r="AR23">
        <f t="shared" si="8"/>
        <v>1.697505324702733</v>
      </c>
      <c r="AS23">
        <f t="shared" si="8"/>
        <v>0</v>
      </c>
      <c r="AT23">
        <f t="shared" si="8"/>
        <v>3.6635661220534459</v>
      </c>
      <c r="AU23">
        <f t="shared" si="8"/>
        <v>5.3610714467561795</v>
      </c>
      <c r="AW23">
        <v>20</v>
      </c>
      <c r="AX23">
        <f>(R23*SUMPRODUCT(K$23:$K24, X$23:$X24)-$AZ$3*SUMPRODUCT(K$22:$K23, W$23:$W24))/Z23</f>
        <v>8.3610679066539895</v>
      </c>
    </row>
    <row r="25" spans="5:50" x14ac:dyDescent="0.25">
      <c r="AN25" s="8">
        <f t="shared" ref="AN25:AU25" si="25">SUM(AN3:AN23)</f>
        <v>2313.69441909121</v>
      </c>
      <c r="AO25" s="8">
        <f t="shared" si="25"/>
        <v>-304.28713320031335</v>
      </c>
      <c r="AP25" s="8">
        <f t="shared" si="25"/>
        <v>-930.51602632470724</v>
      </c>
      <c r="AQ25" s="8">
        <f t="shared" si="25"/>
        <v>-1283.0602801200832</v>
      </c>
      <c r="AR25" s="8">
        <f t="shared" si="25"/>
        <v>-204.16902055389386</v>
      </c>
      <c r="AS25" s="8">
        <f t="shared" si="25"/>
        <v>-22.751424306914419</v>
      </c>
      <c r="AT25" s="8">
        <f t="shared" si="25"/>
        <v>173.86964050569301</v>
      </c>
      <c r="AU25" s="9">
        <f t="shared" si="25"/>
        <v>-53.050804355115382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072C-4B38-429E-89D6-414AD164D984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291.14991344295362</v>
      </c>
      <c r="K3">
        <v>1</v>
      </c>
      <c r="L3" s="2">
        <v>0</v>
      </c>
      <c r="O3">
        <f>$C$3</f>
        <v>291.14991344295362</v>
      </c>
      <c r="P3">
        <f>O3*B5</f>
        <v>232.91993075436289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291.14991344295362</v>
      </c>
      <c r="AF3">
        <f t="shared" ref="AF3:AG23" si="3">-$Z3*P3</f>
        <v>-232.91993075436289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-462.2519450114093</v>
      </c>
      <c r="AJ3">
        <f t="shared" ref="AJ3:AJ23" si="6">AB3-AC3</f>
        <v>0</v>
      </c>
      <c r="AL3">
        <f t="shared" ref="AL3:AL23" si="7">SUM(AI3:AK3)</f>
        <v>-462.2519450114093</v>
      </c>
      <c r="AN3">
        <f t="shared" ref="AN3:AU23" si="8">AE3*$K3</f>
        <v>291.14991344295362</v>
      </c>
      <c r="AO3">
        <f t="shared" si="8"/>
        <v>-232.91993075436289</v>
      </c>
      <c r="AP3">
        <f t="shared" si="8"/>
        <v>-520.48192770000003</v>
      </c>
      <c r="AQ3">
        <f t="shared" si="8"/>
        <v>0</v>
      </c>
      <c r="AR3">
        <f t="shared" si="8"/>
        <v>-462.2519450114093</v>
      </c>
      <c r="AS3">
        <f t="shared" si="8"/>
        <v>0</v>
      </c>
      <c r="AT3">
        <f t="shared" si="8"/>
        <v>0</v>
      </c>
      <c r="AU3">
        <f t="shared" si="8"/>
        <v>-462.2519450114093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160.88209648428617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50000</v>
      </c>
      <c r="S4">
        <f t="shared" ref="S4:S23" si="12">AX4</f>
        <v>27.551022549480528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1"/>
        <v>27.196994692372982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-27.196994692372982</v>
      </c>
      <c r="AK4">
        <f t="shared" ref="AK4:AK23" si="20">H4*SUM(AB4:AB4, AE4:AF4)</f>
        <v>0</v>
      </c>
      <c r="AL4">
        <f t="shared" si="7"/>
        <v>-169.69194469237297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-133.6851017919129</v>
      </c>
      <c r="AR4">
        <f t="shared" si="8"/>
        <v>-133.6851017919129</v>
      </c>
      <c r="AS4">
        <f t="shared" si="8"/>
        <v>-25.515521805397299</v>
      </c>
      <c r="AT4">
        <f t="shared" si="8"/>
        <v>0</v>
      </c>
      <c r="AU4">
        <f t="shared" si="8"/>
        <v>-159.2006235973102</v>
      </c>
      <c r="AW4">
        <v>1</v>
      </c>
      <c r="AX4">
        <f>(R4*SUMPRODUCT(K5:$K$23, X5:$X$23)-$AZ$3*SUMPRODUCT(K4:$K$22, W5:$W$23))/Z4</f>
        <v>27.551022549480528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2.8964780000000001E-3</v>
      </c>
      <c r="O5">
        <f t="shared" ref="O5:O23" si="22">$C$3</f>
        <v>291.14991344295362</v>
      </c>
      <c r="P5">
        <f t="shared" ref="P5:P23" si="23">O5*$C$5</f>
        <v>14.557495672147681</v>
      </c>
      <c r="Q5" s="4">
        <f t="shared" ref="Q5:Q23" si="24">$C$8</f>
        <v>50</v>
      </c>
      <c r="R5">
        <f t="shared" si="0"/>
        <v>50000</v>
      </c>
      <c r="S5">
        <f t="shared" si="12"/>
        <v>54.119938607643491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27.196994692372982</v>
      </c>
      <c r="AC5">
        <f t="shared" si="1"/>
        <v>52.735514936819982</v>
      </c>
      <c r="AE5">
        <f t="shared" si="2"/>
        <v>283.70210691732473</v>
      </c>
      <c r="AF5">
        <f t="shared" si="3"/>
        <v>-14.185105345866237</v>
      </c>
      <c r="AG5">
        <f t="shared" si="3"/>
        <v>-48.720967071987786</v>
      </c>
      <c r="AH5">
        <f t="shared" si="4"/>
        <v>-142.96292751221389</v>
      </c>
      <c r="AI5">
        <f t="shared" si="5"/>
        <v>77.833106987256798</v>
      </c>
      <c r="AJ5">
        <f t="shared" si="6"/>
        <v>-25.538520244447</v>
      </c>
      <c r="AK5">
        <f t="shared" si="20"/>
        <v>25.63608927719504</v>
      </c>
      <c r="AL5">
        <f t="shared" si="7"/>
        <v>77.930676020004839</v>
      </c>
      <c r="AN5">
        <f t="shared" si="8"/>
        <v>244.9945040440673</v>
      </c>
      <c r="AO5">
        <f t="shared" si="8"/>
        <v>-12.249725202203365</v>
      </c>
      <c r="AP5">
        <f t="shared" si="8"/>
        <v>-42.073600700566622</v>
      </c>
      <c r="AQ5">
        <f t="shared" si="8"/>
        <v>-123.4574247724909</v>
      </c>
      <c r="AR5">
        <f t="shared" si="8"/>
        <v>67.213753368806394</v>
      </c>
      <c r="AS5">
        <f t="shared" si="8"/>
        <v>-22.054108689192759</v>
      </c>
      <c r="AT5">
        <f t="shared" si="8"/>
        <v>22.138365648183662</v>
      </c>
      <c r="AU5">
        <f t="shared" si="8"/>
        <v>67.2980103277973</v>
      </c>
      <c r="AW5">
        <v>2</v>
      </c>
      <c r="AX5">
        <f>(R5*SUMPRODUCT(K6:$K$23, X6:$X$23)-$AZ$3*SUMPRODUCT(K5:$K$22, W6:$W$23))/Z5</f>
        <v>54.119938607643491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2.9506620000000002E-3</v>
      </c>
      <c r="O6">
        <f t="shared" si="22"/>
        <v>291.14991344295362</v>
      </c>
      <c r="P6">
        <f t="shared" si="23"/>
        <v>14.557495672147681</v>
      </c>
      <c r="Q6" s="4">
        <f t="shared" si="24"/>
        <v>50</v>
      </c>
      <c r="R6">
        <f t="shared" si="0"/>
        <v>50000</v>
      </c>
      <c r="S6">
        <f t="shared" si="12"/>
        <v>79.174400375412375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52.735514936819982</v>
      </c>
      <c r="AC6">
        <f t="shared" si="1"/>
        <v>76.149935581423051</v>
      </c>
      <c r="AE6">
        <f t="shared" si="2"/>
        <v>280.02797682195063</v>
      </c>
      <c r="AF6">
        <f t="shared" si="3"/>
        <v>-14.001398841097529</v>
      </c>
      <c r="AG6">
        <f t="shared" si="3"/>
        <v>-48.089998295125341</v>
      </c>
      <c r="AH6">
        <f t="shared" si="4"/>
        <v>-143.75910614256563</v>
      </c>
      <c r="AI6">
        <f t="shared" si="5"/>
        <v>74.177473543162165</v>
      </c>
      <c r="AJ6">
        <f t="shared" si="6"/>
        <v>-23.414420644603069</v>
      </c>
      <c r="AK6">
        <f t="shared" si="20"/>
        <v>34.681315709442835</v>
      </c>
      <c r="AL6">
        <f t="shared" si="7"/>
        <v>85.444368608001923</v>
      </c>
      <c r="AN6">
        <f t="shared" si="8"/>
        <v>218.0931304386138</v>
      </c>
      <c r="AO6">
        <f t="shared" si="8"/>
        <v>-10.904656521930688</v>
      </c>
      <c r="AP6">
        <f t="shared" si="8"/>
        <v>-37.453751550117801</v>
      </c>
      <c r="AQ6">
        <f t="shared" si="8"/>
        <v>-111.96336110239477</v>
      </c>
      <c r="AR6">
        <f t="shared" si="8"/>
        <v>57.771361264170558</v>
      </c>
      <c r="AS6">
        <f t="shared" si="8"/>
        <v>-18.23576470373478</v>
      </c>
      <c r="AT6">
        <f t="shared" si="8"/>
        <v>27.010717988408363</v>
      </c>
      <c r="AU6">
        <f t="shared" si="8"/>
        <v>66.546314548844137</v>
      </c>
      <c r="AW6">
        <v>3</v>
      </c>
      <c r="AX6">
        <f>(R6*SUMPRODUCT(K7:$K$23, X7:$X$23)-$AZ$3*SUMPRODUCT(K6:$K$22, W7:$W$23))/Z6</f>
        <v>79.174400375412375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3.0134020000000001E-3</v>
      </c>
      <c r="O7">
        <f t="shared" si="22"/>
        <v>291.14991344295362</v>
      </c>
      <c r="P7">
        <f t="shared" si="23"/>
        <v>14.557495672147681</v>
      </c>
      <c r="Q7" s="4">
        <f t="shared" si="24"/>
        <v>50</v>
      </c>
      <c r="R7">
        <f t="shared" si="0"/>
        <v>50000</v>
      </c>
      <c r="S7">
        <f t="shared" si="12"/>
        <v>99.544857287963794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76.149935581423051</v>
      </c>
      <c r="AC7">
        <f t="shared" si="1"/>
        <v>94.496308083339045</v>
      </c>
      <c r="AE7">
        <f t="shared" si="2"/>
        <v>276.38386018831989</v>
      </c>
      <c r="AF7">
        <f t="shared" si="3"/>
        <v>-13.819193009415994</v>
      </c>
      <c r="AG7">
        <f t="shared" si="3"/>
        <v>-47.464183815131562</v>
      </c>
      <c r="AH7">
        <f t="shared" si="4"/>
        <v>-144.9144970425273</v>
      </c>
      <c r="AI7">
        <f t="shared" si="5"/>
        <v>70.185986321245053</v>
      </c>
      <c r="AJ7">
        <f t="shared" si="6"/>
        <v>-18.346372501915994</v>
      </c>
      <c r="AK7">
        <f t="shared" si="20"/>
        <v>35.463418909006229</v>
      </c>
      <c r="AL7">
        <f t="shared" si="7"/>
        <v>87.303032728335296</v>
      </c>
      <c r="AN7">
        <f t="shared" si="8"/>
        <v>194.85380361978605</v>
      </c>
      <c r="AO7">
        <f t="shared" si="8"/>
        <v>-9.7426901809893032</v>
      </c>
      <c r="AP7">
        <f t="shared" si="8"/>
        <v>-33.462796075665793</v>
      </c>
      <c r="AQ7">
        <f t="shared" si="8"/>
        <v>-102.1663889097747</v>
      </c>
      <c r="AR7">
        <f t="shared" si="8"/>
        <v>49.481928453356296</v>
      </c>
      <c r="AS7">
        <f t="shared" si="8"/>
        <v>-12.93440384756178</v>
      </c>
      <c r="AT7">
        <f t="shared" si="8"/>
        <v>25.002118644241062</v>
      </c>
      <c r="AU7">
        <f t="shared" si="8"/>
        <v>61.549643250035579</v>
      </c>
      <c r="AW7">
        <v>4</v>
      </c>
      <c r="AX7">
        <f>(R7*SUMPRODUCT(K8:$K$23, X8:$X$23)-$AZ$3*SUMPRODUCT(K7:$K$22, W8:$W$23))/Z7</f>
        <v>99.544857287963794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3.0789929999999999E-3</v>
      </c>
      <c r="O8">
        <f t="shared" si="22"/>
        <v>291.14991344295362</v>
      </c>
      <c r="P8">
        <f t="shared" si="23"/>
        <v>14.557495672147681</v>
      </c>
      <c r="Q8" s="4">
        <f t="shared" si="24"/>
        <v>50</v>
      </c>
      <c r="R8">
        <f t="shared" si="0"/>
        <v>50000</v>
      </c>
      <c r="S8">
        <f t="shared" si="12"/>
        <v>113.25046495847474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94.496308083339045</v>
      </c>
      <c r="AC8">
        <f t="shared" si="1"/>
        <v>106.10073680236724</v>
      </c>
      <c r="AE8">
        <f t="shared" si="2"/>
        <v>272.76903761560385</v>
      </c>
      <c r="AF8">
        <f t="shared" si="3"/>
        <v>-13.638451880780194</v>
      </c>
      <c r="AG8">
        <f t="shared" si="3"/>
        <v>-46.843400087262744</v>
      </c>
      <c r="AH8">
        <f t="shared" si="4"/>
        <v>-146.14188971750337</v>
      </c>
      <c r="AI8">
        <f t="shared" si="5"/>
        <v>66.145295930057557</v>
      </c>
      <c r="AJ8">
        <f t="shared" si="6"/>
        <v>-11.604428719028192</v>
      </c>
      <c r="AK8">
        <f t="shared" si="20"/>
        <v>25.637949801816802</v>
      </c>
      <c r="AL8">
        <f t="shared" si="7"/>
        <v>80.178817012846167</v>
      </c>
      <c r="AN8">
        <f t="shared" si="8"/>
        <v>179.30565229484333</v>
      </c>
      <c r="AO8">
        <f t="shared" si="8"/>
        <v>-8.9652826147421667</v>
      </c>
      <c r="AP8">
        <f t="shared" si="8"/>
        <v>-30.792667972057554</v>
      </c>
      <c r="AQ8">
        <f t="shared" si="8"/>
        <v>-96.066867018557048</v>
      </c>
      <c r="AR8">
        <f t="shared" si="8"/>
        <v>43.480834689486571</v>
      </c>
      <c r="AS8">
        <f t="shared" si="8"/>
        <v>-7.6282105885735385</v>
      </c>
      <c r="AT8">
        <f t="shared" si="8"/>
        <v>16.853193283599563</v>
      </c>
      <c r="AU8">
        <f t="shared" si="8"/>
        <v>52.705817384512599</v>
      </c>
      <c r="AW8">
        <v>5</v>
      </c>
      <c r="AX8">
        <f>(R8*SUMPRODUCT(K9:$K$23, X9:$X$23)-$AZ$3*SUMPRODUCT(K8:$K$22, W9:$W$23))/Z8</f>
        <v>113.25046495847474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3.1512390000000001E-3</v>
      </c>
      <c r="O9">
        <f t="shared" si="22"/>
        <v>291.14991344295362</v>
      </c>
      <c r="P9">
        <f t="shared" si="23"/>
        <v>14.557495672147681</v>
      </c>
      <c r="Q9" s="4">
        <f t="shared" si="24"/>
        <v>50</v>
      </c>
      <c r="R9">
        <f t="shared" si="0"/>
        <v>50000</v>
      </c>
      <c r="S9">
        <f t="shared" si="12"/>
        <v>122.17810349908748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106.10073680236724</v>
      </c>
      <c r="AC9">
        <f t="shared" si="1"/>
        <v>112.95940232316161</v>
      </c>
      <c r="AE9">
        <f t="shared" si="2"/>
        <v>269.18178681012108</v>
      </c>
      <c r="AF9">
        <f t="shared" si="3"/>
        <v>-13.459089340506054</v>
      </c>
      <c r="AG9">
        <f t="shared" si="3"/>
        <v>-46.22735133714253</v>
      </c>
      <c r="AH9">
        <f t="shared" si="4"/>
        <v>-147.61474924758576</v>
      </c>
      <c r="AI9">
        <f t="shared" si="5"/>
        <v>61.880596884886728</v>
      </c>
      <c r="AJ9">
        <f t="shared" si="6"/>
        <v>-6.858665520794375</v>
      </c>
      <c r="AK9">
        <f t="shared" si="20"/>
        <v>18.887183268997475</v>
      </c>
      <c r="AL9">
        <f t="shared" si="7"/>
        <v>73.909114633089828</v>
      </c>
      <c r="AN9">
        <f t="shared" si="8"/>
        <v>168.16913211125544</v>
      </c>
      <c r="AO9">
        <f t="shared" si="8"/>
        <v>-8.4084566055627725</v>
      </c>
      <c r="AP9">
        <f t="shared" si="8"/>
        <v>-28.880161790638077</v>
      </c>
      <c r="AQ9">
        <f t="shared" si="8"/>
        <v>-92.221114072988684</v>
      </c>
      <c r="AR9">
        <f t="shared" si="8"/>
        <v>38.659399642065914</v>
      </c>
      <c r="AS9">
        <f t="shared" si="8"/>
        <v>-4.2848955040446075</v>
      </c>
      <c r="AT9">
        <f t="shared" si="8"/>
        <v>11.799614141851388</v>
      </c>
      <c r="AU9">
        <f t="shared" si="8"/>
        <v>46.174118279872694</v>
      </c>
      <c r="AW9">
        <v>6</v>
      </c>
      <c r="AX9">
        <f>(R9*SUMPRODUCT(K10:$K$23, X10:$X$23)-$AZ$3*SUMPRODUCT(K9:$K$22, W10:$W$23))/Z9</f>
        <v>122.17810349908748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3.229188E-3</v>
      </c>
      <c r="O10">
        <f t="shared" si="22"/>
        <v>291.14991344295362</v>
      </c>
      <c r="P10">
        <f t="shared" si="23"/>
        <v>14.557495672147681</v>
      </c>
      <c r="Q10" s="4">
        <f t="shared" si="24"/>
        <v>50</v>
      </c>
      <c r="R10">
        <f t="shared" si="0"/>
        <v>50000</v>
      </c>
      <c r="S10">
        <f t="shared" si="12"/>
        <v>128.54958696468987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112.95940232316161</v>
      </c>
      <c r="AC10">
        <f t="shared" si="1"/>
        <v>117.27784759227802</v>
      </c>
      <c r="AE10">
        <f t="shared" si="2"/>
        <v>265.62073034623404</v>
      </c>
      <c r="AF10">
        <f t="shared" si="3"/>
        <v>-13.281036517311703</v>
      </c>
      <c r="AG10">
        <f t="shared" si="3"/>
        <v>-45.615801015561416</v>
      </c>
      <c r="AH10">
        <f t="shared" si="4"/>
        <v>-149.27680820968462</v>
      </c>
      <c r="AI10">
        <f t="shared" si="5"/>
        <v>57.447084603676302</v>
      </c>
      <c r="AJ10">
        <f t="shared" si="6"/>
        <v>-4.3184452691164097</v>
      </c>
      <c r="AK10">
        <f t="shared" si="20"/>
        <v>19.178202547984409</v>
      </c>
      <c r="AL10">
        <f t="shared" si="7"/>
        <v>72.306841882544305</v>
      </c>
      <c r="AN10">
        <f t="shared" si="8"/>
        <v>157.66687985440265</v>
      </c>
      <c r="AO10">
        <f t="shared" si="8"/>
        <v>-7.8833439927201328</v>
      </c>
      <c r="AP10">
        <f t="shared" si="8"/>
        <v>-27.076580238327132</v>
      </c>
      <c r="AQ10">
        <f t="shared" si="8"/>
        <v>-88.607574244548204</v>
      </c>
      <c r="AR10">
        <f t="shared" si="8"/>
        <v>34.09938137880718</v>
      </c>
      <c r="AS10">
        <f t="shared" si="8"/>
        <v>-2.5633383001246761</v>
      </c>
      <c r="AT10">
        <f t="shared" si="8"/>
        <v>11.383777738337686</v>
      </c>
      <c r="AU10">
        <f t="shared" si="8"/>
        <v>42.919820817020188</v>
      </c>
      <c r="AW10">
        <v>7</v>
      </c>
      <c r="AX10">
        <f>(R10*SUMPRODUCT(K11:$K$23, X11:$X$23)-$AZ$3*SUMPRODUCT(K10:$K$22, W11:$W$23))/Z10</f>
        <v>128.54958696468987</v>
      </c>
    </row>
    <row r="11" spans="1:52" x14ac:dyDescent="0.25">
      <c r="A11" t="s">
        <v>33</v>
      </c>
      <c r="C11" s="7">
        <f>AU25</f>
        <v>-36.661448879703727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3.318545E-3</v>
      </c>
      <c r="O11">
        <f t="shared" si="22"/>
        <v>291.14991344295362</v>
      </c>
      <c r="P11">
        <f t="shared" si="23"/>
        <v>14.557495672147681</v>
      </c>
      <c r="Q11" s="4">
        <f t="shared" si="24"/>
        <v>50</v>
      </c>
      <c r="R11">
        <f t="shared" si="0"/>
        <v>50000</v>
      </c>
      <c r="S11">
        <f t="shared" si="12"/>
        <v>132.13863855003225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117.27784759227802</v>
      </c>
      <c r="AC11">
        <f t="shared" si="1"/>
        <v>118.94661699269626</v>
      </c>
      <c r="AE11">
        <f t="shared" si="2"/>
        <v>262.08304869618485</v>
      </c>
      <c r="AF11">
        <f t="shared" si="3"/>
        <v>-13.104152434809242</v>
      </c>
      <c r="AG11">
        <f t="shared" si="3"/>
        <v>-45.008264917024619</v>
      </c>
      <c r="AH11">
        <f t="shared" si="4"/>
        <v>-151.37808838118627</v>
      </c>
      <c r="AI11">
        <f t="shared" si="5"/>
        <v>52.592542963164703</v>
      </c>
      <c r="AJ11">
        <f t="shared" si="6"/>
        <v>-1.6687694004182418</v>
      </c>
      <c r="AK11">
        <f t="shared" si="20"/>
        <v>18.862222308463164</v>
      </c>
      <c r="AL11">
        <f t="shared" si="7"/>
        <v>69.785995871209622</v>
      </c>
      <c r="AN11">
        <f t="shared" si="8"/>
        <v>147.94768085596974</v>
      </c>
      <c r="AO11">
        <f t="shared" si="8"/>
        <v>-7.3973840427984863</v>
      </c>
      <c r="AP11">
        <f t="shared" si="8"/>
        <v>-25.407474641918078</v>
      </c>
      <c r="AQ11">
        <f t="shared" si="8"/>
        <v>-85.453970486922785</v>
      </c>
      <c r="AR11">
        <f t="shared" si="8"/>
        <v>29.68885168433038</v>
      </c>
      <c r="AS11">
        <f t="shared" si="8"/>
        <v>-0.94203178688404809</v>
      </c>
      <c r="AT11">
        <f t="shared" si="8"/>
        <v>10.64785403027664</v>
      </c>
      <c r="AU11">
        <f t="shared" si="8"/>
        <v>39.39467392772297</v>
      </c>
      <c r="AW11">
        <v>8</v>
      </c>
      <c r="AX11">
        <f>(R11*SUMPRODUCT(K12:$K$23, X12:$X$23)-$AZ$3*SUMPRODUCT(K11:$K$22, W12:$W$23))/Z11</f>
        <v>132.13863855003225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3.4212090000000001E-3</v>
      </c>
      <c r="O12">
        <f t="shared" si="22"/>
        <v>291.14991344295362</v>
      </c>
      <c r="P12">
        <f t="shared" si="23"/>
        <v>14.557495672147681</v>
      </c>
      <c r="Q12" s="4">
        <f t="shared" si="24"/>
        <v>50</v>
      </c>
      <c r="R12">
        <f t="shared" si="0"/>
        <v>50000</v>
      </c>
      <c r="S12">
        <f t="shared" si="12"/>
        <v>132.94156328499352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118.94661699269626</v>
      </c>
      <c r="AC12">
        <f t="shared" si="1"/>
        <v>118.06327418988305</v>
      </c>
      <c r="AE12">
        <f t="shared" si="2"/>
        <v>258.56557732427621</v>
      </c>
      <c r="AF12">
        <f t="shared" si="3"/>
        <v>-12.928278866213809</v>
      </c>
      <c r="AG12">
        <f t="shared" si="3"/>
        <v>-44.404199586845863</v>
      </c>
      <c r="AH12">
        <f t="shared" si="4"/>
        <v>-153.98268100850888</v>
      </c>
      <c r="AI12">
        <f t="shared" si="5"/>
        <v>47.25041786270765</v>
      </c>
      <c r="AJ12">
        <f t="shared" si="6"/>
        <v>0.88334280281321753</v>
      </c>
      <c r="AK12">
        <f t="shared" si="20"/>
        <v>18.921905211894373</v>
      </c>
      <c r="AL12">
        <f t="shared" si="7"/>
        <v>67.055665877415237</v>
      </c>
      <c r="AN12">
        <f t="shared" si="8"/>
        <v>138.76038036898612</v>
      </c>
      <c r="AO12">
        <f t="shared" si="8"/>
        <v>-6.9380190184493049</v>
      </c>
      <c r="AP12">
        <f t="shared" si="8"/>
        <v>-23.829713484729247</v>
      </c>
      <c r="AQ12">
        <f t="shared" si="8"/>
        <v>-82.63549853807578</v>
      </c>
      <c r="AR12">
        <f t="shared" si="8"/>
        <v>25.357149327731776</v>
      </c>
      <c r="AS12">
        <f t="shared" si="8"/>
        <v>0.47404988932786385</v>
      </c>
      <c r="AT12">
        <f t="shared" si="8"/>
        <v>10.154525562447521</v>
      </c>
      <c r="AU12">
        <f t="shared" si="8"/>
        <v>35.985724779507159</v>
      </c>
      <c r="AW12">
        <v>9</v>
      </c>
      <c r="AX12">
        <f>(R12*SUMPRODUCT(K13:$K$23, X13:$X$23)-$AZ$3*SUMPRODUCT(K12:$K$22, W13:$W$23))/Z12</f>
        <v>132.94156328499352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3.53338E-3</v>
      </c>
      <c r="O13">
        <f t="shared" si="22"/>
        <v>291.14991344295362</v>
      </c>
      <c r="P13">
        <f t="shared" si="23"/>
        <v>14.557495672147681</v>
      </c>
      <c r="Q13" s="4">
        <f t="shared" si="24"/>
        <v>50</v>
      </c>
      <c r="R13">
        <f t="shared" si="0"/>
        <v>50000</v>
      </c>
      <c r="S13">
        <f t="shared" si="12"/>
        <v>130.90172161872073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118.06327418988305</v>
      </c>
      <c r="AC13">
        <f t="shared" si="1"/>
        <v>114.67844471114385</v>
      </c>
      <c r="AE13">
        <f t="shared" si="2"/>
        <v>255.06631111142735</v>
      </c>
      <c r="AF13">
        <f t="shared" si="3"/>
        <v>-12.753315555571367</v>
      </c>
      <c r="AG13">
        <f t="shared" si="3"/>
        <v>-43.80326068024123</v>
      </c>
      <c r="AH13">
        <f t="shared" si="4"/>
        <v>-156.89691073616945</v>
      </c>
      <c r="AI13">
        <f t="shared" si="5"/>
        <v>41.612824139445308</v>
      </c>
      <c r="AJ13">
        <f t="shared" si="6"/>
        <v>3.3848294787391922</v>
      </c>
      <c r="AK13">
        <f t="shared" si="20"/>
        <v>18.63145314585471</v>
      </c>
      <c r="AL13">
        <f t="shared" si="7"/>
        <v>63.629106764039207</v>
      </c>
      <c r="AN13">
        <f t="shared" si="8"/>
        <v>130.15354512932208</v>
      </c>
      <c r="AO13">
        <f t="shared" si="8"/>
        <v>-6.5076772564661036</v>
      </c>
      <c r="AP13">
        <f t="shared" si="8"/>
        <v>-22.351637269990754</v>
      </c>
      <c r="AQ13">
        <f t="shared" si="8"/>
        <v>-80.060314759601241</v>
      </c>
      <c r="AR13">
        <f t="shared" si="8"/>
        <v>21.233915843263986</v>
      </c>
      <c r="AS13">
        <f t="shared" si="8"/>
        <v>1.7271883315224845</v>
      </c>
      <c r="AT13">
        <f t="shared" si="8"/>
        <v>9.5071343105930453</v>
      </c>
      <c r="AU13">
        <f t="shared" si="8"/>
        <v>32.468238485379516</v>
      </c>
      <c r="AW13">
        <v>10</v>
      </c>
      <c r="AX13">
        <f>(R13*SUMPRODUCT(K14:$K$23, X14:$X$23)-$AZ$3*SUMPRODUCT(K13:$K$22, W14:$W$23))/Z13</f>
        <v>130.90172161872073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3.6617109999999998E-3</v>
      </c>
      <c r="O14">
        <f t="shared" si="22"/>
        <v>291.14991344295362</v>
      </c>
      <c r="P14">
        <f t="shared" si="23"/>
        <v>14.557495672147681</v>
      </c>
      <c r="Q14" s="4">
        <f t="shared" si="24"/>
        <v>50</v>
      </c>
      <c r="R14">
        <f t="shared" si="0"/>
        <v>50000</v>
      </c>
      <c r="S14">
        <f t="shared" si="12"/>
        <v>128.69435104972356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114.67844471114385</v>
      </c>
      <c r="AC14">
        <f t="shared" si="1"/>
        <v>111.20435939704301</v>
      </c>
      <c r="AE14">
        <f t="shared" si="2"/>
        <v>251.58166888318695</v>
      </c>
      <c r="AF14">
        <f t="shared" si="3"/>
        <v>-12.579083444159346</v>
      </c>
      <c r="AG14">
        <f t="shared" si="3"/>
        <v>-43.20483319197011</v>
      </c>
      <c r="AH14">
        <f t="shared" si="4"/>
        <v>-160.39488146870679</v>
      </c>
      <c r="AI14">
        <f t="shared" si="5"/>
        <v>35.402870778350689</v>
      </c>
      <c r="AJ14">
        <f t="shared" si="6"/>
        <v>3.4740853141008472</v>
      </c>
      <c r="AK14">
        <f t="shared" si="20"/>
        <v>30.265193112010476</v>
      </c>
      <c r="AL14">
        <f t="shared" si="7"/>
        <v>69.142149204462015</v>
      </c>
      <c r="AN14">
        <f t="shared" si="8"/>
        <v>118.2560207983808</v>
      </c>
      <c r="AO14">
        <f t="shared" si="8"/>
        <v>-5.9128010399190396</v>
      </c>
      <c r="AP14">
        <f t="shared" si="8"/>
        <v>-20.308441689018611</v>
      </c>
      <c r="AQ14">
        <f t="shared" si="8"/>
        <v>-75.393650591149296</v>
      </c>
      <c r="AR14">
        <f t="shared" si="8"/>
        <v>16.64112747829385</v>
      </c>
      <c r="AS14">
        <f t="shared" si="8"/>
        <v>1.6329945936975805</v>
      </c>
      <c r="AT14">
        <f t="shared" si="8"/>
        <v>14.226160920264519</v>
      </c>
      <c r="AU14">
        <f t="shared" si="8"/>
        <v>32.500282992255947</v>
      </c>
      <c r="AW14">
        <v>11</v>
      </c>
      <c r="AX14">
        <f>(R14*SUMPRODUCT(K15:$K$23, X15:$X$23)-$AZ$3*SUMPRODUCT(K14:$K$22, W15:$W$23))/Z14</f>
        <v>128.69435104972356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3.8071530000000002E-3</v>
      </c>
      <c r="O15">
        <f t="shared" si="22"/>
        <v>291.14991344295362</v>
      </c>
      <c r="P15">
        <f t="shared" si="23"/>
        <v>14.557495672147681</v>
      </c>
      <c r="Q15" s="4">
        <f t="shared" si="24"/>
        <v>50</v>
      </c>
      <c r="R15">
        <f t="shared" si="0"/>
        <v>50000</v>
      </c>
      <c r="S15">
        <f t="shared" si="12"/>
        <v>123.59913618105782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111.20435939704301</v>
      </c>
      <c r="AC15">
        <f t="shared" si="1"/>
        <v>105.32697517869116</v>
      </c>
      <c r="AE15">
        <f t="shared" si="2"/>
        <v>248.10804228892147</v>
      </c>
      <c r="AF15">
        <f t="shared" si="3"/>
        <v>-12.405402114446073</v>
      </c>
      <c r="AG15">
        <f t="shared" si="3"/>
        <v>-42.608297449749102</v>
      </c>
      <c r="AH15">
        <f t="shared" si="4"/>
        <v>-164.48741030130859</v>
      </c>
      <c r="AI15">
        <f t="shared" si="5"/>
        <v>28.606932423417703</v>
      </c>
      <c r="AJ15">
        <f t="shared" si="6"/>
        <v>5.8773842183518497</v>
      </c>
      <c r="AK15">
        <f t="shared" si="20"/>
        <v>29.685525767333974</v>
      </c>
      <c r="AL15">
        <f t="shared" si="7"/>
        <v>64.169842409103524</v>
      </c>
      <c r="AN15">
        <f t="shared" si="8"/>
        <v>107.43022280055713</v>
      </c>
      <c r="AO15">
        <f t="shared" si="8"/>
        <v>-5.3715111400278559</v>
      </c>
      <c r="AP15">
        <f t="shared" si="8"/>
        <v>-18.449296709409193</v>
      </c>
      <c r="AQ15">
        <f t="shared" si="8"/>
        <v>-71.222677723515616</v>
      </c>
      <c r="AR15">
        <f t="shared" si="8"/>
        <v>12.386737227604462</v>
      </c>
      <c r="AS15">
        <f t="shared" si="8"/>
        <v>2.5448941124074604</v>
      </c>
      <c r="AT15">
        <f t="shared" si="8"/>
        <v>12.853765713175228</v>
      </c>
      <c r="AU15">
        <f t="shared" si="8"/>
        <v>27.785397053187147</v>
      </c>
      <c r="AW15">
        <v>12</v>
      </c>
      <c r="AX15">
        <f>(R15*SUMPRODUCT(K16:$K$23, X16:$X$23)-$AZ$3*SUMPRODUCT(K15:$K$22, W16:$W$23))/Z15</f>
        <v>123.59913618105782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3.9582979999999999E-3</v>
      </c>
      <c r="O16">
        <f t="shared" si="22"/>
        <v>291.14991344295362</v>
      </c>
      <c r="P16">
        <f t="shared" si="23"/>
        <v>14.557495672147681</v>
      </c>
      <c r="Q16" s="4">
        <f t="shared" si="24"/>
        <v>50</v>
      </c>
      <c r="R16">
        <f t="shared" si="0"/>
        <v>50000</v>
      </c>
      <c r="S16">
        <f t="shared" si="12"/>
        <v>115.93748968007466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105.32697517869116</v>
      </c>
      <c r="AC16">
        <f t="shared" si="1"/>
        <v>97.418929257874538</v>
      </c>
      <c r="AE16">
        <f t="shared" si="2"/>
        <v>244.64487629845607</v>
      </c>
      <c r="AF16">
        <f t="shared" si="3"/>
        <v>-12.232243814922803</v>
      </c>
      <c r="AG16">
        <f t="shared" si="3"/>
        <v>-42.013558136672863</v>
      </c>
      <c r="AH16">
        <f t="shared" si="4"/>
        <v>-168.65633857874698</v>
      </c>
      <c r="AI16">
        <f t="shared" si="5"/>
        <v>21.74273576811342</v>
      </c>
      <c r="AJ16">
        <f t="shared" si="6"/>
        <v>7.9080459208166189</v>
      </c>
      <c r="AK16">
        <f t="shared" si="20"/>
        <v>28.901053706871867</v>
      </c>
      <c r="AL16">
        <f t="shared" si="7"/>
        <v>58.551835395801902</v>
      </c>
      <c r="AN16">
        <f t="shared" si="8"/>
        <v>97.580519520124469</v>
      </c>
      <c r="AO16">
        <f t="shared" si="8"/>
        <v>-4.8790259760062229</v>
      </c>
      <c r="AP16">
        <f t="shared" si="8"/>
        <v>-16.757779242693108</v>
      </c>
      <c r="AQ16">
        <f t="shared" si="8"/>
        <v>-67.271276586224602</v>
      </c>
      <c r="AR16">
        <f t="shared" si="8"/>
        <v>8.6724377152005356</v>
      </c>
      <c r="AS16">
        <f t="shared" si="8"/>
        <v>3.154250524343218</v>
      </c>
      <c r="AT16">
        <f t="shared" si="8"/>
        <v>11.527647249620218</v>
      </c>
      <c r="AU16">
        <f t="shared" si="8"/>
        <v>23.354335489163969</v>
      </c>
      <c r="AW16">
        <v>13</v>
      </c>
      <c r="AX16">
        <f>(R16*SUMPRODUCT(K17:$K$23, X17:$X$23)-$AZ$3*SUMPRODUCT(K16:$K$22, W17:$W$23))/Z16</f>
        <v>115.93748968007466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4.120851E-3</v>
      </c>
      <c r="O17">
        <f t="shared" si="22"/>
        <v>291.14991344295362</v>
      </c>
      <c r="P17">
        <f t="shared" si="23"/>
        <v>14.557495672147681</v>
      </c>
      <c r="Q17" s="4">
        <f t="shared" si="24"/>
        <v>50</v>
      </c>
      <c r="R17">
        <f t="shared" si="0"/>
        <v>50000</v>
      </c>
      <c r="S17">
        <f t="shared" si="12"/>
        <v>105.89813166031875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97.418929257874538</v>
      </c>
      <c r="AC17">
        <f t="shared" si="1"/>
        <v>87.72662847221153</v>
      </c>
      <c r="AE17">
        <f t="shared" si="2"/>
        <v>241.19028245233216</v>
      </c>
      <c r="AF17">
        <f t="shared" si="3"/>
        <v>-12.059514122616608</v>
      </c>
      <c r="AG17">
        <f t="shared" si="3"/>
        <v>-41.420290942245067</v>
      </c>
      <c r="AH17">
        <f t="shared" si="4"/>
        <v>-173.1316130610665</v>
      </c>
      <c r="AI17">
        <f t="shared" si="5"/>
        <v>14.578864326403988</v>
      </c>
      <c r="AJ17">
        <f t="shared" si="6"/>
        <v>9.6923007856630079</v>
      </c>
      <c r="AK17">
        <f t="shared" si="20"/>
        <v>27.943510721965261</v>
      </c>
      <c r="AL17">
        <f t="shared" si="7"/>
        <v>52.214675834032256</v>
      </c>
      <c r="AN17">
        <f t="shared" si="8"/>
        <v>88.619271262963863</v>
      </c>
      <c r="AO17">
        <f t="shared" si="8"/>
        <v>-4.4309635631481932</v>
      </c>
      <c r="AP17">
        <f t="shared" si="8"/>
        <v>-15.218838675754483</v>
      </c>
      <c r="AQ17">
        <f t="shared" si="8"/>
        <v>-63.612833925369429</v>
      </c>
      <c r="AR17">
        <f t="shared" si="8"/>
        <v>5.3566350986917612</v>
      </c>
      <c r="AS17">
        <f t="shared" si="8"/>
        <v>3.5611908728398385</v>
      </c>
      <c r="AT17">
        <f t="shared" si="8"/>
        <v>10.267136517818834</v>
      </c>
      <c r="AU17">
        <f t="shared" si="8"/>
        <v>19.184962489350433</v>
      </c>
      <c r="AW17">
        <v>14</v>
      </c>
      <c r="AX17">
        <f>(R17*SUMPRODUCT(K18:$K$23, X18:$X$23)-$AZ$3*SUMPRODUCT(K17:$K$22, W18:$W$23))/Z17</f>
        <v>105.89813166031875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4.2986129999999997E-3</v>
      </c>
      <c r="O18">
        <f t="shared" si="22"/>
        <v>291.14991344295362</v>
      </c>
      <c r="P18">
        <f t="shared" si="23"/>
        <v>14.557495672147681</v>
      </c>
      <c r="Q18" s="4">
        <f t="shared" si="24"/>
        <v>50</v>
      </c>
      <c r="R18">
        <f t="shared" si="0"/>
        <v>50000</v>
      </c>
      <c r="S18">
        <f t="shared" si="12"/>
        <v>93.602752653112631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87.72662847221153</v>
      </c>
      <c r="AC18">
        <f t="shared" si="1"/>
        <v>76.432335278299973</v>
      </c>
      <c r="AE18">
        <f t="shared" si="2"/>
        <v>237.74159594418558</v>
      </c>
      <c r="AF18">
        <f t="shared" si="3"/>
        <v>-11.887079797209278</v>
      </c>
      <c r="AG18">
        <f t="shared" si="3"/>
        <v>-40.828038231714501</v>
      </c>
      <c r="AH18">
        <f t="shared" si="4"/>
        <v>-178.0498011081169</v>
      </c>
      <c r="AI18">
        <f t="shared" si="5"/>
        <v>6.9766768071449121</v>
      </c>
      <c r="AJ18">
        <f t="shared" si="6"/>
        <v>11.294293193911557</v>
      </c>
      <c r="AK18">
        <f t="shared" si="20"/>
        <v>26.833765707353145</v>
      </c>
      <c r="AL18">
        <f t="shared" si="7"/>
        <v>45.104735708409613</v>
      </c>
      <c r="AN18">
        <f t="shared" si="8"/>
        <v>80.46646247216465</v>
      </c>
      <c r="AO18">
        <f t="shared" si="8"/>
        <v>-4.0233231236082325</v>
      </c>
      <c r="AP18">
        <f t="shared" si="8"/>
        <v>-13.818733710173476</v>
      </c>
      <c r="AQ18">
        <f t="shared" si="8"/>
        <v>-60.263066638141929</v>
      </c>
      <c r="AR18">
        <f t="shared" si="8"/>
        <v>2.3613390002410197</v>
      </c>
      <c r="AS18">
        <f t="shared" si="8"/>
        <v>3.8226874679972709</v>
      </c>
      <c r="AT18">
        <f t="shared" si="8"/>
        <v>9.0822062193294464</v>
      </c>
      <c r="AU18">
        <f t="shared" si="8"/>
        <v>15.266232687567737</v>
      </c>
      <c r="AW18">
        <v>15</v>
      </c>
      <c r="AX18">
        <f>(R18*SUMPRODUCT(K19:$K$23, X19:$X$23)-$AZ$3*SUMPRODUCT(K18:$K$22, W19:$W$23))/Z18</f>
        <v>93.602752653112631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4.5124980000000002E-3</v>
      </c>
      <c r="O19">
        <f t="shared" si="22"/>
        <v>291.14991344295362</v>
      </c>
      <c r="P19">
        <f t="shared" si="23"/>
        <v>14.557495672147681</v>
      </c>
      <c r="Q19" s="4">
        <f t="shared" si="24"/>
        <v>50</v>
      </c>
      <c r="R19">
        <f t="shared" si="0"/>
        <v>50000</v>
      </c>
      <c r="S19">
        <f t="shared" si="12"/>
        <v>78.853778521909291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76.432335278299973</v>
      </c>
      <c r="AC19">
        <f t="shared" si="1"/>
        <v>63.454457877239747</v>
      </c>
      <c r="AE19">
        <f t="shared" si="2"/>
        <v>234.29137150852878</v>
      </c>
      <c r="AF19">
        <f t="shared" si="3"/>
        <v>-11.714568575426439</v>
      </c>
      <c r="AG19">
        <f t="shared" si="3"/>
        <v>-40.235521408532826</v>
      </c>
      <c r="AH19">
        <f t="shared" si="4"/>
        <v>-184.23644086453524</v>
      </c>
      <c r="AI19">
        <f t="shared" si="5"/>
        <v>-1.8951593399657156</v>
      </c>
      <c r="AJ19">
        <f t="shared" si="6"/>
        <v>12.977877401060226</v>
      </c>
      <c r="AK19">
        <f t="shared" si="20"/>
        <v>25.586809975026124</v>
      </c>
      <c r="AL19">
        <f t="shared" si="7"/>
        <v>36.669528036120639</v>
      </c>
      <c r="AN19">
        <f t="shared" si="8"/>
        <v>73.047843069340672</v>
      </c>
      <c r="AO19">
        <f t="shared" si="8"/>
        <v>-3.6523921534670336</v>
      </c>
      <c r="AP19">
        <f t="shared" si="8"/>
        <v>-12.544713169501472</v>
      </c>
      <c r="AQ19">
        <f t="shared" si="8"/>
        <v>-57.441614402075949</v>
      </c>
      <c r="AR19">
        <f t="shared" si="8"/>
        <v>-0.59087665570377779</v>
      </c>
      <c r="AS19">
        <f t="shared" si="8"/>
        <v>4.0462691633152206</v>
      </c>
      <c r="AT19">
        <f t="shared" si="8"/>
        <v>7.9775079537349098</v>
      </c>
      <c r="AU19">
        <f t="shared" si="8"/>
        <v>11.432900461346353</v>
      </c>
      <c r="AW19">
        <v>16</v>
      </c>
      <c r="AX19">
        <f>(R19*SUMPRODUCT(K20:$K$23, X20:$X$23)-$AZ$3*SUMPRODUCT(K19:$K$22, W20:$W$23))/Z19</f>
        <v>78.853778521909291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4.7406419999999998E-3</v>
      </c>
      <c r="O20">
        <f t="shared" si="22"/>
        <v>291.14991344295362</v>
      </c>
      <c r="P20">
        <f t="shared" si="23"/>
        <v>14.557495672147681</v>
      </c>
      <c r="Q20" s="4">
        <f t="shared" si="24"/>
        <v>50</v>
      </c>
      <c r="R20">
        <f t="shared" si="0"/>
        <v>50000</v>
      </c>
      <c r="S20">
        <f t="shared" si="12"/>
        <v>61.8487394169765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63.454457877239747</v>
      </c>
      <c r="AC20">
        <f t="shared" si="1"/>
        <v>49.036679026481039</v>
      </c>
      <c r="AE20">
        <f t="shared" si="2"/>
        <v>230.83776627743259</v>
      </c>
      <c r="AF20">
        <f t="shared" si="3"/>
        <v>-11.541888313871629</v>
      </c>
      <c r="AG20">
        <f t="shared" si="3"/>
        <v>-39.642423991766314</v>
      </c>
      <c r="AH20">
        <f t="shared" si="4"/>
        <v>-190.74220268118987</v>
      </c>
      <c r="AI20">
        <f t="shared" si="5"/>
        <v>-11.088748709395219</v>
      </c>
      <c r="AJ20">
        <f t="shared" si="6"/>
        <v>14.417778850758708</v>
      </c>
      <c r="AK20">
        <f t="shared" si="20"/>
        <v>24.195511738569</v>
      </c>
      <c r="AL20">
        <f t="shared" si="7"/>
        <v>27.524541879932489</v>
      </c>
      <c r="AN20">
        <f t="shared" si="8"/>
        <v>66.297832816048469</v>
      </c>
      <c r="AO20">
        <f t="shared" si="8"/>
        <v>-3.3148916408024234</v>
      </c>
      <c r="AP20">
        <f t="shared" si="8"/>
        <v>-11.385514773480866</v>
      </c>
      <c r="AQ20">
        <f t="shared" si="8"/>
        <v>-54.782173940827327</v>
      </c>
      <c r="AR20">
        <f t="shared" si="8"/>
        <v>-3.1847475390621511</v>
      </c>
      <c r="AS20">
        <f t="shared" si="8"/>
        <v>4.1408626813584304</v>
      </c>
      <c r="AT20">
        <f t="shared" si="8"/>
        <v>6.9490795116016004</v>
      </c>
      <c r="AU20">
        <f t="shared" si="8"/>
        <v>7.9051946538978806</v>
      </c>
      <c r="AW20">
        <v>17</v>
      </c>
      <c r="AX20">
        <f>(R20*SUMPRODUCT(K21:$K$23, X21:$X$23)-$AZ$3*SUMPRODUCT(K20:$K$22, W21:$W$23))/Z20</f>
        <v>61.8487394169765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4.9668849999999999E-3</v>
      </c>
      <c r="O21">
        <f t="shared" si="22"/>
        <v>291.14991344295362</v>
      </c>
      <c r="P21">
        <f t="shared" si="23"/>
        <v>14.557495672147681</v>
      </c>
      <c r="Q21" s="4">
        <f t="shared" si="24"/>
        <v>50</v>
      </c>
      <c r="R21">
        <f t="shared" si="0"/>
        <v>50000</v>
      </c>
      <c r="S21">
        <f t="shared" si="12"/>
        <v>42.995018428458863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49.036679026481039</v>
      </c>
      <c r="AC21">
        <f t="shared" si="1"/>
        <v>33.57833581830959</v>
      </c>
      <c r="AE21">
        <f t="shared" si="2"/>
        <v>227.38284397590138</v>
      </c>
      <c r="AF21">
        <f t="shared" si="3"/>
        <v>-11.369142198795069</v>
      </c>
      <c r="AG21">
        <f t="shared" si="3"/>
        <v>-39.049100390760302</v>
      </c>
      <c r="AH21">
        <f t="shared" si="4"/>
        <v>-196.89936108834419</v>
      </c>
      <c r="AI21">
        <f t="shared" si="5"/>
        <v>-19.934759701998161</v>
      </c>
      <c r="AJ21">
        <f t="shared" si="6"/>
        <v>15.458343208171449</v>
      </c>
      <c r="AK21">
        <f t="shared" si="20"/>
        <v>22.68089118612458</v>
      </c>
      <c r="AL21">
        <f t="shared" si="7"/>
        <v>18.204474692297868</v>
      </c>
      <c r="AN21">
        <f t="shared" si="8"/>
        <v>60.157742440429054</v>
      </c>
      <c r="AO21">
        <f t="shared" si="8"/>
        <v>-3.0078871220214527</v>
      </c>
      <c r="AP21">
        <f t="shared" si="8"/>
        <v>-10.33105964708041</v>
      </c>
      <c r="AQ21">
        <f t="shared" si="8"/>
        <v>-52.092852934379756</v>
      </c>
      <c r="AR21">
        <f t="shared" si="8"/>
        <v>-5.2740572630525593</v>
      </c>
      <c r="AS21">
        <f t="shared" si="8"/>
        <v>4.0897501896470745</v>
      </c>
      <c r="AT21">
        <f t="shared" si="8"/>
        <v>6.0005899584881863</v>
      </c>
      <c r="AU21">
        <f t="shared" si="8"/>
        <v>4.8162828850827015</v>
      </c>
      <c r="AW21">
        <v>18</v>
      </c>
      <c r="AX21">
        <f>(R21*SUMPRODUCT(K22:$K$23, X22:$X$23)-$AZ$3*SUMPRODUCT(K21:$K$22, W22:$W$23))/Z21</f>
        <v>42.995018428458863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5.2168930000000002E-3</v>
      </c>
      <c r="O22">
        <f t="shared" si="22"/>
        <v>291.14991344295362</v>
      </c>
      <c r="P22">
        <f t="shared" si="23"/>
        <v>14.557495672147681</v>
      </c>
      <c r="Q22" s="4">
        <f t="shared" si="24"/>
        <v>50</v>
      </c>
      <c r="R22">
        <f t="shared" si="0"/>
        <v>50000</v>
      </c>
      <c r="S22">
        <f t="shared" si="12"/>
        <v>22.327973503446525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33.57833581830959</v>
      </c>
      <c r="AC22">
        <f t="shared" si="1"/>
        <v>17.172397268557425</v>
      </c>
      <c r="AE22">
        <f t="shared" si="2"/>
        <v>223.92278356908443</v>
      </c>
      <c r="AF22">
        <f t="shared" si="3"/>
        <v>-11.196139178454221</v>
      </c>
      <c r="AG22">
        <f t="shared" si="3"/>
        <v>-38.454894408367849</v>
      </c>
      <c r="AH22">
        <f t="shared" si="4"/>
        <v>-203.7149784848547</v>
      </c>
      <c r="AI22">
        <f t="shared" si="5"/>
        <v>-29.443228502592348</v>
      </c>
      <c r="AJ22">
        <f t="shared" si="6"/>
        <v>16.405938549752165</v>
      </c>
      <c r="AK22">
        <f t="shared" si="20"/>
        <v>21.076809766439396</v>
      </c>
      <c r="AL22">
        <f t="shared" si="7"/>
        <v>8.0395198135992132</v>
      </c>
      <c r="AN22">
        <f t="shared" si="8"/>
        <v>54.572454439310796</v>
      </c>
      <c r="AO22">
        <f t="shared" si="8"/>
        <v>-2.7286227219655399</v>
      </c>
      <c r="AP22">
        <f t="shared" si="8"/>
        <v>-9.3718823052309492</v>
      </c>
      <c r="AQ22">
        <f t="shared" si="8"/>
        <v>-49.647589248282266</v>
      </c>
      <c r="AR22">
        <f t="shared" si="8"/>
        <v>-7.1756398361679574</v>
      </c>
      <c r="AS22">
        <f t="shared" si="8"/>
        <v>3.9983083443773904</v>
      </c>
      <c r="AT22">
        <f t="shared" si="8"/>
        <v>5.1366512258015593</v>
      </c>
      <c r="AU22">
        <f t="shared" si="8"/>
        <v>1.9593197340109922</v>
      </c>
      <c r="AW22">
        <v>19</v>
      </c>
      <c r="AX22">
        <f>(R22*SUMPRODUCT(K23:$K$23, X23:$X$23)-$AZ$3*SUMPRODUCT(K22:$K$22, W23:$W$23))/Z22</f>
        <v>22.327973503446525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5.4821100000000001E-3</v>
      </c>
      <c r="O23">
        <f t="shared" si="22"/>
        <v>291.14991344295362</v>
      </c>
      <c r="P23">
        <f t="shared" si="23"/>
        <v>14.557495672147681</v>
      </c>
      <c r="Q23" s="4">
        <f t="shared" si="24"/>
        <v>50</v>
      </c>
      <c r="R23">
        <f t="shared" si="0"/>
        <v>50000</v>
      </c>
      <c r="S23">
        <f t="shared" si="12"/>
        <v>22.679093727231837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17.172397268557425</v>
      </c>
      <c r="AC23">
        <f t="shared" si="1"/>
        <v>17.172397268557425</v>
      </c>
      <c r="AE23">
        <f t="shared" si="2"/>
        <v>220.45598640236165</v>
      </c>
      <c r="AF23">
        <f t="shared" si="3"/>
        <v>-11.022799320118082</v>
      </c>
      <c r="AG23">
        <f t="shared" si="3"/>
        <v>-37.859531503099113</v>
      </c>
      <c r="AH23">
        <f t="shared" si="4"/>
        <v>-210.81396118505748</v>
      </c>
      <c r="AI23">
        <f t="shared" si="5"/>
        <v>-39.240305605913022</v>
      </c>
      <c r="AJ23">
        <f t="shared" si="6"/>
        <v>0</v>
      </c>
      <c r="AK23">
        <f t="shared" si="20"/>
        <v>19.391093064066744</v>
      </c>
      <c r="AL23">
        <f t="shared" si="7"/>
        <v>-19.849212541846278</v>
      </c>
      <c r="AN23">
        <f t="shared" si="8"/>
        <v>49.492394513409884</v>
      </c>
      <c r="AO23">
        <f t="shared" si="8"/>
        <v>-2.474619725670494</v>
      </c>
      <c r="AP23">
        <f t="shared" si="8"/>
        <v>-8.4994692129810918</v>
      </c>
      <c r="AQ23">
        <f t="shared" si="8"/>
        <v>-47.32775873394823</v>
      </c>
      <c r="AR23">
        <f t="shared" si="8"/>
        <v>-8.8094531591899283</v>
      </c>
      <c r="AS23">
        <f t="shared" si="8"/>
        <v>0</v>
      </c>
      <c r="AT23">
        <f t="shared" si="8"/>
        <v>4.3533026416503624</v>
      </c>
      <c r="AU23">
        <f t="shared" si="8"/>
        <v>-4.4561505175395659</v>
      </c>
      <c r="AW23">
        <v>20</v>
      </c>
      <c r="AX23">
        <f>(R23*SUMPRODUCT(K$23:$K24, X$23:$X24)-$AZ$3*SUMPRODUCT(K$22:$K23, W$23:$W24))/Z23</f>
        <v>22.679093727231837</v>
      </c>
    </row>
    <row r="25" spans="5:50" x14ac:dyDescent="0.25">
      <c r="AN25" s="8">
        <f t="shared" ref="AN25:AU25" si="25">SUM(AN3:AN23)</f>
        <v>2667.0153862929301</v>
      </c>
      <c r="AO25" s="8">
        <f t="shared" si="25"/>
        <v>-351.71320439686173</v>
      </c>
      <c r="AP25" s="8">
        <f t="shared" si="25"/>
        <v>-928.4960405593348</v>
      </c>
      <c r="AQ25" s="8">
        <f t="shared" si="25"/>
        <v>-1595.3731104211813</v>
      </c>
      <c r="AR25" s="8">
        <f t="shared" si="25"/>
        <v>-208.56696908444798</v>
      </c>
      <c r="AS25" s="8">
        <f t="shared" si="25"/>
        <v>-60.965829054679674</v>
      </c>
      <c r="AT25" s="8">
        <f t="shared" si="25"/>
        <v>232.87134925942385</v>
      </c>
      <c r="AU25" s="9">
        <f t="shared" si="25"/>
        <v>-36.661448879703727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080B0-B604-43E1-99FA-1FFC7FBA281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394.39658188263684</v>
      </c>
      <c r="K3">
        <v>1</v>
      </c>
      <c r="L3" s="2">
        <v>0</v>
      </c>
      <c r="O3">
        <f>$C$3</f>
        <v>394.39658188263684</v>
      </c>
      <c r="P3">
        <f>O3*B5</f>
        <v>315.51726550610948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394.39658188263684</v>
      </c>
      <c r="AF3">
        <f t="shared" ref="AF3:AG23" si="3">-$Z3*P3</f>
        <v>-315.51726550610948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-441.60261132347267</v>
      </c>
      <c r="AJ3">
        <f t="shared" ref="AJ3:AJ23" si="6">AB3-AC3</f>
        <v>0</v>
      </c>
      <c r="AL3">
        <f t="shared" ref="AL3:AL23" si="7">SUM(AI3:AK3)</f>
        <v>-441.60261132347267</v>
      </c>
      <c r="AN3">
        <f t="shared" ref="AN3:AU23" si="8">AE3*$K3</f>
        <v>394.39658188263684</v>
      </c>
      <c r="AO3">
        <f t="shared" si="8"/>
        <v>-315.51726550610948</v>
      </c>
      <c r="AP3">
        <f t="shared" si="8"/>
        <v>-520.48192770000003</v>
      </c>
      <c r="AQ3">
        <f t="shared" si="8"/>
        <v>0</v>
      </c>
      <c r="AR3">
        <f t="shared" si="8"/>
        <v>-441.60261132347267</v>
      </c>
      <c r="AS3">
        <f t="shared" si="8"/>
        <v>0</v>
      </c>
      <c r="AT3">
        <f t="shared" si="8"/>
        <v>0</v>
      </c>
      <c r="AU3">
        <f t="shared" si="8"/>
        <v>-441.60261132347267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243.79193117735701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50000</v>
      </c>
      <c r="S4">
        <f t="shared" ref="S4:S23" si="12">AX4</f>
        <v>73.023395652461716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1"/>
        <v>72.02577112481913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-72.02577112481913</v>
      </c>
      <c r="AK4">
        <f t="shared" ref="AK4:AK23" si="20">H4*SUM(AB4:AB4, AE4:AF4)</f>
        <v>0</v>
      </c>
      <c r="AL4">
        <f t="shared" si="7"/>
        <v>-255.11132112481911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-171.76616005253771</v>
      </c>
      <c r="AR4">
        <f t="shared" si="8"/>
        <v>-171.76616005253771</v>
      </c>
      <c r="AS4">
        <f t="shared" si="8"/>
        <v>-67.572728328003677</v>
      </c>
      <c r="AT4">
        <f t="shared" si="8"/>
        <v>0</v>
      </c>
      <c r="AU4">
        <f t="shared" si="8"/>
        <v>-239.33888838054142</v>
      </c>
      <c r="AW4">
        <v>1</v>
      </c>
      <c r="AX4">
        <f>(R4*SUMPRODUCT(K5:$K$23, X5:$X$23)-$AZ$3*SUMPRODUCT(K4:$K$22, W5:$W$23))/Z4</f>
        <v>73.023395652461716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3.8071530000000002E-3</v>
      </c>
      <c r="O5">
        <f t="shared" ref="O5:O23" si="22">$C$3</f>
        <v>394.39658188263684</v>
      </c>
      <c r="P5">
        <f t="shared" ref="P5:P23" si="23">O5*$C$5</f>
        <v>19.719829094131843</v>
      </c>
      <c r="Q5" s="4">
        <f t="shared" ref="Q5:Q23" si="24">$C$8</f>
        <v>50</v>
      </c>
      <c r="R5">
        <f t="shared" si="0"/>
        <v>50000</v>
      </c>
      <c r="S5">
        <f t="shared" si="12"/>
        <v>139.28005379171842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72.02577112481913</v>
      </c>
      <c r="AC5">
        <f t="shared" si="1"/>
        <v>135.48046123998984</v>
      </c>
      <c r="AE5">
        <f t="shared" si="2"/>
        <v>383.63735057741758</v>
      </c>
      <c r="AF5">
        <f t="shared" si="3"/>
        <v>-19.181867528870882</v>
      </c>
      <c r="AG5">
        <f t="shared" si="3"/>
        <v>-48.635988266700934</v>
      </c>
      <c r="AH5">
        <f t="shared" si="4"/>
        <v>-187.75703879906084</v>
      </c>
      <c r="AI5">
        <f t="shared" si="5"/>
        <v>128.06245598278488</v>
      </c>
      <c r="AJ5">
        <f t="shared" si="6"/>
        <v>-63.454690115170706</v>
      </c>
      <c r="AK5">
        <f t="shared" si="20"/>
        <v>37.711980360578806</v>
      </c>
      <c r="AL5">
        <f t="shared" si="7"/>
        <v>102.31974622819298</v>
      </c>
      <c r="AN5">
        <f t="shared" si="8"/>
        <v>331.29483407355968</v>
      </c>
      <c r="AO5">
        <f t="shared" si="8"/>
        <v>-16.564741703677988</v>
      </c>
      <c r="AP5">
        <f t="shared" si="8"/>
        <v>-42.000216190025867</v>
      </c>
      <c r="AQ5">
        <f t="shared" si="8"/>
        <v>-162.13994002788132</v>
      </c>
      <c r="AR5">
        <f t="shared" si="8"/>
        <v>110.58993615197448</v>
      </c>
      <c r="AS5">
        <f t="shared" si="8"/>
        <v>-54.797091579466453</v>
      </c>
      <c r="AT5">
        <f t="shared" si="8"/>
        <v>32.566652484015805</v>
      </c>
      <c r="AU5">
        <f t="shared" si="8"/>
        <v>88.359497056523836</v>
      </c>
      <c r="AW5">
        <v>2</v>
      </c>
      <c r="AX5">
        <f>(R5*SUMPRODUCT(K6:$K$23, X6:$X$23)-$AZ$3*SUMPRODUCT(K5:$K$22, W6:$W$23))/Z5</f>
        <v>139.28005379171842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3.9582979999999999E-3</v>
      </c>
      <c r="O6">
        <f t="shared" si="22"/>
        <v>394.39658188263684</v>
      </c>
      <c r="P6">
        <f t="shared" si="23"/>
        <v>19.719829094131843</v>
      </c>
      <c r="Q6" s="4">
        <f t="shared" si="24"/>
        <v>50</v>
      </c>
      <c r="R6">
        <f t="shared" si="0"/>
        <v>50000</v>
      </c>
      <c r="S6">
        <f t="shared" si="12"/>
        <v>198.43817209291532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135.48046123998984</v>
      </c>
      <c r="AC6">
        <f t="shared" si="1"/>
        <v>190.33043545823261</v>
      </c>
      <c r="AE6">
        <f t="shared" si="2"/>
        <v>378.28242611412753</v>
      </c>
      <c r="AF6">
        <f t="shared" si="3"/>
        <v>-18.914121305706377</v>
      </c>
      <c r="AG6">
        <f t="shared" si="3"/>
        <v>-47.957112648949824</v>
      </c>
      <c r="AH6">
        <f t="shared" si="4"/>
        <v>-192.51573508410576</v>
      </c>
      <c r="AI6">
        <f t="shared" si="5"/>
        <v>118.89545707536558</v>
      </c>
      <c r="AJ6">
        <f t="shared" si="6"/>
        <v>-54.849974218242778</v>
      </c>
      <c r="AK6">
        <f t="shared" si="20"/>
        <v>53.839545746067117</v>
      </c>
      <c r="AL6">
        <f t="shared" si="7"/>
        <v>117.88502860318992</v>
      </c>
      <c r="AN6">
        <f t="shared" si="8"/>
        <v>294.61627169345275</v>
      </c>
      <c r="AO6">
        <f t="shared" si="8"/>
        <v>-14.730813584672639</v>
      </c>
      <c r="AP6">
        <f t="shared" si="8"/>
        <v>-37.3502567247304</v>
      </c>
      <c r="AQ6">
        <f t="shared" si="8"/>
        <v>-149.93630207841539</v>
      </c>
      <c r="AR6">
        <f t="shared" si="8"/>
        <v>92.598899305634347</v>
      </c>
      <c r="AS6">
        <f t="shared" si="8"/>
        <v>-42.718598039723169</v>
      </c>
      <c r="AT6">
        <f t="shared" si="8"/>
        <v>41.931649853038195</v>
      </c>
      <c r="AU6">
        <f t="shared" si="8"/>
        <v>91.811951118949366</v>
      </c>
      <c r="AW6">
        <v>3</v>
      </c>
      <c r="AX6">
        <f>(R6*SUMPRODUCT(K7:$K$23, X7:$X$23)-$AZ$3*SUMPRODUCT(K6:$K$22, W7:$W$23))/Z6</f>
        <v>198.43817209291532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4.120851E-3</v>
      </c>
      <c r="O7">
        <f t="shared" si="22"/>
        <v>394.39658188263684</v>
      </c>
      <c r="P7">
        <f t="shared" si="23"/>
        <v>19.719829094131843</v>
      </c>
      <c r="Q7" s="4">
        <f t="shared" si="24"/>
        <v>50</v>
      </c>
      <c r="R7">
        <f t="shared" si="0"/>
        <v>50000</v>
      </c>
      <c r="S7">
        <f t="shared" si="12"/>
        <v>246.52854287535317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190.33043545823261</v>
      </c>
      <c r="AC7">
        <f t="shared" si="1"/>
        <v>233.11698291152493</v>
      </c>
      <c r="AE7">
        <f t="shared" si="2"/>
        <v>372.94075633905146</v>
      </c>
      <c r="AF7">
        <f t="shared" si="3"/>
        <v>-18.647037816952576</v>
      </c>
      <c r="AG7">
        <f t="shared" si="3"/>
        <v>-47.279917406843794</v>
      </c>
      <c r="AH7">
        <f t="shared" si="4"/>
        <v>-197.62411561653755</v>
      </c>
      <c r="AI7">
        <f t="shared" si="5"/>
        <v>109.38968549871754</v>
      </c>
      <c r="AJ7">
        <f t="shared" si="6"/>
        <v>-42.786547453292314</v>
      </c>
      <c r="AK7">
        <f t="shared" si="20"/>
        <v>57.022148921740708</v>
      </c>
      <c r="AL7">
        <f t="shared" si="7"/>
        <v>123.62528696716593</v>
      </c>
      <c r="AN7">
        <f t="shared" si="8"/>
        <v>262.92752712835522</v>
      </c>
      <c r="AO7">
        <f t="shared" si="8"/>
        <v>-13.146376356417765</v>
      </c>
      <c r="AP7">
        <f t="shared" si="8"/>
        <v>-33.332886136243992</v>
      </c>
      <c r="AQ7">
        <f t="shared" si="8"/>
        <v>-139.32727688454966</v>
      </c>
      <c r="AR7">
        <f t="shared" si="8"/>
        <v>77.120987751143829</v>
      </c>
      <c r="AS7">
        <f t="shared" si="8"/>
        <v>-30.165008583901415</v>
      </c>
      <c r="AT7">
        <f t="shared" si="8"/>
        <v>40.201271522889797</v>
      </c>
      <c r="AU7">
        <f t="shared" si="8"/>
        <v>87.157250690132216</v>
      </c>
      <c r="AW7">
        <v>4</v>
      </c>
      <c r="AX7">
        <f>(R7*SUMPRODUCT(K8:$K$23, X8:$X$23)-$AZ$3*SUMPRODUCT(K7:$K$22, W8:$W$23))/Z7</f>
        <v>246.52854287535317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4.2986129999999997E-3</v>
      </c>
      <c r="O8">
        <f t="shared" si="22"/>
        <v>394.39658188263684</v>
      </c>
      <c r="P8">
        <f t="shared" si="23"/>
        <v>19.719829094131843</v>
      </c>
      <c r="Q8" s="4">
        <f t="shared" si="24"/>
        <v>50</v>
      </c>
      <c r="R8">
        <f t="shared" si="0"/>
        <v>50000</v>
      </c>
      <c r="S8">
        <f t="shared" si="12"/>
        <v>281.13916950570194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233.11698291152493</v>
      </c>
      <c r="AC8">
        <f t="shared" si="1"/>
        <v>262.0435233075907</v>
      </c>
      <c r="AE8">
        <f t="shared" si="2"/>
        <v>367.60822079223209</v>
      </c>
      <c r="AF8">
        <f t="shared" si="3"/>
        <v>-18.380411039611605</v>
      </c>
      <c r="AG8">
        <f t="shared" si="3"/>
        <v>-46.603880165171368</v>
      </c>
      <c r="AH8">
        <f t="shared" si="4"/>
        <v>-203.23806760398497</v>
      </c>
      <c r="AI8">
        <f t="shared" si="5"/>
        <v>99.385861983464167</v>
      </c>
      <c r="AJ8">
        <f t="shared" si="6"/>
        <v>-28.926540396065775</v>
      </c>
      <c r="AK8">
        <f t="shared" si="20"/>
        <v>42.219997468150538</v>
      </c>
      <c r="AL8">
        <f t="shared" si="7"/>
        <v>112.67931905554893</v>
      </c>
      <c r="AN8">
        <f t="shared" si="8"/>
        <v>241.64851111505814</v>
      </c>
      <c r="AO8">
        <f t="shared" si="8"/>
        <v>-12.082425555752907</v>
      </c>
      <c r="AP8">
        <f t="shared" si="8"/>
        <v>-30.635218738656192</v>
      </c>
      <c r="AQ8">
        <f t="shared" si="8"/>
        <v>-133.59923326133159</v>
      </c>
      <c r="AR8">
        <f t="shared" si="8"/>
        <v>65.331633559317467</v>
      </c>
      <c r="AS8">
        <f t="shared" si="8"/>
        <v>-19.014959467866682</v>
      </c>
      <c r="AT8">
        <f t="shared" si="8"/>
        <v>27.753458574655706</v>
      </c>
      <c r="AU8">
        <f t="shared" si="8"/>
        <v>74.070132666106502</v>
      </c>
      <c r="AW8">
        <v>5</v>
      </c>
      <c r="AX8">
        <f>(R8*SUMPRODUCT(K9:$K$23, X9:$X$23)-$AZ$3*SUMPRODUCT(K8:$K$22, W9:$W$23))/Z8</f>
        <v>281.13916950570194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4.5124980000000002E-3</v>
      </c>
      <c r="O9">
        <f t="shared" si="22"/>
        <v>394.39658188263684</v>
      </c>
      <c r="P9">
        <f t="shared" si="23"/>
        <v>19.719829094131843</v>
      </c>
      <c r="Q9" s="4">
        <f t="shared" si="24"/>
        <v>50</v>
      </c>
      <c r="R9">
        <f t="shared" si="0"/>
        <v>50000</v>
      </c>
      <c r="S9">
        <f t="shared" si="12"/>
        <v>304.86363413845095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262.0435233075907</v>
      </c>
      <c r="AC9">
        <f t="shared" si="1"/>
        <v>280.03274385447435</v>
      </c>
      <c r="AE9">
        <f t="shared" si="2"/>
        <v>362.27330722320124</v>
      </c>
      <c r="AF9">
        <f t="shared" si="3"/>
        <v>-18.113665361160063</v>
      </c>
      <c r="AG9">
        <f t="shared" si="3"/>
        <v>-45.927541447482078</v>
      </c>
      <c r="AH9">
        <f t="shared" si="4"/>
        <v>-210.29991603757546</v>
      </c>
      <c r="AI9">
        <f t="shared" si="5"/>
        <v>87.932184376983599</v>
      </c>
      <c r="AJ9">
        <f t="shared" si="6"/>
        <v>-17.989220546883644</v>
      </c>
      <c r="AK9">
        <f t="shared" si="20"/>
        <v>31.643805221854787</v>
      </c>
      <c r="AL9">
        <f t="shared" si="7"/>
        <v>101.58676905195475</v>
      </c>
      <c r="AN9">
        <f t="shared" si="8"/>
        <v>226.32730239574028</v>
      </c>
      <c r="AO9">
        <f t="shared" si="8"/>
        <v>-11.316365119787013</v>
      </c>
      <c r="AP9">
        <f t="shared" si="8"/>
        <v>-28.692858000362939</v>
      </c>
      <c r="AQ9">
        <f t="shared" si="8"/>
        <v>-131.38316221987131</v>
      </c>
      <c r="AR9">
        <f t="shared" si="8"/>
        <v>54.934917055718962</v>
      </c>
      <c r="AS9">
        <f t="shared" si="8"/>
        <v>-11.238619234151095</v>
      </c>
      <c r="AT9">
        <f t="shared" si="8"/>
        <v>19.76920995999885</v>
      </c>
      <c r="AU9">
        <f t="shared" si="8"/>
        <v>63.465507781566721</v>
      </c>
      <c r="AW9">
        <v>6</v>
      </c>
      <c r="AX9">
        <f>(R9*SUMPRODUCT(K10:$K$23, X10:$X$23)-$AZ$3*SUMPRODUCT(K9:$K$22, W10:$W$23))/Z9</f>
        <v>304.86363413845095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4.7406419999999998E-3</v>
      </c>
      <c r="O10">
        <f t="shared" si="22"/>
        <v>394.39658188263684</v>
      </c>
      <c r="P10">
        <f t="shared" si="23"/>
        <v>19.719829094131843</v>
      </c>
      <c r="Q10" s="4">
        <f t="shared" si="24"/>
        <v>50</v>
      </c>
      <c r="R10">
        <f t="shared" si="0"/>
        <v>50000</v>
      </c>
      <c r="S10">
        <f t="shared" si="12"/>
        <v>321.20820553387153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280.03274385447435</v>
      </c>
      <c r="AC10">
        <f t="shared" si="1"/>
        <v>290.6968950636126</v>
      </c>
      <c r="AE10">
        <f t="shared" si="2"/>
        <v>356.93316609526806</v>
      </c>
      <c r="AF10">
        <f t="shared" si="3"/>
        <v>-17.846658304763405</v>
      </c>
      <c r="AG10">
        <f t="shared" si="3"/>
        <v>-45.250540001064586</v>
      </c>
      <c r="AH10">
        <f t="shared" si="4"/>
        <v>-217.72603194267433</v>
      </c>
      <c r="AI10">
        <f t="shared" si="5"/>
        <v>76.109935846765751</v>
      </c>
      <c r="AJ10">
        <f t="shared" si="6"/>
        <v>-10.664151209138254</v>
      </c>
      <c r="AK10">
        <f t="shared" si="20"/>
        <v>32.503760711361394</v>
      </c>
      <c r="AL10">
        <f t="shared" si="7"/>
        <v>97.949545348988892</v>
      </c>
      <c r="AN10">
        <f t="shared" si="8"/>
        <v>211.86802152617477</v>
      </c>
      <c r="AO10">
        <f t="shared" si="8"/>
        <v>-10.593401076308739</v>
      </c>
      <c r="AP10">
        <f t="shared" si="8"/>
        <v>-26.859768981114257</v>
      </c>
      <c r="AQ10">
        <f t="shared" si="8"/>
        <v>-129.23759404898485</v>
      </c>
      <c r="AR10">
        <f t="shared" si="8"/>
        <v>45.177257419766917</v>
      </c>
      <c r="AS10">
        <f t="shared" si="8"/>
        <v>-6.3300159036861201</v>
      </c>
      <c r="AT10">
        <f t="shared" si="8"/>
        <v>19.293548843926402</v>
      </c>
      <c r="AU10">
        <f t="shared" si="8"/>
        <v>58.140790360007195</v>
      </c>
      <c r="AW10">
        <v>7</v>
      </c>
      <c r="AX10">
        <f>(R10*SUMPRODUCT(K11:$K$23, X11:$X$23)-$AZ$3*SUMPRODUCT(K10:$K$22, W11:$W$23))/Z10</f>
        <v>321.20820553387153</v>
      </c>
    </row>
    <row r="11" spans="1:52" x14ac:dyDescent="0.25">
      <c r="A11" t="s">
        <v>33</v>
      </c>
      <c r="C11" s="7">
        <f>AU25</f>
        <v>5.0503762709447031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4.9668849999999999E-3</v>
      </c>
      <c r="O11">
        <f t="shared" si="22"/>
        <v>394.39658188263684</v>
      </c>
      <c r="P11">
        <f t="shared" si="23"/>
        <v>19.719829094131843</v>
      </c>
      <c r="Q11" s="4">
        <f t="shared" si="24"/>
        <v>50</v>
      </c>
      <c r="R11">
        <f t="shared" si="0"/>
        <v>50000</v>
      </c>
      <c r="S11">
        <f t="shared" si="12"/>
        <v>330.67511095240354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290.6968950636126</v>
      </c>
      <c r="AC11">
        <f t="shared" si="1"/>
        <v>294.78548865497601</v>
      </c>
      <c r="AE11">
        <f t="shared" si="2"/>
        <v>351.59098844563431</v>
      </c>
      <c r="AF11">
        <f t="shared" si="3"/>
        <v>-17.579549422281715</v>
      </c>
      <c r="AG11">
        <f t="shared" si="3"/>
        <v>-44.573280372680756</v>
      </c>
      <c r="AH11">
        <f t="shared" si="4"/>
        <v>-224.75422837318769</v>
      </c>
      <c r="AI11">
        <f t="shared" si="5"/>
        <v>64.683930277484137</v>
      </c>
      <c r="AJ11">
        <f t="shared" si="6"/>
        <v>-4.0885935913634057</v>
      </c>
      <c r="AK11">
        <f t="shared" si="20"/>
        <v>32.172479205478709</v>
      </c>
      <c r="AL11">
        <f t="shared" si="7"/>
        <v>92.76781589159944</v>
      </c>
      <c r="AN11">
        <f t="shared" si="8"/>
        <v>198.47552754428435</v>
      </c>
      <c r="AO11">
        <f t="shared" si="8"/>
        <v>-9.9237763772142173</v>
      </c>
      <c r="AP11">
        <f t="shared" si="8"/>
        <v>-25.161922879360297</v>
      </c>
      <c r="AQ11">
        <f t="shared" si="8"/>
        <v>-126.87530542630688</v>
      </c>
      <c r="AR11">
        <f t="shared" si="8"/>
        <v>36.514522861402938</v>
      </c>
      <c r="AS11">
        <f t="shared" si="8"/>
        <v>-2.3080391609226645</v>
      </c>
      <c r="AT11">
        <f t="shared" si="8"/>
        <v>18.161585457422131</v>
      </c>
      <c r="AU11">
        <f t="shared" si="8"/>
        <v>52.368069157902404</v>
      </c>
      <c r="AW11">
        <v>8</v>
      </c>
      <c r="AX11">
        <f>(R11*SUMPRODUCT(K12:$K$23, X12:$X$23)-$AZ$3*SUMPRODUCT(K11:$K$22, W12:$W$23))/Z11</f>
        <v>330.67511095240354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5.2168930000000002E-3</v>
      </c>
      <c r="O12">
        <f t="shared" si="22"/>
        <v>394.39658188263684</v>
      </c>
      <c r="P12">
        <f t="shared" si="23"/>
        <v>19.719829094131843</v>
      </c>
      <c r="Q12" s="4">
        <f t="shared" si="24"/>
        <v>50</v>
      </c>
      <c r="R12">
        <f t="shared" si="0"/>
        <v>50000</v>
      </c>
      <c r="S12">
        <f t="shared" si="12"/>
        <v>333.3869895270978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294.78548865497601</v>
      </c>
      <c r="AC12">
        <f t="shared" si="1"/>
        <v>292.68052835096796</v>
      </c>
      <c r="AE12">
        <f t="shared" si="2"/>
        <v>346.24086599469285</v>
      </c>
      <c r="AF12">
        <f t="shared" si="3"/>
        <v>-17.312043299734643</v>
      </c>
      <c r="AG12">
        <f t="shared" si="3"/>
        <v>-43.895013534590674</v>
      </c>
      <c r="AH12">
        <f t="shared" si="4"/>
        <v>-232.53403436327562</v>
      </c>
      <c r="AI12">
        <f t="shared" si="5"/>
        <v>52.499774797091959</v>
      </c>
      <c r="AJ12">
        <f t="shared" si="6"/>
        <v>2.1049603040080456</v>
      </c>
      <c r="AK12">
        <f t="shared" si="20"/>
        <v>32.370772759061587</v>
      </c>
      <c r="AL12">
        <f t="shared" si="7"/>
        <v>86.975507860161599</v>
      </c>
      <c r="AN12">
        <f t="shared" si="8"/>
        <v>185.811718488948</v>
      </c>
      <c r="AO12">
        <f t="shared" si="8"/>
        <v>-9.2905859244474005</v>
      </c>
      <c r="AP12">
        <f t="shared" si="8"/>
        <v>-23.55645649893604</v>
      </c>
      <c r="AQ12">
        <f t="shared" si="8"/>
        <v>-124.79043572190757</v>
      </c>
      <c r="AR12">
        <f t="shared" si="8"/>
        <v>28.174240343657019</v>
      </c>
      <c r="AS12">
        <f t="shared" si="8"/>
        <v>1.1296364174549762</v>
      </c>
      <c r="AT12">
        <f t="shared" si="8"/>
        <v>17.371920838681859</v>
      </c>
      <c r="AU12">
        <f t="shared" si="8"/>
        <v>46.67579759979386</v>
      </c>
      <c r="AW12">
        <v>9</v>
      </c>
      <c r="AX12">
        <f>(R12*SUMPRODUCT(K13:$K$23, X13:$X$23)-$AZ$3*SUMPRODUCT(K12:$K$22, W13:$W$23))/Z12</f>
        <v>333.3869895270978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5.4821100000000001E-3</v>
      </c>
      <c r="O13">
        <f t="shared" si="22"/>
        <v>394.39658188263684</v>
      </c>
      <c r="P13">
        <f t="shared" si="23"/>
        <v>19.719829094131843</v>
      </c>
      <c r="Q13" s="4">
        <f t="shared" si="24"/>
        <v>50</v>
      </c>
      <c r="R13">
        <f t="shared" si="0"/>
        <v>50000</v>
      </c>
      <c r="S13">
        <f t="shared" si="12"/>
        <v>329.45088493440835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292.68052835096796</v>
      </c>
      <c r="AC13">
        <f t="shared" si="1"/>
        <v>284.74720747271601</v>
      </c>
      <c r="AE13">
        <f t="shared" si="2"/>
        <v>340.88032682086777</v>
      </c>
      <c r="AF13">
        <f t="shared" si="3"/>
        <v>-17.044016341043388</v>
      </c>
      <c r="AG13">
        <f t="shared" si="3"/>
        <v>-43.215426106596652</v>
      </c>
      <c r="AH13">
        <f t="shared" si="4"/>
        <v>-240.63729264811491</v>
      </c>
      <c r="AI13">
        <f t="shared" si="5"/>
        <v>39.983591725112774</v>
      </c>
      <c r="AJ13">
        <f t="shared" si="6"/>
        <v>7.9333208782519478</v>
      </c>
      <c r="AK13">
        <f t="shared" si="20"/>
        <v>31.873920567551966</v>
      </c>
      <c r="AL13">
        <f t="shared" si="7"/>
        <v>79.790833170916684</v>
      </c>
      <c r="AN13">
        <f t="shared" si="8"/>
        <v>173.94215177713517</v>
      </c>
      <c r="AO13">
        <f t="shared" si="8"/>
        <v>-8.6971075888567579</v>
      </c>
      <c r="AP13">
        <f t="shared" si="8"/>
        <v>-22.051680943433766</v>
      </c>
      <c r="AQ13">
        <f t="shared" si="8"/>
        <v>-122.79080130967219</v>
      </c>
      <c r="AR13">
        <f t="shared" si="8"/>
        <v>20.402561935172422</v>
      </c>
      <c r="AS13">
        <f t="shared" si="8"/>
        <v>4.0481623482682583</v>
      </c>
      <c r="AT13">
        <f t="shared" si="8"/>
        <v>16.264412736282534</v>
      </c>
      <c r="AU13">
        <f t="shared" si="8"/>
        <v>40.715137019723215</v>
      </c>
      <c r="AW13">
        <v>10</v>
      </c>
      <c r="AX13">
        <f>(R13*SUMPRODUCT(K14:$K$23, X14:$X$23)-$AZ$3*SUMPRODUCT(K13:$K$22, W14:$W$23))/Z13</f>
        <v>329.45088493440835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5.7777469999999997E-3</v>
      </c>
      <c r="O14">
        <f t="shared" si="22"/>
        <v>394.39658188263684</v>
      </c>
      <c r="P14">
        <f t="shared" si="23"/>
        <v>19.719829094131843</v>
      </c>
      <c r="Q14" s="4">
        <f t="shared" si="24"/>
        <v>50</v>
      </c>
      <c r="R14">
        <f t="shared" si="0"/>
        <v>50000</v>
      </c>
      <c r="S14">
        <f t="shared" si="12"/>
        <v>323.15856361258597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284.74720747271601</v>
      </c>
      <c r="AC14">
        <f t="shared" si="1"/>
        <v>274.90183851840709</v>
      </c>
      <c r="AE14">
        <f t="shared" si="2"/>
        <v>335.50200326701082</v>
      </c>
      <c r="AF14">
        <f t="shared" si="3"/>
        <v>-16.775100163350544</v>
      </c>
      <c r="AG14">
        <f t="shared" si="3"/>
        <v>-42.533584046989581</v>
      </c>
      <c r="AH14">
        <f t="shared" si="4"/>
        <v>-249.68779854111048</v>
      </c>
      <c r="AI14">
        <f t="shared" si="5"/>
        <v>26.505520515560221</v>
      </c>
      <c r="AJ14">
        <f t="shared" si="6"/>
        <v>9.845368954308924</v>
      </c>
      <c r="AK14">
        <f t="shared" si="20"/>
        <v>51.640486590241672</v>
      </c>
      <c r="AL14">
        <f t="shared" si="7"/>
        <v>87.991376060110809</v>
      </c>
      <c r="AN14">
        <f t="shared" si="8"/>
        <v>157.70279310240127</v>
      </c>
      <c r="AO14">
        <f t="shared" si="8"/>
        <v>-7.8851396551200654</v>
      </c>
      <c r="AP14">
        <f t="shared" si="8"/>
        <v>-19.99292087543116</v>
      </c>
      <c r="AQ14">
        <f t="shared" si="8"/>
        <v>-117.36580661244176</v>
      </c>
      <c r="AR14">
        <f t="shared" si="8"/>
        <v>12.458925959408289</v>
      </c>
      <c r="AS14">
        <f t="shared" si="8"/>
        <v>4.6278179209037615</v>
      </c>
      <c r="AT14">
        <f t="shared" si="8"/>
        <v>24.273622491508313</v>
      </c>
      <c r="AU14">
        <f t="shared" si="8"/>
        <v>41.360366371820362</v>
      </c>
      <c r="AW14">
        <v>11</v>
      </c>
      <c r="AX14">
        <f>(R14*SUMPRODUCT(K15:$K$23, X15:$X$23)-$AZ$3*SUMPRODUCT(K14:$K$22, W15:$W$23))/Z14</f>
        <v>323.15856361258597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6.1180619999999996E-3</v>
      </c>
      <c r="O15">
        <f t="shared" si="22"/>
        <v>394.39658188263684</v>
      </c>
      <c r="P15">
        <f t="shared" si="23"/>
        <v>19.719829094131843</v>
      </c>
      <c r="Q15" s="4">
        <f t="shared" si="24"/>
        <v>50</v>
      </c>
      <c r="R15">
        <f t="shared" si="0"/>
        <v>50000</v>
      </c>
      <c r="S15">
        <f t="shared" si="12"/>
        <v>310.29908384352768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274.90183851840709</v>
      </c>
      <c r="AC15">
        <f t="shared" si="1"/>
        <v>259.70807699770796</v>
      </c>
      <c r="AE15">
        <f t="shared" si="2"/>
        <v>330.09436117722896</v>
      </c>
      <c r="AF15">
        <f t="shared" si="3"/>
        <v>-16.504718058861449</v>
      </c>
      <c r="AG15">
        <f t="shared" si="3"/>
        <v>-41.84802510223799</v>
      </c>
      <c r="AH15">
        <f t="shared" si="4"/>
        <v>-260.22310428169317</v>
      </c>
      <c r="AI15">
        <f t="shared" si="5"/>
        <v>11.51851373443634</v>
      </c>
      <c r="AJ15">
        <f t="shared" si="6"/>
        <v>15.193761520699127</v>
      </c>
      <c r="AK15">
        <f t="shared" si="20"/>
        <v>50.358393066622078</v>
      </c>
      <c r="AL15">
        <f t="shared" si="7"/>
        <v>77.070668321757552</v>
      </c>
      <c r="AN15">
        <f t="shared" si="8"/>
        <v>142.93011399115269</v>
      </c>
      <c r="AO15">
        <f t="shared" si="8"/>
        <v>-7.1465056995576361</v>
      </c>
      <c r="AP15">
        <f t="shared" si="8"/>
        <v>-18.120100497433487</v>
      </c>
      <c r="AQ15">
        <f t="shared" si="8"/>
        <v>-112.67601732264845</v>
      </c>
      <c r="AR15">
        <f t="shared" si="8"/>
        <v>4.9874904715131327</v>
      </c>
      <c r="AS15">
        <f t="shared" si="8"/>
        <v>6.5788644748825336</v>
      </c>
      <c r="AT15">
        <f t="shared" si="8"/>
        <v>21.805070634208978</v>
      </c>
      <c r="AU15">
        <f t="shared" si="8"/>
        <v>33.371425580604651</v>
      </c>
      <c r="AW15">
        <v>12</v>
      </c>
      <c r="AX15">
        <f>(R15*SUMPRODUCT(K16:$K$23, X16:$X$23)-$AZ$3*SUMPRODUCT(K15:$K$22, W16:$W$23))/Z15</f>
        <v>310.29908384352768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6.4830920000000002E-3</v>
      </c>
      <c r="O16">
        <f t="shared" si="22"/>
        <v>394.39658188263684</v>
      </c>
      <c r="P16">
        <f t="shared" si="23"/>
        <v>19.719829094131843</v>
      </c>
      <c r="Q16" s="4">
        <f t="shared" si="24"/>
        <v>50</v>
      </c>
      <c r="R16">
        <f t="shared" si="0"/>
        <v>50000</v>
      </c>
      <c r="S16">
        <f t="shared" si="12"/>
        <v>291.36885615962672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259.70807699770796</v>
      </c>
      <c r="AC16">
        <f t="shared" si="1"/>
        <v>239.84458768969932</v>
      </c>
      <c r="AE16">
        <f t="shared" si="2"/>
        <v>324.65338545326347</v>
      </c>
      <c r="AF16">
        <f t="shared" si="3"/>
        <v>-16.232669272663173</v>
      </c>
      <c r="AG16">
        <f t="shared" si="3"/>
        <v>-41.158240254459493</v>
      </c>
      <c r="AH16">
        <f t="shared" si="4"/>
        <v>-271.30459675611831</v>
      </c>
      <c r="AI16">
        <f t="shared" si="5"/>
        <v>-4.0421208299775344</v>
      </c>
      <c r="AJ16">
        <f t="shared" si="6"/>
        <v>19.863489308008639</v>
      </c>
      <c r="AK16">
        <f t="shared" si="20"/>
        <v>48.6159170898542</v>
      </c>
      <c r="AL16">
        <f t="shared" si="7"/>
        <v>64.437285567885311</v>
      </c>
      <c r="AN16">
        <f t="shared" si="8"/>
        <v>129.49319231950167</v>
      </c>
      <c r="AO16">
        <f t="shared" si="8"/>
        <v>-6.4746596159750833</v>
      </c>
      <c r="AP16">
        <f t="shared" si="8"/>
        <v>-16.416622033255322</v>
      </c>
      <c r="AQ16">
        <f t="shared" si="8"/>
        <v>-108.21417517595063</v>
      </c>
      <c r="AR16">
        <f t="shared" si="8"/>
        <v>-1.6122645056793847</v>
      </c>
      <c r="AS16">
        <f t="shared" si="8"/>
        <v>7.922870225139282</v>
      </c>
      <c r="AT16">
        <f t="shared" si="8"/>
        <v>19.391235648801565</v>
      </c>
      <c r="AU16">
        <f t="shared" si="8"/>
        <v>25.701841368261466</v>
      </c>
      <c r="AW16">
        <v>13</v>
      </c>
      <c r="AX16">
        <f>(R16*SUMPRODUCT(K17:$K$23, X17:$X$23)-$AZ$3*SUMPRODUCT(K16:$K$22, W17:$W$23))/Z16</f>
        <v>291.36885615962672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6.8699859999999998E-3</v>
      </c>
      <c r="O17">
        <f t="shared" si="22"/>
        <v>394.39658188263684</v>
      </c>
      <c r="P17">
        <f t="shared" si="23"/>
        <v>19.719829094131843</v>
      </c>
      <c r="Q17" s="4">
        <f t="shared" si="24"/>
        <v>50</v>
      </c>
      <c r="R17">
        <f t="shared" si="0"/>
        <v>50000</v>
      </c>
      <c r="S17">
        <f t="shared" si="12"/>
        <v>266.90165905807618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239.84458768969932</v>
      </c>
      <c r="AC17">
        <f t="shared" si="1"/>
        <v>215.99764787249887</v>
      </c>
      <c r="AE17">
        <f t="shared" si="2"/>
        <v>319.17648738581431</v>
      </c>
      <c r="AF17">
        <f t="shared" si="3"/>
        <v>-15.958824369290715</v>
      </c>
      <c r="AG17">
        <f t="shared" si="3"/>
        <v>-40.46390131758212</v>
      </c>
      <c r="AH17">
        <f t="shared" si="4"/>
        <v>-282.75653433277313</v>
      </c>
      <c r="AI17">
        <f t="shared" si="5"/>
        <v>-20.002772633831626</v>
      </c>
      <c r="AJ17">
        <f t="shared" si="6"/>
        <v>23.84693981720045</v>
      </c>
      <c r="AK17">
        <f t="shared" si="20"/>
        <v>46.470922917432915</v>
      </c>
      <c r="AL17">
        <f t="shared" si="7"/>
        <v>50.31509010080174</v>
      </c>
      <c r="AN17">
        <f t="shared" si="8"/>
        <v>117.27333053724338</v>
      </c>
      <c r="AO17">
        <f t="shared" si="8"/>
        <v>-5.8636665268621693</v>
      </c>
      <c r="AP17">
        <f t="shared" si="8"/>
        <v>-14.867437488611547</v>
      </c>
      <c r="AQ17">
        <f t="shared" si="8"/>
        <v>-103.89173959512183</v>
      </c>
      <c r="AR17">
        <f t="shared" si="8"/>
        <v>-7.349513073352159</v>
      </c>
      <c r="AS17">
        <f t="shared" si="8"/>
        <v>8.7619551126390185</v>
      </c>
      <c r="AT17">
        <f t="shared" si="8"/>
        <v>17.07456569969472</v>
      </c>
      <c r="AU17">
        <f t="shared" si="8"/>
        <v>18.487007738981578</v>
      </c>
      <c r="AW17">
        <v>14</v>
      </c>
      <c r="AX17">
        <f>(R17*SUMPRODUCT(K18:$K$23, X18:$X$23)-$AZ$3*SUMPRODUCT(K17:$K$22, W18:$W$23))/Z17</f>
        <v>266.90165905807618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7.3063119999999997E-3</v>
      </c>
      <c r="O18">
        <f t="shared" si="22"/>
        <v>394.39658188263684</v>
      </c>
      <c r="P18">
        <f t="shared" si="23"/>
        <v>19.719829094131843</v>
      </c>
      <c r="Q18" s="4">
        <f t="shared" si="24"/>
        <v>50</v>
      </c>
      <c r="R18">
        <f t="shared" si="0"/>
        <v>50000</v>
      </c>
      <c r="S18">
        <f t="shared" si="12"/>
        <v>236.93186004343406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215.99764787249887</v>
      </c>
      <c r="AC18">
        <f t="shared" si="1"/>
        <v>188.42537094752515</v>
      </c>
      <c r="AE18">
        <f t="shared" si="2"/>
        <v>313.65271951205131</v>
      </c>
      <c r="AF18">
        <f t="shared" si="3"/>
        <v>-15.682635975602567</v>
      </c>
      <c r="AG18">
        <f t="shared" si="3"/>
        <v>-39.763620416642837</v>
      </c>
      <c r="AH18">
        <f t="shared" si="4"/>
        <v>-295.64188776346606</v>
      </c>
      <c r="AI18">
        <f t="shared" si="5"/>
        <v>-37.435424643660156</v>
      </c>
      <c r="AJ18">
        <f t="shared" si="6"/>
        <v>27.572276924973721</v>
      </c>
      <c r="AK18">
        <f t="shared" si="20"/>
        <v>43.98124671212647</v>
      </c>
      <c r="AL18">
        <f t="shared" si="7"/>
        <v>34.118098993440036</v>
      </c>
      <c r="AN18">
        <f t="shared" si="8"/>
        <v>106.15948245688607</v>
      </c>
      <c r="AO18">
        <f t="shared" si="8"/>
        <v>-5.3079741228443034</v>
      </c>
      <c r="AP18">
        <f t="shared" si="8"/>
        <v>-13.45846887796769</v>
      </c>
      <c r="AQ18">
        <f t="shared" si="8"/>
        <v>-100.06350286511849</v>
      </c>
      <c r="AR18">
        <f t="shared" si="8"/>
        <v>-12.670463409044425</v>
      </c>
      <c r="AS18">
        <f t="shared" si="8"/>
        <v>9.332164098773859</v>
      </c>
      <c r="AT18">
        <f t="shared" si="8"/>
        <v>14.885974513568891</v>
      </c>
      <c r="AU18">
        <f t="shared" si="8"/>
        <v>11.547675203298324</v>
      </c>
      <c r="AW18">
        <v>15</v>
      </c>
      <c r="AX18">
        <f>(R18*SUMPRODUCT(K19:$K$23, X19:$X$23)-$AZ$3*SUMPRODUCT(K18:$K$22, W19:$W$23))/Z18</f>
        <v>236.93186004343406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7.7977719999999997E-3</v>
      </c>
      <c r="O19">
        <f t="shared" si="22"/>
        <v>394.39658188263684</v>
      </c>
      <c r="P19">
        <f t="shared" si="23"/>
        <v>19.719829094131843</v>
      </c>
      <c r="Q19" s="4">
        <f t="shared" si="24"/>
        <v>50</v>
      </c>
      <c r="R19">
        <f t="shared" si="0"/>
        <v>50000</v>
      </c>
      <c r="S19">
        <f t="shared" si="12"/>
        <v>201.47161076358671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188.42537094752515</v>
      </c>
      <c r="AC19">
        <f t="shared" si="1"/>
        <v>157.37316841031378</v>
      </c>
      <c r="AE19">
        <f t="shared" si="2"/>
        <v>308.07039992299588</v>
      </c>
      <c r="AF19">
        <f t="shared" si="3"/>
        <v>-15.403519996149793</v>
      </c>
      <c r="AG19">
        <f t="shared" si="3"/>
        <v>-39.055916566572876</v>
      </c>
      <c r="AH19">
        <f t="shared" si="4"/>
        <v>-310.06764590352583</v>
      </c>
      <c r="AI19">
        <f t="shared" si="5"/>
        <v>-56.456682543252612</v>
      </c>
      <c r="AJ19">
        <f t="shared" si="6"/>
        <v>31.052202537211372</v>
      </c>
      <c r="AK19">
        <f t="shared" si="20"/>
        <v>41.168026091821702</v>
      </c>
      <c r="AL19">
        <f t="shared" si="7"/>
        <v>15.763546085780462</v>
      </c>
      <c r="AN19">
        <f t="shared" si="8"/>
        <v>96.050819468888676</v>
      </c>
      <c r="AO19">
        <f t="shared" si="8"/>
        <v>-4.8025409734444331</v>
      </c>
      <c r="AP19">
        <f t="shared" si="8"/>
        <v>-12.176933558905834</v>
      </c>
      <c r="AQ19">
        <f t="shared" si="8"/>
        <v>-96.673524906213373</v>
      </c>
      <c r="AR19">
        <f t="shared" si="8"/>
        <v>-17.602179969674971</v>
      </c>
      <c r="AS19">
        <f t="shared" si="8"/>
        <v>9.6815192266396686</v>
      </c>
      <c r="AT19">
        <f t="shared" si="8"/>
        <v>12.835451387164905</v>
      </c>
      <c r="AU19">
        <f t="shared" si="8"/>
        <v>4.9147906441296048</v>
      </c>
      <c r="AW19">
        <v>16</v>
      </c>
      <c r="AX19">
        <f>(R19*SUMPRODUCT(K20:$K$23, X20:$X$23)-$AZ$3*SUMPRODUCT(K19:$K$22, W20:$W$23))/Z19</f>
        <v>201.47161076358671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8.3605269999999995E-3</v>
      </c>
      <c r="O20">
        <f t="shared" si="22"/>
        <v>394.39658188263684</v>
      </c>
      <c r="P20">
        <f t="shared" si="23"/>
        <v>19.719829094131843</v>
      </c>
      <c r="Q20" s="4">
        <f t="shared" si="24"/>
        <v>50</v>
      </c>
      <c r="R20">
        <f t="shared" si="0"/>
        <v>50000</v>
      </c>
      <c r="S20">
        <f t="shared" si="12"/>
        <v>160.36658424742865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157.37316841031378</v>
      </c>
      <c r="AC20">
        <f t="shared" si="1"/>
        <v>122.9653421571511</v>
      </c>
      <c r="AE20">
        <f t="shared" si="2"/>
        <v>302.41406502730894</v>
      </c>
      <c r="AF20">
        <f t="shared" si="3"/>
        <v>-15.120703251365446</v>
      </c>
      <c r="AG20">
        <f t="shared" si="3"/>
        <v>-38.338829355942572</v>
      </c>
      <c r="AH20">
        <f t="shared" si="4"/>
        <v>-326.52804496457981</v>
      </c>
      <c r="AI20">
        <f t="shared" si="5"/>
        <v>-77.573512544578904</v>
      </c>
      <c r="AJ20">
        <f t="shared" si="6"/>
        <v>34.407826253162682</v>
      </c>
      <c r="AK20">
        <f t="shared" si="20"/>
        <v>38.051004321098411</v>
      </c>
      <c r="AL20">
        <f t="shared" si="7"/>
        <v>-5.114681970317811</v>
      </c>
      <c r="AN20">
        <f t="shared" si="8"/>
        <v>86.854926070917486</v>
      </c>
      <c r="AO20">
        <f t="shared" si="8"/>
        <v>-4.3427463035458747</v>
      </c>
      <c r="AP20">
        <f t="shared" si="8"/>
        <v>-11.011115468638046</v>
      </c>
      <c r="AQ20">
        <f t="shared" si="8"/>
        <v>-93.780589216043083</v>
      </c>
      <c r="AR20">
        <f t="shared" si="8"/>
        <v>-22.279524917309519</v>
      </c>
      <c r="AS20">
        <f t="shared" si="8"/>
        <v>9.8821104938011022</v>
      </c>
      <c r="AT20">
        <f t="shared" si="8"/>
        <v>10.928450589540933</v>
      </c>
      <c r="AU20">
        <f t="shared" si="8"/>
        <v>-1.4689638339674851</v>
      </c>
      <c r="AW20">
        <v>17</v>
      </c>
      <c r="AX20">
        <f>(R20*SUMPRODUCT(K21:$K$23, X21:$X$23)-$AZ$3*SUMPRODUCT(K20:$K$22, W21:$W$23))/Z20</f>
        <v>160.36658424742865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9.009787E-3</v>
      </c>
      <c r="O21">
        <f t="shared" si="22"/>
        <v>394.39658188263684</v>
      </c>
      <c r="P21">
        <f t="shared" si="23"/>
        <v>19.719829094131843</v>
      </c>
      <c r="Q21" s="4">
        <f t="shared" si="24"/>
        <v>50</v>
      </c>
      <c r="R21">
        <f t="shared" si="0"/>
        <v>50000</v>
      </c>
      <c r="S21">
        <f t="shared" si="12"/>
        <v>113.35567756517081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122.9653421571511</v>
      </c>
      <c r="AC21">
        <f t="shared" si="1"/>
        <v>85.266177790901665</v>
      </c>
      <c r="AE21">
        <f t="shared" si="2"/>
        <v>296.66523806533559</v>
      </c>
      <c r="AF21">
        <f t="shared" si="3"/>
        <v>-14.833261903266781</v>
      </c>
      <c r="AG21">
        <f t="shared" si="3"/>
        <v>-37.610016376056755</v>
      </c>
      <c r="AH21">
        <f t="shared" si="4"/>
        <v>-345.42468632638975</v>
      </c>
      <c r="AI21">
        <f t="shared" si="5"/>
        <v>-101.20272654037768</v>
      </c>
      <c r="AJ21">
        <f t="shared" si="6"/>
        <v>37.699164366249434</v>
      </c>
      <c r="AK21">
        <f t="shared" si="20"/>
        <v>34.639316123212289</v>
      </c>
      <c r="AL21">
        <f t="shared" si="7"/>
        <v>-28.864246050915959</v>
      </c>
      <c r="AN21">
        <f t="shared" si="8"/>
        <v>78.487500070385551</v>
      </c>
      <c r="AO21">
        <f t="shared" si="8"/>
        <v>-3.9243750035192781</v>
      </c>
      <c r="AP21">
        <f t="shared" si="8"/>
        <v>-9.9503271168995067</v>
      </c>
      <c r="AQ21">
        <f t="shared" si="8"/>
        <v>-91.38758645657218</v>
      </c>
      <c r="AR21">
        <f t="shared" si="8"/>
        <v>-26.774788506605404</v>
      </c>
      <c r="AS21">
        <f t="shared" si="8"/>
        <v>9.973912633464078</v>
      </c>
      <c r="AT21">
        <f t="shared" si="8"/>
        <v>9.1643811873232401</v>
      </c>
      <c r="AU21">
        <f t="shared" si="8"/>
        <v>-7.6364946858180849</v>
      </c>
      <c r="AW21">
        <v>18</v>
      </c>
      <c r="AX21">
        <f>(R21*SUMPRODUCT(K22:$K$23, X22:$X$23)-$AZ$3*SUMPRODUCT(K21:$K$22, W22:$W$23))/Z21</f>
        <v>113.35567756517081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9.7579090000000004E-3</v>
      </c>
      <c r="O22">
        <f t="shared" si="22"/>
        <v>394.39658188263684</v>
      </c>
      <c r="P22">
        <f t="shared" si="23"/>
        <v>19.719829094131843</v>
      </c>
      <c r="Q22" s="4">
        <f t="shared" si="24"/>
        <v>50</v>
      </c>
      <c r="R22">
        <f t="shared" si="0"/>
        <v>50000</v>
      </c>
      <c r="S22">
        <f t="shared" si="12"/>
        <v>60.137386141859835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85.266177790901665</v>
      </c>
      <c r="AC22">
        <f t="shared" si="1"/>
        <v>44.341605395042023</v>
      </c>
      <c r="AE22">
        <f t="shared" si="2"/>
        <v>290.80375328817735</v>
      </c>
      <c r="AF22">
        <f t="shared" si="3"/>
        <v>-14.540187664408869</v>
      </c>
      <c r="AG22">
        <f t="shared" si="3"/>
        <v>-36.866921095010113</v>
      </c>
      <c r="AH22">
        <f t="shared" si="4"/>
        <v>-366.9951172860716</v>
      </c>
      <c r="AI22">
        <f t="shared" si="5"/>
        <v>-127.59847275731323</v>
      </c>
      <c r="AJ22">
        <f t="shared" si="6"/>
        <v>40.924572395859641</v>
      </c>
      <c r="AK22">
        <f t="shared" si="20"/>
        <v>30.936823203480159</v>
      </c>
      <c r="AL22">
        <f t="shared" si="7"/>
        <v>-55.737077157973431</v>
      </c>
      <c r="AN22">
        <f t="shared" si="8"/>
        <v>70.872085118589453</v>
      </c>
      <c r="AO22">
        <f t="shared" si="8"/>
        <v>-3.5436042559294729</v>
      </c>
      <c r="AP22">
        <f t="shared" si="8"/>
        <v>-8.9848756777105283</v>
      </c>
      <c r="AQ22">
        <f t="shared" si="8"/>
        <v>-89.440761669366708</v>
      </c>
      <c r="AR22">
        <f t="shared" si="8"/>
        <v>-31.097156484417258</v>
      </c>
      <c r="AS22">
        <f t="shared" si="8"/>
        <v>9.9737700957629194</v>
      </c>
      <c r="AT22">
        <f t="shared" si="8"/>
        <v>7.5396453538996937</v>
      </c>
      <c r="AU22">
        <f t="shared" si="8"/>
        <v>-13.583741034754647</v>
      </c>
      <c r="AW22">
        <v>19</v>
      </c>
      <c r="AX22">
        <f>(R22*SUMPRODUCT(K23:$K$23, X23:$X$23)-$AZ$3*SUMPRODUCT(K22:$K$22, W23:$W$23))/Z22</f>
        <v>60.137386141859835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1.0650522000000001E-2</v>
      </c>
      <c r="O23">
        <f t="shared" si="22"/>
        <v>394.39658188263684</v>
      </c>
      <c r="P23">
        <f t="shared" si="23"/>
        <v>19.719829094131843</v>
      </c>
      <c r="Q23" s="4">
        <f t="shared" si="24"/>
        <v>50</v>
      </c>
      <c r="R23">
        <f t="shared" si="0"/>
        <v>50000</v>
      </c>
      <c r="S23">
        <f t="shared" si="12"/>
        <v>61.405440542706685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44.341605395042023</v>
      </c>
      <c r="AC23">
        <f t="shared" si="1"/>
        <v>44.341605395042023</v>
      </c>
      <c r="AE23">
        <f t="shared" si="2"/>
        <v>284.7985039832173</v>
      </c>
      <c r="AF23">
        <f t="shared" si="3"/>
        <v>-14.239925199160865</v>
      </c>
      <c r="AG23">
        <f t="shared" si="3"/>
        <v>-36.105599929865342</v>
      </c>
      <c r="AH23">
        <f t="shared" si="4"/>
        <v>-392.65195419466932</v>
      </c>
      <c r="AI23">
        <f t="shared" si="5"/>
        <v>-158.19897534047826</v>
      </c>
      <c r="AJ23">
        <f t="shared" si="6"/>
        <v>0</v>
      </c>
      <c r="AK23">
        <f t="shared" si="20"/>
        <v>26.946638560573817</v>
      </c>
      <c r="AL23">
        <f t="shared" si="7"/>
        <v>-131.25233677990445</v>
      </c>
      <c r="AN23">
        <f t="shared" si="8"/>
        <v>63.937297172055061</v>
      </c>
      <c r="AO23">
        <f t="shared" si="8"/>
        <v>-3.196864858602753</v>
      </c>
      <c r="AP23">
        <f t="shared" si="8"/>
        <v>-8.1057113713882654</v>
      </c>
      <c r="AQ23">
        <f t="shared" si="8"/>
        <v>-88.150409252192304</v>
      </c>
      <c r="AR23">
        <f t="shared" si="8"/>
        <v>-35.515688310128269</v>
      </c>
      <c r="AS23">
        <f t="shared" si="8"/>
        <v>0</v>
      </c>
      <c r="AT23">
        <f t="shared" si="8"/>
        <v>6.0495234818259211</v>
      </c>
      <c r="AU23">
        <f t="shared" si="8"/>
        <v>-29.466164828302347</v>
      </c>
      <c r="AW23">
        <v>20</v>
      </c>
      <c r="AX23">
        <f>(R23*SUMPRODUCT(K$23:$K24, X$23:$X24)-$AZ$3*SUMPRODUCT(K$22:$K23, W$23:$W24))/Z23</f>
        <v>61.405440542706685</v>
      </c>
    </row>
    <row r="25" spans="5:50" x14ac:dyDescent="0.25">
      <c r="AN25" s="8">
        <f t="shared" ref="AN25:AU25" si="25">SUM(AN3:AN23)</f>
        <v>3571.0699879333665</v>
      </c>
      <c r="AO25" s="8">
        <f t="shared" si="25"/>
        <v>-474.350935808646</v>
      </c>
      <c r="AP25" s="8">
        <f t="shared" si="25"/>
        <v>-923.20770575910535</v>
      </c>
      <c r="AQ25" s="8">
        <f t="shared" si="25"/>
        <v>-2393.490324103127</v>
      </c>
      <c r="AR25" s="8">
        <f t="shared" si="25"/>
        <v>-219.97897773751197</v>
      </c>
      <c r="AS25" s="8">
        <f t="shared" si="25"/>
        <v>-152.23227724999188</v>
      </c>
      <c r="AT25" s="8">
        <f t="shared" si="25"/>
        <v>377.2616312584484</v>
      </c>
      <c r="AU25" s="9">
        <f t="shared" si="25"/>
        <v>5.0503762709447031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7D2C5-5F85-4755-95DF-32F53A40A30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396.80469016208349</v>
      </c>
      <c r="K3">
        <v>1</v>
      </c>
      <c r="L3" s="2">
        <v>0</v>
      </c>
      <c r="O3">
        <f>$C$3</f>
        <v>396.80469016208349</v>
      </c>
      <c r="P3">
        <f>O3*B5</f>
        <v>317.44375212966679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396.80469016208349</v>
      </c>
      <c r="AF3">
        <f t="shared" ref="AF3:AG23" si="4">-$Z3*P3</f>
        <v>-317.44375212966679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-441.12098966758333</v>
      </c>
      <c r="AJ3">
        <f t="shared" ref="AJ3:AJ23" si="7">AB3-AC3</f>
        <v>0</v>
      </c>
      <c r="AL3">
        <f t="shared" ref="AL3:AL23" si="8">SUM(AI3:AK3)</f>
        <v>-441.12098966758333</v>
      </c>
      <c r="AN3">
        <f t="shared" ref="AN3:AU23" si="9">AE3*$K3</f>
        <v>396.80469016208349</v>
      </c>
      <c r="AO3">
        <f t="shared" si="9"/>
        <v>-317.44375212966679</v>
      </c>
      <c r="AP3">
        <f t="shared" si="9"/>
        <v>-520.48192770000003</v>
      </c>
      <c r="AQ3">
        <f t="shared" si="9"/>
        <v>0</v>
      </c>
      <c r="AR3">
        <f t="shared" si="9"/>
        <v>-441.12098966758333</v>
      </c>
      <c r="AS3">
        <f t="shared" si="9"/>
        <v>0</v>
      </c>
      <c r="AT3">
        <f t="shared" si="9"/>
        <v>0</v>
      </c>
      <c r="AU3">
        <f t="shared" si="9"/>
        <v>-441.12098966758333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236.29091033334353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100000</v>
      </c>
      <c r="S4">
        <f t="shared" si="1"/>
        <v>4.9227855503079816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4.8614141329499034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-4.8614141329499034</v>
      </c>
      <c r="AK4">
        <f>G4*MAX(0, SUM(AB4, AE4:AF4))</f>
        <v>0</v>
      </c>
      <c r="AL4">
        <f t="shared" si="8"/>
        <v>-251.54211413294991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-231.429496200394</v>
      </c>
      <c r="AR4">
        <f t="shared" si="9"/>
        <v>-231.429496200394</v>
      </c>
      <c r="AS4">
        <f t="shared" si="9"/>
        <v>-4.5608538633548203</v>
      </c>
      <c r="AT4">
        <f t="shared" si="9"/>
        <v>0</v>
      </c>
      <c r="AU4">
        <f t="shared" si="9"/>
        <v>-235.99035006374882</v>
      </c>
      <c r="AW4">
        <v>1</v>
      </c>
      <c r="AX4">
        <f>(R4*SUMPRODUCT(K5:$K$23, X5:$X$23)-$AZ$3*SUMPRODUCT(K4:$K$22, W5:$W$23))/Z4</f>
        <v>4.9227855503079816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396.80469016208349</v>
      </c>
      <c r="P5">
        <f t="shared" ref="P5:P23" si="22">O5*$C$5</f>
        <v>19.840234508104174</v>
      </c>
      <c r="Q5" s="4">
        <f t="shared" ref="Q5:Q23" si="23">$C$8</f>
        <v>50</v>
      </c>
      <c r="R5">
        <f t="shared" si="0"/>
        <v>100000</v>
      </c>
      <c r="S5">
        <f t="shared" si="1"/>
        <v>13.419668038960294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4.8614141329499034</v>
      </c>
      <c r="AC5">
        <f t="shared" si="2"/>
        <v>13.087102532507515</v>
      </c>
      <c r="AE5">
        <f t="shared" si="3"/>
        <v>386.97109723240209</v>
      </c>
      <c r="AF5">
        <f t="shared" si="4"/>
        <v>-19.348554861620105</v>
      </c>
      <c r="AG5">
        <f t="shared" si="4"/>
        <v>-48.76090263377877</v>
      </c>
      <c r="AH5">
        <f t="shared" si="5"/>
        <v>-243.98083944245369</v>
      </c>
      <c r="AI5">
        <f t="shared" si="6"/>
        <v>74.880800294549516</v>
      </c>
      <c r="AJ5">
        <f t="shared" si="7"/>
        <v>-8.2256883995576118</v>
      </c>
      <c r="AK5">
        <f>G5*SUM(AB5, AE5:AF5)</f>
        <v>15.271842216653006</v>
      </c>
      <c r="AL5">
        <f t="shared" si="8"/>
        <v>81.926954111644903</v>
      </c>
      <c r="AN5">
        <f t="shared" si="9"/>
        <v>334.17373270854415</v>
      </c>
      <c r="AO5">
        <f t="shared" si="9"/>
        <v>-16.70868663542721</v>
      </c>
      <c r="AP5">
        <f t="shared" si="9"/>
        <v>-42.108087554615807</v>
      </c>
      <c r="AQ5">
        <f t="shared" si="9"/>
        <v>-210.69270653276547</v>
      </c>
      <c r="AR5">
        <f t="shared" si="9"/>
        <v>64.66425198573566</v>
      </c>
      <c r="AS5">
        <f t="shared" si="9"/>
        <v>-7.1033961353622583</v>
      </c>
      <c r="AT5">
        <f t="shared" si="9"/>
        <v>13.188190423973445</v>
      </c>
      <c r="AU5">
        <f t="shared" si="9"/>
        <v>70.749046274346838</v>
      </c>
      <c r="AW5">
        <v>2</v>
      </c>
      <c r="AX5">
        <f>(R5*SUMPRODUCT(K6:$K$23, X6:$X$23)-$AZ$3*SUMPRODUCT(K5:$K$22, W6:$W$23))/Z5</f>
        <v>13.419668038960294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396.80469016208349</v>
      </c>
      <c r="P6">
        <f t="shared" si="22"/>
        <v>19.840234508104174</v>
      </c>
      <c r="Q6" s="4">
        <f t="shared" si="23"/>
        <v>50</v>
      </c>
      <c r="R6">
        <f t="shared" si="0"/>
        <v>100000</v>
      </c>
      <c r="S6">
        <f t="shared" si="1"/>
        <v>25.070687912297938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13.087102532507515</v>
      </c>
      <c r="AC6">
        <f t="shared" si="2"/>
        <v>24.144395712930873</v>
      </c>
      <c r="AE6">
        <f t="shared" si="3"/>
        <v>382.14386033343305</v>
      </c>
      <c r="AF6">
        <f t="shared" si="4"/>
        <v>-19.107193016671655</v>
      </c>
      <c r="AG6">
        <f t="shared" si="4"/>
        <v>-48.15263904483313</v>
      </c>
      <c r="AH6">
        <f t="shared" si="5"/>
        <v>-241.30912521570761</v>
      </c>
      <c r="AI6">
        <f t="shared" si="6"/>
        <v>73.574903056220677</v>
      </c>
      <c r="AJ6">
        <f t="shared" si="7"/>
        <v>-11.057293180423358</v>
      </c>
      <c r="AK6">
        <f>G6*SUM(AB6, AE6:AF6)</f>
        <v>22.003240536182233</v>
      </c>
      <c r="AL6">
        <f t="shared" si="8"/>
        <v>84.520850411979552</v>
      </c>
      <c r="AN6">
        <f t="shared" si="9"/>
        <v>297.62365790689023</v>
      </c>
      <c r="AO6">
        <f t="shared" si="9"/>
        <v>-14.881182895344514</v>
      </c>
      <c r="AP6">
        <f t="shared" si="9"/>
        <v>-37.502537808376132</v>
      </c>
      <c r="AQ6">
        <f t="shared" si="9"/>
        <v>-187.93787363310247</v>
      </c>
      <c r="AR6">
        <f t="shared" si="9"/>
        <v>57.302063570067133</v>
      </c>
      <c r="AS6">
        <f t="shared" si="9"/>
        <v>-8.6117098415112121</v>
      </c>
      <c r="AT6">
        <f t="shared" si="9"/>
        <v>17.136700635383175</v>
      </c>
      <c r="AU6">
        <f t="shared" si="9"/>
        <v>65.827054363939098</v>
      </c>
      <c r="AW6">
        <v>3</v>
      </c>
      <c r="AX6">
        <f>(R6*SUMPRODUCT(K7:$K$23, X7:$X$23)-$AZ$3*SUMPRODUCT(K6:$K$22, W7:$W$23))/Z6</f>
        <v>25.070687912297938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396.80469016208349</v>
      </c>
      <c r="P7">
        <f t="shared" si="22"/>
        <v>19.840234508104174</v>
      </c>
      <c r="Q7" s="4">
        <f t="shared" si="23"/>
        <v>50</v>
      </c>
      <c r="R7">
        <f t="shared" si="0"/>
        <v>100000</v>
      </c>
      <c r="S7">
        <f t="shared" si="1"/>
        <v>34.74990712271029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24.144395712930873</v>
      </c>
      <c r="AC7">
        <f t="shared" si="2"/>
        <v>33.048367020795922</v>
      </c>
      <c r="AE7">
        <f t="shared" si="3"/>
        <v>377.37502404659517</v>
      </c>
      <c r="AF7">
        <f t="shared" si="4"/>
        <v>-18.868751202329758</v>
      </c>
      <c r="AG7">
        <f t="shared" si="4"/>
        <v>-47.55173431700721</v>
      </c>
      <c r="AH7">
        <f t="shared" si="5"/>
        <v>-238.75667475516744</v>
      </c>
      <c r="AI7">
        <f t="shared" si="6"/>
        <v>72.197863772090756</v>
      </c>
      <c r="AJ7">
        <f t="shared" si="7"/>
        <v>-8.9039713078650493</v>
      </c>
      <c r="AK7">
        <f>G7*SUM(AB7, AE7:AF7)</f>
        <v>18.788147826158337</v>
      </c>
      <c r="AL7">
        <f t="shared" si="8"/>
        <v>82.082040290384043</v>
      </c>
      <c r="AN7">
        <f t="shared" si="9"/>
        <v>266.05373691677977</v>
      </c>
      <c r="AO7">
        <f t="shared" si="9"/>
        <v>-13.302686845838988</v>
      </c>
      <c r="AP7">
        <f t="shared" si="9"/>
        <v>-33.524520187513957</v>
      </c>
      <c r="AQ7">
        <f t="shared" si="9"/>
        <v>-168.32620466317155</v>
      </c>
      <c r="AR7">
        <f t="shared" si="9"/>
        <v>50.900325220255247</v>
      </c>
      <c r="AS7">
        <f t="shared" si="9"/>
        <v>-6.277402289253744</v>
      </c>
      <c r="AT7">
        <f t="shared" si="9"/>
        <v>13.245860537599077</v>
      </c>
      <c r="AU7">
        <f t="shared" si="9"/>
        <v>57.868783468600583</v>
      </c>
      <c r="AW7">
        <v>4</v>
      </c>
      <c r="AX7">
        <f>(R7*SUMPRODUCT(K8:$K$23, X8:$X$23)-$AZ$3*SUMPRODUCT(K7:$K$22, W8:$W$23))/Z7</f>
        <v>34.74990712271029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396.80469016208349</v>
      </c>
      <c r="P8">
        <f t="shared" si="22"/>
        <v>19.840234508104174</v>
      </c>
      <c r="Q8" s="4">
        <f t="shared" si="23"/>
        <v>50</v>
      </c>
      <c r="R8">
        <f t="shared" si="0"/>
        <v>100000</v>
      </c>
      <c r="S8">
        <f t="shared" si="1"/>
        <v>38.474426599671027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33.048367020795922</v>
      </c>
      <c r="AC8">
        <f t="shared" si="2"/>
        <v>36.133686493079722</v>
      </c>
      <c r="AE8">
        <f t="shared" si="3"/>
        <v>372.66354668487656</v>
      </c>
      <c r="AF8">
        <f t="shared" si="4"/>
        <v>-18.633177334243829</v>
      </c>
      <c r="AG8">
        <f t="shared" si="4"/>
        <v>-46.958057190888304</v>
      </c>
      <c r="AH8">
        <f t="shared" si="5"/>
        <v>-236.31956589766611</v>
      </c>
      <c r="AI8">
        <f t="shared" si="6"/>
        <v>70.75274626207829</v>
      </c>
      <c r="AJ8">
        <f t="shared" si="7"/>
        <v>-3.0853194722837998</v>
      </c>
      <c r="AK8">
        <f t="shared" ref="AK8:AK23" si="24">G8*SUM(AB8:AB8, AE8:AF8)</f>
        <v>8.2447770847114299</v>
      </c>
      <c r="AL8">
        <f t="shared" si="8"/>
        <v>75.91220387450592</v>
      </c>
      <c r="AN8">
        <f t="shared" si="9"/>
        <v>244.97164674169414</v>
      </c>
      <c r="AO8">
        <f t="shared" si="9"/>
        <v>-12.248582337084708</v>
      </c>
      <c r="AP8">
        <f t="shared" si="9"/>
        <v>-30.868038208120751</v>
      </c>
      <c r="AQ8">
        <f t="shared" si="9"/>
        <v>-155.34546839964085</v>
      </c>
      <c r="AR8">
        <f t="shared" si="9"/>
        <v>46.509557796847822</v>
      </c>
      <c r="AS8">
        <f t="shared" si="9"/>
        <v>-2.0281452226093188</v>
      </c>
      <c r="AT8">
        <f t="shared" si="9"/>
        <v>5.4197321885304444</v>
      </c>
      <c r="AU8">
        <f t="shared" si="9"/>
        <v>49.901144762768951</v>
      </c>
      <c r="AW8">
        <v>5</v>
      </c>
      <c r="AX8">
        <f>(R8*SUMPRODUCT(K9:$K$23, X9:$X$23)-$AZ$3*SUMPRODUCT(K8:$K$22, W9:$W$23))/Z8</f>
        <v>38.474426599671027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396.80469016208349</v>
      </c>
      <c r="P9">
        <f t="shared" si="22"/>
        <v>19.840234508104174</v>
      </c>
      <c r="Q9" s="4">
        <f t="shared" si="23"/>
        <v>50</v>
      </c>
      <c r="R9">
        <f t="shared" si="0"/>
        <v>100000</v>
      </c>
      <c r="S9">
        <f t="shared" si="1"/>
        <v>38.447447932153175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36.133686493079722</v>
      </c>
      <c r="AC9">
        <f t="shared" si="2"/>
        <v>35.657197957697008</v>
      </c>
      <c r="AE9">
        <f t="shared" si="3"/>
        <v>368.00734895642927</v>
      </c>
      <c r="AF9">
        <f t="shared" si="4"/>
        <v>-18.400367447821463</v>
      </c>
      <c r="AG9">
        <f t="shared" si="4"/>
        <v>-46.371345662031956</v>
      </c>
      <c r="AH9">
        <f t="shared" si="5"/>
        <v>-234.26191389492968</v>
      </c>
      <c r="AI9">
        <f t="shared" si="6"/>
        <v>68.973721951646183</v>
      </c>
      <c r="AJ9">
        <f t="shared" si="7"/>
        <v>0.47648853538271396</v>
      </c>
      <c r="AK9">
        <f t="shared" si="24"/>
        <v>2.2758699412099563</v>
      </c>
      <c r="AL9">
        <f t="shared" si="8"/>
        <v>71.726080428238859</v>
      </c>
      <c r="AN9">
        <f t="shared" si="9"/>
        <v>229.90959833482947</v>
      </c>
      <c r="AO9">
        <f t="shared" si="9"/>
        <v>-11.495479916741473</v>
      </c>
      <c r="AP9">
        <f t="shared" si="9"/>
        <v>-28.970121074037447</v>
      </c>
      <c r="AQ9">
        <f t="shared" si="9"/>
        <v>-146.35322550340811</v>
      </c>
      <c r="AR9">
        <f t="shared" si="9"/>
        <v>43.090771840642461</v>
      </c>
      <c r="AS9">
        <f t="shared" si="9"/>
        <v>0.2976823373001749</v>
      </c>
      <c r="AT9">
        <f t="shared" si="9"/>
        <v>1.4218312366034931</v>
      </c>
      <c r="AU9">
        <f t="shared" si="9"/>
        <v>44.810285414546129</v>
      </c>
      <c r="AW9">
        <v>6</v>
      </c>
      <c r="AX9">
        <f>(R9*SUMPRODUCT(K10:$K$23, X10:$X$23)-$AZ$3*SUMPRODUCT(K9:$K$22, W10:$W$23))/Z9</f>
        <v>38.447447932153175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396.80469016208349</v>
      </c>
      <c r="P10">
        <f t="shared" si="22"/>
        <v>19.840234508104174</v>
      </c>
      <c r="Q10" s="4">
        <f t="shared" si="23"/>
        <v>50</v>
      </c>
      <c r="R10">
        <f t="shared" si="0"/>
        <v>100000</v>
      </c>
      <c r="S10">
        <f t="shared" si="1"/>
        <v>37.860207144295515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35.657197957697008</v>
      </c>
      <c r="AC10">
        <f t="shared" si="2"/>
        <v>34.67349822955407</v>
      </c>
      <c r="AE10">
        <f t="shared" si="3"/>
        <v>363.4054792509711</v>
      </c>
      <c r="AF10">
        <f t="shared" si="4"/>
        <v>-18.170273962548556</v>
      </c>
      <c r="AG10">
        <f t="shared" si="4"/>
        <v>-45.791479821285662</v>
      </c>
      <c r="AH10">
        <f t="shared" si="5"/>
        <v>-232.30476825194631</v>
      </c>
      <c r="AI10">
        <f t="shared" si="6"/>
        <v>67.138957215190601</v>
      </c>
      <c r="AJ10">
        <f t="shared" si="7"/>
        <v>0.9836997281429376</v>
      </c>
      <c r="AK10">
        <f t="shared" si="24"/>
        <v>1.5616588533090903</v>
      </c>
      <c r="AL10">
        <f t="shared" si="8"/>
        <v>69.684315796642622</v>
      </c>
      <c r="AN10">
        <f t="shared" si="9"/>
        <v>215.70985051056965</v>
      </c>
      <c r="AO10">
        <f t="shared" si="9"/>
        <v>-10.785492525528483</v>
      </c>
      <c r="AP10">
        <f t="shared" si="9"/>
        <v>-27.180859483094604</v>
      </c>
      <c r="AQ10">
        <f t="shared" si="9"/>
        <v>-137.891225349173</v>
      </c>
      <c r="AR10">
        <f t="shared" si="9"/>
        <v>39.852273152773591</v>
      </c>
      <c r="AS10">
        <f t="shared" si="9"/>
        <v>0.58390347262336728</v>
      </c>
      <c r="AT10">
        <f t="shared" si="9"/>
        <v>0.92696785554840067</v>
      </c>
      <c r="AU10">
        <f t="shared" si="9"/>
        <v>41.363144480945358</v>
      </c>
      <c r="AW10">
        <v>7</v>
      </c>
      <c r="AX10">
        <f>(R10*SUMPRODUCT(K11:$K$23, X11:$X$23)-$AZ$3*SUMPRODUCT(K10:$K$22, W11:$W$23))/Z10</f>
        <v>37.860207144295515</v>
      </c>
    </row>
    <row r="11" spans="1:52" x14ac:dyDescent="0.25">
      <c r="A11" t="s">
        <v>33</v>
      </c>
      <c r="C11" s="7">
        <f>AU25</f>
        <v>3.3160372000737883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396.80469016208349</v>
      </c>
      <c r="P11">
        <f t="shared" si="22"/>
        <v>19.840234508104174</v>
      </c>
      <c r="Q11" s="4">
        <f t="shared" si="23"/>
        <v>50</v>
      </c>
      <c r="R11">
        <f t="shared" si="0"/>
        <v>100000</v>
      </c>
      <c r="S11">
        <f t="shared" si="1"/>
        <v>36.53139510730967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34.67349822955407</v>
      </c>
      <c r="AC11">
        <f t="shared" si="2"/>
        <v>33.037782910340525</v>
      </c>
      <c r="AE11">
        <f t="shared" si="3"/>
        <v>358.85700978216187</v>
      </c>
      <c r="AF11">
        <f t="shared" si="4"/>
        <v>-17.942850489108096</v>
      </c>
      <c r="AG11">
        <f t="shared" si="4"/>
        <v>-45.218342761470254</v>
      </c>
      <c r="AH11">
        <f t="shared" si="5"/>
        <v>-230.44452320510439</v>
      </c>
      <c r="AI11">
        <f t="shared" si="6"/>
        <v>65.251293326479157</v>
      </c>
      <c r="AJ11">
        <f t="shared" si="7"/>
        <v>1.6357153192135456</v>
      </c>
      <c r="AK11">
        <f t="shared" si="24"/>
        <v>0.90141037805425872</v>
      </c>
      <c r="AL11">
        <f t="shared" si="8"/>
        <v>67.788419023746968</v>
      </c>
      <c r="AN11">
        <f t="shared" si="9"/>
        <v>202.57724648847829</v>
      </c>
      <c r="AO11">
        <f t="shared" si="9"/>
        <v>-10.128862324423915</v>
      </c>
      <c r="AP11">
        <f t="shared" si="9"/>
        <v>-25.526065027826565</v>
      </c>
      <c r="AQ11">
        <f t="shared" si="9"/>
        <v>-130.08751593727627</v>
      </c>
      <c r="AR11">
        <f t="shared" si="9"/>
        <v>36.834803198951555</v>
      </c>
      <c r="AS11">
        <f t="shared" si="9"/>
        <v>0.92337253104362682</v>
      </c>
      <c r="AT11">
        <f t="shared" si="9"/>
        <v>0.50885234888742292</v>
      </c>
      <c r="AU11">
        <f t="shared" si="9"/>
        <v>38.26702807888261</v>
      </c>
      <c r="AW11">
        <v>8</v>
      </c>
      <c r="AX11">
        <f>(R11*SUMPRODUCT(K12:$K$23, X12:$X$23)-$AZ$3*SUMPRODUCT(K11:$K$22, W12:$W$23))/Z11</f>
        <v>36.53139510730967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396.80469016208349</v>
      </c>
      <c r="P12">
        <f t="shared" si="22"/>
        <v>19.840234508104174</v>
      </c>
      <c r="Q12" s="4">
        <f t="shared" si="23"/>
        <v>50</v>
      </c>
      <c r="R12">
        <f t="shared" si="0"/>
        <v>100000</v>
      </c>
      <c r="S12">
        <f t="shared" si="1"/>
        <v>34.603525417555595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33.037782910340525</v>
      </c>
      <c r="AC12">
        <f t="shared" si="2"/>
        <v>30.902178291319618</v>
      </c>
      <c r="AE12">
        <f t="shared" si="3"/>
        <v>354.3606940118168</v>
      </c>
      <c r="AF12">
        <f t="shared" si="4"/>
        <v>-17.718034700590838</v>
      </c>
      <c r="AG12">
        <f t="shared" si="4"/>
        <v>-44.651777410578298</v>
      </c>
      <c r="AH12">
        <f t="shared" si="5"/>
        <v>-228.7638465544976</v>
      </c>
      <c r="AI12">
        <f t="shared" si="6"/>
        <v>63.227035346150046</v>
      </c>
      <c r="AJ12">
        <f t="shared" si="7"/>
        <v>2.1356046190209064</v>
      </c>
      <c r="AK12">
        <f t="shared" si="24"/>
        <v>0.85026501710960289</v>
      </c>
      <c r="AL12">
        <f t="shared" si="8"/>
        <v>66.212904982280563</v>
      </c>
      <c r="AN12">
        <f t="shared" si="9"/>
        <v>190.16926072580122</v>
      </c>
      <c r="AO12">
        <f t="shared" si="9"/>
        <v>-9.5084630362900597</v>
      </c>
      <c r="AP12">
        <f t="shared" si="9"/>
        <v>-23.962577237698785</v>
      </c>
      <c r="AQ12">
        <f t="shared" si="9"/>
        <v>-122.76714747208595</v>
      </c>
      <c r="AR12">
        <f t="shared" si="9"/>
        <v>33.931072979726416</v>
      </c>
      <c r="AS12">
        <f t="shared" si="9"/>
        <v>1.1460818269767501</v>
      </c>
      <c r="AT12">
        <f t="shared" si="9"/>
        <v>0.4562985468116052</v>
      </c>
      <c r="AU12">
        <f t="shared" si="9"/>
        <v>35.533453353514773</v>
      </c>
      <c r="AW12">
        <v>9</v>
      </c>
      <c r="AX12">
        <f>(R12*SUMPRODUCT(K13:$K$23, X13:$X$23)-$AZ$3*SUMPRODUCT(K12:$K$22, W13:$W$23))/Z12</f>
        <v>34.603525417555595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396.80469016208349</v>
      </c>
      <c r="P13">
        <f t="shared" si="22"/>
        <v>19.840234508104174</v>
      </c>
      <c r="Q13" s="4">
        <f t="shared" si="23"/>
        <v>50</v>
      </c>
      <c r="R13">
        <f t="shared" si="0"/>
        <v>100000</v>
      </c>
      <c r="S13">
        <f t="shared" si="1"/>
        <v>32.007962186902155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30.902178291319618</v>
      </c>
      <c r="AC13">
        <f t="shared" si="2"/>
        <v>28.225692796410836</v>
      </c>
      <c r="AE13">
        <f t="shared" si="3"/>
        <v>349.91566221210718</v>
      </c>
      <c r="AF13">
        <f t="shared" si="4"/>
        <v>-17.495783110605359</v>
      </c>
      <c r="AG13">
        <f t="shared" si="4"/>
        <v>-44.091674177184821</v>
      </c>
      <c r="AH13">
        <f t="shared" si="5"/>
        <v>-227.17091857538708</v>
      </c>
      <c r="AI13">
        <f t="shared" si="6"/>
        <v>61.157286348929915</v>
      </c>
      <c r="AJ13">
        <f t="shared" si="7"/>
        <v>2.676485494908782</v>
      </c>
      <c r="AK13">
        <f t="shared" si="24"/>
        <v>0.72664411478564284</v>
      </c>
      <c r="AL13">
        <f t="shared" si="8"/>
        <v>64.560415958624347</v>
      </c>
      <c r="AN13">
        <f t="shared" si="9"/>
        <v>178.55264278034926</v>
      </c>
      <c r="AO13">
        <f t="shared" si="9"/>
        <v>-8.9276321390174616</v>
      </c>
      <c r="AP13">
        <f t="shared" si="9"/>
        <v>-22.498806995881974</v>
      </c>
      <c r="AQ13">
        <f t="shared" si="9"/>
        <v>-115.9192692834869</v>
      </c>
      <c r="AR13">
        <f t="shared" si="9"/>
        <v>31.206934361962904</v>
      </c>
      <c r="AS13">
        <f t="shared" si="9"/>
        <v>1.3657392625927984</v>
      </c>
      <c r="AT13">
        <f t="shared" si="9"/>
        <v>0.37078713835083316</v>
      </c>
      <c r="AU13">
        <f t="shared" si="9"/>
        <v>32.94346076290654</v>
      </c>
      <c r="AW13">
        <v>10</v>
      </c>
      <c r="AX13">
        <f>(R13*SUMPRODUCT(K14:$K$23, X14:$X$23)-$AZ$3*SUMPRODUCT(K13:$K$22, W14:$W$23))/Z13</f>
        <v>32.007962186902155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396.80469016208349</v>
      </c>
      <c r="P14">
        <f t="shared" si="22"/>
        <v>19.840234508104174</v>
      </c>
      <c r="Q14" s="4">
        <f t="shared" si="23"/>
        <v>50</v>
      </c>
      <c r="R14">
        <f t="shared" si="0"/>
        <v>100000</v>
      </c>
      <c r="S14">
        <f t="shared" si="1"/>
        <v>32.659867005882894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28.225692796410836</v>
      </c>
      <c r="AC14">
        <f t="shared" si="2"/>
        <v>28.438830185559709</v>
      </c>
      <c r="AE14">
        <f t="shared" si="3"/>
        <v>345.52073339185569</v>
      </c>
      <c r="AF14">
        <f t="shared" si="4"/>
        <v>-17.276036669592784</v>
      </c>
      <c r="AG14">
        <f t="shared" si="4"/>
        <v>-43.537884248636303</v>
      </c>
      <c r="AH14">
        <f t="shared" si="5"/>
        <v>-225.74637355334224</v>
      </c>
      <c r="AI14">
        <f t="shared" si="6"/>
        <v>58.960438920284361</v>
      </c>
      <c r="AJ14">
        <f t="shared" si="7"/>
        <v>-0.21313738914887281</v>
      </c>
      <c r="AK14">
        <f t="shared" si="24"/>
        <v>24.952927266307164</v>
      </c>
      <c r="AL14">
        <f t="shared" si="8"/>
        <v>83.700228797442662</v>
      </c>
      <c r="AN14">
        <f t="shared" si="9"/>
        <v>162.41209948102747</v>
      </c>
      <c r="AO14">
        <f t="shared" si="9"/>
        <v>-8.1206049740513748</v>
      </c>
      <c r="AP14">
        <f t="shared" si="9"/>
        <v>-20.464992414112686</v>
      </c>
      <c r="AQ14">
        <f t="shared" si="9"/>
        <v>-106.11213434027407</v>
      </c>
      <c r="AR14">
        <f t="shared" si="9"/>
        <v>27.71436775258935</v>
      </c>
      <c r="AS14">
        <f t="shared" si="9"/>
        <v>-0.10018527834714633</v>
      </c>
      <c r="AT14">
        <f t="shared" si="9"/>
        <v>11.729129148733881</v>
      </c>
      <c r="AU14">
        <f t="shared" si="9"/>
        <v>39.343311622976088</v>
      </c>
      <c r="AW14">
        <v>11</v>
      </c>
      <c r="AX14">
        <f>(R14*SUMPRODUCT(K15:$K$23, X15:$X$23)-$AZ$3*SUMPRODUCT(K14:$K$22, W15:$W$23))/Z14</f>
        <v>32.659867005882894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396.80469016208349</v>
      </c>
      <c r="P15">
        <f t="shared" si="22"/>
        <v>19.840234508104174</v>
      </c>
      <c r="Q15" s="4">
        <f t="shared" si="23"/>
        <v>50</v>
      </c>
      <c r="R15">
        <f t="shared" si="0"/>
        <v>100000</v>
      </c>
      <c r="S15">
        <f t="shared" si="1"/>
        <v>32.301109461898498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28.438830185559709</v>
      </c>
      <c r="AC15">
        <f t="shared" si="2"/>
        <v>27.772530499234676</v>
      </c>
      <c r="AE15">
        <f t="shared" si="3"/>
        <v>341.17312201814735</v>
      </c>
      <c r="AF15">
        <f t="shared" si="4"/>
        <v>-17.058656100907367</v>
      </c>
      <c r="AG15">
        <f t="shared" si="4"/>
        <v>-42.990056629470253</v>
      </c>
      <c r="AH15">
        <f t="shared" si="5"/>
        <v>-224.89755335938574</v>
      </c>
      <c r="AI15">
        <f t="shared" si="6"/>
        <v>56.226855928384026</v>
      </c>
      <c r="AJ15">
        <f t="shared" si="7"/>
        <v>0.66629968632503278</v>
      </c>
      <c r="AK15">
        <f t="shared" si="24"/>
        <v>24.678730727195983</v>
      </c>
      <c r="AL15">
        <f t="shared" si="8"/>
        <v>81.571886341905042</v>
      </c>
      <c r="AN15">
        <f t="shared" si="9"/>
        <v>147.72719245146305</v>
      </c>
      <c r="AO15">
        <f t="shared" si="9"/>
        <v>-7.3863596225731518</v>
      </c>
      <c r="AP15">
        <f t="shared" si="9"/>
        <v>-18.614597573320097</v>
      </c>
      <c r="AQ15">
        <f t="shared" si="9"/>
        <v>-97.380133436238168</v>
      </c>
      <c r="AR15">
        <f t="shared" si="9"/>
        <v>24.34610181933164</v>
      </c>
      <c r="AS15">
        <f t="shared" si="9"/>
        <v>0.28850626160067777</v>
      </c>
      <c r="AT15">
        <f t="shared" si="9"/>
        <v>10.685834751661345</v>
      </c>
      <c r="AU15">
        <f t="shared" si="9"/>
        <v>35.320442832593663</v>
      </c>
      <c r="AW15">
        <v>12</v>
      </c>
      <c r="AX15">
        <f>(R15*SUMPRODUCT(K16:$K$23, X16:$X$23)-$AZ$3*SUMPRODUCT(K15:$K$22, W16:$W$23))/Z15</f>
        <v>32.301109461898498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396.80469016208349</v>
      </c>
      <c r="P16">
        <f t="shared" si="22"/>
        <v>19.840234508104174</v>
      </c>
      <c r="Q16" s="4">
        <f t="shared" si="23"/>
        <v>50</v>
      </c>
      <c r="R16">
        <f t="shared" si="0"/>
        <v>100000</v>
      </c>
      <c r="S16">
        <f t="shared" si="1"/>
        <v>30.924509771759979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27.772530499234676</v>
      </c>
      <c r="AC16">
        <f t="shared" si="2"/>
        <v>26.253658170935694</v>
      </c>
      <c r="AE16">
        <f t="shared" si="3"/>
        <v>336.87113467689107</v>
      </c>
      <c r="AF16">
        <f t="shared" si="4"/>
        <v>-16.843556733844554</v>
      </c>
      <c r="AG16">
        <f t="shared" si="4"/>
        <v>-42.447977938376781</v>
      </c>
      <c r="AH16">
        <f t="shared" si="5"/>
        <v>-224.35624959753954</v>
      </c>
      <c r="AI16">
        <f t="shared" si="6"/>
        <v>53.223350407130226</v>
      </c>
      <c r="AJ16">
        <f t="shared" si="7"/>
        <v>1.5188723282989827</v>
      </c>
      <c r="AK16">
        <f t="shared" si="24"/>
        <v>24.346007590959687</v>
      </c>
      <c r="AL16">
        <f t="shared" si="8"/>
        <v>79.088230326388896</v>
      </c>
      <c r="AN16">
        <f t="shared" si="9"/>
        <v>134.36643689607612</v>
      </c>
      <c r="AO16">
        <f t="shared" si="9"/>
        <v>-6.718321844803806</v>
      </c>
      <c r="AP16">
        <f t="shared" si="9"/>
        <v>-16.93105452473246</v>
      </c>
      <c r="AQ16">
        <f t="shared" si="9"/>
        <v>-89.488076450071915</v>
      </c>
      <c r="AR16">
        <f t="shared" si="9"/>
        <v>21.228984076467949</v>
      </c>
      <c r="AS16">
        <f t="shared" si="9"/>
        <v>0.60582650706873242</v>
      </c>
      <c r="AT16">
        <f t="shared" si="9"/>
        <v>9.7107942946186796</v>
      </c>
      <c r="AU16">
        <f t="shared" si="9"/>
        <v>31.545604878155363</v>
      </c>
      <c r="AW16">
        <v>13</v>
      </c>
      <c r="AX16">
        <f>(R16*SUMPRODUCT(K17:$K$23, X17:$X$23)-$AZ$3*SUMPRODUCT(K16:$K$22, W17:$W$23))/Z16</f>
        <v>30.924509771759979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396.80469016208349</v>
      </c>
      <c r="P17">
        <f t="shared" si="22"/>
        <v>19.840234508104174</v>
      </c>
      <c r="Q17" s="4">
        <f t="shared" si="23"/>
        <v>50</v>
      </c>
      <c r="R17">
        <f t="shared" si="0"/>
        <v>100000</v>
      </c>
      <c r="S17">
        <f t="shared" si="1"/>
        <v>28.681668611413276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26.253658170935694</v>
      </c>
      <c r="AC17">
        <f t="shared" si="2"/>
        <v>24.041895136619587</v>
      </c>
      <c r="AE17">
        <f t="shared" si="3"/>
        <v>332.61442630291799</v>
      </c>
      <c r="AF17">
        <f t="shared" si="4"/>
        <v>-16.630721315145898</v>
      </c>
      <c r="AG17">
        <f t="shared" si="4"/>
        <v>-41.911604694875763</v>
      </c>
      <c r="AH17">
        <f t="shared" si="5"/>
        <v>-223.78692823450467</v>
      </c>
      <c r="AI17">
        <f t="shared" si="6"/>
        <v>50.285172058391709</v>
      </c>
      <c r="AJ17">
        <f t="shared" si="7"/>
        <v>2.2117630343161068</v>
      </c>
      <c r="AK17">
        <f t="shared" si="24"/>
        <v>23.95661542110955</v>
      </c>
      <c r="AL17">
        <f t="shared" si="8"/>
        <v>76.453550513817362</v>
      </c>
      <c r="AN17">
        <f t="shared" si="9"/>
        <v>122.21076144035328</v>
      </c>
      <c r="AO17">
        <f t="shared" si="9"/>
        <v>-6.1105380720176639</v>
      </c>
      <c r="AP17">
        <f t="shared" si="9"/>
        <v>-15.399359492252177</v>
      </c>
      <c r="AQ17">
        <f t="shared" si="9"/>
        <v>-82.224848765366318</v>
      </c>
      <c r="AR17">
        <f t="shared" si="9"/>
        <v>18.476015110717146</v>
      </c>
      <c r="AS17">
        <f t="shared" si="9"/>
        <v>0.81265640686080587</v>
      </c>
      <c r="AT17">
        <f t="shared" si="9"/>
        <v>8.8022526403624699</v>
      </c>
      <c r="AU17">
        <f t="shared" si="9"/>
        <v>28.090924157940421</v>
      </c>
      <c r="AW17">
        <v>14</v>
      </c>
      <c r="AX17">
        <f>(R17*SUMPRODUCT(K18:$K$23, X18:$X$23)-$AZ$3*SUMPRODUCT(K17:$K$22, W18:$W$23))/Z17</f>
        <v>28.681668611413276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396.80469016208349</v>
      </c>
      <c r="P18">
        <f t="shared" si="22"/>
        <v>19.840234508104174</v>
      </c>
      <c r="Q18" s="4">
        <f t="shared" si="23"/>
        <v>50</v>
      </c>
      <c r="R18">
        <f t="shared" si="0"/>
        <v>100000</v>
      </c>
      <c r="S18">
        <f t="shared" si="1"/>
        <v>25.673854773160667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24.041895136619587</v>
      </c>
      <c r="AC18">
        <f t="shared" si="2"/>
        <v>21.248120562574172</v>
      </c>
      <c r="AE18">
        <f t="shared" si="3"/>
        <v>328.40233657366241</v>
      </c>
      <c r="AF18">
        <f t="shared" si="4"/>
        <v>-16.420116828683121</v>
      </c>
      <c r="AG18">
        <f t="shared" si="4"/>
        <v>-41.380853693982218</v>
      </c>
      <c r="AH18">
        <f t="shared" si="5"/>
        <v>-223.26990788956374</v>
      </c>
      <c r="AI18">
        <f t="shared" si="6"/>
        <v>47.331458161433318</v>
      </c>
      <c r="AJ18">
        <f t="shared" si="7"/>
        <v>2.7937745740454147</v>
      </c>
      <c r="AK18">
        <f t="shared" si="24"/>
        <v>23.521688041711922</v>
      </c>
      <c r="AL18">
        <f t="shared" si="8"/>
        <v>73.646920777190658</v>
      </c>
      <c r="AN18">
        <f t="shared" si="9"/>
        <v>111.15166526382559</v>
      </c>
      <c r="AO18">
        <f t="shared" si="9"/>
        <v>-5.5575832631912796</v>
      </c>
      <c r="AP18">
        <f t="shared" si="9"/>
        <v>-14.005840659093936</v>
      </c>
      <c r="AQ18">
        <f t="shared" si="9"/>
        <v>-75.568348033539081</v>
      </c>
      <c r="AR18">
        <f t="shared" si="9"/>
        <v>16.01989330800129</v>
      </c>
      <c r="AS18">
        <f t="shared" si="9"/>
        <v>0.94558613533868308</v>
      </c>
      <c r="AT18">
        <f t="shared" si="9"/>
        <v>7.9611942561987599</v>
      </c>
      <c r="AU18">
        <f t="shared" si="9"/>
        <v>24.926673699538735</v>
      </c>
      <c r="AW18">
        <v>15</v>
      </c>
      <c r="AX18">
        <f>(R18*SUMPRODUCT(K19:$K$23, X19:$X$23)-$AZ$3*SUMPRODUCT(K18:$K$22, W19:$W$23))/Z18</f>
        <v>25.673854773160667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396.80469016208349</v>
      </c>
      <c r="P19">
        <f t="shared" si="22"/>
        <v>19.840234508104174</v>
      </c>
      <c r="Q19" s="4">
        <f t="shared" si="23"/>
        <v>50</v>
      </c>
      <c r="R19">
        <f t="shared" si="0"/>
        <v>100000</v>
      </c>
      <c r="S19">
        <f t="shared" si="1"/>
        <v>21.843657870985506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21.248120562574172</v>
      </c>
      <c r="AC19">
        <f t="shared" si="2"/>
        <v>17.848648180669812</v>
      </c>
      <c r="AE19">
        <f t="shared" si="3"/>
        <v>324.23266070973244</v>
      </c>
      <c r="AF19">
        <f t="shared" si="4"/>
        <v>-16.211633035486621</v>
      </c>
      <c r="AG19">
        <f t="shared" si="4"/>
        <v>-40.855447118996068</v>
      </c>
      <c r="AH19">
        <f t="shared" si="5"/>
        <v>-223.19607609264668</v>
      </c>
      <c r="AI19">
        <f t="shared" si="6"/>
        <v>43.969504462603112</v>
      </c>
      <c r="AJ19">
        <f t="shared" si="7"/>
        <v>3.39947238190436</v>
      </c>
      <c r="AK19">
        <f t="shared" si="24"/>
        <v>23.048840376577402</v>
      </c>
      <c r="AL19">
        <f t="shared" si="8"/>
        <v>70.417817221084874</v>
      </c>
      <c r="AN19">
        <f t="shared" si="9"/>
        <v>101.08992219808292</v>
      </c>
      <c r="AO19">
        <f t="shared" si="9"/>
        <v>-5.0544961099041457</v>
      </c>
      <c r="AP19">
        <f t="shared" si="9"/>
        <v>-12.737994875613811</v>
      </c>
      <c r="AQ19">
        <f t="shared" si="9"/>
        <v>-69.58852916832565</v>
      </c>
      <c r="AR19">
        <f t="shared" si="9"/>
        <v>13.708902044239331</v>
      </c>
      <c r="AS19">
        <f t="shared" si="9"/>
        <v>1.0598944531035273</v>
      </c>
      <c r="AT19">
        <f t="shared" si="9"/>
        <v>7.1862146007251466</v>
      </c>
      <c r="AU19">
        <f t="shared" si="9"/>
        <v>21.955011098068006</v>
      </c>
      <c r="AW19">
        <v>16</v>
      </c>
      <c r="AX19">
        <f>(R19*SUMPRODUCT(K20:$K$23, X20:$X$23)-$AZ$3*SUMPRODUCT(K19:$K$22, W20:$W$23))/Z19</f>
        <v>21.843657870985506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396.80469016208349</v>
      </c>
      <c r="P20">
        <f t="shared" si="22"/>
        <v>19.840234508104174</v>
      </c>
      <c r="Q20" s="4">
        <f t="shared" si="23"/>
        <v>50</v>
      </c>
      <c r="R20">
        <f t="shared" si="0"/>
        <v>100000</v>
      </c>
      <c r="S20">
        <f t="shared" si="1"/>
        <v>17.352505842662044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17.848648180669812</v>
      </c>
      <c r="AC20">
        <f t="shared" si="2"/>
        <v>13.998402182299628</v>
      </c>
      <c r="AE20">
        <f t="shared" si="3"/>
        <v>320.10544707930796</v>
      </c>
      <c r="AF20">
        <f t="shared" si="4"/>
        <v>-16.005272353965399</v>
      </c>
      <c r="AG20">
        <f t="shared" si="4"/>
        <v>-40.335391064626016</v>
      </c>
      <c r="AH20">
        <f t="shared" si="5"/>
        <v>-223.00316636018371</v>
      </c>
      <c r="AI20">
        <f t="shared" si="6"/>
        <v>40.761617300532833</v>
      </c>
      <c r="AJ20">
        <f t="shared" si="7"/>
        <v>3.850245998370184</v>
      </c>
      <c r="AK20">
        <f t="shared" si="24"/>
        <v>22.536417603420869</v>
      </c>
      <c r="AL20">
        <f t="shared" si="8"/>
        <v>67.14828090232389</v>
      </c>
      <c r="AN20">
        <f t="shared" si="9"/>
        <v>91.935984982909474</v>
      </c>
      <c r="AO20">
        <f t="shared" si="9"/>
        <v>-4.5967992491454739</v>
      </c>
      <c r="AP20">
        <f t="shared" si="9"/>
        <v>-11.584538598240385</v>
      </c>
      <c r="AQ20">
        <f t="shared" si="9"/>
        <v>-64.047694097975224</v>
      </c>
      <c r="AR20">
        <f t="shared" si="9"/>
        <v>11.70695303754839</v>
      </c>
      <c r="AS20">
        <f t="shared" si="9"/>
        <v>1.1058111054229229</v>
      </c>
      <c r="AT20">
        <f t="shared" si="9"/>
        <v>6.4725788619377997</v>
      </c>
      <c r="AU20">
        <f t="shared" si="9"/>
        <v>19.285343004909112</v>
      </c>
      <c r="AW20">
        <v>17</v>
      </c>
      <c r="AX20">
        <f>(R20*SUMPRODUCT(K21:$K$23, X21:$X$23)-$AZ$3*SUMPRODUCT(K20:$K$22, W21:$W$23))/Z20</f>
        <v>17.352505842662044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396.80469016208349</v>
      </c>
      <c r="P21">
        <f t="shared" si="22"/>
        <v>19.840234508104174</v>
      </c>
      <c r="Q21" s="4">
        <f t="shared" si="23"/>
        <v>50</v>
      </c>
      <c r="R21">
        <f t="shared" si="0"/>
        <v>100000</v>
      </c>
      <c r="S21">
        <f t="shared" si="1"/>
        <v>12.186657464008253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13.998402182299628</v>
      </c>
      <c r="AC21">
        <f t="shared" si="2"/>
        <v>9.7055660094161169</v>
      </c>
      <c r="AE21">
        <f t="shared" si="3"/>
        <v>316.01890219595356</v>
      </c>
      <c r="AF21">
        <f t="shared" si="4"/>
        <v>-15.800945109797679</v>
      </c>
      <c r="AG21">
        <f t="shared" si="4"/>
        <v>-39.820459539788807</v>
      </c>
      <c r="AH21">
        <f t="shared" si="5"/>
        <v>-223.15522838191495</v>
      </c>
      <c r="AI21">
        <f t="shared" si="6"/>
        <v>37.242269164452097</v>
      </c>
      <c r="AJ21">
        <f t="shared" si="7"/>
        <v>4.2928361728835114</v>
      </c>
      <c r="AK21">
        <f t="shared" si="24"/>
        <v>21.995145148791888</v>
      </c>
      <c r="AL21">
        <f t="shared" si="8"/>
        <v>63.5302504861275</v>
      </c>
      <c r="AN21">
        <f t="shared" si="9"/>
        <v>83.607819271651593</v>
      </c>
      <c r="AO21">
        <f t="shared" si="9"/>
        <v>-4.18039096358258</v>
      </c>
      <c r="AP21">
        <f t="shared" si="9"/>
        <v>-10.53513495990939</v>
      </c>
      <c r="AQ21">
        <f t="shared" si="9"/>
        <v>-59.039259596283031</v>
      </c>
      <c r="AR21">
        <f t="shared" si="9"/>
        <v>9.8530337518765787</v>
      </c>
      <c r="AS21">
        <f t="shared" si="9"/>
        <v>1.1357379840611597</v>
      </c>
      <c r="AT21">
        <f t="shared" si="9"/>
        <v>5.8191649539800316</v>
      </c>
      <c r="AU21">
        <f t="shared" si="9"/>
        <v>16.807936689917771</v>
      </c>
      <c r="AW21">
        <v>18</v>
      </c>
      <c r="AX21">
        <f>(R21*SUMPRODUCT(K22:$K$23, X22:$X$23)-$AZ$3*SUMPRODUCT(K21:$K$22, W22:$W$23))/Z21</f>
        <v>12.186657464008253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396.80469016208349</v>
      </c>
      <c r="P22">
        <f t="shared" si="22"/>
        <v>19.840234508104174</v>
      </c>
      <c r="Q22" s="4">
        <f t="shared" si="23"/>
        <v>50</v>
      </c>
      <c r="R22">
        <f t="shared" si="0"/>
        <v>100000</v>
      </c>
      <c r="S22">
        <f t="shared" si="1"/>
        <v>6.3935621254645216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9.7055660094161169</v>
      </c>
      <c r="AC22">
        <f t="shared" si="2"/>
        <v>5.02668400360578</v>
      </c>
      <c r="AE22">
        <f t="shared" si="3"/>
        <v>311.97191009519992</v>
      </c>
      <c r="AF22">
        <f t="shared" si="4"/>
        <v>-15.598595504759995</v>
      </c>
      <c r="AG22">
        <f t="shared" si="4"/>
        <v>-39.310511925623686</v>
      </c>
      <c r="AH22">
        <f t="shared" si="5"/>
        <v>-223.48603753445741</v>
      </c>
      <c r="AI22">
        <f t="shared" si="6"/>
        <v>33.576765130358808</v>
      </c>
      <c r="AJ22">
        <f t="shared" si="7"/>
        <v>4.6788820058103369</v>
      </c>
      <c r="AK22">
        <f t="shared" si="24"/>
        <v>21.425521641989928</v>
      </c>
      <c r="AL22">
        <f t="shared" si="8"/>
        <v>59.681168778159076</v>
      </c>
      <c r="AN22">
        <f t="shared" si="9"/>
        <v>76.030998626642671</v>
      </c>
      <c r="AO22">
        <f t="shared" si="9"/>
        <v>-3.8015499313321333</v>
      </c>
      <c r="AP22">
        <f t="shared" si="9"/>
        <v>-9.5804057401118605</v>
      </c>
      <c r="AQ22">
        <f t="shared" si="9"/>
        <v>-54.466014609042794</v>
      </c>
      <c r="AR22">
        <f t="shared" si="9"/>
        <v>8.1830283461558775</v>
      </c>
      <c r="AS22">
        <f t="shared" si="9"/>
        <v>1.140295199171723</v>
      </c>
      <c r="AT22">
        <f t="shared" si="9"/>
        <v>5.2216361596149463</v>
      </c>
      <c r="AU22">
        <f t="shared" si="9"/>
        <v>14.544959704942547</v>
      </c>
      <c r="AW22">
        <v>19</v>
      </c>
      <c r="AX22">
        <f>(R22*SUMPRODUCT(K23:$K$23, X23:$X$23)-$AZ$3*SUMPRODUCT(K22:$K$22, W23:$W$23))/Z22</f>
        <v>6.3935621254645216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396.80469016208349</v>
      </c>
      <c r="P23">
        <f t="shared" si="22"/>
        <v>19.840234508104174</v>
      </c>
      <c r="Q23" s="4">
        <f t="shared" si="23"/>
        <v>50</v>
      </c>
      <c r="R23">
        <f t="shared" si="0"/>
        <v>100000</v>
      </c>
      <c r="S23">
        <f t="shared" si="1"/>
        <v>6.4767881996747336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5.02668400360578</v>
      </c>
      <c r="AC23">
        <f t="shared" si="2"/>
        <v>5.02668400360578</v>
      </c>
      <c r="AE23">
        <f t="shared" si="3"/>
        <v>307.96310255963948</v>
      </c>
      <c r="AF23">
        <f t="shared" si="4"/>
        <v>-15.398155127981976</v>
      </c>
      <c r="AG23">
        <f t="shared" si="4"/>
        <v>-38.80537581774113</v>
      </c>
      <c r="AH23">
        <f t="shared" si="5"/>
        <v>-224.06197725264605</v>
      </c>
      <c r="AI23">
        <f t="shared" si="6"/>
        <v>29.697594361270347</v>
      </c>
      <c r="AJ23">
        <f t="shared" si="7"/>
        <v>0</v>
      </c>
      <c r="AK23">
        <f t="shared" si="24"/>
        <v>20.831414200468434</v>
      </c>
      <c r="AL23">
        <f t="shared" si="8"/>
        <v>50.529008561738777</v>
      </c>
      <c r="AN23">
        <f t="shared" si="9"/>
        <v>69.137752238839212</v>
      </c>
      <c r="AO23">
        <f t="shared" si="9"/>
        <v>-3.4568876119419611</v>
      </c>
      <c r="AP23">
        <f t="shared" si="9"/>
        <v>-8.7118113713069274</v>
      </c>
      <c r="AQ23">
        <f t="shared" si="9"/>
        <v>-50.301939877482205</v>
      </c>
      <c r="AR23">
        <f t="shared" si="9"/>
        <v>6.6671133781081275</v>
      </c>
      <c r="AS23">
        <f t="shared" si="9"/>
        <v>0</v>
      </c>
      <c r="AT23">
        <f t="shared" si="9"/>
        <v>4.6766549038052707</v>
      </c>
      <c r="AU23">
        <f t="shared" si="9"/>
        <v>11.343768281913398</v>
      </c>
      <c r="AW23">
        <v>20</v>
      </c>
      <c r="AX23">
        <f>(R23*SUMPRODUCT(K$23:$K24, X$23:$X24)-$AZ$3*SUMPRODUCT(K$22:$K23, W$23:$W24))/Z23</f>
        <v>6.4767881996747336</v>
      </c>
    </row>
    <row r="25" spans="5:50" x14ac:dyDescent="0.25">
      <c r="AN25" s="8">
        <f t="shared" ref="AN25:AU25" si="25">SUM(AN3:AN23)</f>
        <v>3656.2166961268913</v>
      </c>
      <c r="AO25" s="8">
        <f t="shared" si="25"/>
        <v>-480.41435242790726</v>
      </c>
      <c r="AP25" s="8">
        <f t="shared" si="25"/>
        <v>-931.18927148585988</v>
      </c>
      <c r="AQ25" s="8">
        <f t="shared" si="25"/>
        <v>-2354.9671113491031</v>
      </c>
      <c r="AR25" s="8">
        <f t="shared" si="25"/>
        <v>-110.35403913597892</v>
      </c>
      <c r="AS25" s="8">
        <f t="shared" si="25"/>
        <v>-17.27059914727355</v>
      </c>
      <c r="AT25" s="8">
        <f t="shared" si="25"/>
        <v>130.94067548332623</v>
      </c>
      <c r="AU25" s="9">
        <f t="shared" si="25"/>
        <v>3.3160372000737883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2B421-E827-43B9-8A38-4920D0FC0A1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426.08413497125747</v>
      </c>
      <c r="K3">
        <v>1</v>
      </c>
      <c r="L3" s="2">
        <v>0</v>
      </c>
      <c r="O3">
        <f>$C$3</f>
        <v>426.08413497125747</v>
      </c>
      <c r="P3">
        <f>O3*B5</f>
        <v>340.86730797700602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426.08413497125747</v>
      </c>
      <c r="AF3">
        <f t="shared" ref="AF3:AG23" si="4">-$Z3*P3</f>
        <v>-340.86730797700602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-435.26510070574858</v>
      </c>
      <c r="AJ3">
        <f t="shared" ref="AJ3:AJ23" si="7">AB3-AC3</f>
        <v>0</v>
      </c>
      <c r="AL3">
        <f t="shared" ref="AL3:AL23" si="8">SUM(AI3:AK3)</f>
        <v>-435.26510070574858</v>
      </c>
      <c r="AN3">
        <f t="shared" ref="AN3:AU23" si="9">AE3*$K3</f>
        <v>426.08413497125747</v>
      </c>
      <c r="AO3">
        <f t="shared" si="9"/>
        <v>-340.86730797700602</v>
      </c>
      <c r="AP3">
        <f t="shared" si="9"/>
        <v>-520.48192770000003</v>
      </c>
      <c r="AQ3">
        <f t="shared" si="9"/>
        <v>0</v>
      </c>
      <c r="AR3">
        <f t="shared" si="9"/>
        <v>-435.26510070574858</v>
      </c>
      <c r="AS3">
        <f t="shared" si="9"/>
        <v>0</v>
      </c>
      <c r="AT3">
        <f t="shared" si="9"/>
        <v>0</v>
      </c>
      <c r="AU3">
        <f t="shared" si="9"/>
        <v>-435.26510070574858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257.79953673411018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100000</v>
      </c>
      <c r="S4">
        <f t="shared" si="1"/>
        <v>19.389409129256897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19.146192142684868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-19.146192142684868</v>
      </c>
      <c r="AK4">
        <f>G4*MAX(0, SUM(AB4, AE4:AF4))</f>
        <v>0</v>
      </c>
      <c r="AL4">
        <f t="shared" si="8"/>
        <v>-273.52679214268488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-238.65334459142508</v>
      </c>
      <c r="AR4">
        <f t="shared" si="9"/>
        <v>-238.65334459142508</v>
      </c>
      <c r="AS4">
        <f t="shared" si="9"/>
        <v>-17.962465655957281</v>
      </c>
      <c r="AT4">
        <f t="shared" si="9"/>
        <v>0</v>
      </c>
      <c r="AU4">
        <f t="shared" si="9"/>
        <v>-256.61581024738234</v>
      </c>
      <c r="AW4">
        <v>1</v>
      </c>
      <c r="AX4">
        <f>(R4*SUMPRODUCT(K5:$K$23, X5:$X$23)-$AZ$3*SUMPRODUCT(K4:$K$22, W5:$W$23))/Z4</f>
        <v>19.389409129256897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426.08413497125747</v>
      </c>
      <c r="P5">
        <f t="shared" ref="P5:P23" si="22">O5*$C$5</f>
        <v>21.304206748562876</v>
      </c>
      <c r="Q5" s="4">
        <f t="shared" ref="Q5:Q23" si="23">$C$8</f>
        <v>50</v>
      </c>
      <c r="R5">
        <f t="shared" si="0"/>
        <v>100000</v>
      </c>
      <c r="S5">
        <f t="shared" si="1"/>
        <v>40.69233984592303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19.146192142684868</v>
      </c>
      <c r="AC5">
        <f t="shared" si="2"/>
        <v>39.677219693347524</v>
      </c>
      <c r="AE5">
        <f t="shared" si="3"/>
        <v>415.45494545451459</v>
      </c>
      <c r="AF5">
        <f t="shared" si="4"/>
        <v>-20.772747272725731</v>
      </c>
      <c r="AG5">
        <f t="shared" si="4"/>
        <v>-48.752688888843529</v>
      </c>
      <c r="AH5">
        <f t="shared" si="5"/>
        <v>-252.78542831294041</v>
      </c>
      <c r="AI5">
        <f t="shared" si="6"/>
        <v>93.144080980004929</v>
      </c>
      <c r="AJ5">
        <f t="shared" si="7"/>
        <v>-20.531027550662657</v>
      </c>
      <c r="AK5">
        <f>G5*SUM(AB5, AE5:AF5)</f>
        <v>16.966964003303424</v>
      </c>
      <c r="AL5">
        <f t="shared" si="8"/>
        <v>89.58001743264569</v>
      </c>
      <c r="AN5">
        <f t="shared" si="9"/>
        <v>358.77131622411724</v>
      </c>
      <c r="AO5">
        <f t="shared" si="9"/>
        <v>-17.938565811205862</v>
      </c>
      <c r="AP5">
        <f t="shared" si="9"/>
        <v>-42.100994472408487</v>
      </c>
      <c r="AQ5">
        <f t="shared" si="9"/>
        <v>-218.29601941286833</v>
      </c>
      <c r="AR5">
        <f t="shared" si="9"/>
        <v>80.435736527634589</v>
      </c>
      <c r="AS5">
        <f t="shared" si="9"/>
        <v>-17.729825720876644</v>
      </c>
      <c r="AT5">
        <f t="shared" si="9"/>
        <v>14.652034051809935</v>
      </c>
      <c r="AU5">
        <f t="shared" si="9"/>
        <v>77.357944858567876</v>
      </c>
      <c r="AW5">
        <v>2</v>
      </c>
      <c r="AX5">
        <f>(R5*SUMPRODUCT(K6:$K$23, X6:$X$23)-$AZ$3*SUMPRODUCT(K5:$K$22, W6:$W$23))/Z5</f>
        <v>40.69233984592303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426.08413497125747</v>
      </c>
      <c r="P6">
        <f t="shared" si="22"/>
        <v>21.304206748562876</v>
      </c>
      <c r="Q6" s="4">
        <f t="shared" si="23"/>
        <v>50</v>
      </c>
      <c r="R6">
        <f t="shared" si="0"/>
        <v>100000</v>
      </c>
      <c r="S6">
        <f t="shared" si="1"/>
        <v>62.956849281033797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39.677219693347524</v>
      </c>
      <c r="AC6">
        <f t="shared" si="2"/>
        <v>60.613903247745611</v>
      </c>
      <c r="AE6">
        <f t="shared" si="3"/>
        <v>410.22736727594844</v>
      </c>
      <c r="AF6">
        <f t="shared" si="4"/>
        <v>-20.511368363797423</v>
      </c>
      <c r="AG6">
        <f t="shared" si="4"/>
        <v>-48.139244530146762</v>
      </c>
      <c r="AH6">
        <f t="shared" si="5"/>
        <v>-251.83493961665454</v>
      </c>
      <c r="AI6">
        <f t="shared" si="6"/>
        <v>89.741814765349716</v>
      </c>
      <c r="AJ6">
        <f t="shared" si="7"/>
        <v>-20.936683554398087</v>
      </c>
      <c r="AK6">
        <f>G6*SUM(AB6, AE6:AF6)</f>
        <v>25.119503288421665</v>
      </c>
      <c r="AL6">
        <f t="shared" si="8"/>
        <v>93.924634499373298</v>
      </c>
      <c r="AN6">
        <f t="shared" si="9"/>
        <v>319.49582943881563</v>
      </c>
      <c r="AO6">
        <f t="shared" si="9"/>
        <v>-15.974791471940781</v>
      </c>
      <c r="AP6">
        <f t="shared" si="9"/>
        <v>-37.492105809145883</v>
      </c>
      <c r="AQ6">
        <f t="shared" si="9"/>
        <v>-196.13565386624671</v>
      </c>
      <c r="AR6">
        <f t="shared" si="9"/>
        <v>69.893278291482233</v>
      </c>
      <c r="AS6">
        <f t="shared" si="9"/>
        <v>-16.306038093774472</v>
      </c>
      <c r="AT6">
        <f t="shared" si="9"/>
        <v>19.563727772522686</v>
      </c>
      <c r="AU6">
        <f t="shared" si="9"/>
        <v>73.150967970230454</v>
      </c>
      <c r="AW6">
        <v>3</v>
      </c>
      <c r="AX6">
        <f>(R6*SUMPRODUCT(K7:$K$23, X7:$X$23)-$AZ$3*SUMPRODUCT(K6:$K$22, W7:$W$23))/Z6</f>
        <v>62.956849281033797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426.08413497125747</v>
      </c>
      <c r="P7">
        <f t="shared" si="22"/>
        <v>21.304206748562876</v>
      </c>
      <c r="Q7" s="4">
        <f t="shared" si="23"/>
        <v>50</v>
      </c>
      <c r="R7">
        <f t="shared" si="0"/>
        <v>100000</v>
      </c>
      <c r="S7">
        <f t="shared" si="1"/>
        <v>80.791122234865384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60.613903247745611</v>
      </c>
      <c r="AC7">
        <f t="shared" si="2"/>
        <v>76.803656497441352</v>
      </c>
      <c r="AE7">
        <f t="shared" si="3"/>
        <v>405.05464754170117</v>
      </c>
      <c r="AF7">
        <f t="shared" si="4"/>
        <v>-20.252732377085064</v>
      </c>
      <c r="AG7">
        <f t="shared" si="4"/>
        <v>-47.532237684586065</v>
      </c>
      <c r="AH7">
        <f t="shared" si="5"/>
        <v>-251.22880051846272</v>
      </c>
      <c r="AI7">
        <f t="shared" si="6"/>
        <v>86.040876961567335</v>
      </c>
      <c r="AJ7">
        <f t="shared" si="7"/>
        <v>-16.189753249695741</v>
      </c>
      <c r="AK7">
        <f>G7*SUM(AB7, AE7:AF7)</f>
        <v>21.869916684046959</v>
      </c>
      <c r="AL7">
        <f t="shared" si="8"/>
        <v>91.72104039591855</v>
      </c>
      <c r="AN7">
        <f t="shared" si="9"/>
        <v>285.56819017432542</v>
      </c>
      <c r="AO7">
        <f t="shared" si="9"/>
        <v>-14.278409508716274</v>
      </c>
      <c r="AP7">
        <f t="shared" si="9"/>
        <v>-33.510774837179646</v>
      </c>
      <c r="AQ7">
        <f t="shared" si="9"/>
        <v>-177.11919692598502</v>
      </c>
      <c r="AR7">
        <f t="shared" si="9"/>
        <v>60.659808902444475</v>
      </c>
      <c r="AS7">
        <f t="shared" si="9"/>
        <v>-11.413962444187337</v>
      </c>
      <c r="AT7">
        <f t="shared" si="9"/>
        <v>15.41854306481844</v>
      </c>
      <c r="AU7">
        <f t="shared" si="9"/>
        <v>64.664389523075585</v>
      </c>
      <c r="AW7">
        <v>4</v>
      </c>
      <c r="AX7">
        <f>(R7*SUMPRODUCT(K8:$K$23, X8:$X$23)-$AZ$3*SUMPRODUCT(K7:$K$22, W8:$W$23))/Z7</f>
        <v>80.791122234865384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426.08413497125747</v>
      </c>
      <c r="P8">
        <f t="shared" si="22"/>
        <v>21.304206748562876</v>
      </c>
      <c r="Q8" s="4">
        <f t="shared" si="23"/>
        <v>50</v>
      </c>
      <c r="R8">
        <f t="shared" si="0"/>
        <v>100000</v>
      </c>
      <c r="S8">
        <f t="shared" si="1"/>
        <v>90.405858939926105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76.803656497441352</v>
      </c>
      <c r="AC8">
        <f t="shared" si="2"/>
        <v>84.857867742869075</v>
      </c>
      <c r="AE8">
        <f t="shared" si="3"/>
        <v>399.93637134459919</v>
      </c>
      <c r="AF8">
        <f t="shared" si="4"/>
        <v>-19.996818567229962</v>
      </c>
      <c r="AG8">
        <f t="shared" si="4"/>
        <v>-46.931619663752308</v>
      </c>
      <c r="AH8">
        <f t="shared" si="5"/>
        <v>-250.59128797579288</v>
      </c>
      <c r="AI8">
        <f t="shared" si="6"/>
        <v>82.41664513782402</v>
      </c>
      <c r="AJ8">
        <f t="shared" si="7"/>
        <v>-8.054211245427723</v>
      </c>
      <c r="AK8">
        <f t="shared" ref="AK8:AK23" si="24">G8*SUM(AB8:AB8, AE8:AF8)</f>
        <v>9.7286303575534649</v>
      </c>
      <c r="AL8">
        <f t="shared" si="8"/>
        <v>84.091064249949767</v>
      </c>
      <c r="AN8">
        <f t="shared" si="9"/>
        <v>262.89953055974632</v>
      </c>
      <c r="AO8">
        <f t="shared" si="9"/>
        <v>-13.144976527987319</v>
      </c>
      <c r="AP8">
        <f t="shared" si="9"/>
        <v>-30.850659409963818</v>
      </c>
      <c r="AQ8">
        <f t="shared" si="9"/>
        <v>-164.7270333270923</v>
      </c>
      <c r="AR8">
        <f t="shared" si="9"/>
        <v>54.176861294702888</v>
      </c>
      <c r="AS8">
        <f t="shared" si="9"/>
        <v>-5.2944630875482703</v>
      </c>
      <c r="AT8">
        <f t="shared" si="9"/>
        <v>6.3951481716733891</v>
      </c>
      <c r="AU8">
        <f t="shared" si="9"/>
        <v>55.277546378828006</v>
      </c>
      <c r="AW8">
        <v>5</v>
      </c>
      <c r="AX8">
        <f>(R8*SUMPRODUCT(K9:$K$23, X9:$X$23)-$AZ$3*SUMPRODUCT(K8:$K$22, W9:$W$23))/Z8</f>
        <v>90.405858939926105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426.08413497125747</v>
      </c>
      <c r="P9">
        <f t="shared" si="22"/>
        <v>21.304206748562876</v>
      </c>
      <c r="Q9" s="4">
        <f t="shared" si="23"/>
        <v>50</v>
      </c>
      <c r="R9">
        <f t="shared" si="0"/>
        <v>100000</v>
      </c>
      <c r="S9">
        <f t="shared" si="1"/>
        <v>94.665000200408187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84.857867742869075</v>
      </c>
      <c r="AC9">
        <f t="shared" si="2"/>
        <v>87.730405157530186</v>
      </c>
      <c r="AE9">
        <f t="shared" si="3"/>
        <v>394.8717447112308</v>
      </c>
      <c r="AF9">
        <f t="shared" si="4"/>
        <v>-19.743587235561542</v>
      </c>
      <c r="AG9">
        <f t="shared" si="4"/>
        <v>-46.337297296679189</v>
      </c>
      <c r="AH9">
        <f t="shared" si="5"/>
        <v>-250.01234087119408</v>
      </c>
      <c r="AI9">
        <f t="shared" si="6"/>
        <v>78.77851930779596</v>
      </c>
      <c r="AJ9">
        <f t="shared" si="7"/>
        <v>-2.8725374146611102</v>
      </c>
      <c r="AK9">
        <f t="shared" si="24"/>
        <v>2.7139175487893761</v>
      </c>
      <c r="AL9">
        <f t="shared" si="8"/>
        <v>78.619899441924233</v>
      </c>
      <c r="AN9">
        <f t="shared" si="9"/>
        <v>246.6929111002101</v>
      </c>
      <c r="AO9">
        <f t="shared" si="9"/>
        <v>-12.334645555010505</v>
      </c>
      <c r="AP9">
        <f t="shared" si="9"/>
        <v>-28.948849634691438</v>
      </c>
      <c r="AQ9">
        <f t="shared" si="9"/>
        <v>-156.193176661948</v>
      </c>
      <c r="AR9">
        <f t="shared" si="9"/>
        <v>49.216239248560129</v>
      </c>
      <c r="AS9">
        <f t="shared" si="9"/>
        <v>-1.7945943880721174</v>
      </c>
      <c r="AT9">
        <f t="shared" si="9"/>
        <v>1.6954979168904709</v>
      </c>
      <c r="AU9">
        <f t="shared" si="9"/>
        <v>49.11714277737849</v>
      </c>
      <c r="AW9">
        <v>6</v>
      </c>
      <c r="AX9">
        <f>(R9*SUMPRODUCT(K10:$K$23, X10:$X$23)-$AZ$3*SUMPRODUCT(K9:$K$22, W10:$W$23))/Z9</f>
        <v>94.665000200408187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426.08413497125747</v>
      </c>
      <c r="P10">
        <f t="shared" si="22"/>
        <v>21.304206748562876</v>
      </c>
      <c r="Q10" s="4">
        <f t="shared" si="23"/>
        <v>50</v>
      </c>
      <c r="R10">
        <f t="shared" si="0"/>
        <v>100000</v>
      </c>
      <c r="S10">
        <f t="shared" si="1"/>
        <v>96.873691499714923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87.730405157530186</v>
      </c>
      <c r="AC10">
        <f t="shared" si="2"/>
        <v>88.637411762939337</v>
      </c>
      <c r="AE10">
        <f t="shared" si="3"/>
        <v>389.85811660965049</v>
      </c>
      <c r="AF10">
        <f t="shared" si="4"/>
        <v>-19.492905830482528</v>
      </c>
      <c r="AG10">
        <f t="shared" si="4"/>
        <v>-45.748959490823253</v>
      </c>
      <c r="AH10">
        <f t="shared" si="5"/>
        <v>-249.92966577828776</v>
      </c>
      <c r="AI10">
        <f t="shared" si="6"/>
        <v>74.686585510056943</v>
      </c>
      <c r="AJ10">
        <f t="shared" si="7"/>
        <v>-0.90700660540915123</v>
      </c>
      <c r="AK10">
        <f t="shared" si="24"/>
        <v>1.8781920253404625</v>
      </c>
      <c r="AL10">
        <f t="shared" si="8"/>
        <v>75.65777092998826</v>
      </c>
      <c r="AN10">
        <f t="shared" si="9"/>
        <v>231.41157978006797</v>
      </c>
      <c r="AO10">
        <f t="shared" si="9"/>
        <v>-11.570578989003401</v>
      </c>
      <c r="AP10">
        <f t="shared" si="9"/>
        <v>-27.155620309082668</v>
      </c>
      <c r="AQ10">
        <f t="shared" si="9"/>
        <v>-148.35299389076843</v>
      </c>
      <c r="AR10">
        <f t="shared" si="9"/>
        <v>44.332386591213485</v>
      </c>
      <c r="AS10">
        <f t="shared" si="9"/>
        <v>-0.53838004773117198</v>
      </c>
      <c r="AT10">
        <f t="shared" si="9"/>
        <v>1.1148552901607154</v>
      </c>
      <c r="AU10">
        <f t="shared" si="9"/>
        <v>44.90886183364303</v>
      </c>
      <c r="AW10">
        <v>7</v>
      </c>
      <c r="AX10">
        <f>(R10*SUMPRODUCT(K11:$K$23, X11:$X$23)-$AZ$3*SUMPRODUCT(K10:$K$22, W11:$W$23))/Z10</f>
        <v>96.873691499714923</v>
      </c>
    </row>
    <row r="11" spans="1:52" x14ac:dyDescent="0.25">
      <c r="A11" t="s">
        <v>33</v>
      </c>
      <c r="C11" s="7">
        <f>AU25</f>
        <v>15.100747491589638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426.08413497125747</v>
      </c>
      <c r="P11">
        <f t="shared" si="22"/>
        <v>21.304206748562876</v>
      </c>
      <c r="Q11" s="4">
        <f t="shared" si="23"/>
        <v>50</v>
      </c>
      <c r="R11">
        <f t="shared" si="0"/>
        <v>100000</v>
      </c>
      <c r="S11">
        <f t="shared" si="1"/>
        <v>97.070006074859961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88.637411762939337</v>
      </c>
      <c r="AC11">
        <f t="shared" si="2"/>
        <v>87.686468103451716</v>
      </c>
      <c r="AE11">
        <f t="shared" si="3"/>
        <v>384.89554519787208</v>
      </c>
      <c r="AF11">
        <f t="shared" si="4"/>
        <v>-19.244777259893606</v>
      </c>
      <c r="AG11">
        <f t="shared" si="4"/>
        <v>-45.16661307089457</v>
      </c>
      <c r="AH11">
        <f t="shared" si="5"/>
        <v>-249.71365004089716</v>
      </c>
      <c r="AI11">
        <f t="shared" si="6"/>
        <v>70.770504826186709</v>
      </c>
      <c r="AJ11">
        <f t="shared" si="7"/>
        <v>0.95094365948762061</v>
      </c>
      <c r="AK11">
        <f t="shared" si="24"/>
        <v>1.0902916312822026</v>
      </c>
      <c r="AL11">
        <f t="shared" si="8"/>
        <v>72.811740116956528</v>
      </c>
      <c r="AN11">
        <f t="shared" si="9"/>
        <v>217.27617855144479</v>
      </c>
      <c r="AO11">
        <f t="shared" si="9"/>
        <v>-10.86380892757224</v>
      </c>
      <c r="AP11">
        <f t="shared" si="9"/>
        <v>-25.496863262240645</v>
      </c>
      <c r="AQ11">
        <f t="shared" si="9"/>
        <v>-140.96507036766536</v>
      </c>
      <c r="AR11">
        <f t="shared" si="9"/>
        <v>39.950435993966494</v>
      </c>
      <c r="AS11">
        <f t="shared" si="9"/>
        <v>0.53681422642856524</v>
      </c>
      <c r="AT11">
        <f t="shared" si="9"/>
        <v>0.61547711348499012</v>
      </c>
      <c r="AU11">
        <f t="shared" si="9"/>
        <v>41.102727333880047</v>
      </c>
      <c r="AW11">
        <v>8</v>
      </c>
      <c r="AX11">
        <f>(R11*SUMPRODUCT(K12:$K$23, X12:$X$23)-$AZ$3*SUMPRODUCT(K11:$K$22, W12:$W$23))/Z11</f>
        <v>97.070006074859961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426.08413497125747</v>
      </c>
      <c r="P12">
        <f t="shared" si="22"/>
        <v>21.304206748562876</v>
      </c>
      <c r="Q12" s="4">
        <f t="shared" si="23"/>
        <v>50</v>
      </c>
      <c r="R12">
        <f t="shared" si="0"/>
        <v>100000</v>
      </c>
      <c r="S12">
        <f t="shared" si="1"/>
        <v>95.365234923662257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87.686468103451716</v>
      </c>
      <c r="AC12">
        <f t="shared" si="2"/>
        <v>85.0467259984257</v>
      </c>
      <c r="AE12">
        <f t="shared" si="3"/>
        <v>379.98187398357197</v>
      </c>
      <c r="AF12">
        <f t="shared" si="4"/>
        <v>-18.999093699178601</v>
      </c>
      <c r="AG12">
        <f t="shared" si="4"/>
        <v>-44.590004977444721</v>
      </c>
      <c r="AH12">
        <f t="shared" si="5"/>
        <v>-249.88392548181966</v>
      </c>
      <c r="AI12">
        <f t="shared" si="6"/>
        <v>66.508849825128976</v>
      </c>
      <c r="AJ12">
        <f t="shared" si="7"/>
        <v>2.6397421050260164</v>
      </c>
      <c r="AK12">
        <f t="shared" si="24"/>
        <v>1.0319392712920437</v>
      </c>
      <c r="AL12">
        <f t="shared" si="8"/>
        <v>70.180531201447039</v>
      </c>
      <c r="AN12">
        <f t="shared" si="9"/>
        <v>203.91898222846004</v>
      </c>
      <c r="AO12">
        <f t="shared" si="9"/>
        <v>-10.195949111423005</v>
      </c>
      <c r="AP12">
        <f t="shared" si="9"/>
        <v>-23.929426783540755</v>
      </c>
      <c r="AQ12">
        <f t="shared" si="9"/>
        <v>-134.10133284859805</v>
      </c>
      <c r="AR12">
        <f t="shared" si="9"/>
        <v>35.692273484898251</v>
      </c>
      <c r="AS12">
        <f t="shared" si="9"/>
        <v>1.4166294769781318</v>
      </c>
      <c r="AT12">
        <f t="shared" si="9"/>
        <v>0.55379485267907813</v>
      </c>
      <c r="AU12">
        <f t="shared" si="9"/>
        <v>37.662697814555465</v>
      </c>
      <c r="AW12">
        <v>9</v>
      </c>
      <c r="AX12">
        <f>(R12*SUMPRODUCT(K13:$K$23, X13:$X$23)-$AZ$3*SUMPRODUCT(K12:$K$22, W13:$W$23))/Z12</f>
        <v>95.365234923662257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426.08413497125747</v>
      </c>
      <c r="P13">
        <f t="shared" si="22"/>
        <v>21.304206748562876</v>
      </c>
      <c r="Q13" s="4">
        <f t="shared" si="23"/>
        <v>50</v>
      </c>
      <c r="R13">
        <f t="shared" si="0"/>
        <v>100000</v>
      </c>
      <c r="S13">
        <f t="shared" si="1"/>
        <v>91.697376264196805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85.0467259984257</v>
      </c>
      <c r="AC13">
        <f t="shared" si="2"/>
        <v>80.728495307963726</v>
      </c>
      <c r="AE13">
        <f t="shared" si="3"/>
        <v>375.11576112843795</v>
      </c>
      <c r="AF13">
        <f t="shared" si="4"/>
        <v>-18.755788056421899</v>
      </c>
      <c r="AG13">
        <f t="shared" si="4"/>
        <v>-44.018977748812716</v>
      </c>
      <c r="AH13">
        <f t="shared" si="5"/>
        <v>-250.25435771512207</v>
      </c>
      <c r="AI13">
        <f t="shared" si="6"/>
        <v>62.086637608081219</v>
      </c>
      <c r="AJ13">
        <f t="shared" si="7"/>
        <v>4.3182306904619736</v>
      </c>
      <c r="AK13">
        <f t="shared" si="24"/>
        <v>0.88281339814088344</v>
      </c>
      <c r="AL13">
        <f t="shared" si="8"/>
        <v>67.287681696684075</v>
      </c>
      <c r="AN13">
        <f t="shared" si="9"/>
        <v>191.41158207844103</v>
      </c>
      <c r="AO13">
        <f t="shared" si="9"/>
        <v>-9.5705791039220518</v>
      </c>
      <c r="AP13">
        <f t="shared" si="9"/>
        <v>-22.461711944678854</v>
      </c>
      <c r="AQ13">
        <f t="shared" si="9"/>
        <v>-127.69813347265443</v>
      </c>
      <c r="AR13">
        <f t="shared" si="9"/>
        <v>31.681157557185657</v>
      </c>
      <c r="AS13">
        <f t="shared" si="9"/>
        <v>2.2034781096761087</v>
      </c>
      <c r="AT13">
        <f t="shared" si="9"/>
        <v>0.45047616423755893</v>
      </c>
      <c r="AU13">
        <f t="shared" si="9"/>
        <v>34.335111831099326</v>
      </c>
      <c r="AW13">
        <v>10</v>
      </c>
      <c r="AX13">
        <f>(R13*SUMPRODUCT(K14:$K$23, X14:$X$23)-$AZ$3*SUMPRODUCT(K13:$K$22, W14:$W$23))/Z13</f>
        <v>91.697376264196805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426.08413497125747</v>
      </c>
      <c r="P14">
        <f t="shared" si="22"/>
        <v>21.304206748562876</v>
      </c>
      <c r="Q14" s="4">
        <f t="shared" si="23"/>
        <v>50</v>
      </c>
      <c r="R14">
        <f t="shared" si="0"/>
        <v>100000</v>
      </c>
      <c r="S14">
        <f t="shared" si="1"/>
        <v>90.448297672760276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80.728495307963726</v>
      </c>
      <c r="AC14">
        <f t="shared" si="2"/>
        <v>78.605609604128972</v>
      </c>
      <c r="AE14">
        <f t="shared" si="3"/>
        <v>370.29556148462939</v>
      </c>
      <c r="AF14">
        <f t="shared" si="4"/>
        <v>-18.514778074231472</v>
      </c>
      <c r="AG14">
        <f t="shared" si="4"/>
        <v>-43.453338330657225</v>
      </c>
      <c r="AH14">
        <f t="shared" si="5"/>
        <v>-250.89928133472722</v>
      </c>
      <c r="AI14">
        <f t="shared" si="6"/>
        <v>57.428163745013478</v>
      </c>
      <c r="AJ14">
        <f t="shared" si="7"/>
        <v>2.1228857038347542</v>
      </c>
      <c r="AK14">
        <f t="shared" si="24"/>
        <v>30.275649510285319</v>
      </c>
      <c r="AL14">
        <f t="shared" si="8"/>
        <v>89.826698959133552</v>
      </c>
      <c r="AN14">
        <f t="shared" si="9"/>
        <v>174.05751307265007</v>
      </c>
      <c r="AO14">
        <f t="shared" si="9"/>
        <v>-8.7028756536325034</v>
      </c>
      <c r="AP14">
        <f t="shared" si="9"/>
        <v>-20.425251586097136</v>
      </c>
      <c r="AQ14">
        <f t="shared" si="9"/>
        <v>-117.93526437569932</v>
      </c>
      <c r="AR14">
        <f t="shared" si="9"/>
        <v>26.994121457221105</v>
      </c>
      <c r="AS14">
        <f t="shared" si="9"/>
        <v>0.99786290893010721</v>
      </c>
      <c r="AT14">
        <f t="shared" si="9"/>
        <v>14.231075952656804</v>
      </c>
      <c r="AU14">
        <f t="shared" si="9"/>
        <v>42.223060318808017</v>
      </c>
      <c r="AW14">
        <v>11</v>
      </c>
      <c r="AX14">
        <f>(R14*SUMPRODUCT(K15:$K$23, X15:$X$23)-$AZ$3*SUMPRODUCT(K14:$K$22, W15:$W$23))/Z14</f>
        <v>90.448297672760276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426.08413497125747</v>
      </c>
      <c r="P15">
        <f t="shared" si="22"/>
        <v>21.304206748562876</v>
      </c>
      <c r="Q15" s="4">
        <f t="shared" si="23"/>
        <v>50</v>
      </c>
      <c r="R15">
        <f t="shared" si="0"/>
        <v>100000</v>
      </c>
      <c r="S15">
        <f t="shared" si="1"/>
        <v>87.336517941056272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78.605609604128972</v>
      </c>
      <c r="AC15">
        <f t="shared" si="2"/>
        <v>74.92240625676061</v>
      </c>
      <c r="AE15">
        <f t="shared" si="3"/>
        <v>365.52005292244519</v>
      </c>
      <c r="AF15">
        <f t="shared" si="4"/>
        <v>-18.276002646122262</v>
      </c>
      <c r="AG15">
        <f t="shared" si="4"/>
        <v>-42.892943308849347</v>
      </c>
      <c r="AH15">
        <f t="shared" si="5"/>
        <v>-251.72327700261079</v>
      </c>
      <c r="AI15">
        <f t="shared" si="6"/>
        <v>52.627829964862798</v>
      </c>
      <c r="AJ15">
        <f t="shared" si="7"/>
        <v>3.6832033473683623</v>
      </c>
      <c r="AK15">
        <f t="shared" si="24"/>
        <v>29.809476191631635</v>
      </c>
      <c r="AL15">
        <f t="shared" si="8"/>
        <v>86.120509503862792</v>
      </c>
      <c r="AN15">
        <f t="shared" si="9"/>
        <v>158.26935862805408</v>
      </c>
      <c r="AO15">
        <f t="shared" si="9"/>
        <v>-7.913467931402705</v>
      </c>
      <c r="AP15">
        <f t="shared" si="9"/>
        <v>-18.572547724492313</v>
      </c>
      <c r="AQ15">
        <f t="shared" si="9"/>
        <v>-108.9956112788382</v>
      </c>
      <c r="AR15">
        <f t="shared" si="9"/>
        <v>22.787731693320854</v>
      </c>
      <c r="AS15">
        <f t="shared" si="9"/>
        <v>1.5948187433874619</v>
      </c>
      <c r="AT15">
        <f t="shared" si="9"/>
        <v>12.907435967374465</v>
      </c>
      <c r="AU15">
        <f t="shared" si="9"/>
        <v>37.289986404082782</v>
      </c>
      <c r="AW15">
        <v>12</v>
      </c>
      <c r="AX15">
        <f>(R15*SUMPRODUCT(K16:$K$23, X16:$X$23)-$AZ$3*SUMPRODUCT(K15:$K$22, W16:$W$23))/Z15</f>
        <v>87.336517941056272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426.08413497125747</v>
      </c>
      <c r="P16">
        <f t="shared" si="22"/>
        <v>21.304206748562876</v>
      </c>
      <c r="Q16" s="4">
        <f t="shared" si="23"/>
        <v>50</v>
      </c>
      <c r="R16">
        <f t="shared" si="0"/>
        <v>100000</v>
      </c>
      <c r="S16">
        <f t="shared" si="1"/>
        <v>82.33759184779494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74.92240625676061</v>
      </c>
      <c r="AC16">
        <f t="shared" si="2"/>
        <v>69.719275696800423</v>
      </c>
      <c r="AE16">
        <f t="shared" si="3"/>
        <v>360.7863262628245</v>
      </c>
      <c r="AF16">
        <f t="shared" si="4"/>
        <v>-18.039316313141228</v>
      </c>
      <c r="AG16">
        <f t="shared" si="4"/>
        <v>-42.337451297871276</v>
      </c>
      <c r="AH16">
        <f t="shared" si="5"/>
        <v>-253.1251557791521</v>
      </c>
      <c r="AI16">
        <f t="shared" si="6"/>
        <v>47.284402872659911</v>
      </c>
      <c r="AJ16">
        <f t="shared" si="7"/>
        <v>5.2031305599601865</v>
      </c>
      <c r="AK16">
        <f t="shared" si="24"/>
        <v>29.236859134451073</v>
      </c>
      <c r="AL16">
        <f t="shared" si="8"/>
        <v>81.724392567071163</v>
      </c>
      <c r="AN16">
        <f t="shared" si="9"/>
        <v>143.90539334056643</v>
      </c>
      <c r="AO16">
        <f t="shared" si="9"/>
        <v>-7.1952696670283229</v>
      </c>
      <c r="AP16">
        <f t="shared" si="9"/>
        <v>-16.886969207416502</v>
      </c>
      <c r="AQ16">
        <f t="shared" si="9"/>
        <v>-100.9630145468858</v>
      </c>
      <c r="AR16">
        <f t="shared" si="9"/>
        <v>18.860139919235817</v>
      </c>
      <c r="AS16">
        <f t="shared" si="9"/>
        <v>2.0753517950343245</v>
      </c>
      <c r="AT16">
        <f t="shared" si="9"/>
        <v>11.661588612205229</v>
      </c>
      <c r="AU16">
        <f t="shared" si="9"/>
        <v>32.597080326475364</v>
      </c>
      <c r="AW16">
        <v>13</v>
      </c>
      <c r="AX16">
        <f>(R16*SUMPRODUCT(K17:$K$23, X17:$X$23)-$AZ$3*SUMPRODUCT(K16:$K$22, W17:$W$23))/Z16</f>
        <v>82.33759184779494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426.08413497125747</v>
      </c>
      <c r="P17">
        <f t="shared" si="22"/>
        <v>21.304206748562876</v>
      </c>
      <c r="Q17" s="4">
        <f t="shared" si="23"/>
        <v>50</v>
      </c>
      <c r="R17">
        <f t="shared" si="0"/>
        <v>100000</v>
      </c>
      <c r="S17">
        <f t="shared" si="1"/>
        <v>75.426779264987331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69.719275696800423</v>
      </c>
      <c r="AC17">
        <f t="shared" si="2"/>
        <v>63.036417746445011</v>
      </c>
      <c r="AE17">
        <f t="shared" si="3"/>
        <v>356.09126876306317</v>
      </c>
      <c r="AF17">
        <f t="shared" si="4"/>
        <v>-17.804563438153163</v>
      </c>
      <c r="AG17">
        <f t="shared" si="4"/>
        <v>-41.786497024476652</v>
      </c>
      <c r="AH17">
        <f t="shared" si="5"/>
        <v>-255.15952083181583</v>
      </c>
      <c r="AI17">
        <f t="shared" si="6"/>
        <v>41.340687468617546</v>
      </c>
      <c r="AJ17">
        <f t="shared" si="7"/>
        <v>6.6828579503554124</v>
      </c>
      <c r="AK17">
        <f t="shared" si="24"/>
        <v>28.560418671519734</v>
      </c>
      <c r="AL17">
        <f t="shared" si="8"/>
        <v>76.583964090492685</v>
      </c>
      <c r="AN17">
        <f t="shared" si="9"/>
        <v>130.83673363632951</v>
      </c>
      <c r="AO17">
        <f t="shared" si="9"/>
        <v>-6.5418366818164779</v>
      </c>
      <c r="AP17">
        <f t="shared" si="9"/>
        <v>-15.353391841866564</v>
      </c>
      <c r="AQ17">
        <f t="shared" si="9"/>
        <v>-93.751914720658434</v>
      </c>
      <c r="AR17">
        <f t="shared" si="9"/>
        <v>15.189590391988053</v>
      </c>
      <c r="AS17">
        <f t="shared" si="9"/>
        <v>2.4554471908769662</v>
      </c>
      <c r="AT17">
        <f t="shared" si="9"/>
        <v>10.493803746572761</v>
      </c>
      <c r="AU17">
        <f t="shared" si="9"/>
        <v>28.138841329437778</v>
      </c>
      <c r="AW17">
        <v>14</v>
      </c>
      <c r="AX17">
        <f>(R17*SUMPRODUCT(K18:$K$23, X18:$X$23)-$AZ$3*SUMPRODUCT(K17:$K$22, W18:$W$23))/Z17</f>
        <v>75.426779264987331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426.08413497125747</v>
      </c>
      <c r="P18">
        <f t="shared" si="22"/>
        <v>21.304206748562876</v>
      </c>
      <c r="Q18" s="4">
        <f t="shared" si="23"/>
        <v>50</v>
      </c>
      <c r="R18">
        <f t="shared" si="0"/>
        <v>100000</v>
      </c>
      <c r="S18">
        <f t="shared" si="1"/>
        <v>66.810343704441394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63.036417746445011</v>
      </c>
      <c r="AC18">
        <f t="shared" si="2"/>
        <v>55.105133702698424</v>
      </c>
      <c r="AE18">
        <f t="shared" si="3"/>
        <v>351.43395355154991</v>
      </c>
      <c r="AF18">
        <f t="shared" si="4"/>
        <v>-17.5716976775775</v>
      </c>
      <c r="AG18">
        <f t="shared" si="4"/>
        <v>-41.239971722398998</v>
      </c>
      <c r="AH18">
        <f t="shared" si="5"/>
        <v>-257.3206636657689</v>
      </c>
      <c r="AI18">
        <f t="shared" si="6"/>
        <v>35.301620485804506</v>
      </c>
      <c r="AJ18">
        <f t="shared" si="7"/>
        <v>7.9312840437465866</v>
      </c>
      <c r="AK18">
        <f t="shared" si="24"/>
        <v>27.782907153429221</v>
      </c>
      <c r="AL18">
        <f t="shared" si="8"/>
        <v>71.015811682980313</v>
      </c>
      <c r="AN18">
        <f t="shared" si="9"/>
        <v>118.94698915682893</v>
      </c>
      <c r="AO18">
        <f t="shared" si="9"/>
        <v>-5.9473494578414483</v>
      </c>
      <c r="AP18">
        <f t="shared" si="9"/>
        <v>-13.958157485123541</v>
      </c>
      <c r="AQ18">
        <f t="shared" si="9"/>
        <v>-87.093230126355991</v>
      </c>
      <c r="AR18">
        <f t="shared" si="9"/>
        <v>11.948252087507951</v>
      </c>
      <c r="AS18">
        <f t="shared" si="9"/>
        <v>2.6844371399443427</v>
      </c>
      <c r="AT18">
        <f t="shared" si="9"/>
        <v>9.4034543974117835</v>
      </c>
      <c r="AU18">
        <f t="shared" si="9"/>
        <v>24.036143624864078</v>
      </c>
      <c r="AW18">
        <v>15</v>
      </c>
      <c r="AX18">
        <f>(R18*SUMPRODUCT(K19:$K$23, X19:$X$23)-$AZ$3*SUMPRODUCT(K18:$K$22, W19:$W$23))/Z18</f>
        <v>66.810343704441394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426.08413497125747</v>
      </c>
      <c r="P19">
        <f t="shared" si="22"/>
        <v>21.304206748562876</v>
      </c>
      <c r="Q19" s="4">
        <f t="shared" si="23"/>
        <v>50</v>
      </c>
      <c r="R19">
        <f t="shared" si="0"/>
        <v>100000</v>
      </c>
      <c r="S19">
        <f t="shared" si="1"/>
        <v>56.559507549780925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55.105133702698424</v>
      </c>
      <c r="AC19">
        <f t="shared" si="2"/>
        <v>46.036741254663752</v>
      </c>
      <c r="AE19">
        <f t="shared" si="3"/>
        <v>346.81216163567865</v>
      </c>
      <c r="AF19">
        <f t="shared" si="4"/>
        <v>-17.340608081783934</v>
      </c>
      <c r="AG19">
        <f t="shared" si="4"/>
        <v>-40.697614997924489</v>
      </c>
      <c r="AH19">
        <f t="shared" si="5"/>
        <v>-259.91401450104178</v>
      </c>
      <c r="AI19">
        <f t="shared" si="6"/>
        <v>28.859924054928399</v>
      </c>
      <c r="AJ19">
        <f t="shared" si="7"/>
        <v>9.0683924480346718</v>
      </c>
      <c r="AK19">
        <f t="shared" si="24"/>
        <v>26.920368107961522</v>
      </c>
      <c r="AL19">
        <f t="shared" si="8"/>
        <v>64.848684610924593</v>
      </c>
      <c r="AN19">
        <f t="shared" si="9"/>
        <v>108.12980518482155</v>
      </c>
      <c r="AO19">
        <f t="shared" si="9"/>
        <v>-5.4064902592410782</v>
      </c>
      <c r="AP19">
        <f t="shared" si="9"/>
        <v>-12.688785654048782</v>
      </c>
      <c r="AQ19">
        <f t="shared" si="9"/>
        <v>-81.036523114566748</v>
      </c>
      <c r="AR19">
        <f t="shared" si="9"/>
        <v>8.9980061569649301</v>
      </c>
      <c r="AS19">
        <f t="shared" si="9"/>
        <v>2.827361947518912</v>
      </c>
      <c r="AT19">
        <f t="shared" si="9"/>
        <v>8.3932874363137717</v>
      </c>
      <c r="AU19">
        <f t="shared" si="9"/>
        <v>20.218655540797613</v>
      </c>
      <c r="AW19">
        <v>16</v>
      </c>
      <c r="AX19">
        <f>(R19*SUMPRODUCT(K20:$K$23, X20:$X$23)-$AZ$3*SUMPRODUCT(K19:$K$22, W20:$W$23))/Z19</f>
        <v>56.559507549780925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426.08413497125747</v>
      </c>
      <c r="P20">
        <f t="shared" si="22"/>
        <v>21.304206748562876</v>
      </c>
      <c r="Q20" s="4">
        <f t="shared" si="23"/>
        <v>50</v>
      </c>
      <c r="R20">
        <f t="shared" si="0"/>
        <v>100000</v>
      </c>
      <c r="S20">
        <f t="shared" si="1"/>
        <v>44.785252092553115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46.036741254663752</v>
      </c>
      <c r="AC20">
        <f t="shared" si="2"/>
        <v>35.970814574996496</v>
      </c>
      <c r="AE20">
        <f t="shared" si="3"/>
        <v>342.22411834871383</v>
      </c>
      <c r="AF20">
        <f t="shared" si="4"/>
        <v>-17.111205917435694</v>
      </c>
      <c r="AG20">
        <f t="shared" si="4"/>
        <v>-40.159218597965328</v>
      </c>
      <c r="AH20">
        <f t="shared" si="5"/>
        <v>-262.8404999598356</v>
      </c>
      <c r="AI20">
        <f t="shared" si="6"/>
        <v>22.113193873477201</v>
      </c>
      <c r="AJ20">
        <f t="shared" si="7"/>
        <v>10.065926679667257</v>
      </c>
      <c r="AK20">
        <f t="shared" si="24"/>
        <v>25.980475758015935</v>
      </c>
      <c r="AL20">
        <f t="shared" si="8"/>
        <v>58.159596311160392</v>
      </c>
      <c r="AN20">
        <f t="shared" si="9"/>
        <v>98.288584878412649</v>
      </c>
      <c r="AO20">
        <f t="shared" si="9"/>
        <v>-4.9144292439206332</v>
      </c>
      <c r="AP20">
        <f t="shared" si="9"/>
        <v>-11.533940929887351</v>
      </c>
      <c r="AQ20">
        <f t="shared" si="9"/>
        <v>-75.489187946311233</v>
      </c>
      <c r="AR20">
        <f t="shared" si="9"/>
        <v>6.3510267582934281</v>
      </c>
      <c r="AS20">
        <f t="shared" si="9"/>
        <v>2.8909876183134067</v>
      </c>
      <c r="AT20">
        <f t="shared" si="9"/>
        <v>7.4617306607282501</v>
      </c>
      <c r="AU20">
        <f t="shared" si="9"/>
        <v>16.703745037335086</v>
      </c>
      <c r="AW20">
        <v>17</v>
      </c>
      <c r="AX20">
        <f>(R20*SUMPRODUCT(K21:$K$23, X21:$X$23)-$AZ$3*SUMPRODUCT(K20:$K$22, W21:$W$23))/Z20</f>
        <v>44.785252092553115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426.08413497125747</v>
      </c>
      <c r="P21">
        <f t="shared" si="22"/>
        <v>21.304206748562876</v>
      </c>
      <c r="Q21" s="4">
        <f t="shared" si="23"/>
        <v>50</v>
      </c>
      <c r="R21">
        <f t="shared" si="0"/>
        <v>100000</v>
      </c>
      <c r="S21">
        <f t="shared" si="1"/>
        <v>31.448113580043451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35.970814574996496</v>
      </c>
      <c r="AC21">
        <f t="shared" si="2"/>
        <v>24.922225110113843</v>
      </c>
      <c r="AE21">
        <f t="shared" si="3"/>
        <v>337.66619102840116</v>
      </c>
      <c r="AF21">
        <f t="shared" si="4"/>
        <v>-16.883309551420062</v>
      </c>
      <c r="AG21">
        <f t="shared" si="4"/>
        <v>-39.624356237903491</v>
      </c>
      <c r="AH21">
        <f t="shared" si="5"/>
        <v>-266.54034816436968</v>
      </c>
      <c r="AI21">
        <f t="shared" si="6"/>
        <v>14.618177074707944</v>
      </c>
      <c r="AJ21">
        <f t="shared" si="7"/>
        <v>11.048589464882653</v>
      </c>
      <c r="AK21">
        <f t="shared" si="24"/>
        <v>24.972758723638435</v>
      </c>
      <c r="AL21">
        <f t="shared" si="8"/>
        <v>50.639525263229032</v>
      </c>
      <c r="AN21">
        <f t="shared" si="9"/>
        <v>89.334953312837101</v>
      </c>
      <c r="AO21">
        <f t="shared" si="9"/>
        <v>-4.4667476656418561</v>
      </c>
      <c r="AP21">
        <f t="shared" si="9"/>
        <v>-10.483252717079388</v>
      </c>
      <c r="AQ21">
        <f t="shared" si="9"/>
        <v>-70.517482033753666</v>
      </c>
      <c r="AR21">
        <f t="shared" si="9"/>
        <v>3.8674708963621978</v>
      </c>
      <c r="AS21">
        <f t="shared" si="9"/>
        <v>2.9230798055674363</v>
      </c>
      <c r="AT21">
        <f t="shared" si="9"/>
        <v>6.6069399126824049</v>
      </c>
      <c r="AU21">
        <f t="shared" si="9"/>
        <v>13.397490614612039</v>
      </c>
      <c r="AW21">
        <v>18</v>
      </c>
      <c r="AX21">
        <f>(R21*SUMPRODUCT(K22:$K$23, X22:$X$23)-$AZ$3*SUMPRODUCT(K21:$K$22, W22:$W$23))/Z21</f>
        <v>31.448113580043451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426.08413497125747</v>
      </c>
      <c r="P22">
        <f t="shared" si="22"/>
        <v>21.304206748562876</v>
      </c>
      <c r="Q22" s="4">
        <f t="shared" si="23"/>
        <v>50</v>
      </c>
      <c r="R22">
        <f t="shared" si="0"/>
        <v>100000</v>
      </c>
      <c r="S22">
        <f t="shared" si="1"/>
        <v>16.495828794934873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24.922225110113843</v>
      </c>
      <c r="AC22">
        <f t="shared" si="2"/>
        <v>12.897280064736293</v>
      </c>
      <c r="AE22">
        <f t="shared" si="3"/>
        <v>333.13430250637509</v>
      </c>
      <c r="AF22">
        <f t="shared" si="4"/>
        <v>-16.656715125318755</v>
      </c>
      <c r="AG22">
        <f t="shared" si="4"/>
        <v>-39.092549471344135</v>
      </c>
      <c r="AH22">
        <f t="shared" si="5"/>
        <v>-271.12640836064315</v>
      </c>
      <c r="AI22">
        <f t="shared" si="6"/>
        <v>6.2586295490690418</v>
      </c>
      <c r="AJ22">
        <f t="shared" si="7"/>
        <v>12.024945045377549</v>
      </c>
      <c r="AK22">
        <f t="shared" si="24"/>
        <v>23.897986874381917</v>
      </c>
      <c r="AL22">
        <f t="shared" si="8"/>
        <v>42.181561468828505</v>
      </c>
      <c r="AN22">
        <f t="shared" si="9"/>
        <v>81.188507287789562</v>
      </c>
      <c r="AO22">
        <f t="shared" si="9"/>
        <v>-4.0594253643894778</v>
      </c>
      <c r="AP22">
        <f t="shared" si="9"/>
        <v>-9.527285883721806</v>
      </c>
      <c r="AQ22">
        <f t="shared" si="9"/>
        <v>-66.076498923970888</v>
      </c>
      <c r="AR22">
        <f t="shared" si="9"/>
        <v>1.5252971157073898</v>
      </c>
      <c r="AS22">
        <f t="shared" si="9"/>
        <v>2.9306118616626735</v>
      </c>
      <c r="AT22">
        <f t="shared" si="9"/>
        <v>5.8242032324999791</v>
      </c>
      <c r="AU22">
        <f t="shared" si="9"/>
        <v>10.28011220987004</v>
      </c>
      <c r="AW22">
        <v>19</v>
      </c>
      <c r="AX22">
        <f>(R22*SUMPRODUCT(K23:$K$23, X23:$X$23)-$AZ$3*SUMPRODUCT(K22:$K$22, W23:$W$23))/Z22</f>
        <v>16.495828794934873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426.08413497125747</v>
      </c>
      <c r="P23">
        <f t="shared" si="22"/>
        <v>21.304206748562876</v>
      </c>
      <c r="Q23" s="4">
        <f t="shared" si="23"/>
        <v>50</v>
      </c>
      <c r="R23">
        <f t="shared" si="0"/>
        <v>100000</v>
      </c>
      <c r="S23">
        <f t="shared" si="1"/>
        <v>16.722135813307979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12.897280064736293</v>
      </c>
      <c r="AC23">
        <f t="shared" si="2"/>
        <v>12.897280064736293</v>
      </c>
      <c r="AE23">
        <f t="shared" si="3"/>
        <v>328.62586939952138</v>
      </c>
      <c r="AF23">
        <f t="shared" si="4"/>
        <v>-16.431293469976072</v>
      </c>
      <c r="AG23">
        <f t="shared" si="4"/>
        <v>-38.56349514417964</v>
      </c>
      <c r="AH23">
        <f t="shared" si="5"/>
        <v>-276.25766490211589</v>
      </c>
      <c r="AI23">
        <f t="shared" si="6"/>
        <v>-2.6265841167502231</v>
      </c>
      <c r="AJ23">
        <f t="shared" si="7"/>
        <v>0</v>
      </c>
      <c r="AK23">
        <f t="shared" si="24"/>
        <v>22.756429919599714</v>
      </c>
      <c r="AL23">
        <f t="shared" si="8"/>
        <v>20.129845802849491</v>
      </c>
      <c r="AN23">
        <f t="shared" si="9"/>
        <v>73.776545790634927</v>
      </c>
      <c r="AO23">
        <f t="shared" si="9"/>
        <v>-3.6888272895317473</v>
      </c>
      <c r="AP23">
        <f t="shared" si="9"/>
        <v>-8.6575091320416924</v>
      </c>
      <c r="AQ23">
        <f t="shared" si="9"/>
        <v>-62.019877807874479</v>
      </c>
      <c r="AR23">
        <f t="shared" si="9"/>
        <v>-0.58966843881298969</v>
      </c>
      <c r="AS23">
        <f t="shared" si="9"/>
        <v>0</v>
      </c>
      <c r="AT23">
        <f t="shared" si="9"/>
        <v>5.1088211559925609</v>
      </c>
      <c r="AU23">
        <f t="shared" si="9"/>
        <v>4.5191527171795709</v>
      </c>
      <c r="AW23">
        <v>20</v>
      </c>
      <c r="AX23">
        <f>(R23*SUMPRODUCT(K$23:$K24, X$23:$X24)-$AZ$3*SUMPRODUCT(K$22:$K23, W$23:$W24))/Z23</f>
        <v>16.722135813307979</v>
      </c>
    </row>
    <row r="25" spans="5:50" x14ac:dyDescent="0.25">
      <c r="AN25" s="8">
        <f t="shared" ref="AN25:AU25" si="25">SUM(AN3:AN23)</f>
        <v>3920.2646193958103</v>
      </c>
      <c r="AO25" s="8">
        <f t="shared" si="25"/>
        <v>-515.57633219823367</v>
      </c>
      <c r="AP25" s="8">
        <f t="shared" si="25"/>
        <v>-930.51602632470724</v>
      </c>
      <c r="AQ25" s="8">
        <f t="shared" si="25"/>
        <v>-2566.1205602401665</v>
      </c>
      <c r="AR25" s="8">
        <f t="shared" si="25"/>
        <v>-91.948299367296741</v>
      </c>
      <c r="AS25" s="8">
        <f t="shared" si="25"/>
        <v>-45.502848613828839</v>
      </c>
      <c r="AT25" s="8">
        <f t="shared" si="25"/>
        <v>152.55189547271524</v>
      </c>
      <c r="AU25" s="9">
        <f t="shared" si="25"/>
        <v>15.100747491589638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DB55D-CE18-49BF-B99C-D61FC7B7507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487.79515114637678</v>
      </c>
      <c r="K3">
        <v>1</v>
      </c>
      <c r="L3" s="2">
        <v>0</v>
      </c>
      <c r="O3">
        <f>$C$3</f>
        <v>487.79515114637678</v>
      </c>
      <c r="P3">
        <f>O3*B5</f>
        <v>390.23612091710146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487.79515114637678</v>
      </c>
      <c r="AF3">
        <f t="shared" ref="AF3:AG23" si="4">-$Z3*P3</f>
        <v>-390.23612091710146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-422.92289747072471</v>
      </c>
      <c r="AJ3">
        <f t="shared" ref="AJ3:AJ23" si="7">AB3-AC3</f>
        <v>0</v>
      </c>
      <c r="AL3">
        <f t="shared" ref="AL3:AL23" si="8">SUM(AI3:AK3)</f>
        <v>-422.92289747072471</v>
      </c>
      <c r="AN3">
        <f t="shared" ref="AN3:AU23" si="9">AE3*$K3</f>
        <v>487.79515114637678</v>
      </c>
      <c r="AO3">
        <f t="shared" si="9"/>
        <v>-390.23612091710146</v>
      </c>
      <c r="AP3">
        <f t="shared" si="9"/>
        <v>-520.48192770000003</v>
      </c>
      <c r="AQ3">
        <f t="shared" si="9"/>
        <v>0</v>
      </c>
      <c r="AR3">
        <f t="shared" si="9"/>
        <v>-422.92289747072471</v>
      </c>
      <c r="AS3">
        <f t="shared" si="9"/>
        <v>0</v>
      </c>
      <c r="AT3">
        <f t="shared" si="9"/>
        <v>0</v>
      </c>
      <c r="AU3">
        <f t="shared" si="9"/>
        <v>-422.92289747072471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321.76419296857233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100000</v>
      </c>
      <c r="S4">
        <f t="shared" si="1"/>
        <v>55.102045098961057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54.393989384745964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-54.393989384745964</v>
      </c>
      <c r="AK4">
        <f>H4*SUM(AB4, AE4:AF4)</f>
        <v>0</v>
      </c>
      <c r="AL4">
        <f t="shared" si="8"/>
        <v>-339.38388938474594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-267.3702035838258</v>
      </c>
      <c r="AR4">
        <f t="shared" si="9"/>
        <v>-267.3702035838258</v>
      </c>
      <c r="AS4">
        <f t="shared" si="9"/>
        <v>-51.031043610794597</v>
      </c>
      <c r="AT4">
        <f t="shared" si="9"/>
        <v>0</v>
      </c>
      <c r="AU4">
        <f t="shared" si="9"/>
        <v>-318.4012471946204</v>
      </c>
      <c r="AW4">
        <v>1</v>
      </c>
      <c r="AX4">
        <f>(R4*SUMPRODUCT(K5:$K$23, X5:$X$23)-$AZ$3*SUMPRODUCT(K4:$K$22, W5:$W$23))/Z4</f>
        <v>55.102045098961057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487.79515114637678</v>
      </c>
      <c r="P5">
        <f t="shared" ref="P5:P23" si="22">O5*$C$5</f>
        <v>24.389757557318841</v>
      </c>
      <c r="Q5" s="4">
        <f t="shared" ref="Q5:Q23" si="23">$C$8</f>
        <v>50</v>
      </c>
      <c r="R5">
        <f t="shared" si="0"/>
        <v>100000</v>
      </c>
      <c r="S5">
        <f t="shared" si="1"/>
        <v>108.23987721528698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54.393989384745964</v>
      </c>
      <c r="AC5">
        <f t="shared" si="2"/>
        <v>105.47102987363996</v>
      </c>
      <c r="AE5">
        <f t="shared" si="3"/>
        <v>475.31702993755857</v>
      </c>
      <c r="AF5">
        <f t="shared" si="4"/>
        <v>-23.765851496877932</v>
      </c>
      <c r="AG5">
        <f t="shared" si="4"/>
        <v>-48.720967071987786</v>
      </c>
      <c r="AH5">
        <f t="shared" si="5"/>
        <v>-285.92585502442779</v>
      </c>
      <c r="AI5">
        <f t="shared" si="6"/>
        <v>116.90435634426507</v>
      </c>
      <c r="AJ5">
        <f t="shared" si="7"/>
        <v>-51.077040488893999</v>
      </c>
      <c r="AK5">
        <f>H5*SUM(AB5, AE5:AF5)</f>
        <v>43.713662500116861</v>
      </c>
      <c r="AL5">
        <f t="shared" si="8"/>
        <v>109.54097835548794</v>
      </c>
      <c r="AN5">
        <f t="shared" si="9"/>
        <v>410.46596826010403</v>
      </c>
      <c r="AO5">
        <f t="shared" si="9"/>
        <v>-20.523298413005204</v>
      </c>
      <c r="AP5">
        <f t="shared" si="9"/>
        <v>-42.073600700566622</v>
      </c>
      <c r="AQ5">
        <f t="shared" si="9"/>
        <v>-246.91484954498179</v>
      </c>
      <c r="AR5">
        <f t="shared" si="9"/>
        <v>100.95421960155041</v>
      </c>
      <c r="AS5">
        <f t="shared" si="9"/>
        <v>-44.108217378385518</v>
      </c>
      <c r="AT5">
        <f t="shared" si="9"/>
        <v>37.749480187282579</v>
      </c>
      <c r="AU5">
        <f t="shared" si="9"/>
        <v>94.59548241044746</v>
      </c>
      <c r="AW5">
        <v>2</v>
      </c>
      <c r="AX5">
        <f>(R5*SUMPRODUCT(K6:$K$23, X6:$X$23)-$AZ$3*SUMPRODUCT(K5:$K$22, W6:$W$23))/Z5</f>
        <v>108.23987721528698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487.79515114637678</v>
      </c>
      <c r="P6">
        <f t="shared" si="22"/>
        <v>24.389757557318841</v>
      </c>
      <c r="Q6" s="4">
        <f t="shared" si="23"/>
        <v>50</v>
      </c>
      <c r="R6">
        <f t="shared" si="0"/>
        <v>100000</v>
      </c>
      <c r="S6">
        <f t="shared" si="1"/>
        <v>158.34880075082475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105.47102987363996</v>
      </c>
      <c r="AC6">
        <f t="shared" si="2"/>
        <v>152.2998711628461</v>
      </c>
      <c r="AE6">
        <f t="shared" si="3"/>
        <v>469.16135973999337</v>
      </c>
      <c r="AF6">
        <f t="shared" si="4"/>
        <v>-23.458067986999669</v>
      </c>
      <c r="AG6">
        <f t="shared" si="4"/>
        <v>-48.089998295125341</v>
      </c>
      <c r="AH6">
        <f t="shared" si="5"/>
        <v>-287.51821228513126</v>
      </c>
      <c r="AI6">
        <f t="shared" si="6"/>
        <v>110.09508117273714</v>
      </c>
      <c r="AJ6">
        <f t="shared" si="7"/>
        <v>-46.828841289206139</v>
      </c>
      <c r="AK6">
        <f>H6*SUM(AB6, AE6:AF6)</f>
        <v>59.967766192977741</v>
      </c>
      <c r="AL6">
        <f t="shared" si="8"/>
        <v>123.23400607650873</v>
      </c>
      <c r="AN6">
        <f t="shared" si="9"/>
        <v>365.39516796777116</v>
      </c>
      <c r="AO6">
        <f t="shared" si="9"/>
        <v>-18.269758398388561</v>
      </c>
      <c r="AP6">
        <f t="shared" si="9"/>
        <v>-37.453751550117801</v>
      </c>
      <c r="AQ6">
        <f t="shared" si="9"/>
        <v>-223.92672220478954</v>
      </c>
      <c r="AR6">
        <f t="shared" si="9"/>
        <v>85.744935814475298</v>
      </c>
      <c r="AS6">
        <f t="shared" si="9"/>
        <v>-36.471529407469561</v>
      </c>
      <c r="AT6">
        <f t="shared" si="9"/>
        <v>46.704468613695305</v>
      </c>
      <c r="AU6">
        <f t="shared" si="9"/>
        <v>95.977875020701035</v>
      </c>
      <c r="AW6">
        <v>3</v>
      </c>
      <c r="AX6">
        <f>(R6*SUMPRODUCT(K7:$K$23, X7:$X$23)-$AZ$3*SUMPRODUCT(K6:$K$22, W7:$W$23))/Z6</f>
        <v>158.34880075082475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487.79515114637678</v>
      </c>
      <c r="P7">
        <f t="shared" si="22"/>
        <v>24.389757557318841</v>
      </c>
      <c r="Q7" s="4">
        <f t="shared" si="23"/>
        <v>50</v>
      </c>
      <c r="R7">
        <f t="shared" si="0"/>
        <v>100000</v>
      </c>
      <c r="S7">
        <f t="shared" si="1"/>
        <v>199.08971457592759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152.2998711628461</v>
      </c>
      <c r="AC7">
        <f t="shared" si="2"/>
        <v>188.99261616667809</v>
      </c>
      <c r="AE7">
        <f t="shared" si="3"/>
        <v>463.05597436283023</v>
      </c>
      <c r="AF7">
        <f t="shared" si="4"/>
        <v>-23.152798718141511</v>
      </c>
      <c r="AG7">
        <f t="shared" si="4"/>
        <v>-47.464183815131562</v>
      </c>
      <c r="AH7">
        <f t="shared" si="5"/>
        <v>-289.8289940850546</v>
      </c>
      <c r="AI7">
        <f t="shared" si="6"/>
        <v>102.60999774450255</v>
      </c>
      <c r="AJ7">
        <f t="shared" si="7"/>
        <v>-36.692745003831988</v>
      </c>
      <c r="AK7">
        <f>H7*SUM(AB7, AE7:AF7)</f>
        <v>62.003659000748904</v>
      </c>
      <c r="AL7">
        <f t="shared" si="8"/>
        <v>127.92091174141947</v>
      </c>
      <c r="AN7">
        <f t="shared" si="9"/>
        <v>326.45979339019556</v>
      </c>
      <c r="AO7">
        <f t="shared" si="9"/>
        <v>-16.322989669509777</v>
      </c>
      <c r="AP7">
        <f t="shared" si="9"/>
        <v>-33.462796075665793</v>
      </c>
      <c r="AQ7">
        <f t="shared" si="9"/>
        <v>-204.33277781954939</v>
      </c>
      <c r="AR7">
        <f t="shared" si="9"/>
        <v>72.341229825470634</v>
      </c>
      <c r="AS7">
        <f t="shared" si="9"/>
        <v>-25.868807695123561</v>
      </c>
      <c r="AT7">
        <f t="shared" si="9"/>
        <v>43.71329348395389</v>
      </c>
      <c r="AU7">
        <f t="shared" si="9"/>
        <v>90.18571561430096</v>
      </c>
      <c r="AW7">
        <v>4</v>
      </c>
      <c r="AX7">
        <f>(R7*SUMPRODUCT(K8:$K$23, X8:$X$23)-$AZ$3*SUMPRODUCT(K7:$K$22, W8:$W$23))/Z7</f>
        <v>199.08971457592759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487.79515114637678</v>
      </c>
      <c r="P8">
        <f t="shared" si="22"/>
        <v>24.389757557318841</v>
      </c>
      <c r="Q8" s="4">
        <f t="shared" si="23"/>
        <v>50</v>
      </c>
      <c r="R8">
        <f t="shared" si="0"/>
        <v>100000</v>
      </c>
      <c r="S8">
        <f t="shared" si="1"/>
        <v>226.50092991694947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188.99261616667809</v>
      </c>
      <c r="AC8">
        <f t="shared" si="2"/>
        <v>212.20147360473447</v>
      </c>
      <c r="AE8">
        <f t="shared" si="3"/>
        <v>456.99966851553057</v>
      </c>
      <c r="AF8">
        <f t="shared" si="4"/>
        <v>-22.849983425776532</v>
      </c>
      <c r="AG8">
        <f t="shared" si="4"/>
        <v>-46.843400087262744</v>
      </c>
      <c r="AH8">
        <f t="shared" si="5"/>
        <v>-292.28377943500675</v>
      </c>
      <c r="AI8">
        <f t="shared" si="6"/>
        <v>95.022505567484529</v>
      </c>
      <c r="AJ8">
        <f t="shared" si="7"/>
        <v>-23.208857438056384</v>
      </c>
      <c r="AK8">
        <f t="shared" ref="AK8:AK23" si="24">H8*SUM(AB8:AB8, AE8:AF8)</f>
        <v>45.177816841091342</v>
      </c>
      <c r="AL8">
        <f t="shared" si="8"/>
        <v>116.99146497051949</v>
      </c>
      <c r="AN8">
        <f t="shared" si="9"/>
        <v>300.41028255260022</v>
      </c>
      <c r="AO8">
        <f t="shared" si="9"/>
        <v>-15.020514127630012</v>
      </c>
      <c r="AP8">
        <f t="shared" si="9"/>
        <v>-30.792667972057554</v>
      </c>
      <c r="AQ8">
        <f t="shared" si="9"/>
        <v>-192.1337340371141</v>
      </c>
      <c r="AR8">
        <f t="shared" si="9"/>
        <v>62.463366415798532</v>
      </c>
      <c r="AS8">
        <f t="shared" si="9"/>
        <v>-15.256421177147077</v>
      </c>
      <c r="AT8">
        <f t="shared" si="9"/>
        <v>29.697791174394794</v>
      </c>
      <c r="AU8">
        <f t="shared" si="9"/>
        <v>76.904736413046251</v>
      </c>
      <c r="AW8">
        <v>5</v>
      </c>
      <c r="AX8">
        <f>(R8*SUMPRODUCT(K9:$K$23, X9:$X$23)-$AZ$3*SUMPRODUCT(K8:$K$22, W9:$W$23))/Z8</f>
        <v>226.50092991694947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487.79515114637678</v>
      </c>
      <c r="P9">
        <f t="shared" si="22"/>
        <v>24.389757557318841</v>
      </c>
      <c r="Q9" s="4">
        <f t="shared" si="23"/>
        <v>50</v>
      </c>
      <c r="R9">
        <f t="shared" si="0"/>
        <v>100000</v>
      </c>
      <c r="S9">
        <f t="shared" si="1"/>
        <v>244.35620699817497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212.20147360473447</v>
      </c>
      <c r="AC9">
        <f t="shared" si="2"/>
        <v>225.91880464632322</v>
      </c>
      <c r="AE9">
        <f t="shared" si="3"/>
        <v>450.98955665196206</v>
      </c>
      <c r="AF9">
        <f t="shared" si="4"/>
        <v>-22.549477832598104</v>
      </c>
      <c r="AG9">
        <f t="shared" si="4"/>
        <v>-46.22735133714253</v>
      </c>
      <c r="AH9">
        <f t="shared" si="5"/>
        <v>-295.22949849517153</v>
      </c>
      <c r="AI9">
        <f t="shared" si="6"/>
        <v>86.983228987049927</v>
      </c>
      <c r="AJ9">
        <f t="shared" si="7"/>
        <v>-13.71733104158875</v>
      </c>
      <c r="AK9">
        <f t="shared" si="24"/>
        <v>33.441489036537938</v>
      </c>
      <c r="AL9">
        <f t="shared" si="8"/>
        <v>106.70738698199912</v>
      </c>
      <c r="AN9">
        <f t="shared" si="9"/>
        <v>281.75205771592232</v>
      </c>
      <c r="AO9">
        <f t="shared" si="9"/>
        <v>-14.087602885796116</v>
      </c>
      <c r="AP9">
        <f t="shared" si="9"/>
        <v>-28.880161790638077</v>
      </c>
      <c r="AQ9">
        <f t="shared" si="9"/>
        <v>-184.44222814597737</v>
      </c>
      <c r="AR9">
        <f t="shared" si="9"/>
        <v>54.342064893510781</v>
      </c>
      <c r="AS9">
        <f t="shared" si="9"/>
        <v>-8.569791008089215</v>
      </c>
      <c r="AT9">
        <f t="shared" si="9"/>
        <v>20.892298303041045</v>
      </c>
      <c r="AU9">
        <f t="shared" si="9"/>
        <v>66.664572188462614</v>
      </c>
      <c r="AW9">
        <v>6</v>
      </c>
      <c r="AX9">
        <f>(R9*SUMPRODUCT(K10:$K$23, X10:$X$23)-$AZ$3*SUMPRODUCT(K9:$K$22, W10:$W$23))/Z9</f>
        <v>244.35620699817497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487.79515114637678</v>
      </c>
      <c r="P10">
        <f t="shared" si="22"/>
        <v>24.389757557318841</v>
      </c>
      <c r="Q10" s="4">
        <f t="shared" si="23"/>
        <v>50</v>
      </c>
      <c r="R10">
        <f t="shared" si="0"/>
        <v>100000</v>
      </c>
      <c r="S10">
        <f t="shared" si="1"/>
        <v>257.09917392937973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225.91880464632322</v>
      </c>
      <c r="AC10">
        <f t="shared" si="2"/>
        <v>234.55569518455604</v>
      </c>
      <c r="AE10">
        <f t="shared" si="3"/>
        <v>445.02333102097657</v>
      </c>
      <c r="AF10">
        <f t="shared" si="4"/>
        <v>-22.251166551048833</v>
      </c>
      <c r="AG10">
        <f t="shared" si="4"/>
        <v>-45.615801015561416</v>
      </c>
      <c r="AH10">
        <f t="shared" si="5"/>
        <v>-298.55361641936923</v>
      </c>
      <c r="AI10">
        <f t="shared" si="6"/>
        <v>78.602747034997094</v>
      </c>
      <c r="AJ10">
        <f t="shared" si="7"/>
        <v>-8.6368905382328194</v>
      </c>
      <c r="AK10">
        <f t="shared" si="24"/>
        <v>34.056275878603174</v>
      </c>
      <c r="AL10">
        <f t="shared" si="8"/>
        <v>104.02213237536745</v>
      </c>
      <c r="AN10">
        <f t="shared" si="9"/>
        <v>264.15649099763561</v>
      </c>
      <c r="AO10">
        <f t="shared" si="9"/>
        <v>-13.207824549881783</v>
      </c>
      <c r="AP10">
        <f t="shared" si="9"/>
        <v>-27.076580238327132</v>
      </c>
      <c r="AQ10">
        <f t="shared" si="9"/>
        <v>-177.21514848909641</v>
      </c>
      <c r="AR10">
        <f t="shared" si="9"/>
        <v>46.656937720330305</v>
      </c>
      <c r="AS10">
        <f t="shared" si="9"/>
        <v>-5.1266766002493522</v>
      </c>
      <c r="AT10">
        <f t="shared" si="9"/>
        <v>20.215089199705783</v>
      </c>
      <c r="AU10">
        <f t="shared" si="9"/>
        <v>61.745350319786731</v>
      </c>
      <c r="AW10">
        <v>7</v>
      </c>
      <c r="AX10">
        <f>(R10*SUMPRODUCT(K11:$K$23, X11:$X$23)-$AZ$3*SUMPRODUCT(K10:$K$22, W11:$W$23))/Z10</f>
        <v>257.09917392937973</v>
      </c>
    </row>
    <row r="11" spans="1:52" x14ac:dyDescent="0.25">
      <c r="A11" t="s">
        <v>33</v>
      </c>
      <c r="C11" s="7">
        <f>AU25</f>
        <v>46.59625017685245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487.79515114637678</v>
      </c>
      <c r="P11">
        <f t="shared" si="22"/>
        <v>24.389757557318841</v>
      </c>
      <c r="Q11" s="4">
        <f t="shared" si="23"/>
        <v>50</v>
      </c>
      <c r="R11">
        <f t="shared" si="0"/>
        <v>100000</v>
      </c>
      <c r="S11">
        <f t="shared" si="1"/>
        <v>264.27727710006451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234.55569518455604</v>
      </c>
      <c r="AC11">
        <f t="shared" si="2"/>
        <v>237.89323398539253</v>
      </c>
      <c r="AE11">
        <f t="shared" si="3"/>
        <v>439.09626776072378</v>
      </c>
      <c r="AF11">
        <f t="shared" si="4"/>
        <v>-21.954813388036193</v>
      </c>
      <c r="AG11">
        <f t="shared" si="4"/>
        <v>-45.008264917024619</v>
      </c>
      <c r="AH11">
        <f t="shared" si="5"/>
        <v>-302.75617676237255</v>
      </c>
      <c r="AI11">
        <f t="shared" si="6"/>
        <v>69.377012693290396</v>
      </c>
      <c r="AJ11">
        <f t="shared" si="7"/>
        <v>-3.3375388008364837</v>
      </c>
      <c r="AK11">
        <f t="shared" si="24"/>
        <v>33.562403202198048</v>
      </c>
      <c r="AL11">
        <f t="shared" si="8"/>
        <v>99.601877094651968</v>
      </c>
      <c r="AN11">
        <f t="shared" si="9"/>
        <v>247.87285866404326</v>
      </c>
      <c r="AO11">
        <f t="shared" si="9"/>
        <v>-12.393642933202166</v>
      </c>
      <c r="AP11">
        <f t="shared" si="9"/>
        <v>-25.407474641918078</v>
      </c>
      <c r="AQ11">
        <f t="shared" si="9"/>
        <v>-170.90794097384557</v>
      </c>
      <c r="AR11">
        <f t="shared" si="9"/>
        <v>39.163800115077436</v>
      </c>
      <c r="AS11">
        <f t="shared" si="9"/>
        <v>-1.8840635737680962</v>
      </c>
      <c r="AT11">
        <f t="shared" si="9"/>
        <v>18.946207098934959</v>
      </c>
      <c r="AU11">
        <f t="shared" si="9"/>
        <v>56.225943640244303</v>
      </c>
      <c r="AW11">
        <v>8</v>
      </c>
      <c r="AX11">
        <f>(R11*SUMPRODUCT(K12:$K$23, X12:$X$23)-$AZ$3*SUMPRODUCT(K11:$K$22, W12:$W$23))/Z11</f>
        <v>264.27727710006451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487.79515114637678</v>
      </c>
      <c r="P12">
        <f t="shared" si="22"/>
        <v>24.389757557318841</v>
      </c>
      <c r="Q12" s="4">
        <f t="shared" si="23"/>
        <v>50</v>
      </c>
      <c r="R12">
        <f t="shared" si="0"/>
        <v>100000</v>
      </c>
      <c r="S12">
        <f t="shared" si="1"/>
        <v>265.88312656998704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237.89323398539253</v>
      </c>
      <c r="AC12">
        <f t="shared" si="2"/>
        <v>236.12654837976609</v>
      </c>
      <c r="AE12">
        <f t="shared" si="3"/>
        <v>433.20306497998718</v>
      </c>
      <c r="AF12">
        <f t="shared" si="4"/>
        <v>-21.660153248999361</v>
      </c>
      <c r="AG12">
        <f t="shared" si="4"/>
        <v>-44.404199586845863</v>
      </c>
      <c r="AH12">
        <f t="shared" si="5"/>
        <v>-307.96536201701775</v>
      </c>
      <c r="AI12">
        <f t="shared" si="6"/>
        <v>59.173350127124252</v>
      </c>
      <c r="AJ12">
        <f t="shared" si="7"/>
        <v>1.7666856056264351</v>
      </c>
      <c r="AK12">
        <f t="shared" si="24"/>
        <v>33.705735962680137</v>
      </c>
      <c r="AL12">
        <f t="shared" si="8"/>
        <v>94.645771695430824</v>
      </c>
      <c r="AN12">
        <f t="shared" si="9"/>
        <v>232.48037382116712</v>
      </c>
      <c r="AO12">
        <f t="shared" si="9"/>
        <v>-11.624018691058357</v>
      </c>
      <c r="AP12">
        <f t="shared" si="9"/>
        <v>-23.829713484729247</v>
      </c>
      <c r="AQ12">
        <f t="shared" si="9"/>
        <v>-165.27099707615156</v>
      </c>
      <c r="AR12">
        <f t="shared" si="9"/>
        <v>31.755644569227996</v>
      </c>
      <c r="AS12">
        <f t="shared" si="9"/>
        <v>0.9480997786557277</v>
      </c>
      <c r="AT12">
        <f t="shared" si="9"/>
        <v>18.088334847961967</v>
      </c>
      <c r="AU12">
        <f t="shared" si="9"/>
        <v>50.792079195845695</v>
      </c>
      <c r="AW12">
        <v>9</v>
      </c>
      <c r="AX12">
        <f>(R12*SUMPRODUCT(K13:$K$23, X13:$X$23)-$AZ$3*SUMPRODUCT(K12:$K$22, W13:$W$23))/Z12</f>
        <v>265.88312656998704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487.79515114637678</v>
      </c>
      <c r="P13">
        <f t="shared" si="22"/>
        <v>24.389757557318841</v>
      </c>
      <c r="Q13" s="4">
        <f t="shared" si="23"/>
        <v>50</v>
      </c>
      <c r="R13">
        <f t="shared" si="0"/>
        <v>100000</v>
      </c>
      <c r="S13">
        <f t="shared" si="1"/>
        <v>261.80344323744146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236.12654837976609</v>
      </c>
      <c r="AC13">
        <f t="shared" si="2"/>
        <v>229.35688942228771</v>
      </c>
      <c r="AE13">
        <f t="shared" si="3"/>
        <v>427.34036328444824</v>
      </c>
      <c r="AF13">
        <f t="shared" si="4"/>
        <v>-21.367018164222415</v>
      </c>
      <c r="AG13">
        <f t="shared" si="4"/>
        <v>-43.80326068024123</v>
      </c>
      <c r="AH13">
        <f t="shared" si="5"/>
        <v>-313.79382147233889</v>
      </c>
      <c r="AI13">
        <f t="shared" si="6"/>
        <v>48.376262967645687</v>
      </c>
      <c r="AJ13">
        <f t="shared" si="7"/>
        <v>6.7696589574783843</v>
      </c>
      <c r="AK13">
        <f t="shared" si="24"/>
        <v>33.196564493949587</v>
      </c>
      <c r="AL13">
        <f t="shared" si="8"/>
        <v>88.342486419073651</v>
      </c>
      <c r="AN13">
        <f t="shared" si="9"/>
        <v>218.06040560968256</v>
      </c>
      <c r="AO13">
        <f t="shared" si="9"/>
        <v>-10.90302028048413</v>
      </c>
      <c r="AP13">
        <f t="shared" si="9"/>
        <v>-22.351637269990754</v>
      </c>
      <c r="AQ13">
        <f t="shared" si="9"/>
        <v>-160.12062951920248</v>
      </c>
      <c r="AR13">
        <f t="shared" si="9"/>
        <v>24.685118540005185</v>
      </c>
      <c r="AS13">
        <f t="shared" si="9"/>
        <v>3.454376663044969</v>
      </c>
      <c r="AT13">
        <f t="shared" si="9"/>
        <v>16.939322704652341</v>
      </c>
      <c r="AU13">
        <f t="shared" si="9"/>
        <v>45.078817907702486</v>
      </c>
      <c r="AW13">
        <v>10</v>
      </c>
      <c r="AX13">
        <f>(R13*SUMPRODUCT(K14:$K$23, X14:$X$23)-$AZ$3*SUMPRODUCT(K13:$K$22, W14:$W$23))/Z13</f>
        <v>261.80344323744146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487.79515114637678</v>
      </c>
      <c r="P14">
        <f t="shared" si="22"/>
        <v>24.389757557318841</v>
      </c>
      <c r="Q14" s="4">
        <f t="shared" si="23"/>
        <v>50</v>
      </c>
      <c r="R14">
        <f t="shared" si="0"/>
        <v>100000</v>
      </c>
      <c r="S14">
        <f t="shared" si="1"/>
        <v>257.38870209944713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229.35688942228771</v>
      </c>
      <c r="AC14">
        <f t="shared" si="2"/>
        <v>222.40871879408601</v>
      </c>
      <c r="AE14">
        <f t="shared" si="3"/>
        <v>421.50216274262112</v>
      </c>
      <c r="AF14">
        <f t="shared" si="4"/>
        <v>-21.075108137131057</v>
      </c>
      <c r="AG14">
        <f t="shared" si="4"/>
        <v>-43.20483319197011</v>
      </c>
      <c r="AH14">
        <f t="shared" si="5"/>
        <v>-320.78976293741357</v>
      </c>
      <c r="AI14">
        <f t="shared" si="6"/>
        <v>36.432458476106376</v>
      </c>
      <c r="AJ14">
        <f t="shared" si="7"/>
        <v>6.9481706282016944</v>
      </c>
      <c r="AK14">
        <f t="shared" si="24"/>
        <v>53.891871658344996</v>
      </c>
      <c r="AL14">
        <f t="shared" si="8"/>
        <v>97.272500762653067</v>
      </c>
      <c r="AN14">
        <f t="shared" si="9"/>
        <v>198.12718766484429</v>
      </c>
      <c r="AO14">
        <f t="shared" si="9"/>
        <v>-9.9063593832422132</v>
      </c>
      <c r="AP14">
        <f t="shared" si="9"/>
        <v>-20.308441689018611</v>
      </c>
      <c r="AQ14">
        <f t="shared" si="9"/>
        <v>-150.78730118229859</v>
      </c>
      <c r="AR14">
        <f t="shared" si="9"/>
        <v>17.125085410284857</v>
      </c>
      <c r="AS14">
        <f t="shared" si="9"/>
        <v>3.265989187395161</v>
      </c>
      <c r="AT14">
        <f t="shared" si="9"/>
        <v>25.331886555900102</v>
      </c>
      <c r="AU14">
        <f t="shared" si="9"/>
        <v>45.722961153580123</v>
      </c>
      <c r="AW14">
        <v>11</v>
      </c>
      <c r="AX14">
        <f>(R14*SUMPRODUCT(K15:$K$23, X15:$X$23)-$AZ$3*SUMPRODUCT(K14:$K$22, W15:$W$23))/Z14</f>
        <v>257.38870209944713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487.79515114637678</v>
      </c>
      <c r="P15">
        <f t="shared" si="22"/>
        <v>24.389757557318841</v>
      </c>
      <c r="Q15" s="4">
        <f t="shared" si="23"/>
        <v>50</v>
      </c>
      <c r="R15">
        <f t="shared" si="0"/>
        <v>100000</v>
      </c>
      <c r="S15">
        <f t="shared" si="1"/>
        <v>247.19827236211563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222.40871879408601</v>
      </c>
      <c r="AC15">
        <f t="shared" si="2"/>
        <v>210.65395035738231</v>
      </c>
      <c r="AE15">
        <f t="shared" si="3"/>
        <v>415.68241789180291</v>
      </c>
      <c r="AF15">
        <f t="shared" si="4"/>
        <v>-20.784120894590146</v>
      </c>
      <c r="AG15">
        <f t="shared" si="4"/>
        <v>-42.608297449749102</v>
      </c>
      <c r="AH15">
        <f t="shared" si="5"/>
        <v>-328.97482060261717</v>
      </c>
      <c r="AI15">
        <f t="shared" si="6"/>
        <v>23.31517894484648</v>
      </c>
      <c r="AJ15">
        <f t="shared" si="7"/>
        <v>11.754768436703699</v>
      </c>
      <c r="AK15">
        <f t="shared" si="24"/>
        <v>52.824195955293028</v>
      </c>
      <c r="AL15">
        <f t="shared" si="8"/>
        <v>87.8941433368432</v>
      </c>
      <c r="AN15">
        <f t="shared" si="9"/>
        <v>179.9895495382122</v>
      </c>
      <c r="AO15">
        <f t="shared" si="9"/>
        <v>-8.9994774769106112</v>
      </c>
      <c r="AP15">
        <f t="shared" si="9"/>
        <v>-18.449296709409193</v>
      </c>
      <c r="AQ15">
        <f t="shared" si="9"/>
        <v>-142.44535544703123</v>
      </c>
      <c r="AR15">
        <f t="shared" si="9"/>
        <v>10.095419904861174</v>
      </c>
      <c r="AS15">
        <f t="shared" si="9"/>
        <v>5.0897882248149209</v>
      </c>
      <c r="AT15">
        <f t="shared" si="9"/>
        <v>22.872757724350539</v>
      </c>
      <c r="AU15">
        <f t="shared" si="9"/>
        <v>38.057965854026634</v>
      </c>
      <c r="AW15">
        <v>12</v>
      </c>
      <c r="AX15">
        <f>(R15*SUMPRODUCT(K16:$K$23, X16:$X$23)-$AZ$3*SUMPRODUCT(K15:$K$22, W16:$W$23))/Z15</f>
        <v>247.19827236211563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487.79515114637678</v>
      </c>
      <c r="P16">
        <f t="shared" si="22"/>
        <v>24.389757557318841</v>
      </c>
      <c r="Q16" s="4">
        <f t="shared" si="23"/>
        <v>50</v>
      </c>
      <c r="R16">
        <f t="shared" si="0"/>
        <v>100000</v>
      </c>
      <c r="S16">
        <f t="shared" si="1"/>
        <v>231.87497936014933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210.65395035738231</v>
      </c>
      <c r="AC16">
        <f t="shared" si="2"/>
        <v>194.83785851574908</v>
      </c>
      <c r="AE16">
        <f t="shared" si="3"/>
        <v>409.88019882950852</v>
      </c>
      <c r="AF16">
        <f t="shared" si="4"/>
        <v>-20.494009941475429</v>
      </c>
      <c r="AG16">
        <f t="shared" si="4"/>
        <v>-42.013558136672863</v>
      </c>
      <c r="AH16">
        <f t="shared" si="5"/>
        <v>-337.31267715749397</v>
      </c>
      <c r="AI16">
        <f t="shared" si="6"/>
        <v>10.059953593866226</v>
      </c>
      <c r="AJ16">
        <f t="shared" si="7"/>
        <v>15.816091841633238</v>
      </c>
      <c r="AK16">
        <f t="shared" si="24"/>
        <v>51.346634795508692</v>
      </c>
      <c r="AL16">
        <f t="shared" si="8"/>
        <v>77.222680231008155</v>
      </c>
      <c r="AN16">
        <f t="shared" si="9"/>
        <v>163.48726917134198</v>
      </c>
      <c r="AO16">
        <f t="shared" si="9"/>
        <v>-8.1743634585671003</v>
      </c>
      <c r="AP16">
        <f t="shared" si="9"/>
        <v>-16.757779242693108</v>
      </c>
      <c r="AQ16">
        <f t="shared" si="9"/>
        <v>-134.5425531724492</v>
      </c>
      <c r="AR16">
        <f t="shared" si="9"/>
        <v>4.0125732976325761</v>
      </c>
      <c r="AS16">
        <f t="shared" si="9"/>
        <v>6.3085010486864359</v>
      </c>
      <c r="AT16">
        <f t="shared" si="9"/>
        <v>20.480426055779439</v>
      </c>
      <c r="AU16">
        <f t="shared" si="9"/>
        <v>30.801500402098451</v>
      </c>
      <c r="AW16">
        <v>13</v>
      </c>
      <c r="AX16">
        <f>(R16*SUMPRODUCT(K17:$K$23, X17:$X$23)-$AZ$3*SUMPRODUCT(K16:$K$22, W17:$W$23))/Z16</f>
        <v>231.87497936014933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487.79515114637678</v>
      </c>
      <c r="P17">
        <f t="shared" si="22"/>
        <v>24.389757557318841</v>
      </c>
      <c r="Q17" s="4">
        <f t="shared" si="23"/>
        <v>50</v>
      </c>
      <c r="R17">
        <f t="shared" si="0"/>
        <v>100000</v>
      </c>
      <c r="S17">
        <f t="shared" si="1"/>
        <v>211.79626332063751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194.83785851574908</v>
      </c>
      <c r="AC17">
        <f t="shared" si="2"/>
        <v>175.45325694442306</v>
      </c>
      <c r="AE17">
        <f t="shared" si="3"/>
        <v>404.09234161398672</v>
      </c>
      <c r="AF17">
        <f t="shared" si="4"/>
        <v>-20.204617080699336</v>
      </c>
      <c r="AG17">
        <f t="shared" si="4"/>
        <v>-41.420290942245067</v>
      </c>
      <c r="AH17">
        <f t="shared" si="5"/>
        <v>-346.26322612213301</v>
      </c>
      <c r="AI17">
        <f t="shared" si="6"/>
        <v>-3.795792531090683</v>
      </c>
      <c r="AJ17">
        <f t="shared" si="7"/>
        <v>19.384601571326016</v>
      </c>
      <c r="AK17">
        <f t="shared" si="24"/>
        <v>49.522705592672153</v>
      </c>
      <c r="AL17">
        <f t="shared" si="8"/>
        <v>65.111514632907486</v>
      </c>
      <c r="AN17">
        <f t="shared" si="9"/>
        <v>148.47351424223967</v>
      </c>
      <c r="AO17">
        <f t="shared" si="9"/>
        <v>-7.4236757121119838</v>
      </c>
      <c r="AP17">
        <f t="shared" si="9"/>
        <v>-15.218838675754483</v>
      </c>
      <c r="AQ17">
        <f t="shared" si="9"/>
        <v>-127.22566785073886</v>
      </c>
      <c r="AR17">
        <f t="shared" si="9"/>
        <v>-1.3946679963656423</v>
      </c>
      <c r="AS17">
        <f t="shared" si="9"/>
        <v>7.122381745679677</v>
      </c>
      <c r="AT17">
        <f t="shared" si="9"/>
        <v>18.195866085360503</v>
      </c>
      <c r="AU17">
        <f t="shared" si="9"/>
        <v>23.923579834674538</v>
      </c>
      <c r="AW17">
        <v>14</v>
      </c>
      <c r="AX17">
        <f>(R17*SUMPRODUCT(K18:$K$23, X18:$X$23)-$AZ$3*SUMPRODUCT(K17:$K$22, W18:$W$23))/Z17</f>
        <v>211.79626332063751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487.79515114637678</v>
      </c>
      <c r="P18">
        <f t="shared" si="22"/>
        <v>24.389757557318841</v>
      </c>
      <c r="Q18" s="4">
        <f t="shared" si="23"/>
        <v>50</v>
      </c>
      <c r="R18">
        <f t="shared" si="0"/>
        <v>100000</v>
      </c>
      <c r="S18">
        <f t="shared" si="1"/>
        <v>187.20550530622526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175.45325694442306</v>
      </c>
      <c r="AC18">
        <f t="shared" si="2"/>
        <v>152.86467055659995</v>
      </c>
      <c r="AE18">
        <f t="shared" si="3"/>
        <v>398.31438160498453</v>
      </c>
      <c r="AF18">
        <f t="shared" si="4"/>
        <v>-19.915719080249229</v>
      </c>
      <c r="AG18">
        <f t="shared" si="4"/>
        <v>-40.828038231714501</v>
      </c>
      <c r="AH18">
        <f t="shared" si="5"/>
        <v>-356.09960221623379</v>
      </c>
      <c r="AI18">
        <f t="shared" si="6"/>
        <v>-18.528977923213006</v>
      </c>
      <c r="AJ18">
        <f t="shared" si="7"/>
        <v>22.588586387823113</v>
      </c>
      <c r="AK18">
        <f t="shared" si="24"/>
        <v>47.394216452814824</v>
      </c>
      <c r="AL18">
        <f t="shared" si="8"/>
        <v>51.453824917424932</v>
      </c>
      <c r="AN18">
        <f t="shared" si="9"/>
        <v>134.81422597611206</v>
      </c>
      <c r="AO18">
        <f t="shared" si="9"/>
        <v>-6.7407112988056035</v>
      </c>
      <c r="AP18">
        <f t="shared" si="9"/>
        <v>-13.818733710173476</v>
      </c>
      <c r="AQ18">
        <f t="shared" si="9"/>
        <v>-120.52613327628386</v>
      </c>
      <c r="AR18">
        <f t="shared" si="9"/>
        <v>-6.2713523091508927</v>
      </c>
      <c r="AS18">
        <f t="shared" si="9"/>
        <v>7.6453749359945418</v>
      </c>
      <c r="AT18">
        <f t="shared" si="9"/>
        <v>16.04113459595602</v>
      </c>
      <c r="AU18">
        <f t="shared" si="9"/>
        <v>17.415157222799667</v>
      </c>
      <c r="AW18">
        <v>15</v>
      </c>
      <c r="AX18">
        <f>(R18*SUMPRODUCT(K19:$K$23, X19:$X$23)-$AZ$3*SUMPRODUCT(K18:$K$22, W19:$W$23))/Z18</f>
        <v>187.20550530622526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487.79515114637678</v>
      </c>
      <c r="P19">
        <f t="shared" si="22"/>
        <v>24.389757557318841</v>
      </c>
      <c r="Q19" s="4">
        <f t="shared" si="23"/>
        <v>50</v>
      </c>
      <c r="R19">
        <f t="shared" si="0"/>
        <v>100000</v>
      </c>
      <c r="S19">
        <f t="shared" si="1"/>
        <v>157.70755704381858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152.86467055659995</v>
      </c>
      <c r="AC19">
        <f t="shared" si="2"/>
        <v>126.90891575447949</v>
      </c>
      <c r="AE19">
        <f t="shared" si="3"/>
        <v>392.53384493857095</v>
      </c>
      <c r="AF19">
        <f t="shared" si="4"/>
        <v>-19.626692246928549</v>
      </c>
      <c r="AG19">
        <f t="shared" si="4"/>
        <v>-40.235521408532826</v>
      </c>
      <c r="AH19">
        <f t="shared" si="5"/>
        <v>-368.47288172907048</v>
      </c>
      <c r="AI19">
        <f t="shared" si="6"/>
        <v>-35.801250445960875</v>
      </c>
      <c r="AJ19">
        <f t="shared" si="7"/>
        <v>25.955754802120452</v>
      </c>
      <c r="AK19">
        <f t="shared" si="24"/>
        <v>44.991346458998592</v>
      </c>
      <c r="AL19">
        <f t="shared" si="8"/>
        <v>35.14585081515817</v>
      </c>
      <c r="AN19">
        <f t="shared" si="9"/>
        <v>122.38500513209827</v>
      </c>
      <c r="AO19">
        <f t="shared" si="9"/>
        <v>-6.1192502566049143</v>
      </c>
      <c r="AP19">
        <f t="shared" si="9"/>
        <v>-12.544713169501472</v>
      </c>
      <c r="AQ19">
        <f t="shared" si="9"/>
        <v>-114.8832288041519</v>
      </c>
      <c r="AR19">
        <f t="shared" si="9"/>
        <v>-11.162187098160006</v>
      </c>
      <c r="AS19">
        <f t="shared" si="9"/>
        <v>8.0925383266304411</v>
      </c>
      <c r="AT19">
        <f t="shared" si="9"/>
        <v>14.027494032129255</v>
      </c>
      <c r="AU19">
        <f t="shared" si="9"/>
        <v>10.957845260599688</v>
      </c>
      <c r="AW19">
        <v>16</v>
      </c>
      <c r="AX19">
        <f>(R19*SUMPRODUCT(K20:$K$23, X20:$X$23)-$AZ$3*SUMPRODUCT(K19:$K$22, W20:$W$23))/Z19</f>
        <v>157.70755704381858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487.79515114637678</v>
      </c>
      <c r="P20">
        <f t="shared" si="22"/>
        <v>24.389757557318841</v>
      </c>
      <c r="Q20" s="4">
        <f t="shared" si="23"/>
        <v>50</v>
      </c>
      <c r="R20">
        <f t="shared" si="0"/>
        <v>100000</v>
      </c>
      <c r="S20">
        <f t="shared" si="1"/>
        <v>123.697478833953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126.90891575447949</v>
      </c>
      <c r="AC20">
        <f t="shared" si="2"/>
        <v>98.073358052962078</v>
      </c>
      <c r="AE20">
        <f t="shared" si="3"/>
        <v>386.74764405744804</v>
      </c>
      <c r="AF20">
        <f t="shared" si="4"/>
        <v>-19.337382202872405</v>
      </c>
      <c r="AG20">
        <f t="shared" si="4"/>
        <v>-39.642423991766314</v>
      </c>
      <c r="AH20">
        <f t="shared" si="5"/>
        <v>-381.48440536237973</v>
      </c>
      <c r="AI20">
        <f t="shared" si="6"/>
        <v>-53.716567499570374</v>
      </c>
      <c r="AJ20">
        <f t="shared" si="7"/>
        <v>28.835557701517416</v>
      </c>
      <c r="AK20">
        <f t="shared" si="24"/>
        <v>42.299880666362071</v>
      </c>
      <c r="AL20">
        <f t="shared" si="8"/>
        <v>17.418870868309114</v>
      </c>
      <c r="AN20">
        <f t="shared" si="9"/>
        <v>111.07597799618809</v>
      </c>
      <c r="AO20">
        <f t="shared" si="9"/>
        <v>-5.5537988998094052</v>
      </c>
      <c r="AP20">
        <f t="shared" si="9"/>
        <v>-11.385514773480866</v>
      </c>
      <c r="AQ20">
        <f t="shared" si="9"/>
        <v>-109.56434788165465</v>
      </c>
      <c r="AR20">
        <f t="shared" si="9"/>
        <v>-15.427683558756833</v>
      </c>
      <c r="AS20">
        <f t="shared" si="9"/>
        <v>8.2817253627168608</v>
      </c>
      <c r="AT20">
        <f t="shared" si="9"/>
        <v>12.148750448342209</v>
      </c>
      <c r="AU20">
        <f t="shared" si="9"/>
        <v>5.0027922523022381</v>
      </c>
      <c r="AW20">
        <v>17</v>
      </c>
      <c r="AX20">
        <f>(R20*SUMPRODUCT(K21:$K$23, X21:$X$23)-$AZ$3*SUMPRODUCT(K20:$K$22, W21:$W$23))/Z20</f>
        <v>123.697478833953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487.79515114637678</v>
      </c>
      <c r="P21">
        <f t="shared" si="22"/>
        <v>24.389757557318841</v>
      </c>
      <c r="Q21" s="4">
        <f t="shared" si="23"/>
        <v>50</v>
      </c>
      <c r="R21">
        <f t="shared" si="0"/>
        <v>100000</v>
      </c>
      <c r="S21">
        <f t="shared" si="1"/>
        <v>85.990036856917726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98.073358052962078</v>
      </c>
      <c r="AC21">
        <f t="shared" si="2"/>
        <v>67.15667163661918</v>
      </c>
      <c r="AE21">
        <f t="shared" si="3"/>
        <v>380.95923654481925</v>
      </c>
      <c r="AF21">
        <f t="shared" si="4"/>
        <v>-19.047961827240965</v>
      </c>
      <c r="AG21">
        <f t="shared" si="4"/>
        <v>-39.049100390760302</v>
      </c>
      <c r="AH21">
        <f t="shared" si="5"/>
        <v>-393.79872217668839</v>
      </c>
      <c r="AI21">
        <f t="shared" si="6"/>
        <v>-70.936547849870408</v>
      </c>
      <c r="AJ21">
        <f t="shared" si="7"/>
        <v>30.916686416342898</v>
      </c>
      <c r="AK21">
        <f t="shared" si="24"/>
        <v>39.361804995440686</v>
      </c>
      <c r="AL21">
        <f t="shared" si="8"/>
        <v>-0.6580564380868239</v>
      </c>
      <c r="AN21">
        <f t="shared" si="9"/>
        <v>100.78881604099645</v>
      </c>
      <c r="AO21">
        <f t="shared" si="9"/>
        <v>-5.0394408020498229</v>
      </c>
      <c r="AP21">
        <f t="shared" si="9"/>
        <v>-10.33105964708041</v>
      </c>
      <c r="AQ21">
        <f t="shared" si="9"/>
        <v>-104.18570586875951</v>
      </c>
      <c r="AR21">
        <f t="shared" si="9"/>
        <v>-18.767390276893288</v>
      </c>
      <c r="AS21">
        <f t="shared" si="9"/>
        <v>8.179500379294149</v>
      </c>
      <c r="AT21">
        <f t="shared" si="9"/>
        <v>10.413790616309964</v>
      </c>
      <c r="AU21">
        <f t="shared" si="9"/>
        <v>-0.17409928128917612</v>
      </c>
      <c r="AW21">
        <v>18</v>
      </c>
      <c r="AX21">
        <f>(R21*SUMPRODUCT(K22:$K$23, X22:$X$23)-$AZ$3*SUMPRODUCT(K21:$K$22, W22:$W$23))/Z21</f>
        <v>85.990036856917726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487.79515114637678</v>
      </c>
      <c r="P22">
        <f t="shared" si="22"/>
        <v>24.389757557318841</v>
      </c>
      <c r="Q22" s="4">
        <f t="shared" si="23"/>
        <v>50</v>
      </c>
      <c r="R22">
        <f t="shared" si="0"/>
        <v>100000</v>
      </c>
      <c r="S22">
        <f t="shared" si="1"/>
        <v>44.655947006893051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67.15667163661918</v>
      </c>
      <c r="AC22">
        <f t="shared" si="2"/>
        <v>34.344794537114851</v>
      </c>
      <c r="AE22">
        <f t="shared" si="3"/>
        <v>375.16222060495511</v>
      </c>
      <c r="AF22">
        <f t="shared" si="4"/>
        <v>-18.758111030247758</v>
      </c>
      <c r="AG22">
        <f t="shared" si="4"/>
        <v>-38.454894408367849</v>
      </c>
      <c r="AH22">
        <f t="shared" si="5"/>
        <v>-407.42995696970939</v>
      </c>
      <c r="AI22">
        <f t="shared" si="6"/>
        <v>-89.480741803369881</v>
      </c>
      <c r="AJ22">
        <f t="shared" si="7"/>
        <v>32.811877099504329</v>
      </c>
      <c r="AK22">
        <f t="shared" si="24"/>
        <v>36.244943169815642</v>
      </c>
      <c r="AL22">
        <f t="shared" si="8"/>
        <v>-20.42392153404991</v>
      </c>
      <c r="AN22">
        <f t="shared" si="9"/>
        <v>91.431174912123709</v>
      </c>
      <c r="AO22">
        <f t="shared" si="9"/>
        <v>-4.5715587456061861</v>
      </c>
      <c r="AP22">
        <f t="shared" si="9"/>
        <v>-9.3718823052309492</v>
      </c>
      <c r="AQ22">
        <f t="shared" si="9"/>
        <v>-99.295178496564532</v>
      </c>
      <c r="AR22">
        <f t="shared" si="9"/>
        <v>-21.80744463527795</v>
      </c>
      <c r="AS22">
        <f t="shared" si="9"/>
        <v>7.9966166887547807</v>
      </c>
      <c r="AT22">
        <f t="shared" si="9"/>
        <v>8.8332927907710221</v>
      </c>
      <c r="AU22">
        <f t="shared" si="9"/>
        <v>-4.9775351557521486</v>
      </c>
      <c r="AW22">
        <v>19</v>
      </c>
      <c r="AX22">
        <f>(R22*SUMPRODUCT(K23:$K$23, X23:$X$23)-$AZ$3*SUMPRODUCT(K22:$K$22, W23:$W$23))/Z22</f>
        <v>44.655947006893051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487.79515114637678</v>
      </c>
      <c r="P23">
        <f t="shared" si="22"/>
        <v>24.389757557318841</v>
      </c>
      <c r="Q23" s="4">
        <f t="shared" si="23"/>
        <v>50</v>
      </c>
      <c r="R23">
        <f t="shared" si="0"/>
        <v>100000</v>
      </c>
      <c r="S23">
        <f t="shared" si="1"/>
        <v>45.358187454463675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34.344794537114851</v>
      </c>
      <c r="AC23">
        <f t="shared" si="2"/>
        <v>34.344794537114851</v>
      </c>
      <c r="AE23">
        <f t="shared" si="3"/>
        <v>369.3539178377049</v>
      </c>
      <c r="AF23">
        <f t="shared" si="4"/>
        <v>-18.467695891885246</v>
      </c>
      <c r="AG23">
        <f t="shared" si="4"/>
        <v>-37.859531503099113</v>
      </c>
      <c r="AH23">
        <f t="shared" si="5"/>
        <v>-421.62792237011496</v>
      </c>
      <c r="AI23">
        <f t="shared" si="6"/>
        <v>-108.60123192739439</v>
      </c>
      <c r="AJ23">
        <f t="shared" si="7"/>
        <v>0</v>
      </c>
      <c r="AK23">
        <f t="shared" si="24"/>
        <v>32.964988542477677</v>
      </c>
      <c r="AL23">
        <f t="shared" si="8"/>
        <v>-75.636243384916725</v>
      </c>
      <c r="AN23">
        <f t="shared" si="9"/>
        <v>82.919997388201764</v>
      </c>
      <c r="AO23">
        <f t="shared" si="9"/>
        <v>-4.1459998694100886</v>
      </c>
      <c r="AP23">
        <f t="shared" si="9"/>
        <v>-8.4994692129810918</v>
      </c>
      <c r="AQ23">
        <f t="shared" si="9"/>
        <v>-94.655517467896459</v>
      </c>
      <c r="AR23">
        <f t="shared" si="9"/>
        <v>-24.380989162085868</v>
      </c>
      <c r="AS23">
        <f t="shared" si="9"/>
        <v>0</v>
      </c>
      <c r="AT23">
        <f t="shared" si="9"/>
        <v>7.4006437507058971</v>
      </c>
      <c r="AU23">
        <f t="shared" si="9"/>
        <v>-16.980345411379972</v>
      </c>
      <c r="AW23">
        <v>20</v>
      </c>
      <c r="AX23">
        <f>(R23*SUMPRODUCT(K$23:$K24, X$23:$X24)-$AZ$3*SUMPRODUCT(K$22:$K23, W$23:$W24))/Z23</f>
        <v>45.358187454463675</v>
      </c>
    </row>
    <row r="25" spans="5:50" x14ac:dyDescent="0.25">
      <c r="AN25" s="8">
        <f t="shared" ref="AN25:AU25" si="25">SUM(AN3:AN23)</f>
        <v>4468.3412681878563</v>
      </c>
      <c r="AO25" s="8">
        <f t="shared" si="25"/>
        <v>-589.26342676917545</v>
      </c>
      <c r="AP25" s="8">
        <f t="shared" si="25"/>
        <v>-928.4960405593348</v>
      </c>
      <c r="AQ25" s="8">
        <f t="shared" si="25"/>
        <v>-3190.7462208423626</v>
      </c>
      <c r="AR25" s="8">
        <f t="shared" si="25"/>
        <v>-240.16441998301588</v>
      </c>
      <c r="AS25" s="8">
        <f t="shared" si="25"/>
        <v>-121.93165810935935</v>
      </c>
      <c r="AT25" s="8">
        <f t="shared" si="25"/>
        <v>408.69232826922757</v>
      </c>
      <c r="AU25" s="9">
        <f t="shared" si="25"/>
        <v>46.59625017685245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63F19-CAB6-429B-B3DA-DFCE209A5DA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693.67231333048426</v>
      </c>
      <c r="K3">
        <v>1</v>
      </c>
      <c r="L3" s="2">
        <v>0</v>
      </c>
      <c r="O3">
        <f>$C$3</f>
        <v>693.67231333048426</v>
      </c>
      <c r="P3">
        <f>O3*B5</f>
        <v>554.93785066438738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693.67231333048426</v>
      </c>
      <c r="AF3">
        <f t="shared" ref="AF3:AG23" si="4">-$Z3*P3</f>
        <v>-554.93785066438738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-381.74746503390315</v>
      </c>
      <c r="AJ3">
        <f t="shared" ref="AJ3:AJ23" si="7">AB3-AC3</f>
        <v>0</v>
      </c>
      <c r="AL3">
        <f t="shared" ref="AL3:AL23" si="8">SUM(AI3:AK3)</f>
        <v>-381.74746503390315</v>
      </c>
      <c r="AN3">
        <f t="shared" ref="AN3:AU23" si="9">AE3*$K3</f>
        <v>693.67231333048426</v>
      </c>
      <c r="AO3">
        <f t="shared" si="9"/>
        <v>-554.93785066438738</v>
      </c>
      <c r="AP3">
        <f t="shared" si="9"/>
        <v>-520.48192770000003</v>
      </c>
      <c r="AQ3">
        <f t="shared" si="9"/>
        <v>0</v>
      </c>
      <c r="AR3">
        <f t="shared" si="9"/>
        <v>-381.74746503390315</v>
      </c>
      <c r="AS3">
        <f t="shared" si="9"/>
        <v>0</v>
      </c>
      <c r="AT3">
        <f t="shared" si="9"/>
        <v>0</v>
      </c>
      <c r="AU3">
        <f t="shared" si="9"/>
        <v>-381.74746503390315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487.58386235471403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100000</v>
      </c>
      <c r="S4">
        <f t="shared" si="1"/>
        <v>146.04679130492343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144.05154224963826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-144.05154224963826</v>
      </c>
      <c r="AK4">
        <f>H4*SUM(AB4, AE4:AF4)</f>
        <v>0</v>
      </c>
      <c r="AL4">
        <f t="shared" si="8"/>
        <v>-510.22264224963823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-343.53232010507543</v>
      </c>
      <c r="AR4">
        <f t="shared" si="9"/>
        <v>-343.53232010507543</v>
      </c>
      <c r="AS4">
        <f t="shared" si="9"/>
        <v>-135.14545665600735</v>
      </c>
      <c r="AT4">
        <f t="shared" si="9"/>
        <v>0</v>
      </c>
      <c r="AU4">
        <f t="shared" si="9"/>
        <v>-478.67777676108284</v>
      </c>
      <c r="AW4">
        <v>1</v>
      </c>
      <c r="AX4">
        <f>(R4*SUMPRODUCT(K5:$K$23, X5:$X$23)-$AZ$3*SUMPRODUCT(K4:$K$22, W5:$W$23))/Z4</f>
        <v>146.04679130492343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693.67231333048426</v>
      </c>
      <c r="P5">
        <f t="shared" ref="P5:P23" si="22">O5*$C$5</f>
        <v>34.683615666524211</v>
      </c>
      <c r="Q5" s="4">
        <f t="shared" ref="Q5:Q23" si="23">$C$8</f>
        <v>50</v>
      </c>
      <c r="R5">
        <f t="shared" si="0"/>
        <v>100000</v>
      </c>
      <c r="S5">
        <f t="shared" si="1"/>
        <v>278.56010758343683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144.05154224963826</v>
      </c>
      <c r="AC5">
        <f t="shared" si="2"/>
        <v>270.96092247997967</v>
      </c>
      <c r="AE5">
        <f t="shared" si="3"/>
        <v>674.74876984153457</v>
      </c>
      <c r="AF5">
        <f t="shared" si="4"/>
        <v>-33.737438492076727</v>
      </c>
      <c r="AG5">
        <f t="shared" si="4"/>
        <v>-48.635988266700934</v>
      </c>
      <c r="AH5">
        <f t="shared" si="5"/>
        <v>-375.51407759812167</v>
      </c>
      <c r="AI5">
        <f t="shared" si="6"/>
        <v>216.86126548463523</v>
      </c>
      <c r="AJ5">
        <f t="shared" si="7"/>
        <v>-126.90938023034141</v>
      </c>
      <c r="AK5">
        <f>H5*SUM(AB5, AE5:AF5)</f>
        <v>67.829432278961903</v>
      </c>
      <c r="AL5">
        <f t="shared" si="8"/>
        <v>157.78131753325573</v>
      </c>
      <c r="AN5">
        <f t="shared" si="9"/>
        <v>582.68774249831404</v>
      </c>
      <c r="AO5">
        <f t="shared" si="9"/>
        <v>-29.134387124915701</v>
      </c>
      <c r="AP5">
        <f t="shared" si="9"/>
        <v>-42.000216190025867</v>
      </c>
      <c r="AQ5">
        <f t="shared" si="9"/>
        <v>-324.27988005576265</v>
      </c>
      <c r="AR5">
        <f t="shared" si="9"/>
        <v>187.2732591276098</v>
      </c>
      <c r="AS5">
        <f t="shared" si="9"/>
        <v>-109.59418315893291</v>
      </c>
      <c r="AT5">
        <f t="shared" si="9"/>
        <v>58.574954910777663</v>
      </c>
      <c r="AU5">
        <f t="shared" si="9"/>
        <v>136.25403087945458</v>
      </c>
      <c r="AW5">
        <v>2</v>
      </c>
      <c r="AX5">
        <f>(R5*SUMPRODUCT(K6:$K$23, X6:$X$23)-$AZ$3*SUMPRODUCT(K5:$K$22, W6:$W$23))/Z5</f>
        <v>278.56010758343683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693.67231333048426</v>
      </c>
      <c r="P6">
        <f t="shared" si="22"/>
        <v>34.683615666524211</v>
      </c>
      <c r="Q6" s="4">
        <f t="shared" si="23"/>
        <v>50</v>
      </c>
      <c r="R6">
        <f t="shared" si="0"/>
        <v>100000</v>
      </c>
      <c r="S6">
        <f t="shared" si="1"/>
        <v>396.87634418583065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270.96092247997967</v>
      </c>
      <c r="AC6">
        <f t="shared" si="2"/>
        <v>380.66087091646523</v>
      </c>
      <c r="AE6">
        <f t="shared" si="3"/>
        <v>665.33042543695308</v>
      </c>
      <c r="AF6">
        <f t="shared" si="4"/>
        <v>-33.266521271847651</v>
      </c>
      <c r="AG6">
        <f t="shared" si="4"/>
        <v>-47.957112648949824</v>
      </c>
      <c r="AH6">
        <f t="shared" si="5"/>
        <v>-385.03147016821151</v>
      </c>
      <c r="AI6">
        <f t="shared" si="6"/>
        <v>199.07532134794405</v>
      </c>
      <c r="AJ6">
        <f t="shared" si="7"/>
        <v>-109.69994843648556</v>
      </c>
      <c r="AK6">
        <f>H6*SUM(AB6, AE6:AF6)</f>
        <v>98.249101138985267</v>
      </c>
      <c r="AL6">
        <f t="shared" si="8"/>
        <v>187.62447405044378</v>
      </c>
      <c r="AN6">
        <f t="shared" si="9"/>
        <v>518.17677971462422</v>
      </c>
      <c r="AO6">
        <f t="shared" si="9"/>
        <v>-25.908838985731212</v>
      </c>
      <c r="AP6">
        <f t="shared" si="9"/>
        <v>-37.3502567247304</v>
      </c>
      <c r="AQ6">
        <f t="shared" si="9"/>
        <v>-299.87260415683079</v>
      </c>
      <c r="AR6">
        <f t="shared" si="9"/>
        <v>155.04507984733181</v>
      </c>
      <c r="AS6">
        <f t="shared" si="9"/>
        <v>-85.437196079446338</v>
      </c>
      <c r="AT6">
        <f t="shared" si="9"/>
        <v>76.518975972909402</v>
      </c>
      <c r="AU6">
        <f t="shared" si="9"/>
        <v>146.12685974079488</v>
      </c>
      <c r="AW6">
        <v>3</v>
      </c>
      <c r="AX6">
        <f>(R6*SUMPRODUCT(K7:$K$23, X7:$X$23)-$AZ$3*SUMPRODUCT(K6:$K$22, W7:$W$23))/Z6</f>
        <v>396.87634418583065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693.67231333048426</v>
      </c>
      <c r="P7">
        <f t="shared" si="22"/>
        <v>34.683615666524211</v>
      </c>
      <c r="Q7" s="4">
        <f t="shared" si="23"/>
        <v>50</v>
      </c>
      <c r="R7">
        <f t="shared" si="0"/>
        <v>100000</v>
      </c>
      <c r="S7">
        <f t="shared" si="1"/>
        <v>493.05708575070634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380.66087091646523</v>
      </c>
      <c r="AC7">
        <f t="shared" si="2"/>
        <v>466.23396582304986</v>
      </c>
      <c r="AE7">
        <f t="shared" si="3"/>
        <v>655.93539363359127</v>
      </c>
      <c r="AF7">
        <f t="shared" si="4"/>
        <v>-32.796769681679564</v>
      </c>
      <c r="AG7">
        <f t="shared" si="4"/>
        <v>-47.279917406843794</v>
      </c>
      <c r="AH7">
        <f t="shared" si="5"/>
        <v>-395.2482312330751</v>
      </c>
      <c r="AI7">
        <f t="shared" si="6"/>
        <v>180.6104753119929</v>
      </c>
      <c r="AJ7">
        <f t="shared" si="7"/>
        <v>-85.573094906584629</v>
      </c>
      <c r="AK7">
        <f>H7*SUM(AB7, AE7:AF7)</f>
        <v>105.09780711271907</v>
      </c>
      <c r="AL7">
        <f t="shared" si="8"/>
        <v>200.13518751812734</v>
      </c>
      <c r="AN7">
        <f t="shared" si="9"/>
        <v>462.4420047221999</v>
      </c>
      <c r="AO7">
        <f t="shared" si="9"/>
        <v>-23.122100236109997</v>
      </c>
      <c r="AP7">
        <f t="shared" si="9"/>
        <v>-33.332886136243992</v>
      </c>
      <c r="AQ7">
        <f t="shared" si="9"/>
        <v>-278.65455376909932</v>
      </c>
      <c r="AR7">
        <f t="shared" si="9"/>
        <v>127.33246458074667</v>
      </c>
      <c r="AS7">
        <f t="shared" si="9"/>
        <v>-60.330017167802829</v>
      </c>
      <c r="AT7">
        <f t="shared" si="9"/>
        <v>74.095164073829508</v>
      </c>
      <c r="AU7">
        <f t="shared" si="9"/>
        <v>141.09761148677336</v>
      </c>
      <c r="AW7">
        <v>4</v>
      </c>
      <c r="AX7">
        <f>(R7*SUMPRODUCT(K8:$K$23, X8:$X$23)-$AZ$3*SUMPRODUCT(K7:$K$22, W8:$W$23))/Z7</f>
        <v>493.05708575070634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693.67231333048426</v>
      </c>
      <c r="P8">
        <f t="shared" si="22"/>
        <v>34.683615666524211</v>
      </c>
      <c r="Q8" s="4">
        <f t="shared" si="23"/>
        <v>50</v>
      </c>
      <c r="R8">
        <f t="shared" si="0"/>
        <v>100000</v>
      </c>
      <c r="S8">
        <f t="shared" si="1"/>
        <v>562.27833901140389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466.23396582304986</v>
      </c>
      <c r="AC8">
        <f t="shared" si="2"/>
        <v>524.08704661518141</v>
      </c>
      <c r="AE8">
        <f t="shared" si="3"/>
        <v>646.55642728702185</v>
      </c>
      <c r="AF8">
        <f t="shared" si="4"/>
        <v>-32.327821364351095</v>
      </c>
      <c r="AG8">
        <f t="shared" si="4"/>
        <v>-46.603880165171368</v>
      </c>
      <c r="AH8">
        <f t="shared" si="5"/>
        <v>-406.47613520796995</v>
      </c>
      <c r="AI8">
        <f t="shared" si="6"/>
        <v>161.14859054952944</v>
      </c>
      <c r="AJ8">
        <f t="shared" si="7"/>
        <v>-57.85308079213155</v>
      </c>
      <c r="AK8">
        <f t="shared" ref="AK8:AK23" si="24">H8*SUM(AB8:AB8, AE8:AF8)</f>
        <v>78.333536451564754</v>
      </c>
      <c r="AL8">
        <f t="shared" si="8"/>
        <v>181.62904620896265</v>
      </c>
      <c r="AN8">
        <f t="shared" si="9"/>
        <v>425.01606103658082</v>
      </c>
      <c r="AO8">
        <f t="shared" si="9"/>
        <v>-21.250803051829042</v>
      </c>
      <c r="AP8">
        <f t="shared" si="9"/>
        <v>-30.635218738656192</v>
      </c>
      <c r="AQ8">
        <f t="shared" si="9"/>
        <v>-267.19846652266318</v>
      </c>
      <c r="AR8">
        <f t="shared" si="9"/>
        <v>105.93157272343238</v>
      </c>
      <c r="AS8">
        <f t="shared" si="9"/>
        <v>-38.029918935733363</v>
      </c>
      <c r="AT8">
        <f t="shared" si="9"/>
        <v>51.492815947106671</v>
      </c>
      <c r="AU8">
        <f t="shared" si="9"/>
        <v>119.39446973480568</v>
      </c>
      <c r="AW8">
        <v>5</v>
      </c>
      <c r="AX8">
        <f>(R8*SUMPRODUCT(K9:$K$23, X9:$X$23)-$AZ$3*SUMPRODUCT(K8:$K$22, W9:$W$23))/Z8</f>
        <v>562.27833901140389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693.67231333048426</v>
      </c>
      <c r="P9">
        <f t="shared" si="22"/>
        <v>34.683615666524211</v>
      </c>
      <c r="Q9" s="4">
        <f t="shared" si="23"/>
        <v>50</v>
      </c>
      <c r="R9">
        <f t="shared" si="0"/>
        <v>100000</v>
      </c>
      <c r="S9">
        <f t="shared" si="1"/>
        <v>609.7272682769019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524.08704661518141</v>
      </c>
      <c r="AC9">
        <f t="shared" si="2"/>
        <v>560.06548770894869</v>
      </c>
      <c r="AE9">
        <f t="shared" si="3"/>
        <v>637.17327842913187</v>
      </c>
      <c r="AF9">
        <f t="shared" si="4"/>
        <v>-31.858663921456589</v>
      </c>
      <c r="AG9">
        <f t="shared" si="4"/>
        <v>-45.927541447482078</v>
      </c>
      <c r="AH9">
        <f t="shared" si="5"/>
        <v>-420.59983207515091</v>
      </c>
      <c r="AI9">
        <f t="shared" si="6"/>
        <v>138.78724098504227</v>
      </c>
      <c r="AJ9">
        <f t="shared" si="7"/>
        <v>-35.978441093767287</v>
      </c>
      <c r="AK9">
        <f t="shared" si="24"/>
        <v>58.954766710613121</v>
      </c>
      <c r="AL9">
        <f t="shared" si="8"/>
        <v>161.7635666018881</v>
      </c>
      <c r="AN9">
        <f t="shared" si="9"/>
        <v>398.06882370349712</v>
      </c>
      <c r="AO9">
        <f t="shared" si="9"/>
        <v>-19.903441185174852</v>
      </c>
      <c r="AP9">
        <f t="shared" si="9"/>
        <v>-28.692858000362939</v>
      </c>
      <c r="AQ9">
        <f t="shared" si="9"/>
        <v>-262.76632443974262</v>
      </c>
      <c r="AR9">
        <f t="shared" si="9"/>
        <v>86.706200078216654</v>
      </c>
      <c r="AS9">
        <f t="shared" si="9"/>
        <v>-22.47723846830219</v>
      </c>
      <c r="AT9">
        <f t="shared" si="9"/>
        <v>36.831511035844599</v>
      </c>
      <c r="AU9">
        <f t="shared" si="9"/>
        <v>101.06047264575906</v>
      </c>
      <c r="AW9">
        <v>6</v>
      </c>
      <c r="AX9">
        <f>(R9*SUMPRODUCT(K10:$K$23, X10:$X$23)-$AZ$3*SUMPRODUCT(K9:$K$22, W10:$W$23))/Z9</f>
        <v>609.7272682769019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693.67231333048426</v>
      </c>
      <c r="P10">
        <f t="shared" si="22"/>
        <v>34.683615666524211</v>
      </c>
      <c r="Q10" s="4">
        <f t="shared" si="23"/>
        <v>50</v>
      </c>
      <c r="R10">
        <f t="shared" si="0"/>
        <v>100000</v>
      </c>
      <c r="S10">
        <f t="shared" si="1"/>
        <v>642.41641106774307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560.06548770894869</v>
      </c>
      <c r="AC10">
        <f t="shared" si="2"/>
        <v>581.3937901272252</v>
      </c>
      <c r="AE10">
        <f t="shared" si="3"/>
        <v>627.78093523984171</v>
      </c>
      <c r="AF10">
        <f t="shared" si="4"/>
        <v>-31.389046761992084</v>
      </c>
      <c r="AG10">
        <f t="shared" si="4"/>
        <v>-45.250540001064586</v>
      </c>
      <c r="AH10">
        <f t="shared" si="5"/>
        <v>-435.45206388534865</v>
      </c>
      <c r="AI10">
        <f t="shared" si="6"/>
        <v>115.68928459143643</v>
      </c>
      <c r="AJ10">
        <f t="shared" si="7"/>
        <v>-21.328302418276508</v>
      </c>
      <c r="AK10">
        <f t="shared" si="24"/>
        <v>60.714012249806913</v>
      </c>
      <c r="AL10">
        <f t="shared" si="8"/>
        <v>155.07499442296682</v>
      </c>
      <c r="AN10">
        <f t="shared" si="9"/>
        <v>372.63756169303821</v>
      </c>
      <c r="AO10">
        <f t="shared" si="9"/>
        <v>-18.631878084651909</v>
      </c>
      <c r="AP10">
        <f t="shared" si="9"/>
        <v>-26.859768981114257</v>
      </c>
      <c r="AQ10">
        <f t="shared" si="9"/>
        <v>-258.47518809796969</v>
      </c>
      <c r="AR10">
        <f t="shared" si="9"/>
        <v>68.670726529302371</v>
      </c>
      <c r="AS10">
        <f t="shared" si="9"/>
        <v>-12.66003180737224</v>
      </c>
      <c r="AT10">
        <f t="shared" si="9"/>
        <v>36.038560930057159</v>
      </c>
      <c r="AU10">
        <f t="shared" si="9"/>
        <v>92.049255651987281</v>
      </c>
      <c r="AW10">
        <v>7</v>
      </c>
      <c r="AX10">
        <f>(R10*SUMPRODUCT(K11:$K$23, X11:$X$23)-$AZ$3*SUMPRODUCT(K10:$K$22, W11:$W$23))/Z10</f>
        <v>642.41641106774307</v>
      </c>
    </row>
    <row r="11" spans="1:52" x14ac:dyDescent="0.25">
      <c r="A11" t="s">
        <v>33</v>
      </c>
      <c r="C11" s="7">
        <f>AU25</f>
        <v>129.7659151179933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693.67231333048426</v>
      </c>
      <c r="P11">
        <f t="shared" si="22"/>
        <v>34.683615666524211</v>
      </c>
      <c r="Q11" s="4">
        <f t="shared" si="23"/>
        <v>50</v>
      </c>
      <c r="R11">
        <f t="shared" si="0"/>
        <v>100000</v>
      </c>
      <c r="S11">
        <f t="shared" si="1"/>
        <v>661.35022190480709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581.3937901272252</v>
      </c>
      <c r="AC11">
        <f t="shared" si="2"/>
        <v>589.57097730995201</v>
      </c>
      <c r="AE11">
        <f t="shared" si="3"/>
        <v>618.38501017691465</v>
      </c>
      <c r="AF11">
        <f t="shared" si="4"/>
        <v>-30.919250508845728</v>
      </c>
      <c r="AG11">
        <f t="shared" si="4"/>
        <v>-44.573280372680756</v>
      </c>
      <c r="AH11">
        <f t="shared" si="5"/>
        <v>-449.50845674637537</v>
      </c>
      <c r="AI11">
        <f t="shared" si="6"/>
        <v>93.384022549012798</v>
      </c>
      <c r="AJ11">
        <f t="shared" si="7"/>
        <v>-8.1771871827268114</v>
      </c>
      <c r="AK11">
        <f t="shared" si="24"/>
        <v>60.196266814457644</v>
      </c>
      <c r="AL11">
        <f t="shared" si="8"/>
        <v>145.40310218074364</v>
      </c>
      <c r="AN11">
        <f t="shared" si="9"/>
        <v>349.08258503138194</v>
      </c>
      <c r="AO11">
        <f t="shared" si="9"/>
        <v>-17.454129251569096</v>
      </c>
      <c r="AP11">
        <f t="shared" si="9"/>
        <v>-25.161922879360297</v>
      </c>
      <c r="AQ11">
        <f t="shared" si="9"/>
        <v>-253.75061085261376</v>
      </c>
      <c r="AR11">
        <f t="shared" si="9"/>
        <v>52.715922047838824</v>
      </c>
      <c r="AS11">
        <f t="shared" si="9"/>
        <v>-4.616078321845329</v>
      </c>
      <c r="AT11">
        <f t="shared" si="9"/>
        <v>33.981206017296401</v>
      </c>
      <c r="AU11">
        <f t="shared" si="9"/>
        <v>82.081049743289896</v>
      </c>
      <c r="AW11">
        <v>8</v>
      </c>
      <c r="AX11">
        <f>(R11*SUMPRODUCT(K12:$K$23, X12:$X$23)-$AZ$3*SUMPRODUCT(K11:$K$22, W12:$W$23))/Z11</f>
        <v>661.35022190480709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693.67231333048426</v>
      </c>
      <c r="P12">
        <f t="shared" si="22"/>
        <v>34.683615666524211</v>
      </c>
      <c r="Q12" s="4">
        <f t="shared" si="23"/>
        <v>50</v>
      </c>
      <c r="R12">
        <f t="shared" si="0"/>
        <v>100000</v>
      </c>
      <c r="S12">
        <f t="shared" si="1"/>
        <v>666.77397905419559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589.57097730995201</v>
      </c>
      <c r="AC12">
        <f t="shared" si="2"/>
        <v>585.36105670193592</v>
      </c>
      <c r="AE12">
        <f t="shared" si="3"/>
        <v>608.97511164424861</v>
      </c>
      <c r="AF12">
        <f t="shared" si="4"/>
        <v>-30.448755582212431</v>
      </c>
      <c r="AG12">
        <f t="shared" si="4"/>
        <v>-43.895013534590674</v>
      </c>
      <c r="AH12">
        <f t="shared" si="5"/>
        <v>-465.06806872655125</v>
      </c>
      <c r="AI12">
        <f t="shared" si="6"/>
        <v>69.563273800894194</v>
      </c>
      <c r="AJ12">
        <f t="shared" si="7"/>
        <v>4.2099206080160911</v>
      </c>
      <c r="AK12">
        <f t="shared" si="24"/>
        <v>60.624251602006183</v>
      </c>
      <c r="AL12">
        <f t="shared" si="8"/>
        <v>134.39744601091647</v>
      </c>
      <c r="AN12">
        <f t="shared" si="9"/>
        <v>326.80923346971764</v>
      </c>
      <c r="AO12">
        <f t="shared" si="9"/>
        <v>-16.340461673485883</v>
      </c>
      <c r="AP12">
        <f t="shared" si="9"/>
        <v>-23.55645649893604</v>
      </c>
      <c r="AQ12">
        <f t="shared" si="9"/>
        <v>-249.58087144381514</v>
      </c>
      <c r="AR12">
        <f t="shared" si="9"/>
        <v>37.331443853480565</v>
      </c>
      <c r="AS12">
        <f t="shared" si="9"/>
        <v>2.2592728349099525</v>
      </c>
      <c r="AT12">
        <f t="shared" si="9"/>
        <v>32.534277373392982</v>
      </c>
      <c r="AU12">
        <f t="shared" si="9"/>
        <v>72.124994061783497</v>
      </c>
      <c r="AW12">
        <v>9</v>
      </c>
      <c r="AX12">
        <f>(R12*SUMPRODUCT(K13:$K$23, X13:$X$23)-$AZ$3*SUMPRODUCT(K12:$K$22, W13:$W$23))/Z12</f>
        <v>666.77397905419559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693.67231333048426</v>
      </c>
      <c r="P13">
        <f t="shared" si="22"/>
        <v>34.683615666524211</v>
      </c>
      <c r="Q13" s="4">
        <f t="shared" si="23"/>
        <v>50</v>
      </c>
      <c r="R13">
        <f t="shared" si="0"/>
        <v>100000</v>
      </c>
      <c r="S13">
        <f t="shared" si="1"/>
        <v>658.9017698688167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585.36105670193592</v>
      </c>
      <c r="AC13">
        <f t="shared" si="2"/>
        <v>569.49441494543203</v>
      </c>
      <c r="AE13">
        <f t="shared" si="3"/>
        <v>599.54689197851008</v>
      </c>
      <c r="AF13">
        <f t="shared" si="4"/>
        <v>-29.977344598925502</v>
      </c>
      <c r="AG13">
        <f t="shared" si="4"/>
        <v>-43.215426106596652</v>
      </c>
      <c r="AH13">
        <f t="shared" si="5"/>
        <v>-481.27458529622982</v>
      </c>
      <c r="AI13">
        <f t="shared" si="6"/>
        <v>45.079535976758166</v>
      </c>
      <c r="AJ13">
        <f t="shared" si="7"/>
        <v>15.866641756503896</v>
      </c>
      <c r="AK13">
        <f t="shared" si="24"/>
        <v>59.709912231014606</v>
      </c>
      <c r="AL13">
        <f t="shared" si="8"/>
        <v>120.65608996427667</v>
      </c>
      <c r="AN13">
        <f t="shared" si="9"/>
        <v>305.93281065714916</v>
      </c>
      <c r="AO13">
        <f t="shared" si="9"/>
        <v>-15.296640532857456</v>
      </c>
      <c r="AP13">
        <f t="shared" si="9"/>
        <v>-22.051680943433766</v>
      </c>
      <c r="AQ13">
        <f t="shared" si="9"/>
        <v>-245.58160261934438</v>
      </c>
      <c r="AR13">
        <f t="shared" si="9"/>
        <v>23.002886561513574</v>
      </c>
      <c r="AS13">
        <f t="shared" si="9"/>
        <v>8.0963246965365165</v>
      </c>
      <c r="AT13">
        <f t="shared" si="9"/>
        <v>30.468377898922956</v>
      </c>
      <c r="AU13">
        <f t="shared" si="9"/>
        <v>61.56758915697305</v>
      </c>
      <c r="AW13">
        <v>10</v>
      </c>
      <c r="AX13">
        <f>(R13*SUMPRODUCT(K14:$K$23, X14:$X$23)-$AZ$3*SUMPRODUCT(K13:$K$22, W14:$W$23))/Z13</f>
        <v>658.9017698688167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693.67231333048426</v>
      </c>
      <c r="P14">
        <f t="shared" si="22"/>
        <v>34.683615666524211</v>
      </c>
      <c r="Q14" s="4">
        <f t="shared" si="23"/>
        <v>50</v>
      </c>
      <c r="R14">
        <f t="shared" si="0"/>
        <v>100000</v>
      </c>
      <c r="S14">
        <f t="shared" si="1"/>
        <v>646.31712722517193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569.49441494543203</v>
      </c>
      <c r="AC14">
        <f t="shared" si="2"/>
        <v>549.80367703681418</v>
      </c>
      <c r="AE14">
        <f t="shared" si="3"/>
        <v>590.08739280223688</v>
      </c>
      <c r="AF14">
        <f t="shared" si="4"/>
        <v>-29.504369640111843</v>
      </c>
      <c r="AG14">
        <f t="shared" si="4"/>
        <v>-42.533584046989581</v>
      </c>
      <c r="AH14">
        <f t="shared" si="5"/>
        <v>-499.37559708222096</v>
      </c>
      <c r="AI14">
        <f t="shared" si="6"/>
        <v>18.673842032914479</v>
      </c>
      <c r="AJ14">
        <f t="shared" si="7"/>
        <v>19.690737908617848</v>
      </c>
      <c r="AK14">
        <f t="shared" si="24"/>
        <v>96.70298653373986</v>
      </c>
      <c r="AL14">
        <f t="shared" si="8"/>
        <v>135.0675664752722</v>
      </c>
      <c r="AN14">
        <f t="shared" si="9"/>
        <v>277.37071347787327</v>
      </c>
      <c r="AO14">
        <f t="shared" si="9"/>
        <v>-13.868535673893662</v>
      </c>
      <c r="AP14">
        <f t="shared" si="9"/>
        <v>-19.99292087543116</v>
      </c>
      <c r="AQ14">
        <f t="shared" si="9"/>
        <v>-234.73161322488352</v>
      </c>
      <c r="AR14">
        <f t="shared" si="9"/>
        <v>8.7776437036648947</v>
      </c>
      <c r="AS14">
        <f t="shared" si="9"/>
        <v>9.2556358418075231</v>
      </c>
      <c r="AT14">
        <f t="shared" si="9"/>
        <v>45.455260860477267</v>
      </c>
      <c r="AU14">
        <f t="shared" si="9"/>
        <v>63.488540405949692</v>
      </c>
      <c r="AW14">
        <v>11</v>
      </c>
      <c r="AX14">
        <f>(R14*SUMPRODUCT(K15:$K$23, X15:$X$23)-$AZ$3*SUMPRODUCT(K14:$K$22, W15:$W$23))/Z14</f>
        <v>646.31712722517193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693.67231333048426</v>
      </c>
      <c r="P15">
        <f t="shared" si="22"/>
        <v>34.683615666524211</v>
      </c>
      <c r="Q15" s="4">
        <f t="shared" si="23"/>
        <v>50</v>
      </c>
      <c r="R15">
        <f t="shared" si="0"/>
        <v>100000</v>
      </c>
      <c r="S15">
        <f t="shared" si="1"/>
        <v>620.59816768705537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549.80367703681418</v>
      </c>
      <c r="AC15">
        <f t="shared" si="2"/>
        <v>519.41615399541593</v>
      </c>
      <c r="AE15">
        <f t="shared" si="3"/>
        <v>580.57632761963202</v>
      </c>
      <c r="AF15">
        <f t="shared" si="4"/>
        <v>-29.028816380981599</v>
      </c>
      <c r="AG15">
        <f t="shared" si="4"/>
        <v>-41.84802510223799</v>
      </c>
      <c r="AH15">
        <f t="shared" si="5"/>
        <v>-520.44620856338634</v>
      </c>
      <c r="AI15">
        <f t="shared" si="6"/>
        <v>-10.746722426973975</v>
      </c>
      <c r="AJ15">
        <f t="shared" si="7"/>
        <v>30.387523041398254</v>
      </c>
      <c r="AK15">
        <f t="shared" si="24"/>
        <v>94.244823883108054</v>
      </c>
      <c r="AL15">
        <f t="shared" si="8"/>
        <v>113.88562449753233</v>
      </c>
      <c r="AN15">
        <f t="shared" si="9"/>
        <v>251.38824059671092</v>
      </c>
      <c r="AO15">
        <f t="shared" si="9"/>
        <v>-12.569412029835545</v>
      </c>
      <c r="AP15">
        <f t="shared" si="9"/>
        <v>-18.120100497433487</v>
      </c>
      <c r="AQ15">
        <f t="shared" si="9"/>
        <v>-225.3520346452969</v>
      </c>
      <c r="AR15">
        <f t="shared" si="9"/>
        <v>-4.653306575855038</v>
      </c>
      <c r="AS15">
        <f t="shared" si="9"/>
        <v>13.157728949765067</v>
      </c>
      <c r="AT15">
        <f t="shared" si="9"/>
        <v>40.807796209085865</v>
      </c>
      <c r="AU15">
        <f t="shared" si="9"/>
        <v>49.312218582995897</v>
      </c>
      <c r="AW15">
        <v>12</v>
      </c>
      <c r="AX15">
        <f>(R15*SUMPRODUCT(K16:$K$23, X16:$X$23)-$AZ$3*SUMPRODUCT(K15:$K$22, W16:$W$23))/Z15</f>
        <v>620.59816768705537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693.67231333048426</v>
      </c>
      <c r="P16">
        <f t="shared" si="22"/>
        <v>34.683615666524211</v>
      </c>
      <c r="Q16" s="4">
        <f t="shared" si="23"/>
        <v>50</v>
      </c>
      <c r="R16">
        <f t="shared" si="0"/>
        <v>100000</v>
      </c>
      <c r="S16">
        <f t="shared" si="1"/>
        <v>582.73771231925343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519.41615399541593</v>
      </c>
      <c r="AC16">
        <f t="shared" si="2"/>
        <v>479.68917537939865</v>
      </c>
      <c r="AE16">
        <f t="shared" si="3"/>
        <v>571.00663459845555</v>
      </c>
      <c r="AF16">
        <f t="shared" si="4"/>
        <v>-28.550331729922775</v>
      </c>
      <c r="AG16">
        <f t="shared" si="4"/>
        <v>-41.158240254459493</v>
      </c>
      <c r="AH16">
        <f t="shared" si="5"/>
        <v>-542.60919351223663</v>
      </c>
      <c r="AI16">
        <f t="shared" si="6"/>
        <v>-41.311130898163299</v>
      </c>
      <c r="AJ16">
        <f t="shared" si="7"/>
        <v>39.726978616017277</v>
      </c>
      <c r="AK16">
        <f t="shared" si="24"/>
        <v>90.866549878761816</v>
      </c>
      <c r="AL16">
        <f t="shared" si="8"/>
        <v>89.282397596615795</v>
      </c>
      <c r="AN16">
        <f t="shared" si="9"/>
        <v>227.75512365760838</v>
      </c>
      <c r="AO16">
        <f t="shared" si="9"/>
        <v>-11.387756182880418</v>
      </c>
      <c r="AP16">
        <f t="shared" si="9"/>
        <v>-16.416622033255322</v>
      </c>
      <c r="AQ16">
        <f t="shared" si="9"/>
        <v>-216.42835035190126</v>
      </c>
      <c r="AR16">
        <f t="shared" si="9"/>
        <v>-16.477604910428614</v>
      </c>
      <c r="AS16">
        <f t="shared" si="9"/>
        <v>15.845740450278564</v>
      </c>
      <c r="AT16">
        <f t="shared" si="9"/>
        <v>36.24357590613819</v>
      </c>
      <c r="AU16">
        <f t="shared" si="9"/>
        <v>35.611711445988142</v>
      </c>
      <c r="AW16">
        <v>13</v>
      </c>
      <c r="AX16">
        <f>(R16*SUMPRODUCT(K17:$K$23, X17:$X$23)-$AZ$3*SUMPRODUCT(K16:$K$22, W17:$W$23))/Z16</f>
        <v>582.73771231925343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693.67231333048426</v>
      </c>
      <c r="P17">
        <f t="shared" si="22"/>
        <v>34.683615666524211</v>
      </c>
      <c r="Q17" s="4">
        <f t="shared" si="23"/>
        <v>50</v>
      </c>
      <c r="R17">
        <f t="shared" si="0"/>
        <v>100000</v>
      </c>
      <c r="S17">
        <f t="shared" si="1"/>
        <v>533.80331811615235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479.68917537939865</v>
      </c>
      <c r="AC17">
        <f t="shared" si="2"/>
        <v>431.99529574499775</v>
      </c>
      <c r="AE17">
        <f t="shared" si="3"/>
        <v>561.37376066687239</v>
      </c>
      <c r="AF17">
        <f t="shared" si="4"/>
        <v>-28.068688033343619</v>
      </c>
      <c r="AG17">
        <f t="shared" si="4"/>
        <v>-40.46390131758212</v>
      </c>
      <c r="AH17">
        <f t="shared" si="5"/>
        <v>-565.51306866554626</v>
      </c>
      <c r="AI17">
        <f t="shared" si="6"/>
        <v>-72.67189734959959</v>
      </c>
      <c r="AJ17">
        <f t="shared" si="7"/>
        <v>47.693879634400901</v>
      </c>
      <c r="AK17">
        <f t="shared" si="24"/>
        <v>86.683943790962232</v>
      </c>
      <c r="AL17">
        <f t="shared" si="8"/>
        <v>61.705926075763543</v>
      </c>
      <c r="AN17">
        <f t="shared" si="9"/>
        <v>206.26259512043075</v>
      </c>
      <c r="AO17">
        <f t="shared" si="9"/>
        <v>-10.313129756021537</v>
      </c>
      <c r="AP17">
        <f t="shared" si="9"/>
        <v>-14.867437488611547</v>
      </c>
      <c r="AQ17">
        <f t="shared" si="9"/>
        <v>-207.78347919024367</v>
      </c>
      <c r="AR17">
        <f t="shared" si="9"/>
        <v>-26.701451314446018</v>
      </c>
      <c r="AS17">
        <f t="shared" si="9"/>
        <v>17.523910225278037</v>
      </c>
      <c r="AT17">
        <f t="shared" si="9"/>
        <v>31.849823512159976</v>
      </c>
      <c r="AU17">
        <f t="shared" si="9"/>
        <v>22.672282422991994</v>
      </c>
      <c r="AW17">
        <v>14</v>
      </c>
      <c r="AX17">
        <f>(R17*SUMPRODUCT(K18:$K$23, X18:$X$23)-$AZ$3*SUMPRODUCT(K17:$K$22, W18:$W$23))/Z17</f>
        <v>533.80331811615235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693.67231333048426</v>
      </c>
      <c r="P18">
        <f t="shared" si="22"/>
        <v>34.683615666524211</v>
      </c>
      <c r="Q18" s="4">
        <f t="shared" si="23"/>
        <v>50</v>
      </c>
      <c r="R18">
        <f t="shared" si="0"/>
        <v>100000</v>
      </c>
      <c r="S18">
        <f t="shared" si="1"/>
        <v>473.86372008686811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431.99529574499775</v>
      </c>
      <c r="AC18">
        <f t="shared" si="2"/>
        <v>376.85074189505031</v>
      </c>
      <c r="AE18">
        <f t="shared" si="3"/>
        <v>551.65845121615826</v>
      </c>
      <c r="AF18">
        <f t="shared" si="4"/>
        <v>-27.582922560807908</v>
      </c>
      <c r="AG18">
        <f t="shared" si="4"/>
        <v>-39.763620416642837</v>
      </c>
      <c r="AH18">
        <f t="shared" si="5"/>
        <v>-591.28377552693212</v>
      </c>
      <c r="AI18">
        <f t="shared" si="6"/>
        <v>-106.97186728822459</v>
      </c>
      <c r="AJ18">
        <f t="shared" si="7"/>
        <v>55.144553849947442</v>
      </c>
      <c r="AK18">
        <f t="shared" si="24"/>
        <v>81.812892585586596</v>
      </c>
      <c r="AL18">
        <f t="shared" si="8"/>
        <v>29.985579147309451</v>
      </c>
      <c r="AN18">
        <f t="shared" si="9"/>
        <v>186.71534480932348</v>
      </c>
      <c r="AO18">
        <f t="shared" si="9"/>
        <v>-9.3357672404661738</v>
      </c>
      <c r="AP18">
        <f t="shared" si="9"/>
        <v>-13.45846887796769</v>
      </c>
      <c r="AQ18">
        <f t="shared" si="9"/>
        <v>-200.12700573023699</v>
      </c>
      <c r="AR18">
        <f t="shared" si="9"/>
        <v>-36.205897039347349</v>
      </c>
      <c r="AS18">
        <f t="shared" si="9"/>
        <v>18.664328197547718</v>
      </c>
      <c r="AT18">
        <f t="shared" si="9"/>
        <v>27.690543696538796</v>
      </c>
      <c r="AU18">
        <f t="shared" si="9"/>
        <v>10.148974854739169</v>
      </c>
      <c r="AW18">
        <v>15</v>
      </c>
      <c r="AX18">
        <f>(R18*SUMPRODUCT(K19:$K$23, X19:$X$23)-$AZ$3*SUMPRODUCT(K18:$K$22, W19:$W$23))/Z18</f>
        <v>473.86372008686811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693.67231333048426</v>
      </c>
      <c r="P19">
        <f t="shared" si="22"/>
        <v>34.683615666524211</v>
      </c>
      <c r="Q19" s="4">
        <f t="shared" si="23"/>
        <v>50</v>
      </c>
      <c r="R19">
        <f t="shared" si="0"/>
        <v>100000</v>
      </c>
      <c r="S19">
        <f t="shared" si="1"/>
        <v>402.94322152717342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376.85074189505031</v>
      </c>
      <c r="AC19">
        <f t="shared" si="2"/>
        <v>314.74633682062756</v>
      </c>
      <c r="AE19">
        <f t="shared" si="3"/>
        <v>541.8401598795399</v>
      </c>
      <c r="AF19">
        <f t="shared" si="4"/>
        <v>-27.092007993976992</v>
      </c>
      <c r="AG19">
        <f t="shared" si="4"/>
        <v>-39.055916566572876</v>
      </c>
      <c r="AH19">
        <f t="shared" si="5"/>
        <v>-620.13529180705166</v>
      </c>
      <c r="AI19">
        <f t="shared" si="6"/>
        <v>-144.44305648806159</v>
      </c>
      <c r="AJ19">
        <f t="shared" si="7"/>
        <v>62.104405074422743</v>
      </c>
      <c r="AK19">
        <f t="shared" si="24"/>
        <v>76.295900538594651</v>
      </c>
      <c r="AL19">
        <f t="shared" si="8"/>
        <v>-6.0427508750441916</v>
      </c>
      <c r="AN19">
        <f t="shared" si="9"/>
        <v>168.93603342155635</v>
      </c>
      <c r="AO19">
        <f t="shared" si="9"/>
        <v>-8.4468016710778162</v>
      </c>
      <c r="AP19">
        <f t="shared" si="9"/>
        <v>-12.176933558905834</v>
      </c>
      <c r="AQ19">
        <f t="shared" si="9"/>
        <v>-193.34704981242675</v>
      </c>
      <c r="AR19">
        <f t="shared" si="9"/>
        <v>-45.034751620854045</v>
      </c>
      <c r="AS19">
        <f t="shared" si="9"/>
        <v>19.363038453279337</v>
      </c>
      <c r="AT19">
        <f t="shared" si="9"/>
        <v>23.787691938857453</v>
      </c>
      <c r="AU19">
        <f t="shared" si="9"/>
        <v>-1.8840212287172546</v>
      </c>
      <c r="AW19">
        <v>16</v>
      </c>
      <c r="AX19">
        <f>(R19*SUMPRODUCT(K20:$K$23, X20:$X$23)-$AZ$3*SUMPRODUCT(K19:$K$22, W20:$W$23))/Z19</f>
        <v>402.94322152717342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693.67231333048426</v>
      </c>
      <c r="P20">
        <f t="shared" si="22"/>
        <v>34.683615666524211</v>
      </c>
      <c r="Q20" s="4">
        <f t="shared" si="23"/>
        <v>50</v>
      </c>
      <c r="R20">
        <f t="shared" si="0"/>
        <v>100000</v>
      </c>
      <c r="S20">
        <f t="shared" si="1"/>
        <v>320.7331684948573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314.74633682062756</v>
      </c>
      <c r="AC20">
        <f t="shared" si="2"/>
        <v>245.9306843143022</v>
      </c>
      <c r="AE20">
        <f t="shared" si="3"/>
        <v>531.89168899438732</v>
      </c>
      <c r="AF20">
        <f t="shared" si="4"/>
        <v>-26.594584449719363</v>
      </c>
      <c r="AG20">
        <f t="shared" si="4"/>
        <v>-38.338829355942572</v>
      </c>
      <c r="AH20">
        <f t="shared" si="5"/>
        <v>-653.05608992915961</v>
      </c>
      <c r="AI20">
        <f t="shared" si="6"/>
        <v>-186.09781474043422</v>
      </c>
      <c r="AJ20">
        <f t="shared" si="7"/>
        <v>68.815652506325364</v>
      </c>
      <c r="AK20">
        <f t="shared" si="24"/>
        <v>70.172757364511071</v>
      </c>
      <c r="AL20">
        <f t="shared" si="8"/>
        <v>-47.109404869597782</v>
      </c>
      <c r="AN20">
        <f t="shared" si="9"/>
        <v>152.76211878958466</v>
      </c>
      <c r="AO20">
        <f t="shared" si="9"/>
        <v>-7.6381059394792326</v>
      </c>
      <c r="AP20">
        <f t="shared" si="9"/>
        <v>-11.011115468638046</v>
      </c>
      <c r="AQ20">
        <f t="shared" si="9"/>
        <v>-187.56117843208617</v>
      </c>
      <c r="AR20">
        <f t="shared" si="9"/>
        <v>-53.448281050618782</v>
      </c>
      <c r="AS20">
        <f t="shared" si="9"/>
        <v>19.764220987602204</v>
      </c>
      <c r="AT20">
        <f t="shared" si="9"/>
        <v>20.153988712584038</v>
      </c>
      <c r="AU20">
        <f t="shared" si="9"/>
        <v>-13.530071350432539</v>
      </c>
      <c r="AW20">
        <v>17</v>
      </c>
      <c r="AX20">
        <f>(R20*SUMPRODUCT(K21:$K$23, X21:$X$23)-$AZ$3*SUMPRODUCT(K20:$K$22, W21:$W$23))/Z20</f>
        <v>320.7331684948573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693.67231333048426</v>
      </c>
      <c r="P21">
        <f t="shared" si="22"/>
        <v>34.683615666524211</v>
      </c>
      <c r="Q21" s="4">
        <f t="shared" si="23"/>
        <v>50</v>
      </c>
      <c r="R21">
        <f t="shared" si="0"/>
        <v>100000</v>
      </c>
      <c r="S21">
        <f t="shared" si="1"/>
        <v>226.71135513034162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245.9306843143022</v>
      </c>
      <c r="AC21">
        <f t="shared" si="2"/>
        <v>170.53235558180333</v>
      </c>
      <c r="AE21">
        <f t="shared" si="3"/>
        <v>521.78054127953374</v>
      </c>
      <c r="AF21">
        <f t="shared" si="4"/>
        <v>-26.089027063976683</v>
      </c>
      <c r="AG21">
        <f t="shared" si="4"/>
        <v>-37.610016376056755</v>
      </c>
      <c r="AH21">
        <f t="shared" si="5"/>
        <v>-690.84937265277949</v>
      </c>
      <c r="AI21">
        <f t="shared" si="6"/>
        <v>-232.76787481327921</v>
      </c>
      <c r="AJ21">
        <f t="shared" si="7"/>
        <v>75.398328732498868</v>
      </c>
      <c r="AK21">
        <f t="shared" si="24"/>
        <v>63.462094772597119</v>
      </c>
      <c r="AL21">
        <f t="shared" si="8"/>
        <v>-93.907451308183227</v>
      </c>
      <c r="AN21">
        <f t="shared" si="9"/>
        <v>138.04532859149458</v>
      </c>
      <c r="AO21">
        <f t="shared" si="9"/>
        <v>-6.9022664295747278</v>
      </c>
      <c r="AP21">
        <f t="shared" si="9"/>
        <v>-9.9503271168995067</v>
      </c>
      <c r="AQ21">
        <f t="shared" si="9"/>
        <v>-182.77517291314436</v>
      </c>
      <c r="AR21">
        <f t="shared" si="9"/>
        <v>-61.582437868124011</v>
      </c>
      <c r="AS21">
        <f t="shared" si="9"/>
        <v>19.947825266928156</v>
      </c>
      <c r="AT21">
        <f t="shared" si="9"/>
        <v>16.789905013522525</v>
      </c>
      <c r="AU21">
        <f t="shared" si="9"/>
        <v>-24.844707587673334</v>
      </c>
      <c r="AW21">
        <v>18</v>
      </c>
      <c r="AX21">
        <f>(R21*SUMPRODUCT(K22:$K$23, X22:$X$23)-$AZ$3*SUMPRODUCT(K21:$K$22, W22:$W$23))/Z21</f>
        <v>226.71135513034162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693.67231333048426</v>
      </c>
      <c r="P22">
        <f t="shared" si="22"/>
        <v>34.683615666524211</v>
      </c>
      <c r="Q22" s="4">
        <f t="shared" si="23"/>
        <v>50</v>
      </c>
      <c r="R22">
        <f t="shared" si="0"/>
        <v>100000</v>
      </c>
      <c r="S22">
        <f t="shared" si="1"/>
        <v>120.27477228371967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170.53235558180333</v>
      </c>
      <c r="AC22">
        <f t="shared" si="2"/>
        <v>88.683210790084047</v>
      </c>
      <c r="AE22">
        <f t="shared" si="3"/>
        <v>511.47124882696193</v>
      </c>
      <c r="AF22">
        <f t="shared" si="4"/>
        <v>-25.573562441348095</v>
      </c>
      <c r="AG22">
        <f t="shared" si="4"/>
        <v>-36.866921095010113</v>
      </c>
      <c r="AH22">
        <f t="shared" si="5"/>
        <v>-733.99023457214321</v>
      </c>
      <c r="AI22">
        <f t="shared" si="6"/>
        <v>-284.9594692815395</v>
      </c>
      <c r="AJ22">
        <f t="shared" si="7"/>
        <v>81.849144791719283</v>
      </c>
      <c r="AK22">
        <f t="shared" si="24"/>
        <v>56.172031551235818</v>
      </c>
      <c r="AL22">
        <f t="shared" si="8"/>
        <v>-146.9382929385844</v>
      </c>
      <c r="AN22">
        <f t="shared" si="9"/>
        <v>124.65118992688531</v>
      </c>
      <c r="AO22">
        <f t="shared" si="9"/>
        <v>-6.2325594963442654</v>
      </c>
      <c r="AP22">
        <f t="shared" si="9"/>
        <v>-8.9848756777105283</v>
      </c>
      <c r="AQ22">
        <f t="shared" si="9"/>
        <v>-178.88152333873342</v>
      </c>
      <c r="AR22">
        <f t="shared" si="9"/>
        <v>-69.447768585902921</v>
      </c>
      <c r="AS22">
        <f t="shared" si="9"/>
        <v>19.947540191525839</v>
      </c>
      <c r="AT22">
        <f t="shared" si="9"/>
        <v>13.689744222242563</v>
      </c>
      <c r="AU22">
        <f t="shared" si="9"/>
        <v>-35.810484172134515</v>
      </c>
      <c r="AW22">
        <v>19</v>
      </c>
      <c r="AX22">
        <f>(R22*SUMPRODUCT(K23:$K$23, X23:$X$23)-$AZ$3*SUMPRODUCT(K22:$K$22, W23:$W$23))/Z22</f>
        <v>120.27477228371967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693.67231333048426</v>
      </c>
      <c r="P23">
        <f t="shared" si="22"/>
        <v>34.683615666524211</v>
      </c>
      <c r="Q23" s="4">
        <f t="shared" si="23"/>
        <v>50</v>
      </c>
      <c r="R23">
        <f t="shared" si="0"/>
        <v>100000</v>
      </c>
      <c r="S23">
        <f t="shared" si="1"/>
        <v>122.81088108541337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88.683210790084047</v>
      </c>
      <c r="AC23">
        <f t="shared" si="2"/>
        <v>88.683210790084047</v>
      </c>
      <c r="AE23">
        <f t="shared" si="3"/>
        <v>500.90910055069327</v>
      </c>
      <c r="AF23">
        <f t="shared" si="4"/>
        <v>-25.045455027534665</v>
      </c>
      <c r="AG23">
        <f t="shared" si="4"/>
        <v>-36.105599929865342</v>
      </c>
      <c r="AH23">
        <f t="shared" si="5"/>
        <v>-785.30390838933863</v>
      </c>
      <c r="AI23">
        <f t="shared" si="6"/>
        <v>-345.54586279604536</v>
      </c>
      <c r="AJ23">
        <f t="shared" si="7"/>
        <v>0</v>
      </c>
      <c r="AK23">
        <f t="shared" si="24"/>
        <v>48.309403588436801</v>
      </c>
      <c r="AL23">
        <f t="shared" si="8"/>
        <v>-297.23645920760856</v>
      </c>
      <c r="AN23">
        <f t="shared" si="9"/>
        <v>112.45415116360222</v>
      </c>
      <c r="AO23">
        <f t="shared" si="9"/>
        <v>-5.6227075581801111</v>
      </c>
      <c r="AP23">
        <f t="shared" si="9"/>
        <v>-8.1057113713882654</v>
      </c>
      <c r="AQ23">
        <f t="shared" si="9"/>
        <v>-176.30081850438461</v>
      </c>
      <c r="AR23">
        <f t="shared" si="9"/>
        <v>-77.575086270350766</v>
      </c>
      <c r="AS23">
        <f t="shared" si="9"/>
        <v>0</v>
      </c>
      <c r="AT23">
        <f t="shared" si="9"/>
        <v>10.84546670800154</v>
      </c>
      <c r="AU23">
        <f t="shared" si="9"/>
        <v>-66.729619562349228</v>
      </c>
      <c r="AW23">
        <v>20</v>
      </c>
      <c r="AX23">
        <f>(R23*SUMPRODUCT(K$23:$K24, X$23:$X24)-$AZ$3*SUMPRODUCT(K$22:$K23, W$23:$W24))/Z23</f>
        <v>122.81088108541337</v>
      </c>
    </row>
    <row r="25" spans="5:50" x14ac:dyDescent="0.25">
      <c r="AN25" s="8">
        <f t="shared" ref="AN25:AU25" si="25">SUM(AN3:AN23)</f>
        <v>6280.8667554120566</v>
      </c>
      <c r="AO25" s="8">
        <f t="shared" si="25"/>
        <v>-834.29757276846613</v>
      </c>
      <c r="AP25" s="8">
        <f t="shared" si="25"/>
        <v>-923.20770575910535</v>
      </c>
      <c r="AQ25" s="8">
        <f t="shared" si="25"/>
        <v>-4786.980648206254</v>
      </c>
      <c r="AR25" s="8">
        <f t="shared" si="25"/>
        <v>-263.61917132176859</v>
      </c>
      <c r="AS25" s="8">
        <f t="shared" si="25"/>
        <v>-304.46455449998376</v>
      </c>
      <c r="AT25" s="8">
        <f t="shared" si="25"/>
        <v>697.84964093974565</v>
      </c>
      <c r="AU25" s="9">
        <f t="shared" si="25"/>
        <v>129.7659151179933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86AC-97A1-447D-8E8C-538CACEBB89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845.67297639485037</v>
      </c>
      <c r="K3">
        <v>1</v>
      </c>
      <c r="L3" s="2">
        <v>0</v>
      </c>
      <c r="O3">
        <f>$C$3</f>
        <v>845.67297639485037</v>
      </c>
      <c r="P3">
        <f>O3*B5</f>
        <v>676.53838111588038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845.67297639485037</v>
      </c>
      <c r="AF3">
        <f t="shared" ref="AF3:AG23" si="4">-$Z3*P3</f>
        <v>-676.53838111588038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-351.34733242103005</v>
      </c>
      <c r="AJ3">
        <f t="shared" ref="AJ3:AJ23" si="7">AB3-AC3</f>
        <v>0</v>
      </c>
      <c r="AL3">
        <f t="shared" ref="AL3:AL23" si="8">SUM(AI3:AK3)</f>
        <v>-351.34733242103005</v>
      </c>
      <c r="AN3">
        <f t="shared" ref="AN3:AU23" si="9">AE3*$K3</f>
        <v>845.67297639485037</v>
      </c>
      <c r="AO3">
        <f t="shared" si="9"/>
        <v>-676.53838111588038</v>
      </c>
      <c r="AP3">
        <f t="shared" si="9"/>
        <v>-520.48192770000003</v>
      </c>
      <c r="AQ3">
        <f t="shared" si="9"/>
        <v>0</v>
      </c>
      <c r="AR3">
        <f t="shared" si="9"/>
        <v>-351.34733242103005</v>
      </c>
      <c r="AS3">
        <f t="shared" si="9"/>
        <v>0</v>
      </c>
      <c r="AT3">
        <f t="shared" si="9"/>
        <v>0</v>
      </c>
      <c r="AU3">
        <f t="shared" si="9"/>
        <v>-351.34733242103005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590.72727583335882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250000</v>
      </c>
      <c r="S4">
        <f t="shared" si="1"/>
        <v>12.306963875769494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12.153535332374304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-12.153535332374304</v>
      </c>
      <c r="AK4">
        <f>G4*MAX(0, SUM(AB4, AE4:AF4))</f>
        <v>0</v>
      </c>
      <c r="AL4">
        <f t="shared" si="8"/>
        <v>-628.85528533237436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-578.57374050098508</v>
      </c>
      <c r="AR4">
        <f t="shared" si="9"/>
        <v>-578.57374050098508</v>
      </c>
      <c r="AS4">
        <f t="shared" si="9"/>
        <v>-11.402134658386624</v>
      </c>
      <c r="AT4">
        <f t="shared" si="9"/>
        <v>0</v>
      </c>
      <c r="AU4">
        <f t="shared" si="9"/>
        <v>-589.97587515937175</v>
      </c>
      <c r="AW4">
        <v>1</v>
      </c>
      <c r="AX4">
        <f>(R4*SUMPRODUCT(K5:$K$23, X5:$X$23)-$AZ$3*SUMPRODUCT(K4:$K$22, W5:$W$23))/Z4</f>
        <v>12.306963875769494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845.67297639485037</v>
      </c>
      <c r="P5">
        <f t="shared" ref="P5:P23" si="22">O5*$C$5</f>
        <v>42.283648819742524</v>
      </c>
      <c r="Q5" s="4">
        <f t="shared" ref="Q5:Q23" si="23">$C$8</f>
        <v>50</v>
      </c>
      <c r="R5">
        <f t="shared" si="0"/>
        <v>250000</v>
      </c>
      <c r="S5">
        <f t="shared" si="1"/>
        <v>33.549170097400854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12.153535332374304</v>
      </c>
      <c r="AC5">
        <f t="shared" si="2"/>
        <v>32.717756331268902</v>
      </c>
      <c r="AE5">
        <f t="shared" si="3"/>
        <v>824.71555324014378</v>
      </c>
      <c r="AF5">
        <f t="shared" si="4"/>
        <v>-41.235777662007195</v>
      </c>
      <c r="AG5">
        <f t="shared" si="4"/>
        <v>-48.76090263377877</v>
      </c>
      <c r="AH5">
        <f t="shared" si="5"/>
        <v>-609.9520986061342</v>
      </c>
      <c r="AI5">
        <f t="shared" si="6"/>
        <v>124.76677433822363</v>
      </c>
      <c r="AJ5">
        <f t="shared" si="7"/>
        <v>-20.564220998894598</v>
      </c>
      <c r="AK5">
        <f>G5*SUM(AB5, AE5:AF5)</f>
        <v>32.620965747330949</v>
      </c>
      <c r="AL5">
        <f t="shared" si="8"/>
        <v>136.82351908665999</v>
      </c>
      <c r="AN5">
        <f t="shared" si="9"/>
        <v>712.19343465213808</v>
      </c>
      <c r="AO5">
        <f t="shared" si="9"/>
        <v>-35.609671732606905</v>
      </c>
      <c r="AP5">
        <f t="shared" si="9"/>
        <v>-42.108087554615807</v>
      </c>
      <c r="AQ5">
        <f t="shared" si="9"/>
        <v>-526.73176633191372</v>
      </c>
      <c r="AR5">
        <f t="shared" si="9"/>
        <v>107.7439090330017</v>
      </c>
      <c r="AS5">
        <f t="shared" si="9"/>
        <v>-17.758490338406137</v>
      </c>
      <c r="AT5">
        <f t="shared" si="9"/>
        <v>28.170243117139893</v>
      </c>
      <c r="AU5">
        <f t="shared" si="9"/>
        <v>118.15566181173547</v>
      </c>
      <c r="AW5">
        <v>2</v>
      </c>
      <c r="AX5">
        <f>(R5*SUMPRODUCT(K6:$K$23, X6:$X$23)-$AZ$3*SUMPRODUCT(K5:$K$22, W6:$W$23))/Z5</f>
        <v>33.549170097400854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845.67297639485037</v>
      </c>
      <c r="P6">
        <f t="shared" si="22"/>
        <v>42.283648819742524</v>
      </c>
      <c r="Q6" s="4">
        <f t="shared" si="23"/>
        <v>50</v>
      </c>
      <c r="R6">
        <f t="shared" si="0"/>
        <v>250000</v>
      </c>
      <c r="S6">
        <f t="shared" si="1"/>
        <v>62.67671978074555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32.717756331268902</v>
      </c>
      <c r="AC6">
        <f t="shared" si="2"/>
        <v>60.360989282327864</v>
      </c>
      <c r="AE6">
        <f t="shared" si="3"/>
        <v>814.42771164621831</v>
      </c>
      <c r="AF6">
        <f t="shared" si="4"/>
        <v>-40.721385582310923</v>
      </c>
      <c r="AG6">
        <f t="shared" si="4"/>
        <v>-48.15263904483313</v>
      </c>
      <c r="AH6">
        <f t="shared" si="5"/>
        <v>-603.27281303926907</v>
      </c>
      <c r="AI6">
        <f t="shared" si="6"/>
        <v>122.28087397980516</v>
      </c>
      <c r="AJ6">
        <f t="shared" si="7"/>
        <v>-27.643232951058962</v>
      </c>
      <c r="AK6">
        <f>G6*SUM(AB6, AE6:AF6)</f>
        <v>47.175808820117815</v>
      </c>
      <c r="AL6">
        <f t="shared" si="8"/>
        <v>141.81344984886402</v>
      </c>
      <c r="AN6">
        <f t="shared" si="9"/>
        <v>634.297655415397</v>
      </c>
      <c r="AO6">
        <f t="shared" si="9"/>
        <v>-31.714882770769858</v>
      </c>
      <c r="AP6">
        <f t="shared" si="9"/>
        <v>-37.502537808376132</v>
      </c>
      <c r="AQ6">
        <f t="shared" si="9"/>
        <v>-469.84468408275626</v>
      </c>
      <c r="AR6">
        <f t="shared" si="9"/>
        <v>95.235550753494792</v>
      </c>
      <c r="AS6">
        <f t="shared" si="9"/>
        <v>-21.529274603778475</v>
      </c>
      <c r="AT6">
        <f t="shared" si="9"/>
        <v>36.741756817730064</v>
      </c>
      <c r="AU6">
        <f t="shared" si="9"/>
        <v>110.44803296744639</v>
      </c>
      <c r="AW6">
        <v>3</v>
      </c>
      <c r="AX6">
        <f>(R6*SUMPRODUCT(K7:$K$23, X7:$X$23)-$AZ$3*SUMPRODUCT(K6:$K$22, W7:$W$23))/Z6</f>
        <v>62.67671978074555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845.67297639485037</v>
      </c>
      <c r="P7">
        <f t="shared" si="22"/>
        <v>42.283648819742524</v>
      </c>
      <c r="Q7" s="4">
        <f t="shared" si="23"/>
        <v>50</v>
      </c>
      <c r="R7">
        <f t="shared" si="0"/>
        <v>250000</v>
      </c>
      <c r="S7">
        <f t="shared" si="1"/>
        <v>86.874767806775722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60.360989282327864</v>
      </c>
      <c r="AC7">
        <f t="shared" si="2"/>
        <v>82.620917551989805</v>
      </c>
      <c r="AE7">
        <f t="shared" si="3"/>
        <v>804.26433385201267</v>
      </c>
      <c r="AF7">
        <f t="shared" si="4"/>
        <v>-40.213216692600639</v>
      </c>
      <c r="AG7">
        <f t="shared" si="4"/>
        <v>-47.55173431700721</v>
      </c>
      <c r="AH7">
        <f t="shared" si="5"/>
        <v>-596.89168688791858</v>
      </c>
      <c r="AI7">
        <f t="shared" si="6"/>
        <v>119.60769595448619</v>
      </c>
      <c r="AJ7">
        <f t="shared" si="7"/>
        <v>-22.259928269661941</v>
      </c>
      <c r="AK7">
        <f>G7*SUM(AB7, AE7:AF7)</f>
        <v>40.478634426289425</v>
      </c>
      <c r="AL7">
        <f t="shared" si="8"/>
        <v>137.82640211111368</v>
      </c>
      <c r="AN7">
        <f t="shared" si="9"/>
        <v>567.01561538368344</v>
      </c>
      <c r="AO7">
        <f t="shared" si="9"/>
        <v>-28.350780769184176</v>
      </c>
      <c r="AP7">
        <f t="shared" si="9"/>
        <v>-33.524520187513957</v>
      </c>
      <c r="AQ7">
        <f t="shared" si="9"/>
        <v>-420.81551165792888</v>
      </c>
      <c r="AR7">
        <f t="shared" si="9"/>
        <v>84.32480276905639</v>
      </c>
      <c r="AS7">
        <f t="shared" si="9"/>
        <v>-15.69350572313388</v>
      </c>
      <c r="AT7">
        <f t="shared" si="9"/>
        <v>28.537903327361651</v>
      </c>
      <c r="AU7">
        <f t="shared" si="9"/>
        <v>97.16920037328417</v>
      </c>
      <c r="AW7">
        <v>4</v>
      </c>
      <c r="AX7">
        <f>(R7*SUMPRODUCT(K8:$K$23, X8:$X$23)-$AZ$3*SUMPRODUCT(K7:$K$22, W8:$W$23))/Z7</f>
        <v>86.874767806775722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845.67297639485037</v>
      </c>
      <c r="P8">
        <f t="shared" si="22"/>
        <v>42.283648819742524</v>
      </c>
      <c r="Q8" s="4">
        <f t="shared" si="23"/>
        <v>50</v>
      </c>
      <c r="R8">
        <f t="shared" si="0"/>
        <v>250000</v>
      </c>
      <c r="S8">
        <f t="shared" si="1"/>
        <v>96.186066499177684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82.620917551989805</v>
      </c>
      <c r="AC8">
        <f t="shared" si="2"/>
        <v>90.334216232699418</v>
      </c>
      <c r="AE8">
        <f t="shared" si="3"/>
        <v>794.2231998067623</v>
      </c>
      <c r="AF8">
        <f t="shared" si="4"/>
        <v>-39.711159990338125</v>
      </c>
      <c r="AG8">
        <f t="shared" si="4"/>
        <v>-46.958057190888304</v>
      </c>
      <c r="AH8">
        <f t="shared" si="5"/>
        <v>-590.79891474416536</v>
      </c>
      <c r="AI8">
        <f t="shared" si="6"/>
        <v>116.75506788137045</v>
      </c>
      <c r="AJ8">
        <f t="shared" si="7"/>
        <v>-7.7132986807096131</v>
      </c>
      <c r="AK8">
        <f t="shared" ref="AK8:AK23" si="24">G8*SUM(AB8:AB8, AE8:AF8)</f>
        <v>17.830931991947217</v>
      </c>
      <c r="AL8">
        <f t="shared" si="8"/>
        <v>126.87270119260805</v>
      </c>
      <c r="AN8">
        <f t="shared" si="9"/>
        <v>522.0853149386287</v>
      </c>
      <c r="AO8">
        <f t="shared" si="9"/>
        <v>-26.104265746931443</v>
      </c>
      <c r="AP8">
        <f t="shared" si="9"/>
        <v>-30.868038208120751</v>
      </c>
      <c r="AQ8">
        <f t="shared" si="9"/>
        <v>-388.36367099910217</v>
      </c>
      <c r="AR8">
        <f t="shared" si="9"/>
        <v>76.749339984474304</v>
      </c>
      <c r="AS8">
        <f t="shared" si="9"/>
        <v>-5.0703630565233713</v>
      </c>
      <c r="AT8">
        <f t="shared" si="9"/>
        <v>11.72122363956381</v>
      </c>
      <c r="AU8">
        <f t="shared" si="9"/>
        <v>83.400200567514744</v>
      </c>
      <c r="AW8">
        <v>5</v>
      </c>
      <c r="AX8">
        <f>(R8*SUMPRODUCT(K9:$K$23, X9:$X$23)-$AZ$3*SUMPRODUCT(K8:$K$22, W9:$W$23))/Z8</f>
        <v>96.186066499177684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845.67297639485037</v>
      </c>
      <c r="P9">
        <f t="shared" si="22"/>
        <v>42.283648819742524</v>
      </c>
      <c r="Q9" s="4">
        <f t="shared" si="23"/>
        <v>50</v>
      </c>
      <c r="R9">
        <f t="shared" si="0"/>
        <v>250000</v>
      </c>
      <c r="S9">
        <f t="shared" si="1"/>
        <v>96.118619830383167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90.334216232699418</v>
      </c>
      <c r="AC9">
        <f t="shared" si="2"/>
        <v>89.142994894242747</v>
      </c>
      <c r="AE9">
        <f t="shared" si="3"/>
        <v>784.29987810889986</v>
      </c>
      <c r="AF9">
        <f t="shared" si="4"/>
        <v>-39.214993905444999</v>
      </c>
      <c r="AG9">
        <f t="shared" si="4"/>
        <v>-46.371345662031956</v>
      </c>
      <c r="AH9">
        <f t="shared" si="5"/>
        <v>-585.65478473732423</v>
      </c>
      <c r="AI9">
        <f t="shared" si="6"/>
        <v>113.05875380409861</v>
      </c>
      <c r="AJ9">
        <f t="shared" si="7"/>
        <v>1.1912213384566712</v>
      </c>
      <c r="AK9">
        <f t="shared" si="24"/>
        <v>4.9289726925733097</v>
      </c>
      <c r="AL9">
        <f t="shared" si="8"/>
        <v>119.1789478351286</v>
      </c>
      <c r="AN9">
        <f t="shared" si="9"/>
        <v>489.98497030400847</v>
      </c>
      <c r="AO9">
        <f t="shared" si="9"/>
        <v>-24.499248515200428</v>
      </c>
      <c r="AP9">
        <f t="shared" si="9"/>
        <v>-28.970121074037447</v>
      </c>
      <c r="AQ9">
        <f t="shared" si="9"/>
        <v>-365.88306375852028</v>
      </c>
      <c r="AR9">
        <f t="shared" si="9"/>
        <v>70.632536956250291</v>
      </c>
      <c r="AS9">
        <f t="shared" si="9"/>
        <v>0.74420584325036632</v>
      </c>
      <c r="AT9">
        <f t="shared" si="9"/>
        <v>3.0793356033959025</v>
      </c>
      <c r="AU9">
        <f t="shared" si="9"/>
        <v>74.456078402896566</v>
      </c>
      <c r="AW9">
        <v>6</v>
      </c>
      <c r="AX9">
        <f>(R9*SUMPRODUCT(K10:$K$23, X10:$X$23)-$AZ$3*SUMPRODUCT(K9:$K$22, W10:$W$23))/Z9</f>
        <v>96.118619830383167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845.67297639485037</v>
      </c>
      <c r="P10">
        <f t="shared" si="22"/>
        <v>42.283648819742524</v>
      </c>
      <c r="Q10" s="4">
        <f t="shared" si="23"/>
        <v>50</v>
      </c>
      <c r="R10">
        <f t="shared" si="0"/>
        <v>250000</v>
      </c>
      <c r="S10">
        <f t="shared" si="1"/>
        <v>94.650517860738674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89.142994894242747</v>
      </c>
      <c r="AC10">
        <f t="shared" si="2"/>
        <v>86.683745573885062</v>
      </c>
      <c r="AE10">
        <f t="shared" si="3"/>
        <v>774.49234067982752</v>
      </c>
      <c r="AF10">
        <f t="shared" si="4"/>
        <v>-38.724617033991386</v>
      </c>
      <c r="AG10">
        <f t="shared" si="4"/>
        <v>-45.791479821285662</v>
      </c>
      <c r="AH10">
        <f t="shared" si="5"/>
        <v>-580.76192062986581</v>
      </c>
      <c r="AI10">
        <f t="shared" si="6"/>
        <v>109.21432319468465</v>
      </c>
      <c r="AJ10">
        <f t="shared" si="7"/>
        <v>2.4592493203576851</v>
      </c>
      <c r="AK10">
        <f t="shared" si="24"/>
        <v>3.3821339460143234</v>
      </c>
      <c r="AL10">
        <f t="shared" si="8"/>
        <v>115.05570646105666</v>
      </c>
      <c r="AN10">
        <f t="shared" si="9"/>
        <v>459.72236680077611</v>
      </c>
      <c r="AO10">
        <f t="shared" si="9"/>
        <v>-22.986118340038811</v>
      </c>
      <c r="AP10">
        <f t="shared" si="9"/>
        <v>-27.180859483094604</v>
      </c>
      <c r="AQ10">
        <f t="shared" si="9"/>
        <v>-344.72806337293247</v>
      </c>
      <c r="AR10">
        <f t="shared" si="9"/>
        <v>64.827325604710211</v>
      </c>
      <c r="AS10">
        <f t="shared" si="9"/>
        <v>1.4597586815586208</v>
      </c>
      <c r="AT10">
        <f t="shared" si="9"/>
        <v>2.0075635882133529</v>
      </c>
      <c r="AU10">
        <f t="shared" si="9"/>
        <v>68.29464787448218</v>
      </c>
      <c r="AW10">
        <v>7</v>
      </c>
      <c r="AX10">
        <f>(R10*SUMPRODUCT(K11:$K$23, X11:$X$23)-$AZ$3*SUMPRODUCT(K10:$K$22, W11:$W$23))/Z10</f>
        <v>94.650517860738674</v>
      </c>
    </row>
    <row r="11" spans="1:52" x14ac:dyDescent="0.25">
      <c r="A11" t="s">
        <v>33</v>
      </c>
      <c r="C11" s="7">
        <f>AU25</f>
        <v>188.35267749015276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845.67297639485037</v>
      </c>
      <c r="P11">
        <f t="shared" si="22"/>
        <v>42.283648819742524</v>
      </c>
      <c r="Q11" s="4">
        <f t="shared" si="23"/>
        <v>50</v>
      </c>
      <c r="R11">
        <f t="shared" si="0"/>
        <v>250000</v>
      </c>
      <c r="S11">
        <f t="shared" si="1"/>
        <v>91.328487768274115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86.683745573885062</v>
      </c>
      <c r="AC11">
        <f t="shared" si="2"/>
        <v>82.594457275851255</v>
      </c>
      <c r="AE11">
        <f t="shared" si="3"/>
        <v>764.79861021470174</v>
      </c>
      <c r="AF11">
        <f t="shared" si="4"/>
        <v>-38.239930510735093</v>
      </c>
      <c r="AG11">
        <f t="shared" si="4"/>
        <v>-45.218342761470254</v>
      </c>
      <c r="AH11">
        <f t="shared" si="5"/>
        <v>-576.1113080127609</v>
      </c>
      <c r="AI11">
        <f t="shared" si="6"/>
        <v>105.22902892973548</v>
      </c>
      <c r="AJ11">
        <f t="shared" si="7"/>
        <v>4.0892882980338072</v>
      </c>
      <c r="AK11">
        <f t="shared" si="24"/>
        <v>1.9517818206668438</v>
      </c>
      <c r="AL11">
        <f t="shared" si="8"/>
        <v>111.27009904843612</v>
      </c>
      <c r="AN11">
        <f t="shared" si="9"/>
        <v>431.73406775461177</v>
      </c>
      <c r="AO11">
        <f t="shared" si="9"/>
        <v>-21.586703387730594</v>
      </c>
      <c r="AP11">
        <f t="shared" si="9"/>
        <v>-25.526065027826565</v>
      </c>
      <c r="AQ11">
        <f t="shared" si="9"/>
        <v>-325.21878984319062</v>
      </c>
      <c r="AR11">
        <f t="shared" si="9"/>
        <v>59.402509495864017</v>
      </c>
      <c r="AS11">
        <f t="shared" si="9"/>
        <v>2.3084313276090351</v>
      </c>
      <c r="AT11">
        <f t="shared" si="9"/>
        <v>1.1017942417147457</v>
      </c>
      <c r="AU11">
        <f t="shared" si="9"/>
        <v>62.812735065187795</v>
      </c>
      <c r="AW11">
        <v>8</v>
      </c>
      <c r="AX11">
        <f>(R11*SUMPRODUCT(K12:$K$23, X12:$X$23)-$AZ$3*SUMPRODUCT(K11:$K$22, W12:$W$23))/Z11</f>
        <v>91.328487768274115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845.67297639485037</v>
      </c>
      <c r="P12">
        <f t="shared" si="22"/>
        <v>42.283648819742524</v>
      </c>
      <c r="Q12" s="4">
        <f t="shared" si="23"/>
        <v>50</v>
      </c>
      <c r="R12">
        <f t="shared" si="0"/>
        <v>250000</v>
      </c>
      <c r="S12">
        <f t="shared" si="1"/>
        <v>86.508813543889488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82.594457275851255</v>
      </c>
      <c r="AC12">
        <f t="shared" si="2"/>
        <v>77.255445728299492</v>
      </c>
      <c r="AE12">
        <f t="shared" si="3"/>
        <v>755.21603008248189</v>
      </c>
      <c r="AF12">
        <f t="shared" si="4"/>
        <v>-37.760801504124096</v>
      </c>
      <c r="AG12">
        <f t="shared" si="4"/>
        <v>-44.651777410578298</v>
      </c>
      <c r="AH12">
        <f t="shared" si="5"/>
        <v>-571.90961638624401</v>
      </c>
      <c r="AI12">
        <f t="shared" si="6"/>
        <v>100.89383478153547</v>
      </c>
      <c r="AJ12">
        <f t="shared" si="7"/>
        <v>5.3390115475517632</v>
      </c>
      <c r="AK12">
        <f t="shared" si="24"/>
        <v>1.8401142774646808</v>
      </c>
      <c r="AL12">
        <f t="shared" si="8"/>
        <v>108.07296060655192</v>
      </c>
      <c r="AN12">
        <f t="shared" si="9"/>
        <v>405.29008029392446</v>
      </c>
      <c r="AO12">
        <f t="shared" si="9"/>
        <v>-20.264504014696225</v>
      </c>
      <c r="AP12">
        <f t="shared" si="9"/>
        <v>-23.962577237698785</v>
      </c>
      <c r="AQ12">
        <f t="shared" si="9"/>
        <v>-306.91786868021489</v>
      </c>
      <c r="AR12">
        <f t="shared" si="9"/>
        <v>54.145130361314592</v>
      </c>
      <c r="AS12">
        <f t="shared" si="9"/>
        <v>2.8652045674416056</v>
      </c>
      <c r="AT12">
        <f t="shared" si="9"/>
        <v>0.98750560575654889</v>
      </c>
      <c r="AU12">
        <f t="shared" si="9"/>
        <v>57.99784053451274</v>
      </c>
      <c r="AW12">
        <v>9</v>
      </c>
      <c r="AX12">
        <f>(R12*SUMPRODUCT(K13:$K$23, X13:$X$23)-$AZ$3*SUMPRODUCT(K12:$K$22, W13:$W$23))/Z12</f>
        <v>86.508813543889488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845.67297639485037</v>
      </c>
      <c r="P13">
        <f t="shared" si="22"/>
        <v>42.283648819742524</v>
      </c>
      <c r="Q13" s="4">
        <f t="shared" si="23"/>
        <v>50</v>
      </c>
      <c r="R13">
        <f t="shared" si="0"/>
        <v>250000</v>
      </c>
      <c r="S13">
        <f t="shared" si="1"/>
        <v>80.019905467255654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77.255445728299492</v>
      </c>
      <c r="AC13">
        <f t="shared" si="2"/>
        <v>70.564231991027327</v>
      </c>
      <c r="AE13">
        <f t="shared" si="3"/>
        <v>745.74274671303704</v>
      </c>
      <c r="AF13">
        <f t="shared" si="4"/>
        <v>-37.287137335651856</v>
      </c>
      <c r="AG13">
        <f t="shared" si="4"/>
        <v>-44.091674177184821</v>
      </c>
      <c r="AH13">
        <f t="shared" si="5"/>
        <v>-567.92729643846769</v>
      </c>
      <c r="AI13">
        <f t="shared" si="6"/>
        <v>96.436638761732638</v>
      </c>
      <c r="AJ13">
        <f t="shared" si="7"/>
        <v>6.6912137372721645</v>
      </c>
      <c r="AK13">
        <f t="shared" si="24"/>
        <v>1.5714221102113692</v>
      </c>
      <c r="AL13">
        <f t="shared" si="8"/>
        <v>104.69927460921618</v>
      </c>
      <c r="AN13">
        <f t="shared" si="9"/>
        <v>380.53266155081582</v>
      </c>
      <c r="AO13">
        <f t="shared" si="9"/>
        <v>-19.026633077540794</v>
      </c>
      <c r="AP13">
        <f t="shared" si="9"/>
        <v>-22.498806995881974</v>
      </c>
      <c r="AQ13">
        <f t="shared" si="9"/>
        <v>-289.79817320871723</v>
      </c>
      <c r="AR13">
        <f t="shared" si="9"/>
        <v>49.209048268675772</v>
      </c>
      <c r="AS13">
        <f t="shared" si="9"/>
        <v>3.4143481564821032</v>
      </c>
      <c r="AT13">
        <f t="shared" si="9"/>
        <v>0.8018548496169744</v>
      </c>
      <c r="AU13">
        <f t="shared" si="9"/>
        <v>53.425251274774851</v>
      </c>
      <c r="AW13">
        <v>10</v>
      </c>
      <c r="AX13">
        <f>(R13*SUMPRODUCT(K14:$K$23, X14:$X$23)-$AZ$3*SUMPRODUCT(K13:$K$22, W14:$W$23))/Z13</f>
        <v>80.019905467255654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845.67297639485037</v>
      </c>
      <c r="P14">
        <f t="shared" si="22"/>
        <v>42.283648819742524</v>
      </c>
      <c r="Q14" s="4">
        <f t="shared" si="23"/>
        <v>50</v>
      </c>
      <c r="R14">
        <f t="shared" si="0"/>
        <v>250000</v>
      </c>
      <c r="S14">
        <f t="shared" si="1"/>
        <v>81.649667514707502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70.564231991027327</v>
      </c>
      <c r="AC14">
        <f t="shared" si="2"/>
        <v>71.0970754638995</v>
      </c>
      <c r="AE14">
        <f t="shared" si="3"/>
        <v>736.37624316957476</v>
      </c>
      <c r="AF14">
        <f t="shared" si="4"/>
        <v>-36.818812158478742</v>
      </c>
      <c r="AG14">
        <f t="shared" si="4"/>
        <v>-43.537884248636303</v>
      </c>
      <c r="AH14">
        <f t="shared" si="5"/>
        <v>-564.36593388335552</v>
      </c>
      <c r="AI14">
        <f t="shared" si="6"/>
        <v>91.65361287910423</v>
      </c>
      <c r="AJ14">
        <f t="shared" si="7"/>
        <v>-0.53284347287217315</v>
      </c>
      <c r="AK14">
        <f t="shared" si="24"/>
        <v>53.908516410148636</v>
      </c>
      <c r="AL14">
        <f t="shared" si="8"/>
        <v>145.02928581638071</v>
      </c>
      <c r="AN14">
        <f t="shared" si="9"/>
        <v>346.1338209348142</v>
      </c>
      <c r="AO14">
        <f t="shared" si="9"/>
        <v>-17.306691046740713</v>
      </c>
      <c r="AP14">
        <f t="shared" si="9"/>
        <v>-20.464992414112686</v>
      </c>
      <c r="AQ14">
        <f t="shared" si="9"/>
        <v>-265.28033585068516</v>
      </c>
      <c r="AR14">
        <f t="shared" si="9"/>
        <v>43.081801623275695</v>
      </c>
      <c r="AS14">
        <f t="shared" si="9"/>
        <v>-0.25046319586786164</v>
      </c>
      <c r="AT14">
        <f t="shared" si="9"/>
        <v>25.339710425279034</v>
      </c>
      <c r="AU14">
        <f t="shared" si="9"/>
        <v>68.17104885268688</v>
      </c>
      <c r="AW14">
        <v>11</v>
      </c>
      <c r="AX14">
        <f>(R14*SUMPRODUCT(K15:$K$23, X15:$X$23)-$AZ$3*SUMPRODUCT(K14:$K$22, W15:$W$23))/Z14</f>
        <v>81.649667514707502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845.67297639485037</v>
      </c>
      <c r="P15">
        <f t="shared" si="22"/>
        <v>42.283648819742524</v>
      </c>
      <c r="Q15" s="4">
        <f t="shared" si="23"/>
        <v>50</v>
      </c>
      <c r="R15">
        <f t="shared" si="0"/>
        <v>250000</v>
      </c>
      <c r="S15">
        <f t="shared" si="1"/>
        <v>80.752773654746449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71.0970754638995</v>
      </c>
      <c r="AC15">
        <f t="shared" si="2"/>
        <v>69.431326248086862</v>
      </c>
      <c r="AE15">
        <f t="shared" si="3"/>
        <v>727.11058290454559</v>
      </c>
      <c r="AF15">
        <f t="shared" si="4"/>
        <v>-36.35552914522728</v>
      </c>
      <c r="AG15">
        <f t="shared" si="4"/>
        <v>-42.990056629470253</v>
      </c>
      <c r="AH15">
        <f t="shared" si="5"/>
        <v>-562.24388339846428</v>
      </c>
      <c r="AI15">
        <f t="shared" si="6"/>
        <v>85.521113731383821</v>
      </c>
      <c r="AJ15">
        <f t="shared" si="7"/>
        <v>1.6657492158126388</v>
      </c>
      <c r="AK15">
        <f t="shared" si="24"/>
        <v>53.329649045625253</v>
      </c>
      <c r="AL15">
        <f t="shared" si="8"/>
        <v>140.51651199282171</v>
      </c>
      <c r="AN15">
        <f t="shared" si="9"/>
        <v>314.83724268443927</v>
      </c>
      <c r="AO15">
        <f t="shared" si="9"/>
        <v>-15.741862134221964</v>
      </c>
      <c r="AP15">
        <f t="shared" si="9"/>
        <v>-18.614597573320097</v>
      </c>
      <c r="AQ15">
        <f t="shared" si="9"/>
        <v>-243.45033359059539</v>
      </c>
      <c r="AR15">
        <f t="shared" si="9"/>
        <v>37.030449386301868</v>
      </c>
      <c r="AS15">
        <f t="shared" si="9"/>
        <v>0.72126565400171905</v>
      </c>
      <c r="AT15">
        <f t="shared" si="9"/>
        <v>23.09161777261285</v>
      </c>
      <c r="AU15">
        <f t="shared" si="9"/>
        <v>60.843332812916429</v>
      </c>
      <c r="AW15">
        <v>12</v>
      </c>
      <c r="AX15">
        <f>(R15*SUMPRODUCT(K16:$K$23, X16:$X$23)-$AZ$3*SUMPRODUCT(K15:$K$22, W16:$W$23))/Z15</f>
        <v>80.752773654746449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845.67297639485037</v>
      </c>
      <c r="P16">
        <f t="shared" si="22"/>
        <v>42.283648819742524</v>
      </c>
      <c r="Q16" s="4">
        <f t="shared" si="23"/>
        <v>50</v>
      </c>
      <c r="R16">
        <f t="shared" si="0"/>
        <v>250000</v>
      </c>
      <c r="S16">
        <f t="shared" si="1"/>
        <v>77.311274429399973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69.431326248086862</v>
      </c>
      <c r="AC16">
        <f t="shared" si="2"/>
        <v>65.634145427339263</v>
      </c>
      <c r="AE16">
        <f t="shared" si="3"/>
        <v>717.94215690180067</v>
      </c>
      <c r="AF16">
        <f t="shared" si="4"/>
        <v>-35.897107845090041</v>
      </c>
      <c r="AG16">
        <f t="shared" si="4"/>
        <v>-42.447977938376781</v>
      </c>
      <c r="AH16">
        <f t="shared" si="5"/>
        <v>-560.89062399384886</v>
      </c>
      <c r="AI16">
        <f t="shared" si="6"/>
        <v>78.706447124484953</v>
      </c>
      <c r="AJ16">
        <f t="shared" si="7"/>
        <v>3.7971808207475988</v>
      </c>
      <c r="AK16">
        <f t="shared" si="24"/>
        <v>52.603346271335823</v>
      </c>
      <c r="AL16">
        <f t="shared" si="8"/>
        <v>135.10697421656837</v>
      </c>
      <c r="AN16">
        <f t="shared" si="9"/>
        <v>286.36270546867996</v>
      </c>
      <c r="AO16">
        <f t="shared" si="9"/>
        <v>-14.318135273434001</v>
      </c>
      <c r="AP16">
        <f t="shared" si="9"/>
        <v>-16.93105452473246</v>
      </c>
      <c r="AQ16">
        <f t="shared" si="9"/>
        <v>-223.72019112517978</v>
      </c>
      <c r="AR16">
        <f t="shared" si="9"/>
        <v>31.393324545333702</v>
      </c>
      <c r="AS16">
        <f t="shared" si="9"/>
        <v>1.5145662676718878</v>
      </c>
      <c r="AT16">
        <f t="shared" si="9"/>
        <v>20.981685516241264</v>
      </c>
      <c r="AU16">
        <f t="shared" si="9"/>
        <v>53.88957632924685</v>
      </c>
      <c r="AW16">
        <v>13</v>
      </c>
      <c r="AX16">
        <f>(R16*SUMPRODUCT(K17:$K$23, X17:$X$23)-$AZ$3*SUMPRODUCT(K16:$K$22, W17:$W$23))/Z16</f>
        <v>77.311274429399973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845.67297639485037</v>
      </c>
      <c r="P17">
        <f t="shared" si="22"/>
        <v>42.283648819742524</v>
      </c>
      <c r="Q17" s="4">
        <f t="shared" si="23"/>
        <v>50</v>
      </c>
      <c r="R17">
        <f t="shared" si="0"/>
        <v>250000</v>
      </c>
      <c r="S17">
        <f t="shared" si="1"/>
        <v>71.704171528533195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65.634145427339263</v>
      </c>
      <c r="AC17">
        <f t="shared" si="2"/>
        <v>60.104737841548975</v>
      </c>
      <c r="AE17">
        <f t="shared" si="3"/>
        <v>708.87022975599939</v>
      </c>
      <c r="AF17">
        <f t="shared" si="4"/>
        <v>-35.443511487799974</v>
      </c>
      <c r="AG17">
        <f t="shared" si="4"/>
        <v>-41.911604694875763</v>
      </c>
      <c r="AH17">
        <f t="shared" si="5"/>
        <v>-559.46732058626162</v>
      </c>
      <c r="AI17">
        <f t="shared" si="6"/>
        <v>72.047792987062053</v>
      </c>
      <c r="AJ17">
        <f t="shared" si="7"/>
        <v>5.5294075857902882</v>
      </c>
      <c r="AK17">
        <f t="shared" si="24"/>
        <v>51.734260458687714</v>
      </c>
      <c r="AL17">
        <f t="shared" si="8"/>
        <v>129.31146103154006</v>
      </c>
      <c r="AN17">
        <f t="shared" si="9"/>
        <v>260.45644352774383</v>
      </c>
      <c r="AO17">
        <f t="shared" si="9"/>
        <v>-13.022822176387193</v>
      </c>
      <c r="AP17">
        <f t="shared" si="9"/>
        <v>-15.399359492252177</v>
      </c>
      <c r="AQ17">
        <f t="shared" si="9"/>
        <v>-205.56212191341578</v>
      </c>
      <c r="AR17">
        <f t="shared" si="9"/>
        <v>26.472139945688681</v>
      </c>
      <c r="AS17">
        <f t="shared" si="9"/>
        <v>2.0316410171520225</v>
      </c>
      <c r="AT17">
        <f t="shared" si="9"/>
        <v>19.008446006042401</v>
      </c>
      <c r="AU17">
        <f t="shared" si="9"/>
        <v>47.512226968883105</v>
      </c>
      <c r="AW17">
        <v>14</v>
      </c>
      <c r="AX17">
        <f>(R17*SUMPRODUCT(K18:$K$23, X18:$X$23)-$AZ$3*SUMPRODUCT(K17:$K$22, W18:$W$23))/Z17</f>
        <v>71.704171528533195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845.67297639485037</v>
      </c>
      <c r="P18">
        <f t="shared" si="22"/>
        <v>42.283648819742524</v>
      </c>
      <c r="Q18" s="4">
        <f t="shared" si="23"/>
        <v>50</v>
      </c>
      <c r="R18">
        <f t="shared" si="0"/>
        <v>250000</v>
      </c>
      <c r="S18">
        <f t="shared" si="1"/>
        <v>64.184636932901739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60.104737841548975</v>
      </c>
      <c r="AC18">
        <f t="shared" si="2"/>
        <v>53.120301406435487</v>
      </c>
      <c r="AE18">
        <f t="shared" si="3"/>
        <v>699.89339418299562</v>
      </c>
      <c r="AF18">
        <f t="shared" si="4"/>
        <v>-34.994669709149782</v>
      </c>
      <c r="AG18">
        <f t="shared" si="4"/>
        <v>-41.380853693982218</v>
      </c>
      <c r="AH18">
        <f t="shared" si="5"/>
        <v>-558.17476972390932</v>
      </c>
      <c r="AI18">
        <f t="shared" si="6"/>
        <v>65.343101055954321</v>
      </c>
      <c r="AJ18">
        <f t="shared" si="7"/>
        <v>6.9844364351134871</v>
      </c>
      <c r="AK18">
        <f t="shared" si="24"/>
        <v>50.750242362077643</v>
      </c>
      <c r="AL18">
        <f t="shared" si="8"/>
        <v>123.07777985314544</v>
      </c>
      <c r="AN18">
        <f t="shared" si="9"/>
        <v>236.88721914175963</v>
      </c>
      <c r="AO18">
        <f t="shared" si="9"/>
        <v>-11.844360957087982</v>
      </c>
      <c r="AP18">
        <f t="shared" si="9"/>
        <v>-14.005840659093936</v>
      </c>
      <c r="AQ18">
        <f t="shared" si="9"/>
        <v>-188.92087008384772</v>
      </c>
      <c r="AR18">
        <f t="shared" si="9"/>
        <v>22.116147441730018</v>
      </c>
      <c r="AS18">
        <f t="shared" si="9"/>
        <v>2.3639653383466905</v>
      </c>
      <c r="AT18">
        <f t="shared" si="9"/>
        <v>17.17702136331291</v>
      </c>
      <c r="AU18">
        <f t="shared" si="9"/>
        <v>41.657134143389612</v>
      </c>
      <c r="AW18">
        <v>15</v>
      </c>
      <c r="AX18">
        <f>(R18*SUMPRODUCT(K19:$K$23, X19:$X$23)-$AZ$3*SUMPRODUCT(K18:$K$22, W19:$W$23))/Z18</f>
        <v>64.184636932901739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845.67297639485037</v>
      </c>
      <c r="P19">
        <f t="shared" si="22"/>
        <v>42.283648819742524</v>
      </c>
      <c r="Q19" s="4">
        <f t="shared" si="23"/>
        <v>50</v>
      </c>
      <c r="R19">
        <f t="shared" si="0"/>
        <v>250000</v>
      </c>
      <c r="S19">
        <f t="shared" si="1"/>
        <v>54.609144677463611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53.120301406435487</v>
      </c>
      <c r="AC19">
        <f t="shared" si="2"/>
        <v>44.621620451674403</v>
      </c>
      <c r="AE19">
        <f t="shared" si="3"/>
        <v>691.00695134127636</v>
      </c>
      <c r="AF19">
        <f t="shared" si="4"/>
        <v>-34.550347567063824</v>
      </c>
      <c r="AG19">
        <f t="shared" si="4"/>
        <v>-40.855447118996068</v>
      </c>
      <c r="AH19">
        <f t="shared" si="5"/>
        <v>-557.99019023161668</v>
      </c>
      <c r="AI19">
        <f t="shared" si="6"/>
        <v>57.610966423599848</v>
      </c>
      <c r="AJ19">
        <f t="shared" si="7"/>
        <v>8.4986809547610846</v>
      </c>
      <c r="AK19">
        <f t="shared" si="24"/>
        <v>49.670383362645367</v>
      </c>
      <c r="AL19">
        <f t="shared" si="8"/>
        <v>115.7800307410063</v>
      </c>
      <c r="AN19">
        <f t="shared" si="9"/>
        <v>215.44356079525369</v>
      </c>
      <c r="AO19">
        <f t="shared" si="9"/>
        <v>-10.772178039762686</v>
      </c>
      <c r="AP19">
        <f t="shared" si="9"/>
        <v>-12.737994875613811</v>
      </c>
      <c r="AQ19">
        <f t="shared" si="9"/>
        <v>-173.97132292081412</v>
      </c>
      <c r="AR19">
        <f t="shared" si="9"/>
        <v>17.962064959063088</v>
      </c>
      <c r="AS19">
        <f t="shared" si="9"/>
        <v>2.6497361327588758</v>
      </c>
      <c r="AT19">
        <f t="shared" si="9"/>
        <v>15.486333729265951</v>
      </c>
      <c r="AU19">
        <f t="shared" si="9"/>
        <v>36.098134821087918</v>
      </c>
      <c r="AW19">
        <v>16</v>
      </c>
      <c r="AX19">
        <f>(R19*SUMPRODUCT(K20:$K$23, X20:$X$23)-$AZ$3*SUMPRODUCT(K19:$K$22, W20:$W$23))/Z19</f>
        <v>54.609144677463611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845.67297639485037</v>
      </c>
      <c r="P20">
        <f t="shared" si="22"/>
        <v>42.283648819742524</v>
      </c>
      <c r="Q20" s="4">
        <f t="shared" si="23"/>
        <v>50</v>
      </c>
      <c r="R20">
        <f t="shared" si="0"/>
        <v>250000</v>
      </c>
      <c r="S20">
        <f t="shared" si="1"/>
        <v>43.381264606655179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44.621620451674403</v>
      </c>
      <c r="AC20">
        <f t="shared" si="2"/>
        <v>34.996005455749128</v>
      </c>
      <c r="AE20">
        <f t="shared" si="3"/>
        <v>682.21100431345076</v>
      </c>
      <c r="AF20">
        <f t="shared" si="4"/>
        <v>-34.110550215672539</v>
      </c>
      <c r="AG20">
        <f t="shared" si="4"/>
        <v>-40.335391064626016</v>
      </c>
      <c r="AH20">
        <f t="shared" si="5"/>
        <v>-557.50791590045924</v>
      </c>
      <c r="AI20">
        <f t="shared" si="6"/>
        <v>50.257147132692921</v>
      </c>
      <c r="AJ20">
        <f t="shared" si="7"/>
        <v>9.6256149959252753</v>
      </c>
      <c r="AK20">
        <f t="shared" si="24"/>
        <v>48.490545218461683</v>
      </c>
      <c r="AL20">
        <f t="shared" si="8"/>
        <v>108.37330734707987</v>
      </c>
      <c r="AN20">
        <f t="shared" si="9"/>
        <v>195.93462473069951</v>
      </c>
      <c r="AO20">
        <f t="shared" si="9"/>
        <v>-9.7967312365349759</v>
      </c>
      <c r="AP20">
        <f t="shared" si="9"/>
        <v>-11.584538598240385</v>
      </c>
      <c r="AQ20">
        <f t="shared" si="9"/>
        <v>-160.11923524493804</v>
      </c>
      <c r="AR20">
        <f t="shared" si="9"/>
        <v>14.434119650986094</v>
      </c>
      <c r="AS20">
        <f t="shared" si="9"/>
        <v>2.7645277635572545</v>
      </c>
      <c r="AT20">
        <f t="shared" si="9"/>
        <v>13.926742196027313</v>
      </c>
      <c r="AU20">
        <f t="shared" si="9"/>
        <v>31.125389610570661</v>
      </c>
      <c r="AW20">
        <v>17</v>
      </c>
      <c r="AX20">
        <f>(R20*SUMPRODUCT(K21:$K$23, X21:$X$23)-$AZ$3*SUMPRODUCT(K20:$K$22, W21:$W$23))/Z20</f>
        <v>43.381264606655179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845.67297639485037</v>
      </c>
      <c r="P21">
        <f t="shared" si="22"/>
        <v>42.283648819742524</v>
      </c>
      <c r="Q21" s="4">
        <f t="shared" si="23"/>
        <v>50</v>
      </c>
      <c r="R21">
        <f t="shared" si="0"/>
        <v>250000</v>
      </c>
      <c r="S21">
        <f t="shared" si="1"/>
        <v>30.466643660020647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34.996005455749128</v>
      </c>
      <c r="AC21">
        <f t="shared" si="2"/>
        <v>24.263915023540306</v>
      </c>
      <c r="AE21">
        <f t="shared" si="3"/>
        <v>673.50173080847821</v>
      </c>
      <c r="AF21">
        <f t="shared" si="4"/>
        <v>-33.675086540423919</v>
      </c>
      <c r="AG21">
        <f t="shared" si="4"/>
        <v>-39.820459539788807</v>
      </c>
      <c r="AH21">
        <f t="shared" si="5"/>
        <v>-557.88807095478739</v>
      </c>
      <c r="AI21">
        <f t="shared" si="6"/>
        <v>42.118113773478171</v>
      </c>
      <c r="AJ21">
        <f t="shared" si="7"/>
        <v>10.732090432208821</v>
      </c>
      <c r="AK21">
        <f t="shared" si="24"/>
        <v>47.237585480666247</v>
      </c>
      <c r="AL21">
        <f t="shared" si="8"/>
        <v>100.08778968635323</v>
      </c>
      <c r="AN21">
        <f t="shared" si="9"/>
        <v>178.18557876536033</v>
      </c>
      <c r="AO21">
        <f t="shared" si="9"/>
        <v>-8.9092789382680184</v>
      </c>
      <c r="AP21">
        <f t="shared" si="9"/>
        <v>-10.53513495990939</v>
      </c>
      <c r="AQ21">
        <f t="shared" si="9"/>
        <v>-147.59814899070759</v>
      </c>
      <c r="AR21">
        <f t="shared" si="9"/>
        <v>11.143015876475353</v>
      </c>
      <c r="AS21">
        <f t="shared" si="9"/>
        <v>2.8393449601529106</v>
      </c>
      <c r="AT21">
        <f t="shared" si="9"/>
        <v>12.497453418934466</v>
      </c>
      <c r="AU21">
        <f t="shared" si="9"/>
        <v>26.479814255562729</v>
      </c>
      <c r="AW21">
        <v>18</v>
      </c>
      <c r="AX21">
        <f>(R21*SUMPRODUCT(K22:$K$23, X22:$X$23)-$AZ$3*SUMPRODUCT(K21:$K$22, W22:$W$23))/Z21</f>
        <v>30.466643660020647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845.67297639485037</v>
      </c>
      <c r="P22">
        <f t="shared" si="22"/>
        <v>42.283648819742524</v>
      </c>
      <c r="Q22" s="4">
        <f t="shared" si="23"/>
        <v>50</v>
      </c>
      <c r="R22">
        <f t="shared" si="0"/>
        <v>250000</v>
      </c>
      <c r="S22">
        <f t="shared" si="1"/>
        <v>15.983905313661294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24.263915023540306</v>
      </c>
      <c r="AC22">
        <f t="shared" si="2"/>
        <v>12.566710009014443</v>
      </c>
      <c r="AE22">
        <f t="shared" si="3"/>
        <v>664.87675247494883</v>
      </c>
      <c r="AF22">
        <f t="shared" si="4"/>
        <v>-33.243837623747446</v>
      </c>
      <c r="AG22">
        <f t="shared" si="4"/>
        <v>-39.310511925623686</v>
      </c>
      <c r="AH22">
        <f t="shared" si="5"/>
        <v>-558.71509383614352</v>
      </c>
      <c r="AI22">
        <f t="shared" si="6"/>
        <v>33.607309089434125</v>
      </c>
      <c r="AJ22">
        <f t="shared" si="7"/>
        <v>11.697205014525863</v>
      </c>
      <c r="AK22">
        <f t="shared" si="24"/>
        <v>45.912778091231921</v>
      </c>
      <c r="AL22">
        <f t="shared" si="8"/>
        <v>91.217292195191902</v>
      </c>
      <c r="AN22">
        <f t="shared" si="9"/>
        <v>162.03780474621414</v>
      </c>
      <c r="AO22">
        <f t="shared" si="9"/>
        <v>-8.1018902373107071</v>
      </c>
      <c r="AP22">
        <f t="shared" si="9"/>
        <v>-9.5804057401118605</v>
      </c>
      <c r="AQ22">
        <f t="shared" si="9"/>
        <v>-136.16503652260698</v>
      </c>
      <c r="AR22">
        <f t="shared" si="9"/>
        <v>8.1904722461845658</v>
      </c>
      <c r="AS22">
        <f t="shared" si="9"/>
        <v>2.8507379979293126</v>
      </c>
      <c r="AT22">
        <f t="shared" si="9"/>
        <v>11.189450892981259</v>
      </c>
      <c r="AU22">
        <f t="shared" si="9"/>
        <v>22.230661137095137</v>
      </c>
      <c r="AW22">
        <v>19</v>
      </c>
      <c r="AX22">
        <f>(R22*SUMPRODUCT(K23:$K$23, X23:$X$23)-$AZ$3*SUMPRODUCT(K22:$K$22, W23:$W$23))/Z22</f>
        <v>15.983905313661294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845.67297639485037</v>
      </c>
      <c r="P23">
        <f t="shared" si="22"/>
        <v>42.283648819742524</v>
      </c>
      <c r="Q23" s="4">
        <f t="shared" si="23"/>
        <v>50</v>
      </c>
      <c r="R23">
        <f t="shared" si="0"/>
        <v>250000</v>
      </c>
      <c r="S23">
        <f t="shared" si="1"/>
        <v>16.191970499186827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12.566710009014443</v>
      </c>
      <c r="AC23">
        <f t="shared" si="2"/>
        <v>12.566710009014445</v>
      </c>
      <c r="AE23">
        <f t="shared" si="3"/>
        <v>656.33315335819782</v>
      </c>
      <c r="AF23">
        <f t="shared" si="4"/>
        <v>-32.816657667909894</v>
      </c>
      <c r="AG23">
        <f t="shared" si="4"/>
        <v>-38.80537581774113</v>
      </c>
      <c r="AH23">
        <f t="shared" si="5"/>
        <v>-560.15494313161514</v>
      </c>
      <c r="AI23">
        <f t="shared" si="6"/>
        <v>24.556176740931619</v>
      </c>
      <c r="AJ23">
        <f t="shared" si="7"/>
        <v>0</v>
      </c>
      <c r="AK23">
        <f t="shared" si="24"/>
        <v>44.525824398951166</v>
      </c>
      <c r="AL23">
        <f t="shared" si="8"/>
        <v>69.082001139882777</v>
      </c>
      <c r="AN23">
        <f t="shared" si="9"/>
        <v>147.34686904327265</v>
      </c>
      <c r="AO23">
        <f t="shared" si="9"/>
        <v>-7.3673434521636327</v>
      </c>
      <c r="AP23">
        <f t="shared" si="9"/>
        <v>-8.7118113713069274</v>
      </c>
      <c r="AQ23">
        <f t="shared" si="9"/>
        <v>-125.75484969370551</v>
      </c>
      <c r="AR23">
        <f t="shared" si="9"/>
        <v>5.5128645260965703</v>
      </c>
      <c r="AS23">
        <f t="shared" si="9"/>
        <v>0</v>
      </c>
      <c r="AT23">
        <f t="shared" si="9"/>
        <v>9.9960527411837869</v>
      </c>
      <c r="AU23">
        <f t="shared" si="9"/>
        <v>15.508917267280355</v>
      </c>
      <c r="AW23">
        <v>20</v>
      </c>
      <c r="AX23">
        <f>(R23*SUMPRODUCT(K$23:$K24, X$23:$X24)-$AZ$3*SUMPRODUCT(K$22:$K23, W$23:$W24))/Z23</f>
        <v>16.191970499186827</v>
      </c>
    </row>
    <row r="25" spans="5:50" x14ac:dyDescent="0.25">
      <c r="AN25" s="8">
        <f t="shared" ref="AN25:AU25" si="25">SUM(AN3:AN23)</f>
        <v>7792.1550133270712</v>
      </c>
      <c r="AO25" s="8">
        <f t="shared" si="25"/>
        <v>-1023.8624829624913</v>
      </c>
      <c r="AP25" s="8">
        <f t="shared" si="25"/>
        <v>-931.18927148585988</v>
      </c>
      <c r="AQ25" s="8">
        <f t="shared" si="25"/>
        <v>-5887.4177783727564</v>
      </c>
      <c r="AR25" s="8">
        <f t="shared" si="25"/>
        <v>-50.314519494037349</v>
      </c>
      <c r="AS25" s="8">
        <f t="shared" si="25"/>
        <v>-43.176497868183944</v>
      </c>
      <c r="AT25" s="8">
        <f t="shared" si="25"/>
        <v>281.8436948523742</v>
      </c>
      <c r="AU25" s="9">
        <f t="shared" si="25"/>
        <v>188.35267749015276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353B-8C30-4EA7-B511-2A93543D87C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918.74975817711845</v>
      </c>
      <c r="K3">
        <v>1</v>
      </c>
      <c r="L3" s="2">
        <v>0</v>
      </c>
      <c r="O3">
        <f>$C$3</f>
        <v>918.74975817711845</v>
      </c>
      <c r="P3">
        <f>O3*B5</f>
        <v>734.99980654169485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918.74975817711845</v>
      </c>
      <c r="AF3">
        <f t="shared" ref="AF3:AG23" si="4">-$Z3*P3</f>
        <v>-734.99980654169485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-336.73197606457643</v>
      </c>
      <c r="AJ3">
        <f t="shared" ref="AJ3:AJ23" si="7">AB3-AC3</f>
        <v>0</v>
      </c>
      <c r="AL3">
        <f t="shared" ref="AL3:AL23" si="8">SUM(AI3:AK3)</f>
        <v>-336.73197606457643</v>
      </c>
      <c r="AN3">
        <f t="shared" ref="AN3:AU23" si="9">AE3*$K3</f>
        <v>918.74975817711845</v>
      </c>
      <c r="AO3">
        <f t="shared" si="9"/>
        <v>-734.99980654169485</v>
      </c>
      <c r="AP3">
        <f t="shared" si="9"/>
        <v>-520.48192770000003</v>
      </c>
      <c r="AQ3">
        <f t="shared" si="9"/>
        <v>0</v>
      </c>
      <c r="AR3">
        <f t="shared" si="9"/>
        <v>-336.73197606457643</v>
      </c>
      <c r="AS3">
        <f t="shared" si="9"/>
        <v>0</v>
      </c>
      <c r="AT3">
        <f t="shared" si="9"/>
        <v>0</v>
      </c>
      <c r="AU3">
        <f t="shared" si="9"/>
        <v>-336.73197606457643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644.49884183527547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250000</v>
      </c>
      <c r="S4">
        <f t="shared" si="1"/>
        <v>48.47352282314155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47.865480356711487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-47.865480356711487</v>
      </c>
      <c r="AK4">
        <f>G4*MAX(0, SUM(AB4, AE4:AF4))</f>
        <v>0</v>
      </c>
      <c r="AL4">
        <f t="shared" si="8"/>
        <v>-683.8169803567115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-596.63336147856262</v>
      </c>
      <c r="AR4">
        <f t="shared" si="9"/>
        <v>-596.63336147856262</v>
      </c>
      <c r="AS4">
        <f t="shared" si="9"/>
        <v>-44.90616413989256</v>
      </c>
      <c r="AT4">
        <f t="shared" si="9"/>
        <v>0</v>
      </c>
      <c r="AU4">
        <f t="shared" si="9"/>
        <v>-641.53952561845517</v>
      </c>
      <c r="AW4">
        <v>1</v>
      </c>
      <c r="AX4">
        <f>(R4*SUMPRODUCT(K5:$K$23, X5:$X$23)-$AZ$3*SUMPRODUCT(K4:$K$22, W5:$W$23))/Z4</f>
        <v>48.47352282314155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918.74975817711845</v>
      </c>
      <c r="P5">
        <f t="shared" ref="P5:P23" si="22">O5*$C$5</f>
        <v>45.937487908855928</v>
      </c>
      <c r="Q5" s="4">
        <f t="shared" ref="Q5:Q23" si="23">$C$8</f>
        <v>50</v>
      </c>
      <c r="R5">
        <f t="shared" si="0"/>
        <v>250000</v>
      </c>
      <c r="S5">
        <f t="shared" si="1"/>
        <v>101.73084961480826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47.865480356711487</v>
      </c>
      <c r="AC5">
        <f t="shared" si="2"/>
        <v>99.193049233369493</v>
      </c>
      <c r="AE5">
        <f t="shared" si="3"/>
        <v>895.8304225421856</v>
      </c>
      <c r="AF5">
        <f t="shared" si="4"/>
        <v>-44.791521127109284</v>
      </c>
      <c r="AG5">
        <f t="shared" si="4"/>
        <v>-48.752688888843529</v>
      </c>
      <c r="AH5">
        <f t="shared" si="5"/>
        <v>-631.96357078235098</v>
      </c>
      <c r="AI5">
        <f t="shared" si="6"/>
        <v>170.32264174388183</v>
      </c>
      <c r="AJ5">
        <f t="shared" si="7"/>
        <v>-51.327568876658006</v>
      </c>
      <c r="AK5">
        <f>G5*SUM(AB5, AE5:AF5)</f>
        <v>36.855079652643305</v>
      </c>
      <c r="AL5">
        <f t="shared" si="8"/>
        <v>155.85015251986712</v>
      </c>
      <c r="AN5">
        <f t="shared" si="9"/>
        <v>773.60556981082993</v>
      </c>
      <c r="AO5">
        <f t="shared" si="9"/>
        <v>-38.680278490541504</v>
      </c>
      <c r="AP5">
        <f t="shared" si="9"/>
        <v>-42.100994472408487</v>
      </c>
      <c r="AQ5">
        <f t="shared" si="9"/>
        <v>-545.74004853217082</v>
      </c>
      <c r="AR5">
        <f t="shared" si="9"/>
        <v>147.08424831570923</v>
      </c>
      <c r="AS5">
        <f t="shared" si="9"/>
        <v>-44.324564302192783</v>
      </c>
      <c r="AT5">
        <f t="shared" si="9"/>
        <v>31.826665156333224</v>
      </c>
      <c r="AU5">
        <f t="shared" si="9"/>
        <v>134.58634916984968</v>
      </c>
      <c r="AW5">
        <v>2</v>
      </c>
      <c r="AX5">
        <f>(R5*SUMPRODUCT(K6:$K$23, X6:$X$23)-$AZ$3*SUMPRODUCT(K5:$K$22, W6:$W$23))/Z5</f>
        <v>101.73084961480826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918.74975817711845</v>
      </c>
      <c r="P6">
        <f t="shared" si="22"/>
        <v>45.937487908855928</v>
      </c>
      <c r="Q6" s="4">
        <f t="shared" si="23"/>
        <v>50</v>
      </c>
      <c r="R6">
        <f t="shared" si="0"/>
        <v>250000</v>
      </c>
      <c r="S6">
        <f t="shared" si="1"/>
        <v>157.39212320258414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99.193049233369493</v>
      </c>
      <c r="AC6">
        <f t="shared" si="2"/>
        <v>151.53475811936369</v>
      </c>
      <c r="AE6">
        <f t="shared" si="3"/>
        <v>884.55838541803018</v>
      </c>
      <c r="AF6">
        <f t="shared" si="4"/>
        <v>-44.227919270901516</v>
      </c>
      <c r="AG6">
        <f t="shared" si="4"/>
        <v>-48.139244530146762</v>
      </c>
      <c r="AH6">
        <f t="shared" si="5"/>
        <v>-629.58734904163634</v>
      </c>
      <c r="AI6">
        <f t="shared" si="6"/>
        <v>162.60387257534546</v>
      </c>
      <c r="AJ6">
        <f t="shared" si="7"/>
        <v>-52.341708885994194</v>
      </c>
      <c r="AK6">
        <f>G6*SUM(AB6, AE6:AF6)</f>
        <v>54.962125649759145</v>
      </c>
      <c r="AL6">
        <f t="shared" si="8"/>
        <v>165.22428933911041</v>
      </c>
      <c r="AN6">
        <f t="shared" si="9"/>
        <v>688.91726291407429</v>
      </c>
      <c r="AO6">
        <f t="shared" si="9"/>
        <v>-34.445863145703719</v>
      </c>
      <c r="AP6">
        <f t="shared" si="9"/>
        <v>-37.492105809145883</v>
      </c>
      <c r="AQ6">
        <f t="shared" si="9"/>
        <v>-490.33913466561677</v>
      </c>
      <c r="AR6">
        <f t="shared" si="9"/>
        <v>126.64015929360785</v>
      </c>
      <c r="AS6">
        <f t="shared" si="9"/>
        <v>-40.765095234435385</v>
      </c>
      <c r="AT6">
        <f t="shared" si="9"/>
        <v>42.805944515100983</v>
      </c>
      <c r="AU6">
        <f t="shared" si="9"/>
        <v>128.68100857427345</v>
      </c>
      <c r="AW6">
        <v>3</v>
      </c>
      <c r="AX6">
        <f>(R6*SUMPRODUCT(K7:$K$23, X7:$X$23)-$AZ$3*SUMPRODUCT(K6:$K$22, W7:$W$23))/Z6</f>
        <v>157.39212320258414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918.74975817711845</v>
      </c>
      <c r="P7">
        <f t="shared" si="22"/>
        <v>45.937487908855928</v>
      </c>
      <c r="Q7" s="4">
        <f t="shared" si="23"/>
        <v>50</v>
      </c>
      <c r="R7">
        <f t="shared" si="0"/>
        <v>250000</v>
      </c>
      <c r="S7">
        <f t="shared" si="1"/>
        <v>201.97780558716323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151.53475811936369</v>
      </c>
      <c r="AC7">
        <f t="shared" si="2"/>
        <v>192.00914124360315</v>
      </c>
      <c r="AE7">
        <f t="shared" si="3"/>
        <v>873.40463756661529</v>
      </c>
      <c r="AF7">
        <f t="shared" si="4"/>
        <v>-43.670231878330767</v>
      </c>
      <c r="AG7">
        <f t="shared" si="4"/>
        <v>-47.532237684586065</v>
      </c>
      <c r="AH7">
        <f t="shared" si="5"/>
        <v>-628.07200129615683</v>
      </c>
      <c r="AI7">
        <f t="shared" si="6"/>
        <v>154.13016670754155</v>
      </c>
      <c r="AJ7">
        <f t="shared" si="7"/>
        <v>-40.474383124239466</v>
      </c>
      <c r="AK7">
        <f>G7*SUM(AB7, AE7:AF7)</f>
        <v>48.180315942955524</v>
      </c>
      <c r="AL7">
        <f t="shared" si="8"/>
        <v>161.83609952625761</v>
      </c>
      <c r="AN7">
        <f t="shared" si="9"/>
        <v>615.76032555973336</v>
      </c>
      <c r="AO7">
        <f t="shared" si="9"/>
        <v>-30.788016277986671</v>
      </c>
      <c r="AP7">
        <f t="shared" si="9"/>
        <v>-33.510774837179646</v>
      </c>
      <c r="AQ7">
        <f t="shared" si="9"/>
        <v>-442.79799231496258</v>
      </c>
      <c r="AR7">
        <f t="shared" si="9"/>
        <v>108.66354212960439</v>
      </c>
      <c r="AS7">
        <f t="shared" si="9"/>
        <v>-28.534906110468427</v>
      </c>
      <c r="AT7">
        <f t="shared" si="9"/>
        <v>33.967677471076328</v>
      </c>
      <c r="AU7">
        <f t="shared" si="9"/>
        <v>114.0963134902123</v>
      </c>
      <c r="AW7">
        <v>4</v>
      </c>
      <c r="AX7">
        <f>(R7*SUMPRODUCT(K8:$K$23, X8:$X$23)-$AZ$3*SUMPRODUCT(K7:$K$22, W8:$W$23))/Z7</f>
        <v>201.97780558716323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918.74975817711845</v>
      </c>
      <c r="P8">
        <f t="shared" si="22"/>
        <v>45.937487908855928</v>
      </c>
      <c r="Q8" s="4">
        <f t="shared" si="23"/>
        <v>50</v>
      </c>
      <c r="R8">
        <f t="shared" si="0"/>
        <v>250000</v>
      </c>
      <c r="S8">
        <f t="shared" si="1"/>
        <v>226.01464734981502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192.00914124360315</v>
      </c>
      <c r="AC8">
        <f t="shared" si="2"/>
        <v>212.14466935717246</v>
      </c>
      <c r="AE8">
        <f t="shared" si="3"/>
        <v>862.36828433865867</v>
      </c>
      <c r="AF8">
        <f t="shared" si="4"/>
        <v>-43.118414216932941</v>
      </c>
      <c r="AG8">
        <f t="shared" si="4"/>
        <v>-46.931619663752308</v>
      </c>
      <c r="AH8">
        <f t="shared" si="5"/>
        <v>-626.47821993948219</v>
      </c>
      <c r="AI8">
        <f t="shared" si="6"/>
        <v>145.84003051849129</v>
      </c>
      <c r="AJ8">
        <f t="shared" si="7"/>
        <v>-20.135528113569308</v>
      </c>
      <c r="AK8">
        <f t="shared" ref="AK8:AK23" si="24">G8*SUM(AB8:AB8, AE8:AF8)</f>
        <v>21.539816942081504</v>
      </c>
      <c r="AL8">
        <f t="shared" si="8"/>
        <v>147.24431934700348</v>
      </c>
      <c r="AN8">
        <f t="shared" si="9"/>
        <v>566.88071745017805</v>
      </c>
      <c r="AO8">
        <f t="shared" si="9"/>
        <v>-28.344035872508908</v>
      </c>
      <c r="AP8">
        <f t="shared" si="9"/>
        <v>-30.850659409963818</v>
      </c>
      <c r="AQ8">
        <f t="shared" si="9"/>
        <v>-411.81758331773079</v>
      </c>
      <c r="AR8">
        <f t="shared" si="9"/>
        <v>95.868438849974595</v>
      </c>
      <c r="AS8">
        <f t="shared" si="9"/>
        <v>-13.236157718870677</v>
      </c>
      <c r="AT8">
        <f t="shared" si="9"/>
        <v>14.159271744596655</v>
      </c>
      <c r="AU8">
        <f t="shared" si="9"/>
        <v>96.791552875700575</v>
      </c>
      <c r="AW8">
        <v>5</v>
      </c>
      <c r="AX8">
        <f>(R8*SUMPRODUCT(K9:$K$23, X9:$X$23)-$AZ$3*SUMPRODUCT(K8:$K$22, W9:$W$23))/Z8</f>
        <v>226.01464734981502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918.74975817711845</v>
      </c>
      <c r="P9">
        <f t="shared" si="22"/>
        <v>45.937487908855928</v>
      </c>
      <c r="Q9" s="4">
        <f t="shared" si="23"/>
        <v>50</v>
      </c>
      <c r="R9">
        <f t="shared" si="0"/>
        <v>250000</v>
      </c>
      <c r="S9">
        <f t="shared" si="1"/>
        <v>236.66250050101996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212.14466935717246</v>
      </c>
      <c r="AC9">
        <f t="shared" si="2"/>
        <v>219.32601289382501</v>
      </c>
      <c r="AE9">
        <f t="shared" si="3"/>
        <v>851.447613718105</v>
      </c>
      <c r="AF9">
        <f t="shared" si="4"/>
        <v>-42.572380685905259</v>
      </c>
      <c r="AG9">
        <f t="shared" si="4"/>
        <v>-46.337297296679189</v>
      </c>
      <c r="AH9">
        <f t="shared" si="5"/>
        <v>-625.03085217798525</v>
      </c>
      <c r="AI9">
        <f t="shared" si="6"/>
        <v>137.50708355753534</v>
      </c>
      <c r="AJ9">
        <f t="shared" si="7"/>
        <v>-7.1813435366525482</v>
      </c>
      <c r="AK9">
        <f t="shared" si="24"/>
        <v>6.0240174240972957</v>
      </c>
      <c r="AL9">
        <f t="shared" si="8"/>
        <v>136.3497574449801</v>
      </c>
      <c r="AN9">
        <f t="shared" si="9"/>
        <v>531.93497202757044</v>
      </c>
      <c r="AO9">
        <f t="shared" si="9"/>
        <v>-26.596748601378529</v>
      </c>
      <c r="AP9">
        <f t="shared" si="9"/>
        <v>-28.948849634691438</v>
      </c>
      <c r="AQ9">
        <f t="shared" si="9"/>
        <v>-390.48294165487005</v>
      </c>
      <c r="AR9">
        <f t="shared" si="9"/>
        <v>85.906432136630485</v>
      </c>
      <c r="AS9">
        <f t="shared" si="9"/>
        <v>-4.4864859701801514</v>
      </c>
      <c r="AT9">
        <f t="shared" si="9"/>
        <v>3.7634558936490148</v>
      </c>
      <c r="AU9">
        <f t="shared" si="9"/>
        <v>85.183402060099354</v>
      </c>
      <c r="AW9">
        <v>6</v>
      </c>
      <c r="AX9">
        <f>(R9*SUMPRODUCT(K10:$K$23, X10:$X$23)-$AZ$3*SUMPRODUCT(K9:$K$22, W10:$W$23))/Z9</f>
        <v>236.66250050101996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918.74975817711845</v>
      </c>
      <c r="P10">
        <f t="shared" si="22"/>
        <v>45.937487908855928</v>
      </c>
      <c r="Q10" s="4">
        <f t="shared" si="23"/>
        <v>50</v>
      </c>
      <c r="R10">
        <f t="shared" si="0"/>
        <v>250000</v>
      </c>
      <c r="S10">
        <f t="shared" si="1"/>
        <v>242.18422874928729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219.32601289382501</v>
      </c>
      <c r="AC10">
        <f t="shared" si="2"/>
        <v>221.59352940734834</v>
      </c>
      <c r="AE10">
        <f t="shared" si="3"/>
        <v>840.63690938097307</v>
      </c>
      <c r="AF10">
        <f t="shared" si="4"/>
        <v>-42.031845469048662</v>
      </c>
      <c r="AG10">
        <f t="shared" si="4"/>
        <v>-45.748959490823253</v>
      </c>
      <c r="AH10">
        <f t="shared" si="5"/>
        <v>-624.82416444571936</v>
      </c>
      <c r="AI10">
        <f t="shared" si="6"/>
        <v>128.03193997538176</v>
      </c>
      <c r="AJ10">
        <f t="shared" si="7"/>
        <v>-2.2675165135233328</v>
      </c>
      <c r="AK10">
        <f t="shared" si="24"/>
        <v>4.1735174149035732</v>
      </c>
      <c r="AL10">
        <f t="shared" si="8"/>
        <v>129.93794087676201</v>
      </c>
      <c r="AN10">
        <f t="shared" si="9"/>
        <v>498.98439184238697</v>
      </c>
      <c r="AO10">
        <f t="shared" si="9"/>
        <v>-24.949219592119352</v>
      </c>
      <c r="AP10">
        <f t="shared" si="9"/>
        <v>-27.155620309082668</v>
      </c>
      <c r="AQ10">
        <f t="shared" si="9"/>
        <v>-370.88248472692106</v>
      </c>
      <c r="AR10">
        <f t="shared" si="9"/>
        <v>75.997067214263879</v>
      </c>
      <c r="AS10">
        <f t="shared" si="9"/>
        <v>-1.3459501193281997</v>
      </c>
      <c r="AT10">
        <f t="shared" si="9"/>
        <v>2.4773121735194725</v>
      </c>
      <c r="AU10">
        <f t="shared" si="9"/>
        <v>77.12842926845515</v>
      </c>
      <c r="AW10">
        <v>7</v>
      </c>
      <c r="AX10">
        <f>(R10*SUMPRODUCT(K11:$K$23, X11:$X$23)-$AZ$3*SUMPRODUCT(K10:$K$22, W11:$W$23))/Z10</f>
        <v>242.18422874928729</v>
      </c>
    </row>
    <row r="11" spans="1:52" x14ac:dyDescent="0.25">
      <c r="A11" t="s">
        <v>33</v>
      </c>
      <c r="C11" s="7">
        <f>AU25</f>
        <v>217.76501340157063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918.74975817711845</v>
      </c>
      <c r="P11">
        <f t="shared" si="22"/>
        <v>45.937487908855928</v>
      </c>
      <c r="Q11" s="4">
        <f t="shared" si="23"/>
        <v>50</v>
      </c>
      <c r="R11">
        <f t="shared" si="0"/>
        <v>250000</v>
      </c>
      <c r="S11">
        <f t="shared" si="1"/>
        <v>242.67501518715017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221.59352940734834</v>
      </c>
      <c r="AC11">
        <f t="shared" si="2"/>
        <v>219.21617025862952</v>
      </c>
      <c r="AE11">
        <f t="shared" si="3"/>
        <v>829.93629673127737</v>
      </c>
      <c r="AF11">
        <f t="shared" si="4"/>
        <v>-41.496814836563871</v>
      </c>
      <c r="AG11">
        <f t="shared" si="4"/>
        <v>-45.16661307089457</v>
      </c>
      <c r="AH11">
        <f t="shared" si="5"/>
        <v>-624.28412510224291</v>
      </c>
      <c r="AI11">
        <f t="shared" si="6"/>
        <v>118.98874372157604</v>
      </c>
      <c r="AJ11">
        <f t="shared" si="7"/>
        <v>2.3773591487188241</v>
      </c>
      <c r="AK11">
        <f t="shared" si="24"/>
        <v>2.4240792271249481</v>
      </c>
      <c r="AL11">
        <f t="shared" si="8"/>
        <v>123.79018209741982</v>
      </c>
      <c r="AN11">
        <f t="shared" si="9"/>
        <v>468.504739129173</v>
      </c>
      <c r="AO11">
        <f t="shared" si="9"/>
        <v>-23.425236956458651</v>
      </c>
      <c r="AP11">
        <f t="shared" si="9"/>
        <v>-25.496863262240645</v>
      </c>
      <c r="AQ11">
        <f t="shared" si="9"/>
        <v>-352.41267591916346</v>
      </c>
      <c r="AR11">
        <f t="shared" si="9"/>
        <v>67.169962991310271</v>
      </c>
      <c r="AS11">
        <f t="shared" si="9"/>
        <v>1.3420355660712846</v>
      </c>
      <c r="AT11">
        <f t="shared" si="9"/>
        <v>1.3684093711837544</v>
      </c>
      <c r="AU11">
        <f t="shared" si="9"/>
        <v>69.880407928565319</v>
      </c>
      <c r="AW11">
        <v>8</v>
      </c>
      <c r="AX11">
        <f>(R11*SUMPRODUCT(K12:$K$23, X12:$X$23)-$AZ$3*SUMPRODUCT(K11:$K$22, W12:$W$23))/Z11</f>
        <v>242.67501518715017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918.74975817711845</v>
      </c>
      <c r="P12">
        <f t="shared" si="22"/>
        <v>45.937487908855928</v>
      </c>
      <c r="Q12" s="4">
        <f t="shared" si="23"/>
        <v>50</v>
      </c>
      <c r="R12">
        <f t="shared" si="0"/>
        <v>250000</v>
      </c>
      <c r="S12">
        <f t="shared" si="1"/>
        <v>238.41308730915588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219.21617025862952</v>
      </c>
      <c r="AC12">
        <f t="shared" si="2"/>
        <v>212.61681499606448</v>
      </c>
      <c r="AE12">
        <f t="shared" si="3"/>
        <v>819.34112580287683</v>
      </c>
      <c r="AF12">
        <f t="shared" si="4"/>
        <v>-40.967056290143852</v>
      </c>
      <c r="AG12">
        <f t="shared" si="4"/>
        <v>-44.590004977444721</v>
      </c>
      <c r="AH12">
        <f t="shared" si="5"/>
        <v>-624.70981370454911</v>
      </c>
      <c r="AI12">
        <f t="shared" si="6"/>
        <v>109.07425083073917</v>
      </c>
      <c r="AJ12">
        <f t="shared" si="7"/>
        <v>6.5993552625650409</v>
      </c>
      <c r="AK12">
        <f t="shared" si="24"/>
        <v>2.2944575514741334</v>
      </c>
      <c r="AL12">
        <f t="shared" si="8"/>
        <v>117.96806364477835</v>
      </c>
      <c r="AN12">
        <f t="shared" si="9"/>
        <v>439.70310141390257</v>
      </c>
      <c r="AO12">
        <f t="shared" si="9"/>
        <v>-21.985155070695132</v>
      </c>
      <c r="AP12">
        <f t="shared" si="9"/>
        <v>-23.929426783540755</v>
      </c>
      <c r="AQ12">
        <f t="shared" si="9"/>
        <v>-335.25333212149508</v>
      </c>
      <c r="AR12">
        <f t="shared" si="9"/>
        <v>58.535187438171626</v>
      </c>
      <c r="AS12">
        <f t="shared" si="9"/>
        <v>3.5415736924453296</v>
      </c>
      <c r="AT12">
        <f t="shared" si="9"/>
        <v>1.2313309678641096</v>
      </c>
      <c r="AU12">
        <f t="shared" si="9"/>
        <v>63.308092098481069</v>
      </c>
      <c r="AW12">
        <v>9</v>
      </c>
      <c r="AX12">
        <f>(R12*SUMPRODUCT(K13:$K$23, X13:$X$23)-$AZ$3*SUMPRODUCT(K12:$K$22, W13:$W$23))/Z12</f>
        <v>238.41308730915588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918.74975817711845</v>
      </c>
      <c r="P13">
        <f t="shared" si="22"/>
        <v>45.937487908855928</v>
      </c>
      <c r="Q13" s="4">
        <f t="shared" si="23"/>
        <v>50</v>
      </c>
      <c r="R13">
        <f t="shared" si="0"/>
        <v>250000</v>
      </c>
      <c r="S13">
        <f t="shared" si="1"/>
        <v>229.24344066049156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212.61681499606448</v>
      </c>
      <c r="AC13">
        <f t="shared" si="2"/>
        <v>201.82123826990892</v>
      </c>
      <c r="AE13">
        <f t="shared" si="3"/>
        <v>808.84850323851276</v>
      </c>
      <c r="AF13">
        <f t="shared" si="4"/>
        <v>-40.442425161925648</v>
      </c>
      <c r="AG13">
        <f t="shared" si="4"/>
        <v>-44.018977748812716</v>
      </c>
      <c r="AH13">
        <f t="shared" si="5"/>
        <v>-625.63589428780517</v>
      </c>
      <c r="AI13">
        <f t="shared" si="6"/>
        <v>98.751206039969247</v>
      </c>
      <c r="AJ13">
        <f t="shared" si="7"/>
        <v>10.795576726155559</v>
      </c>
      <c r="AK13">
        <f t="shared" si="24"/>
        <v>1.9620457861453033</v>
      </c>
      <c r="AL13">
        <f t="shared" si="8"/>
        <v>111.5088285522701</v>
      </c>
      <c r="AN13">
        <f t="shared" si="9"/>
        <v>412.73384834835576</v>
      </c>
      <c r="AO13">
        <f t="shared" si="9"/>
        <v>-20.636692417417795</v>
      </c>
      <c r="AP13">
        <f t="shared" si="9"/>
        <v>-22.461711944678854</v>
      </c>
      <c r="AQ13">
        <f t="shared" si="9"/>
        <v>-319.24533368163611</v>
      </c>
      <c r="AR13">
        <f t="shared" si="9"/>
        <v>50.390110304623036</v>
      </c>
      <c r="AS13">
        <f t="shared" si="9"/>
        <v>5.5086952741905906</v>
      </c>
      <c r="AT13">
        <f t="shared" si="9"/>
        <v>1.0011797075831788</v>
      </c>
      <c r="AU13">
        <f t="shared" si="9"/>
        <v>56.899985286396806</v>
      </c>
      <c r="AW13">
        <v>10</v>
      </c>
      <c r="AX13">
        <f>(R13*SUMPRODUCT(K14:$K$23, X14:$X$23)-$AZ$3*SUMPRODUCT(K13:$K$22, W14:$W$23))/Z13</f>
        <v>229.24344066049156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918.74975817711845</v>
      </c>
      <c r="P14">
        <f t="shared" si="22"/>
        <v>45.937487908855928</v>
      </c>
      <c r="Q14" s="4">
        <f t="shared" si="23"/>
        <v>50</v>
      </c>
      <c r="R14">
        <f t="shared" si="0"/>
        <v>250000</v>
      </c>
      <c r="S14">
        <f t="shared" si="1"/>
        <v>226.12074418190062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201.82123826990892</v>
      </c>
      <c r="AC14">
        <f t="shared" si="2"/>
        <v>196.51402401032237</v>
      </c>
      <c r="AE14">
        <f t="shared" si="3"/>
        <v>798.45488166559676</v>
      </c>
      <c r="AF14">
        <f t="shared" si="4"/>
        <v>-39.922744083279845</v>
      </c>
      <c r="AG14">
        <f t="shared" si="4"/>
        <v>-43.453338330657225</v>
      </c>
      <c r="AH14">
        <f t="shared" si="5"/>
        <v>-627.24820333681805</v>
      </c>
      <c r="AI14">
        <f t="shared" si="6"/>
        <v>87.830595914841638</v>
      </c>
      <c r="AJ14">
        <f t="shared" si="7"/>
        <v>5.3072142595865444</v>
      </c>
      <c r="AK14">
        <f t="shared" si="24"/>
        <v>67.22473630965581</v>
      </c>
      <c r="AL14">
        <f t="shared" si="8"/>
        <v>160.36254648408399</v>
      </c>
      <c r="AN14">
        <f t="shared" si="9"/>
        <v>375.31389910867097</v>
      </c>
      <c r="AO14">
        <f t="shared" si="9"/>
        <v>-18.765694955433553</v>
      </c>
      <c r="AP14">
        <f t="shared" si="9"/>
        <v>-20.425251586097136</v>
      </c>
      <c r="AQ14">
        <f t="shared" si="9"/>
        <v>-294.83816093924827</v>
      </c>
      <c r="AR14">
        <f t="shared" si="9"/>
        <v>41.284791627891998</v>
      </c>
      <c r="AS14">
        <f t="shared" si="9"/>
        <v>2.4946572723251075</v>
      </c>
      <c r="AT14">
        <f t="shared" si="9"/>
        <v>31.599002624040541</v>
      </c>
      <c r="AU14">
        <f t="shared" si="9"/>
        <v>75.378451524257642</v>
      </c>
      <c r="AW14">
        <v>11</v>
      </c>
      <c r="AX14">
        <f>(R14*SUMPRODUCT(K15:$K$23, X15:$X$23)-$AZ$3*SUMPRODUCT(K14:$K$22, W15:$W$23))/Z14</f>
        <v>226.12074418190062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918.74975817711845</v>
      </c>
      <c r="P15">
        <f t="shared" si="22"/>
        <v>45.937487908855928</v>
      </c>
      <c r="Q15" s="4">
        <f t="shared" si="23"/>
        <v>50</v>
      </c>
      <c r="R15">
        <f t="shared" si="0"/>
        <v>250000</v>
      </c>
      <c r="S15">
        <f t="shared" si="1"/>
        <v>218.3412948526406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196.51402401032237</v>
      </c>
      <c r="AC15">
        <f t="shared" si="2"/>
        <v>187.30601564190147</v>
      </c>
      <c r="AE15">
        <f t="shared" si="3"/>
        <v>788.15762585020377</v>
      </c>
      <c r="AF15">
        <f t="shared" si="4"/>
        <v>-39.40788129251019</v>
      </c>
      <c r="AG15">
        <f t="shared" si="4"/>
        <v>-42.892943308849347</v>
      </c>
      <c r="AH15">
        <f t="shared" si="5"/>
        <v>-629.30819250652701</v>
      </c>
      <c r="AI15">
        <f t="shared" si="6"/>
        <v>76.548608742317242</v>
      </c>
      <c r="AJ15">
        <f t="shared" si="7"/>
        <v>9.2080083684209058</v>
      </c>
      <c r="AK15">
        <f t="shared" si="24"/>
        <v>66.168463799761128</v>
      </c>
      <c r="AL15">
        <f t="shared" si="8"/>
        <v>151.92508091049928</v>
      </c>
      <c r="AN15">
        <f t="shared" si="9"/>
        <v>341.2704746122061</v>
      </c>
      <c r="AO15">
        <f t="shared" si="9"/>
        <v>-17.063523730610306</v>
      </c>
      <c r="AP15">
        <f t="shared" si="9"/>
        <v>-18.572547724492313</v>
      </c>
      <c r="AQ15">
        <f t="shared" si="9"/>
        <v>-272.48902819709554</v>
      </c>
      <c r="AR15">
        <f t="shared" si="9"/>
        <v>33.14537496000797</v>
      </c>
      <c r="AS15">
        <f t="shared" si="9"/>
        <v>3.9870468584686547</v>
      </c>
      <c r="AT15">
        <f t="shared" si="9"/>
        <v>28.650795608233878</v>
      </c>
      <c r="AU15">
        <f t="shared" si="9"/>
        <v>65.783217426710507</v>
      </c>
      <c r="AW15">
        <v>12</v>
      </c>
      <c r="AX15">
        <f>(R15*SUMPRODUCT(K16:$K$23, X16:$X$23)-$AZ$3*SUMPRODUCT(K15:$K$22, W16:$W$23))/Z15</f>
        <v>218.3412948526406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918.74975817711845</v>
      </c>
      <c r="P16">
        <f t="shared" si="22"/>
        <v>45.937487908855928</v>
      </c>
      <c r="Q16" s="4">
        <f t="shared" si="23"/>
        <v>50</v>
      </c>
      <c r="R16">
        <f t="shared" si="0"/>
        <v>250000</v>
      </c>
      <c r="S16">
        <f t="shared" si="1"/>
        <v>205.84397961948721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187.30601564190147</v>
      </c>
      <c r="AC16">
        <f t="shared" si="2"/>
        <v>174.29818924200094</v>
      </c>
      <c r="AE16">
        <f t="shared" si="3"/>
        <v>777.95046283509532</v>
      </c>
      <c r="AF16">
        <f t="shared" si="4"/>
        <v>-38.897523141754768</v>
      </c>
      <c r="AG16">
        <f t="shared" si="4"/>
        <v>-42.337451297871276</v>
      </c>
      <c r="AH16">
        <f t="shared" si="5"/>
        <v>-632.81288944788025</v>
      </c>
      <c r="AI16">
        <f t="shared" si="6"/>
        <v>63.902598947589013</v>
      </c>
      <c r="AJ16">
        <f t="shared" si="7"/>
        <v>13.007826399900523</v>
      </c>
      <c r="AK16">
        <f t="shared" si="24"/>
        <v>64.845126873466953</v>
      </c>
      <c r="AL16">
        <f t="shared" si="8"/>
        <v>141.75555222095647</v>
      </c>
      <c r="AN16">
        <f t="shared" si="9"/>
        <v>310.29797751316715</v>
      </c>
      <c r="AO16">
        <f t="shared" si="9"/>
        <v>-15.514898875658357</v>
      </c>
      <c r="AP16">
        <f t="shared" si="9"/>
        <v>-16.886969207416502</v>
      </c>
      <c r="AQ16">
        <f t="shared" si="9"/>
        <v>-252.4075363672145</v>
      </c>
      <c r="AR16">
        <f t="shared" si="9"/>
        <v>25.488573062877784</v>
      </c>
      <c r="AS16">
        <f t="shared" si="9"/>
        <v>5.1883794875858342</v>
      </c>
      <c r="AT16">
        <f t="shared" si="9"/>
        <v>25.864515392269517</v>
      </c>
      <c r="AU16">
        <f t="shared" si="9"/>
        <v>56.541467942733128</v>
      </c>
      <c r="AW16">
        <v>13</v>
      </c>
      <c r="AX16">
        <f>(R16*SUMPRODUCT(K17:$K$23, X17:$X$23)-$AZ$3*SUMPRODUCT(K16:$K$22, W17:$W$23))/Z16</f>
        <v>205.84397961948721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918.74975817711845</v>
      </c>
      <c r="P17">
        <f t="shared" si="22"/>
        <v>45.937487908855928</v>
      </c>
      <c r="Q17" s="4">
        <f t="shared" si="23"/>
        <v>50</v>
      </c>
      <c r="R17">
        <f t="shared" si="0"/>
        <v>250000</v>
      </c>
      <c r="S17">
        <f t="shared" si="1"/>
        <v>188.56694816246835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174.29818924200094</v>
      </c>
      <c r="AC17">
        <f t="shared" si="2"/>
        <v>157.59104436611256</v>
      </c>
      <c r="AE17">
        <f t="shared" si="3"/>
        <v>767.82668072613615</v>
      </c>
      <c r="AF17">
        <f t="shared" si="4"/>
        <v>-38.391334036306809</v>
      </c>
      <c r="AG17">
        <f t="shared" si="4"/>
        <v>-41.786497024476652</v>
      </c>
      <c r="AH17">
        <f t="shared" si="5"/>
        <v>-637.89880207953956</v>
      </c>
      <c r="AI17">
        <f t="shared" si="6"/>
        <v>49.750047585813149</v>
      </c>
      <c r="AJ17">
        <f t="shared" si="7"/>
        <v>16.707144875888389</v>
      </c>
      <c r="AK17">
        <f t="shared" si="24"/>
        <v>63.261347515228124</v>
      </c>
      <c r="AL17">
        <f t="shared" si="8"/>
        <v>129.71853997692966</v>
      </c>
      <c r="AN17">
        <f t="shared" si="9"/>
        <v>282.11850083826903</v>
      </c>
      <c r="AO17">
        <f t="shared" si="9"/>
        <v>-14.105925041913451</v>
      </c>
      <c r="AP17">
        <f t="shared" si="9"/>
        <v>-15.353391841866564</v>
      </c>
      <c r="AQ17">
        <f t="shared" si="9"/>
        <v>-234.37978680164611</v>
      </c>
      <c r="AR17">
        <f t="shared" si="9"/>
        <v>18.279397152842904</v>
      </c>
      <c r="AS17">
        <f t="shared" si="9"/>
        <v>6.1386179771923626</v>
      </c>
      <c r="AT17">
        <f t="shared" si="9"/>
        <v>23.243782705137001</v>
      </c>
      <c r="AU17">
        <f t="shared" si="9"/>
        <v>47.661797835172266</v>
      </c>
      <c r="AW17">
        <v>14</v>
      </c>
      <c r="AX17">
        <f>(R17*SUMPRODUCT(K18:$K$23, X18:$X$23)-$AZ$3*SUMPRODUCT(K17:$K$22, W18:$W$23))/Z17</f>
        <v>188.56694816246835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918.74975817711845</v>
      </c>
      <c r="P18">
        <f t="shared" si="22"/>
        <v>45.937487908855928</v>
      </c>
      <c r="Q18" s="4">
        <f t="shared" si="23"/>
        <v>50</v>
      </c>
      <c r="R18">
        <f t="shared" si="0"/>
        <v>250000</v>
      </c>
      <c r="S18">
        <f t="shared" si="1"/>
        <v>167.02585926110345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157.59104436611256</v>
      </c>
      <c r="AC18">
        <f t="shared" si="2"/>
        <v>137.76283425674603</v>
      </c>
      <c r="AE18">
        <f t="shared" si="3"/>
        <v>757.78428094370565</v>
      </c>
      <c r="AF18">
        <f t="shared" si="4"/>
        <v>-37.889214047185291</v>
      </c>
      <c r="AG18">
        <f t="shared" si="4"/>
        <v>-41.239971722398998</v>
      </c>
      <c r="AH18">
        <f t="shared" si="5"/>
        <v>-643.30165916442229</v>
      </c>
      <c r="AI18">
        <f t="shared" si="6"/>
        <v>35.353436009699067</v>
      </c>
      <c r="AJ18">
        <f t="shared" si="7"/>
        <v>19.828210109366523</v>
      </c>
      <c r="AK18">
        <f t="shared" si="24"/>
        <v>61.424027788384308</v>
      </c>
      <c r="AL18">
        <f t="shared" si="8"/>
        <v>116.6056739074499</v>
      </c>
      <c r="AN18">
        <f t="shared" si="9"/>
        <v>256.48107628110779</v>
      </c>
      <c r="AO18">
        <f t="shared" si="9"/>
        <v>-12.824053814055393</v>
      </c>
      <c r="AP18">
        <f t="shared" si="9"/>
        <v>-13.958157485123541</v>
      </c>
      <c r="AQ18">
        <f t="shared" si="9"/>
        <v>-217.73307531588998</v>
      </c>
      <c r="AR18">
        <f t="shared" si="9"/>
        <v>11.965789666038871</v>
      </c>
      <c r="AS18">
        <f t="shared" si="9"/>
        <v>6.7110928498608757</v>
      </c>
      <c r="AT18">
        <f t="shared" si="9"/>
        <v>20.78969061890032</v>
      </c>
      <c r="AU18">
        <f t="shared" si="9"/>
        <v>39.466573134800065</v>
      </c>
      <c r="AW18">
        <v>15</v>
      </c>
      <c r="AX18">
        <f>(R18*SUMPRODUCT(K19:$K$23, X19:$X$23)-$AZ$3*SUMPRODUCT(K18:$K$22, W19:$W$23))/Z18</f>
        <v>167.02585926110345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918.74975817711845</v>
      </c>
      <c r="P19">
        <f t="shared" si="22"/>
        <v>45.937487908855928</v>
      </c>
      <c r="Q19" s="4">
        <f t="shared" si="23"/>
        <v>50</v>
      </c>
      <c r="R19">
        <f t="shared" si="0"/>
        <v>250000</v>
      </c>
      <c r="S19">
        <f t="shared" si="1"/>
        <v>141.39876887445223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137.76283425674603</v>
      </c>
      <c r="AC19">
        <f t="shared" si="2"/>
        <v>115.09185313665932</v>
      </c>
      <c r="AE19">
        <f t="shared" si="3"/>
        <v>747.81847875457197</v>
      </c>
      <c r="AF19">
        <f t="shared" si="4"/>
        <v>-37.390923937728601</v>
      </c>
      <c r="AG19">
        <f t="shared" si="4"/>
        <v>-40.697614997924489</v>
      </c>
      <c r="AH19">
        <f t="shared" si="5"/>
        <v>-649.78503625260453</v>
      </c>
      <c r="AI19">
        <f t="shared" si="6"/>
        <v>19.944903566314338</v>
      </c>
      <c r="AJ19">
        <f t="shared" si="7"/>
        <v>22.670981120086708</v>
      </c>
      <c r="AK19">
        <f t="shared" si="24"/>
        <v>59.373327235151258</v>
      </c>
      <c r="AL19">
        <f t="shared" si="8"/>
        <v>101.98921192155231</v>
      </c>
      <c r="AN19">
        <f t="shared" si="9"/>
        <v>233.15637502437221</v>
      </c>
      <c r="AO19">
        <f t="shared" si="9"/>
        <v>-11.657818751218612</v>
      </c>
      <c r="AP19">
        <f t="shared" si="9"/>
        <v>-12.688785654048782</v>
      </c>
      <c r="AQ19">
        <f t="shared" si="9"/>
        <v>-202.59130778641688</v>
      </c>
      <c r="AR19">
        <f t="shared" si="9"/>
        <v>6.2184628326879166</v>
      </c>
      <c r="AS19">
        <f t="shared" si="9"/>
        <v>7.0684048687972885</v>
      </c>
      <c r="AT19">
        <f t="shared" si="9"/>
        <v>18.511537417928594</v>
      </c>
      <c r="AU19">
        <f t="shared" si="9"/>
        <v>31.7984051194138</v>
      </c>
      <c r="AW19">
        <v>16</v>
      </c>
      <c r="AX19">
        <f>(R19*SUMPRODUCT(K20:$K$23, X20:$X$23)-$AZ$3*SUMPRODUCT(K19:$K$22, W20:$W$23))/Z19</f>
        <v>141.39876887445223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918.74975817711845</v>
      </c>
      <c r="P20">
        <f t="shared" si="22"/>
        <v>45.937487908855928</v>
      </c>
      <c r="Q20" s="4">
        <f t="shared" si="23"/>
        <v>50</v>
      </c>
      <c r="R20">
        <f t="shared" si="0"/>
        <v>250000</v>
      </c>
      <c r="S20">
        <f t="shared" si="1"/>
        <v>111.96313023138282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115.09185313665932</v>
      </c>
      <c r="AC20">
        <f t="shared" si="2"/>
        <v>89.927036437491267</v>
      </c>
      <c r="AE20">
        <f t="shared" si="3"/>
        <v>737.92544750925367</v>
      </c>
      <c r="AF20">
        <f t="shared" si="4"/>
        <v>-36.896272375462686</v>
      </c>
      <c r="AG20">
        <f t="shared" si="4"/>
        <v>-40.159218597965328</v>
      </c>
      <c r="AH20">
        <f t="shared" si="5"/>
        <v>-657.10124989958899</v>
      </c>
      <c r="AI20">
        <f t="shared" si="6"/>
        <v>3.7687066362366295</v>
      </c>
      <c r="AJ20">
        <f t="shared" si="7"/>
        <v>25.164816699168057</v>
      </c>
      <c r="AK20">
        <f t="shared" si="24"/>
        <v>57.128471978931529</v>
      </c>
      <c r="AL20">
        <f t="shared" si="8"/>
        <v>86.061995314336215</v>
      </c>
      <c r="AN20">
        <f t="shared" si="9"/>
        <v>211.93610880326344</v>
      </c>
      <c r="AO20">
        <f t="shared" si="9"/>
        <v>-10.596805440163173</v>
      </c>
      <c r="AP20">
        <f t="shared" si="9"/>
        <v>-11.533940929887351</v>
      </c>
      <c r="AQ20">
        <f t="shared" si="9"/>
        <v>-188.72296986577808</v>
      </c>
      <c r="AR20">
        <f t="shared" si="9"/>
        <v>1.0823925674348169</v>
      </c>
      <c r="AS20">
        <f t="shared" si="9"/>
        <v>7.2274690457834918</v>
      </c>
      <c r="AT20">
        <f t="shared" si="9"/>
        <v>16.407600651201541</v>
      </c>
      <c r="AU20">
        <f t="shared" si="9"/>
        <v>24.717462264419851</v>
      </c>
      <c r="AW20">
        <v>17</v>
      </c>
      <c r="AX20">
        <f>(R20*SUMPRODUCT(K21:$K$23, X21:$X$23)-$AZ$3*SUMPRODUCT(K20:$K$22, W21:$W$23))/Z20</f>
        <v>111.96313023138282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918.74975817711845</v>
      </c>
      <c r="P21">
        <f t="shared" si="22"/>
        <v>45.937487908855928</v>
      </c>
      <c r="Q21" s="4">
        <f t="shared" si="23"/>
        <v>50</v>
      </c>
      <c r="R21">
        <f t="shared" si="0"/>
        <v>250000</v>
      </c>
      <c r="S21">
        <f t="shared" si="1"/>
        <v>78.620283950108558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89.927036437491267</v>
      </c>
      <c r="AC21">
        <f t="shared" si="2"/>
        <v>62.305562775284557</v>
      </c>
      <c r="AE21">
        <f t="shared" si="3"/>
        <v>728.09735422995652</v>
      </c>
      <c r="AF21">
        <f t="shared" si="4"/>
        <v>-36.404867711497829</v>
      </c>
      <c r="AG21">
        <f t="shared" si="4"/>
        <v>-39.624356237903491</v>
      </c>
      <c r="AH21">
        <f t="shared" si="5"/>
        <v>-666.35087041092424</v>
      </c>
      <c r="AI21">
        <f t="shared" si="6"/>
        <v>-14.282740130369007</v>
      </c>
      <c r="AJ21">
        <f t="shared" si="7"/>
        <v>27.621473662206711</v>
      </c>
      <c r="AK21">
        <f t="shared" si="24"/>
        <v>54.713366606916502</v>
      </c>
      <c r="AL21">
        <f t="shared" si="8"/>
        <v>68.052100138754213</v>
      </c>
      <c r="AN21">
        <f t="shared" si="9"/>
        <v>192.62971797452613</v>
      </c>
      <c r="AO21">
        <f t="shared" si="9"/>
        <v>-9.6314858987263072</v>
      </c>
      <c r="AP21">
        <f t="shared" si="9"/>
        <v>-10.483252717079388</v>
      </c>
      <c r="AQ21">
        <f t="shared" si="9"/>
        <v>-176.29370508438416</v>
      </c>
      <c r="AR21">
        <f t="shared" si="9"/>
        <v>-3.7787257256637217</v>
      </c>
      <c r="AS21">
        <f t="shared" si="9"/>
        <v>7.3076995139186112</v>
      </c>
      <c r="AT21">
        <f t="shared" si="9"/>
        <v>14.475290038752831</v>
      </c>
      <c r="AU21">
        <f t="shared" si="9"/>
        <v>18.004263827007723</v>
      </c>
      <c r="AW21">
        <v>18</v>
      </c>
      <c r="AX21">
        <f>(R21*SUMPRODUCT(K22:$K$23, X22:$X$23)-$AZ$3*SUMPRODUCT(K21:$K$22, W22:$W$23))/Z21</f>
        <v>78.620283950108558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918.74975817711845</v>
      </c>
      <c r="P22">
        <f t="shared" si="22"/>
        <v>45.937487908855928</v>
      </c>
      <c r="Q22" s="4">
        <f t="shared" si="23"/>
        <v>50</v>
      </c>
      <c r="R22">
        <f t="shared" si="0"/>
        <v>250000</v>
      </c>
      <c r="S22">
        <f t="shared" si="1"/>
        <v>41.239571987337186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62.305562775284557</v>
      </c>
      <c r="AC22">
        <f t="shared" si="2"/>
        <v>32.243200161840733</v>
      </c>
      <c r="AE22">
        <f t="shared" si="3"/>
        <v>718.32540746648931</v>
      </c>
      <c r="AF22">
        <f t="shared" si="4"/>
        <v>-35.916270373324465</v>
      </c>
      <c r="AG22">
        <f t="shared" si="4"/>
        <v>-39.092549471344135</v>
      </c>
      <c r="AH22">
        <f t="shared" si="5"/>
        <v>-677.81602090160789</v>
      </c>
      <c r="AI22">
        <f t="shared" si="6"/>
        <v>-34.499433279787127</v>
      </c>
      <c r="AJ22">
        <f t="shared" si="7"/>
        <v>30.062362613443824</v>
      </c>
      <c r="AK22">
        <f t="shared" si="24"/>
        <v>52.130028990791466</v>
      </c>
      <c r="AL22">
        <f t="shared" si="8"/>
        <v>47.692958324448163</v>
      </c>
      <c r="AN22">
        <f t="shared" si="9"/>
        <v>175.06383203507369</v>
      </c>
      <c r="AO22">
        <f t="shared" si="9"/>
        <v>-8.7531916017536844</v>
      </c>
      <c r="AP22">
        <f t="shared" si="9"/>
        <v>-9.527285883721806</v>
      </c>
      <c r="AQ22">
        <f t="shared" si="9"/>
        <v>-165.19124730992721</v>
      </c>
      <c r="AR22">
        <f t="shared" si="9"/>
        <v>-8.4078927603290143</v>
      </c>
      <c r="AS22">
        <f t="shared" si="9"/>
        <v>7.3265296541566718</v>
      </c>
      <c r="AT22">
        <f t="shared" si="9"/>
        <v>12.704663574987331</v>
      </c>
      <c r="AU22">
        <f t="shared" si="9"/>
        <v>11.623300468814987</v>
      </c>
      <c r="AW22">
        <v>19</v>
      </c>
      <c r="AX22">
        <f>(R22*SUMPRODUCT(K23:$K$23, X23:$X$23)-$AZ$3*SUMPRODUCT(K22:$K$22, W23:$W$23))/Z22</f>
        <v>41.239571987337186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918.74975817711845</v>
      </c>
      <c r="P23">
        <f t="shared" si="22"/>
        <v>45.937487908855928</v>
      </c>
      <c r="Q23" s="4">
        <f t="shared" si="23"/>
        <v>50</v>
      </c>
      <c r="R23">
        <f t="shared" si="0"/>
        <v>250000</v>
      </c>
      <c r="S23">
        <f t="shared" si="1"/>
        <v>41.805339533269944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32.243200161840733</v>
      </c>
      <c r="AC23">
        <f t="shared" si="2"/>
        <v>32.243200161840733</v>
      </c>
      <c r="AE23">
        <f t="shared" si="3"/>
        <v>708.60403676359044</v>
      </c>
      <c r="AF23">
        <f t="shared" si="4"/>
        <v>-35.430201838179528</v>
      </c>
      <c r="AG23">
        <f t="shared" si="4"/>
        <v>-38.56349514417964</v>
      </c>
      <c r="AH23">
        <f t="shared" si="5"/>
        <v>-690.64416225528976</v>
      </c>
      <c r="AI23">
        <f t="shared" si="6"/>
        <v>-56.033822474058525</v>
      </c>
      <c r="AJ23">
        <f t="shared" si="7"/>
        <v>0</v>
      </c>
      <c r="AK23">
        <f t="shared" si="24"/>
        <v>49.379192456107617</v>
      </c>
      <c r="AL23">
        <f t="shared" si="8"/>
        <v>-6.6546300179509075</v>
      </c>
      <c r="AN23">
        <f t="shared" si="9"/>
        <v>159.08168842958997</v>
      </c>
      <c r="AO23">
        <f t="shared" si="9"/>
        <v>-7.9540844214795001</v>
      </c>
      <c r="AP23">
        <f t="shared" si="9"/>
        <v>-8.6575091320416924</v>
      </c>
      <c r="AQ23">
        <f t="shared" si="9"/>
        <v>-155.0496945196862</v>
      </c>
      <c r="AR23">
        <f t="shared" si="9"/>
        <v>-12.57959964361743</v>
      </c>
      <c r="AS23">
        <f t="shared" si="9"/>
        <v>0</v>
      </c>
      <c r="AT23">
        <f t="shared" si="9"/>
        <v>11.085634432856077</v>
      </c>
      <c r="AU23">
        <f t="shared" si="9"/>
        <v>-1.493965210761353</v>
      </c>
      <c r="AW23">
        <v>20</v>
      </c>
      <c r="AX23">
        <f>(R23*SUMPRODUCT(K$23:$K24, X$23:$X24)-$AZ$3*SUMPRODUCT(K$22:$K23, W$23:$W24))/Z23</f>
        <v>41.805339533269944</v>
      </c>
    </row>
    <row r="25" spans="5:50" x14ac:dyDescent="0.25">
      <c r="AN25" s="8">
        <f t="shared" ref="AN25:AU25" si="25">SUM(AN3:AN23)</f>
        <v>8453.1243372935678</v>
      </c>
      <c r="AO25" s="8">
        <f t="shared" si="25"/>
        <v>-1111.7185354975177</v>
      </c>
      <c r="AP25" s="8">
        <f t="shared" si="25"/>
        <v>-930.51602632470724</v>
      </c>
      <c r="AQ25" s="8">
        <f t="shared" si="25"/>
        <v>-6415.3014006004169</v>
      </c>
      <c r="AR25" s="8">
        <f t="shared" si="25"/>
        <v>-4.4116251290714992</v>
      </c>
      <c r="AS25" s="8">
        <f t="shared" si="25"/>
        <v>-113.75712153457212</v>
      </c>
      <c r="AT25" s="8">
        <f t="shared" si="25"/>
        <v>335.9337600652143</v>
      </c>
      <c r="AU25" s="9">
        <f t="shared" si="25"/>
        <v>217.76501340157063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C148D-5ED2-49F7-8D36-41BB935037F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1077.7308642566463</v>
      </c>
      <c r="K3">
        <v>1</v>
      </c>
      <c r="L3" s="2">
        <v>0</v>
      </c>
      <c r="O3">
        <f>$C$3</f>
        <v>1077.7308642566463</v>
      </c>
      <c r="P3">
        <f>O3*B5</f>
        <v>862.18469140531715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1077.7308642566463</v>
      </c>
      <c r="AF3">
        <f t="shared" ref="AF3:AG23" si="4">-$Z3*P3</f>
        <v>-862.18469140531715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-304.93575484867085</v>
      </c>
      <c r="AJ3">
        <f t="shared" ref="AJ3:AJ23" si="7">AB3-AC3</f>
        <v>0</v>
      </c>
      <c r="AL3">
        <f t="shared" ref="AL3:AL23" si="8">SUM(AI3:AK3)</f>
        <v>-304.93575484867085</v>
      </c>
      <c r="AN3">
        <f t="shared" ref="AN3:AU23" si="9">AE3*$K3</f>
        <v>1077.7308642566463</v>
      </c>
      <c r="AO3">
        <f t="shared" si="9"/>
        <v>-862.18469140531715</v>
      </c>
      <c r="AP3">
        <f t="shared" si="9"/>
        <v>-520.48192770000003</v>
      </c>
      <c r="AQ3">
        <f t="shared" si="9"/>
        <v>0</v>
      </c>
      <c r="AR3">
        <f t="shared" si="9"/>
        <v>-304.93575484867085</v>
      </c>
      <c r="AS3">
        <f t="shared" si="9"/>
        <v>0</v>
      </c>
      <c r="AT3">
        <f t="shared" si="9"/>
        <v>0</v>
      </c>
      <c r="AU3">
        <f t="shared" si="9"/>
        <v>-304.93575484867085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804.41048242143074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250000</v>
      </c>
      <c r="S4">
        <f t="shared" si="1"/>
        <v>137.75511274740333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135.98497346186559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-135.98497346186559</v>
      </c>
      <c r="AK4">
        <f>H4*SUM(AB4, AE4:AF4)</f>
        <v>0</v>
      </c>
      <c r="AL4">
        <f t="shared" si="8"/>
        <v>-848.45972346186556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-668.42550895956458</v>
      </c>
      <c r="AR4">
        <f t="shared" si="9"/>
        <v>-668.42550895956458</v>
      </c>
      <c r="AS4">
        <f t="shared" si="9"/>
        <v>-127.57760902698713</v>
      </c>
      <c r="AT4">
        <f t="shared" si="9"/>
        <v>0</v>
      </c>
      <c r="AU4">
        <f t="shared" si="9"/>
        <v>-796.00311798655173</v>
      </c>
      <c r="AW4">
        <v>1</v>
      </c>
      <c r="AX4">
        <f>(R4*SUMPRODUCT(K5:$K$23, X5:$X$23)-$AZ$3*SUMPRODUCT(K4:$K$22, W5:$W$23))/Z4</f>
        <v>137.75511274740333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1077.7308642566463</v>
      </c>
      <c r="P5">
        <f t="shared" ref="P5:P23" si="22">O5*$C$5</f>
        <v>53.886543212832322</v>
      </c>
      <c r="Q5" s="4">
        <f t="shared" ref="Q5:Q23" si="23">$C$8</f>
        <v>50</v>
      </c>
      <c r="R5">
        <f t="shared" si="0"/>
        <v>250000</v>
      </c>
      <c r="S5">
        <f t="shared" si="1"/>
        <v>270.59969303821794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135.98497346186559</v>
      </c>
      <c r="AC5">
        <f t="shared" si="2"/>
        <v>263.67757468410036</v>
      </c>
      <c r="AE5">
        <f t="shared" si="3"/>
        <v>1050.1617989982601</v>
      </c>
      <c r="AF5">
        <f t="shared" si="4"/>
        <v>-52.508089949913007</v>
      </c>
      <c r="AG5">
        <f t="shared" si="4"/>
        <v>-48.720967071987786</v>
      </c>
      <c r="AH5">
        <f t="shared" si="5"/>
        <v>-714.8146375610695</v>
      </c>
      <c r="AI5">
        <f t="shared" si="6"/>
        <v>234.11810441528974</v>
      </c>
      <c r="AJ5">
        <f t="shared" si="7"/>
        <v>-127.69260122223477</v>
      </c>
      <c r="AK5">
        <f>H5*SUM(AB5, AE5:AF5)</f>
        <v>97.94638216888238</v>
      </c>
      <c r="AL5">
        <f t="shared" si="8"/>
        <v>204.37188536193736</v>
      </c>
      <c r="AN5">
        <f t="shared" si="9"/>
        <v>906.88036090821424</v>
      </c>
      <c r="AO5">
        <f t="shared" si="9"/>
        <v>-45.344018045410714</v>
      </c>
      <c r="AP5">
        <f t="shared" si="9"/>
        <v>-42.073600700566622</v>
      </c>
      <c r="AQ5">
        <f t="shared" si="9"/>
        <v>-617.28712386245445</v>
      </c>
      <c r="AR5">
        <f t="shared" si="9"/>
        <v>202.17561829978229</v>
      </c>
      <c r="AS5">
        <f t="shared" si="9"/>
        <v>-110.27054344596361</v>
      </c>
      <c r="AT5">
        <f t="shared" si="9"/>
        <v>84.582823804579363</v>
      </c>
      <c r="AU5">
        <f t="shared" si="9"/>
        <v>176.48789865839805</v>
      </c>
      <c r="AW5">
        <v>2</v>
      </c>
      <c r="AX5">
        <f>(R5*SUMPRODUCT(K6:$K$23, X6:$X$23)-$AZ$3*SUMPRODUCT(K5:$K$22, W6:$W$23))/Z5</f>
        <v>270.59969303821794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1077.7308642566463</v>
      </c>
      <c r="P6">
        <f t="shared" si="22"/>
        <v>53.886543212832322</v>
      </c>
      <c r="Q6" s="4">
        <f t="shared" si="23"/>
        <v>50</v>
      </c>
      <c r="R6">
        <f t="shared" si="0"/>
        <v>250000</v>
      </c>
      <c r="S6">
        <f t="shared" si="1"/>
        <v>395.87200187706287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263.67757468410036</v>
      </c>
      <c r="AC6">
        <f t="shared" si="2"/>
        <v>380.74967790711617</v>
      </c>
      <c r="AE6">
        <f t="shared" si="3"/>
        <v>1036.5615084941217</v>
      </c>
      <c r="AF6">
        <f t="shared" si="4"/>
        <v>-51.828075424706086</v>
      </c>
      <c r="AG6">
        <f t="shared" si="4"/>
        <v>-48.089998295125341</v>
      </c>
      <c r="AH6">
        <f t="shared" si="5"/>
        <v>-718.79553071282817</v>
      </c>
      <c r="AI6">
        <f t="shared" si="6"/>
        <v>217.84790406146203</v>
      </c>
      <c r="AJ6">
        <f t="shared" si="7"/>
        <v>-117.0721032230158</v>
      </c>
      <c r="AK6">
        <f>H6*SUM(AB6, AE6:AF6)</f>
        <v>135.82711764358254</v>
      </c>
      <c r="AL6">
        <f t="shared" si="8"/>
        <v>236.60291848202877</v>
      </c>
      <c r="AN6">
        <f t="shared" si="9"/>
        <v>807.30128055524335</v>
      </c>
      <c r="AO6">
        <f t="shared" si="9"/>
        <v>-40.365064027762173</v>
      </c>
      <c r="AP6">
        <f t="shared" si="9"/>
        <v>-37.453751550117801</v>
      </c>
      <c r="AQ6">
        <f t="shared" si="9"/>
        <v>-559.81680551197383</v>
      </c>
      <c r="AR6">
        <f t="shared" si="9"/>
        <v>169.6656594653895</v>
      </c>
      <c r="AS6">
        <f t="shared" si="9"/>
        <v>-91.178823518674264</v>
      </c>
      <c r="AT6">
        <f t="shared" si="9"/>
        <v>105.78572048955618</v>
      </c>
      <c r="AU6">
        <f t="shared" si="9"/>
        <v>184.27255643627143</v>
      </c>
      <c r="AW6">
        <v>3</v>
      </c>
      <c r="AX6">
        <f>(R6*SUMPRODUCT(K7:$K$23, X7:$X$23)-$AZ$3*SUMPRODUCT(K6:$K$22, W7:$W$23))/Z6</f>
        <v>395.87200187706287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1077.7308642566463</v>
      </c>
      <c r="P7">
        <f t="shared" si="22"/>
        <v>53.886543212832322</v>
      </c>
      <c r="Q7" s="4">
        <f t="shared" si="23"/>
        <v>50</v>
      </c>
      <c r="R7">
        <f t="shared" si="0"/>
        <v>250000</v>
      </c>
      <c r="S7">
        <f t="shared" si="1"/>
        <v>497.72428643981948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380.74967790711617</v>
      </c>
      <c r="AC7">
        <f t="shared" si="2"/>
        <v>472.48154041669568</v>
      </c>
      <c r="AE7">
        <f t="shared" si="3"/>
        <v>1023.0723168863612</v>
      </c>
      <c r="AF7">
        <f t="shared" si="4"/>
        <v>-51.153615844318068</v>
      </c>
      <c r="AG7">
        <f t="shared" si="4"/>
        <v>-47.464183815131562</v>
      </c>
      <c r="AH7">
        <f t="shared" si="5"/>
        <v>-724.57248521263648</v>
      </c>
      <c r="AI7">
        <f t="shared" si="6"/>
        <v>199.88203201427507</v>
      </c>
      <c r="AJ7">
        <f t="shared" si="7"/>
        <v>-91.731862509579514</v>
      </c>
      <c r="AK7">
        <f>H7*SUM(AB7, AE7:AF7)</f>
        <v>141.62437927597699</v>
      </c>
      <c r="AL7">
        <f t="shared" si="8"/>
        <v>249.77454878067255</v>
      </c>
      <c r="AN7">
        <f t="shared" si="9"/>
        <v>721.27776270142408</v>
      </c>
      <c r="AO7">
        <f t="shared" si="9"/>
        <v>-36.06388813507121</v>
      </c>
      <c r="AP7">
        <f t="shared" si="9"/>
        <v>-33.462796075665793</v>
      </c>
      <c r="AQ7">
        <f t="shared" si="9"/>
        <v>-510.83194454887342</v>
      </c>
      <c r="AR7">
        <f t="shared" si="9"/>
        <v>140.91913394181364</v>
      </c>
      <c r="AS7">
        <f t="shared" si="9"/>
        <v>-64.672019237808584</v>
      </c>
      <c r="AT7">
        <f t="shared" si="9"/>
        <v>99.846818003092437</v>
      </c>
      <c r="AU7">
        <f t="shared" si="9"/>
        <v>176.09393270709748</v>
      </c>
      <c r="AW7">
        <v>4</v>
      </c>
      <c r="AX7">
        <f>(R7*SUMPRODUCT(K8:$K$23, X8:$X$23)-$AZ$3*SUMPRODUCT(K7:$K$22, W8:$W$23))/Z7</f>
        <v>497.72428643981948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1077.7308642566463</v>
      </c>
      <c r="P8">
        <f t="shared" si="22"/>
        <v>53.886543212832322</v>
      </c>
      <c r="Q8" s="4">
        <f t="shared" si="23"/>
        <v>50</v>
      </c>
      <c r="R8">
        <f t="shared" si="0"/>
        <v>250000</v>
      </c>
      <c r="S8">
        <f t="shared" si="1"/>
        <v>566.25232479237491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472.48154041669568</v>
      </c>
      <c r="AC8">
        <f t="shared" si="2"/>
        <v>530.50368401183732</v>
      </c>
      <c r="AE8">
        <f t="shared" si="3"/>
        <v>1009.6915612153108</v>
      </c>
      <c r="AF8">
        <f t="shared" si="4"/>
        <v>-50.484578060765543</v>
      </c>
      <c r="AG8">
        <f t="shared" si="4"/>
        <v>-46.843400087262744</v>
      </c>
      <c r="AH8">
        <f t="shared" si="5"/>
        <v>-730.70944858751682</v>
      </c>
      <c r="AI8">
        <f t="shared" si="6"/>
        <v>181.65413447976573</v>
      </c>
      <c r="AJ8">
        <f t="shared" si="7"/>
        <v>-58.022143595141642</v>
      </c>
      <c r="AK8">
        <f t="shared" ref="AK8:AK23" si="24">H8*SUM(AB8:AB8, AE8:AF8)</f>
        <v>103.79741795891498</v>
      </c>
      <c r="AL8">
        <f t="shared" si="8"/>
        <v>227.42940884353908</v>
      </c>
      <c r="AN8">
        <f t="shared" si="9"/>
        <v>663.72417332587088</v>
      </c>
      <c r="AO8">
        <f t="shared" si="9"/>
        <v>-33.186208666293545</v>
      </c>
      <c r="AP8">
        <f t="shared" si="9"/>
        <v>-30.792667972057554</v>
      </c>
      <c r="AQ8">
        <f t="shared" si="9"/>
        <v>-480.33433509278518</v>
      </c>
      <c r="AR8">
        <f t="shared" si="9"/>
        <v>119.41096159473459</v>
      </c>
      <c r="AS8">
        <f t="shared" si="9"/>
        <v>-38.141052942868143</v>
      </c>
      <c r="AT8">
        <f t="shared" si="9"/>
        <v>68.231584846780493</v>
      </c>
      <c r="AU8">
        <f t="shared" si="9"/>
        <v>149.50149349864694</v>
      </c>
      <c r="AW8">
        <v>5</v>
      </c>
      <c r="AX8">
        <f>(R8*SUMPRODUCT(K9:$K$23, X9:$X$23)-$AZ$3*SUMPRODUCT(K8:$K$22, W9:$W$23))/Z8</f>
        <v>566.25232479237491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1077.7308642566463</v>
      </c>
      <c r="P9">
        <f t="shared" si="22"/>
        <v>53.886543212832322</v>
      </c>
      <c r="Q9" s="4">
        <f t="shared" si="23"/>
        <v>50</v>
      </c>
      <c r="R9">
        <f t="shared" si="0"/>
        <v>250000</v>
      </c>
      <c r="S9">
        <f t="shared" si="1"/>
        <v>610.89051749543796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530.50368401183732</v>
      </c>
      <c r="AC9">
        <f t="shared" si="2"/>
        <v>564.79701161580851</v>
      </c>
      <c r="AE9">
        <f t="shared" si="3"/>
        <v>996.41286617748506</v>
      </c>
      <c r="AF9">
        <f t="shared" si="4"/>
        <v>-49.82064330887426</v>
      </c>
      <c r="AG9">
        <f t="shared" si="4"/>
        <v>-46.22735133714253</v>
      </c>
      <c r="AH9">
        <f t="shared" si="5"/>
        <v>-738.07374623792884</v>
      </c>
      <c r="AI9">
        <f t="shared" si="6"/>
        <v>162.29112529353938</v>
      </c>
      <c r="AJ9">
        <f t="shared" si="7"/>
        <v>-34.293327603971193</v>
      </c>
      <c r="AK9">
        <f t="shared" si="24"/>
        <v>77.104406339159397</v>
      </c>
      <c r="AL9">
        <f t="shared" si="8"/>
        <v>205.10220402872758</v>
      </c>
      <c r="AN9">
        <f t="shared" si="9"/>
        <v>622.50083452992294</v>
      </c>
      <c r="AO9">
        <f t="shared" si="9"/>
        <v>-31.125041726496153</v>
      </c>
      <c r="AP9">
        <f t="shared" si="9"/>
        <v>-28.880161790638077</v>
      </c>
      <c r="AQ9">
        <f t="shared" si="9"/>
        <v>-461.10557036494339</v>
      </c>
      <c r="AR9">
        <f t="shared" si="9"/>
        <v>101.39006064784527</v>
      </c>
      <c r="AS9">
        <f t="shared" si="9"/>
        <v>-21.424477520222613</v>
      </c>
      <c r="AT9">
        <f t="shared" si="9"/>
        <v>48.170350786610065</v>
      </c>
      <c r="AU9">
        <f t="shared" si="9"/>
        <v>128.13593391423274</v>
      </c>
      <c r="AW9">
        <v>6</v>
      </c>
      <c r="AX9">
        <f>(R9*SUMPRODUCT(K10:$K$23, X10:$X$23)-$AZ$3*SUMPRODUCT(K9:$K$22, W10:$W$23))/Z9</f>
        <v>610.89051749543796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1077.7308642566463</v>
      </c>
      <c r="P10">
        <f t="shared" si="22"/>
        <v>53.886543212832322</v>
      </c>
      <c r="Q10" s="4">
        <f t="shared" si="23"/>
        <v>50</v>
      </c>
      <c r="R10">
        <f t="shared" si="0"/>
        <v>250000</v>
      </c>
      <c r="S10">
        <f t="shared" si="1"/>
        <v>642.7479348234491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564.79701161580851</v>
      </c>
      <c r="AC10">
        <f t="shared" si="2"/>
        <v>586.38923796138988</v>
      </c>
      <c r="AE10">
        <f t="shared" si="3"/>
        <v>983.23113304520427</v>
      </c>
      <c r="AF10">
        <f t="shared" si="4"/>
        <v>-49.161556652260217</v>
      </c>
      <c r="AG10">
        <f t="shared" si="4"/>
        <v>-45.615801015561416</v>
      </c>
      <c r="AH10">
        <f t="shared" si="5"/>
        <v>-746.38404104842311</v>
      </c>
      <c r="AI10">
        <f t="shared" si="6"/>
        <v>142.06973432895961</v>
      </c>
      <c r="AJ10">
        <f t="shared" si="7"/>
        <v>-21.592226345581366</v>
      </c>
      <c r="AK10">
        <f t="shared" si="24"/>
        <v>78.690495870459515</v>
      </c>
      <c r="AL10">
        <f t="shared" si="8"/>
        <v>199.16800385383777</v>
      </c>
      <c r="AN10">
        <f t="shared" si="9"/>
        <v>583.62532442733459</v>
      </c>
      <c r="AO10">
        <f t="shared" si="9"/>
        <v>-29.181266221366734</v>
      </c>
      <c r="AP10">
        <f t="shared" si="9"/>
        <v>-27.076580238327132</v>
      </c>
      <c r="AQ10">
        <f t="shared" si="9"/>
        <v>-443.03787122274105</v>
      </c>
      <c r="AR10">
        <f t="shared" si="9"/>
        <v>84.329606744899763</v>
      </c>
      <c r="AS10">
        <f t="shared" si="9"/>
        <v>-12.816691500622975</v>
      </c>
      <c r="AT10">
        <f t="shared" si="9"/>
        <v>46.709023583810094</v>
      </c>
      <c r="AU10">
        <f t="shared" si="9"/>
        <v>118.22193882808689</v>
      </c>
      <c r="AW10">
        <v>7</v>
      </c>
      <c r="AX10">
        <f>(R10*SUMPRODUCT(K11:$K$23, X11:$X$23)-$AZ$3*SUMPRODUCT(K10:$K$22, W11:$W$23))/Z10</f>
        <v>642.7479348234491</v>
      </c>
    </row>
    <row r="11" spans="1:52" x14ac:dyDescent="0.25">
      <c r="A11" t="s">
        <v>33</v>
      </c>
      <c r="C11" s="7">
        <f>AU25</f>
        <v>296.36934734652152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1077.7308642566463</v>
      </c>
      <c r="P11">
        <f t="shared" si="22"/>
        <v>53.886543212832322</v>
      </c>
      <c r="Q11" s="4">
        <f t="shared" si="23"/>
        <v>50</v>
      </c>
      <c r="R11">
        <f t="shared" si="0"/>
        <v>250000</v>
      </c>
      <c r="S11">
        <f t="shared" si="1"/>
        <v>660.69319275016187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586.38923796138988</v>
      </c>
      <c r="AC11">
        <f t="shared" si="2"/>
        <v>594.73308496348182</v>
      </c>
      <c r="AE11">
        <f t="shared" si="3"/>
        <v>970.13592495434068</v>
      </c>
      <c r="AF11">
        <f t="shared" si="4"/>
        <v>-48.506796247717041</v>
      </c>
      <c r="AG11">
        <f t="shared" si="4"/>
        <v>-45.008264917024619</v>
      </c>
      <c r="AH11">
        <f t="shared" si="5"/>
        <v>-756.89044190593131</v>
      </c>
      <c r="AI11">
        <f t="shared" si="6"/>
        <v>119.73042188366776</v>
      </c>
      <c r="AJ11">
        <f t="shared" si="7"/>
        <v>-8.343847002091934</v>
      </c>
      <c r="AK11">
        <f t="shared" si="24"/>
        <v>77.662945883402699</v>
      </c>
      <c r="AL11">
        <f t="shared" si="8"/>
        <v>189.04952076497852</v>
      </c>
      <c r="AN11">
        <f t="shared" si="9"/>
        <v>547.6483920882639</v>
      </c>
      <c r="AO11">
        <f t="shared" si="9"/>
        <v>-27.382419604413201</v>
      </c>
      <c r="AP11">
        <f t="shared" si="9"/>
        <v>-25.407474641918078</v>
      </c>
      <c r="AQ11">
        <f t="shared" si="9"/>
        <v>-427.26985243461388</v>
      </c>
      <c r="AR11">
        <f t="shared" si="9"/>
        <v>67.588645407318765</v>
      </c>
      <c r="AS11">
        <f t="shared" si="9"/>
        <v>-4.71015893442065</v>
      </c>
      <c r="AT11">
        <f t="shared" si="9"/>
        <v>43.841266304909908</v>
      </c>
      <c r="AU11">
        <f t="shared" si="9"/>
        <v>106.71975277780801</v>
      </c>
      <c r="AW11">
        <v>8</v>
      </c>
      <c r="AX11">
        <f>(R11*SUMPRODUCT(K12:$K$23, X12:$X$23)-$AZ$3*SUMPRODUCT(K11:$K$22, W12:$W$23))/Z11</f>
        <v>660.69319275016187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1077.7308642566463</v>
      </c>
      <c r="P12">
        <f t="shared" si="22"/>
        <v>53.886543212832322</v>
      </c>
      <c r="Q12" s="4">
        <f t="shared" si="23"/>
        <v>50</v>
      </c>
      <c r="R12">
        <f t="shared" si="0"/>
        <v>250000</v>
      </c>
      <c r="S12">
        <f t="shared" si="1"/>
        <v>664.70781642496752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594.73308496348182</v>
      </c>
      <c r="AC12">
        <f t="shared" si="2"/>
        <v>590.31637094941516</v>
      </c>
      <c r="AE12">
        <f t="shared" si="3"/>
        <v>957.11552794712009</v>
      </c>
      <c r="AF12">
        <f t="shared" si="4"/>
        <v>-47.85577639735601</v>
      </c>
      <c r="AG12">
        <f t="shared" si="4"/>
        <v>-44.404199586845863</v>
      </c>
      <c r="AH12">
        <f t="shared" si="5"/>
        <v>-769.91340504254435</v>
      </c>
      <c r="AI12">
        <f t="shared" si="6"/>
        <v>94.942146920373943</v>
      </c>
      <c r="AJ12">
        <f t="shared" si="7"/>
        <v>4.4167140140666561</v>
      </c>
      <c r="AK12">
        <f t="shared" si="24"/>
        <v>78.057228215037455</v>
      </c>
      <c r="AL12">
        <f t="shared" si="8"/>
        <v>177.41608914947807</v>
      </c>
      <c r="AN12">
        <f t="shared" si="9"/>
        <v>513.64035417771015</v>
      </c>
      <c r="AO12">
        <f t="shared" si="9"/>
        <v>-25.68201770888551</v>
      </c>
      <c r="AP12">
        <f t="shared" si="9"/>
        <v>-23.829713484729247</v>
      </c>
      <c r="AQ12">
        <f t="shared" si="9"/>
        <v>-413.17749269037887</v>
      </c>
      <c r="AR12">
        <f t="shared" si="9"/>
        <v>50.951130293716602</v>
      </c>
      <c r="AS12">
        <f t="shared" si="9"/>
        <v>2.3702494466396242</v>
      </c>
      <c r="AT12">
        <f t="shared" si="9"/>
        <v>41.889762704505316</v>
      </c>
      <c r="AU12">
        <f t="shared" si="9"/>
        <v>95.211142444861551</v>
      </c>
      <c r="AW12">
        <v>9</v>
      </c>
      <c r="AX12">
        <f>(R12*SUMPRODUCT(K13:$K$23, X13:$X$23)-$AZ$3*SUMPRODUCT(K12:$K$22, W13:$W$23))/Z12</f>
        <v>664.70781642496752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1077.7308642566463</v>
      </c>
      <c r="P13">
        <f t="shared" si="22"/>
        <v>53.886543212832322</v>
      </c>
      <c r="Q13" s="4">
        <f t="shared" si="23"/>
        <v>50</v>
      </c>
      <c r="R13">
        <f t="shared" si="0"/>
        <v>250000</v>
      </c>
      <c r="S13">
        <f t="shared" si="1"/>
        <v>654.50860809360415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590.31637094941516</v>
      </c>
      <c r="AC13">
        <f t="shared" si="2"/>
        <v>573.39222355571974</v>
      </c>
      <c r="AE13">
        <f t="shared" si="3"/>
        <v>944.16251980351103</v>
      </c>
      <c r="AF13">
        <f t="shared" si="4"/>
        <v>-47.20812599017556</v>
      </c>
      <c r="AG13">
        <f t="shared" si="4"/>
        <v>-43.80326068024123</v>
      </c>
      <c r="AH13">
        <f t="shared" si="5"/>
        <v>-784.48455368084717</v>
      </c>
      <c r="AI13">
        <f t="shared" si="6"/>
        <v>68.666579452247106</v>
      </c>
      <c r="AJ13">
        <f t="shared" si="7"/>
        <v>16.924147393695421</v>
      </c>
      <c r="AK13">
        <f t="shared" si="24"/>
        <v>76.891898538234202</v>
      </c>
      <c r="AL13">
        <f t="shared" si="8"/>
        <v>162.48262538417674</v>
      </c>
      <c r="AN13">
        <f t="shared" si="9"/>
        <v>481.780987050764</v>
      </c>
      <c r="AO13">
        <f t="shared" si="9"/>
        <v>-24.089049352538204</v>
      </c>
      <c r="AP13">
        <f t="shared" si="9"/>
        <v>-22.351637269990754</v>
      </c>
      <c r="AQ13">
        <f t="shared" si="9"/>
        <v>-400.30157379800613</v>
      </c>
      <c r="AR13">
        <f t="shared" si="9"/>
        <v>35.038726630228922</v>
      </c>
      <c r="AS13">
        <f t="shared" si="9"/>
        <v>8.6359416576121468</v>
      </c>
      <c r="AT13">
        <f t="shared" si="9"/>
        <v>39.235887886830213</v>
      </c>
      <c r="AU13">
        <f t="shared" si="9"/>
        <v>82.910556174671285</v>
      </c>
      <c r="AW13">
        <v>10</v>
      </c>
      <c r="AX13">
        <f>(R13*SUMPRODUCT(K14:$K$23, X14:$X$23)-$AZ$3*SUMPRODUCT(K13:$K$22, W14:$W$23))/Z13</f>
        <v>654.50860809360415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1077.7308642566463</v>
      </c>
      <c r="P14">
        <f t="shared" si="22"/>
        <v>53.886543212832322</v>
      </c>
      <c r="Q14" s="4">
        <f t="shared" si="23"/>
        <v>50</v>
      </c>
      <c r="R14">
        <f t="shared" si="0"/>
        <v>250000</v>
      </c>
      <c r="S14">
        <f t="shared" si="1"/>
        <v>643.47175524861802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573.39222355571974</v>
      </c>
      <c r="AC14">
        <f t="shared" si="2"/>
        <v>556.02179698521513</v>
      </c>
      <c r="AE14">
        <f t="shared" si="3"/>
        <v>931.26364432092373</v>
      </c>
      <c r="AF14">
        <f t="shared" si="4"/>
        <v>-46.563182216046194</v>
      </c>
      <c r="AG14">
        <f t="shared" si="4"/>
        <v>-43.20483319197011</v>
      </c>
      <c r="AH14">
        <f t="shared" si="5"/>
        <v>-801.97440734353393</v>
      </c>
      <c r="AI14">
        <f t="shared" si="6"/>
        <v>39.521221569373438</v>
      </c>
      <c r="AJ14">
        <f t="shared" si="7"/>
        <v>17.370426570504605</v>
      </c>
      <c r="AK14">
        <f t="shared" si="24"/>
        <v>124.77190729734863</v>
      </c>
      <c r="AL14">
        <f t="shared" si="8"/>
        <v>181.66355543722668</v>
      </c>
      <c r="AN14">
        <f t="shared" si="9"/>
        <v>437.74068826423473</v>
      </c>
      <c r="AO14">
        <f t="shared" si="9"/>
        <v>-21.88703441321174</v>
      </c>
      <c r="AP14">
        <f t="shared" si="9"/>
        <v>-20.308441689018611</v>
      </c>
      <c r="AQ14">
        <f t="shared" si="9"/>
        <v>-376.96825295574644</v>
      </c>
      <c r="AR14">
        <f t="shared" si="9"/>
        <v>18.576959206257879</v>
      </c>
      <c r="AS14">
        <f t="shared" si="9"/>
        <v>8.1649729684880761</v>
      </c>
      <c r="AT14">
        <f t="shared" si="9"/>
        <v>58.649063462806893</v>
      </c>
      <c r="AU14">
        <f t="shared" si="9"/>
        <v>85.390995637552848</v>
      </c>
      <c r="AW14">
        <v>11</v>
      </c>
      <c r="AX14">
        <f>(R14*SUMPRODUCT(K15:$K$23, X15:$X$23)-$AZ$3*SUMPRODUCT(K14:$K$22, W15:$W$23))/Z14</f>
        <v>643.47175524861802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1077.7308642566463</v>
      </c>
      <c r="P15">
        <f t="shared" si="22"/>
        <v>53.886543212832322</v>
      </c>
      <c r="Q15" s="4">
        <f t="shared" si="23"/>
        <v>50</v>
      </c>
      <c r="R15">
        <f t="shared" si="0"/>
        <v>250000</v>
      </c>
      <c r="S15">
        <f t="shared" si="1"/>
        <v>617.9956809052893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556.02179698521513</v>
      </c>
      <c r="AC15">
        <f t="shared" si="2"/>
        <v>526.63487589345596</v>
      </c>
      <c r="AE15">
        <f t="shared" si="3"/>
        <v>918.40554470044731</v>
      </c>
      <c r="AF15">
        <f t="shared" si="4"/>
        <v>-45.920277235022368</v>
      </c>
      <c r="AG15">
        <f t="shared" si="4"/>
        <v>-42.608297449749102</v>
      </c>
      <c r="AH15">
        <f t="shared" si="5"/>
        <v>-822.43705150654296</v>
      </c>
      <c r="AI15">
        <f t="shared" si="6"/>
        <v>7.4399185091328945</v>
      </c>
      <c r="AJ15">
        <f t="shared" si="7"/>
        <v>29.386921091759177</v>
      </c>
      <c r="AK15">
        <f t="shared" si="24"/>
        <v>122.24020651917017</v>
      </c>
      <c r="AL15">
        <f t="shared" si="8"/>
        <v>159.06704612006223</v>
      </c>
      <c r="AN15">
        <f t="shared" si="9"/>
        <v>397.66752975117748</v>
      </c>
      <c r="AO15">
        <f t="shared" si="9"/>
        <v>-19.883376487558877</v>
      </c>
      <c r="AP15">
        <f t="shared" si="9"/>
        <v>-18.449296709409193</v>
      </c>
      <c r="AQ15">
        <f t="shared" si="9"/>
        <v>-356.1133886175781</v>
      </c>
      <c r="AR15">
        <f t="shared" si="9"/>
        <v>3.2214679366313503</v>
      </c>
      <c r="AS15">
        <f t="shared" si="9"/>
        <v>12.724470562037272</v>
      </c>
      <c r="AT15">
        <f t="shared" si="9"/>
        <v>52.929733757876463</v>
      </c>
      <c r="AU15">
        <f t="shared" si="9"/>
        <v>68.875672256545073</v>
      </c>
      <c r="AW15">
        <v>12</v>
      </c>
      <c r="AX15">
        <f>(R15*SUMPRODUCT(K16:$K$23, X16:$X$23)-$AZ$3*SUMPRODUCT(K15:$K$22, W16:$W$23))/Z15</f>
        <v>617.9956809052893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1077.7308642566463</v>
      </c>
      <c r="P16">
        <f t="shared" si="22"/>
        <v>53.886543212832322</v>
      </c>
      <c r="Q16" s="4">
        <f t="shared" si="23"/>
        <v>50</v>
      </c>
      <c r="R16">
        <f t="shared" si="0"/>
        <v>250000</v>
      </c>
      <c r="S16">
        <f t="shared" si="1"/>
        <v>579.68744840037346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526.63487589345596</v>
      </c>
      <c r="AC16">
        <f t="shared" si="2"/>
        <v>487.0946462893728</v>
      </c>
      <c r="AE16">
        <f t="shared" si="3"/>
        <v>905.586166422666</v>
      </c>
      <c r="AF16">
        <f t="shared" si="4"/>
        <v>-45.279308321133307</v>
      </c>
      <c r="AG16">
        <f t="shared" si="4"/>
        <v>-42.013558136672863</v>
      </c>
      <c r="AH16">
        <f t="shared" si="5"/>
        <v>-843.28169289373488</v>
      </c>
      <c r="AI16">
        <f t="shared" si="6"/>
        <v>-24.988392928874987</v>
      </c>
      <c r="AJ16">
        <f t="shared" si="7"/>
        <v>39.540229604083152</v>
      </c>
      <c r="AK16">
        <f t="shared" si="24"/>
        <v>118.68337806141916</v>
      </c>
      <c r="AL16">
        <f t="shared" si="8"/>
        <v>133.23521473662731</v>
      </c>
      <c r="AN16">
        <f t="shared" si="9"/>
        <v>361.20751812499464</v>
      </c>
      <c r="AO16">
        <f t="shared" si="9"/>
        <v>-18.060375906249735</v>
      </c>
      <c r="AP16">
        <f t="shared" si="9"/>
        <v>-16.757779242693108</v>
      </c>
      <c r="AQ16">
        <f t="shared" si="9"/>
        <v>-336.35638293112299</v>
      </c>
      <c r="AR16">
        <f t="shared" si="9"/>
        <v>-9.9670199550711551</v>
      </c>
      <c r="AS16">
        <f t="shared" si="9"/>
        <v>15.771252621716112</v>
      </c>
      <c r="AT16">
        <f t="shared" si="9"/>
        <v>47.338762474257109</v>
      </c>
      <c r="AU16">
        <f t="shared" si="9"/>
        <v>53.142995140902059</v>
      </c>
      <c r="AW16">
        <v>13</v>
      </c>
      <c r="AX16">
        <f>(R16*SUMPRODUCT(K17:$K$23, X17:$X$23)-$AZ$3*SUMPRODUCT(K16:$K$22, W17:$W$23))/Z16</f>
        <v>579.68744840037346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1077.7308642566463</v>
      </c>
      <c r="P17">
        <f t="shared" si="22"/>
        <v>53.886543212832322</v>
      </c>
      <c r="Q17" s="4">
        <f t="shared" si="23"/>
        <v>50</v>
      </c>
      <c r="R17">
        <f t="shared" si="0"/>
        <v>250000</v>
      </c>
      <c r="S17">
        <f t="shared" si="1"/>
        <v>529.49065830159384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487.0946462893728</v>
      </c>
      <c r="AC17">
        <f t="shared" si="2"/>
        <v>438.63314236105771</v>
      </c>
      <c r="AE17">
        <f t="shared" si="3"/>
        <v>892.79851909895035</v>
      </c>
      <c r="AF17">
        <f t="shared" si="4"/>
        <v>-44.639925954947522</v>
      </c>
      <c r="AG17">
        <f t="shared" si="4"/>
        <v>-41.420290942245067</v>
      </c>
      <c r="AH17">
        <f t="shared" si="5"/>
        <v>-865.65806530533246</v>
      </c>
      <c r="AI17">
        <f t="shared" si="6"/>
        <v>-58.919763103574724</v>
      </c>
      <c r="AJ17">
        <f t="shared" si="7"/>
        <v>48.461503928315096</v>
      </c>
      <c r="AK17">
        <f t="shared" si="24"/>
        <v>114.26029020479284</v>
      </c>
      <c r="AL17">
        <f t="shared" si="8"/>
        <v>103.80203102953321</v>
      </c>
      <c r="AN17">
        <f t="shared" si="9"/>
        <v>328.03624318006712</v>
      </c>
      <c r="AO17">
        <f t="shared" si="9"/>
        <v>-16.401812159003356</v>
      </c>
      <c r="AP17">
        <f t="shared" si="9"/>
        <v>-15.218838675754483</v>
      </c>
      <c r="AQ17">
        <f t="shared" si="9"/>
        <v>-318.0641696268471</v>
      </c>
      <c r="AR17">
        <f t="shared" si="9"/>
        <v>-21.648577281537861</v>
      </c>
      <c r="AS17">
        <f t="shared" si="9"/>
        <v>17.805954364199213</v>
      </c>
      <c r="AT17">
        <f t="shared" si="9"/>
        <v>41.982054787985511</v>
      </c>
      <c r="AU17">
        <f t="shared" si="9"/>
        <v>38.13943187064686</v>
      </c>
      <c r="AW17">
        <v>14</v>
      </c>
      <c r="AX17">
        <f>(R17*SUMPRODUCT(K18:$K$23, X18:$X$23)-$AZ$3*SUMPRODUCT(K17:$K$22, W18:$W$23))/Z17</f>
        <v>529.49065830159384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1077.7308642566463</v>
      </c>
      <c r="P18">
        <f t="shared" si="22"/>
        <v>53.886543212832322</v>
      </c>
      <c r="Q18" s="4">
        <f t="shared" si="23"/>
        <v>50</v>
      </c>
      <c r="R18">
        <f t="shared" si="0"/>
        <v>250000</v>
      </c>
      <c r="S18">
        <f t="shared" si="1"/>
        <v>468.01376326556345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438.63314236105771</v>
      </c>
      <c r="AC18">
        <f t="shared" si="2"/>
        <v>382.16167639150012</v>
      </c>
      <c r="AE18">
        <f t="shared" si="3"/>
        <v>880.03273858738135</v>
      </c>
      <c r="AF18">
        <f t="shared" si="4"/>
        <v>-44.001636929369077</v>
      </c>
      <c r="AG18">
        <f t="shared" si="4"/>
        <v>-40.828038231714501</v>
      </c>
      <c r="AH18">
        <f t="shared" si="5"/>
        <v>-890.24900554058445</v>
      </c>
      <c r="AI18">
        <f t="shared" si="6"/>
        <v>-95.045942114286618</v>
      </c>
      <c r="AJ18">
        <f t="shared" si="7"/>
        <v>56.471465969557585</v>
      </c>
      <c r="AK18">
        <f t="shared" si="24"/>
        <v>109.07556868919986</v>
      </c>
      <c r="AL18">
        <f t="shared" si="8"/>
        <v>70.501092544470822</v>
      </c>
      <c r="AN18">
        <f t="shared" si="9"/>
        <v>297.85751648795423</v>
      </c>
      <c r="AO18">
        <f t="shared" si="9"/>
        <v>-14.892875824397715</v>
      </c>
      <c r="AP18">
        <f t="shared" si="9"/>
        <v>-13.818733710173476</v>
      </c>
      <c r="AQ18">
        <f t="shared" si="9"/>
        <v>-301.31533319070962</v>
      </c>
      <c r="AR18">
        <f t="shared" si="9"/>
        <v>-32.169426237326583</v>
      </c>
      <c r="AS18">
        <f t="shared" si="9"/>
        <v>19.113437339986287</v>
      </c>
      <c r="AT18">
        <f t="shared" si="9"/>
        <v>36.917919725835738</v>
      </c>
      <c r="AU18">
        <f t="shared" si="9"/>
        <v>23.861930828495442</v>
      </c>
      <c r="AW18">
        <v>15</v>
      </c>
      <c r="AX18">
        <f>(R18*SUMPRODUCT(K19:$K$23, X19:$X$23)-$AZ$3*SUMPRODUCT(K18:$K$22, W19:$W$23))/Z18</f>
        <v>468.01376326556345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1077.7308642566463</v>
      </c>
      <c r="P19">
        <f t="shared" si="22"/>
        <v>53.886543212832322</v>
      </c>
      <c r="Q19" s="4">
        <f t="shared" si="23"/>
        <v>50</v>
      </c>
      <c r="R19">
        <f t="shared" si="0"/>
        <v>250000</v>
      </c>
      <c r="S19">
        <f t="shared" si="1"/>
        <v>394.26889260954664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382.16167639150012</v>
      </c>
      <c r="AC19">
        <f t="shared" si="2"/>
        <v>317.27228938619885</v>
      </c>
      <c r="AE19">
        <f t="shared" si="3"/>
        <v>867.26126522869754</v>
      </c>
      <c r="AF19">
        <f t="shared" si="4"/>
        <v>-43.363063261434881</v>
      </c>
      <c r="AG19">
        <f t="shared" si="4"/>
        <v>-40.235521408532826</v>
      </c>
      <c r="AH19">
        <f t="shared" si="5"/>
        <v>-921.18220432267617</v>
      </c>
      <c r="AI19">
        <f t="shared" si="6"/>
        <v>-137.51952376394627</v>
      </c>
      <c r="AJ19">
        <f t="shared" si="7"/>
        <v>64.889387005301273</v>
      </c>
      <c r="AK19">
        <f t="shared" si="24"/>
        <v>103.20495591091606</v>
      </c>
      <c r="AL19">
        <f t="shared" si="8"/>
        <v>30.574819152271061</v>
      </c>
      <c r="AN19">
        <f t="shared" si="9"/>
        <v>270.39649132037107</v>
      </c>
      <c r="AO19">
        <f t="shared" si="9"/>
        <v>-13.519824566018556</v>
      </c>
      <c r="AP19">
        <f t="shared" si="9"/>
        <v>-12.544713169501472</v>
      </c>
      <c r="AQ19">
        <f t="shared" si="9"/>
        <v>-287.20807201037974</v>
      </c>
      <c r="AR19">
        <f t="shared" si="9"/>
        <v>-42.876118425528666</v>
      </c>
      <c r="AS19">
        <f t="shared" si="9"/>
        <v>20.231345816576148</v>
      </c>
      <c r="AT19">
        <f t="shared" si="9"/>
        <v>32.177452267312304</v>
      </c>
      <c r="AU19">
        <f t="shared" si="9"/>
        <v>9.5326796583597879</v>
      </c>
      <c r="AW19">
        <v>16</v>
      </c>
      <c r="AX19">
        <f>(R19*SUMPRODUCT(K20:$K$23, X20:$X$23)-$AZ$3*SUMPRODUCT(K19:$K$22, W20:$W$23))/Z19</f>
        <v>394.26889260954664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1077.7308642566463</v>
      </c>
      <c r="P20">
        <f t="shared" si="22"/>
        <v>53.886543212832322</v>
      </c>
      <c r="Q20" s="4">
        <f t="shared" si="23"/>
        <v>50</v>
      </c>
      <c r="R20">
        <f t="shared" si="0"/>
        <v>250000</v>
      </c>
      <c r="S20">
        <f t="shared" si="1"/>
        <v>309.24369708488268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317.27228938619885</v>
      </c>
      <c r="AC20">
        <f t="shared" si="2"/>
        <v>245.18339513240534</v>
      </c>
      <c r="AE20">
        <f t="shared" si="3"/>
        <v>854.47727739749439</v>
      </c>
      <c r="AF20">
        <f t="shared" si="4"/>
        <v>-42.723863869874727</v>
      </c>
      <c r="AG20">
        <f t="shared" si="4"/>
        <v>-39.642423991766314</v>
      </c>
      <c r="AH20">
        <f t="shared" si="5"/>
        <v>-953.7110134059493</v>
      </c>
      <c r="AI20">
        <f t="shared" si="6"/>
        <v>-181.60002387009604</v>
      </c>
      <c r="AJ20">
        <f t="shared" si="7"/>
        <v>72.088894253793512</v>
      </c>
      <c r="AK20">
        <f t="shared" si="24"/>
        <v>96.612987449741297</v>
      </c>
      <c r="AL20">
        <f t="shared" si="8"/>
        <v>-12.898142166561229</v>
      </c>
      <c r="AN20">
        <f t="shared" si="9"/>
        <v>245.41041353660694</v>
      </c>
      <c r="AO20">
        <f t="shared" si="9"/>
        <v>-12.270520676830349</v>
      </c>
      <c r="AP20">
        <f t="shared" si="9"/>
        <v>-11.385514773480866</v>
      </c>
      <c r="AQ20">
        <f t="shared" si="9"/>
        <v>-273.91086970413664</v>
      </c>
      <c r="AR20">
        <f t="shared" si="9"/>
        <v>-52.156491617840935</v>
      </c>
      <c r="AS20">
        <f t="shared" si="9"/>
        <v>20.704313406792146</v>
      </c>
      <c r="AT20">
        <f t="shared" si="9"/>
        <v>27.747763258564039</v>
      </c>
      <c r="AU20">
        <f t="shared" si="9"/>
        <v>-3.7044149524847509</v>
      </c>
      <c r="AW20">
        <v>17</v>
      </c>
      <c r="AX20">
        <f>(R20*SUMPRODUCT(K21:$K$23, X21:$X$23)-$AZ$3*SUMPRODUCT(K20:$K$22, W21:$W$23))/Z20</f>
        <v>309.24369708488268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1077.7308642566463</v>
      </c>
      <c r="P21">
        <f t="shared" si="22"/>
        <v>53.886543212832322</v>
      </c>
      <c r="Q21" s="4">
        <f t="shared" si="23"/>
        <v>50</v>
      </c>
      <c r="R21">
        <f t="shared" si="0"/>
        <v>250000</v>
      </c>
      <c r="S21">
        <f t="shared" si="1"/>
        <v>214.97509214229436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245.18339513240534</v>
      </c>
      <c r="AC21">
        <f t="shared" si="2"/>
        <v>167.89167909154799</v>
      </c>
      <c r="AE21">
        <f t="shared" si="3"/>
        <v>841.68841425157302</v>
      </c>
      <c r="AF21">
        <f t="shared" si="4"/>
        <v>-42.084420712578655</v>
      </c>
      <c r="AG21">
        <f t="shared" si="4"/>
        <v>-39.049100390760302</v>
      </c>
      <c r="AH21">
        <f t="shared" si="5"/>
        <v>-984.49680544172099</v>
      </c>
      <c r="AI21">
        <f t="shared" si="6"/>
        <v>-223.94191229348689</v>
      </c>
      <c r="AJ21">
        <f t="shared" si="7"/>
        <v>77.291716040857352</v>
      </c>
      <c r="AK21">
        <f t="shared" si="24"/>
        <v>89.404546423389036</v>
      </c>
      <c r="AL21">
        <f t="shared" si="8"/>
        <v>-57.245649829240506</v>
      </c>
      <c r="AN21">
        <f t="shared" si="9"/>
        <v>222.68203684269872</v>
      </c>
      <c r="AO21">
        <f t="shared" si="9"/>
        <v>-11.134101842134937</v>
      </c>
      <c r="AP21">
        <f t="shared" si="9"/>
        <v>-10.33105964708041</v>
      </c>
      <c r="AQ21">
        <f t="shared" si="9"/>
        <v>-260.46426467189877</v>
      </c>
      <c r="AR21">
        <f t="shared" si="9"/>
        <v>-59.247389318415408</v>
      </c>
      <c r="AS21">
        <f t="shared" si="9"/>
        <v>20.4487509482354</v>
      </c>
      <c r="AT21">
        <f t="shared" si="9"/>
        <v>23.653392589775304</v>
      </c>
      <c r="AU21">
        <f t="shared" si="9"/>
        <v>-15.145245780404705</v>
      </c>
      <c r="AW21">
        <v>18</v>
      </c>
      <c r="AX21">
        <f>(R21*SUMPRODUCT(K22:$K$23, X22:$X$23)-$AZ$3*SUMPRODUCT(K21:$K$22, W22:$W$23))/Z21</f>
        <v>214.97509214229436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1077.7308642566463</v>
      </c>
      <c r="P22">
        <f t="shared" si="22"/>
        <v>53.886543212832322</v>
      </c>
      <c r="Q22" s="4">
        <f t="shared" si="23"/>
        <v>50</v>
      </c>
      <c r="R22">
        <f t="shared" si="0"/>
        <v>250000</v>
      </c>
      <c r="S22">
        <f t="shared" si="1"/>
        <v>111.63986751723263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167.89167909154799</v>
      </c>
      <c r="AC22">
        <f t="shared" si="2"/>
        <v>85.861986342787134</v>
      </c>
      <c r="AE22">
        <f t="shared" si="3"/>
        <v>828.88053171256718</v>
      </c>
      <c r="AF22">
        <f t="shared" si="4"/>
        <v>-41.444026585628365</v>
      </c>
      <c r="AG22">
        <f t="shared" si="4"/>
        <v>-38.454894408367849</v>
      </c>
      <c r="AH22">
        <f t="shared" si="5"/>
        <v>-1018.5748924242736</v>
      </c>
      <c r="AI22">
        <f t="shared" si="6"/>
        <v>-269.59328170570268</v>
      </c>
      <c r="AJ22">
        <f t="shared" si="7"/>
        <v>82.029692748760851</v>
      </c>
      <c r="AK22">
        <f t="shared" si="24"/>
        <v>81.749343379944349</v>
      </c>
      <c r="AL22">
        <f t="shared" si="8"/>
        <v>-105.81424557699748</v>
      </c>
      <c r="AN22">
        <f t="shared" si="9"/>
        <v>202.00733633056245</v>
      </c>
      <c r="AO22">
        <f t="shared" si="9"/>
        <v>-10.100366816528124</v>
      </c>
      <c r="AP22">
        <f t="shared" si="9"/>
        <v>-9.3718823052309492</v>
      </c>
      <c r="AQ22">
        <f t="shared" si="9"/>
        <v>-248.23794624141135</v>
      </c>
      <c r="AR22">
        <f t="shared" si="9"/>
        <v>-65.702859032607975</v>
      </c>
      <c r="AS22">
        <f t="shared" si="9"/>
        <v>19.991541721886957</v>
      </c>
      <c r="AT22">
        <f t="shared" si="9"/>
        <v>19.923217485679402</v>
      </c>
      <c r="AU22">
        <f t="shared" si="9"/>
        <v>-25.78809982504162</v>
      </c>
      <c r="AW22">
        <v>19</v>
      </c>
      <c r="AX22">
        <f>(R22*SUMPRODUCT(K23:$K$23, X23:$X$23)-$AZ$3*SUMPRODUCT(K22:$K$22, W23:$W$23))/Z22</f>
        <v>111.63986751723263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1077.7308642566463</v>
      </c>
      <c r="P23">
        <f t="shared" si="22"/>
        <v>53.886543212832322</v>
      </c>
      <c r="Q23" s="4">
        <f t="shared" si="23"/>
        <v>50</v>
      </c>
      <c r="R23">
        <f t="shared" si="0"/>
        <v>250000</v>
      </c>
      <c r="S23">
        <f t="shared" si="1"/>
        <v>113.39546863615919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85.861986342787134</v>
      </c>
      <c r="AC23">
        <f t="shared" si="2"/>
        <v>85.861986342787134</v>
      </c>
      <c r="AE23">
        <f t="shared" si="3"/>
        <v>816.04771214373477</v>
      </c>
      <c r="AF23">
        <f t="shared" si="4"/>
        <v>-40.802385607186743</v>
      </c>
      <c r="AG23">
        <f t="shared" si="4"/>
        <v>-37.859531503099113</v>
      </c>
      <c r="AH23">
        <f t="shared" si="5"/>
        <v>-1054.0698059252875</v>
      </c>
      <c r="AI23">
        <f t="shared" si="6"/>
        <v>-316.68401089183851</v>
      </c>
      <c r="AJ23">
        <f t="shared" si="7"/>
        <v>0</v>
      </c>
      <c r="AK23">
        <f t="shared" si="24"/>
        <v>73.686674977710481</v>
      </c>
      <c r="AL23">
        <f t="shared" si="8"/>
        <v>-242.99733591412803</v>
      </c>
      <c r="AN23">
        <f t="shared" si="9"/>
        <v>183.20280601257741</v>
      </c>
      <c r="AO23">
        <f t="shared" si="9"/>
        <v>-9.1601403006288713</v>
      </c>
      <c r="AP23">
        <f t="shared" si="9"/>
        <v>-8.4994692129810918</v>
      </c>
      <c r="AQ23">
        <f t="shared" si="9"/>
        <v>-236.63879366974115</v>
      </c>
      <c r="AR23">
        <f t="shared" si="9"/>
        <v>-71.095597170773686</v>
      </c>
      <c r="AS23">
        <f t="shared" si="9"/>
        <v>0</v>
      </c>
      <c r="AT23">
        <f t="shared" si="9"/>
        <v>16.542667077872501</v>
      </c>
      <c r="AU23">
        <f t="shared" si="9"/>
        <v>-54.552930092901185</v>
      </c>
      <c r="AW23">
        <v>20</v>
      </c>
      <c r="AX23">
        <f>(R23*SUMPRODUCT(K$23:$K24, X$23:$X24)-$AZ$3*SUMPRODUCT(K$22:$K23, W$23:$W24))/Z23</f>
        <v>113.39546863615919</v>
      </c>
    </row>
    <row r="25" spans="5:50" x14ac:dyDescent="0.25">
      <c r="AN25" s="8">
        <f t="shared" ref="AN25:AU25" si="25">SUM(AN3:AN23)</f>
        <v>9872.3189138726375</v>
      </c>
      <c r="AO25" s="8">
        <f t="shared" si="25"/>
        <v>-1301.9140938861167</v>
      </c>
      <c r="AP25" s="8">
        <f t="shared" si="25"/>
        <v>-928.4960405593348</v>
      </c>
      <c r="AQ25" s="8">
        <f t="shared" si="25"/>
        <v>-7976.8655521059063</v>
      </c>
      <c r="AR25" s="8">
        <f t="shared" si="25"/>
        <v>-334.95677267871918</v>
      </c>
      <c r="AS25" s="8">
        <f t="shared" si="25"/>
        <v>-304.82914527339869</v>
      </c>
      <c r="AT25" s="8">
        <f t="shared" si="25"/>
        <v>936.15526529863939</v>
      </c>
      <c r="AU25" s="9">
        <f t="shared" si="25"/>
        <v>296.36934734652152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31233-806F-4ACE-8AF2-FFBCAEC514D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1591.4995076740267</v>
      </c>
      <c r="K3">
        <v>1</v>
      </c>
      <c r="L3" s="2">
        <v>0</v>
      </c>
      <c r="O3">
        <f>$C$3</f>
        <v>1591.4995076740267</v>
      </c>
      <c r="P3">
        <f>O3*B5</f>
        <v>1273.1996061392215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1591.4995076740267</v>
      </c>
      <c r="AF3">
        <f t="shared" ref="AF3:AG23" si="4">-$Z3*P3</f>
        <v>-1273.1996061392215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-202.18202616519477</v>
      </c>
      <c r="AJ3">
        <f t="shared" ref="AJ3:AJ23" si="7">AB3-AC3</f>
        <v>0</v>
      </c>
      <c r="AL3">
        <f t="shared" ref="AL3:AL23" si="8">SUM(AI3:AK3)</f>
        <v>-202.18202616519477</v>
      </c>
      <c r="AN3">
        <f t="shared" ref="AN3:AU23" si="9">AE3*$K3</f>
        <v>1591.4995076740267</v>
      </c>
      <c r="AO3">
        <f t="shared" si="9"/>
        <v>-1273.1996061392215</v>
      </c>
      <c r="AP3">
        <f t="shared" si="9"/>
        <v>-520.48192770000003</v>
      </c>
      <c r="AQ3">
        <f t="shared" si="9"/>
        <v>0</v>
      </c>
      <c r="AR3">
        <f t="shared" si="9"/>
        <v>-202.18202616519477</v>
      </c>
      <c r="AS3">
        <f t="shared" si="9"/>
        <v>0</v>
      </c>
      <c r="AT3">
        <f t="shared" si="9"/>
        <v>0</v>
      </c>
      <c r="AU3">
        <f t="shared" si="9"/>
        <v>-202.18202616519477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1218.959655886785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250000</v>
      </c>
      <c r="S4">
        <f t="shared" si="1"/>
        <v>365.11697826230903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360.1288556240961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-360.1288556240961</v>
      </c>
      <c r="AK4">
        <f>H4*SUM(AB4, AE4:AF4)</f>
        <v>0</v>
      </c>
      <c r="AL4">
        <f t="shared" si="8"/>
        <v>-1275.5566056240959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-858.83080026268863</v>
      </c>
      <c r="AR4">
        <f t="shared" si="9"/>
        <v>-858.83080026268863</v>
      </c>
      <c r="AS4">
        <f t="shared" si="9"/>
        <v>-337.86364164001884</v>
      </c>
      <c r="AT4">
        <f t="shared" si="9"/>
        <v>0</v>
      </c>
      <c r="AU4">
        <f t="shared" si="9"/>
        <v>-1196.6944419027075</v>
      </c>
      <c r="AW4">
        <v>1</v>
      </c>
      <c r="AX4">
        <f>(R4*SUMPRODUCT(K5:$K$23, X5:$X$23)-$AZ$3*SUMPRODUCT(K4:$K$22, W5:$W$23))/Z4</f>
        <v>365.11697826230903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1591.4995076740267</v>
      </c>
      <c r="P5">
        <f t="shared" ref="P5:P23" si="22">O5*$C$5</f>
        <v>79.574975383701343</v>
      </c>
      <c r="Q5" s="4">
        <f t="shared" ref="Q5:Q23" si="23">$C$8</f>
        <v>50</v>
      </c>
      <c r="R5">
        <f t="shared" si="0"/>
        <v>250000</v>
      </c>
      <c r="S5">
        <f t="shared" si="1"/>
        <v>696.40026895859341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360.1288556240961</v>
      </c>
      <c r="AC5">
        <f t="shared" si="2"/>
        <v>677.40230619995054</v>
      </c>
      <c r="AE5">
        <f t="shared" si="3"/>
        <v>1548.0830276338856</v>
      </c>
      <c r="AF5">
        <f t="shared" si="4"/>
        <v>-77.404151381694291</v>
      </c>
      <c r="AG5">
        <f t="shared" si="4"/>
        <v>-48.635988266700934</v>
      </c>
      <c r="AH5">
        <f t="shared" si="5"/>
        <v>-938.78519399530421</v>
      </c>
      <c r="AI5">
        <f t="shared" si="6"/>
        <v>483.25769399018634</v>
      </c>
      <c r="AJ5">
        <f t="shared" si="7"/>
        <v>-317.27345057585444</v>
      </c>
      <c r="AK5">
        <f>H5*SUM(AB5, AE5:AF5)</f>
        <v>158.18178803411126</v>
      </c>
      <c r="AL5">
        <f t="shared" si="8"/>
        <v>324.16603144844316</v>
      </c>
      <c r="AN5">
        <f t="shared" si="9"/>
        <v>1336.8664677725772</v>
      </c>
      <c r="AO5">
        <f t="shared" si="9"/>
        <v>-66.84332338862886</v>
      </c>
      <c r="AP5">
        <f t="shared" si="9"/>
        <v>-42.000216190025867</v>
      </c>
      <c r="AQ5">
        <f t="shared" si="9"/>
        <v>-810.69970013940667</v>
      </c>
      <c r="AR5">
        <f t="shared" si="9"/>
        <v>417.32322805451582</v>
      </c>
      <c r="AS5">
        <f t="shared" si="9"/>
        <v>-273.98545789733305</v>
      </c>
      <c r="AT5">
        <f t="shared" si="9"/>
        <v>136.59986219106332</v>
      </c>
      <c r="AU5">
        <f t="shared" si="9"/>
        <v>279.9376323482461</v>
      </c>
      <c r="AW5">
        <v>2</v>
      </c>
      <c r="AX5">
        <f>(R5*SUMPRODUCT(K6:$K$23, X6:$X$23)-$AZ$3*SUMPRODUCT(K5:$K$22, W6:$W$23))/Z5</f>
        <v>696.40026895859341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1591.4995076740267</v>
      </c>
      <c r="P6">
        <f t="shared" si="22"/>
        <v>79.574975383701343</v>
      </c>
      <c r="Q6" s="4">
        <f t="shared" si="23"/>
        <v>50</v>
      </c>
      <c r="R6">
        <f t="shared" si="0"/>
        <v>250000</v>
      </c>
      <c r="S6">
        <f t="shared" si="1"/>
        <v>992.19086046457721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677.40230619995054</v>
      </c>
      <c r="AC6">
        <f t="shared" si="2"/>
        <v>951.65217729116375</v>
      </c>
      <c r="AE6">
        <f t="shared" si="3"/>
        <v>1526.4744234054297</v>
      </c>
      <c r="AF6">
        <f t="shared" si="4"/>
        <v>-76.323721170271483</v>
      </c>
      <c r="AG6">
        <f t="shared" si="4"/>
        <v>-47.957112648949824</v>
      </c>
      <c r="AH6">
        <f t="shared" si="5"/>
        <v>-962.57867542052884</v>
      </c>
      <c r="AI6">
        <f t="shared" si="6"/>
        <v>439.61491416567958</v>
      </c>
      <c r="AJ6">
        <f t="shared" si="7"/>
        <v>-274.24987109121321</v>
      </c>
      <c r="AK6">
        <f>H6*SUM(AB6, AE6:AF6)</f>
        <v>231.47776731773982</v>
      </c>
      <c r="AL6">
        <f t="shared" si="8"/>
        <v>396.84281039220616</v>
      </c>
      <c r="AN6">
        <f t="shared" si="9"/>
        <v>1188.8583037781386</v>
      </c>
      <c r="AO6">
        <f t="shared" si="9"/>
        <v>-59.44291518890693</v>
      </c>
      <c r="AP6">
        <f t="shared" si="9"/>
        <v>-37.3502567247304</v>
      </c>
      <c r="AQ6">
        <f t="shared" si="9"/>
        <v>-749.68151039207703</v>
      </c>
      <c r="AR6">
        <f t="shared" si="9"/>
        <v>342.38362147242435</v>
      </c>
      <c r="AS6">
        <f t="shared" si="9"/>
        <v>-213.59299019861533</v>
      </c>
      <c r="AT6">
        <f t="shared" si="9"/>
        <v>180.28095433252312</v>
      </c>
      <c r="AU6">
        <f t="shared" si="9"/>
        <v>309.07158560633212</v>
      </c>
      <c r="AW6">
        <v>3</v>
      </c>
      <c r="AX6">
        <f>(R6*SUMPRODUCT(K7:$K$23, X7:$X$23)-$AZ$3*SUMPRODUCT(K6:$K$22, W7:$W$23))/Z6</f>
        <v>992.19086046457721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1591.4995076740267</v>
      </c>
      <c r="P7">
        <f t="shared" si="22"/>
        <v>79.574975383701343</v>
      </c>
      <c r="Q7" s="4">
        <f t="shared" si="23"/>
        <v>50</v>
      </c>
      <c r="R7">
        <f t="shared" si="0"/>
        <v>250000</v>
      </c>
      <c r="S7">
        <f t="shared" si="1"/>
        <v>1232.6427143767662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951.65217729116375</v>
      </c>
      <c r="AC7">
        <f t="shared" si="2"/>
        <v>1165.5849145576249</v>
      </c>
      <c r="AE7">
        <f t="shared" si="3"/>
        <v>1504.9193055172109</v>
      </c>
      <c r="AF7">
        <f t="shared" si="4"/>
        <v>-75.245965275860542</v>
      </c>
      <c r="AG7">
        <f t="shared" si="4"/>
        <v>-47.279917406843794</v>
      </c>
      <c r="AH7">
        <f t="shared" si="5"/>
        <v>-988.12057808268776</v>
      </c>
      <c r="AI7">
        <f t="shared" si="6"/>
        <v>394.27284475181875</v>
      </c>
      <c r="AJ7">
        <f t="shared" si="7"/>
        <v>-213.93273726646112</v>
      </c>
      <c r="AK7">
        <f>H7*SUM(AB7, AE7:AF7)</f>
        <v>249.32478168565422</v>
      </c>
      <c r="AL7">
        <f t="shared" si="8"/>
        <v>429.66488917101185</v>
      </c>
      <c r="AN7">
        <f t="shared" si="9"/>
        <v>1060.9854375037341</v>
      </c>
      <c r="AO7">
        <f t="shared" si="9"/>
        <v>-53.049271875186697</v>
      </c>
      <c r="AP7">
        <f t="shared" si="9"/>
        <v>-33.332886136243992</v>
      </c>
      <c r="AQ7">
        <f t="shared" si="9"/>
        <v>-696.63638442274828</v>
      </c>
      <c r="AR7">
        <f t="shared" si="9"/>
        <v>277.96689506955505</v>
      </c>
      <c r="AS7">
        <f t="shared" si="9"/>
        <v>-150.82504291950676</v>
      </c>
      <c r="AT7">
        <f t="shared" si="9"/>
        <v>175.77684172664868</v>
      </c>
      <c r="AU7">
        <f t="shared" si="9"/>
        <v>302.91869387669698</v>
      </c>
      <c r="AW7">
        <v>4</v>
      </c>
      <c r="AX7">
        <f>(R7*SUMPRODUCT(K8:$K$23, X8:$X$23)-$AZ$3*SUMPRODUCT(K7:$K$22, W8:$W$23))/Z7</f>
        <v>1232.6427143767662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1591.4995076740267</v>
      </c>
      <c r="P8">
        <f t="shared" si="22"/>
        <v>79.574975383701343</v>
      </c>
      <c r="Q8" s="4">
        <f t="shared" si="23"/>
        <v>50</v>
      </c>
      <c r="R8">
        <f t="shared" si="0"/>
        <v>250000</v>
      </c>
      <c r="S8">
        <f t="shared" si="1"/>
        <v>1405.6958475285096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1165.5849145576249</v>
      </c>
      <c r="AC8">
        <f t="shared" si="2"/>
        <v>1310.2176165379533</v>
      </c>
      <c r="AE8">
        <f t="shared" si="3"/>
        <v>1483.4010467713915</v>
      </c>
      <c r="AF8">
        <f t="shared" si="4"/>
        <v>-74.170052338569576</v>
      </c>
      <c r="AG8">
        <f t="shared" si="4"/>
        <v>-46.603880165171368</v>
      </c>
      <c r="AH8">
        <f t="shared" si="5"/>
        <v>-1016.1903380199249</v>
      </c>
      <c r="AI8">
        <f t="shared" si="6"/>
        <v>346.43677624772567</v>
      </c>
      <c r="AJ8">
        <f t="shared" si="7"/>
        <v>-144.63270198032842</v>
      </c>
      <c r="AK8">
        <f t="shared" ref="AK8:AK23" si="24">H8*SUM(AB8:AB8, AE8:AF8)</f>
        <v>186.67415340180739</v>
      </c>
      <c r="AL8">
        <f t="shared" si="8"/>
        <v>388.47822766920467</v>
      </c>
      <c r="AN8">
        <f t="shared" si="9"/>
        <v>975.11871080114906</v>
      </c>
      <c r="AO8">
        <f t="shared" si="9"/>
        <v>-48.75593554005745</v>
      </c>
      <c r="AP8">
        <f t="shared" si="9"/>
        <v>-30.635218738656192</v>
      </c>
      <c r="AQ8">
        <f t="shared" si="9"/>
        <v>-667.99616630665798</v>
      </c>
      <c r="AR8">
        <f t="shared" si="9"/>
        <v>227.73139021577737</v>
      </c>
      <c r="AS8">
        <f t="shared" si="9"/>
        <v>-95.074797339333102</v>
      </c>
      <c r="AT8">
        <f t="shared" si="9"/>
        <v>122.71088806445955</v>
      </c>
      <c r="AU8">
        <f t="shared" si="9"/>
        <v>255.36748094090385</v>
      </c>
      <c r="AW8">
        <v>5</v>
      </c>
      <c r="AX8">
        <f>(R8*SUMPRODUCT(K9:$K$23, X9:$X$23)-$AZ$3*SUMPRODUCT(K8:$K$22, W9:$W$23))/Z8</f>
        <v>1405.6958475285096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1591.4995076740267</v>
      </c>
      <c r="P9">
        <f t="shared" si="22"/>
        <v>79.574975383701343</v>
      </c>
      <c r="Q9" s="4">
        <f t="shared" si="23"/>
        <v>50</v>
      </c>
      <c r="R9">
        <f t="shared" si="0"/>
        <v>250000</v>
      </c>
      <c r="S9">
        <f t="shared" si="1"/>
        <v>1524.3181706922539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1310.2176165379533</v>
      </c>
      <c r="AC9">
        <f t="shared" si="2"/>
        <v>1400.1637192723711</v>
      </c>
      <c r="AE9">
        <f t="shared" si="3"/>
        <v>1461.8731920469238</v>
      </c>
      <c r="AF9">
        <f t="shared" si="4"/>
        <v>-73.093659602346193</v>
      </c>
      <c r="AG9">
        <f t="shared" si="4"/>
        <v>-45.927541447482078</v>
      </c>
      <c r="AH9">
        <f t="shared" si="5"/>
        <v>-1051.4995801878774</v>
      </c>
      <c r="AI9">
        <f t="shared" si="6"/>
        <v>291.3524108092181</v>
      </c>
      <c r="AJ9">
        <f t="shared" si="7"/>
        <v>-89.946102734417764</v>
      </c>
      <c r="AK9">
        <f t="shared" si="24"/>
        <v>140.88765117688811</v>
      </c>
      <c r="AL9">
        <f t="shared" si="8"/>
        <v>342.29395925168842</v>
      </c>
      <c r="AN9">
        <f t="shared" si="9"/>
        <v>913.29338762676764</v>
      </c>
      <c r="AO9">
        <f t="shared" si="9"/>
        <v>-45.664669381338385</v>
      </c>
      <c r="AP9">
        <f t="shared" si="9"/>
        <v>-28.692858000362939</v>
      </c>
      <c r="AQ9">
        <f t="shared" si="9"/>
        <v>-656.91581109935669</v>
      </c>
      <c r="AR9">
        <f t="shared" si="9"/>
        <v>182.02004914570961</v>
      </c>
      <c r="AS9">
        <f t="shared" si="9"/>
        <v>-56.19309617075519</v>
      </c>
      <c r="AT9">
        <f t="shared" si="9"/>
        <v>88.018414263381842</v>
      </c>
      <c r="AU9">
        <f t="shared" si="9"/>
        <v>213.84536723833625</v>
      </c>
      <c r="AW9">
        <v>6</v>
      </c>
      <c r="AX9">
        <f>(R9*SUMPRODUCT(K10:$K$23, X10:$X$23)-$AZ$3*SUMPRODUCT(K9:$K$22, W10:$W$23))/Z9</f>
        <v>1524.3181706922539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1591.4995076740267</v>
      </c>
      <c r="P10">
        <f t="shared" si="22"/>
        <v>79.574975383701343</v>
      </c>
      <c r="Q10" s="4">
        <f t="shared" si="23"/>
        <v>50</v>
      </c>
      <c r="R10">
        <f t="shared" si="0"/>
        <v>250000</v>
      </c>
      <c r="S10">
        <f t="shared" si="1"/>
        <v>1606.0410276693581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1400.1637192723711</v>
      </c>
      <c r="AC10">
        <f t="shared" si="2"/>
        <v>1453.4844753180632</v>
      </c>
      <c r="AE10">
        <f t="shared" si="3"/>
        <v>1440.3242426735628</v>
      </c>
      <c r="AF10">
        <f t="shared" si="4"/>
        <v>-72.016212133678152</v>
      </c>
      <c r="AG10">
        <f t="shared" si="4"/>
        <v>-45.250540001064586</v>
      </c>
      <c r="AH10">
        <f t="shared" si="5"/>
        <v>-1088.6301597133715</v>
      </c>
      <c r="AI10">
        <f t="shared" si="6"/>
        <v>234.42733082544851</v>
      </c>
      <c r="AJ10">
        <f t="shared" si="7"/>
        <v>-53.320756045692178</v>
      </c>
      <c r="AK10">
        <f t="shared" si="24"/>
        <v>145.34476686514344</v>
      </c>
      <c r="AL10">
        <f t="shared" si="8"/>
        <v>326.4513416448998</v>
      </c>
      <c r="AN10">
        <f t="shared" si="9"/>
        <v>854.9461821936286</v>
      </c>
      <c r="AO10">
        <f t="shared" si="9"/>
        <v>-42.747309109681439</v>
      </c>
      <c r="AP10">
        <f t="shared" si="9"/>
        <v>-26.859768981114257</v>
      </c>
      <c r="AQ10">
        <f t="shared" si="9"/>
        <v>-646.18797024492426</v>
      </c>
      <c r="AR10">
        <f t="shared" si="9"/>
        <v>139.15113385790872</v>
      </c>
      <c r="AS10">
        <f t="shared" si="9"/>
        <v>-31.650079518431138</v>
      </c>
      <c r="AT10">
        <f t="shared" si="9"/>
        <v>86.273597188449401</v>
      </c>
      <c r="AU10">
        <f t="shared" si="9"/>
        <v>193.77465152792701</v>
      </c>
      <c r="AW10">
        <v>7</v>
      </c>
      <c r="AX10">
        <f>(R10*SUMPRODUCT(K11:$K$23, X11:$X$23)-$AZ$3*SUMPRODUCT(K10:$K$22, W11:$W$23))/Z10</f>
        <v>1606.0410276693581</v>
      </c>
    </row>
    <row r="11" spans="1:52" x14ac:dyDescent="0.25">
      <c r="A11" t="s">
        <v>33</v>
      </c>
      <c r="C11" s="7">
        <f>AU25</f>
        <v>503.9125316591398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1591.4995076740267</v>
      </c>
      <c r="P11">
        <f t="shared" si="22"/>
        <v>79.574975383701343</v>
      </c>
      <c r="Q11" s="4">
        <f t="shared" si="23"/>
        <v>50</v>
      </c>
      <c r="R11">
        <f t="shared" si="0"/>
        <v>250000</v>
      </c>
      <c r="S11">
        <f t="shared" si="1"/>
        <v>1653.3755547620174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1453.4844753180632</v>
      </c>
      <c r="AC11">
        <f t="shared" si="2"/>
        <v>1473.9274432748798</v>
      </c>
      <c r="AE11">
        <f t="shared" si="3"/>
        <v>1418.7670753707557</v>
      </c>
      <c r="AF11">
        <f t="shared" si="4"/>
        <v>-70.938353768537795</v>
      </c>
      <c r="AG11">
        <f t="shared" si="4"/>
        <v>-44.573280372680756</v>
      </c>
      <c r="AH11">
        <f t="shared" si="5"/>
        <v>-1123.7711418659385</v>
      </c>
      <c r="AI11">
        <f t="shared" si="6"/>
        <v>179.48429936359867</v>
      </c>
      <c r="AJ11">
        <f t="shared" si="7"/>
        <v>-20.442967956816574</v>
      </c>
      <c r="AK11">
        <f t="shared" si="24"/>
        <v>144.26762964139451</v>
      </c>
      <c r="AL11">
        <f t="shared" si="8"/>
        <v>303.30896104817657</v>
      </c>
      <c r="AN11">
        <f t="shared" si="9"/>
        <v>800.90375749267491</v>
      </c>
      <c r="AO11">
        <f t="shared" si="9"/>
        <v>-40.045187874633747</v>
      </c>
      <c r="AP11">
        <f t="shared" si="9"/>
        <v>-25.161922879360297</v>
      </c>
      <c r="AQ11">
        <f t="shared" si="9"/>
        <v>-634.37652713153443</v>
      </c>
      <c r="AR11">
        <f t="shared" si="9"/>
        <v>101.32011960714642</v>
      </c>
      <c r="AS11">
        <f t="shared" si="9"/>
        <v>-11.540195804613067</v>
      </c>
      <c r="AT11">
        <f t="shared" si="9"/>
        <v>81.440067696919229</v>
      </c>
      <c r="AU11">
        <f t="shared" si="9"/>
        <v>171.21999149945256</v>
      </c>
      <c r="AW11">
        <v>8</v>
      </c>
      <c r="AX11">
        <f>(R11*SUMPRODUCT(K12:$K$23, X12:$X$23)-$AZ$3*SUMPRODUCT(K11:$K$22, W12:$W$23))/Z11</f>
        <v>1653.3755547620174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1591.4995076740267</v>
      </c>
      <c r="P12">
        <f t="shared" si="22"/>
        <v>79.574975383701343</v>
      </c>
      <c r="Q12" s="4">
        <f t="shared" si="23"/>
        <v>50</v>
      </c>
      <c r="R12">
        <f t="shared" si="0"/>
        <v>250000</v>
      </c>
      <c r="S12">
        <f t="shared" si="1"/>
        <v>1666.9349476354885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1473.9274432748798</v>
      </c>
      <c r="AC12">
        <f t="shared" si="2"/>
        <v>1463.4026417548394</v>
      </c>
      <c r="AE12">
        <f t="shared" si="3"/>
        <v>1397.177848592916</v>
      </c>
      <c r="AF12">
        <f t="shared" si="4"/>
        <v>-69.858892429645806</v>
      </c>
      <c r="AG12">
        <f t="shared" si="4"/>
        <v>-43.895013534590674</v>
      </c>
      <c r="AH12">
        <f t="shared" si="5"/>
        <v>-1162.6701718163781</v>
      </c>
      <c r="AI12">
        <f t="shared" si="6"/>
        <v>120.75377081230158</v>
      </c>
      <c r="AJ12">
        <f t="shared" si="7"/>
        <v>10.524801520040455</v>
      </c>
      <c r="AK12">
        <f t="shared" si="24"/>
        <v>145.38468813084</v>
      </c>
      <c r="AL12">
        <f t="shared" si="8"/>
        <v>276.66326046318204</v>
      </c>
      <c r="AN12">
        <f t="shared" si="9"/>
        <v>749.80177841202669</v>
      </c>
      <c r="AO12">
        <f t="shared" si="9"/>
        <v>-37.490088920601337</v>
      </c>
      <c r="AP12">
        <f t="shared" si="9"/>
        <v>-23.55645649893604</v>
      </c>
      <c r="AQ12">
        <f t="shared" si="9"/>
        <v>-623.9521786095379</v>
      </c>
      <c r="AR12">
        <f t="shared" si="9"/>
        <v>64.803054382951572</v>
      </c>
      <c r="AS12">
        <f t="shared" si="9"/>
        <v>5.6481820872750035</v>
      </c>
      <c r="AT12">
        <f t="shared" si="9"/>
        <v>78.021346977526377</v>
      </c>
      <c r="AU12">
        <f t="shared" si="9"/>
        <v>148.47258344775295</v>
      </c>
      <c r="AW12">
        <v>9</v>
      </c>
      <c r="AX12">
        <f>(R12*SUMPRODUCT(K13:$K$23, X13:$X$23)-$AZ$3*SUMPRODUCT(K12:$K$22, W13:$W$23))/Z12</f>
        <v>1666.9349476354885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1591.4995076740267</v>
      </c>
      <c r="P13">
        <f t="shared" si="22"/>
        <v>79.574975383701343</v>
      </c>
      <c r="Q13" s="4">
        <f t="shared" si="23"/>
        <v>50</v>
      </c>
      <c r="R13">
        <f t="shared" si="0"/>
        <v>250000</v>
      </c>
      <c r="S13">
        <f t="shared" si="1"/>
        <v>1647.2544246720418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1463.4026417548394</v>
      </c>
      <c r="AC13">
        <f t="shared" si="2"/>
        <v>1423.7360373635802</v>
      </c>
      <c r="AE13">
        <f t="shared" si="3"/>
        <v>1375.5465874514371</v>
      </c>
      <c r="AF13">
        <f t="shared" si="4"/>
        <v>-68.77732937257187</v>
      </c>
      <c r="AG13">
        <f t="shared" si="4"/>
        <v>-43.215426106596652</v>
      </c>
      <c r="AH13">
        <f t="shared" si="5"/>
        <v>-1203.1864632405745</v>
      </c>
      <c r="AI13">
        <f t="shared" si="6"/>
        <v>60.367368731694114</v>
      </c>
      <c r="AJ13">
        <f t="shared" si="7"/>
        <v>39.66660439125917</v>
      </c>
      <c r="AK13">
        <f t="shared" si="24"/>
        <v>143.21788722140255</v>
      </c>
      <c r="AL13">
        <f t="shared" si="8"/>
        <v>243.25186034435583</v>
      </c>
      <c r="AN13">
        <f t="shared" si="9"/>
        <v>701.90478729719109</v>
      </c>
      <c r="AO13">
        <f t="shared" si="9"/>
        <v>-35.095239364859566</v>
      </c>
      <c r="AP13">
        <f t="shared" si="9"/>
        <v>-22.051680943433766</v>
      </c>
      <c r="AQ13">
        <f t="shared" si="9"/>
        <v>-613.95400654836101</v>
      </c>
      <c r="AR13">
        <f t="shared" si="9"/>
        <v>30.803860440536909</v>
      </c>
      <c r="AS13">
        <f t="shared" si="9"/>
        <v>20.240811741341002</v>
      </c>
      <c r="AT13">
        <f t="shared" si="9"/>
        <v>73.08027338684424</v>
      </c>
      <c r="AU13">
        <f t="shared" si="9"/>
        <v>124.12494556872215</v>
      </c>
      <c r="AW13">
        <v>10</v>
      </c>
      <c r="AX13">
        <f>(R13*SUMPRODUCT(K14:$K$23, X14:$X$23)-$AZ$3*SUMPRODUCT(K13:$K$22, W14:$W$23))/Z13</f>
        <v>1647.2544246720418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1591.4995076740267</v>
      </c>
      <c r="P14">
        <f t="shared" si="22"/>
        <v>79.574975383701343</v>
      </c>
      <c r="Q14" s="4">
        <f t="shared" si="23"/>
        <v>50</v>
      </c>
      <c r="R14">
        <f t="shared" si="0"/>
        <v>250000</v>
      </c>
      <c r="S14">
        <f t="shared" si="1"/>
        <v>1615.7928180629306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1423.7360373635802</v>
      </c>
      <c r="AC14">
        <f t="shared" si="2"/>
        <v>1374.509192592036</v>
      </c>
      <c r="AE14">
        <f t="shared" si="3"/>
        <v>1353.8435614079151</v>
      </c>
      <c r="AF14">
        <f t="shared" si="4"/>
        <v>-67.692178070395755</v>
      </c>
      <c r="AG14">
        <f t="shared" si="4"/>
        <v>-42.533584046989581</v>
      </c>
      <c r="AH14">
        <f t="shared" si="5"/>
        <v>-1248.4389927055524</v>
      </c>
      <c r="AI14">
        <f t="shared" si="6"/>
        <v>-4.8211934150226625</v>
      </c>
      <c r="AJ14">
        <f t="shared" si="7"/>
        <v>49.226844771544165</v>
      </c>
      <c r="AK14">
        <f t="shared" si="24"/>
        <v>231.89048636423456</v>
      </c>
      <c r="AL14">
        <f t="shared" si="8"/>
        <v>276.29613772075606</v>
      </c>
      <c r="AN14">
        <f t="shared" si="9"/>
        <v>636.37447460428916</v>
      </c>
      <c r="AO14">
        <f t="shared" si="9"/>
        <v>-31.818723730214462</v>
      </c>
      <c r="AP14">
        <f t="shared" si="9"/>
        <v>-19.99292087543116</v>
      </c>
      <c r="AQ14">
        <f t="shared" si="9"/>
        <v>-586.82903306220885</v>
      </c>
      <c r="AR14">
        <f t="shared" si="9"/>
        <v>-2.2662030635652499</v>
      </c>
      <c r="AS14">
        <f t="shared" si="9"/>
        <v>23.139089604518595</v>
      </c>
      <c r="AT14">
        <f t="shared" si="9"/>
        <v>109.00017596738419</v>
      </c>
      <c r="AU14">
        <f t="shared" si="9"/>
        <v>129.87306250833754</v>
      </c>
      <c r="AW14">
        <v>11</v>
      </c>
      <c r="AX14">
        <f>(R14*SUMPRODUCT(K15:$K$23, X15:$X$23)-$AZ$3*SUMPRODUCT(K14:$K$22, W15:$W$23))/Z14</f>
        <v>1615.7928180629306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1591.4995076740267</v>
      </c>
      <c r="P15">
        <f t="shared" si="22"/>
        <v>79.574975383701343</v>
      </c>
      <c r="Q15" s="4">
        <f t="shared" si="23"/>
        <v>50</v>
      </c>
      <c r="R15">
        <f t="shared" si="0"/>
        <v>250000</v>
      </c>
      <c r="S15">
        <f t="shared" si="1"/>
        <v>1551.495419217639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1374.509192592036</v>
      </c>
      <c r="AC15">
        <f t="shared" si="2"/>
        <v>1298.5403849885402</v>
      </c>
      <c r="AE15">
        <f t="shared" si="3"/>
        <v>1332.0222269468416</v>
      </c>
      <c r="AF15">
        <f t="shared" si="4"/>
        <v>-66.601111347342083</v>
      </c>
      <c r="AG15">
        <f t="shared" si="4"/>
        <v>-41.84802510223799</v>
      </c>
      <c r="AH15">
        <f t="shared" si="5"/>
        <v>-1301.1155214084656</v>
      </c>
      <c r="AI15">
        <f t="shared" si="6"/>
        <v>-77.542430911204065</v>
      </c>
      <c r="AJ15">
        <f t="shared" si="7"/>
        <v>75.968807603495861</v>
      </c>
      <c r="AK15">
        <f t="shared" si="24"/>
        <v>225.9041163325661</v>
      </c>
      <c r="AL15">
        <f t="shared" si="8"/>
        <v>224.3304930248579</v>
      </c>
      <c r="AN15">
        <f t="shared" si="9"/>
        <v>576.76262041338566</v>
      </c>
      <c r="AO15">
        <f t="shared" si="9"/>
        <v>-28.838131020669287</v>
      </c>
      <c r="AP15">
        <f t="shared" si="9"/>
        <v>-18.120100497433487</v>
      </c>
      <c r="AQ15">
        <f t="shared" si="9"/>
        <v>-563.38008661324216</v>
      </c>
      <c r="AR15">
        <f t="shared" si="9"/>
        <v>-33.57569771795918</v>
      </c>
      <c r="AS15">
        <f t="shared" si="9"/>
        <v>32.894322374412766</v>
      </c>
      <c r="AT15">
        <f t="shared" si="9"/>
        <v>97.81597293371658</v>
      </c>
      <c r="AU15">
        <f t="shared" si="9"/>
        <v>97.134597590170173</v>
      </c>
      <c r="AW15">
        <v>12</v>
      </c>
      <c r="AX15">
        <f>(R15*SUMPRODUCT(K16:$K$23, X16:$X$23)-$AZ$3*SUMPRODUCT(K15:$K$22, W16:$W$23))/Z15</f>
        <v>1551.495419217639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1591.4995076740267</v>
      </c>
      <c r="P16">
        <f t="shared" si="22"/>
        <v>79.574975383701343</v>
      </c>
      <c r="Q16" s="4">
        <f t="shared" si="23"/>
        <v>50</v>
      </c>
      <c r="R16">
        <f t="shared" si="0"/>
        <v>250000</v>
      </c>
      <c r="S16">
        <f t="shared" si="1"/>
        <v>1456.8442807981342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1298.5403849885402</v>
      </c>
      <c r="AC16">
        <f t="shared" si="2"/>
        <v>1199.2229384484972</v>
      </c>
      <c r="AE16">
        <f t="shared" si="3"/>
        <v>1310.0663820340319</v>
      </c>
      <c r="AF16">
        <f t="shared" si="4"/>
        <v>-65.503319101701592</v>
      </c>
      <c r="AG16">
        <f t="shared" si="4"/>
        <v>-41.158240254459493</v>
      </c>
      <c r="AH16">
        <f t="shared" si="5"/>
        <v>-1356.5229837805914</v>
      </c>
      <c r="AI16">
        <f t="shared" si="6"/>
        <v>-153.11816110272071</v>
      </c>
      <c r="AJ16">
        <f t="shared" si="7"/>
        <v>99.317446540042965</v>
      </c>
      <c r="AK16">
        <f t="shared" si="24"/>
        <v>217.61844824548476</v>
      </c>
      <c r="AL16">
        <f t="shared" si="8"/>
        <v>163.81773368280702</v>
      </c>
      <c r="AN16">
        <f t="shared" si="9"/>
        <v>522.54091767192858</v>
      </c>
      <c r="AO16">
        <f t="shared" si="9"/>
        <v>-26.127045883596427</v>
      </c>
      <c r="AP16">
        <f t="shared" si="9"/>
        <v>-16.416622033255322</v>
      </c>
      <c r="AQ16">
        <f t="shared" si="9"/>
        <v>-541.07087587975309</v>
      </c>
      <c r="AR16">
        <f t="shared" si="9"/>
        <v>-61.073626124676345</v>
      </c>
      <c r="AS16">
        <f t="shared" si="9"/>
        <v>39.614351125696324</v>
      </c>
      <c r="AT16">
        <f t="shared" si="9"/>
        <v>86.800596678148111</v>
      </c>
      <c r="AU16">
        <f t="shared" si="9"/>
        <v>65.341321679168075</v>
      </c>
      <c r="AW16">
        <v>13</v>
      </c>
      <c r="AX16">
        <f>(R16*SUMPRODUCT(K17:$K$23, X17:$X$23)-$AZ$3*SUMPRODUCT(K16:$K$22, W17:$W$23))/Z16</f>
        <v>1456.8442807981342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1591.4995076740267</v>
      </c>
      <c r="P17">
        <f t="shared" si="22"/>
        <v>79.574975383701343</v>
      </c>
      <c r="Q17" s="4">
        <f t="shared" si="23"/>
        <v>50</v>
      </c>
      <c r="R17">
        <f t="shared" si="0"/>
        <v>250000</v>
      </c>
      <c r="S17">
        <f t="shared" si="1"/>
        <v>1334.5082952903808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1199.2229384484972</v>
      </c>
      <c r="AC17">
        <f t="shared" si="2"/>
        <v>1079.9882393624944</v>
      </c>
      <c r="AE17">
        <f t="shared" si="3"/>
        <v>1287.9655805100469</v>
      </c>
      <c r="AF17">
        <f t="shared" si="4"/>
        <v>-64.398279025502362</v>
      </c>
      <c r="AG17">
        <f t="shared" si="4"/>
        <v>-40.46390131758212</v>
      </c>
      <c r="AH17">
        <f t="shared" si="5"/>
        <v>-1413.7826716638658</v>
      </c>
      <c r="AI17">
        <f t="shared" si="6"/>
        <v>-230.67927149690354</v>
      </c>
      <c r="AJ17">
        <f t="shared" si="7"/>
        <v>119.23469908600282</v>
      </c>
      <c r="AK17">
        <f t="shared" si="24"/>
        <v>207.3230064115503</v>
      </c>
      <c r="AL17">
        <f t="shared" si="8"/>
        <v>95.878434000649577</v>
      </c>
      <c r="AN17">
        <f t="shared" si="9"/>
        <v>473.23038886999291</v>
      </c>
      <c r="AO17">
        <f t="shared" si="9"/>
        <v>-23.66151944349965</v>
      </c>
      <c r="AP17">
        <f t="shared" si="9"/>
        <v>-14.867437488611547</v>
      </c>
      <c r="AQ17">
        <f t="shared" si="9"/>
        <v>-519.45869797560931</v>
      </c>
      <c r="AR17">
        <f t="shared" si="9"/>
        <v>-84.757266037727618</v>
      </c>
      <c r="AS17">
        <f t="shared" si="9"/>
        <v>43.809775563195302</v>
      </c>
      <c r="AT17">
        <f t="shared" si="9"/>
        <v>76.175596949555782</v>
      </c>
      <c r="AU17">
        <f t="shared" si="9"/>
        <v>35.228106475023473</v>
      </c>
      <c r="AW17">
        <v>14</v>
      </c>
      <c r="AX17">
        <f>(R17*SUMPRODUCT(K18:$K$23, X18:$X$23)-$AZ$3*SUMPRODUCT(K17:$K$22, W18:$W$23))/Z17</f>
        <v>1334.5082952903808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1591.4995076740267</v>
      </c>
      <c r="P18">
        <f t="shared" si="22"/>
        <v>79.574975383701343</v>
      </c>
      <c r="Q18" s="4">
        <f t="shared" si="23"/>
        <v>50</v>
      </c>
      <c r="R18">
        <f t="shared" si="0"/>
        <v>250000</v>
      </c>
      <c r="S18">
        <f t="shared" si="1"/>
        <v>1184.6593002171708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1079.9882393624944</v>
      </c>
      <c r="AC18">
        <f t="shared" si="2"/>
        <v>942.1268547376261</v>
      </c>
      <c r="AE18">
        <f t="shared" si="3"/>
        <v>1265.6756463284792</v>
      </c>
      <c r="AF18">
        <f t="shared" si="4"/>
        <v>-63.283782316423959</v>
      </c>
      <c r="AG18">
        <f t="shared" si="4"/>
        <v>-39.763620416642837</v>
      </c>
      <c r="AH18">
        <f t="shared" si="5"/>
        <v>-1478.2094388173305</v>
      </c>
      <c r="AI18">
        <f t="shared" si="6"/>
        <v>-315.58119522191805</v>
      </c>
      <c r="AJ18">
        <f t="shared" si="7"/>
        <v>137.86138462486826</v>
      </c>
      <c r="AK18">
        <f t="shared" si="24"/>
        <v>195.30783020596695</v>
      </c>
      <c r="AL18">
        <f t="shared" si="8"/>
        <v>17.588019608917165</v>
      </c>
      <c r="AN18">
        <f t="shared" si="9"/>
        <v>428.38293186663583</v>
      </c>
      <c r="AO18">
        <f t="shared" si="9"/>
        <v>-21.419146593331792</v>
      </c>
      <c r="AP18">
        <f t="shared" si="9"/>
        <v>-13.45846887796769</v>
      </c>
      <c r="AQ18">
        <f t="shared" si="9"/>
        <v>-500.31751432559253</v>
      </c>
      <c r="AR18">
        <f t="shared" si="9"/>
        <v>-106.81219793025616</v>
      </c>
      <c r="AS18">
        <f t="shared" si="9"/>
        <v>46.660820493869174</v>
      </c>
      <c r="AT18">
        <f t="shared" si="9"/>
        <v>66.104251245448509</v>
      </c>
      <c r="AU18">
        <f t="shared" si="9"/>
        <v>5.9528738090615212</v>
      </c>
      <c r="AW18">
        <v>15</v>
      </c>
      <c r="AX18">
        <f>(R18*SUMPRODUCT(K19:$K$23, X19:$X$23)-$AZ$3*SUMPRODUCT(K18:$K$22, W19:$W$23))/Z18</f>
        <v>1184.6593002171708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1591.4995076740267</v>
      </c>
      <c r="P19">
        <f t="shared" si="22"/>
        <v>79.574975383701343</v>
      </c>
      <c r="Q19" s="4">
        <f t="shared" si="23"/>
        <v>50</v>
      </c>
      <c r="R19">
        <f t="shared" si="0"/>
        <v>250000</v>
      </c>
      <c r="S19">
        <f t="shared" si="1"/>
        <v>1007.3580538179333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942.1268547376261</v>
      </c>
      <c r="AC19">
        <f t="shared" si="2"/>
        <v>786.86584205156873</v>
      </c>
      <c r="AE19">
        <f t="shared" si="3"/>
        <v>1243.149439749172</v>
      </c>
      <c r="AF19">
        <f t="shared" si="4"/>
        <v>-62.157471987458607</v>
      </c>
      <c r="AG19">
        <f t="shared" si="4"/>
        <v>-39.055916566572876</v>
      </c>
      <c r="AH19">
        <f t="shared" si="5"/>
        <v>-1550.3382295176291</v>
      </c>
      <c r="AI19">
        <f t="shared" si="6"/>
        <v>-408.40217832248868</v>
      </c>
      <c r="AJ19">
        <f t="shared" si="7"/>
        <v>155.26101268605737</v>
      </c>
      <c r="AK19">
        <f t="shared" si="24"/>
        <v>181.67952387891353</v>
      </c>
      <c r="AL19">
        <f t="shared" si="8"/>
        <v>-71.461641757517782</v>
      </c>
      <c r="AN19">
        <f t="shared" si="9"/>
        <v>387.59167527955935</v>
      </c>
      <c r="AO19">
        <f t="shared" si="9"/>
        <v>-19.379583763977973</v>
      </c>
      <c r="AP19">
        <f t="shared" si="9"/>
        <v>-12.176933558905834</v>
      </c>
      <c r="AQ19">
        <f t="shared" si="9"/>
        <v>-483.36762453106689</v>
      </c>
      <c r="AR19">
        <f t="shared" si="9"/>
        <v>-127.33246657439132</v>
      </c>
      <c r="AS19">
        <f t="shared" si="9"/>
        <v>48.407596133198503</v>
      </c>
      <c r="AT19">
        <f t="shared" si="9"/>
        <v>56.644413593935106</v>
      </c>
      <c r="AU19">
        <f t="shared" si="9"/>
        <v>-22.280456847257717</v>
      </c>
      <c r="AW19">
        <v>16</v>
      </c>
      <c r="AX19">
        <f>(R19*SUMPRODUCT(K20:$K$23, X20:$X$23)-$AZ$3*SUMPRODUCT(K19:$K$22, W20:$W$23))/Z19</f>
        <v>1007.3580538179333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1591.4995076740267</v>
      </c>
      <c r="P20">
        <f t="shared" si="22"/>
        <v>79.574975383701343</v>
      </c>
      <c r="Q20" s="4">
        <f t="shared" si="23"/>
        <v>50</v>
      </c>
      <c r="R20">
        <f t="shared" si="0"/>
        <v>250000</v>
      </c>
      <c r="S20">
        <f t="shared" si="1"/>
        <v>801.83292123714352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786.86584205156873</v>
      </c>
      <c r="AC20">
        <f t="shared" si="2"/>
        <v>614.82671078575572</v>
      </c>
      <c r="AE20">
        <f t="shared" si="3"/>
        <v>1220.3245608956227</v>
      </c>
      <c r="AF20">
        <f t="shared" si="4"/>
        <v>-61.01622804478113</v>
      </c>
      <c r="AG20">
        <f t="shared" si="4"/>
        <v>-38.338829355942572</v>
      </c>
      <c r="AH20">
        <f t="shared" si="5"/>
        <v>-1632.6402248228992</v>
      </c>
      <c r="AI20">
        <f t="shared" si="6"/>
        <v>-511.67072132800035</v>
      </c>
      <c r="AJ20">
        <f t="shared" si="7"/>
        <v>172.03913126581301</v>
      </c>
      <c r="AK20">
        <f t="shared" si="24"/>
        <v>166.53801649474906</v>
      </c>
      <c r="AL20">
        <f t="shared" si="8"/>
        <v>-173.09357356743828</v>
      </c>
      <c r="AN20">
        <f t="shared" si="9"/>
        <v>350.48369694558625</v>
      </c>
      <c r="AO20">
        <f t="shared" si="9"/>
        <v>-17.524184847279312</v>
      </c>
      <c r="AP20">
        <f t="shared" si="9"/>
        <v>-11.011115468638046</v>
      </c>
      <c r="AQ20">
        <f t="shared" si="9"/>
        <v>-468.90294608021549</v>
      </c>
      <c r="AR20">
        <f t="shared" si="9"/>
        <v>-146.95454945054664</v>
      </c>
      <c r="AS20">
        <f t="shared" si="9"/>
        <v>49.410552469005395</v>
      </c>
      <c r="AT20">
        <f t="shared" si="9"/>
        <v>47.830603081713356</v>
      </c>
      <c r="AU20">
        <f t="shared" si="9"/>
        <v>-49.713393899827871</v>
      </c>
      <c r="AW20">
        <v>17</v>
      </c>
      <c r="AX20">
        <f>(R20*SUMPRODUCT(K21:$K$23, X21:$X$23)-$AZ$3*SUMPRODUCT(K20:$K$22, W21:$W$23))/Z20</f>
        <v>801.83292123714352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1591.4995076740267</v>
      </c>
      <c r="P21">
        <f t="shared" si="22"/>
        <v>79.574975383701343</v>
      </c>
      <c r="Q21" s="4">
        <f t="shared" si="23"/>
        <v>50</v>
      </c>
      <c r="R21">
        <f t="shared" si="0"/>
        <v>250000</v>
      </c>
      <c r="S21">
        <f t="shared" si="1"/>
        <v>566.77838782585411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614.82671078575572</v>
      </c>
      <c r="AC21">
        <f t="shared" si="2"/>
        <v>426.3308889545084</v>
      </c>
      <c r="AE21">
        <f t="shared" si="3"/>
        <v>1197.1264509221282</v>
      </c>
      <c r="AF21">
        <f t="shared" si="4"/>
        <v>-59.856322546106412</v>
      </c>
      <c r="AG21">
        <f t="shared" si="4"/>
        <v>-37.610016376056755</v>
      </c>
      <c r="AH21">
        <f t="shared" si="5"/>
        <v>-1727.1234316319487</v>
      </c>
      <c r="AI21">
        <f t="shared" si="6"/>
        <v>-627.46331963198372</v>
      </c>
      <c r="AJ21">
        <f t="shared" si="7"/>
        <v>188.49582183124733</v>
      </c>
      <c r="AK21">
        <f t="shared" si="24"/>
        <v>149.93043072075164</v>
      </c>
      <c r="AL21">
        <f t="shared" si="8"/>
        <v>-289.03706707998475</v>
      </c>
      <c r="AN21">
        <f t="shared" si="9"/>
        <v>316.71881415482164</v>
      </c>
      <c r="AO21">
        <f t="shared" si="9"/>
        <v>-15.835940707741084</v>
      </c>
      <c r="AP21">
        <f t="shared" si="9"/>
        <v>-9.9503271168995067</v>
      </c>
      <c r="AQ21">
        <f t="shared" si="9"/>
        <v>-456.93793228286091</v>
      </c>
      <c r="AR21">
        <f t="shared" si="9"/>
        <v>-166.00538595267983</v>
      </c>
      <c r="AS21">
        <f t="shared" si="9"/>
        <v>49.869563167320436</v>
      </c>
      <c r="AT21">
        <f t="shared" si="9"/>
        <v>39.666476492120381</v>
      </c>
      <c r="AU21">
        <f t="shared" si="9"/>
        <v>-76.469346293239013</v>
      </c>
      <c r="AW21">
        <v>18</v>
      </c>
      <c r="AX21">
        <f>(R21*SUMPRODUCT(K22:$K$23, X22:$X$23)-$AZ$3*SUMPRODUCT(K21:$K$22, W22:$W$23))/Z21</f>
        <v>566.77838782585411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1591.4995076740267</v>
      </c>
      <c r="P22">
        <f t="shared" si="22"/>
        <v>79.574975383701343</v>
      </c>
      <c r="Q22" s="4">
        <f t="shared" si="23"/>
        <v>50</v>
      </c>
      <c r="R22">
        <f t="shared" si="0"/>
        <v>250000</v>
      </c>
      <c r="S22">
        <f t="shared" si="1"/>
        <v>300.68693070929913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426.3308889545084</v>
      </c>
      <c r="AC22">
        <f t="shared" si="2"/>
        <v>221.70802697521009</v>
      </c>
      <c r="AE22">
        <f t="shared" si="3"/>
        <v>1173.4737354433157</v>
      </c>
      <c r="AF22">
        <f t="shared" si="4"/>
        <v>-58.673686772165787</v>
      </c>
      <c r="AG22">
        <f t="shared" si="4"/>
        <v>-36.866921095010113</v>
      </c>
      <c r="AH22">
        <f t="shared" si="5"/>
        <v>-1834.9755864303581</v>
      </c>
      <c r="AI22">
        <f t="shared" si="6"/>
        <v>-757.04245885421847</v>
      </c>
      <c r="AJ22">
        <f t="shared" si="7"/>
        <v>204.62286197929831</v>
      </c>
      <c r="AK22">
        <f t="shared" si="24"/>
        <v>131.87765659450284</v>
      </c>
      <c r="AL22">
        <f t="shared" si="8"/>
        <v>-420.54194028041741</v>
      </c>
      <c r="AN22">
        <f t="shared" si="9"/>
        <v>285.98850435177286</v>
      </c>
      <c r="AO22">
        <f t="shared" si="9"/>
        <v>-14.299425217588645</v>
      </c>
      <c r="AP22">
        <f t="shared" si="9"/>
        <v>-8.9848756777105283</v>
      </c>
      <c r="AQ22">
        <f t="shared" si="9"/>
        <v>-447.20380834683357</v>
      </c>
      <c r="AR22">
        <f t="shared" si="9"/>
        <v>-184.49960489035993</v>
      </c>
      <c r="AS22">
        <f t="shared" si="9"/>
        <v>49.868850478814622</v>
      </c>
      <c r="AT22">
        <f t="shared" si="9"/>
        <v>32.140040827271179</v>
      </c>
      <c r="AU22">
        <f t="shared" si="9"/>
        <v>-102.49071358427415</v>
      </c>
      <c r="AW22">
        <v>19</v>
      </c>
      <c r="AX22">
        <f>(R22*SUMPRODUCT(K23:$K$23, X23:$X$23)-$AZ$3*SUMPRODUCT(K22:$K$22, W23:$W$23))/Z22</f>
        <v>300.68693070929913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1591.4995076740267</v>
      </c>
      <c r="P23">
        <f t="shared" si="22"/>
        <v>79.574975383701343</v>
      </c>
      <c r="Q23" s="4">
        <f t="shared" si="23"/>
        <v>50</v>
      </c>
      <c r="R23">
        <f t="shared" si="0"/>
        <v>250000</v>
      </c>
      <c r="S23">
        <f t="shared" si="1"/>
        <v>307.02720271353337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221.70802697521009</v>
      </c>
      <c r="AC23">
        <f t="shared" si="2"/>
        <v>221.70802697521006</v>
      </c>
      <c r="AE23">
        <f t="shared" si="3"/>
        <v>1149.2408902531215</v>
      </c>
      <c r="AF23">
        <f t="shared" si="4"/>
        <v>-57.462044512656078</v>
      </c>
      <c r="AG23">
        <f t="shared" si="4"/>
        <v>-36.105599929865342</v>
      </c>
      <c r="AH23">
        <f t="shared" si="5"/>
        <v>-1963.2597709733466</v>
      </c>
      <c r="AI23">
        <f t="shared" si="6"/>
        <v>-907.58652516274651</v>
      </c>
      <c r="AJ23">
        <f t="shared" si="7"/>
        <v>0</v>
      </c>
      <c r="AK23">
        <f t="shared" si="24"/>
        <v>112.39769867202578</v>
      </c>
      <c r="AL23">
        <f t="shared" si="8"/>
        <v>-795.18882649072077</v>
      </c>
      <c r="AN23">
        <f t="shared" si="9"/>
        <v>258.00471313824374</v>
      </c>
      <c r="AO23">
        <f t="shared" si="9"/>
        <v>-12.900235656912189</v>
      </c>
      <c r="AP23">
        <f t="shared" si="9"/>
        <v>-8.1057113713882654</v>
      </c>
      <c r="AQ23">
        <f t="shared" si="9"/>
        <v>-440.75204626096149</v>
      </c>
      <c r="AR23">
        <f t="shared" si="9"/>
        <v>-203.75328015101823</v>
      </c>
      <c r="AS23">
        <f t="shared" si="9"/>
        <v>0</v>
      </c>
      <c r="AT23">
        <f t="shared" si="9"/>
        <v>25.233296386528401</v>
      </c>
      <c r="AU23">
        <f t="shared" si="9"/>
        <v>-178.51998376448984</v>
      </c>
      <c r="AW23">
        <v>20</v>
      </c>
      <c r="AX23">
        <f>(R23*SUMPRODUCT(K$23:$K24, X$23:$X24)-$AZ$3*SUMPRODUCT(K$22:$K23, W$23:$W24))/Z23</f>
        <v>307.02720271353337</v>
      </c>
    </row>
    <row r="25" spans="5:50" x14ac:dyDescent="0.25">
      <c r="AN25" s="8">
        <f t="shared" ref="AN25:AU25" si="25">SUM(AN3:AN23)</f>
        <v>14410.257057848132</v>
      </c>
      <c r="AO25" s="8">
        <f t="shared" si="25"/>
        <v>-1914.1374836479263</v>
      </c>
      <c r="AP25" s="8">
        <f t="shared" si="25"/>
        <v>-923.20770575910535</v>
      </c>
      <c r="AQ25" s="8">
        <f t="shared" si="25"/>
        <v>-11967.451620515638</v>
      </c>
      <c r="AR25" s="8">
        <f t="shared" si="25"/>
        <v>-394.539752074538</v>
      </c>
      <c r="AS25" s="8">
        <f t="shared" si="25"/>
        <v>-761.16138624995915</v>
      </c>
      <c r="AT25" s="8">
        <f t="shared" si="25"/>
        <v>1659.6136699836372</v>
      </c>
      <c r="AU25" s="9">
        <f t="shared" si="25"/>
        <v>503.9125316591398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2779A-6DC3-4ECD-9A0F-71224BBA020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1593.7867867827954</v>
      </c>
      <c r="K3">
        <v>1</v>
      </c>
      <c r="L3" s="2">
        <v>0</v>
      </c>
      <c r="O3">
        <f>$C$3</f>
        <v>1593.7867867827954</v>
      </c>
      <c r="P3">
        <f>O3*B5</f>
        <v>1275.0294294262364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1593.7867867827954</v>
      </c>
      <c r="AF3">
        <f t="shared" ref="AF3:AG23" si="4">-$Z3*P3</f>
        <v>-1275.0294294262364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-201.72457034344109</v>
      </c>
      <c r="AJ3">
        <f t="shared" ref="AJ3:AJ23" si="7">AB3-AC3</f>
        <v>0</v>
      </c>
      <c r="AL3">
        <f t="shared" ref="AL3:AL23" si="8">SUM(AI3:AK3)</f>
        <v>-201.72457034344109</v>
      </c>
      <c r="AN3">
        <f t="shared" ref="AN3:AU23" si="9">AE3*$K3</f>
        <v>1593.7867867827954</v>
      </c>
      <c r="AO3">
        <f t="shared" si="9"/>
        <v>-1275.0294294262364</v>
      </c>
      <c r="AP3">
        <f t="shared" si="9"/>
        <v>-520.48192770000003</v>
      </c>
      <c r="AQ3">
        <f t="shared" si="9"/>
        <v>0</v>
      </c>
      <c r="AR3">
        <f t="shared" si="9"/>
        <v>-201.72457034344109</v>
      </c>
      <c r="AS3">
        <f t="shared" si="9"/>
        <v>0</v>
      </c>
      <c r="AT3">
        <f t="shared" si="9"/>
        <v>0</v>
      </c>
      <c r="AU3">
        <f t="shared" si="9"/>
        <v>-201.72457034344109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1181.4545516667176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500000</v>
      </c>
      <c r="S4">
        <f t="shared" si="1"/>
        <v>24.613927751538988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24.307070664748608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-24.307070664748608</v>
      </c>
      <c r="AK4">
        <f>G4*MAX(0, SUM(AB4, AE4:AF4))</f>
        <v>0</v>
      </c>
      <c r="AL4">
        <f t="shared" si="8"/>
        <v>-1257.7105706647487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-1157.1474810019702</v>
      </c>
      <c r="AR4">
        <f t="shared" si="9"/>
        <v>-1157.1474810019702</v>
      </c>
      <c r="AS4">
        <f t="shared" si="9"/>
        <v>-22.804269316773247</v>
      </c>
      <c r="AT4">
        <f t="shared" si="9"/>
        <v>0</v>
      </c>
      <c r="AU4">
        <f t="shared" si="9"/>
        <v>-1179.9517503187435</v>
      </c>
      <c r="AW4">
        <v>1</v>
      </c>
      <c r="AX4">
        <f>(R4*SUMPRODUCT(K5:$K$23, X5:$X$23)-$AZ$3*SUMPRODUCT(K4:$K$22, W5:$W$23))/Z4</f>
        <v>24.613927751538988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1593.7867867827954</v>
      </c>
      <c r="P5">
        <f t="shared" ref="P5:P23" si="22">O5*$C$5</f>
        <v>79.689339339139778</v>
      </c>
      <c r="Q5" s="4">
        <f t="shared" ref="Q5:Q23" si="23">$C$8</f>
        <v>50</v>
      </c>
      <c r="R5">
        <f t="shared" si="0"/>
        <v>500000</v>
      </c>
      <c r="S5">
        <f t="shared" si="1"/>
        <v>67.098340194801708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24.307070664748608</v>
      </c>
      <c r="AC5">
        <f t="shared" si="2"/>
        <v>65.435512662537803</v>
      </c>
      <c r="AE5">
        <f t="shared" si="3"/>
        <v>1554.2896465863803</v>
      </c>
      <c r="AF5">
        <f t="shared" si="4"/>
        <v>-77.714482329319011</v>
      </c>
      <c r="AG5">
        <f t="shared" si="4"/>
        <v>-48.76090263377877</v>
      </c>
      <c r="AH5">
        <f t="shared" si="5"/>
        <v>-1219.9041972122684</v>
      </c>
      <c r="AI5">
        <f t="shared" si="6"/>
        <v>207.91006441101399</v>
      </c>
      <c r="AJ5">
        <f t="shared" si="7"/>
        <v>-41.128441997789196</v>
      </c>
      <c r="AK5">
        <f>G5*SUM(AB5, AE5:AF5)</f>
        <v>61.536171631794204</v>
      </c>
      <c r="AL5">
        <f t="shared" si="8"/>
        <v>228.31779404501901</v>
      </c>
      <c r="AN5">
        <f t="shared" si="9"/>
        <v>1342.226271224795</v>
      </c>
      <c r="AO5">
        <f t="shared" si="9"/>
        <v>-67.11131356123974</v>
      </c>
      <c r="AP5">
        <f t="shared" si="9"/>
        <v>-42.108087554615807</v>
      </c>
      <c r="AQ5">
        <f t="shared" si="9"/>
        <v>-1053.4635326638274</v>
      </c>
      <c r="AR5">
        <f t="shared" si="9"/>
        <v>179.54333744511194</v>
      </c>
      <c r="AS5">
        <f t="shared" si="9"/>
        <v>-35.516980676812274</v>
      </c>
      <c r="AT5">
        <f t="shared" si="9"/>
        <v>53.140330939083988</v>
      </c>
      <c r="AU5">
        <f t="shared" si="9"/>
        <v>197.16668770738366</v>
      </c>
      <c r="AW5">
        <v>2</v>
      </c>
      <c r="AX5">
        <f>(R5*SUMPRODUCT(K6:$K$23, X6:$X$23)-$AZ$3*SUMPRODUCT(K5:$K$22, W6:$W$23))/Z5</f>
        <v>67.098340194801708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1593.7867867827954</v>
      </c>
      <c r="P6">
        <f t="shared" si="22"/>
        <v>79.689339339139778</v>
      </c>
      <c r="Q6" s="4">
        <f t="shared" si="23"/>
        <v>50</v>
      </c>
      <c r="R6">
        <f t="shared" si="0"/>
        <v>500000</v>
      </c>
      <c r="S6">
        <f t="shared" si="1"/>
        <v>125.3534395614911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65.435512662537803</v>
      </c>
      <c r="AC6">
        <f t="shared" si="2"/>
        <v>120.72197856465573</v>
      </c>
      <c r="AE6">
        <f t="shared" si="3"/>
        <v>1534.9007971675273</v>
      </c>
      <c r="AF6">
        <f t="shared" si="4"/>
        <v>-76.745039858376373</v>
      </c>
      <c r="AG6">
        <f t="shared" si="4"/>
        <v>-48.15263904483313</v>
      </c>
      <c r="AH6">
        <f t="shared" si="5"/>
        <v>-1206.5456260785381</v>
      </c>
      <c r="AI6">
        <f t="shared" si="6"/>
        <v>203.45749218577953</v>
      </c>
      <c r="AJ6">
        <f t="shared" si="7"/>
        <v>-55.286465902117925</v>
      </c>
      <c r="AK6">
        <f>G6*SUM(AB6, AE6:AF6)</f>
        <v>89.130089293343786</v>
      </c>
      <c r="AL6">
        <f t="shared" si="8"/>
        <v>237.30111557700539</v>
      </c>
      <c r="AN6">
        <f t="shared" si="9"/>
        <v>1195.4209845962419</v>
      </c>
      <c r="AO6">
        <f t="shared" si="9"/>
        <v>-59.7710492298121</v>
      </c>
      <c r="AP6">
        <f t="shared" si="9"/>
        <v>-37.502537808376132</v>
      </c>
      <c r="AQ6">
        <f t="shared" si="9"/>
        <v>-939.68936816551252</v>
      </c>
      <c r="AR6">
        <f t="shared" si="9"/>
        <v>158.45802939254108</v>
      </c>
      <c r="AS6">
        <f t="shared" si="9"/>
        <v>-43.05854920755695</v>
      </c>
      <c r="AT6">
        <f t="shared" si="9"/>
        <v>69.416850454974892</v>
      </c>
      <c r="AU6">
        <f t="shared" si="9"/>
        <v>184.81633063995901</v>
      </c>
      <c r="AW6">
        <v>3</v>
      </c>
      <c r="AX6">
        <f>(R6*SUMPRODUCT(K7:$K$23, X7:$X$23)-$AZ$3*SUMPRODUCT(K6:$K$22, W7:$W$23))/Z6</f>
        <v>125.3534395614911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1593.7867867827954</v>
      </c>
      <c r="P7">
        <f t="shared" si="22"/>
        <v>79.689339339139778</v>
      </c>
      <c r="Q7" s="4">
        <f t="shared" si="23"/>
        <v>50</v>
      </c>
      <c r="R7">
        <f t="shared" si="0"/>
        <v>500000</v>
      </c>
      <c r="S7">
        <f t="shared" si="1"/>
        <v>173.74953561355144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120.72197856465573</v>
      </c>
      <c r="AC7">
        <f t="shared" si="2"/>
        <v>165.24183510397961</v>
      </c>
      <c r="AE7">
        <f t="shared" si="3"/>
        <v>1515.7465168610422</v>
      </c>
      <c r="AF7">
        <f t="shared" si="4"/>
        <v>-75.787325843052116</v>
      </c>
      <c r="AG7">
        <f t="shared" si="4"/>
        <v>-47.55173431700721</v>
      </c>
      <c r="AH7">
        <f t="shared" si="5"/>
        <v>-1193.7833737758372</v>
      </c>
      <c r="AI7">
        <f t="shared" si="6"/>
        <v>198.62408292514579</v>
      </c>
      <c r="AJ7">
        <f t="shared" si="7"/>
        <v>-44.519856539323882</v>
      </c>
      <c r="AK7">
        <f>G7*SUM(AB7, AE7:AF7)</f>
        <v>76.629445426507914</v>
      </c>
      <c r="AL7">
        <f t="shared" si="8"/>
        <v>230.73367181232982</v>
      </c>
      <c r="AN7">
        <f t="shared" si="9"/>
        <v>1068.6187461618565</v>
      </c>
      <c r="AO7">
        <f t="shared" si="9"/>
        <v>-53.43093730809283</v>
      </c>
      <c r="AP7">
        <f t="shared" si="9"/>
        <v>-33.524520187513957</v>
      </c>
      <c r="AQ7">
        <f t="shared" si="9"/>
        <v>-841.63102331585776</v>
      </c>
      <c r="AR7">
        <f t="shared" si="9"/>
        <v>140.03226535039201</v>
      </c>
      <c r="AS7">
        <f t="shared" si="9"/>
        <v>-31.38701144626776</v>
      </c>
      <c r="AT7">
        <f t="shared" si="9"/>
        <v>54.02464131029928</v>
      </c>
      <c r="AU7">
        <f t="shared" si="9"/>
        <v>162.66989521442355</v>
      </c>
      <c r="AW7">
        <v>4</v>
      </c>
      <c r="AX7">
        <f>(R7*SUMPRODUCT(K8:$K$23, X8:$X$23)-$AZ$3*SUMPRODUCT(K7:$K$22, W8:$W$23))/Z7</f>
        <v>173.74953561355144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1593.7867867827954</v>
      </c>
      <c r="P8">
        <f t="shared" si="22"/>
        <v>79.689339339139778</v>
      </c>
      <c r="Q8" s="4">
        <f t="shared" si="23"/>
        <v>50</v>
      </c>
      <c r="R8">
        <f t="shared" si="0"/>
        <v>500000</v>
      </c>
      <c r="S8">
        <f t="shared" si="1"/>
        <v>192.37213299835537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165.24183510397961</v>
      </c>
      <c r="AC8">
        <f t="shared" si="2"/>
        <v>180.66843246539884</v>
      </c>
      <c r="AE8">
        <f t="shared" si="3"/>
        <v>1496.8226216765722</v>
      </c>
      <c r="AF8">
        <f t="shared" si="4"/>
        <v>-74.841131083828614</v>
      </c>
      <c r="AG8">
        <f t="shared" si="4"/>
        <v>-46.958057190888304</v>
      </c>
      <c r="AH8">
        <f t="shared" si="5"/>
        <v>-1181.5978294883307</v>
      </c>
      <c r="AI8">
        <f t="shared" si="6"/>
        <v>193.42560391352458</v>
      </c>
      <c r="AJ8">
        <f t="shared" si="7"/>
        <v>-15.426597361419226</v>
      </c>
      <c r="AK8">
        <f t="shared" ref="AK8:AK23" si="24">G8*SUM(AB8:AB8, AE8:AF8)</f>
        <v>33.807856837340204</v>
      </c>
      <c r="AL8">
        <f t="shared" si="8"/>
        <v>211.80686338944557</v>
      </c>
      <c r="AN8">
        <f t="shared" si="9"/>
        <v>983.94142860018655</v>
      </c>
      <c r="AO8">
        <f t="shared" si="9"/>
        <v>-49.197071430009331</v>
      </c>
      <c r="AP8">
        <f t="shared" si="9"/>
        <v>-30.868038208120751</v>
      </c>
      <c r="AQ8">
        <f t="shared" si="9"/>
        <v>-776.72734199820434</v>
      </c>
      <c r="AR8">
        <f t="shared" si="9"/>
        <v>127.14897696385212</v>
      </c>
      <c r="AS8">
        <f t="shared" si="9"/>
        <v>-10.140726113046743</v>
      </c>
      <c r="AT8">
        <f t="shared" si="9"/>
        <v>22.223709391286089</v>
      </c>
      <c r="AU8">
        <f t="shared" si="9"/>
        <v>139.23196024209147</v>
      </c>
      <c r="AW8">
        <v>5</v>
      </c>
      <c r="AX8">
        <f>(R8*SUMPRODUCT(K9:$K$23, X9:$X$23)-$AZ$3*SUMPRODUCT(K8:$K$22, W9:$W$23))/Z8</f>
        <v>192.37213299835537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1593.7867867827954</v>
      </c>
      <c r="P9">
        <f t="shared" si="22"/>
        <v>79.689339339139778</v>
      </c>
      <c r="Q9" s="4">
        <f t="shared" si="23"/>
        <v>50</v>
      </c>
      <c r="R9">
        <f t="shared" si="0"/>
        <v>500000</v>
      </c>
      <c r="S9">
        <f t="shared" si="1"/>
        <v>192.23723966076633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180.66843246539884</v>
      </c>
      <c r="AC9">
        <f t="shared" si="2"/>
        <v>178.28598978848549</v>
      </c>
      <c r="AE9">
        <f t="shared" si="3"/>
        <v>1478.1207600296846</v>
      </c>
      <c r="AF9">
        <f t="shared" si="4"/>
        <v>-73.906038001484234</v>
      </c>
      <c r="AG9">
        <f t="shared" si="4"/>
        <v>-46.371345662031956</v>
      </c>
      <c r="AH9">
        <f t="shared" si="5"/>
        <v>-1171.3095694746485</v>
      </c>
      <c r="AI9">
        <f t="shared" si="6"/>
        <v>186.53380689152004</v>
      </c>
      <c r="AJ9">
        <f t="shared" si="7"/>
        <v>2.3824426769133424</v>
      </c>
      <c r="AK9">
        <f t="shared" si="24"/>
        <v>9.3508106115122356</v>
      </c>
      <c r="AL9">
        <f t="shared" si="8"/>
        <v>198.26706017994562</v>
      </c>
      <c r="AN9">
        <f t="shared" si="9"/>
        <v>923.44392358597372</v>
      </c>
      <c r="AO9">
        <f t="shared" si="9"/>
        <v>-46.172196179298695</v>
      </c>
      <c r="AP9">
        <f t="shared" si="9"/>
        <v>-28.970121074037447</v>
      </c>
      <c r="AQ9">
        <f t="shared" si="9"/>
        <v>-731.76612751704056</v>
      </c>
      <c r="AR9">
        <f t="shared" si="9"/>
        <v>116.53547881559712</v>
      </c>
      <c r="AS9">
        <f t="shared" si="9"/>
        <v>1.4884116865007326</v>
      </c>
      <c r="AT9">
        <f t="shared" si="9"/>
        <v>5.8418428813832541</v>
      </c>
      <c r="AU9">
        <f t="shared" si="9"/>
        <v>123.8657333834811</v>
      </c>
      <c r="AW9">
        <v>6</v>
      </c>
      <c r="AX9">
        <f>(R9*SUMPRODUCT(K10:$K$23, X10:$X$23)-$AZ$3*SUMPRODUCT(K9:$K$22, W10:$W$23))/Z9</f>
        <v>192.23723966076633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1593.7867867827954</v>
      </c>
      <c r="P10">
        <f t="shared" si="22"/>
        <v>79.689339339139778</v>
      </c>
      <c r="Q10" s="4">
        <f t="shared" si="23"/>
        <v>50</v>
      </c>
      <c r="R10">
        <f t="shared" si="0"/>
        <v>500000</v>
      </c>
      <c r="S10">
        <f t="shared" si="1"/>
        <v>189.30103572147735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178.28598978848549</v>
      </c>
      <c r="AC10">
        <f t="shared" si="2"/>
        <v>173.36749114777012</v>
      </c>
      <c r="AE10">
        <f t="shared" si="3"/>
        <v>1459.6371097279218</v>
      </c>
      <c r="AF10">
        <f t="shared" si="4"/>
        <v>-72.9818554863961</v>
      </c>
      <c r="AG10">
        <f t="shared" si="4"/>
        <v>-45.791479821285662</v>
      </c>
      <c r="AH10">
        <f t="shared" si="5"/>
        <v>-1161.5238412597316</v>
      </c>
      <c r="AI10">
        <f t="shared" si="6"/>
        <v>179.33993316050828</v>
      </c>
      <c r="AJ10">
        <f t="shared" si="7"/>
        <v>4.9184986407153701</v>
      </c>
      <c r="AK10">
        <f t="shared" si="24"/>
        <v>6.416259100523046</v>
      </c>
      <c r="AL10">
        <f t="shared" si="8"/>
        <v>190.67469090174669</v>
      </c>
      <c r="AN10">
        <f t="shared" si="9"/>
        <v>866.40989395112047</v>
      </c>
      <c r="AO10">
        <f t="shared" si="9"/>
        <v>-43.320494697556029</v>
      </c>
      <c r="AP10">
        <f t="shared" si="9"/>
        <v>-27.180859483094604</v>
      </c>
      <c r="AQ10">
        <f t="shared" si="9"/>
        <v>-689.45612674586494</v>
      </c>
      <c r="AR10">
        <f t="shared" si="9"/>
        <v>106.45241302460471</v>
      </c>
      <c r="AS10">
        <f t="shared" si="9"/>
        <v>2.9195173631172415</v>
      </c>
      <c r="AT10">
        <f t="shared" si="9"/>
        <v>3.808556475988274</v>
      </c>
      <c r="AU10">
        <f t="shared" si="9"/>
        <v>113.18048686371021</v>
      </c>
      <c r="AW10">
        <v>7</v>
      </c>
      <c r="AX10">
        <f>(R10*SUMPRODUCT(K11:$K$23, X11:$X$23)-$AZ$3*SUMPRODUCT(K10:$K$22, W11:$W$23))/Z10</f>
        <v>189.30103572147735</v>
      </c>
    </row>
    <row r="11" spans="1:52" x14ac:dyDescent="0.25">
      <c r="A11" t="s">
        <v>33</v>
      </c>
      <c r="C11" s="7">
        <f>AU25</f>
        <v>496.74707797362043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1593.7867867827954</v>
      </c>
      <c r="P11">
        <f t="shared" si="22"/>
        <v>79.689339339139778</v>
      </c>
      <c r="Q11" s="4">
        <f t="shared" si="23"/>
        <v>50</v>
      </c>
      <c r="R11">
        <f t="shared" si="0"/>
        <v>500000</v>
      </c>
      <c r="S11">
        <f t="shared" si="1"/>
        <v>182.65697553654823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173.36749114777012</v>
      </c>
      <c r="AC11">
        <f t="shared" si="2"/>
        <v>165.18891455170251</v>
      </c>
      <c r="AE11">
        <f t="shared" si="3"/>
        <v>1441.3679442689349</v>
      </c>
      <c r="AF11">
        <f t="shared" si="4"/>
        <v>-72.068397213446758</v>
      </c>
      <c r="AG11">
        <f t="shared" si="4"/>
        <v>-45.218342761470254</v>
      </c>
      <c r="AH11">
        <f t="shared" si="5"/>
        <v>-1152.2226160255218</v>
      </c>
      <c r="AI11">
        <f t="shared" si="6"/>
        <v>171.85858826849608</v>
      </c>
      <c r="AJ11">
        <f t="shared" si="7"/>
        <v>8.1785765960676144</v>
      </c>
      <c r="AK11">
        <f t="shared" si="24"/>
        <v>3.7024008916878195</v>
      </c>
      <c r="AL11">
        <f t="shared" si="8"/>
        <v>183.73956575625152</v>
      </c>
      <c r="AN11">
        <f t="shared" si="9"/>
        <v>813.66210319816764</v>
      </c>
      <c r="AO11">
        <f t="shared" si="9"/>
        <v>-40.683105159908393</v>
      </c>
      <c r="AP11">
        <f t="shared" si="9"/>
        <v>-25.526065027826565</v>
      </c>
      <c r="AQ11">
        <f t="shared" si="9"/>
        <v>-650.43757968638124</v>
      </c>
      <c r="AR11">
        <f t="shared" si="9"/>
        <v>97.015353324051475</v>
      </c>
      <c r="AS11">
        <f t="shared" si="9"/>
        <v>4.6168626552180703</v>
      </c>
      <c r="AT11">
        <f t="shared" si="9"/>
        <v>2.0900307297602843</v>
      </c>
      <c r="AU11">
        <f t="shared" si="9"/>
        <v>103.72224670902985</v>
      </c>
      <c r="AW11">
        <v>8</v>
      </c>
      <c r="AX11">
        <f>(R11*SUMPRODUCT(K12:$K$23, X12:$X$23)-$AZ$3*SUMPRODUCT(K11:$K$22, W12:$W$23))/Z11</f>
        <v>182.65697553654823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1593.7867867827954</v>
      </c>
      <c r="P12">
        <f t="shared" si="22"/>
        <v>79.689339339139778</v>
      </c>
      <c r="Q12" s="4">
        <f t="shared" si="23"/>
        <v>50</v>
      </c>
      <c r="R12">
        <f t="shared" si="0"/>
        <v>500000</v>
      </c>
      <c r="S12">
        <f t="shared" si="1"/>
        <v>173.01762708777898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165.18891455170251</v>
      </c>
      <c r="AC12">
        <f t="shared" si="2"/>
        <v>154.51089145659898</v>
      </c>
      <c r="AE12">
        <f t="shared" si="3"/>
        <v>1423.3082568669238</v>
      </c>
      <c r="AF12">
        <f t="shared" si="4"/>
        <v>-71.165412843346203</v>
      </c>
      <c r="AG12">
        <f t="shared" si="4"/>
        <v>-44.651777410578298</v>
      </c>
      <c r="AH12">
        <f t="shared" si="5"/>
        <v>-1143.819232772488</v>
      </c>
      <c r="AI12">
        <f t="shared" si="6"/>
        <v>163.67183384051123</v>
      </c>
      <c r="AJ12">
        <f t="shared" si="7"/>
        <v>10.678023095103526</v>
      </c>
      <c r="AK12">
        <f t="shared" si="24"/>
        <v>3.489863044723144</v>
      </c>
      <c r="AL12">
        <f t="shared" si="8"/>
        <v>177.83971998033789</v>
      </c>
      <c r="AN12">
        <f t="shared" si="9"/>
        <v>763.82477957412993</v>
      </c>
      <c r="AO12">
        <f t="shared" si="9"/>
        <v>-38.191238978706508</v>
      </c>
      <c r="AP12">
        <f t="shared" si="9"/>
        <v>-23.962577237698785</v>
      </c>
      <c r="AQ12">
        <f t="shared" si="9"/>
        <v>-613.83573736042979</v>
      </c>
      <c r="AR12">
        <f t="shared" si="9"/>
        <v>87.835225997294899</v>
      </c>
      <c r="AS12">
        <f t="shared" si="9"/>
        <v>5.7304091348832111</v>
      </c>
      <c r="AT12">
        <f t="shared" si="9"/>
        <v>1.8728507039981215</v>
      </c>
      <c r="AU12">
        <f t="shared" si="9"/>
        <v>95.438485836176227</v>
      </c>
      <c r="AW12">
        <v>9</v>
      </c>
      <c r="AX12">
        <f>(R12*SUMPRODUCT(K13:$K$23, X13:$X$23)-$AZ$3*SUMPRODUCT(K12:$K$22, W13:$W$23))/Z12</f>
        <v>173.01762708777898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1593.7867867827954</v>
      </c>
      <c r="P13">
        <f t="shared" si="22"/>
        <v>79.689339339139778</v>
      </c>
      <c r="Q13" s="4">
        <f t="shared" si="23"/>
        <v>50</v>
      </c>
      <c r="R13">
        <f t="shared" si="0"/>
        <v>500000</v>
      </c>
      <c r="S13">
        <f t="shared" si="1"/>
        <v>160.03981093451131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154.51089145659898</v>
      </c>
      <c r="AC13">
        <f t="shared" si="2"/>
        <v>141.12846398205465</v>
      </c>
      <c r="AE13">
        <f t="shared" si="3"/>
        <v>1405.454554214587</v>
      </c>
      <c r="AF13">
        <f t="shared" si="4"/>
        <v>-70.272727710729356</v>
      </c>
      <c r="AG13">
        <f t="shared" si="4"/>
        <v>-44.091674177184821</v>
      </c>
      <c r="AH13">
        <f t="shared" si="5"/>
        <v>-1135.8545928769354</v>
      </c>
      <c r="AI13">
        <f t="shared" si="6"/>
        <v>155.23555944973737</v>
      </c>
      <c r="AJ13">
        <f t="shared" si="7"/>
        <v>13.382427474544329</v>
      </c>
      <c r="AK13">
        <f t="shared" si="24"/>
        <v>2.9793854359209133</v>
      </c>
      <c r="AL13">
        <f t="shared" si="8"/>
        <v>171.5973723602026</v>
      </c>
      <c r="AN13">
        <f t="shared" si="9"/>
        <v>717.16602616826015</v>
      </c>
      <c r="AO13">
        <f t="shared" si="9"/>
        <v>-35.858301308413012</v>
      </c>
      <c r="AP13">
        <f t="shared" si="9"/>
        <v>-22.498806995881974</v>
      </c>
      <c r="AQ13">
        <f t="shared" si="9"/>
        <v>-579.59634641743446</v>
      </c>
      <c r="AR13">
        <f t="shared" si="9"/>
        <v>79.212571446530646</v>
      </c>
      <c r="AS13">
        <f t="shared" si="9"/>
        <v>6.8286963129642064</v>
      </c>
      <c r="AT13">
        <f t="shared" si="9"/>
        <v>1.5203010350605433</v>
      </c>
      <c r="AU13">
        <f t="shared" si="9"/>
        <v>87.561568794555399</v>
      </c>
      <c r="AW13">
        <v>10</v>
      </c>
      <c r="AX13">
        <f>(R13*SUMPRODUCT(K14:$K$23, X14:$X$23)-$AZ$3*SUMPRODUCT(K13:$K$22, W14:$W$23))/Z13</f>
        <v>160.03981093451131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1593.7867867827954</v>
      </c>
      <c r="P14">
        <f t="shared" si="22"/>
        <v>79.689339339139778</v>
      </c>
      <c r="Q14" s="4">
        <f t="shared" si="23"/>
        <v>50</v>
      </c>
      <c r="R14">
        <f t="shared" si="0"/>
        <v>500000</v>
      </c>
      <c r="S14">
        <f t="shared" si="1"/>
        <v>163.299335029415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141.12846398205465</v>
      </c>
      <c r="AC14">
        <f t="shared" si="2"/>
        <v>142.194150927799</v>
      </c>
      <c r="AE14">
        <f t="shared" si="3"/>
        <v>1387.8020927991067</v>
      </c>
      <c r="AF14">
        <f t="shared" si="4"/>
        <v>-69.390104639955339</v>
      </c>
      <c r="AG14">
        <f t="shared" si="4"/>
        <v>-43.537884248636303</v>
      </c>
      <c r="AH14">
        <f t="shared" si="5"/>
        <v>-1128.731867766711</v>
      </c>
      <c r="AI14">
        <f t="shared" si="6"/>
        <v>146.14223614380398</v>
      </c>
      <c r="AJ14">
        <f t="shared" si="7"/>
        <v>-1.0656869457443463</v>
      </c>
      <c r="AK14">
        <f t="shared" si="24"/>
        <v>102.16783164988443</v>
      </c>
      <c r="AL14">
        <f t="shared" si="8"/>
        <v>247.24438084794406</v>
      </c>
      <c r="AN14">
        <f t="shared" si="9"/>
        <v>652.3366900244589</v>
      </c>
      <c r="AO14">
        <f t="shared" si="9"/>
        <v>-32.616834501222947</v>
      </c>
      <c r="AP14">
        <f t="shared" si="9"/>
        <v>-20.464992414112686</v>
      </c>
      <c r="AQ14">
        <f t="shared" si="9"/>
        <v>-530.56067170137032</v>
      </c>
      <c r="AR14">
        <f t="shared" si="9"/>
        <v>68.694191407752925</v>
      </c>
      <c r="AS14">
        <f t="shared" si="9"/>
        <v>-0.50092639173572329</v>
      </c>
      <c r="AT14">
        <f t="shared" si="9"/>
        <v>48.024012552854295</v>
      </c>
      <c r="AU14">
        <f t="shared" si="9"/>
        <v>116.21727756887149</v>
      </c>
      <c r="AW14">
        <v>11</v>
      </c>
      <c r="AX14">
        <f>(R14*SUMPRODUCT(K15:$K$23, X15:$X$23)-$AZ$3*SUMPRODUCT(K14:$K$22, W15:$W$23))/Z14</f>
        <v>163.299335029415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1593.7867867827954</v>
      </c>
      <c r="P15">
        <f t="shared" si="22"/>
        <v>79.689339339139778</v>
      </c>
      <c r="Q15" s="4">
        <f t="shared" si="23"/>
        <v>50</v>
      </c>
      <c r="R15">
        <f t="shared" si="0"/>
        <v>500000</v>
      </c>
      <c r="S15">
        <f t="shared" si="1"/>
        <v>161.5055473094929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142.194150927799</v>
      </c>
      <c r="AC15">
        <f t="shared" si="2"/>
        <v>138.86265249617372</v>
      </c>
      <c r="AE15">
        <f t="shared" si="3"/>
        <v>1370.3396843818762</v>
      </c>
      <c r="AF15">
        <f t="shared" si="4"/>
        <v>-68.516984219093814</v>
      </c>
      <c r="AG15">
        <f t="shared" si="4"/>
        <v>-42.990056629470253</v>
      </c>
      <c r="AH15">
        <f t="shared" si="5"/>
        <v>-1124.4877667969286</v>
      </c>
      <c r="AI15">
        <f t="shared" si="6"/>
        <v>134.34487673638364</v>
      </c>
      <c r="AJ15">
        <f t="shared" si="7"/>
        <v>3.3314984316252776</v>
      </c>
      <c r="AK15">
        <f t="shared" si="24"/>
        <v>101.08117957634072</v>
      </c>
      <c r="AL15">
        <f t="shared" si="8"/>
        <v>238.75755474434965</v>
      </c>
      <c r="AN15">
        <f t="shared" si="9"/>
        <v>593.35399307273315</v>
      </c>
      <c r="AO15">
        <f t="shared" si="9"/>
        <v>-29.66769965363666</v>
      </c>
      <c r="AP15">
        <f t="shared" si="9"/>
        <v>-18.614597573320097</v>
      </c>
      <c r="AQ15">
        <f t="shared" si="9"/>
        <v>-486.90066718119078</v>
      </c>
      <c r="AR15">
        <f t="shared" si="9"/>
        <v>58.171028664585648</v>
      </c>
      <c r="AS15">
        <f t="shared" si="9"/>
        <v>1.4425313080034381</v>
      </c>
      <c r="AT15">
        <f t="shared" si="9"/>
        <v>43.767922807532031</v>
      </c>
      <c r="AU15">
        <f t="shared" si="9"/>
        <v>103.38148278012112</v>
      </c>
      <c r="AW15">
        <v>12</v>
      </c>
      <c r="AX15">
        <f>(R15*SUMPRODUCT(K16:$K$23, X16:$X$23)-$AZ$3*SUMPRODUCT(K15:$K$22, W16:$W$23))/Z15</f>
        <v>161.5055473094929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1593.7867867827954</v>
      </c>
      <c r="P16">
        <f t="shared" si="22"/>
        <v>79.689339339139778</v>
      </c>
      <c r="Q16" s="4">
        <f t="shared" si="23"/>
        <v>50</v>
      </c>
      <c r="R16">
        <f t="shared" si="0"/>
        <v>500000</v>
      </c>
      <c r="S16">
        <f t="shared" si="1"/>
        <v>154.62254885879995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138.86265249617372</v>
      </c>
      <c r="AC16">
        <f t="shared" si="2"/>
        <v>131.26829085467853</v>
      </c>
      <c r="AE16">
        <f t="shared" si="3"/>
        <v>1353.0605272766502</v>
      </c>
      <c r="AF16">
        <f t="shared" si="4"/>
        <v>-67.653026363832524</v>
      </c>
      <c r="AG16">
        <f t="shared" si="4"/>
        <v>-42.447977938376781</v>
      </c>
      <c r="AH16">
        <f t="shared" si="5"/>
        <v>-1121.7812479876977</v>
      </c>
      <c r="AI16">
        <f t="shared" si="6"/>
        <v>121.17827498674296</v>
      </c>
      <c r="AJ16">
        <f t="shared" si="7"/>
        <v>7.5943616414951975</v>
      </c>
      <c r="AK16">
        <f t="shared" si="24"/>
        <v>99.698910738629394</v>
      </c>
      <c r="AL16">
        <f t="shared" si="8"/>
        <v>228.47154736686755</v>
      </c>
      <c r="AN16">
        <f t="shared" si="9"/>
        <v>539.68981975635313</v>
      </c>
      <c r="AO16">
        <f t="shared" si="9"/>
        <v>-26.984490987817662</v>
      </c>
      <c r="AP16">
        <f t="shared" si="9"/>
        <v>-16.93105452473246</v>
      </c>
      <c r="AQ16">
        <f t="shared" si="9"/>
        <v>-447.44038225035956</v>
      </c>
      <c r="AR16">
        <f t="shared" si="9"/>
        <v>48.333891993443338</v>
      </c>
      <c r="AS16">
        <f t="shared" si="9"/>
        <v>3.0291325353437757</v>
      </c>
      <c r="AT16">
        <f t="shared" si="9"/>
        <v>39.766504218945578</v>
      </c>
      <c r="AU16">
        <f t="shared" si="9"/>
        <v>91.129528747732692</v>
      </c>
      <c r="AW16">
        <v>13</v>
      </c>
      <c r="AX16">
        <f>(R16*SUMPRODUCT(K17:$K$23, X17:$X$23)-$AZ$3*SUMPRODUCT(K16:$K$22, W17:$W$23))/Z16</f>
        <v>154.62254885879995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1593.7867867827954</v>
      </c>
      <c r="P17">
        <f t="shared" si="22"/>
        <v>79.689339339139778</v>
      </c>
      <c r="Q17" s="4">
        <f t="shared" si="23"/>
        <v>50</v>
      </c>
      <c r="R17">
        <f t="shared" si="0"/>
        <v>500000</v>
      </c>
      <c r="S17">
        <f t="shared" si="1"/>
        <v>143.40834305706639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131.26829085467853</v>
      </c>
      <c r="AC17">
        <f t="shared" si="2"/>
        <v>120.20947568309795</v>
      </c>
      <c r="AE17">
        <f t="shared" si="3"/>
        <v>1335.9632355111351</v>
      </c>
      <c r="AF17">
        <f t="shared" si="4"/>
        <v>-66.798161775556764</v>
      </c>
      <c r="AG17">
        <f t="shared" si="4"/>
        <v>-41.911604694875763</v>
      </c>
      <c r="AH17">
        <f t="shared" si="5"/>
        <v>-1118.9346411725232</v>
      </c>
      <c r="AI17">
        <f t="shared" si="6"/>
        <v>108.31882786817937</v>
      </c>
      <c r="AJ17">
        <f t="shared" si="7"/>
        <v>11.058815171580576</v>
      </c>
      <c r="AK17">
        <f t="shared" si="24"/>
        <v>98.03033552131798</v>
      </c>
      <c r="AL17">
        <f t="shared" si="8"/>
        <v>217.40797856107793</v>
      </c>
      <c r="AN17">
        <f t="shared" si="9"/>
        <v>490.86591367339469</v>
      </c>
      <c r="AO17">
        <f t="shared" si="9"/>
        <v>-24.543295683669736</v>
      </c>
      <c r="AP17">
        <f t="shared" si="9"/>
        <v>-15.399359492252177</v>
      </c>
      <c r="AQ17">
        <f t="shared" si="9"/>
        <v>-411.12424382683156</v>
      </c>
      <c r="AR17">
        <f t="shared" si="9"/>
        <v>39.799014670641263</v>
      </c>
      <c r="AS17">
        <f t="shared" si="9"/>
        <v>4.063282034304045</v>
      </c>
      <c r="AT17">
        <f t="shared" si="9"/>
        <v>36.018768282175621</v>
      </c>
      <c r="AU17">
        <f t="shared" si="9"/>
        <v>79.881064987120922</v>
      </c>
      <c r="AW17">
        <v>14</v>
      </c>
      <c r="AX17">
        <f>(R17*SUMPRODUCT(K18:$K$23, X18:$X$23)-$AZ$3*SUMPRODUCT(K17:$K$22, W18:$W$23))/Z17</f>
        <v>143.40834305706639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1593.7867867827954</v>
      </c>
      <c r="P18">
        <f t="shared" si="22"/>
        <v>79.689339339139778</v>
      </c>
      <c r="Q18" s="4">
        <f t="shared" si="23"/>
        <v>50</v>
      </c>
      <c r="R18">
        <f t="shared" si="0"/>
        <v>500000</v>
      </c>
      <c r="S18">
        <f t="shared" si="1"/>
        <v>128.36927386580348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120.20947568309795</v>
      </c>
      <c r="AC18">
        <f t="shared" si="2"/>
        <v>106.24060281287097</v>
      </c>
      <c r="AE18">
        <f t="shared" si="3"/>
        <v>1319.0451568652177</v>
      </c>
      <c r="AF18">
        <f t="shared" si="4"/>
        <v>-65.952257843260895</v>
      </c>
      <c r="AG18">
        <f t="shared" si="4"/>
        <v>-41.380853693982218</v>
      </c>
      <c r="AH18">
        <f t="shared" si="5"/>
        <v>-1116.3495394478186</v>
      </c>
      <c r="AI18">
        <f t="shared" si="6"/>
        <v>95.362505880155823</v>
      </c>
      <c r="AJ18">
        <f t="shared" si="7"/>
        <v>13.968872870226974</v>
      </c>
      <c r="AK18">
        <f t="shared" si="24"/>
        <v>96.131166229353838</v>
      </c>
      <c r="AL18">
        <f t="shared" si="8"/>
        <v>205.46254497973663</v>
      </c>
      <c r="AN18">
        <f t="shared" si="9"/>
        <v>446.44647560498305</v>
      </c>
      <c r="AO18">
        <f t="shared" si="9"/>
        <v>-22.322323780249157</v>
      </c>
      <c r="AP18">
        <f t="shared" si="9"/>
        <v>-14.005840659093936</v>
      </c>
      <c r="AQ18">
        <f t="shared" si="9"/>
        <v>-377.84174016769543</v>
      </c>
      <c r="AR18">
        <f t="shared" si="9"/>
        <v>32.276570997944496</v>
      </c>
      <c r="AS18">
        <f t="shared" si="9"/>
        <v>4.7279306766933811</v>
      </c>
      <c r="AT18">
        <f t="shared" si="9"/>
        <v>32.536733208503158</v>
      </c>
      <c r="AU18">
        <f t="shared" si="9"/>
        <v>69.541234883141044</v>
      </c>
      <c r="AW18">
        <v>15</v>
      </c>
      <c r="AX18">
        <f>(R18*SUMPRODUCT(K19:$K$23, X19:$X$23)-$AZ$3*SUMPRODUCT(K18:$K$22, W19:$W$23))/Z18</f>
        <v>128.36927386580348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1593.7867867827954</v>
      </c>
      <c r="P19">
        <f t="shared" si="22"/>
        <v>79.689339339139778</v>
      </c>
      <c r="Q19" s="4">
        <f t="shared" si="23"/>
        <v>50</v>
      </c>
      <c r="R19">
        <f t="shared" si="0"/>
        <v>500000</v>
      </c>
      <c r="S19">
        <f t="shared" si="1"/>
        <v>109.21828935492722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106.24060281287097</v>
      </c>
      <c r="AC19">
        <f t="shared" si="2"/>
        <v>89.243240903348806</v>
      </c>
      <c r="AE19">
        <f t="shared" si="3"/>
        <v>1302.2974357271833</v>
      </c>
      <c r="AF19">
        <f t="shared" si="4"/>
        <v>-65.11487178635916</v>
      </c>
      <c r="AG19">
        <f t="shared" si="4"/>
        <v>-40.855447118996068</v>
      </c>
      <c r="AH19">
        <f t="shared" si="5"/>
        <v>-1115.9803804632334</v>
      </c>
      <c r="AI19">
        <f t="shared" si="6"/>
        <v>80.346736358594626</v>
      </c>
      <c r="AJ19">
        <f t="shared" si="7"/>
        <v>16.997361909522169</v>
      </c>
      <c r="AK19">
        <f t="shared" si="24"/>
        <v>94.03962167275867</v>
      </c>
      <c r="AL19">
        <f t="shared" si="8"/>
        <v>191.38371994087547</v>
      </c>
      <c r="AN19">
        <f t="shared" si="9"/>
        <v>406.03295845720504</v>
      </c>
      <c r="AO19">
        <f t="shared" si="9"/>
        <v>-20.301647922860251</v>
      </c>
      <c r="AP19">
        <f t="shared" si="9"/>
        <v>-12.737994875613811</v>
      </c>
      <c r="AQ19">
        <f t="shared" si="9"/>
        <v>-347.94264584162823</v>
      </c>
      <c r="AR19">
        <f t="shared" si="9"/>
        <v>25.050669817102751</v>
      </c>
      <c r="AS19">
        <f t="shared" si="9"/>
        <v>5.2994722655177515</v>
      </c>
      <c r="AT19">
        <f t="shared" si="9"/>
        <v>29.319865610167302</v>
      </c>
      <c r="AU19">
        <f t="shared" si="9"/>
        <v>59.670007692787799</v>
      </c>
      <c r="AW19">
        <v>16</v>
      </c>
      <c r="AX19">
        <f>(R19*SUMPRODUCT(K20:$K$23, X20:$X$23)-$AZ$3*SUMPRODUCT(K19:$K$22, W20:$W$23))/Z19</f>
        <v>109.21828935492722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1593.7867867827954</v>
      </c>
      <c r="P20">
        <f t="shared" si="22"/>
        <v>79.689339339139778</v>
      </c>
      <c r="Q20" s="4">
        <f t="shared" si="23"/>
        <v>50</v>
      </c>
      <c r="R20">
        <f t="shared" si="0"/>
        <v>500000</v>
      </c>
      <c r="S20">
        <f t="shared" si="1"/>
        <v>86.762529213310359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89.243240903348806</v>
      </c>
      <c r="AC20">
        <f t="shared" si="2"/>
        <v>69.992010911498255</v>
      </c>
      <c r="AE20">
        <f t="shared" si="3"/>
        <v>1285.7202663703556</v>
      </c>
      <c r="AF20">
        <f t="shared" si="4"/>
        <v>-64.286013318517789</v>
      </c>
      <c r="AG20">
        <f t="shared" si="4"/>
        <v>-40.335391064626016</v>
      </c>
      <c r="AH20">
        <f t="shared" si="5"/>
        <v>-1115.0158318009185</v>
      </c>
      <c r="AI20">
        <f t="shared" si="6"/>
        <v>66.083030186293399</v>
      </c>
      <c r="AJ20">
        <f t="shared" si="7"/>
        <v>19.251229991850551</v>
      </c>
      <c r="AK20">
        <f t="shared" si="24"/>
        <v>91.747424576863082</v>
      </c>
      <c r="AL20">
        <f t="shared" si="8"/>
        <v>177.08168475500702</v>
      </c>
      <c r="AN20">
        <f t="shared" si="9"/>
        <v>369.26569097701628</v>
      </c>
      <c r="AO20">
        <f t="shared" si="9"/>
        <v>-18.463284548850819</v>
      </c>
      <c r="AP20">
        <f t="shared" si="9"/>
        <v>-11.584538598240385</v>
      </c>
      <c r="AQ20">
        <f t="shared" si="9"/>
        <v>-320.23847048987608</v>
      </c>
      <c r="AR20">
        <f t="shared" si="9"/>
        <v>18.979397340049029</v>
      </c>
      <c r="AS20">
        <f t="shared" si="9"/>
        <v>5.529055527114509</v>
      </c>
      <c r="AT20">
        <f t="shared" si="9"/>
        <v>26.350347752843181</v>
      </c>
      <c r="AU20">
        <f t="shared" si="9"/>
        <v>50.858800620006718</v>
      </c>
      <c r="AW20">
        <v>17</v>
      </c>
      <c r="AX20">
        <f>(R20*SUMPRODUCT(K21:$K$23, X21:$X$23)-$AZ$3*SUMPRODUCT(K20:$K$22, W21:$W$23))/Z20</f>
        <v>86.762529213310359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1593.7867867827954</v>
      </c>
      <c r="P21">
        <f t="shared" si="22"/>
        <v>79.689339339139778</v>
      </c>
      <c r="Q21" s="4">
        <f t="shared" si="23"/>
        <v>50</v>
      </c>
      <c r="R21">
        <f t="shared" si="0"/>
        <v>500000</v>
      </c>
      <c r="S21">
        <f t="shared" si="1"/>
        <v>60.933287320041295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69.992010911498255</v>
      </c>
      <c r="AC21">
        <f t="shared" si="2"/>
        <v>48.527830047080613</v>
      </c>
      <c r="AE21">
        <f t="shared" si="3"/>
        <v>1269.3064451626863</v>
      </c>
      <c r="AF21">
        <f t="shared" si="4"/>
        <v>-63.465322258134314</v>
      </c>
      <c r="AG21">
        <f t="shared" si="4"/>
        <v>-39.820459539788807</v>
      </c>
      <c r="AH21">
        <f t="shared" si="5"/>
        <v>-1115.7761419095748</v>
      </c>
      <c r="AI21">
        <f t="shared" si="6"/>
        <v>50.244521455188305</v>
      </c>
      <c r="AJ21">
        <f t="shared" si="7"/>
        <v>21.464180864417642</v>
      </c>
      <c r="AK21">
        <f t="shared" si="24"/>
        <v>89.308319367123516</v>
      </c>
      <c r="AL21">
        <f t="shared" si="8"/>
        <v>161.01702168672946</v>
      </c>
      <c r="AN21">
        <f t="shared" si="9"/>
        <v>335.81517792154165</v>
      </c>
      <c r="AO21">
        <f t="shared" si="9"/>
        <v>-16.790758896077083</v>
      </c>
      <c r="AP21">
        <f t="shared" si="9"/>
        <v>-10.53513495990939</v>
      </c>
      <c r="AQ21">
        <f t="shared" si="9"/>
        <v>-295.19629798141517</v>
      </c>
      <c r="AR21">
        <f t="shared" si="9"/>
        <v>13.292986084139981</v>
      </c>
      <c r="AS21">
        <f t="shared" si="9"/>
        <v>5.6786899203058212</v>
      </c>
      <c r="AT21">
        <f t="shared" si="9"/>
        <v>23.627934193858525</v>
      </c>
      <c r="AU21">
        <f t="shared" si="9"/>
        <v>42.599610198304326</v>
      </c>
      <c r="AW21">
        <v>18</v>
      </c>
      <c r="AX21">
        <f>(R21*SUMPRODUCT(K22:$K$23, X22:$X$23)-$AZ$3*SUMPRODUCT(K21:$K$22, W22:$W$23))/Z21</f>
        <v>60.933287320041295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1593.7867867827954</v>
      </c>
      <c r="P22">
        <f t="shared" si="22"/>
        <v>79.689339339139778</v>
      </c>
      <c r="Q22" s="4">
        <f t="shared" si="23"/>
        <v>50</v>
      </c>
      <c r="R22">
        <f t="shared" si="0"/>
        <v>500000</v>
      </c>
      <c r="S22">
        <f t="shared" si="1"/>
        <v>31.967810627322589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48.527830047080613</v>
      </c>
      <c r="AC22">
        <f t="shared" si="2"/>
        <v>25.133420018028886</v>
      </c>
      <c r="AE22">
        <f t="shared" si="3"/>
        <v>1253.0514897745306</v>
      </c>
      <c r="AF22">
        <f t="shared" si="4"/>
        <v>-62.652574488726543</v>
      </c>
      <c r="AG22">
        <f t="shared" si="4"/>
        <v>-39.310511925623686</v>
      </c>
      <c r="AH22">
        <f t="shared" si="5"/>
        <v>-1117.430187672287</v>
      </c>
      <c r="AI22">
        <f t="shared" si="6"/>
        <v>33.658215687893517</v>
      </c>
      <c r="AJ22">
        <f t="shared" si="7"/>
        <v>23.394410029051727</v>
      </c>
      <c r="AK22">
        <f t="shared" si="24"/>
        <v>86.724872173301947</v>
      </c>
      <c r="AL22">
        <f t="shared" si="8"/>
        <v>143.77749789024719</v>
      </c>
      <c r="AN22">
        <f t="shared" si="9"/>
        <v>305.3824816121666</v>
      </c>
      <c r="AO22">
        <f t="shared" si="9"/>
        <v>-15.269124080608334</v>
      </c>
      <c r="AP22">
        <f t="shared" si="9"/>
        <v>-9.5804057401118605</v>
      </c>
      <c r="AQ22">
        <f t="shared" si="9"/>
        <v>-272.33007304521396</v>
      </c>
      <c r="AR22">
        <f t="shared" si="9"/>
        <v>8.2028787462325088</v>
      </c>
      <c r="AS22">
        <f t="shared" si="9"/>
        <v>5.7014759958586252</v>
      </c>
      <c r="AT22">
        <f t="shared" si="9"/>
        <v>21.135808781925125</v>
      </c>
      <c r="AU22">
        <f t="shared" si="9"/>
        <v>35.040163524016258</v>
      </c>
      <c r="AW22">
        <v>19</v>
      </c>
      <c r="AX22">
        <f>(R22*SUMPRODUCT(K23:$K$23, X23:$X$23)-$AZ$3*SUMPRODUCT(K22:$K$22, W23:$W$23))/Z22</f>
        <v>31.967810627322589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1593.7867867827954</v>
      </c>
      <c r="P23">
        <f t="shared" si="22"/>
        <v>79.689339339139778</v>
      </c>
      <c r="Q23" s="4">
        <f t="shared" si="23"/>
        <v>50</v>
      </c>
      <c r="R23">
        <f t="shared" si="0"/>
        <v>500000</v>
      </c>
      <c r="S23">
        <f t="shared" si="1"/>
        <v>32.383940998373653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25.133420018028886</v>
      </c>
      <c r="AC23">
        <f t="shared" si="2"/>
        <v>25.13342001802889</v>
      </c>
      <c r="AE23">
        <f t="shared" si="3"/>
        <v>1236.9499046891285</v>
      </c>
      <c r="AF23">
        <f t="shared" si="4"/>
        <v>-61.847495234456431</v>
      </c>
      <c r="AG23">
        <f t="shared" si="4"/>
        <v>-38.80537581774113</v>
      </c>
      <c r="AH23">
        <f t="shared" si="5"/>
        <v>-1120.3098862632303</v>
      </c>
      <c r="AI23">
        <f t="shared" si="6"/>
        <v>15.987147373700736</v>
      </c>
      <c r="AJ23">
        <f t="shared" si="7"/>
        <v>0</v>
      </c>
      <c r="AK23">
        <f t="shared" si="24"/>
        <v>84.016508063089077</v>
      </c>
      <c r="AL23">
        <f t="shared" si="8"/>
        <v>100.00365543678981</v>
      </c>
      <c r="AN23">
        <f t="shared" si="9"/>
        <v>277.69539705066177</v>
      </c>
      <c r="AO23">
        <f t="shared" si="9"/>
        <v>-13.884769852533088</v>
      </c>
      <c r="AP23">
        <f t="shared" si="9"/>
        <v>-8.7118113713069274</v>
      </c>
      <c r="AQ23">
        <f t="shared" si="9"/>
        <v>-251.50969938741102</v>
      </c>
      <c r="AR23">
        <f t="shared" si="9"/>
        <v>3.5891164394107165</v>
      </c>
      <c r="AS23">
        <f t="shared" si="9"/>
        <v>0</v>
      </c>
      <c r="AT23">
        <f t="shared" si="9"/>
        <v>18.861715803481317</v>
      </c>
      <c r="AU23">
        <f t="shared" si="9"/>
        <v>22.450832242892034</v>
      </c>
      <c r="AW23">
        <v>20</v>
      </c>
      <c r="AX23">
        <f>(R23*SUMPRODUCT(K$23:$K24, X$23:$X24)-$AZ$3*SUMPRODUCT(K$22:$K23, W$23:$W24))/Z23</f>
        <v>32.383940998373653</v>
      </c>
    </row>
    <row r="25" spans="5:50" x14ac:dyDescent="0.25">
      <c r="AN25" s="8">
        <f t="shared" ref="AN25:AU25" si="25">SUM(AN3:AN23)</f>
        <v>14685.385541994043</v>
      </c>
      <c r="AO25" s="8">
        <f t="shared" si="25"/>
        <v>-1929.6093671867991</v>
      </c>
      <c r="AP25" s="8">
        <f t="shared" si="25"/>
        <v>-931.18927148585988</v>
      </c>
      <c r="AQ25" s="8">
        <f t="shared" si="25"/>
        <v>-11774.835556745513</v>
      </c>
      <c r="AR25" s="8">
        <f t="shared" si="25"/>
        <v>49.75134657586738</v>
      </c>
      <c r="AS25" s="8">
        <f t="shared" si="25"/>
        <v>-86.352995736367888</v>
      </c>
      <c r="AT25" s="8">
        <f t="shared" si="25"/>
        <v>533.34872713412085</v>
      </c>
      <c r="AU25" s="9">
        <f t="shared" si="25"/>
        <v>496.74707797362043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F2F7E-505F-4BCE-8ED9-DF9EA56FC250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1739.8591301868876</v>
      </c>
      <c r="K3">
        <v>1</v>
      </c>
      <c r="L3" s="2">
        <v>0</v>
      </c>
      <c r="O3">
        <f>$C$3</f>
        <v>1739.8591301868876</v>
      </c>
      <c r="P3">
        <f>O3*B5</f>
        <v>1391.8873041495101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1739.8591301868876</v>
      </c>
      <c r="AF3">
        <f t="shared" ref="AF3:AG23" si="4">-$Z3*P3</f>
        <v>-1391.8873041495101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-172.51010166262256</v>
      </c>
      <c r="AJ3">
        <f t="shared" ref="AJ3:AJ23" si="7">AB3-AC3</f>
        <v>0</v>
      </c>
      <c r="AL3">
        <f t="shared" ref="AL3:AL23" si="8">SUM(AI3:AK3)</f>
        <v>-172.51010166262256</v>
      </c>
      <c r="AN3">
        <f t="shared" ref="AN3:AU23" si="9">AE3*$K3</f>
        <v>1739.8591301868876</v>
      </c>
      <c r="AO3">
        <f t="shared" si="9"/>
        <v>-1391.8873041495101</v>
      </c>
      <c r="AP3">
        <f t="shared" si="9"/>
        <v>-520.48192770000003</v>
      </c>
      <c r="AQ3">
        <f t="shared" si="9"/>
        <v>0</v>
      </c>
      <c r="AR3">
        <f t="shared" si="9"/>
        <v>-172.51010166262256</v>
      </c>
      <c r="AS3">
        <f t="shared" si="9"/>
        <v>0</v>
      </c>
      <c r="AT3">
        <f t="shared" si="9"/>
        <v>0</v>
      </c>
      <c r="AU3">
        <f t="shared" si="9"/>
        <v>-172.51010166262256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1288.9976836705509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500000</v>
      </c>
      <c r="S4">
        <f t="shared" si="1"/>
        <v>96.947045646283101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95.730960713422974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-95.730960713422974</v>
      </c>
      <c r="AK4">
        <f>G4*MAX(0, SUM(AB4, AE4:AF4))</f>
        <v>0</v>
      </c>
      <c r="AL4">
        <f t="shared" si="8"/>
        <v>-1367.633960713423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-1193.2667229571252</v>
      </c>
      <c r="AR4">
        <f t="shared" si="9"/>
        <v>-1193.2667229571252</v>
      </c>
      <c r="AS4">
        <f t="shared" si="9"/>
        <v>-89.81232827978512</v>
      </c>
      <c r="AT4">
        <f t="shared" si="9"/>
        <v>0</v>
      </c>
      <c r="AU4">
        <f t="shared" si="9"/>
        <v>-1283.0790512369103</v>
      </c>
      <c r="AW4">
        <v>1</v>
      </c>
      <c r="AX4">
        <f>(R4*SUMPRODUCT(K5:$K$23, X5:$X$23)-$AZ$3*SUMPRODUCT(K4:$K$22, W5:$W$23))/Z4</f>
        <v>96.947045646283101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1739.8591301868876</v>
      </c>
      <c r="P5">
        <f t="shared" ref="P5:P23" si="22">O5*$C$5</f>
        <v>86.992956509344381</v>
      </c>
      <c r="Q5" s="4">
        <f t="shared" ref="Q5:Q23" si="23">$C$8</f>
        <v>50</v>
      </c>
      <c r="R5">
        <f t="shared" si="0"/>
        <v>500000</v>
      </c>
      <c r="S5">
        <f t="shared" si="1"/>
        <v>203.46169922961653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95.730960713422974</v>
      </c>
      <c r="AC5">
        <f t="shared" si="2"/>
        <v>198.38609846673899</v>
      </c>
      <c r="AE5">
        <f t="shared" si="3"/>
        <v>1696.4562176883046</v>
      </c>
      <c r="AF5">
        <f t="shared" si="4"/>
        <v>-84.822810884415233</v>
      </c>
      <c r="AG5">
        <f t="shared" si="4"/>
        <v>-48.752688888843529</v>
      </c>
      <c r="AH5">
        <f t="shared" si="5"/>
        <v>-1263.927141564702</v>
      </c>
      <c r="AI5">
        <f t="shared" si="6"/>
        <v>298.95357635034384</v>
      </c>
      <c r="AJ5">
        <f t="shared" si="7"/>
        <v>-102.65513775331601</v>
      </c>
      <c r="AK5">
        <f>G5*SUM(AB5, AE5:AF5)</f>
        <v>70.001939068209808</v>
      </c>
      <c r="AL5">
        <f t="shared" si="8"/>
        <v>266.30037766523765</v>
      </c>
      <c r="AN5">
        <f t="shared" si="9"/>
        <v>1464.9959924553518</v>
      </c>
      <c r="AO5">
        <f t="shared" si="9"/>
        <v>-73.249799622767583</v>
      </c>
      <c r="AP5">
        <f t="shared" si="9"/>
        <v>-42.100994472408487</v>
      </c>
      <c r="AQ5">
        <f t="shared" si="9"/>
        <v>-1091.4800970643416</v>
      </c>
      <c r="AR5">
        <f t="shared" si="9"/>
        <v>258.16510129583412</v>
      </c>
      <c r="AS5">
        <f t="shared" si="9"/>
        <v>-88.649128604385567</v>
      </c>
      <c r="AT5">
        <f t="shared" si="9"/>
        <v>60.451050330538742</v>
      </c>
      <c r="AU5">
        <f t="shared" si="9"/>
        <v>229.96702302198727</v>
      </c>
      <c r="AW5">
        <v>2</v>
      </c>
      <c r="AX5">
        <f>(R5*SUMPRODUCT(K6:$K$23, X6:$X$23)-$AZ$3*SUMPRODUCT(K5:$K$22, W6:$W$23))/Z5</f>
        <v>203.46169922961653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1739.8591301868876</v>
      </c>
      <c r="P6">
        <f t="shared" si="22"/>
        <v>86.992956509344381</v>
      </c>
      <c r="Q6" s="4">
        <f t="shared" si="23"/>
        <v>50</v>
      </c>
      <c r="R6">
        <f t="shared" si="0"/>
        <v>500000</v>
      </c>
      <c r="S6">
        <f t="shared" si="1"/>
        <v>314.78424640516829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198.38609846673899</v>
      </c>
      <c r="AC6">
        <f t="shared" si="2"/>
        <v>303.06951623872737</v>
      </c>
      <c r="AE6">
        <f t="shared" si="3"/>
        <v>1675.1100823215006</v>
      </c>
      <c r="AF6">
        <f t="shared" si="4"/>
        <v>-83.755504116075031</v>
      </c>
      <c r="AG6">
        <f t="shared" si="4"/>
        <v>-48.139244530146762</v>
      </c>
      <c r="AH6">
        <f t="shared" si="5"/>
        <v>-1259.1746980832727</v>
      </c>
      <c r="AI6">
        <f t="shared" si="6"/>
        <v>284.04063559200631</v>
      </c>
      <c r="AJ6">
        <f t="shared" si="7"/>
        <v>-104.68341777198839</v>
      </c>
      <c r="AK6">
        <f>G6*SUM(AB6, AE6:AF6)</f>
        <v>104.69982958532164</v>
      </c>
      <c r="AL6">
        <f t="shared" si="8"/>
        <v>284.05704740533957</v>
      </c>
      <c r="AN6">
        <f t="shared" si="9"/>
        <v>1304.619652039506</v>
      </c>
      <c r="AO6">
        <f t="shared" si="9"/>
        <v>-65.230982601975313</v>
      </c>
      <c r="AP6">
        <f t="shared" si="9"/>
        <v>-37.492105809145883</v>
      </c>
      <c r="AQ6">
        <f t="shared" si="9"/>
        <v>-980.67826933123354</v>
      </c>
      <c r="AR6">
        <f t="shared" si="9"/>
        <v>221.21829429715152</v>
      </c>
      <c r="AS6">
        <f t="shared" si="9"/>
        <v>-81.530190468870771</v>
      </c>
      <c r="AT6">
        <f t="shared" si="9"/>
        <v>81.542972419398154</v>
      </c>
      <c r="AU6">
        <f t="shared" si="9"/>
        <v>221.23107624767891</v>
      </c>
      <c r="AW6">
        <v>3</v>
      </c>
      <c r="AX6">
        <f>(R6*SUMPRODUCT(K7:$K$23, X7:$X$23)-$AZ$3*SUMPRODUCT(K6:$K$22, W7:$W$23))/Z6</f>
        <v>314.78424640516829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1739.8591301868876</v>
      </c>
      <c r="P7">
        <f t="shared" si="22"/>
        <v>86.992956509344381</v>
      </c>
      <c r="Q7" s="4">
        <f t="shared" si="23"/>
        <v>50</v>
      </c>
      <c r="R7">
        <f t="shared" si="0"/>
        <v>500000</v>
      </c>
      <c r="S7">
        <f t="shared" si="1"/>
        <v>403.95561117432646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303.06951623872737</v>
      </c>
      <c r="AC7">
        <f t="shared" si="2"/>
        <v>384.01828248720631</v>
      </c>
      <c r="AE7">
        <f t="shared" si="3"/>
        <v>1653.9879542748063</v>
      </c>
      <c r="AF7">
        <f t="shared" si="4"/>
        <v>-82.699397713740311</v>
      </c>
      <c r="AG7">
        <f t="shared" si="4"/>
        <v>-47.532237684586065</v>
      </c>
      <c r="AH7">
        <f t="shared" si="5"/>
        <v>-1256.1440025923137</v>
      </c>
      <c r="AI7">
        <f t="shared" si="6"/>
        <v>267.61231628416613</v>
      </c>
      <c r="AJ7">
        <f t="shared" si="7"/>
        <v>-80.948766248478933</v>
      </c>
      <c r="AK7">
        <f>G7*SUM(AB7, AE7:AF7)</f>
        <v>92.030981374469846</v>
      </c>
      <c r="AL7">
        <f t="shared" si="8"/>
        <v>278.69453141015703</v>
      </c>
      <c r="AN7">
        <f t="shared" si="9"/>
        <v>1166.0805512020804</v>
      </c>
      <c r="AO7">
        <f t="shared" si="9"/>
        <v>-58.304027560104018</v>
      </c>
      <c r="AP7">
        <f t="shared" si="9"/>
        <v>-33.510774837179646</v>
      </c>
      <c r="AQ7">
        <f t="shared" si="9"/>
        <v>-885.59598462992517</v>
      </c>
      <c r="AR7">
        <f t="shared" si="9"/>
        <v>188.66976417487155</v>
      </c>
      <c r="AS7">
        <f t="shared" si="9"/>
        <v>-57.069812220936853</v>
      </c>
      <c r="AT7">
        <f t="shared" si="9"/>
        <v>64.882901481506181</v>
      </c>
      <c r="AU7">
        <f t="shared" si="9"/>
        <v>196.48285343544086</v>
      </c>
      <c r="AW7">
        <v>4</v>
      </c>
      <c r="AX7">
        <f>(R7*SUMPRODUCT(K8:$K$23, X8:$X$23)-$AZ$3*SUMPRODUCT(K7:$K$22, W8:$W$23))/Z7</f>
        <v>403.95561117432646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1739.8591301868876</v>
      </c>
      <c r="P8">
        <f t="shared" si="22"/>
        <v>86.992956509344381</v>
      </c>
      <c r="Q8" s="4">
        <f t="shared" si="23"/>
        <v>50</v>
      </c>
      <c r="R8">
        <f t="shared" si="0"/>
        <v>500000</v>
      </c>
      <c r="S8">
        <f t="shared" si="1"/>
        <v>452.02929469963004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384.01828248720631</v>
      </c>
      <c r="AC8">
        <f t="shared" si="2"/>
        <v>424.28933871434492</v>
      </c>
      <c r="AE8">
        <f t="shared" si="3"/>
        <v>1633.0881393287584</v>
      </c>
      <c r="AF8">
        <f t="shared" si="4"/>
        <v>-81.654406966437932</v>
      </c>
      <c r="AG8">
        <f t="shared" si="4"/>
        <v>-46.931619663752308</v>
      </c>
      <c r="AH8">
        <f t="shared" si="5"/>
        <v>-1252.9564398789644</v>
      </c>
      <c r="AI8">
        <f t="shared" si="6"/>
        <v>251.54567281960362</v>
      </c>
      <c r="AJ8">
        <f t="shared" si="7"/>
        <v>-40.271056227138615</v>
      </c>
      <c r="AK8">
        <f t="shared" ref="AK8:AK23" si="24">G8*SUM(AB8:AB8, AE8:AF8)</f>
        <v>41.225127916294916</v>
      </c>
      <c r="AL8">
        <f t="shared" si="8"/>
        <v>252.49974450875993</v>
      </c>
      <c r="AN8">
        <f t="shared" si="9"/>
        <v>1073.5160289342314</v>
      </c>
      <c r="AO8">
        <f t="shared" si="9"/>
        <v>-53.675801446711574</v>
      </c>
      <c r="AP8">
        <f t="shared" si="9"/>
        <v>-30.850659409963818</v>
      </c>
      <c r="AQ8">
        <f t="shared" si="9"/>
        <v>-823.63516663546159</v>
      </c>
      <c r="AR8">
        <f t="shared" si="9"/>
        <v>165.35440144209426</v>
      </c>
      <c r="AS8">
        <f t="shared" si="9"/>
        <v>-26.472315437741354</v>
      </c>
      <c r="AT8">
        <f t="shared" si="9"/>
        <v>27.099477699468771</v>
      </c>
      <c r="AU8">
        <f t="shared" si="9"/>
        <v>165.98156370382168</v>
      </c>
      <c r="AW8">
        <v>5</v>
      </c>
      <c r="AX8">
        <f>(R8*SUMPRODUCT(K9:$K$23, X9:$X$23)-$AZ$3*SUMPRODUCT(K8:$K$22, W9:$W$23))/Z8</f>
        <v>452.02929469963004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1739.8591301868876</v>
      </c>
      <c r="P9">
        <f t="shared" si="22"/>
        <v>86.992956509344381</v>
      </c>
      <c r="Q9" s="4">
        <f t="shared" si="23"/>
        <v>50</v>
      </c>
      <c r="R9">
        <f t="shared" si="0"/>
        <v>500000</v>
      </c>
      <c r="S9">
        <f t="shared" si="1"/>
        <v>473.32500100203993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424.28933871434492</v>
      </c>
      <c r="AC9">
        <f t="shared" si="2"/>
        <v>438.65202578765002</v>
      </c>
      <c r="AE9">
        <f t="shared" si="3"/>
        <v>1612.4073953962295</v>
      </c>
      <c r="AF9">
        <f t="shared" si="4"/>
        <v>-80.620369769811475</v>
      </c>
      <c r="AG9">
        <f t="shared" si="4"/>
        <v>-46.337297296679189</v>
      </c>
      <c r="AH9">
        <f t="shared" si="5"/>
        <v>-1250.0617043559705</v>
      </c>
      <c r="AI9">
        <f t="shared" si="6"/>
        <v>235.38802397376821</v>
      </c>
      <c r="AJ9">
        <f t="shared" si="7"/>
        <v>-14.362687073305096</v>
      </c>
      <c r="AK9">
        <f t="shared" si="24"/>
        <v>11.5408505496105</v>
      </c>
      <c r="AL9">
        <f t="shared" si="8"/>
        <v>232.56618745007361</v>
      </c>
      <c r="AN9">
        <f t="shared" si="9"/>
        <v>1007.3384069065049</v>
      </c>
      <c r="AO9">
        <f t="shared" si="9"/>
        <v>-50.366920345325248</v>
      </c>
      <c r="AP9">
        <f t="shared" si="9"/>
        <v>-28.948849634691438</v>
      </c>
      <c r="AQ9">
        <f t="shared" si="9"/>
        <v>-780.96588330974009</v>
      </c>
      <c r="AR9">
        <f t="shared" si="9"/>
        <v>147.0567536167481</v>
      </c>
      <c r="AS9">
        <f t="shared" si="9"/>
        <v>-8.9729719403603028</v>
      </c>
      <c r="AT9">
        <f t="shared" si="9"/>
        <v>7.2100525215799243</v>
      </c>
      <c r="AU9">
        <f t="shared" si="9"/>
        <v>145.29383419796773</v>
      </c>
      <c r="AW9">
        <v>6</v>
      </c>
      <c r="AX9">
        <f>(R9*SUMPRODUCT(K10:$K$23, X10:$X$23)-$AZ$3*SUMPRODUCT(K9:$K$22, W10:$W$23))/Z9</f>
        <v>473.32500100203993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1739.8591301868876</v>
      </c>
      <c r="P10">
        <f t="shared" si="22"/>
        <v>86.992956509344381</v>
      </c>
      <c r="Q10" s="4">
        <f t="shared" si="23"/>
        <v>50</v>
      </c>
      <c r="R10">
        <f t="shared" si="0"/>
        <v>500000</v>
      </c>
      <c r="S10">
        <f t="shared" si="1"/>
        <v>484.36845749857457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438.65202578765002</v>
      </c>
      <c r="AC10">
        <f t="shared" si="2"/>
        <v>443.18705881469668</v>
      </c>
      <c r="AE10">
        <f t="shared" si="3"/>
        <v>1591.934897333178</v>
      </c>
      <c r="AF10">
        <f t="shared" si="4"/>
        <v>-79.596744866658909</v>
      </c>
      <c r="AG10">
        <f t="shared" si="4"/>
        <v>-45.748959490823253</v>
      </c>
      <c r="AH10">
        <f t="shared" si="5"/>
        <v>-1249.6483288914387</v>
      </c>
      <c r="AI10">
        <f t="shared" si="6"/>
        <v>216.94086408425733</v>
      </c>
      <c r="AJ10">
        <f t="shared" si="7"/>
        <v>-4.5350330270466657</v>
      </c>
      <c r="AK10">
        <f t="shared" si="24"/>
        <v>7.9990597308420943</v>
      </c>
      <c r="AL10">
        <f t="shared" si="8"/>
        <v>220.40489078805277</v>
      </c>
      <c r="AN10">
        <f t="shared" si="9"/>
        <v>944.93907861291893</v>
      </c>
      <c r="AO10">
        <f t="shared" si="9"/>
        <v>-47.246953930645951</v>
      </c>
      <c r="AP10">
        <f t="shared" si="9"/>
        <v>-27.155620309082668</v>
      </c>
      <c r="AQ10">
        <f t="shared" si="9"/>
        <v>-741.76496945384213</v>
      </c>
      <c r="AR10">
        <f t="shared" si="9"/>
        <v>128.77153491934837</v>
      </c>
      <c r="AS10">
        <f t="shared" si="9"/>
        <v>-2.6919002386563995</v>
      </c>
      <c r="AT10">
        <f t="shared" si="9"/>
        <v>4.7480736457840704</v>
      </c>
      <c r="AU10">
        <f t="shared" si="9"/>
        <v>130.82770832647606</v>
      </c>
      <c r="AW10">
        <v>7</v>
      </c>
      <c r="AX10">
        <f>(R10*SUMPRODUCT(K11:$K$23, X11:$X$23)-$AZ$3*SUMPRODUCT(K10:$K$22, W11:$W$23))/Z10</f>
        <v>484.36845749857457</v>
      </c>
    </row>
    <row r="11" spans="1:52" x14ac:dyDescent="0.25">
      <c r="A11" t="s">
        <v>33</v>
      </c>
      <c r="C11" s="7">
        <f>AU25</f>
        <v>555.53878991821216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1739.8591301868876</v>
      </c>
      <c r="P11">
        <f t="shared" si="22"/>
        <v>86.992956509344381</v>
      </c>
      <c r="Q11" s="4">
        <f t="shared" si="23"/>
        <v>50</v>
      </c>
      <c r="R11">
        <f t="shared" si="0"/>
        <v>500000</v>
      </c>
      <c r="S11">
        <f t="shared" si="1"/>
        <v>485.35003037430033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443.18705881469668</v>
      </c>
      <c r="AC11">
        <f t="shared" si="2"/>
        <v>438.43234051725904</v>
      </c>
      <c r="AE11">
        <f t="shared" si="3"/>
        <v>1571.6708826202869</v>
      </c>
      <c r="AF11">
        <f t="shared" si="4"/>
        <v>-78.583544131014335</v>
      </c>
      <c r="AG11">
        <f t="shared" si="4"/>
        <v>-45.16661307089457</v>
      </c>
      <c r="AH11">
        <f t="shared" si="5"/>
        <v>-1248.5682502044858</v>
      </c>
      <c r="AI11">
        <f t="shared" si="6"/>
        <v>199.35247521389215</v>
      </c>
      <c r="AJ11">
        <f t="shared" si="7"/>
        <v>4.7547182974376483</v>
      </c>
      <c r="AK11">
        <f t="shared" si="24"/>
        <v>4.6470585535295257</v>
      </c>
      <c r="AL11">
        <f t="shared" si="8"/>
        <v>208.75425206485932</v>
      </c>
      <c r="AN11">
        <f t="shared" si="9"/>
        <v>887.21900675872041</v>
      </c>
      <c r="AO11">
        <f t="shared" si="9"/>
        <v>-44.360950337936018</v>
      </c>
      <c r="AP11">
        <f t="shared" si="9"/>
        <v>-25.496863262240645</v>
      </c>
      <c r="AQ11">
        <f t="shared" si="9"/>
        <v>-704.82535183832692</v>
      </c>
      <c r="AR11">
        <f t="shared" si="9"/>
        <v>112.53584132021689</v>
      </c>
      <c r="AS11">
        <f t="shared" si="9"/>
        <v>2.6840711321425692</v>
      </c>
      <c r="AT11">
        <f t="shared" si="9"/>
        <v>2.6232964673483625</v>
      </c>
      <c r="AU11">
        <f t="shared" si="9"/>
        <v>117.84320891970782</v>
      </c>
      <c r="AW11">
        <v>8</v>
      </c>
      <c r="AX11">
        <f>(R11*SUMPRODUCT(K12:$K$23, X12:$X$23)-$AZ$3*SUMPRODUCT(K11:$K$22, W12:$W$23))/Z11</f>
        <v>485.35003037430033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1739.8591301868876</v>
      </c>
      <c r="P12">
        <f t="shared" si="22"/>
        <v>86.992956509344381</v>
      </c>
      <c r="Q12" s="4">
        <f t="shared" si="23"/>
        <v>50</v>
      </c>
      <c r="R12">
        <f t="shared" si="0"/>
        <v>500000</v>
      </c>
      <c r="S12">
        <f t="shared" si="1"/>
        <v>476.82617461831177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438.43234051725904</v>
      </c>
      <c r="AC12">
        <f t="shared" si="2"/>
        <v>425.23362999212895</v>
      </c>
      <c r="AE12">
        <f t="shared" si="3"/>
        <v>1551.6065455017192</v>
      </c>
      <c r="AF12">
        <f t="shared" si="4"/>
        <v>-77.580327275085963</v>
      </c>
      <c r="AG12">
        <f t="shared" si="4"/>
        <v>-44.590004977444721</v>
      </c>
      <c r="AH12">
        <f t="shared" si="5"/>
        <v>-1249.4196274090982</v>
      </c>
      <c r="AI12">
        <f t="shared" si="6"/>
        <v>180.01658584009033</v>
      </c>
      <c r="AJ12">
        <f t="shared" si="7"/>
        <v>13.198710525130082</v>
      </c>
      <c r="AK12">
        <f t="shared" si="24"/>
        <v>4.3986546851109525</v>
      </c>
      <c r="AL12">
        <f t="shared" si="8"/>
        <v>197.61395105033137</v>
      </c>
      <c r="AN12">
        <f t="shared" si="9"/>
        <v>832.67663338964064</v>
      </c>
      <c r="AO12">
        <f t="shared" si="9"/>
        <v>-41.633831669482028</v>
      </c>
      <c r="AP12">
        <f t="shared" si="9"/>
        <v>-23.929426783540755</v>
      </c>
      <c r="AQ12">
        <f t="shared" si="9"/>
        <v>-670.50666424299015</v>
      </c>
      <c r="AR12">
        <f t="shared" si="9"/>
        <v>96.60671069362769</v>
      </c>
      <c r="AS12">
        <f t="shared" si="9"/>
        <v>7.0831473848906592</v>
      </c>
      <c r="AT12">
        <f t="shared" si="9"/>
        <v>2.36055782650583</v>
      </c>
      <c r="AU12">
        <f t="shared" si="9"/>
        <v>106.05041590502418</v>
      </c>
      <c r="AW12">
        <v>9</v>
      </c>
      <c r="AX12">
        <f>(R12*SUMPRODUCT(K13:$K$23, X13:$X$23)-$AZ$3*SUMPRODUCT(K12:$K$22, W13:$W$23))/Z12</f>
        <v>476.82617461831177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1739.8591301868876</v>
      </c>
      <c r="P13">
        <f t="shared" si="22"/>
        <v>86.992956509344381</v>
      </c>
      <c r="Q13" s="4">
        <f t="shared" si="23"/>
        <v>50</v>
      </c>
      <c r="R13">
        <f t="shared" si="0"/>
        <v>500000</v>
      </c>
      <c r="S13">
        <f t="shared" si="1"/>
        <v>458.48688132098312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425.23362999212895</v>
      </c>
      <c r="AC13">
        <f t="shared" si="2"/>
        <v>403.64247653981784</v>
      </c>
      <c r="AE13">
        <f t="shared" si="3"/>
        <v>1531.7364067553051</v>
      </c>
      <c r="AF13">
        <f t="shared" si="4"/>
        <v>-76.586820337765246</v>
      </c>
      <c r="AG13">
        <f t="shared" si="4"/>
        <v>-44.018977748812716</v>
      </c>
      <c r="AH13">
        <f t="shared" si="5"/>
        <v>-1251.2717885756103</v>
      </c>
      <c r="AI13">
        <f t="shared" si="6"/>
        <v>159.85882009311695</v>
      </c>
      <c r="AJ13">
        <f t="shared" si="7"/>
        <v>21.591153452311119</v>
      </c>
      <c r="AK13">
        <f t="shared" si="24"/>
        <v>3.760766432819338</v>
      </c>
      <c r="AL13">
        <f t="shared" si="8"/>
        <v>185.2107399782474</v>
      </c>
      <c r="AN13">
        <f t="shared" si="9"/>
        <v>781.60429213154748</v>
      </c>
      <c r="AO13">
        <f t="shared" si="9"/>
        <v>-39.080214606577371</v>
      </c>
      <c r="AP13">
        <f t="shared" si="9"/>
        <v>-22.461711944678854</v>
      </c>
      <c r="AQ13">
        <f t="shared" si="9"/>
        <v>-638.49066736327222</v>
      </c>
      <c r="AR13">
        <f t="shared" si="9"/>
        <v>81.571698217019176</v>
      </c>
      <c r="AS13">
        <f t="shared" si="9"/>
        <v>11.017390548381181</v>
      </c>
      <c r="AT13">
        <f t="shared" si="9"/>
        <v>1.9190189464925462</v>
      </c>
      <c r="AU13">
        <f t="shared" si="9"/>
        <v>94.508107711892904</v>
      </c>
      <c r="AW13">
        <v>10</v>
      </c>
      <c r="AX13">
        <f>(R13*SUMPRODUCT(K14:$K$23, X14:$X$23)-$AZ$3*SUMPRODUCT(K13:$K$22, W14:$W$23))/Z13</f>
        <v>458.48688132098312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1739.8591301868876</v>
      </c>
      <c r="P14">
        <f t="shared" si="22"/>
        <v>86.992956509344381</v>
      </c>
      <c r="Q14" s="4">
        <f t="shared" si="23"/>
        <v>50</v>
      </c>
      <c r="R14">
        <f t="shared" si="0"/>
        <v>500000</v>
      </c>
      <c r="S14">
        <f t="shared" si="1"/>
        <v>452.24148836380124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403.64247653981784</v>
      </c>
      <c r="AC14">
        <f t="shared" si="2"/>
        <v>393.02804802064475</v>
      </c>
      <c r="AE14">
        <f t="shared" si="3"/>
        <v>1512.0537486338765</v>
      </c>
      <c r="AF14">
        <f t="shared" si="4"/>
        <v>-75.602687431693823</v>
      </c>
      <c r="AG14">
        <f t="shared" si="4"/>
        <v>-43.453338330657225</v>
      </c>
      <c r="AH14">
        <f t="shared" si="5"/>
        <v>-1254.4964066736361</v>
      </c>
      <c r="AI14">
        <f t="shared" si="6"/>
        <v>138.50131619788931</v>
      </c>
      <c r="AJ14">
        <f t="shared" si="7"/>
        <v>10.614428519173089</v>
      </c>
      <c r="AK14">
        <f t="shared" si="24"/>
        <v>128.80654764194006</v>
      </c>
      <c r="AL14">
        <f t="shared" si="8"/>
        <v>277.92229235900243</v>
      </c>
      <c r="AN14">
        <f t="shared" si="9"/>
        <v>710.74120916870618</v>
      </c>
      <c r="AO14">
        <f t="shared" si="9"/>
        <v>-35.537060458435306</v>
      </c>
      <c r="AP14">
        <f t="shared" si="9"/>
        <v>-20.425251586097136</v>
      </c>
      <c r="AQ14">
        <f t="shared" si="9"/>
        <v>-589.67632187849654</v>
      </c>
      <c r="AR14">
        <f t="shared" si="9"/>
        <v>65.102575245677158</v>
      </c>
      <c r="AS14">
        <f t="shared" si="9"/>
        <v>4.989314544650215</v>
      </c>
      <c r="AT14">
        <f t="shared" si="9"/>
        <v>60.545547076346814</v>
      </c>
      <c r="AU14">
        <f t="shared" si="9"/>
        <v>130.63743686667416</v>
      </c>
      <c r="AW14">
        <v>11</v>
      </c>
      <c r="AX14">
        <f>(R14*SUMPRODUCT(K15:$K$23, X15:$X$23)-$AZ$3*SUMPRODUCT(K14:$K$22, W15:$W$23))/Z14</f>
        <v>452.24148836380124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1739.8591301868876</v>
      </c>
      <c r="P15">
        <f t="shared" si="22"/>
        <v>86.992956509344381</v>
      </c>
      <c r="Q15" s="4">
        <f t="shared" si="23"/>
        <v>50</v>
      </c>
      <c r="R15">
        <f t="shared" si="0"/>
        <v>500000</v>
      </c>
      <c r="S15">
        <f t="shared" si="1"/>
        <v>436.6825897052812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393.02804802064475</v>
      </c>
      <c r="AC15">
        <f t="shared" si="2"/>
        <v>374.61203128380293</v>
      </c>
      <c r="AE15">
        <f t="shared" si="3"/>
        <v>1492.553580729802</v>
      </c>
      <c r="AF15">
        <f t="shared" si="4"/>
        <v>-74.627679036490107</v>
      </c>
      <c r="AG15">
        <f t="shared" si="4"/>
        <v>-42.892943308849347</v>
      </c>
      <c r="AH15">
        <f t="shared" si="5"/>
        <v>-1258.616385013054</v>
      </c>
      <c r="AI15">
        <f t="shared" si="6"/>
        <v>116.4165733714085</v>
      </c>
      <c r="AJ15">
        <f t="shared" si="7"/>
        <v>18.416016736841812</v>
      </c>
      <c r="AK15">
        <f t="shared" si="24"/>
        <v>126.76677647997698</v>
      </c>
      <c r="AL15">
        <f t="shared" si="8"/>
        <v>261.59936658822733</v>
      </c>
      <c r="AN15">
        <f t="shared" si="9"/>
        <v>646.27233458579303</v>
      </c>
      <c r="AO15">
        <f t="shared" si="9"/>
        <v>-32.313616729289656</v>
      </c>
      <c r="AP15">
        <f t="shared" si="9"/>
        <v>-18.572547724492313</v>
      </c>
      <c r="AQ15">
        <f t="shared" si="9"/>
        <v>-544.97805639419107</v>
      </c>
      <c r="AR15">
        <f t="shared" si="9"/>
        <v>50.408113737820052</v>
      </c>
      <c r="AS15">
        <f t="shared" si="9"/>
        <v>7.9740937169373094</v>
      </c>
      <c r="AT15">
        <f t="shared" si="9"/>
        <v>54.889728342999582</v>
      </c>
      <c r="AU15">
        <f t="shared" si="9"/>
        <v>113.27193579775697</v>
      </c>
      <c r="AW15">
        <v>12</v>
      </c>
      <c r="AX15">
        <f>(R15*SUMPRODUCT(K16:$K$23, X16:$X$23)-$AZ$3*SUMPRODUCT(K15:$K$22, W16:$W$23))/Z15</f>
        <v>436.6825897052812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1739.8591301868876</v>
      </c>
      <c r="P16">
        <f t="shared" si="22"/>
        <v>86.992956509344381</v>
      </c>
      <c r="Q16" s="4">
        <f t="shared" si="23"/>
        <v>50</v>
      </c>
      <c r="R16">
        <f t="shared" si="0"/>
        <v>500000</v>
      </c>
      <c r="S16">
        <f t="shared" si="1"/>
        <v>411.68795923897443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374.61203128380293</v>
      </c>
      <c r="AC16">
        <f t="shared" si="2"/>
        <v>348.59637848400189</v>
      </c>
      <c r="AE16">
        <f t="shared" si="3"/>
        <v>1473.2240237888807</v>
      </c>
      <c r="AF16">
        <f t="shared" si="4"/>
        <v>-73.661201189444029</v>
      </c>
      <c r="AG16">
        <f t="shared" si="4"/>
        <v>-42.337451297871276</v>
      </c>
      <c r="AH16">
        <f t="shared" si="5"/>
        <v>-1265.6257788957605</v>
      </c>
      <c r="AI16">
        <f t="shared" si="6"/>
        <v>91.59959240580497</v>
      </c>
      <c r="AJ16">
        <f t="shared" si="7"/>
        <v>26.015652799801046</v>
      </c>
      <c r="AK16">
        <f t="shared" si="24"/>
        <v>124.19223977182679</v>
      </c>
      <c r="AL16">
        <f t="shared" si="8"/>
        <v>241.80748497743281</v>
      </c>
      <c r="AN16">
        <f t="shared" si="9"/>
        <v>587.61895113416858</v>
      </c>
      <c r="AO16">
        <f t="shared" si="9"/>
        <v>-29.380947556708428</v>
      </c>
      <c r="AP16">
        <f t="shared" si="9"/>
        <v>-16.886969207416502</v>
      </c>
      <c r="AQ16">
        <f t="shared" si="9"/>
        <v>-504.81507273442901</v>
      </c>
      <c r="AR16">
        <f t="shared" si="9"/>
        <v>36.535961635614704</v>
      </c>
      <c r="AS16">
        <f t="shared" si="9"/>
        <v>10.376758975171668</v>
      </c>
      <c r="AT16">
        <f t="shared" si="9"/>
        <v>49.536060025710015</v>
      </c>
      <c r="AU16">
        <f t="shared" si="9"/>
        <v>96.448780636496394</v>
      </c>
      <c r="AW16">
        <v>13</v>
      </c>
      <c r="AX16">
        <f>(R16*SUMPRODUCT(K17:$K$23, X17:$X$23)-$AZ$3*SUMPRODUCT(K16:$K$22, W17:$W$23))/Z16</f>
        <v>411.68795923897443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1739.8591301868876</v>
      </c>
      <c r="P17">
        <f t="shared" si="22"/>
        <v>86.992956509344381</v>
      </c>
      <c r="Q17" s="4">
        <f t="shared" si="23"/>
        <v>50</v>
      </c>
      <c r="R17">
        <f t="shared" si="0"/>
        <v>500000</v>
      </c>
      <c r="S17">
        <f t="shared" si="1"/>
        <v>377.1338963249367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348.59637848400189</v>
      </c>
      <c r="AC17">
        <f t="shared" si="2"/>
        <v>315.18208873222511</v>
      </c>
      <c r="AE17">
        <f t="shared" si="3"/>
        <v>1454.0523673312584</v>
      </c>
      <c r="AF17">
        <f t="shared" si="4"/>
        <v>-72.702618366562916</v>
      </c>
      <c r="AG17">
        <f t="shared" si="4"/>
        <v>-41.786497024476652</v>
      </c>
      <c r="AH17">
        <f t="shared" si="5"/>
        <v>-1275.7976041590791</v>
      </c>
      <c r="AI17">
        <f t="shared" si="6"/>
        <v>63.765647781139705</v>
      </c>
      <c r="AJ17">
        <f t="shared" si="7"/>
        <v>33.414289751776778</v>
      </c>
      <c r="AK17">
        <f t="shared" si="24"/>
        <v>121.09622892140882</v>
      </c>
      <c r="AL17">
        <f t="shared" si="8"/>
        <v>218.27616645432531</v>
      </c>
      <c r="AN17">
        <f t="shared" si="9"/>
        <v>534.25477950816833</v>
      </c>
      <c r="AO17">
        <f t="shared" si="9"/>
        <v>-26.712738975408417</v>
      </c>
      <c r="AP17">
        <f t="shared" si="9"/>
        <v>-15.353391841866564</v>
      </c>
      <c r="AQ17">
        <f t="shared" si="9"/>
        <v>-468.75957360329221</v>
      </c>
      <c r="AR17">
        <f t="shared" si="9"/>
        <v>23.429075087601188</v>
      </c>
      <c r="AS17">
        <f t="shared" si="9"/>
        <v>12.277235954384725</v>
      </c>
      <c r="AT17">
        <f t="shared" si="9"/>
        <v>44.493747636077416</v>
      </c>
      <c r="AU17">
        <f t="shared" si="9"/>
        <v>80.200058678063328</v>
      </c>
      <c r="AW17">
        <v>14</v>
      </c>
      <c r="AX17">
        <f>(R17*SUMPRODUCT(K18:$K$23, X18:$X$23)-$AZ$3*SUMPRODUCT(K17:$K$22, W18:$W$23))/Z17</f>
        <v>377.1338963249367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1739.8591301868876</v>
      </c>
      <c r="P18">
        <f t="shared" si="22"/>
        <v>86.992956509344381</v>
      </c>
      <c r="Q18" s="4">
        <f t="shared" si="23"/>
        <v>50</v>
      </c>
      <c r="R18">
        <f t="shared" si="0"/>
        <v>500000</v>
      </c>
      <c r="S18">
        <f t="shared" si="1"/>
        <v>334.0517185222069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315.18208873222511</v>
      </c>
      <c r="AC18">
        <f t="shared" si="2"/>
        <v>275.52566851349206</v>
      </c>
      <c r="AE18">
        <f t="shared" si="3"/>
        <v>1435.0348265972993</v>
      </c>
      <c r="AF18">
        <f t="shared" si="4"/>
        <v>-71.75174132986497</v>
      </c>
      <c r="AG18">
        <f t="shared" si="4"/>
        <v>-41.239971722398998</v>
      </c>
      <c r="AH18">
        <f t="shared" si="5"/>
        <v>-1286.6033183288446</v>
      </c>
      <c r="AI18">
        <f t="shared" si="6"/>
        <v>35.43979521619076</v>
      </c>
      <c r="AJ18">
        <f t="shared" si="7"/>
        <v>39.656420218733047</v>
      </c>
      <c r="AK18">
        <f t="shared" si="24"/>
        <v>117.49256217997618</v>
      </c>
      <c r="AL18">
        <f t="shared" si="8"/>
        <v>192.58877761489998</v>
      </c>
      <c r="AN18">
        <f t="shared" si="9"/>
        <v>485.70455482157286</v>
      </c>
      <c r="AO18">
        <f t="shared" si="9"/>
        <v>-24.285227741078643</v>
      </c>
      <c r="AP18">
        <f t="shared" si="9"/>
        <v>-13.958157485123541</v>
      </c>
      <c r="AQ18">
        <f t="shared" si="9"/>
        <v>-435.46615063177995</v>
      </c>
      <c r="AR18">
        <f t="shared" si="9"/>
        <v>11.99501896359066</v>
      </c>
      <c r="AS18">
        <f t="shared" si="9"/>
        <v>13.422185699721751</v>
      </c>
      <c r="AT18">
        <f t="shared" si="9"/>
        <v>39.766750988047896</v>
      </c>
      <c r="AU18">
        <f t="shared" si="9"/>
        <v>65.183955651360307</v>
      </c>
      <c r="AW18">
        <v>15</v>
      </c>
      <c r="AX18">
        <f>(R18*SUMPRODUCT(K19:$K$23, X19:$X$23)-$AZ$3*SUMPRODUCT(K18:$K$22, W19:$W$23))/Z18</f>
        <v>334.0517185222069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1739.8591301868876</v>
      </c>
      <c r="P19">
        <f t="shared" si="22"/>
        <v>86.992956509344381</v>
      </c>
      <c r="Q19" s="4">
        <f t="shared" si="23"/>
        <v>50</v>
      </c>
      <c r="R19">
        <f t="shared" si="0"/>
        <v>500000</v>
      </c>
      <c r="S19">
        <f t="shared" si="1"/>
        <v>282.79753774890446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275.52566851349206</v>
      </c>
      <c r="AC19">
        <f t="shared" si="2"/>
        <v>230.18370627331865</v>
      </c>
      <c r="AE19">
        <f t="shared" si="3"/>
        <v>1416.1623406193946</v>
      </c>
      <c r="AF19">
        <f t="shared" si="4"/>
        <v>-70.80811703096974</v>
      </c>
      <c r="AG19">
        <f t="shared" si="4"/>
        <v>-40.697614997924489</v>
      </c>
      <c r="AH19">
        <f t="shared" si="5"/>
        <v>-1299.5700725052091</v>
      </c>
      <c r="AI19">
        <f t="shared" si="6"/>
        <v>5.0865360852913</v>
      </c>
      <c r="AJ19">
        <f t="shared" si="7"/>
        <v>45.341962240173416</v>
      </c>
      <c r="AK19">
        <f t="shared" si="24"/>
        <v>113.46159244713419</v>
      </c>
      <c r="AL19">
        <f t="shared" si="8"/>
        <v>163.89009077259891</v>
      </c>
      <c r="AN19">
        <f t="shared" si="9"/>
        <v>441.53399142362343</v>
      </c>
      <c r="AO19">
        <f t="shared" si="9"/>
        <v>-22.076699571181173</v>
      </c>
      <c r="AP19">
        <f t="shared" si="9"/>
        <v>-12.688785654048782</v>
      </c>
      <c r="AQ19">
        <f t="shared" si="9"/>
        <v>-405.18261557283375</v>
      </c>
      <c r="AR19">
        <f t="shared" si="9"/>
        <v>1.5858906255596854</v>
      </c>
      <c r="AS19">
        <f t="shared" si="9"/>
        <v>14.136809737594577</v>
      </c>
      <c r="AT19">
        <f t="shared" si="9"/>
        <v>35.375287387286647</v>
      </c>
      <c r="AU19">
        <f t="shared" si="9"/>
        <v>51.097987750440907</v>
      </c>
      <c r="AW19">
        <v>16</v>
      </c>
      <c r="AX19">
        <f>(R19*SUMPRODUCT(K20:$K$23, X20:$X$23)-$AZ$3*SUMPRODUCT(K19:$K$22, W20:$W$23))/Z19</f>
        <v>282.79753774890446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1739.8591301868876</v>
      </c>
      <c r="P20">
        <f t="shared" si="22"/>
        <v>86.992956509344381</v>
      </c>
      <c r="Q20" s="4">
        <f t="shared" si="23"/>
        <v>50</v>
      </c>
      <c r="R20">
        <f t="shared" si="0"/>
        <v>500000</v>
      </c>
      <c r="S20">
        <f t="shared" si="1"/>
        <v>223.92626046276564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230.18370627331865</v>
      </c>
      <c r="AC20">
        <f t="shared" si="2"/>
        <v>179.85407287498253</v>
      </c>
      <c r="AE20">
        <f t="shared" si="3"/>
        <v>1397.4276627768206</v>
      </c>
      <c r="AF20">
        <f t="shared" si="4"/>
        <v>-69.87138313884104</v>
      </c>
      <c r="AG20">
        <f t="shared" si="4"/>
        <v>-40.159218597965328</v>
      </c>
      <c r="AH20">
        <f t="shared" si="5"/>
        <v>-1314.202499799178</v>
      </c>
      <c r="AI20">
        <f t="shared" si="6"/>
        <v>-26.805438759163735</v>
      </c>
      <c r="AJ20">
        <f t="shared" si="7"/>
        <v>50.329633398336114</v>
      </c>
      <c r="AK20">
        <f t="shared" si="24"/>
        <v>109.04179901379088</v>
      </c>
      <c r="AL20">
        <f t="shared" si="8"/>
        <v>132.56599365296324</v>
      </c>
      <c r="AN20">
        <f t="shared" si="9"/>
        <v>401.34864867801491</v>
      </c>
      <c r="AO20">
        <f t="shared" si="9"/>
        <v>-20.067432433900748</v>
      </c>
      <c r="AP20">
        <f t="shared" si="9"/>
        <v>-11.533940929887351</v>
      </c>
      <c r="AQ20">
        <f t="shared" si="9"/>
        <v>-377.44593973155617</v>
      </c>
      <c r="AR20">
        <f t="shared" si="9"/>
        <v>-7.6986644173293657</v>
      </c>
      <c r="AS20">
        <f t="shared" si="9"/>
        <v>14.454938091566984</v>
      </c>
      <c r="AT20">
        <f t="shared" si="9"/>
        <v>31.317383968657033</v>
      </c>
      <c r="AU20">
        <f t="shared" si="9"/>
        <v>38.073657642894645</v>
      </c>
      <c r="AW20">
        <v>17</v>
      </c>
      <c r="AX20">
        <f>(R20*SUMPRODUCT(K21:$K$23, X21:$X$23)-$AZ$3*SUMPRODUCT(K20:$K$22, W21:$W$23))/Z20</f>
        <v>223.92626046276564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1739.8591301868876</v>
      </c>
      <c r="P21">
        <f t="shared" si="22"/>
        <v>86.992956509344381</v>
      </c>
      <c r="Q21" s="4">
        <f t="shared" si="23"/>
        <v>50</v>
      </c>
      <c r="R21">
        <f t="shared" si="0"/>
        <v>500000</v>
      </c>
      <c r="S21">
        <f t="shared" si="1"/>
        <v>157.24056790021712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179.85407287498253</v>
      </c>
      <c r="AC21">
        <f t="shared" si="2"/>
        <v>124.61112555056911</v>
      </c>
      <c r="AE21">
        <f t="shared" si="3"/>
        <v>1378.8159595658828</v>
      </c>
      <c r="AF21">
        <f t="shared" si="4"/>
        <v>-68.940797978294142</v>
      </c>
      <c r="AG21">
        <f t="shared" si="4"/>
        <v>-39.624356237903491</v>
      </c>
      <c r="AH21">
        <f t="shared" si="5"/>
        <v>-1332.7017408218485</v>
      </c>
      <c r="AI21">
        <f t="shared" si="6"/>
        <v>-62.45093547216311</v>
      </c>
      <c r="AJ21">
        <f t="shared" si="7"/>
        <v>55.242947324413421</v>
      </c>
      <c r="AK21">
        <f t="shared" si="24"/>
        <v>104.28104641237999</v>
      </c>
      <c r="AL21">
        <f t="shared" si="8"/>
        <v>97.073058264630305</v>
      </c>
      <c r="AN21">
        <f t="shared" si="9"/>
        <v>364.7876590773414</v>
      </c>
      <c r="AO21">
        <f t="shared" si="9"/>
        <v>-18.239382953867068</v>
      </c>
      <c r="AP21">
        <f t="shared" si="9"/>
        <v>-10.483252717079388</v>
      </c>
      <c r="AQ21">
        <f t="shared" si="9"/>
        <v>-352.58741016876832</v>
      </c>
      <c r="AR21">
        <f t="shared" si="9"/>
        <v>-16.522386762373372</v>
      </c>
      <c r="AS21">
        <f t="shared" si="9"/>
        <v>14.615399027837222</v>
      </c>
      <c r="AT21">
        <f t="shared" si="9"/>
        <v>27.589206915536888</v>
      </c>
      <c r="AU21">
        <f t="shared" si="9"/>
        <v>25.68221918100074</v>
      </c>
      <c r="AW21">
        <v>18</v>
      </c>
      <c r="AX21">
        <f>(R21*SUMPRODUCT(K22:$K$23, X22:$X$23)-$AZ$3*SUMPRODUCT(K21:$K$22, W22:$W$23))/Z21</f>
        <v>157.24056790021712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1739.8591301868876</v>
      </c>
      <c r="P22">
        <f t="shared" si="22"/>
        <v>86.992956509344381</v>
      </c>
      <c r="Q22" s="4">
        <f t="shared" si="23"/>
        <v>50</v>
      </c>
      <c r="R22">
        <f t="shared" si="0"/>
        <v>500000</v>
      </c>
      <c r="S22">
        <f t="shared" si="1"/>
        <v>82.479143974674372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124.61112555056911</v>
      </c>
      <c r="AC22">
        <f t="shared" si="2"/>
        <v>64.486400323681465</v>
      </c>
      <c r="AE22">
        <f t="shared" si="3"/>
        <v>1360.3105824000136</v>
      </c>
      <c r="AF22">
        <f t="shared" si="4"/>
        <v>-68.015529120000679</v>
      </c>
      <c r="AG22">
        <f t="shared" si="4"/>
        <v>-39.092549471344135</v>
      </c>
      <c r="AH22">
        <f t="shared" si="5"/>
        <v>-1355.6320418032158</v>
      </c>
      <c r="AI22">
        <f t="shared" si="6"/>
        <v>-102.42953799454722</v>
      </c>
      <c r="AJ22">
        <f t="shared" si="7"/>
        <v>60.124725226887648</v>
      </c>
      <c r="AK22">
        <f t="shared" si="24"/>
        <v>99.183432518140762</v>
      </c>
      <c r="AL22">
        <f t="shared" si="8"/>
        <v>56.878619750481192</v>
      </c>
      <c r="AN22">
        <f t="shared" si="9"/>
        <v>331.5227066138807</v>
      </c>
      <c r="AO22">
        <f t="shared" si="9"/>
        <v>-16.576135330694033</v>
      </c>
      <c r="AP22">
        <f t="shared" si="9"/>
        <v>-9.527285883721806</v>
      </c>
      <c r="AQ22">
        <f t="shared" si="9"/>
        <v>-330.38249461985441</v>
      </c>
      <c r="AR22">
        <f t="shared" si="9"/>
        <v>-24.96320922038964</v>
      </c>
      <c r="AS22">
        <f t="shared" si="9"/>
        <v>14.653059308313344</v>
      </c>
      <c r="AT22">
        <f t="shared" si="9"/>
        <v>24.172097479132926</v>
      </c>
      <c r="AU22">
        <f t="shared" si="9"/>
        <v>13.86194756705663</v>
      </c>
      <c r="AW22">
        <v>19</v>
      </c>
      <c r="AX22">
        <f>(R22*SUMPRODUCT(K23:$K$23, X23:$X$23)-$AZ$3*SUMPRODUCT(K22:$K$22, W23:$W$23))/Z22</f>
        <v>82.479143974674372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1739.8591301868876</v>
      </c>
      <c r="P23">
        <f t="shared" si="22"/>
        <v>86.992956509344381</v>
      </c>
      <c r="Q23" s="4">
        <f t="shared" si="23"/>
        <v>50</v>
      </c>
      <c r="R23">
        <f t="shared" si="0"/>
        <v>500000</v>
      </c>
      <c r="S23">
        <f t="shared" si="1"/>
        <v>83.610679066539888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64.486400323681465</v>
      </c>
      <c r="AC23">
        <f t="shared" si="2"/>
        <v>64.486400323681465</v>
      </c>
      <c r="AE23">
        <f t="shared" si="3"/>
        <v>1341.900982370373</v>
      </c>
      <c r="AF23">
        <f t="shared" si="4"/>
        <v>-67.095049118518645</v>
      </c>
      <c r="AG23">
        <f t="shared" si="4"/>
        <v>-38.56349514417964</v>
      </c>
      <c r="AH23">
        <f t="shared" si="5"/>
        <v>-1381.2883245105795</v>
      </c>
      <c r="AI23">
        <f t="shared" si="6"/>
        <v>-145.04588640290467</v>
      </c>
      <c r="AJ23">
        <f t="shared" si="7"/>
        <v>0</v>
      </c>
      <c r="AK23">
        <f t="shared" si="24"/>
        <v>93.750463350287518</v>
      </c>
      <c r="AL23">
        <f t="shared" si="8"/>
        <v>-51.295423052617153</v>
      </c>
      <c r="AN23">
        <f t="shared" si="9"/>
        <v>301.25692616118187</v>
      </c>
      <c r="AO23">
        <f t="shared" si="9"/>
        <v>-15.062846308059093</v>
      </c>
      <c r="AP23">
        <f t="shared" si="9"/>
        <v>-8.6575091320416924</v>
      </c>
      <c r="AQ23">
        <f t="shared" si="9"/>
        <v>-310.0993890393724</v>
      </c>
      <c r="AR23">
        <f t="shared" si="9"/>
        <v>-32.562818318291271</v>
      </c>
      <c r="AS23">
        <f t="shared" si="9"/>
        <v>0</v>
      </c>
      <c r="AT23">
        <f t="shared" si="9"/>
        <v>21.046989894295287</v>
      </c>
      <c r="AU23">
        <f t="shared" si="9"/>
        <v>-11.515828423995982</v>
      </c>
      <c r="AW23">
        <v>20</v>
      </c>
      <c r="AX23">
        <f>(R23*SUMPRODUCT(K$23:$K24, X$23:$X24)-$AZ$3*SUMPRODUCT(K$22:$K23, W$23:$W24))/Z23</f>
        <v>83.610679066539888</v>
      </c>
    </row>
    <row r="25" spans="5:50" x14ac:dyDescent="0.25">
      <c r="AN25" s="8">
        <f t="shared" ref="AN25:AU25" si="25">SUM(AN3:AN23)</f>
        <v>16007.890533789841</v>
      </c>
      <c r="AO25" s="8">
        <f t="shared" si="25"/>
        <v>-2105.2888743296576</v>
      </c>
      <c r="AP25" s="8">
        <f t="shared" si="25"/>
        <v>-930.51602632470724</v>
      </c>
      <c r="AQ25" s="8">
        <f t="shared" si="25"/>
        <v>-12830.602801200834</v>
      </c>
      <c r="AR25" s="8">
        <f t="shared" si="25"/>
        <v>141.48283193464351</v>
      </c>
      <c r="AS25" s="8">
        <f t="shared" si="25"/>
        <v>-227.51424306914424</v>
      </c>
      <c r="AT25" s="8">
        <f t="shared" si="25"/>
        <v>641.57020105271317</v>
      </c>
      <c r="AU25" s="9">
        <f t="shared" si="25"/>
        <v>555.53878991821216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717B2-FA4C-46A8-BA90-AEF19D9807F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2060.9570527737624</v>
      </c>
      <c r="K3">
        <v>1</v>
      </c>
      <c r="L3" s="2">
        <v>0</v>
      </c>
      <c r="O3">
        <f>$C$3</f>
        <v>2060.9570527737624</v>
      </c>
      <c r="P3">
        <f>O3*B5</f>
        <v>1648.76564221901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2060.9570527737624</v>
      </c>
      <c r="AF3">
        <f t="shared" ref="AF3:AG23" si="4">-$Z3*P3</f>
        <v>-1648.76564221901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-108.29051714524769</v>
      </c>
      <c r="AJ3">
        <f t="shared" ref="AJ3:AJ23" si="7">AB3-AC3</f>
        <v>0</v>
      </c>
      <c r="AL3">
        <f t="shared" ref="AL3:AL23" si="8">SUM(AI3:AK3)</f>
        <v>-108.29051714524769</v>
      </c>
      <c r="AN3">
        <f t="shared" ref="AN3:AU23" si="9">AE3*$K3</f>
        <v>2060.9570527737624</v>
      </c>
      <c r="AO3">
        <f t="shared" si="9"/>
        <v>-1648.76564221901</v>
      </c>
      <c r="AP3">
        <f t="shared" si="9"/>
        <v>-520.48192770000003</v>
      </c>
      <c r="AQ3">
        <f t="shared" si="9"/>
        <v>0</v>
      </c>
      <c r="AR3">
        <f t="shared" si="9"/>
        <v>-108.29051714524769</v>
      </c>
      <c r="AS3">
        <f t="shared" si="9"/>
        <v>0</v>
      </c>
      <c r="AT3">
        <f t="shared" si="9"/>
        <v>0</v>
      </c>
      <c r="AU3">
        <f t="shared" si="9"/>
        <v>-108.29051714524769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1608.8209648428615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500000</v>
      </c>
      <c r="S4">
        <f t="shared" si="1"/>
        <v>275.51022549480666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271.96994692373119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-271.96994692373119</v>
      </c>
      <c r="AK4">
        <f>H4*SUM(AB4, AE4:AF4)</f>
        <v>0</v>
      </c>
      <c r="AL4">
        <f t="shared" si="8"/>
        <v>-1696.9194469237311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-1336.8510179191292</v>
      </c>
      <c r="AR4">
        <f t="shared" si="9"/>
        <v>-1336.8510179191292</v>
      </c>
      <c r="AS4">
        <f t="shared" si="9"/>
        <v>-255.15521805397427</v>
      </c>
      <c r="AT4">
        <f t="shared" si="9"/>
        <v>0</v>
      </c>
      <c r="AU4">
        <f t="shared" si="9"/>
        <v>-1592.0062359731035</v>
      </c>
      <c r="AW4">
        <v>1</v>
      </c>
      <c r="AX4">
        <f>(R4*SUMPRODUCT(K5:$K$23, X5:$X$23)-$AZ$3*SUMPRODUCT(K4:$K$22, W5:$W$23))/Z4</f>
        <v>275.51022549480666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2060.9570527737624</v>
      </c>
      <c r="P5">
        <f t="shared" ref="P5:P23" si="22">O5*$C$5</f>
        <v>103.04785263868813</v>
      </c>
      <c r="Q5" s="4">
        <f t="shared" ref="Q5:Q23" si="23">$C$8</f>
        <v>50</v>
      </c>
      <c r="R5">
        <f t="shared" si="0"/>
        <v>500000</v>
      </c>
      <c r="S5">
        <f t="shared" si="1"/>
        <v>541.19938607643587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271.96994692373119</v>
      </c>
      <c r="AC5">
        <f t="shared" si="2"/>
        <v>527.35514936820073</v>
      </c>
      <c r="AE5">
        <f t="shared" si="3"/>
        <v>2008.2364140994293</v>
      </c>
      <c r="AF5">
        <f t="shared" si="4"/>
        <v>-100.41182070497148</v>
      </c>
      <c r="AG5">
        <f t="shared" si="4"/>
        <v>-48.720967071987786</v>
      </c>
      <c r="AH5">
        <f t="shared" si="5"/>
        <v>-1429.629275122139</v>
      </c>
      <c r="AI5">
        <f t="shared" si="6"/>
        <v>429.47435120033106</v>
      </c>
      <c r="AJ5">
        <f t="shared" si="7"/>
        <v>-255.38520244446954</v>
      </c>
      <c r="AK5">
        <f>H5*SUM(AB5, AE5:AF5)</f>
        <v>188.33424828349158</v>
      </c>
      <c r="AL5">
        <f t="shared" si="8"/>
        <v>362.42339703935306</v>
      </c>
      <c r="AN5">
        <f t="shared" si="9"/>
        <v>1734.2376819883978</v>
      </c>
      <c r="AO5">
        <f t="shared" si="9"/>
        <v>-86.711884099419905</v>
      </c>
      <c r="AP5">
        <f t="shared" si="9"/>
        <v>-42.073600700566622</v>
      </c>
      <c r="AQ5">
        <f t="shared" si="9"/>
        <v>-1234.5742477249089</v>
      </c>
      <c r="AR5">
        <f t="shared" si="9"/>
        <v>370.87794946350232</v>
      </c>
      <c r="AS5">
        <f t="shared" si="9"/>
        <v>-220.54108689192722</v>
      </c>
      <c r="AT5">
        <f t="shared" si="9"/>
        <v>162.63839650007401</v>
      </c>
      <c r="AU5">
        <f t="shared" si="9"/>
        <v>312.97525907164908</v>
      </c>
      <c r="AW5">
        <v>2</v>
      </c>
      <c r="AX5">
        <f>(R5*SUMPRODUCT(K6:$K$23, X6:$X$23)-$AZ$3*SUMPRODUCT(K5:$K$22, W6:$W$23))/Z5</f>
        <v>541.19938607643587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2060.9570527737624</v>
      </c>
      <c r="P6">
        <f t="shared" si="22"/>
        <v>103.04785263868813</v>
      </c>
      <c r="Q6" s="4">
        <f t="shared" si="23"/>
        <v>50</v>
      </c>
      <c r="R6">
        <f t="shared" si="0"/>
        <v>500000</v>
      </c>
      <c r="S6">
        <f t="shared" si="1"/>
        <v>791.74400375412574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527.35514936820073</v>
      </c>
      <c r="AC6">
        <f t="shared" si="2"/>
        <v>761.49935581423233</v>
      </c>
      <c r="AE6">
        <f t="shared" si="3"/>
        <v>1982.2284230843356</v>
      </c>
      <c r="AF6">
        <f t="shared" si="4"/>
        <v>-99.111421154216785</v>
      </c>
      <c r="AG6">
        <f t="shared" si="4"/>
        <v>-48.089998295125341</v>
      </c>
      <c r="AH6">
        <f t="shared" si="5"/>
        <v>-1437.5910614256563</v>
      </c>
      <c r="AI6">
        <f t="shared" si="6"/>
        <v>397.43594220933733</v>
      </c>
      <c r="AJ6">
        <f t="shared" si="7"/>
        <v>-234.1442064460316</v>
      </c>
      <c r="AK6">
        <f>H6*SUM(AB6, AE6:AF6)</f>
        <v>262.25937006125719</v>
      </c>
      <c r="AL6">
        <f t="shared" si="8"/>
        <v>425.55110582456291</v>
      </c>
      <c r="AN6">
        <f t="shared" si="9"/>
        <v>1543.8114682010305</v>
      </c>
      <c r="AO6">
        <f t="shared" si="9"/>
        <v>-77.190573410051528</v>
      </c>
      <c r="AP6">
        <f t="shared" si="9"/>
        <v>-37.453751550117801</v>
      </c>
      <c r="AQ6">
        <f t="shared" si="9"/>
        <v>-1119.6336110239477</v>
      </c>
      <c r="AR6">
        <f t="shared" si="9"/>
        <v>309.53353221691356</v>
      </c>
      <c r="AS6">
        <f t="shared" si="9"/>
        <v>-182.35764703734853</v>
      </c>
      <c r="AT6">
        <f t="shared" si="9"/>
        <v>204.25447361599097</v>
      </c>
      <c r="AU6">
        <f t="shared" si="9"/>
        <v>331.430358795556</v>
      </c>
      <c r="AW6">
        <v>3</v>
      </c>
      <c r="AX6">
        <f>(R6*SUMPRODUCT(K7:$K$23, X7:$X$23)-$AZ$3*SUMPRODUCT(K6:$K$22, W7:$W$23))/Z6</f>
        <v>791.74400375412574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2060.9570527737624</v>
      </c>
      <c r="P7">
        <f t="shared" si="22"/>
        <v>103.04785263868813</v>
      </c>
      <c r="Q7" s="4">
        <f t="shared" si="23"/>
        <v>50</v>
      </c>
      <c r="R7">
        <f t="shared" si="0"/>
        <v>500000</v>
      </c>
      <c r="S7">
        <f t="shared" si="1"/>
        <v>995.44857287963896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761.49935581423233</v>
      </c>
      <c r="AC7">
        <f t="shared" si="2"/>
        <v>944.96308083339136</v>
      </c>
      <c r="AE7">
        <f t="shared" si="3"/>
        <v>1956.432887758913</v>
      </c>
      <c r="AF7">
        <f t="shared" si="4"/>
        <v>-97.821644387945668</v>
      </c>
      <c r="AG7">
        <f t="shared" si="4"/>
        <v>-47.464183815131562</v>
      </c>
      <c r="AH7">
        <f t="shared" si="5"/>
        <v>-1449.144970425273</v>
      </c>
      <c r="AI7">
        <f t="shared" si="6"/>
        <v>362.00208913056281</v>
      </c>
      <c r="AJ7">
        <f t="shared" si="7"/>
        <v>-183.46372501915903</v>
      </c>
      <c r="AK7">
        <f>H7*SUM(AB7, AE7:AF7)</f>
        <v>274.32557973469045</v>
      </c>
      <c r="AL7">
        <f t="shared" si="8"/>
        <v>452.86394384609423</v>
      </c>
      <c r="AN7">
        <f t="shared" si="9"/>
        <v>1379.3077115534718</v>
      </c>
      <c r="AO7">
        <f t="shared" si="9"/>
        <v>-68.965385577673601</v>
      </c>
      <c r="AP7">
        <f t="shared" si="9"/>
        <v>-33.462796075665793</v>
      </c>
      <c r="AQ7">
        <f t="shared" si="9"/>
        <v>-1021.6638890977468</v>
      </c>
      <c r="AR7">
        <f t="shared" si="9"/>
        <v>255.21564080238548</v>
      </c>
      <c r="AS7">
        <f t="shared" si="9"/>
        <v>-129.34403847561717</v>
      </c>
      <c r="AT7">
        <f t="shared" si="9"/>
        <v>193.40269220165666</v>
      </c>
      <c r="AU7">
        <f t="shared" si="9"/>
        <v>319.27429452842495</v>
      </c>
      <c r="AW7">
        <v>4</v>
      </c>
      <c r="AX7">
        <f>(R7*SUMPRODUCT(K8:$K$23, X8:$X$23)-$AZ$3*SUMPRODUCT(K7:$K$22, W8:$W$23))/Z7</f>
        <v>995.44857287963896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2060.9570527737624</v>
      </c>
      <c r="P8">
        <f t="shared" si="22"/>
        <v>103.04785263868813</v>
      </c>
      <c r="Q8" s="4">
        <f t="shared" si="23"/>
        <v>50</v>
      </c>
      <c r="R8">
        <f t="shared" si="0"/>
        <v>500000</v>
      </c>
      <c r="S8">
        <f t="shared" si="1"/>
        <v>1132.5046495847498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944.96308083339136</v>
      </c>
      <c r="AC8">
        <f t="shared" si="2"/>
        <v>1061.0073680236746</v>
      </c>
      <c r="AE8">
        <f t="shared" si="3"/>
        <v>1930.8447157149444</v>
      </c>
      <c r="AF8">
        <f t="shared" si="4"/>
        <v>-96.542235785747238</v>
      </c>
      <c r="AG8">
        <f t="shared" si="4"/>
        <v>-46.843400087262744</v>
      </c>
      <c r="AH8">
        <f t="shared" si="5"/>
        <v>-1461.4188971750336</v>
      </c>
      <c r="AI8">
        <f t="shared" si="6"/>
        <v>326.04018266690082</v>
      </c>
      <c r="AJ8">
        <f t="shared" si="7"/>
        <v>-116.04428719028328</v>
      </c>
      <c r="AK8">
        <f t="shared" ref="AK8:AK23" si="24">H8*SUM(AB8:AB8, AE8:AF8)</f>
        <v>201.49675315528768</v>
      </c>
      <c r="AL8">
        <f t="shared" si="8"/>
        <v>411.49264863190524</v>
      </c>
      <c r="AN8">
        <f t="shared" si="9"/>
        <v>1269.2473246146551</v>
      </c>
      <c r="AO8">
        <f t="shared" si="9"/>
        <v>-63.462366230732769</v>
      </c>
      <c r="AP8">
        <f t="shared" si="9"/>
        <v>-30.792667972057554</v>
      </c>
      <c r="AQ8">
        <f t="shared" si="9"/>
        <v>-960.66867018557036</v>
      </c>
      <c r="AR8">
        <f t="shared" si="9"/>
        <v>214.32362022629451</v>
      </c>
      <c r="AS8">
        <f t="shared" si="9"/>
        <v>-76.282105885736286</v>
      </c>
      <c r="AT8">
        <f t="shared" si="9"/>
        <v>132.45457430075666</v>
      </c>
      <c r="AU8">
        <f t="shared" si="9"/>
        <v>270.49608864131488</v>
      </c>
      <c r="AW8">
        <v>5</v>
      </c>
      <c r="AX8">
        <f>(R8*SUMPRODUCT(K9:$K$23, X9:$X$23)-$AZ$3*SUMPRODUCT(K8:$K$22, W9:$W$23))/Z8</f>
        <v>1132.5046495847498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2060.9570527737624</v>
      </c>
      <c r="P9">
        <f t="shared" si="22"/>
        <v>103.04785263868813</v>
      </c>
      <c r="Q9" s="4">
        <f t="shared" si="23"/>
        <v>50</v>
      </c>
      <c r="R9">
        <f t="shared" si="0"/>
        <v>500000</v>
      </c>
      <c r="S9">
        <f t="shared" si="1"/>
        <v>1221.7810349908759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1061.0073680236746</v>
      </c>
      <c r="AC9">
        <f t="shared" si="2"/>
        <v>1129.594023231617</v>
      </c>
      <c r="AE9">
        <f t="shared" si="3"/>
        <v>1905.4517153866902</v>
      </c>
      <c r="AF9">
        <f t="shared" si="4"/>
        <v>-95.272585769334526</v>
      </c>
      <c r="AG9">
        <f t="shared" si="4"/>
        <v>-46.22735133714253</v>
      </c>
      <c r="AH9">
        <f t="shared" si="5"/>
        <v>-1476.1474924758577</v>
      </c>
      <c r="AI9">
        <f t="shared" si="6"/>
        <v>287.80428580435546</v>
      </c>
      <c r="AJ9">
        <f t="shared" si="7"/>
        <v>-68.586655207942385</v>
      </c>
      <c r="AK9">
        <f t="shared" si="24"/>
        <v>149.87593517686179</v>
      </c>
      <c r="AL9">
        <f t="shared" si="8"/>
        <v>369.09356577327486</v>
      </c>
      <c r="AN9">
        <f t="shared" si="9"/>
        <v>1190.4154625532574</v>
      </c>
      <c r="AO9">
        <f t="shared" si="9"/>
        <v>-59.520773127662885</v>
      </c>
      <c r="AP9">
        <f t="shared" si="9"/>
        <v>-28.880161790638077</v>
      </c>
      <c r="AQ9">
        <f t="shared" si="9"/>
        <v>-922.21114072988678</v>
      </c>
      <c r="AR9">
        <f t="shared" si="9"/>
        <v>179.80338690506966</v>
      </c>
      <c r="AS9">
        <f t="shared" si="9"/>
        <v>-42.848955040445226</v>
      </c>
      <c r="AT9">
        <f t="shared" si="9"/>
        <v>93.633771592558404</v>
      </c>
      <c r="AU9">
        <f t="shared" si="9"/>
        <v>230.58820345718283</v>
      </c>
      <c r="AW9">
        <v>6</v>
      </c>
      <c r="AX9">
        <f>(R9*SUMPRODUCT(K10:$K$23, X10:$X$23)-$AZ$3*SUMPRODUCT(K9:$K$22, W10:$W$23))/Z9</f>
        <v>1221.7810349908759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2060.9570527737624</v>
      </c>
      <c r="P10">
        <f t="shared" si="22"/>
        <v>103.04785263868813</v>
      </c>
      <c r="Q10" s="4">
        <f t="shared" si="23"/>
        <v>50</v>
      </c>
      <c r="R10">
        <f t="shared" si="0"/>
        <v>500000</v>
      </c>
      <c r="S10">
        <f t="shared" si="1"/>
        <v>1285.4958696468982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1129.594023231617</v>
      </c>
      <c r="AC10">
        <f t="shared" si="2"/>
        <v>1172.7784759227798</v>
      </c>
      <c r="AE10">
        <f t="shared" si="3"/>
        <v>1880.2441364189172</v>
      </c>
      <c r="AF10">
        <f t="shared" si="4"/>
        <v>-94.012206820945863</v>
      </c>
      <c r="AG10">
        <f t="shared" si="4"/>
        <v>-45.615801015561416</v>
      </c>
      <c r="AH10">
        <f t="shared" si="5"/>
        <v>-1492.7680820968462</v>
      </c>
      <c r="AI10">
        <f t="shared" si="6"/>
        <v>247.8480464855636</v>
      </c>
      <c r="AJ10">
        <f t="shared" si="7"/>
        <v>-43.184452691162733</v>
      </c>
      <c r="AK10">
        <f t="shared" si="24"/>
        <v>153.08086252355341</v>
      </c>
      <c r="AL10">
        <f t="shared" si="8"/>
        <v>357.74445631795425</v>
      </c>
      <c r="AN10">
        <f t="shared" si="9"/>
        <v>1116.0733801434997</v>
      </c>
      <c r="AO10">
        <f t="shared" si="9"/>
        <v>-55.803669007174989</v>
      </c>
      <c r="AP10">
        <f t="shared" si="9"/>
        <v>-27.076580238327132</v>
      </c>
      <c r="AQ10">
        <f t="shared" si="9"/>
        <v>-886.07574244548209</v>
      </c>
      <c r="AR10">
        <f t="shared" si="9"/>
        <v>147.1173884525154</v>
      </c>
      <c r="AS10">
        <f t="shared" si="9"/>
        <v>-25.633383001245949</v>
      </c>
      <c r="AT10">
        <f t="shared" si="9"/>
        <v>90.865580890650619</v>
      </c>
      <c r="AU10">
        <f t="shared" si="9"/>
        <v>212.34958634192006</v>
      </c>
      <c r="AW10">
        <v>7</v>
      </c>
      <c r="AX10">
        <f>(R10*SUMPRODUCT(K11:$K$23, X11:$X$23)-$AZ$3*SUMPRODUCT(K10:$K$22, W11:$W$23))/Z10</f>
        <v>1285.4958696468982</v>
      </c>
    </row>
    <row r="11" spans="1:52" x14ac:dyDescent="0.25">
      <c r="A11" t="s">
        <v>33</v>
      </c>
      <c r="C11" s="7">
        <f>AU25</f>
        <v>712.65784262930435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2060.9570527737624</v>
      </c>
      <c r="P11">
        <f t="shared" si="22"/>
        <v>103.04785263868813</v>
      </c>
      <c r="Q11" s="4">
        <f t="shared" si="23"/>
        <v>50</v>
      </c>
      <c r="R11">
        <f t="shared" si="0"/>
        <v>500000</v>
      </c>
      <c r="S11">
        <f t="shared" si="1"/>
        <v>1321.3863855003237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1172.7784759227798</v>
      </c>
      <c r="AC11">
        <f t="shared" si="2"/>
        <v>1189.4661699269636</v>
      </c>
      <c r="AE11">
        <f t="shared" si="3"/>
        <v>1855.2020202770354</v>
      </c>
      <c r="AF11">
        <f t="shared" si="4"/>
        <v>-92.760101013851781</v>
      </c>
      <c r="AG11">
        <f t="shared" si="4"/>
        <v>-45.008264917024619</v>
      </c>
      <c r="AH11">
        <f t="shared" si="5"/>
        <v>-1513.7808838118626</v>
      </c>
      <c r="AI11">
        <f t="shared" si="6"/>
        <v>203.65277053429645</v>
      </c>
      <c r="AJ11">
        <f t="shared" si="7"/>
        <v>-16.687694004183868</v>
      </c>
      <c r="AK11">
        <f t="shared" si="24"/>
        <v>151.16385035207713</v>
      </c>
      <c r="AL11">
        <f t="shared" si="8"/>
        <v>338.12892688218972</v>
      </c>
      <c r="AN11">
        <f t="shared" si="9"/>
        <v>1047.2742811286316</v>
      </c>
      <c r="AO11">
        <f t="shared" si="9"/>
        <v>-52.363714056431583</v>
      </c>
      <c r="AP11">
        <f t="shared" si="9"/>
        <v>-25.407474641918078</v>
      </c>
      <c r="AQ11">
        <f t="shared" si="9"/>
        <v>-854.53970486922776</v>
      </c>
      <c r="AR11">
        <f t="shared" si="9"/>
        <v>114.96338756105416</v>
      </c>
      <c r="AS11">
        <f t="shared" si="9"/>
        <v>-9.4203178688413001</v>
      </c>
      <c r="AT11">
        <f t="shared" si="9"/>
        <v>85.333031648201498</v>
      </c>
      <c r="AU11">
        <f t="shared" si="9"/>
        <v>190.87610134041435</v>
      </c>
      <c r="AW11">
        <v>8</v>
      </c>
      <c r="AX11">
        <f>(R11*SUMPRODUCT(K12:$K$23, X12:$X$23)-$AZ$3*SUMPRODUCT(K11:$K$22, W12:$W$23))/Z11</f>
        <v>1321.3863855003237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2060.9570527737624</v>
      </c>
      <c r="P12">
        <f t="shared" si="22"/>
        <v>103.04785263868813</v>
      </c>
      <c r="Q12" s="4">
        <f t="shared" si="23"/>
        <v>50</v>
      </c>
      <c r="R12">
        <f t="shared" si="0"/>
        <v>500000</v>
      </c>
      <c r="S12">
        <f t="shared" si="1"/>
        <v>1329.415632849935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1189.4661699269636</v>
      </c>
      <c r="AC12">
        <f t="shared" si="2"/>
        <v>1180.6327418988303</v>
      </c>
      <c r="AE12">
        <f t="shared" si="3"/>
        <v>1830.3029662256752</v>
      </c>
      <c r="AF12">
        <f t="shared" si="4"/>
        <v>-91.515148311283767</v>
      </c>
      <c r="AG12">
        <f t="shared" si="4"/>
        <v>-44.404199586845863</v>
      </c>
      <c r="AH12">
        <f t="shared" si="5"/>
        <v>-1539.8268100850887</v>
      </c>
      <c r="AI12">
        <f t="shared" si="6"/>
        <v>154.55680824245678</v>
      </c>
      <c r="AJ12">
        <f t="shared" si="7"/>
        <v>8.8334280281333122</v>
      </c>
      <c r="AK12">
        <f t="shared" si="24"/>
        <v>151.97638196896634</v>
      </c>
      <c r="AL12">
        <f t="shared" si="8"/>
        <v>315.36661823955643</v>
      </c>
      <c r="AN12">
        <f t="shared" si="9"/>
        <v>982.24032143861541</v>
      </c>
      <c r="AO12">
        <f t="shared" si="9"/>
        <v>-49.112016071930775</v>
      </c>
      <c r="AP12">
        <f t="shared" si="9"/>
        <v>-23.829713484729247</v>
      </c>
      <c r="AQ12">
        <f t="shared" si="9"/>
        <v>-826.35498538075774</v>
      </c>
      <c r="AR12">
        <f t="shared" si="9"/>
        <v>82.943606501197607</v>
      </c>
      <c r="AS12">
        <f t="shared" si="9"/>
        <v>4.7404988932792484</v>
      </c>
      <c r="AT12">
        <f t="shared" si="9"/>
        <v>81.558809132077585</v>
      </c>
      <c r="AU12">
        <f t="shared" si="9"/>
        <v>169.24291452655444</v>
      </c>
      <c r="AW12">
        <v>9</v>
      </c>
      <c r="AX12">
        <f>(R12*SUMPRODUCT(K13:$K$23, X13:$X$23)-$AZ$3*SUMPRODUCT(K12:$K$22, W13:$W$23))/Z12</f>
        <v>1329.415632849935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2060.9570527737624</v>
      </c>
      <c r="P13">
        <f t="shared" si="22"/>
        <v>103.04785263868813</v>
      </c>
      <c r="Q13" s="4">
        <f t="shared" si="23"/>
        <v>50</v>
      </c>
      <c r="R13">
        <f t="shared" si="0"/>
        <v>500000</v>
      </c>
      <c r="S13">
        <f t="shared" si="1"/>
        <v>1309.0172161872083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1180.6327418988303</v>
      </c>
      <c r="AC13">
        <f t="shared" si="2"/>
        <v>1146.7844471114395</v>
      </c>
      <c r="AE13">
        <f t="shared" si="3"/>
        <v>1805.5327806686159</v>
      </c>
      <c r="AF13">
        <f t="shared" si="4"/>
        <v>-90.276639033430797</v>
      </c>
      <c r="AG13">
        <f t="shared" si="4"/>
        <v>-43.80326068024123</v>
      </c>
      <c r="AH13">
        <f t="shared" si="5"/>
        <v>-1568.9691073616943</v>
      </c>
      <c r="AI13">
        <f t="shared" si="6"/>
        <v>102.48377359324945</v>
      </c>
      <c r="AJ13">
        <f t="shared" si="7"/>
        <v>33.848294787390842</v>
      </c>
      <c r="AK13">
        <f t="shared" si="24"/>
        <v>149.7174552787086</v>
      </c>
      <c r="AL13">
        <f t="shared" si="8"/>
        <v>286.04952365934889</v>
      </c>
      <c r="AN13">
        <f t="shared" si="9"/>
        <v>921.31528945256662</v>
      </c>
      <c r="AO13">
        <f t="shared" si="9"/>
        <v>-46.065764472628331</v>
      </c>
      <c r="AP13">
        <f t="shared" si="9"/>
        <v>-22.351637269990754</v>
      </c>
      <c r="AQ13">
        <f t="shared" si="9"/>
        <v>-800.60314759601226</v>
      </c>
      <c r="AR13">
        <f t="shared" si="9"/>
        <v>52.294740113935134</v>
      </c>
      <c r="AS13">
        <f t="shared" si="9"/>
        <v>17.271883315224294</v>
      </c>
      <c r="AT13">
        <f t="shared" si="9"/>
        <v>76.396829857126704</v>
      </c>
      <c r="AU13">
        <f t="shared" si="9"/>
        <v>145.96345328628612</v>
      </c>
      <c r="AW13">
        <v>10</v>
      </c>
      <c r="AX13">
        <f>(R13*SUMPRODUCT(K14:$K$23, X14:$X$23)-$AZ$3*SUMPRODUCT(K13:$K$22, W14:$W$23))/Z13</f>
        <v>1309.0172161872083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2060.9570527737624</v>
      </c>
      <c r="P14">
        <f t="shared" si="22"/>
        <v>103.04785263868813</v>
      </c>
      <c r="Q14" s="4">
        <f t="shared" si="23"/>
        <v>50</v>
      </c>
      <c r="R14">
        <f t="shared" si="0"/>
        <v>500000</v>
      </c>
      <c r="S14">
        <f t="shared" si="1"/>
        <v>1286.943510497236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1146.7844471114395</v>
      </c>
      <c r="AC14">
        <f t="shared" si="2"/>
        <v>1112.0435939704303</v>
      </c>
      <c r="AE14">
        <f t="shared" si="3"/>
        <v>1780.8661136180949</v>
      </c>
      <c r="AF14">
        <f t="shared" si="4"/>
        <v>-89.043305680904751</v>
      </c>
      <c r="AG14">
        <f t="shared" si="4"/>
        <v>-43.20483319197011</v>
      </c>
      <c r="AH14">
        <f t="shared" si="5"/>
        <v>-1603.9488146870679</v>
      </c>
      <c r="AI14">
        <f t="shared" si="6"/>
        <v>44.669160058152329</v>
      </c>
      <c r="AJ14">
        <f t="shared" si="7"/>
        <v>34.740853141009211</v>
      </c>
      <c r="AK14">
        <f t="shared" si="24"/>
        <v>242.90530002902136</v>
      </c>
      <c r="AL14">
        <f t="shared" si="8"/>
        <v>322.3153132281829</v>
      </c>
      <c r="AN14">
        <f t="shared" si="9"/>
        <v>837.09652259655218</v>
      </c>
      <c r="AO14">
        <f t="shared" si="9"/>
        <v>-41.854826129827615</v>
      </c>
      <c r="AP14">
        <f t="shared" si="9"/>
        <v>-20.308441689018611</v>
      </c>
      <c r="AQ14">
        <f t="shared" si="9"/>
        <v>-753.93650591149287</v>
      </c>
      <c r="AR14">
        <f t="shared" si="9"/>
        <v>20.996748866213132</v>
      </c>
      <c r="AS14">
        <f t="shared" si="9"/>
        <v>16.329945936976152</v>
      </c>
      <c r="AT14">
        <f t="shared" si="9"/>
        <v>114.17769164098488</v>
      </c>
      <c r="AU14">
        <f t="shared" si="9"/>
        <v>151.50438644417414</v>
      </c>
      <c r="AW14">
        <v>11</v>
      </c>
      <c r="AX14">
        <f>(R14*SUMPRODUCT(K15:$K$23, X15:$X$23)-$AZ$3*SUMPRODUCT(K14:$K$22, W15:$W$23))/Z14</f>
        <v>1286.943510497236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2060.9570527737624</v>
      </c>
      <c r="P15">
        <f t="shared" si="22"/>
        <v>103.04785263868813</v>
      </c>
      <c r="Q15" s="4">
        <f t="shared" si="23"/>
        <v>50</v>
      </c>
      <c r="R15">
        <f t="shared" si="0"/>
        <v>500000</v>
      </c>
      <c r="S15">
        <f t="shared" si="1"/>
        <v>1235.9913618105786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1112.0435939704303</v>
      </c>
      <c r="AC15">
        <f t="shared" si="2"/>
        <v>1053.2697517869119</v>
      </c>
      <c r="AE15">
        <f t="shared" si="3"/>
        <v>1756.2774227148545</v>
      </c>
      <c r="AF15">
        <f t="shared" si="4"/>
        <v>-87.813871135742744</v>
      </c>
      <c r="AG15">
        <f t="shared" si="4"/>
        <v>-42.608297449749102</v>
      </c>
      <c r="AH15">
        <f t="shared" si="5"/>
        <v>-1644.8741030130859</v>
      </c>
      <c r="AI15">
        <f t="shared" si="6"/>
        <v>-19.018848883723422</v>
      </c>
      <c r="AJ15">
        <f t="shared" si="7"/>
        <v>58.773842183518354</v>
      </c>
      <c r="AK15">
        <f t="shared" si="24"/>
        <v>237.93355745896545</v>
      </c>
      <c r="AL15">
        <f t="shared" si="8"/>
        <v>277.68855075876036</v>
      </c>
      <c r="AN15">
        <f t="shared" si="9"/>
        <v>760.46416343945293</v>
      </c>
      <c r="AO15">
        <f t="shared" si="9"/>
        <v>-38.023208171972655</v>
      </c>
      <c r="AP15">
        <f t="shared" si="9"/>
        <v>-18.449296709409193</v>
      </c>
      <c r="AQ15">
        <f t="shared" si="9"/>
        <v>-712.22677723515619</v>
      </c>
      <c r="AR15">
        <f t="shared" si="9"/>
        <v>-8.2351186770851701</v>
      </c>
      <c r="AS15">
        <f t="shared" si="9"/>
        <v>25.448941124074544</v>
      </c>
      <c r="AT15">
        <f t="shared" si="9"/>
        <v>103.02469381375302</v>
      </c>
      <c r="AU15">
        <f t="shared" si="9"/>
        <v>120.23851626074237</v>
      </c>
      <c r="AW15">
        <v>12</v>
      </c>
      <c r="AX15">
        <f>(R15*SUMPRODUCT(K16:$K$23, X16:$X$23)-$AZ$3*SUMPRODUCT(K15:$K$22, W16:$W$23))/Z15</f>
        <v>1235.9913618105786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2060.9570527737624</v>
      </c>
      <c r="P16">
        <f t="shared" si="22"/>
        <v>103.04785263868813</v>
      </c>
      <c r="Q16" s="4">
        <f t="shared" si="23"/>
        <v>50</v>
      </c>
      <c r="R16">
        <f t="shared" si="0"/>
        <v>500000</v>
      </c>
      <c r="S16">
        <f t="shared" si="1"/>
        <v>1159.3748968007469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1053.2697517869119</v>
      </c>
      <c r="AC16">
        <f t="shared" si="2"/>
        <v>974.18929257874561</v>
      </c>
      <c r="AE16">
        <f t="shared" si="3"/>
        <v>1731.7627790779286</v>
      </c>
      <c r="AF16">
        <f t="shared" si="4"/>
        <v>-86.588138953896433</v>
      </c>
      <c r="AG16">
        <f t="shared" si="4"/>
        <v>-42.013558136672863</v>
      </c>
      <c r="AH16">
        <f t="shared" si="5"/>
        <v>-1686.5633857874698</v>
      </c>
      <c r="AI16">
        <f t="shared" si="6"/>
        <v>-83.402303800110531</v>
      </c>
      <c r="AJ16">
        <f t="shared" si="7"/>
        <v>79.080459208166303</v>
      </c>
      <c r="AK16">
        <f t="shared" si="24"/>
        <v>230.91128350460338</v>
      </c>
      <c r="AL16">
        <f t="shared" si="8"/>
        <v>226.58943891265915</v>
      </c>
      <c r="AN16">
        <f t="shared" si="9"/>
        <v>690.74126638108237</v>
      </c>
      <c r="AO16">
        <f t="shared" si="9"/>
        <v>-34.53706331905412</v>
      </c>
      <c r="AP16">
        <f t="shared" si="9"/>
        <v>-16.757779242693108</v>
      </c>
      <c r="AQ16">
        <f t="shared" si="9"/>
        <v>-672.71276586224599</v>
      </c>
      <c r="AR16">
        <f t="shared" si="9"/>
        <v>-33.266342042910779</v>
      </c>
      <c r="AS16">
        <f t="shared" si="9"/>
        <v>31.542505243432224</v>
      </c>
      <c r="AT16">
        <f t="shared" si="9"/>
        <v>92.102656505053247</v>
      </c>
      <c r="AU16">
        <f t="shared" si="9"/>
        <v>90.378819705574699</v>
      </c>
      <c r="AW16">
        <v>13</v>
      </c>
      <c r="AX16">
        <f>(R16*SUMPRODUCT(K17:$K$23, X17:$X$23)-$AZ$3*SUMPRODUCT(K16:$K$22, W17:$W$23))/Z16</f>
        <v>1159.3748968007469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2060.9570527737624</v>
      </c>
      <c r="P17">
        <f t="shared" si="22"/>
        <v>103.04785263868813</v>
      </c>
      <c r="Q17" s="4">
        <f t="shared" si="23"/>
        <v>50</v>
      </c>
      <c r="R17">
        <f t="shared" si="0"/>
        <v>500000</v>
      </c>
      <c r="S17">
        <f t="shared" si="1"/>
        <v>1058.9813166031877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974.18929257874561</v>
      </c>
      <c r="AC17">
        <f t="shared" si="2"/>
        <v>877.26628472211542</v>
      </c>
      <c r="AE17">
        <f t="shared" si="3"/>
        <v>1707.3088149072232</v>
      </c>
      <c r="AF17">
        <f t="shared" si="4"/>
        <v>-85.36544074536117</v>
      </c>
      <c r="AG17">
        <f t="shared" si="4"/>
        <v>-41.420290942245067</v>
      </c>
      <c r="AH17">
        <f t="shared" si="5"/>
        <v>-1731.3161306106649</v>
      </c>
      <c r="AI17">
        <f t="shared" si="6"/>
        <v>-150.79304739104805</v>
      </c>
      <c r="AJ17">
        <f t="shared" si="7"/>
        <v>96.923007856630193</v>
      </c>
      <c r="AK17">
        <f t="shared" si="24"/>
        <v>222.15626455832731</v>
      </c>
      <c r="AL17">
        <f t="shared" si="8"/>
        <v>168.28622502390945</v>
      </c>
      <c r="AN17">
        <f t="shared" si="9"/>
        <v>627.30745807644621</v>
      </c>
      <c r="AO17">
        <f t="shared" si="9"/>
        <v>-31.365372903822315</v>
      </c>
      <c r="AP17">
        <f t="shared" si="9"/>
        <v>-15.218838675754483</v>
      </c>
      <c r="AQ17">
        <f t="shared" si="9"/>
        <v>-636.12833925369421</v>
      </c>
      <c r="AR17">
        <f t="shared" si="9"/>
        <v>-55.405092756824871</v>
      </c>
      <c r="AS17">
        <f t="shared" si="9"/>
        <v>35.611908728398426</v>
      </c>
      <c r="AT17">
        <f t="shared" si="9"/>
        <v>81.625702625693862</v>
      </c>
      <c r="AU17">
        <f t="shared" si="9"/>
        <v>61.832518597267416</v>
      </c>
      <c r="AW17">
        <v>14</v>
      </c>
      <c r="AX17">
        <f>(R17*SUMPRODUCT(K18:$K$23, X18:$X$23)-$AZ$3*SUMPRODUCT(K17:$K$22, W18:$W$23))/Z17</f>
        <v>1058.9813166031877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2060.9570527737624</v>
      </c>
      <c r="P18">
        <f t="shared" si="22"/>
        <v>103.04785263868813</v>
      </c>
      <c r="Q18" s="4">
        <f t="shared" si="23"/>
        <v>50</v>
      </c>
      <c r="R18">
        <f t="shared" si="0"/>
        <v>500000</v>
      </c>
      <c r="S18">
        <f t="shared" si="1"/>
        <v>936.02752653112691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877.26628472211542</v>
      </c>
      <c r="AC18">
        <f t="shared" si="2"/>
        <v>764.32335278300025</v>
      </c>
      <c r="AE18">
        <f t="shared" si="3"/>
        <v>1682.8966668913763</v>
      </c>
      <c r="AF18">
        <f t="shared" si="4"/>
        <v>-84.144833344568823</v>
      </c>
      <c r="AG18">
        <f t="shared" si="4"/>
        <v>-40.828038231714501</v>
      </c>
      <c r="AH18">
        <f t="shared" si="5"/>
        <v>-1780.4980110811689</v>
      </c>
      <c r="AI18">
        <f t="shared" si="6"/>
        <v>-222.57421576607589</v>
      </c>
      <c r="AJ18">
        <f t="shared" si="7"/>
        <v>112.94293193911517</v>
      </c>
      <c r="AK18">
        <f t="shared" si="24"/>
        <v>211.87782241650831</v>
      </c>
      <c r="AL18">
        <f t="shared" si="8"/>
        <v>102.24653858954758</v>
      </c>
      <c r="AN18">
        <f t="shared" si="9"/>
        <v>569.59633400769133</v>
      </c>
      <c r="AO18">
        <f t="shared" si="9"/>
        <v>-28.479816700384568</v>
      </c>
      <c r="AP18">
        <f t="shared" si="9"/>
        <v>-13.818733710173476</v>
      </c>
      <c r="AQ18">
        <f t="shared" si="9"/>
        <v>-602.63066638141925</v>
      </c>
      <c r="AR18">
        <f t="shared" si="9"/>
        <v>-75.332882784286042</v>
      </c>
      <c r="AS18">
        <f t="shared" si="9"/>
        <v>38.226874679972575</v>
      </c>
      <c r="AT18">
        <f t="shared" si="9"/>
        <v>71.712561608968628</v>
      </c>
      <c r="AU18">
        <f t="shared" si="9"/>
        <v>34.60655350465516</v>
      </c>
      <c r="AW18">
        <v>15</v>
      </c>
      <c r="AX18">
        <f>(R18*SUMPRODUCT(K19:$K$23, X19:$X$23)-$AZ$3*SUMPRODUCT(K18:$K$22, W19:$W$23))/Z18</f>
        <v>936.02752653112691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2060.9570527737624</v>
      </c>
      <c r="P19">
        <f t="shared" si="22"/>
        <v>103.04785263868813</v>
      </c>
      <c r="Q19" s="4">
        <f t="shared" si="23"/>
        <v>50</v>
      </c>
      <c r="R19">
        <f t="shared" si="0"/>
        <v>500000</v>
      </c>
      <c r="S19">
        <f t="shared" si="1"/>
        <v>788.53778521909328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764.32335278300025</v>
      </c>
      <c r="AC19">
        <f t="shared" si="2"/>
        <v>634.5445787723977</v>
      </c>
      <c r="AE19">
        <f t="shared" si="3"/>
        <v>1658.4736323789086</v>
      </c>
      <c r="AF19">
        <f t="shared" si="4"/>
        <v>-82.923681618945437</v>
      </c>
      <c r="AG19">
        <f t="shared" si="4"/>
        <v>-40.235521408532826</v>
      </c>
      <c r="AH19">
        <f t="shared" si="5"/>
        <v>-1842.3644086453523</v>
      </c>
      <c r="AI19">
        <f t="shared" si="6"/>
        <v>-307.04997929392198</v>
      </c>
      <c r="AJ19">
        <f t="shared" si="7"/>
        <v>129.77877401060255</v>
      </c>
      <c r="AK19">
        <f t="shared" si="24"/>
        <v>200.22763833077852</v>
      </c>
      <c r="AL19">
        <f t="shared" si="8"/>
        <v>22.956433047459086</v>
      </c>
      <c r="AN19">
        <f t="shared" si="9"/>
        <v>517.08230163415919</v>
      </c>
      <c r="AO19">
        <f t="shared" si="9"/>
        <v>-25.85411508170796</v>
      </c>
      <c r="AP19">
        <f t="shared" si="9"/>
        <v>-12.544713169501472</v>
      </c>
      <c r="AQ19">
        <f t="shared" si="9"/>
        <v>-574.41614402075948</v>
      </c>
      <c r="AR19">
        <f t="shared" si="9"/>
        <v>-95.73267063780979</v>
      </c>
      <c r="AS19">
        <f t="shared" si="9"/>
        <v>40.462691633152296</v>
      </c>
      <c r="AT19">
        <f t="shared" si="9"/>
        <v>62.427382659284071</v>
      </c>
      <c r="AU19">
        <f t="shared" si="9"/>
        <v>7.1574036546265791</v>
      </c>
      <c r="AW19">
        <v>16</v>
      </c>
      <c r="AX19">
        <f>(R19*SUMPRODUCT(K20:$K$23, X20:$X$23)-$AZ$3*SUMPRODUCT(K19:$K$22, W20:$W$23))/Z19</f>
        <v>788.53778521909328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2060.9570527737624</v>
      </c>
      <c r="P20">
        <f t="shared" si="22"/>
        <v>103.04785263868813</v>
      </c>
      <c r="Q20" s="4">
        <f t="shared" si="23"/>
        <v>50</v>
      </c>
      <c r="R20">
        <f t="shared" si="0"/>
        <v>500000</v>
      </c>
      <c r="S20">
        <f t="shared" si="1"/>
        <v>618.48739416976537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634.5445787723977</v>
      </c>
      <c r="AC20">
        <f t="shared" si="2"/>
        <v>490.36679026481067</v>
      </c>
      <c r="AE20">
        <f t="shared" si="3"/>
        <v>1634.0266662975716</v>
      </c>
      <c r="AF20">
        <f t="shared" si="4"/>
        <v>-81.701333314878596</v>
      </c>
      <c r="AG20">
        <f t="shared" si="4"/>
        <v>-39.642423991766314</v>
      </c>
      <c r="AH20">
        <f t="shared" si="5"/>
        <v>-1907.4220268118986</v>
      </c>
      <c r="AI20">
        <f t="shared" si="6"/>
        <v>-394.73911782097184</v>
      </c>
      <c r="AJ20">
        <f t="shared" si="7"/>
        <v>144.17778850758702</v>
      </c>
      <c r="AK20">
        <f t="shared" si="24"/>
        <v>187.13483208870667</v>
      </c>
      <c r="AL20">
        <f t="shared" si="8"/>
        <v>-63.426497224678144</v>
      </c>
      <c r="AN20">
        <f t="shared" si="9"/>
        <v>469.30113943730504</v>
      </c>
      <c r="AO20">
        <f t="shared" si="9"/>
        <v>-23.465056971865256</v>
      </c>
      <c r="AP20">
        <f t="shared" si="9"/>
        <v>-11.385514773480866</v>
      </c>
      <c r="AQ20">
        <f t="shared" si="9"/>
        <v>-547.82173940827329</v>
      </c>
      <c r="AR20">
        <f t="shared" si="9"/>
        <v>-113.37117171631435</v>
      </c>
      <c r="AS20">
        <f t="shared" si="9"/>
        <v>41.408626813584291</v>
      </c>
      <c r="AT20">
        <f t="shared" si="9"/>
        <v>53.746117942267091</v>
      </c>
      <c r="AU20">
        <f t="shared" si="9"/>
        <v>-18.216426960462975</v>
      </c>
      <c r="AW20">
        <v>17</v>
      </c>
      <c r="AX20">
        <f>(R20*SUMPRODUCT(K21:$K$23, X21:$X$23)-$AZ$3*SUMPRODUCT(K20:$K$22, W21:$W$23))/Z20</f>
        <v>618.48739416976537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2060.9570527737624</v>
      </c>
      <c r="P21">
        <f t="shared" si="22"/>
        <v>103.04785263868813</v>
      </c>
      <c r="Q21" s="4">
        <f t="shared" si="23"/>
        <v>50</v>
      </c>
      <c r="R21">
        <f t="shared" si="0"/>
        <v>500000</v>
      </c>
      <c r="S21">
        <f t="shared" si="1"/>
        <v>429.95018428458872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490.36679026481067</v>
      </c>
      <c r="AC21">
        <f t="shared" si="2"/>
        <v>335.78335818309597</v>
      </c>
      <c r="AE21">
        <f t="shared" si="3"/>
        <v>1609.5703770961627</v>
      </c>
      <c r="AF21">
        <f t="shared" si="4"/>
        <v>-80.478518854808144</v>
      </c>
      <c r="AG21">
        <f t="shared" si="4"/>
        <v>-39.049100390760302</v>
      </c>
      <c r="AH21">
        <f t="shared" si="5"/>
        <v>-1968.993610883442</v>
      </c>
      <c r="AI21">
        <f t="shared" si="6"/>
        <v>-478.95085303284759</v>
      </c>
      <c r="AJ21">
        <f t="shared" si="7"/>
        <v>154.5834320817147</v>
      </c>
      <c r="AK21">
        <f t="shared" si="24"/>
        <v>172.80911546996961</v>
      </c>
      <c r="AL21">
        <f t="shared" si="8"/>
        <v>-151.55830548116327</v>
      </c>
      <c r="AN21">
        <f t="shared" si="9"/>
        <v>425.83740484553584</v>
      </c>
      <c r="AO21">
        <f t="shared" si="9"/>
        <v>-21.291870242276794</v>
      </c>
      <c r="AP21">
        <f t="shared" si="9"/>
        <v>-10.33105964708041</v>
      </c>
      <c r="AQ21">
        <f t="shared" si="9"/>
        <v>-520.92852934379755</v>
      </c>
      <c r="AR21">
        <f t="shared" si="9"/>
        <v>-126.71405438761892</v>
      </c>
      <c r="AS21">
        <f t="shared" si="9"/>
        <v>40.8975018964708</v>
      </c>
      <c r="AT21">
        <f t="shared" si="9"/>
        <v>45.719395878884207</v>
      </c>
      <c r="AU21">
        <f t="shared" si="9"/>
        <v>-40.097156612263909</v>
      </c>
      <c r="AW21">
        <v>18</v>
      </c>
      <c r="AX21">
        <f>(R21*SUMPRODUCT(K22:$K$23, X22:$X$23)-$AZ$3*SUMPRODUCT(K21:$K$22, W22:$W$23))/Z21</f>
        <v>429.95018428458872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2060.9570527737624</v>
      </c>
      <c r="P22">
        <f t="shared" si="22"/>
        <v>103.04785263868813</v>
      </c>
      <c r="Q22" s="4">
        <f t="shared" si="23"/>
        <v>50</v>
      </c>
      <c r="R22">
        <f t="shared" si="0"/>
        <v>500000</v>
      </c>
      <c r="S22">
        <f t="shared" si="1"/>
        <v>223.27973503446526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335.78335818309597</v>
      </c>
      <c r="AC22">
        <f t="shared" si="2"/>
        <v>171.72397268557427</v>
      </c>
      <c r="AE22">
        <f t="shared" si="3"/>
        <v>1585.0777168919208</v>
      </c>
      <c r="AF22">
        <f t="shared" si="4"/>
        <v>-79.253885844596041</v>
      </c>
      <c r="AG22">
        <f t="shared" si="4"/>
        <v>-38.454894408367849</v>
      </c>
      <c r="AH22">
        <f t="shared" si="5"/>
        <v>-2037.1497848485471</v>
      </c>
      <c r="AI22">
        <f t="shared" si="6"/>
        <v>-569.7808482095902</v>
      </c>
      <c r="AJ22">
        <f t="shared" si="7"/>
        <v>164.0593854975217</v>
      </c>
      <c r="AK22">
        <f t="shared" si="24"/>
        <v>157.59001039682559</v>
      </c>
      <c r="AL22">
        <f t="shared" si="8"/>
        <v>-248.13145231524291</v>
      </c>
      <c r="AN22">
        <f t="shared" si="9"/>
        <v>386.30093869462706</v>
      </c>
      <c r="AO22">
        <f t="shared" si="9"/>
        <v>-19.315046934731352</v>
      </c>
      <c r="AP22">
        <f t="shared" si="9"/>
        <v>-9.3718823052309492</v>
      </c>
      <c r="AQ22">
        <f t="shared" si="9"/>
        <v>-496.4758924828227</v>
      </c>
      <c r="AR22">
        <f t="shared" si="9"/>
        <v>-138.86188302815791</v>
      </c>
      <c r="AS22">
        <f t="shared" si="9"/>
        <v>39.983083443773914</v>
      </c>
      <c r="AT22">
        <f t="shared" si="9"/>
        <v>38.406425310526714</v>
      </c>
      <c r="AU22">
        <f t="shared" si="9"/>
        <v>-60.472374273857284</v>
      </c>
      <c r="AW22">
        <v>19</v>
      </c>
      <c r="AX22">
        <f>(R22*SUMPRODUCT(K23:$K$23, X23:$X$23)-$AZ$3*SUMPRODUCT(K22:$K$22, W23:$W$23))/Z22</f>
        <v>223.27973503446526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2060.9570527737624</v>
      </c>
      <c r="P23">
        <f t="shared" si="22"/>
        <v>103.04785263868813</v>
      </c>
      <c r="Q23" s="4">
        <f t="shared" si="23"/>
        <v>50</v>
      </c>
      <c r="R23">
        <f t="shared" si="0"/>
        <v>500000</v>
      </c>
      <c r="S23">
        <f t="shared" si="1"/>
        <v>226.79093727231839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171.72397268557427</v>
      </c>
      <c r="AC23">
        <f t="shared" si="2"/>
        <v>171.72397268557427</v>
      </c>
      <c r="AE23">
        <f t="shared" si="3"/>
        <v>1560.5373693204513</v>
      </c>
      <c r="AF23">
        <f t="shared" si="4"/>
        <v>-78.026868466022563</v>
      </c>
      <c r="AG23">
        <f t="shared" si="4"/>
        <v>-37.859531503099113</v>
      </c>
      <c r="AH23">
        <f t="shared" si="5"/>
        <v>-2108.139611850575</v>
      </c>
      <c r="AI23">
        <f t="shared" si="6"/>
        <v>-663.48864249924532</v>
      </c>
      <c r="AJ23">
        <f t="shared" si="7"/>
        <v>0</v>
      </c>
      <c r="AK23">
        <f t="shared" si="24"/>
        <v>141.55615236976516</v>
      </c>
      <c r="AL23">
        <f t="shared" si="8"/>
        <v>-521.93249012948013</v>
      </c>
      <c r="AN23">
        <f t="shared" si="9"/>
        <v>350.34082038653685</v>
      </c>
      <c r="AO23">
        <f t="shared" si="9"/>
        <v>-17.517041019326843</v>
      </c>
      <c r="AP23">
        <f t="shared" si="9"/>
        <v>-8.4994692129810918</v>
      </c>
      <c r="AQ23">
        <f t="shared" si="9"/>
        <v>-473.2775873394823</v>
      </c>
      <c r="AR23">
        <f t="shared" si="9"/>
        <v>-148.95327718525337</v>
      </c>
      <c r="AS23">
        <f t="shared" si="9"/>
        <v>0</v>
      </c>
      <c r="AT23">
        <f t="shared" si="9"/>
        <v>31.779372623150174</v>
      </c>
      <c r="AU23">
        <f t="shared" si="9"/>
        <v>-117.17390456210319</v>
      </c>
      <c r="AW23">
        <v>20</v>
      </c>
      <c r="AX23">
        <f>(R23*SUMPRODUCT(K$23:$K24, X$23:$X24)-$AZ$3*SUMPRODUCT(K$22:$K23, W$23:$W24))/Z23</f>
        <v>226.79093727231839</v>
      </c>
    </row>
    <row r="25" spans="5:50" x14ac:dyDescent="0.25">
      <c r="AN25" s="8">
        <f t="shared" ref="AN25:AU25" si="25">SUM(AN3:AN23)</f>
        <v>18878.948323347282</v>
      </c>
      <c r="AO25" s="8">
        <f t="shared" si="25"/>
        <v>-2489.6652057476854</v>
      </c>
      <c r="AP25" s="8">
        <f t="shared" si="25"/>
        <v>-928.4960405593348</v>
      </c>
      <c r="AQ25" s="8">
        <f t="shared" si="25"/>
        <v>-15953.731104211813</v>
      </c>
      <c r="AR25" s="8">
        <f t="shared" si="25"/>
        <v>-492.94402717155731</v>
      </c>
      <c r="AS25" s="8">
        <f t="shared" si="25"/>
        <v>-609.65829054679739</v>
      </c>
      <c r="AT25" s="8">
        <f t="shared" si="25"/>
        <v>1815.2601603476594</v>
      </c>
      <c r="AU25" s="9">
        <f t="shared" si="25"/>
        <v>712.65784262930435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2F611-D119-4C13-853A-F2574EA8813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3087.8781649132638</v>
      </c>
      <c r="K3">
        <v>1</v>
      </c>
      <c r="L3" s="2">
        <v>0</v>
      </c>
      <c r="O3">
        <f>$C$3</f>
        <v>3087.8781649132638</v>
      </c>
      <c r="P3">
        <f>O3*B5</f>
        <v>2470.3025319306112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3087.8781649132638</v>
      </c>
      <c r="AF3">
        <f t="shared" ref="AF3:AG23" si="4">-$Z3*P3</f>
        <v>-2470.3025319306112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97.09370528265265</v>
      </c>
      <c r="AJ3">
        <f t="shared" ref="AJ3:AJ23" si="7">AB3-AC3</f>
        <v>0</v>
      </c>
      <c r="AL3">
        <f t="shared" ref="AL3:AL23" si="8">SUM(AI3:AK3)</f>
        <v>97.09370528265265</v>
      </c>
      <c r="AN3">
        <f t="shared" ref="AN3:AU23" si="9">AE3*$K3</f>
        <v>3087.8781649132638</v>
      </c>
      <c r="AO3">
        <f t="shared" si="9"/>
        <v>-2470.3025319306112</v>
      </c>
      <c r="AP3">
        <f t="shared" si="9"/>
        <v>-520.48192770000003</v>
      </c>
      <c r="AQ3">
        <f t="shared" si="9"/>
        <v>0</v>
      </c>
      <c r="AR3">
        <f t="shared" si="9"/>
        <v>97.09370528265265</v>
      </c>
      <c r="AS3">
        <f t="shared" si="9"/>
        <v>0</v>
      </c>
      <c r="AT3">
        <f t="shared" si="9"/>
        <v>0</v>
      </c>
      <c r="AU3">
        <f t="shared" si="9"/>
        <v>97.09370528265265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2437.9193117735699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500000</v>
      </c>
      <c r="S4">
        <f t="shared" si="1"/>
        <v>730.23395652461807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720.25771124819221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-720.25771124819221</v>
      </c>
      <c r="AK4">
        <f>H4*SUM(AB4, AE4:AF4)</f>
        <v>0</v>
      </c>
      <c r="AL4">
        <f t="shared" si="8"/>
        <v>-2551.1132112481919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-1717.6616005253773</v>
      </c>
      <c r="AR4">
        <f t="shared" si="9"/>
        <v>-1717.6616005253773</v>
      </c>
      <c r="AS4">
        <f t="shared" si="9"/>
        <v>-675.72728328003768</v>
      </c>
      <c r="AT4">
        <f t="shared" si="9"/>
        <v>0</v>
      </c>
      <c r="AU4">
        <f t="shared" si="9"/>
        <v>-2393.3888838054149</v>
      </c>
      <c r="AW4">
        <v>1</v>
      </c>
      <c r="AX4">
        <f>(R4*SUMPRODUCT(K5:$K$23, X5:$X$23)-$AZ$3*SUMPRODUCT(K4:$K$22, W5:$W$23))/Z4</f>
        <v>730.23395652461807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3087.8781649132638</v>
      </c>
      <c r="P5">
        <f t="shared" ref="P5:P23" si="22">O5*$C$5</f>
        <v>154.3939082456632</v>
      </c>
      <c r="Q5" s="4">
        <f t="shared" ref="Q5:Q23" si="23">$C$8</f>
        <v>50</v>
      </c>
      <c r="R5">
        <f t="shared" si="0"/>
        <v>500000</v>
      </c>
      <c r="S5">
        <f t="shared" si="1"/>
        <v>1392.8005379171868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720.25771124819221</v>
      </c>
      <c r="AC5">
        <f t="shared" si="2"/>
        <v>1354.8046123999011</v>
      </c>
      <c r="AE5">
        <f t="shared" si="3"/>
        <v>3003.6401239544703</v>
      </c>
      <c r="AF5">
        <f t="shared" si="4"/>
        <v>-150.18200619772352</v>
      </c>
      <c r="AG5">
        <f t="shared" si="4"/>
        <v>-48.635988266700934</v>
      </c>
      <c r="AH5">
        <f t="shared" si="5"/>
        <v>-1877.5703879906084</v>
      </c>
      <c r="AI5">
        <f t="shared" si="6"/>
        <v>927.251741499437</v>
      </c>
      <c r="AJ5">
        <f t="shared" si="7"/>
        <v>-634.54690115170888</v>
      </c>
      <c r="AK5">
        <f>H5*SUM(AB5, AE5:AF5)</f>
        <v>308.76904762602675</v>
      </c>
      <c r="AL5">
        <f t="shared" si="8"/>
        <v>601.47388797375493</v>
      </c>
      <c r="AN5">
        <f t="shared" si="9"/>
        <v>2593.8310098963484</v>
      </c>
      <c r="AO5">
        <f t="shared" si="9"/>
        <v>-129.69155049481745</v>
      </c>
      <c r="AP5">
        <f t="shared" si="9"/>
        <v>-42.000216190025867</v>
      </c>
      <c r="AQ5">
        <f t="shared" si="9"/>
        <v>-1621.3994002788133</v>
      </c>
      <c r="AR5">
        <f t="shared" si="9"/>
        <v>800.73984293269154</v>
      </c>
      <c r="AS5">
        <f t="shared" si="9"/>
        <v>-547.9709157946661</v>
      </c>
      <c r="AT5">
        <f t="shared" si="9"/>
        <v>266.64137432487263</v>
      </c>
      <c r="AU5">
        <f t="shared" si="9"/>
        <v>519.41030146289813</v>
      </c>
      <c r="AW5">
        <v>2</v>
      </c>
      <c r="AX5">
        <f>(R5*SUMPRODUCT(K6:$K$23, X6:$X$23)-$AZ$3*SUMPRODUCT(K5:$K$22, W6:$W$23))/Z5</f>
        <v>1392.8005379171868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3087.8781649132638</v>
      </c>
      <c r="P6">
        <f t="shared" si="22"/>
        <v>154.3939082456632</v>
      </c>
      <c r="Q6" s="4">
        <f t="shared" si="23"/>
        <v>50</v>
      </c>
      <c r="R6">
        <f t="shared" si="0"/>
        <v>500000</v>
      </c>
      <c r="S6">
        <f t="shared" si="1"/>
        <v>1984.3817209291544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1354.8046123999011</v>
      </c>
      <c r="AC6">
        <f t="shared" si="2"/>
        <v>1903.3043545823275</v>
      </c>
      <c r="AE6">
        <f t="shared" si="3"/>
        <v>2961.7144200195571</v>
      </c>
      <c r="AF6">
        <f t="shared" si="4"/>
        <v>-148.08572100097786</v>
      </c>
      <c r="AG6">
        <f t="shared" si="4"/>
        <v>-47.957112648949824</v>
      </c>
      <c r="AH6">
        <f t="shared" si="5"/>
        <v>-1925.1573508410577</v>
      </c>
      <c r="AI6">
        <f t="shared" si="6"/>
        <v>840.51423552857136</v>
      </c>
      <c r="AJ6">
        <f t="shared" si="7"/>
        <v>-548.49974218242642</v>
      </c>
      <c r="AK6">
        <f>H6*SUM(AB6, AE6:AF6)</f>
        <v>453.52554428233066</v>
      </c>
      <c r="AL6">
        <f t="shared" si="8"/>
        <v>745.5400376284756</v>
      </c>
      <c r="AN6">
        <f t="shared" si="9"/>
        <v>2306.6608438839958</v>
      </c>
      <c r="AO6">
        <f t="shared" si="9"/>
        <v>-115.33304219419979</v>
      </c>
      <c r="AP6">
        <f t="shared" si="9"/>
        <v>-37.3502567247304</v>
      </c>
      <c r="AQ6">
        <f t="shared" si="9"/>
        <v>-1499.3630207841541</v>
      </c>
      <c r="AR6">
        <f t="shared" si="9"/>
        <v>654.6145241809113</v>
      </c>
      <c r="AS6">
        <f t="shared" si="9"/>
        <v>-427.18598039723065</v>
      </c>
      <c r="AT6">
        <f t="shared" si="9"/>
        <v>353.21758493187923</v>
      </c>
      <c r="AU6">
        <f t="shared" si="9"/>
        <v>580.64612871555983</v>
      </c>
      <c r="AW6">
        <v>3</v>
      </c>
      <c r="AX6">
        <f>(R6*SUMPRODUCT(K7:$K$23, X7:$X$23)-$AZ$3*SUMPRODUCT(K6:$K$22, W7:$W$23))/Z6</f>
        <v>1984.3817209291544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3087.8781649132638</v>
      </c>
      <c r="P7">
        <f t="shared" si="22"/>
        <v>154.3939082456632</v>
      </c>
      <c r="Q7" s="4">
        <f t="shared" si="23"/>
        <v>50</v>
      </c>
      <c r="R7">
        <f t="shared" si="0"/>
        <v>500000</v>
      </c>
      <c r="S7">
        <f t="shared" si="1"/>
        <v>2465.2854287535324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1903.3043545823275</v>
      </c>
      <c r="AC7">
        <f t="shared" si="2"/>
        <v>2331.1698291152497</v>
      </c>
      <c r="AE7">
        <f t="shared" si="3"/>
        <v>2919.8924919899096</v>
      </c>
      <c r="AF7">
        <f t="shared" si="4"/>
        <v>-145.99462459949549</v>
      </c>
      <c r="AG7">
        <f t="shared" si="4"/>
        <v>-47.279917406843794</v>
      </c>
      <c r="AH7">
        <f t="shared" si="5"/>
        <v>-1976.2411561653755</v>
      </c>
      <c r="AI7">
        <f t="shared" si="6"/>
        <v>750.37679381819476</v>
      </c>
      <c r="AJ7">
        <f t="shared" si="7"/>
        <v>-427.86547453292224</v>
      </c>
      <c r="AK7">
        <f>H7*SUM(AB7, AE7:AF7)</f>
        <v>489.70307264054605</v>
      </c>
      <c r="AL7">
        <f t="shared" si="8"/>
        <v>812.21439192581852</v>
      </c>
      <c r="AN7">
        <f t="shared" si="9"/>
        <v>2058.5578254729571</v>
      </c>
      <c r="AO7">
        <f t="shared" si="9"/>
        <v>-102.92789127364787</v>
      </c>
      <c r="AP7">
        <f t="shared" si="9"/>
        <v>-33.332886136243992</v>
      </c>
      <c r="AQ7">
        <f t="shared" si="9"/>
        <v>-1393.2727688454966</v>
      </c>
      <c r="AR7">
        <f t="shared" si="9"/>
        <v>529.02427921756873</v>
      </c>
      <c r="AS7">
        <f t="shared" si="9"/>
        <v>-301.65008583901351</v>
      </c>
      <c r="AT7">
        <f t="shared" si="9"/>
        <v>345.24630448134724</v>
      </c>
      <c r="AU7">
        <f t="shared" si="9"/>
        <v>572.62049785990246</v>
      </c>
      <c r="AW7">
        <v>4</v>
      </c>
      <c r="AX7">
        <f>(R7*SUMPRODUCT(K8:$K$23, X8:$X$23)-$AZ$3*SUMPRODUCT(K7:$K$22, W8:$W$23))/Z7</f>
        <v>2465.2854287535324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3087.8781649132638</v>
      </c>
      <c r="P8">
        <f t="shared" si="22"/>
        <v>154.3939082456632</v>
      </c>
      <c r="Q8" s="4">
        <f t="shared" si="23"/>
        <v>50</v>
      </c>
      <c r="R8">
        <f t="shared" si="0"/>
        <v>500000</v>
      </c>
      <c r="S8">
        <f t="shared" si="1"/>
        <v>2811.3916950570192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2331.1698291152497</v>
      </c>
      <c r="AC8">
        <f t="shared" si="2"/>
        <v>2620.4352330759066</v>
      </c>
      <c r="AE8">
        <f t="shared" si="3"/>
        <v>2878.1420792453405</v>
      </c>
      <c r="AF8">
        <f t="shared" si="4"/>
        <v>-143.90710396226703</v>
      </c>
      <c r="AG8">
        <f t="shared" si="4"/>
        <v>-46.603880165171368</v>
      </c>
      <c r="AH8">
        <f t="shared" si="5"/>
        <v>-2032.3806760398497</v>
      </c>
      <c r="AI8">
        <f t="shared" si="6"/>
        <v>655.25041907805235</v>
      </c>
      <c r="AJ8">
        <f t="shared" si="7"/>
        <v>-289.26540396065684</v>
      </c>
      <c r="AK8">
        <f t="shared" ref="AK8:AK23" si="24">H8*SUM(AB8:AB8, AE8:AF8)</f>
        <v>367.24184831887851</v>
      </c>
      <c r="AL8">
        <f t="shared" si="8"/>
        <v>733.22686343627402</v>
      </c>
      <c r="AN8">
        <f t="shared" si="9"/>
        <v>1891.9564604087625</v>
      </c>
      <c r="AO8">
        <f t="shared" si="9"/>
        <v>-94.597823020438128</v>
      </c>
      <c r="AP8">
        <f t="shared" si="9"/>
        <v>-30.635218738656192</v>
      </c>
      <c r="AQ8">
        <f t="shared" si="9"/>
        <v>-1335.992332613316</v>
      </c>
      <c r="AR8">
        <f t="shared" si="9"/>
        <v>430.73108603635211</v>
      </c>
      <c r="AS8">
        <f t="shared" si="9"/>
        <v>-190.1495946786662</v>
      </c>
      <c r="AT8">
        <f t="shared" si="9"/>
        <v>241.40767492671438</v>
      </c>
      <c r="AU8">
        <f t="shared" si="9"/>
        <v>481.98916628440031</v>
      </c>
      <c r="AW8">
        <v>5</v>
      </c>
      <c r="AX8">
        <f>(R8*SUMPRODUCT(K9:$K$23, X9:$X$23)-$AZ$3*SUMPRODUCT(K8:$K$22, W9:$W$23))/Z8</f>
        <v>2811.3916950570192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3087.8781649132638</v>
      </c>
      <c r="P9">
        <f t="shared" si="22"/>
        <v>154.3939082456632</v>
      </c>
      <c r="Q9" s="4">
        <f t="shared" si="23"/>
        <v>50</v>
      </c>
      <c r="R9">
        <f t="shared" si="0"/>
        <v>500000</v>
      </c>
      <c r="S9">
        <f t="shared" si="1"/>
        <v>3048.6363413845079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2620.4352330759066</v>
      </c>
      <c r="AC9">
        <f t="shared" si="2"/>
        <v>2800.3274385447421</v>
      </c>
      <c r="AE9">
        <f t="shared" si="3"/>
        <v>2836.3730480765767</v>
      </c>
      <c r="AF9">
        <f t="shared" si="4"/>
        <v>-141.81865240382882</v>
      </c>
      <c r="AG9">
        <f t="shared" si="4"/>
        <v>-45.927541447482078</v>
      </c>
      <c r="AH9">
        <f t="shared" si="5"/>
        <v>-2102.9991603757549</v>
      </c>
      <c r="AI9">
        <f t="shared" si="6"/>
        <v>545.62769384951116</v>
      </c>
      <c r="AJ9">
        <f t="shared" si="7"/>
        <v>-179.89220546883553</v>
      </c>
      <c r="AK9">
        <f t="shared" si="24"/>
        <v>277.44245862067976</v>
      </c>
      <c r="AL9">
        <f t="shared" si="8"/>
        <v>643.17794700135539</v>
      </c>
      <c r="AN9">
        <f t="shared" si="9"/>
        <v>1772.0009941655517</v>
      </c>
      <c r="AO9">
        <f t="shared" si="9"/>
        <v>-88.600049708277567</v>
      </c>
      <c r="AP9">
        <f t="shared" si="9"/>
        <v>-28.692858000362939</v>
      </c>
      <c r="AQ9">
        <f t="shared" si="9"/>
        <v>-1313.8316221987134</v>
      </c>
      <c r="AR9">
        <f t="shared" si="9"/>
        <v>340.87646425819787</v>
      </c>
      <c r="AS9">
        <f t="shared" si="9"/>
        <v>-112.38619234151038</v>
      </c>
      <c r="AT9">
        <f t="shared" si="9"/>
        <v>173.32991964261058</v>
      </c>
      <c r="AU9">
        <f t="shared" si="9"/>
        <v>401.82019155929805</v>
      </c>
      <c r="AW9">
        <v>6</v>
      </c>
      <c r="AX9">
        <f>(R9*SUMPRODUCT(K10:$K$23, X10:$X$23)-$AZ$3*SUMPRODUCT(K9:$K$22, W10:$W$23))/Z9</f>
        <v>3048.6363413845079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3087.8781649132638</v>
      </c>
      <c r="P10">
        <f t="shared" si="22"/>
        <v>154.3939082456632</v>
      </c>
      <c r="Q10" s="4">
        <f t="shared" si="23"/>
        <v>50</v>
      </c>
      <c r="R10">
        <f t="shared" si="0"/>
        <v>500000</v>
      </c>
      <c r="S10">
        <f t="shared" si="1"/>
        <v>3212.0820553387161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2800.3274385447421</v>
      </c>
      <c r="AC10">
        <f t="shared" si="2"/>
        <v>2906.9689506361265</v>
      </c>
      <c r="AE10">
        <f t="shared" si="3"/>
        <v>2794.5630883964313</v>
      </c>
      <c r="AF10">
        <f t="shared" si="4"/>
        <v>-139.72815441982155</v>
      </c>
      <c r="AG10">
        <f t="shared" si="4"/>
        <v>-45.250540001064586</v>
      </c>
      <c r="AH10">
        <f t="shared" si="5"/>
        <v>-2177.2603194267431</v>
      </c>
      <c r="AI10">
        <f t="shared" si="6"/>
        <v>432.32407454880195</v>
      </c>
      <c r="AJ10">
        <f t="shared" si="7"/>
        <v>-106.64151209138436</v>
      </c>
      <c r="AK10">
        <f t="shared" si="24"/>
        <v>286.39602455737099</v>
      </c>
      <c r="AL10">
        <f t="shared" si="8"/>
        <v>612.07858701478858</v>
      </c>
      <c r="AN10">
        <f t="shared" si="9"/>
        <v>1658.7938830279461</v>
      </c>
      <c r="AO10">
        <f t="shared" si="9"/>
        <v>-82.939694151397291</v>
      </c>
      <c r="AP10">
        <f t="shared" si="9"/>
        <v>-26.859768981114257</v>
      </c>
      <c r="AQ10">
        <f t="shared" si="9"/>
        <v>-1292.3759404898485</v>
      </c>
      <c r="AR10">
        <f t="shared" si="9"/>
        <v>256.61847940558602</v>
      </c>
      <c r="AS10">
        <f t="shared" si="9"/>
        <v>-63.300159036862276</v>
      </c>
      <c r="AT10">
        <f t="shared" si="9"/>
        <v>169.99865761910314</v>
      </c>
      <c r="AU10">
        <f t="shared" si="9"/>
        <v>363.31697798782687</v>
      </c>
      <c r="AW10">
        <v>7</v>
      </c>
      <c r="AX10">
        <f>(R10*SUMPRODUCT(K11:$K$23, X11:$X$23)-$AZ$3*SUMPRODUCT(K10:$K$22, W11:$W$23))/Z10</f>
        <v>3212.0820553387161</v>
      </c>
    </row>
    <row r="11" spans="1:52" x14ac:dyDescent="0.25">
      <c r="A11" t="s">
        <v>33</v>
      </c>
      <c r="C11" s="7">
        <f>AU25</f>
        <v>1127.4902258943814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3087.8781649132638</v>
      </c>
      <c r="P11">
        <f t="shared" si="22"/>
        <v>154.3939082456632</v>
      </c>
      <c r="Q11" s="4">
        <f t="shared" si="23"/>
        <v>50</v>
      </c>
      <c r="R11">
        <f t="shared" si="0"/>
        <v>500000</v>
      </c>
      <c r="S11">
        <f t="shared" si="1"/>
        <v>3306.7511095240347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2906.9689506361265</v>
      </c>
      <c r="AC11">
        <f t="shared" si="2"/>
        <v>2947.8548865497596</v>
      </c>
      <c r="AE11">
        <f t="shared" si="3"/>
        <v>2752.7371840271571</v>
      </c>
      <c r="AF11">
        <f t="shared" si="4"/>
        <v>-137.63685920135785</v>
      </c>
      <c r="AG11">
        <f t="shared" si="4"/>
        <v>-44.573280372680756</v>
      </c>
      <c r="AH11">
        <f t="shared" si="5"/>
        <v>-2247.542283731877</v>
      </c>
      <c r="AI11">
        <f t="shared" si="6"/>
        <v>322.98476072124186</v>
      </c>
      <c r="AJ11">
        <f t="shared" si="7"/>
        <v>-40.885935913633148</v>
      </c>
      <c r="AK11">
        <f t="shared" si="24"/>
        <v>284.3865676862892</v>
      </c>
      <c r="AL11">
        <f t="shared" si="8"/>
        <v>566.48539249389796</v>
      </c>
      <c r="AN11">
        <f t="shared" si="9"/>
        <v>1553.939044928163</v>
      </c>
      <c r="AO11">
        <f t="shared" si="9"/>
        <v>-77.696952246408145</v>
      </c>
      <c r="AP11">
        <f t="shared" si="9"/>
        <v>-25.161922879360297</v>
      </c>
      <c r="AQ11">
        <f t="shared" si="9"/>
        <v>-1268.7530542630689</v>
      </c>
      <c r="AR11">
        <f t="shared" si="9"/>
        <v>182.32711553932577</v>
      </c>
      <c r="AS11">
        <f t="shared" si="9"/>
        <v>-23.080391609226133</v>
      </c>
      <c r="AT11">
        <f t="shared" si="9"/>
        <v>160.53817049629058</v>
      </c>
      <c r="AU11">
        <f t="shared" si="9"/>
        <v>319.78489442639028</v>
      </c>
      <c r="AW11">
        <v>8</v>
      </c>
      <c r="AX11">
        <f>(R11*SUMPRODUCT(K12:$K$23, X12:$X$23)-$AZ$3*SUMPRODUCT(K11:$K$22, W12:$W$23))/Z11</f>
        <v>3306.7511095240347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3087.8781649132638</v>
      </c>
      <c r="P12">
        <f t="shared" si="22"/>
        <v>154.3939082456632</v>
      </c>
      <c r="Q12" s="4">
        <f t="shared" si="23"/>
        <v>50</v>
      </c>
      <c r="R12">
        <f t="shared" si="0"/>
        <v>500000</v>
      </c>
      <c r="S12">
        <f t="shared" si="1"/>
        <v>3333.8698952709769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2947.8548865497596</v>
      </c>
      <c r="AC12">
        <f t="shared" si="2"/>
        <v>2926.8052835096787</v>
      </c>
      <c r="AE12">
        <f t="shared" si="3"/>
        <v>2710.8490768406946</v>
      </c>
      <c r="AF12">
        <f t="shared" si="4"/>
        <v>-135.54245384203475</v>
      </c>
      <c r="AG12">
        <f t="shared" si="4"/>
        <v>-43.895013534590674</v>
      </c>
      <c r="AH12">
        <f t="shared" si="5"/>
        <v>-2325.3403436327562</v>
      </c>
      <c r="AI12">
        <f t="shared" si="6"/>
        <v>206.07126583131276</v>
      </c>
      <c r="AJ12">
        <f t="shared" si="7"/>
        <v>21.04960304008091</v>
      </c>
      <c r="AK12">
        <f t="shared" si="24"/>
        <v>286.65208234556297</v>
      </c>
      <c r="AL12">
        <f t="shared" si="8"/>
        <v>513.7729512169567</v>
      </c>
      <c r="AN12">
        <f t="shared" si="9"/>
        <v>1454.7893533158749</v>
      </c>
      <c r="AO12">
        <f t="shared" si="9"/>
        <v>-72.739467665793754</v>
      </c>
      <c r="AP12">
        <f t="shared" si="9"/>
        <v>-23.55645649893604</v>
      </c>
      <c r="AQ12">
        <f t="shared" si="9"/>
        <v>-1247.9043572190758</v>
      </c>
      <c r="AR12">
        <f t="shared" si="9"/>
        <v>110.5890719320693</v>
      </c>
      <c r="AS12">
        <f t="shared" si="9"/>
        <v>11.296364174550007</v>
      </c>
      <c r="AT12">
        <f t="shared" si="9"/>
        <v>153.83312965108198</v>
      </c>
      <c r="AU12">
        <f t="shared" si="9"/>
        <v>275.7185657577013</v>
      </c>
      <c r="AW12">
        <v>9</v>
      </c>
      <c r="AX12">
        <f>(R12*SUMPRODUCT(K13:$K$23, X13:$X$23)-$AZ$3*SUMPRODUCT(K12:$K$22, W13:$W$23))/Z12</f>
        <v>3333.8698952709769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3087.8781649132638</v>
      </c>
      <c r="P13">
        <f t="shared" si="22"/>
        <v>154.3939082456632</v>
      </c>
      <c r="Q13" s="4">
        <f t="shared" si="23"/>
        <v>50</v>
      </c>
      <c r="R13">
        <f t="shared" si="0"/>
        <v>500000</v>
      </c>
      <c r="S13">
        <f t="shared" si="1"/>
        <v>3294.5088493440835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2926.8052835096787</v>
      </c>
      <c r="AC13">
        <f t="shared" si="2"/>
        <v>2847.4720747271604</v>
      </c>
      <c r="AE13">
        <f t="shared" si="3"/>
        <v>2668.8794132396488</v>
      </c>
      <c r="AF13">
        <f t="shared" si="4"/>
        <v>-133.44397066198243</v>
      </c>
      <c r="AG13">
        <f t="shared" si="4"/>
        <v>-43.215426106596652</v>
      </c>
      <c r="AH13">
        <f t="shared" si="5"/>
        <v>-2406.3729264811491</v>
      </c>
      <c r="AI13">
        <f t="shared" si="6"/>
        <v>85.847089989920732</v>
      </c>
      <c r="AJ13">
        <f t="shared" si="7"/>
        <v>79.333208782518341</v>
      </c>
      <c r="AK13">
        <f t="shared" si="24"/>
        <v>282.39784553871579</v>
      </c>
      <c r="AL13">
        <f t="shared" si="8"/>
        <v>447.57814431115486</v>
      </c>
      <c r="AN13">
        <f t="shared" si="9"/>
        <v>1361.8580816972612</v>
      </c>
      <c r="AO13">
        <f t="shared" si="9"/>
        <v>-68.092904084863051</v>
      </c>
      <c r="AP13">
        <f t="shared" si="9"/>
        <v>-22.051680943433766</v>
      </c>
      <c r="AQ13">
        <f t="shared" si="9"/>
        <v>-1227.908013096722</v>
      </c>
      <c r="AR13">
        <f t="shared" si="9"/>
        <v>43.805483572242487</v>
      </c>
      <c r="AS13">
        <f t="shared" si="9"/>
        <v>40.481623482682004</v>
      </c>
      <c r="AT13">
        <f t="shared" si="9"/>
        <v>144.10009920004637</v>
      </c>
      <c r="AU13">
        <f t="shared" si="9"/>
        <v>228.38720625497086</v>
      </c>
      <c r="AW13">
        <v>10</v>
      </c>
      <c r="AX13">
        <f>(R13*SUMPRODUCT(K14:$K$23, X14:$X$23)-$AZ$3*SUMPRODUCT(K13:$K$22, W14:$W$23))/Z13</f>
        <v>3294.5088493440835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3087.8781649132638</v>
      </c>
      <c r="P14">
        <f t="shared" si="22"/>
        <v>154.3939082456632</v>
      </c>
      <c r="Q14" s="4">
        <f t="shared" si="23"/>
        <v>50</v>
      </c>
      <c r="R14">
        <f t="shared" si="0"/>
        <v>500000</v>
      </c>
      <c r="S14">
        <f t="shared" si="1"/>
        <v>3231.5856361258611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2847.4720747271604</v>
      </c>
      <c r="AC14">
        <f t="shared" si="2"/>
        <v>2749.018385184072</v>
      </c>
      <c r="AE14">
        <f t="shared" si="3"/>
        <v>2626.7705090840454</v>
      </c>
      <c r="AF14">
        <f t="shared" si="4"/>
        <v>-131.33852545420226</v>
      </c>
      <c r="AG14">
        <f t="shared" si="4"/>
        <v>-42.533584046989581</v>
      </c>
      <c r="AH14">
        <f t="shared" si="5"/>
        <v>-2496.8779854111049</v>
      </c>
      <c r="AI14">
        <f t="shared" si="6"/>
        <v>-43.979585828251402</v>
      </c>
      <c r="AJ14">
        <f t="shared" si="7"/>
        <v>98.453689543088331</v>
      </c>
      <c r="AK14">
        <f t="shared" si="24"/>
        <v>457.2029860817255</v>
      </c>
      <c r="AL14">
        <f t="shared" si="8"/>
        <v>511.67708979656243</v>
      </c>
      <c r="AN14">
        <f t="shared" si="9"/>
        <v>1234.714076481649</v>
      </c>
      <c r="AO14">
        <f t="shared" si="9"/>
        <v>-61.735703824082449</v>
      </c>
      <c r="AP14">
        <f t="shared" si="9"/>
        <v>-19.99292087543116</v>
      </c>
      <c r="AQ14">
        <f t="shared" si="9"/>
        <v>-1173.6580661244177</v>
      </c>
      <c r="AR14">
        <f t="shared" si="9"/>
        <v>-20.672614342282237</v>
      </c>
      <c r="AS14">
        <f t="shared" si="9"/>
        <v>46.278179209037191</v>
      </c>
      <c r="AT14">
        <f t="shared" si="9"/>
        <v>214.90836781222896</v>
      </c>
      <c r="AU14">
        <f t="shared" si="9"/>
        <v>240.51393267898391</v>
      </c>
      <c r="AW14">
        <v>11</v>
      </c>
      <c r="AX14">
        <f>(R14*SUMPRODUCT(K15:$K$23, X15:$X$23)-$AZ$3*SUMPRODUCT(K14:$K$22, W15:$W$23))/Z14</f>
        <v>3231.5856361258611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3087.8781649132638</v>
      </c>
      <c r="P15">
        <f t="shared" si="22"/>
        <v>154.3939082456632</v>
      </c>
      <c r="Q15" s="4">
        <f t="shared" si="23"/>
        <v>50</v>
      </c>
      <c r="R15">
        <f t="shared" si="0"/>
        <v>500000</v>
      </c>
      <c r="S15">
        <f t="shared" si="1"/>
        <v>3102.990838435278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2749.018385184072</v>
      </c>
      <c r="AC15">
        <f t="shared" si="2"/>
        <v>2597.0807699770803</v>
      </c>
      <c r="AE15">
        <f t="shared" si="3"/>
        <v>2584.4320591588571</v>
      </c>
      <c r="AF15">
        <f t="shared" si="4"/>
        <v>-129.22160295794285</v>
      </c>
      <c r="AG15">
        <f t="shared" si="4"/>
        <v>-41.84802510223799</v>
      </c>
      <c r="AH15">
        <f t="shared" si="5"/>
        <v>-2602.2310428169312</v>
      </c>
      <c r="AI15">
        <f t="shared" si="6"/>
        <v>-188.86861171825467</v>
      </c>
      <c r="AJ15">
        <f t="shared" si="7"/>
        <v>151.93761520699172</v>
      </c>
      <c r="AK15">
        <f t="shared" si="24"/>
        <v>445.33627041499602</v>
      </c>
      <c r="AL15">
        <f t="shared" si="8"/>
        <v>408.40527390373308</v>
      </c>
      <c r="AN15">
        <f t="shared" si="9"/>
        <v>1119.0532534411768</v>
      </c>
      <c r="AO15">
        <f t="shared" si="9"/>
        <v>-55.952662672058842</v>
      </c>
      <c r="AP15">
        <f t="shared" si="9"/>
        <v>-18.120100497433487</v>
      </c>
      <c r="AQ15">
        <f t="shared" si="9"/>
        <v>-1126.7601732264843</v>
      </c>
      <c r="AR15">
        <f t="shared" si="9"/>
        <v>-81.779682954799611</v>
      </c>
      <c r="AS15">
        <f t="shared" si="9"/>
        <v>65.788644748825533</v>
      </c>
      <c r="AT15">
        <f t="shared" si="9"/>
        <v>192.82960080810105</v>
      </c>
      <c r="AU15">
        <f t="shared" si="9"/>
        <v>176.83856260212696</v>
      </c>
      <c r="AW15">
        <v>12</v>
      </c>
      <c r="AX15">
        <f>(R15*SUMPRODUCT(K16:$K$23, X16:$X$23)-$AZ$3*SUMPRODUCT(K15:$K$22, W16:$W$23))/Z15</f>
        <v>3102.990838435278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3087.8781649132638</v>
      </c>
      <c r="P16">
        <f t="shared" si="22"/>
        <v>154.3939082456632</v>
      </c>
      <c r="Q16" s="4">
        <f t="shared" si="23"/>
        <v>50</v>
      </c>
      <c r="R16">
        <f t="shared" si="0"/>
        <v>500000</v>
      </c>
      <c r="S16">
        <f t="shared" si="1"/>
        <v>2913.6885615962683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2597.0807699770803</v>
      </c>
      <c r="AC16">
        <f t="shared" si="2"/>
        <v>2398.4458768969944</v>
      </c>
      <c r="AE16">
        <f t="shared" si="3"/>
        <v>2541.8326277599922</v>
      </c>
      <c r="AF16">
        <f t="shared" si="4"/>
        <v>-127.09163138799961</v>
      </c>
      <c r="AG16">
        <f t="shared" si="4"/>
        <v>-41.158240254459493</v>
      </c>
      <c r="AH16">
        <f t="shared" si="5"/>
        <v>-2713.0459675611828</v>
      </c>
      <c r="AI16">
        <f t="shared" si="6"/>
        <v>-339.46321144364993</v>
      </c>
      <c r="AJ16">
        <f t="shared" si="7"/>
        <v>198.63489308008593</v>
      </c>
      <c r="AK16">
        <f t="shared" si="24"/>
        <v>428.87161219002292</v>
      </c>
      <c r="AL16">
        <f t="shared" si="8"/>
        <v>288.04329382645892</v>
      </c>
      <c r="AN16">
        <f t="shared" si="9"/>
        <v>1013.8505743624621</v>
      </c>
      <c r="AO16">
        <f t="shared" si="9"/>
        <v>-50.692528718123107</v>
      </c>
      <c r="AP16">
        <f t="shared" si="9"/>
        <v>-16.416622033255322</v>
      </c>
      <c r="AQ16">
        <f t="shared" si="9"/>
        <v>-1082.1417517595062</v>
      </c>
      <c r="AR16">
        <f t="shared" si="9"/>
        <v>-135.40032814842266</v>
      </c>
      <c r="AS16">
        <f t="shared" si="9"/>
        <v>79.228702251392647</v>
      </c>
      <c r="AT16">
        <f t="shared" si="9"/>
        <v>171.06229796483126</v>
      </c>
      <c r="AU16">
        <f t="shared" si="9"/>
        <v>114.89067206780126</v>
      </c>
      <c r="AW16">
        <v>13</v>
      </c>
      <c r="AX16">
        <f>(R16*SUMPRODUCT(K17:$K$23, X17:$X$23)-$AZ$3*SUMPRODUCT(K16:$K$22, W17:$W$23))/Z16</f>
        <v>2913.6885615962683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3087.8781649132638</v>
      </c>
      <c r="P17">
        <f t="shared" si="22"/>
        <v>154.3939082456632</v>
      </c>
      <c r="Q17" s="4">
        <f t="shared" si="23"/>
        <v>50</v>
      </c>
      <c r="R17">
        <f t="shared" si="0"/>
        <v>500000</v>
      </c>
      <c r="S17">
        <f t="shared" si="1"/>
        <v>2669.0165905807617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2398.4458768969944</v>
      </c>
      <c r="AC17">
        <f t="shared" si="2"/>
        <v>2159.9764787249887</v>
      </c>
      <c r="AE17">
        <f t="shared" si="3"/>
        <v>2498.9519469153379</v>
      </c>
      <c r="AF17">
        <f t="shared" si="4"/>
        <v>-124.94759734576689</v>
      </c>
      <c r="AG17">
        <f t="shared" si="4"/>
        <v>-40.46390131758212</v>
      </c>
      <c r="AH17">
        <f t="shared" si="5"/>
        <v>-2827.5653433277316</v>
      </c>
      <c r="AI17">
        <f t="shared" si="6"/>
        <v>-494.02489507574273</v>
      </c>
      <c r="AJ17">
        <f t="shared" si="7"/>
        <v>238.46939817200564</v>
      </c>
      <c r="AK17">
        <f t="shared" si="24"/>
        <v>408.38811077919706</v>
      </c>
      <c r="AL17">
        <f t="shared" si="8"/>
        <v>152.83261387545997</v>
      </c>
      <c r="AN17">
        <f t="shared" si="9"/>
        <v>918.17671178592991</v>
      </c>
      <c r="AO17">
        <f t="shared" si="9"/>
        <v>-45.908835589296494</v>
      </c>
      <c r="AP17">
        <f t="shared" si="9"/>
        <v>-14.867437488611547</v>
      </c>
      <c r="AQ17">
        <f t="shared" si="9"/>
        <v>-1038.9173959512186</v>
      </c>
      <c r="AR17">
        <f t="shared" si="9"/>
        <v>-181.51695724319669</v>
      </c>
      <c r="AS17">
        <f t="shared" si="9"/>
        <v>87.619551126390604</v>
      </c>
      <c r="AT17">
        <f t="shared" si="9"/>
        <v>150.05188601188215</v>
      </c>
      <c r="AU17">
        <f t="shared" si="9"/>
        <v>56.154479895076058</v>
      </c>
      <c r="AW17">
        <v>14</v>
      </c>
      <c r="AX17">
        <f>(R17*SUMPRODUCT(K18:$K$23, X18:$X$23)-$AZ$3*SUMPRODUCT(K17:$K$22, W18:$W$23))/Z17</f>
        <v>2669.0165905807617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3087.8781649132638</v>
      </c>
      <c r="P18">
        <f t="shared" si="22"/>
        <v>154.3939082456632</v>
      </c>
      <c r="Q18" s="4">
        <f t="shared" si="23"/>
        <v>50</v>
      </c>
      <c r="R18">
        <f t="shared" si="0"/>
        <v>500000</v>
      </c>
      <c r="S18">
        <f t="shared" si="1"/>
        <v>2369.3186004343415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2159.9764787249887</v>
      </c>
      <c r="AC18">
        <f t="shared" si="2"/>
        <v>1884.2537094752522</v>
      </c>
      <c r="AE18">
        <f t="shared" si="3"/>
        <v>2455.7043048490136</v>
      </c>
      <c r="AF18">
        <f t="shared" si="4"/>
        <v>-122.78521524245068</v>
      </c>
      <c r="AG18">
        <f t="shared" si="4"/>
        <v>-39.763620416642837</v>
      </c>
      <c r="AH18">
        <f t="shared" si="5"/>
        <v>-2956.4188776346609</v>
      </c>
      <c r="AI18">
        <f t="shared" si="6"/>
        <v>-663.26340844474089</v>
      </c>
      <c r="AJ18">
        <f t="shared" si="7"/>
        <v>275.72276924973653</v>
      </c>
      <c r="AK18">
        <f t="shared" si="24"/>
        <v>384.46605957326756</v>
      </c>
      <c r="AL18">
        <f t="shared" si="8"/>
        <v>-3.0745796217368024</v>
      </c>
      <c r="AN18">
        <f t="shared" si="9"/>
        <v>831.16224362882292</v>
      </c>
      <c r="AO18">
        <f t="shared" si="9"/>
        <v>-41.558112181441146</v>
      </c>
      <c r="AP18">
        <f t="shared" si="9"/>
        <v>-13.45846887796769</v>
      </c>
      <c r="AQ18">
        <f t="shared" si="9"/>
        <v>-1000.6350286511851</v>
      </c>
      <c r="AR18">
        <f t="shared" si="9"/>
        <v>-224.48936608177101</v>
      </c>
      <c r="AS18">
        <f t="shared" si="9"/>
        <v>93.321640987738348</v>
      </c>
      <c r="AT18">
        <f t="shared" si="9"/>
        <v>130.12709716029804</v>
      </c>
      <c r="AU18">
        <f t="shared" si="9"/>
        <v>-1.0406279337346109</v>
      </c>
      <c r="AW18">
        <v>15</v>
      </c>
      <c r="AX18">
        <f>(R18*SUMPRODUCT(K19:$K$23, X19:$X$23)-$AZ$3*SUMPRODUCT(K18:$K$22, W19:$W$23))/Z18</f>
        <v>2369.3186004343415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3087.8781649132638</v>
      </c>
      <c r="P19">
        <f t="shared" si="22"/>
        <v>154.3939082456632</v>
      </c>
      <c r="Q19" s="4">
        <f t="shared" si="23"/>
        <v>50</v>
      </c>
      <c r="R19">
        <f t="shared" si="0"/>
        <v>500000</v>
      </c>
      <c r="S19">
        <f t="shared" si="1"/>
        <v>2014.7161076358666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1884.2537094752522</v>
      </c>
      <c r="AC19">
        <f t="shared" si="2"/>
        <v>1573.7316841031375</v>
      </c>
      <c r="AE19">
        <f t="shared" si="3"/>
        <v>2411.9982395318921</v>
      </c>
      <c r="AF19">
        <f t="shared" si="4"/>
        <v>-120.59991197659461</v>
      </c>
      <c r="AG19">
        <f t="shared" si="4"/>
        <v>-39.055916566572876</v>
      </c>
      <c r="AH19">
        <f t="shared" si="5"/>
        <v>-3100.6764590352582</v>
      </c>
      <c r="AI19">
        <f t="shared" si="6"/>
        <v>-848.33404804653355</v>
      </c>
      <c r="AJ19">
        <f t="shared" si="7"/>
        <v>310.52202537211474</v>
      </c>
      <c r="AK19">
        <f t="shared" si="24"/>
        <v>357.31889611277825</v>
      </c>
      <c r="AL19">
        <f t="shared" si="8"/>
        <v>-180.49312656164057</v>
      </c>
      <c r="AN19">
        <f t="shared" si="9"/>
        <v>752.01774504289779</v>
      </c>
      <c r="AO19">
        <f t="shared" si="9"/>
        <v>-37.600887252144894</v>
      </c>
      <c r="AP19">
        <f t="shared" si="9"/>
        <v>-12.176933558905834</v>
      </c>
      <c r="AQ19">
        <f t="shared" si="9"/>
        <v>-966.73524906213379</v>
      </c>
      <c r="AR19">
        <f t="shared" si="9"/>
        <v>-264.49532483028668</v>
      </c>
      <c r="AS19">
        <f t="shared" si="9"/>
        <v>96.815192266397005</v>
      </c>
      <c r="AT19">
        <f t="shared" si="9"/>
        <v>111.40561635239783</v>
      </c>
      <c r="AU19">
        <f t="shared" si="9"/>
        <v>-56.274516211491864</v>
      </c>
      <c r="AW19">
        <v>16</v>
      </c>
      <c r="AX19">
        <f>(R19*SUMPRODUCT(K20:$K$23, X20:$X$23)-$AZ$3*SUMPRODUCT(K19:$K$22, W20:$W$23))/Z19</f>
        <v>2014.7161076358666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3087.8781649132638</v>
      </c>
      <c r="P20">
        <f t="shared" si="22"/>
        <v>154.3939082456632</v>
      </c>
      <c r="Q20" s="4">
        <f t="shared" si="23"/>
        <v>50</v>
      </c>
      <c r="R20">
        <f t="shared" si="0"/>
        <v>500000</v>
      </c>
      <c r="S20">
        <f t="shared" si="1"/>
        <v>1603.665842474287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1573.7316841031375</v>
      </c>
      <c r="AC20">
        <f t="shared" si="2"/>
        <v>1229.6534215715114</v>
      </c>
      <c r="AE20">
        <f t="shared" si="3"/>
        <v>2367.7126807310142</v>
      </c>
      <c r="AF20">
        <f t="shared" si="4"/>
        <v>-118.38563403655073</v>
      </c>
      <c r="AG20">
        <f t="shared" si="4"/>
        <v>-38.338829355942572</v>
      </c>
      <c r="AH20">
        <f t="shared" si="5"/>
        <v>-3265.2804496457984</v>
      </c>
      <c r="AI20">
        <f t="shared" si="6"/>
        <v>-1054.2922323072771</v>
      </c>
      <c r="AJ20">
        <f t="shared" si="7"/>
        <v>344.07826253162602</v>
      </c>
      <c r="AK20">
        <f t="shared" si="24"/>
        <v>327.14678171181237</v>
      </c>
      <c r="AL20">
        <f t="shared" si="8"/>
        <v>-383.06718806383873</v>
      </c>
      <c r="AN20">
        <f t="shared" si="9"/>
        <v>680.01966053892193</v>
      </c>
      <c r="AO20">
        <f t="shared" si="9"/>
        <v>-34.000983026946102</v>
      </c>
      <c r="AP20">
        <f t="shared" si="9"/>
        <v>-11.011115468638046</v>
      </c>
      <c r="AQ20">
        <f t="shared" si="9"/>
        <v>-937.80589216043097</v>
      </c>
      <c r="AR20">
        <f t="shared" si="9"/>
        <v>-302.79833011709297</v>
      </c>
      <c r="AS20">
        <f t="shared" si="9"/>
        <v>98.821104938010791</v>
      </c>
      <c r="AT20">
        <f t="shared" si="9"/>
        <v>93.958293696928891</v>
      </c>
      <c r="AU20">
        <f t="shared" si="9"/>
        <v>-110.01893148215331</v>
      </c>
      <c r="AW20">
        <v>17</v>
      </c>
      <c r="AX20">
        <f>(R20*SUMPRODUCT(K21:$K$23, X21:$X$23)-$AZ$3*SUMPRODUCT(K20:$K$22, W21:$W$23))/Z20</f>
        <v>1603.665842474287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3087.8781649132638</v>
      </c>
      <c r="P21">
        <f t="shared" si="22"/>
        <v>154.3939082456632</v>
      </c>
      <c r="Q21" s="4">
        <f t="shared" si="23"/>
        <v>50</v>
      </c>
      <c r="R21">
        <f t="shared" si="0"/>
        <v>500000</v>
      </c>
      <c r="S21">
        <f t="shared" si="1"/>
        <v>1133.5567756517082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1229.6534215715114</v>
      </c>
      <c r="AC21">
        <f t="shared" si="2"/>
        <v>852.66177790901679</v>
      </c>
      <c r="AE21">
        <f t="shared" si="3"/>
        <v>2322.7029669931185</v>
      </c>
      <c r="AF21">
        <f t="shared" si="4"/>
        <v>-116.13514834965594</v>
      </c>
      <c r="AG21">
        <f t="shared" si="4"/>
        <v>-37.610016376056755</v>
      </c>
      <c r="AH21">
        <f t="shared" si="5"/>
        <v>-3454.2468632638975</v>
      </c>
      <c r="AI21">
        <f t="shared" si="6"/>
        <v>-1285.2890609964916</v>
      </c>
      <c r="AJ21">
        <f t="shared" si="7"/>
        <v>376.99164366249465</v>
      </c>
      <c r="AK21">
        <f t="shared" si="24"/>
        <v>294.04432396767578</v>
      </c>
      <c r="AL21">
        <f t="shared" si="8"/>
        <v>-614.25309336632108</v>
      </c>
      <c r="AN21">
        <f t="shared" si="9"/>
        <v>614.50795676036671</v>
      </c>
      <c r="AO21">
        <f t="shared" si="9"/>
        <v>-30.725397838018335</v>
      </c>
      <c r="AP21">
        <f t="shared" si="9"/>
        <v>-9.9503271168995067</v>
      </c>
      <c r="AQ21">
        <f t="shared" si="9"/>
        <v>-913.87586456572183</v>
      </c>
      <c r="AR21">
        <f t="shared" si="9"/>
        <v>-340.04363276027294</v>
      </c>
      <c r="AS21">
        <f t="shared" si="9"/>
        <v>99.739126334640872</v>
      </c>
      <c r="AT21">
        <f t="shared" si="9"/>
        <v>77.794095623116803</v>
      </c>
      <c r="AU21">
        <f t="shared" si="9"/>
        <v>-162.51041080251525</v>
      </c>
      <c r="AW21">
        <v>18</v>
      </c>
      <c r="AX21">
        <f>(R21*SUMPRODUCT(K22:$K$23, X22:$X$23)-$AZ$3*SUMPRODUCT(K21:$K$22, W22:$W$23))/Z21</f>
        <v>1133.5567756517082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3087.8781649132638</v>
      </c>
      <c r="P22">
        <f t="shared" si="22"/>
        <v>154.3939082456632</v>
      </c>
      <c r="Q22" s="4">
        <f t="shared" si="23"/>
        <v>50</v>
      </c>
      <c r="R22">
        <f t="shared" si="0"/>
        <v>500000</v>
      </c>
      <c r="S22">
        <f t="shared" si="1"/>
        <v>601.37386141859827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852.66177790901679</v>
      </c>
      <c r="AC22">
        <f t="shared" si="2"/>
        <v>443.41605395042018</v>
      </c>
      <c r="AE22">
        <f t="shared" si="3"/>
        <v>2276.8112131372386</v>
      </c>
      <c r="AF22">
        <f t="shared" si="4"/>
        <v>-113.84056065686192</v>
      </c>
      <c r="AG22">
        <f t="shared" si="4"/>
        <v>-36.866921095010113</v>
      </c>
      <c r="AH22">
        <f t="shared" si="5"/>
        <v>-3669.9511728607163</v>
      </c>
      <c r="AI22">
        <f t="shared" si="6"/>
        <v>-1543.8474414753496</v>
      </c>
      <c r="AJ22">
        <f t="shared" si="7"/>
        <v>409.24572395859661</v>
      </c>
      <c r="AK22">
        <f t="shared" si="24"/>
        <v>258.05369833328126</v>
      </c>
      <c r="AL22">
        <f t="shared" si="8"/>
        <v>-876.54801918347175</v>
      </c>
      <c r="AN22">
        <f t="shared" si="9"/>
        <v>554.88402839325215</v>
      </c>
      <c r="AO22">
        <f t="shared" si="9"/>
        <v>-27.744201419662605</v>
      </c>
      <c r="AP22">
        <f t="shared" si="9"/>
        <v>-8.9848756777105283</v>
      </c>
      <c r="AQ22">
        <f t="shared" si="9"/>
        <v>-894.40761669366714</v>
      </c>
      <c r="AR22">
        <f t="shared" si="9"/>
        <v>-376.25266539778812</v>
      </c>
      <c r="AS22">
        <f t="shared" si="9"/>
        <v>99.737700957629244</v>
      </c>
      <c r="AT22">
        <f t="shared" si="9"/>
        <v>62.890535168985551</v>
      </c>
      <c r="AU22">
        <f t="shared" si="9"/>
        <v>-213.62442927117337</v>
      </c>
      <c r="AW22">
        <v>19</v>
      </c>
      <c r="AX22">
        <f>(R22*SUMPRODUCT(K23:$K$23, X23:$X$23)-$AZ$3*SUMPRODUCT(K22:$K$22, W23:$W$23))/Z22</f>
        <v>601.37386141859827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3087.8781649132638</v>
      </c>
      <c r="P23">
        <f t="shared" si="22"/>
        <v>154.3939082456632</v>
      </c>
      <c r="Q23" s="4">
        <f t="shared" si="23"/>
        <v>50</v>
      </c>
      <c r="R23">
        <f t="shared" si="0"/>
        <v>500000</v>
      </c>
      <c r="S23">
        <f t="shared" si="1"/>
        <v>614.05440542706674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443.41605395042018</v>
      </c>
      <c r="AC23">
        <f t="shared" si="2"/>
        <v>443.41605395042012</v>
      </c>
      <c r="AE23">
        <f t="shared" si="3"/>
        <v>2229.7938730905016</v>
      </c>
      <c r="AF23">
        <f t="shared" si="4"/>
        <v>-111.48969365452507</v>
      </c>
      <c r="AG23">
        <f t="shared" si="4"/>
        <v>-36.105599929865342</v>
      </c>
      <c r="AH23">
        <f t="shared" si="5"/>
        <v>-3926.5195419466932</v>
      </c>
      <c r="AI23">
        <f t="shared" si="6"/>
        <v>-1844.3209624405822</v>
      </c>
      <c r="AJ23">
        <f t="shared" si="7"/>
        <v>0</v>
      </c>
      <c r="AK23">
        <f t="shared" si="24"/>
        <v>219.21152381134075</v>
      </c>
      <c r="AL23">
        <f t="shared" si="8"/>
        <v>-1625.1094386292414</v>
      </c>
      <c r="AN23">
        <f t="shared" si="9"/>
        <v>500.58898309597959</v>
      </c>
      <c r="AO23">
        <f t="shared" si="9"/>
        <v>-25.029449154798975</v>
      </c>
      <c r="AP23">
        <f t="shared" si="9"/>
        <v>-8.1057113713882654</v>
      </c>
      <c r="AQ23">
        <f t="shared" si="9"/>
        <v>-881.50409252192298</v>
      </c>
      <c r="AR23">
        <f t="shared" si="9"/>
        <v>-414.05026995213075</v>
      </c>
      <c r="AS23">
        <f t="shared" si="9"/>
        <v>0</v>
      </c>
      <c r="AT23">
        <f t="shared" si="9"/>
        <v>49.213012517406504</v>
      </c>
      <c r="AU23">
        <f t="shared" si="9"/>
        <v>-364.83725743472422</v>
      </c>
      <c r="AW23">
        <v>20</v>
      </c>
      <c r="AX23">
        <f>(R23*SUMPRODUCT(K$23:$K24, X$23:$X24)-$AZ$3*SUMPRODUCT(K$22:$K23, W$23:$W24))/Z23</f>
        <v>614.05440542706674</v>
      </c>
    </row>
    <row r="25" spans="5:50" x14ac:dyDescent="0.25">
      <c r="AN25" s="8">
        <f t="shared" ref="AN25:AU25" si="25">SUM(AN3:AN23)</f>
        <v>27959.240895241583</v>
      </c>
      <c r="AO25" s="8">
        <f t="shared" si="25"/>
        <v>-3713.8706684470267</v>
      </c>
      <c r="AP25" s="8">
        <f t="shared" si="25"/>
        <v>-923.20770575910535</v>
      </c>
      <c r="AQ25" s="8">
        <f t="shared" si="25"/>
        <v>-23934.903241031276</v>
      </c>
      <c r="AR25" s="8">
        <f t="shared" si="25"/>
        <v>-612.74071999582304</v>
      </c>
      <c r="AS25" s="8">
        <f t="shared" si="25"/>
        <v>-1522.3227724999183</v>
      </c>
      <c r="AT25" s="8">
        <f t="shared" si="25"/>
        <v>3262.5537183901238</v>
      </c>
      <c r="AU25" s="9">
        <f t="shared" si="25"/>
        <v>1127.4902258943814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D816F-DCCC-4C9E-A077-4F80944000F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3090.0144075586854</v>
      </c>
      <c r="K3">
        <v>1</v>
      </c>
      <c r="L3" s="2">
        <v>0</v>
      </c>
      <c r="O3">
        <f>$C$3</f>
        <v>3090.0144075586854</v>
      </c>
      <c r="P3">
        <f>O3*B5</f>
        <v>2472.0115260469483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3090.0144075586854</v>
      </c>
      <c r="AF3">
        <f t="shared" ref="AF3:AG23" si="4">-$Z3*P3</f>
        <v>-2472.0115260469483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97.520953811737058</v>
      </c>
      <c r="AJ3">
        <f t="shared" ref="AJ3:AJ23" si="7">AB3-AC3</f>
        <v>0</v>
      </c>
      <c r="AL3">
        <f t="shared" ref="AL3:AL23" si="8">SUM(AI3:AK3)</f>
        <v>97.520953811737058</v>
      </c>
      <c r="AN3">
        <f t="shared" ref="AN3:AU23" si="9">AE3*$K3</f>
        <v>3090.0144075586854</v>
      </c>
      <c r="AO3">
        <f t="shared" si="9"/>
        <v>-2472.0115260469483</v>
      </c>
      <c r="AP3">
        <f t="shared" si="9"/>
        <v>-520.48192770000003</v>
      </c>
      <c r="AQ3">
        <f t="shared" si="9"/>
        <v>0</v>
      </c>
      <c r="AR3">
        <f t="shared" si="9"/>
        <v>97.520953811737058</v>
      </c>
      <c r="AS3">
        <f t="shared" si="9"/>
        <v>0</v>
      </c>
      <c r="AT3">
        <f t="shared" si="9"/>
        <v>0</v>
      </c>
      <c r="AU3">
        <f t="shared" si="9"/>
        <v>97.520953811737058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2362.9091033334353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1000000</v>
      </c>
      <c r="S4">
        <f t="shared" si="1"/>
        <v>49.227855503077976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48.614141329497215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-48.614141329497215</v>
      </c>
      <c r="AK4">
        <f>G4*MAX(0, SUM(AB4, AE4:AF4))</f>
        <v>0</v>
      </c>
      <c r="AL4">
        <f t="shared" si="8"/>
        <v>-2515.4211413294975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-2314.2949620039403</v>
      </c>
      <c r="AR4">
        <f t="shared" si="9"/>
        <v>-2314.2949620039403</v>
      </c>
      <c r="AS4">
        <f t="shared" si="9"/>
        <v>-45.608538633546495</v>
      </c>
      <c r="AT4">
        <f t="shared" si="9"/>
        <v>0</v>
      </c>
      <c r="AU4">
        <f t="shared" si="9"/>
        <v>-2359.903500637487</v>
      </c>
      <c r="AW4">
        <v>1</v>
      </c>
      <c r="AX4">
        <f>(R4*SUMPRODUCT(K5:$K$23, X5:$X$23)-$AZ$3*SUMPRODUCT(K4:$K$22, W5:$W$23))/Z4</f>
        <v>49.227855503077976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3090.0144075586854</v>
      </c>
      <c r="P5">
        <f t="shared" ref="P5:P23" si="22">O5*$C$5</f>
        <v>154.50072037793427</v>
      </c>
      <c r="Q5" s="4">
        <f t="shared" ref="Q5:Q23" si="23">$C$8</f>
        <v>50</v>
      </c>
      <c r="R5">
        <f t="shared" si="0"/>
        <v>1000000</v>
      </c>
      <c r="S5">
        <f t="shared" si="1"/>
        <v>134.19668038960342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48.614141329497215</v>
      </c>
      <c r="AC5">
        <f t="shared" si="2"/>
        <v>130.87102532507561</v>
      </c>
      <c r="AE5">
        <f t="shared" si="3"/>
        <v>3013.4378332788528</v>
      </c>
      <c r="AF5">
        <f t="shared" si="4"/>
        <v>-150.67189166394266</v>
      </c>
      <c r="AG5">
        <f t="shared" si="4"/>
        <v>-48.76090263377877</v>
      </c>
      <c r="AH5">
        <f t="shared" si="5"/>
        <v>-2439.8083944245368</v>
      </c>
      <c r="AI5">
        <f t="shared" si="6"/>
        <v>374.19664455659495</v>
      </c>
      <c r="AJ5">
        <f t="shared" si="7"/>
        <v>-82.256883995578391</v>
      </c>
      <c r="AK5">
        <f>G5*SUM(AB5, AE5:AF5)</f>
        <v>119.36658340072071</v>
      </c>
      <c r="AL5">
        <f t="shared" si="8"/>
        <v>411.3063439617373</v>
      </c>
      <c r="AN5">
        <f t="shared" si="9"/>
        <v>2602.291944370108</v>
      </c>
      <c r="AO5">
        <f t="shared" si="9"/>
        <v>-130.11459721850542</v>
      </c>
      <c r="AP5">
        <f t="shared" si="9"/>
        <v>-42.108087554615807</v>
      </c>
      <c r="AQ5">
        <f t="shared" si="9"/>
        <v>-2106.9270653276549</v>
      </c>
      <c r="AR5">
        <f t="shared" si="9"/>
        <v>323.14219426933261</v>
      </c>
      <c r="AS5">
        <f t="shared" si="9"/>
        <v>-71.033961353624548</v>
      </c>
      <c r="AT5">
        <f t="shared" si="9"/>
        <v>103.08050658297218</v>
      </c>
      <c r="AU5">
        <f t="shared" si="9"/>
        <v>355.18873949868026</v>
      </c>
      <c r="AW5">
        <v>2</v>
      </c>
      <c r="AX5">
        <f>(R5*SUMPRODUCT(K6:$K$23, X6:$X$23)-$AZ$3*SUMPRODUCT(K5:$K$22, W6:$W$23))/Z5</f>
        <v>134.19668038960342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3090.0144075586854</v>
      </c>
      <c r="P6">
        <f t="shared" si="22"/>
        <v>154.50072037793427</v>
      </c>
      <c r="Q6" s="4">
        <f t="shared" si="23"/>
        <v>50</v>
      </c>
      <c r="R6">
        <f t="shared" si="0"/>
        <v>1000000</v>
      </c>
      <c r="S6">
        <f t="shared" si="1"/>
        <v>250.7068791229822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130.87102532507561</v>
      </c>
      <c r="AC6">
        <f t="shared" si="2"/>
        <v>241.44395712931146</v>
      </c>
      <c r="AE6">
        <f t="shared" si="3"/>
        <v>2975.8469682101454</v>
      </c>
      <c r="AF6">
        <f t="shared" si="4"/>
        <v>-148.79234841050726</v>
      </c>
      <c r="AG6">
        <f t="shared" si="4"/>
        <v>-48.15263904483313</v>
      </c>
      <c r="AH6">
        <f t="shared" si="5"/>
        <v>-2413.0912521570763</v>
      </c>
      <c r="AI6">
        <f t="shared" si="6"/>
        <v>365.81072859772894</v>
      </c>
      <c r="AJ6">
        <f t="shared" si="7"/>
        <v>-110.57293180423585</v>
      </c>
      <c r="AK6">
        <f>G6*SUM(AB6, AE6:AF6)</f>
        <v>173.03865023979577</v>
      </c>
      <c r="AL6">
        <f t="shared" si="8"/>
        <v>428.27644703328883</v>
      </c>
      <c r="AN6">
        <f t="shared" si="9"/>
        <v>2317.6676429579315</v>
      </c>
      <c r="AO6">
        <f t="shared" si="9"/>
        <v>-115.88338214789657</v>
      </c>
      <c r="AP6">
        <f t="shared" si="9"/>
        <v>-37.502537808376132</v>
      </c>
      <c r="AQ6">
        <f t="shared" si="9"/>
        <v>-1879.378736331025</v>
      </c>
      <c r="AR6">
        <f t="shared" si="9"/>
        <v>284.90298667063416</v>
      </c>
      <c r="AS6">
        <f t="shared" si="9"/>
        <v>-86.117098415113901</v>
      </c>
      <c r="AT6">
        <f t="shared" si="9"/>
        <v>134.76703772946456</v>
      </c>
      <c r="AU6">
        <f t="shared" si="9"/>
        <v>333.55292598498477</v>
      </c>
      <c r="AW6">
        <v>3</v>
      </c>
      <c r="AX6">
        <f>(R6*SUMPRODUCT(K7:$K$23, X7:$X$23)-$AZ$3*SUMPRODUCT(K6:$K$22, W7:$W$23))/Z6</f>
        <v>250.7068791229822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3090.0144075586854</v>
      </c>
      <c r="P7">
        <f t="shared" si="22"/>
        <v>154.50072037793427</v>
      </c>
      <c r="Q7" s="4">
        <f t="shared" si="23"/>
        <v>50</v>
      </c>
      <c r="R7">
        <f t="shared" si="0"/>
        <v>1000000</v>
      </c>
      <c r="S7">
        <f t="shared" si="1"/>
        <v>347.49907122710289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241.44395712931146</v>
      </c>
      <c r="AC7">
        <f t="shared" si="2"/>
        <v>330.48367020795922</v>
      </c>
      <c r="AE7">
        <f t="shared" si="3"/>
        <v>2938.7108828791011</v>
      </c>
      <c r="AF7">
        <f t="shared" si="4"/>
        <v>-146.93554414395504</v>
      </c>
      <c r="AG7">
        <f t="shared" si="4"/>
        <v>-47.55173431700721</v>
      </c>
      <c r="AH7">
        <f t="shared" si="5"/>
        <v>-2387.5667475516743</v>
      </c>
      <c r="AI7">
        <f t="shared" si="6"/>
        <v>356.6568568664643</v>
      </c>
      <c r="AJ7">
        <f t="shared" si="7"/>
        <v>-89.039713078647765</v>
      </c>
      <c r="AK7">
        <f>G7*SUM(AB7, AE7:AF7)</f>
        <v>148.93106742694485</v>
      </c>
      <c r="AL7">
        <f t="shared" si="8"/>
        <v>416.54821121476141</v>
      </c>
      <c r="AN7">
        <f t="shared" si="9"/>
        <v>2071.8250077182024</v>
      </c>
      <c r="AO7">
        <f t="shared" si="9"/>
        <v>-103.59125038591013</v>
      </c>
      <c r="AP7">
        <f t="shared" si="9"/>
        <v>-33.524520187513957</v>
      </c>
      <c r="AQ7">
        <f t="shared" si="9"/>
        <v>-1683.2620466317155</v>
      </c>
      <c r="AR7">
        <f t="shared" si="9"/>
        <v>251.44719051306279</v>
      </c>
      <c r="AS7">
        <f t="shared" si="9"/>
        <v>-62.77402289253552</v>
      </c>
      <c r="AT7">
        <f t="shared" si="9"/>
        <v>104.9981172761745</v>
      </c>
      <c r="AU7">
        <f t="shared" si="9"/>
        <v>293.67128489670182</v>
      </c>
      <c r="AW7">
        <v>4</v>
      </c>
      <c r="AX7">
        <f>(R7*SUMPRODUCT(K8:$K$23, X8:$X$23)-$AZ$3*SUMPRODUCT(K7:$K$22, W8:$W$23))/Z7</f>
        <v>347.49907122710289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3090.0144075586854</v>
      </c>
      <c r="P8">
        <f t="shared" si="22"/>
        <v>154.50072037793427</v>
      </c>
      <c r="Q8" s="4">
        <f t="shared" si="23"/>
        <v>50</v>
      </c>
      <c r="R8">
        <f t="shared" si="0"/>
        <v>1000000</v>
      </c>
      <c r="S8">
        <f t="shared" si="1"/>
        <v>384.74426599671074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330.48367020795922</v>
      </c>
      <c r="AC8">
        <f t="shared" si="2"/>
        <v>361.33686493079767</v>
      </c>
      <c r="AE8">
        <f t="shared" si="3"/>
        <v>2902.0214654161919</v>
      </c>
      <c r="AF8">
        <f t="shared" si="4"/>
        <v>-145.10107327080959</v>
      </c>
      <c r="AG8">
        <f t="shared" si="4"/>
        <v>-46.958057190888304</v>
      </c>
      <c r="AH8">
        <f t="shared" si="5"/>
        <v>-2363.1956589766614</v>
      </c>
      <c r="AI8">
        <f t="shared" si="6"/>
        <v>346.76667597783262</v>
      </c>
      <c r="AJ8">
        <f t="shared" si="7"/>
        <v>-30.853194722838452</v>
      </c>
      <c r="AK8">
        <f t="shared" ref="AK8:AK23" si="24">G8*SUM(AB8:AB8, AE8:AF8)</f>
        <v>65.761706528126169</v>
      </c>
      <c r="AL8">
        <f t="shared" si="8"/>
        <v>381.67518778312035</v>
      </c>
      <c r="AN8">
        <f t="shared" si="9"/>
        <v>1907.653655923302</v>
      </c>
      <c r="AO8">
        <f t="shared" si="9"/>
        <v>-95.382682796165099</v>
      </c>
      <c r="AP8">
        <f t="shared" si="9"/>
        <v>-30.868038208120751</v>
      </c>
      <c r="AQ8">
        <f t="shared" si="9"/>
        <v>-1553.4546839964087</v>
      </c>
      <c r="AR8">
        <f t="shared" si="9"/>
        <v>227.9482509226076</v>
      </c>
      <c r="AS8">
        <f t="shared" si="9"/>
        <v>-20.281452226093485</v>
      </c>
      <c r="AT8">
        <f t="shared" si="9"/>
        <v>43.228680894730644</v>
      </c>
      <c r="AU8">
        <f t="shared" si="9"/>
        <v>250.89547959124477</v>
      </c>
      <c r="AW8">
        <v>5</v>
      </c>
      <c r="AX8">
        <f>(R8*SUMPRODUCT(K9:$K$23, X9:$X$23)-$AZ$3*SUMPRODUCT(K8:$K$22, W9:$W$23))/Z8</f>
        <v>384.74426599671074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3090.0144075586854</v>
      </c>
      <c r="P9">
        <f t="shared" si="22"/>
        <v>154.50072037793427</v>
      </c>
      <c r="Q9" s="4">
        <f t="shared" si="23"/>
        <v>50</v>
      </c>
      <c r="R9">
        <f t="shared" si="0"/>
        <v>1000000</v>
      </c>
      <c r="S9">
        <f t="shared" si="1"/>
        <v>384.47447932153267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361.33686493079767</v>
      </c>
      <c r="AC9">
        <f t="shared" si="2"/>
        <v>356.57197957697099</v>
      </c>
      <c r="AE9">
        <f t="shared" si="3"/>
        <v>2865.762523871254</v>
      </c>
      <c r="AF9">
        <f t="shared" si="4"/>
        <v>-143.28812619356268</v>
      </c>
      <c r="AG9">
        <f t="shared" si="4"/>
        <v>-46.371345662031956</v>
      </c>
      <c r="AH9">
        <f t="shared" si="5"/>
        <v>-2342.6191389492969</v>
      </c>
      <c r="AI9">
        <f t="shared" si="6"/>
        <v>333.48391306636222</v>
      </c>
      <c r="AJ9">
        <f t="shared" si="7"/>
        <v>4.7648853538266849</v>
      </c>
      <c r="AK9">
        <f t="shared" si="24"/>
        <v>18.194486449390084</v>
      </c>
      <c r="AL9">
        <f t="shared" si="8"/>
        <v>356.44328486957897</v>
      </c>
      <c r="AN9">
        <f t="shared" si="9"/>
        <v>1790.3618301499043</v>
      </c>
      <c r="AO9">
        <f t="shared" si="9"/>
        <v>-89.5180915074952</v>
      </c>
      <c r="AP9">
        <f t="shared" si="9"/>
        <v>-28.970121074037447</v>
      </c>
      <c r="AQ9">
        <f t="shared" si="9"/>
        <v>-1463.5322550340811</v>
      </c>
      <c r="AR9">
        <f t="shared" si="9"/>
        <v>208.34136253429037</v>
      </c>
      <c r="AS9">
        <f t="shared" si="9"/>
        <v>2.9768233730014653</v>
      </c>
      <c r="AT9">
        <f t="shared" si="9"/>
        <v>11.366857437357954</v>
      </c>
      <c r="AU9">
        <f t="shared" si="9"/>
        <v>222.68504334464976</v>
      </c>
      <c r="AW9">
        <v>6</v>
      </c>
      <c r="AX9">
        <f>(R9*SUMPRODUCT(K10:$K$23, X10:$X$23)-$AZ$3*SUMPRODUCT(K9:$K$22, W10:$W$23))/Z9</f>
        <v>384.47447932153267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3090.0144075586854</v>
      </c>
      <c r="P10">
        <f t="shared" si="22"/>
        <v>154.50072037793427</v>
      </c>
      <c r="Q10" s="4">
        <f t="shared" si="23"/>
        <v>50</v>
      </c>
      <c r="R10">
        <f t="shared" si="0"/>
        <v>1000000</v>
      </c>
      <c r="S10">
        <f t="shared" si="1"/>
        <v>378.6020714429547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356.57197957697099</v>
      </c>
      <c r="AC10">
        <f t="shared" si="2"/>
        <v>346.73498229554025</v>
      </c>
      <c r="AE10">
        <f t="shared" si="3"/>
        <v>2829.9266478241102</v>
      </c>
      <c r="AF10">
        <f t="shared" si="4"/>
        <v>-141.49633239120553</v>
      </c>
      <c r="AG10">
        <f t="shared" si="4"/>
        <v>-45.791479821285662</v>
      </c>
      <c r="AH10">
        <f t="shared" si="5"/>
        <v>-2323.0476825194633</v>
      </c>
      <c r="AI10">
        <f t="shared" si="6"/>
        <v>319.59115309215576</v>
      </c>
      <c r="AJ10">
        <f t="shared" si="7"/>
        <v>9.8369972814307403</v>
      </c>
      <c r="AK10">
        <f t="shared" si="24"/>
        <v>12.484509409540491</v>
      </c>
      <c r="AL10">
        <f t="shared" si="8"/>
        <v>341.91265978312697</v>
      </c>
      <c r="AN10">
        <f t="shared" si="9"/>
        <v>1679.7849482518088</v>
      </c>
      <c r="AO10">
        <f t="shared" si="9"/>
        <v>-83.989247412590458</v>
      </c>
      <c r="AP10">
        <f t="shared" si="9"/>
        <v>-27.180859483094604</v>
      </c>
      <c r="AQ10">
        <f t="shared" si="9"/>
        <v>-1378.9122534917299</v>
      </c>
      <c r="AR10">
        <f t="shared" si="9"/>
        <v>189.70258786439385</v>
      </c>
      <c r="AS10">
        <f t="shared" si="9"/>
        <v>5.8390347262344831</v>
      </c>
      <c r="AT10">
        <f t="shared" si="9"/>
        <v>7.4105422515381161</v>
      </c>
      <c r="AU10">
        <f t="shared" si="9"/>
        <v>202.95216484216641</v>
      </c>
      <c r="AW10">
        <v>7</v>
      </c>
      <c r="AX10">
        <f>(R10*SUMPRODUCT(K11:$K$23, X11:$X$23)-$AZ$3*SUMPRODUCT(K10:$K$22, W11:$W$23))/Z10</f>
        <v>378.6020714429547</v>
      </c>
    </row>
    <row r="11" spans="1:52" x14ac:dyDescent="0.25">
      <c r="A11" t="s">
        <v>33</v>
      </c>
      <c r="C11" s="7">
        <f>AU25</f>
        <v>1113.5358789405561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3090.0144075586854</v>
      </c>
      <c r="P11">
        <f t="shared" si="22"/>
        <v>154.50072037793427</v>
      </c>
      <c r="Q11" s="4">
        <f t="shared" si="23"/>
        <v>50</v>
      </c>
      <c r="R11">
        <f t="shared" si="0"/>
        <v>1000000</v>
      </c>
      <c r="S11">
        <f t="shared" si="1"/>
        <v>365.31395107309646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346.73498229554025</v>
      </c>
      <c r="AC11">
        <f t="shared" si="2"/>
        <v>330.37782910340502</v>
      </c>
      <c r="AE11">
        <f t="shared" si="3"/>
        <v>2794.5066123774018</v>
      </c>
      <c r="AF11">
        <f t="shared" si="4"/>
        <v>-139.72533061887009</v>
      </c>
      <c r="AG11">
        <f t="shared" si="4"/>
        <v>-45.218342761470254</v>
      </c>
      <c r="AH11">
        <f t="shared" si="5"/>
        <v>-2304.4452320510436</v>
      </c>
      <c r="AI11">
        <f t="shared" si="6"/>
        <v>305.11770694601773</v>
      </c>
      <c r="AJ11">
        <f t="shared" si="7"/>
        <v>16.357153192135229</v>
      </c>
      <c r="AK11">
        <f t="shared" si="24"/>
        <v>7.2036390337297727</v>
      </c>
      <c r="AL11">
        <f t="shared" si="8"/>
        <v>328.67849917188272</v>
      </c>
      <c r="AN11">
        <f t="shared" si="9"/>
        <v>1577.5181740852797</v>
      </c>
      <c r="AO11">
        <f t="shared" si="9"/>
        <v>-78.875908704263992</v>
      </c>
      <c r="AP11">
        <f t="shared" si="9"/>
        <v>-25.526065027826565</v>
      </c>
      <c r="AQ11">
        <f t="shared" si="9"/>
        <v>-1300.8751593727625</v>
      </c>
      <c r="AR11">
        <f t="shared" si="9"/>
        <v>172.24104098042667</v>
      </c>
      <c r="AS11">
        <f t="shared" si="9"/>
        <v>9.2337253104361405</v>
      </c>
      <c r="AT11">
        <f t="shared" si="9"/>
        <v>4.0665037058513622</v>
      </c>
      <c r="AU11">
        <f t="shared" si="9"/>
        <v>185.54126999671416</v>
      </c>
      <c r="AW11">
        <v>8</v>
      </c>
      <c r="AX11">
        <f>(R11*SUMPRODUCT(K12:$K$23, X12:$X$23)-$AZ$3*SUMPRODUCT(K11:$K$22, W12:$W$23))/Z11</f>
        <v>365.31395107309646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3090.0144075586854</v>
      </c>
      <c r="P12">
        <f t="shared" si="22"/>
        <v>154.50072037793427</v>
      </c>
      <c r="Q12" s="4">
        <f t="shared" si="23"/>
        <v>50</v>
      </c>
      <c r="R12">
        <f t="shared" si="0"/>
        <v>1000000</v>
      </c>
      <c r="S12">
        <f t="shared" si="1"/>
        <v>346.03525417555795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330.37782910340502</v>
      </c>
      <c r="AC12">
        <f t="shared" si="2"/>
        <v>309.02178291319797</v>
      </c>
      <c r="AE12">
        <f t="shared" si="3"/>
        <v>2759.492710435808</v>
      </c>
      <c r="AF12">
        <f t="shared" si="4"/>
        <v>-137.97463552179039</v>
      </c>
      <c r="AG12">
        <f t="shared" si="4"/>
        <v>-44.651777410578298</v>
      </c>
      <c r="AH12">
        <f t="shared" si="5"/>
        <v>-2287.638465544976</v>
      </c>
      <c r="AI12">
        <f t="shared" si="6"/>
        <v>289.22783195846341</v>
      </c>
      <c r="AJ12">
        <f t="shared" si="7"/>
        <v>21.356046190207053</v>
      </c>
      <c r="AK12">
        <f t="shared" si="24"/>
        <v>6.7893605792400722</v>
      </c>
      <c r="AL12">
        <f t="shared" si="8"/>
        <v>317.37323872791052</v>
      </c>
      <c r="AN12">
        <f t="shared" si="9"/>
        <v>1480.8941781345411</v>
      </c>
      <c r="AO12">
        <f t="shared" si="9"/>
        <v>-74.044708906727053</v>
      </c>
      <c r="AP12">
        <f t="shared" si="9"/>
        <v>-23.962577237698785</v>
      </c>
      <c r="AQ12">
        <f t="shared" si="9"/>
        <v>-1227.6714747208596</v>
      </c>
      <c r="AR12">
        <f t="shared" si="9"/>
        <v>155.21541726925588</v>
      </c>
      <c r="AS12">
        <f t="shared" si="9"/>
        <v>11.460818269766422</v>
      </c>
      <c r="AT12">
        <f t="shared" si="9"/>
        <v>3.643540900481268</v>
      </c>
      <c r="AU12">
        <f t="shared" si="9"/>
        <v>170.31977643950356</v>
      </c>
      <c r="AW12">
        <v>9</v>
      </c>
      <c r="AX12">
        <f>(R12*SUMPRODUCT(K13:$K$23, X13:$X$23)-$AZ$3*SUMPRODUCT(K12:$K$22, W13:$W$23))/Z12</f>
        <v>346.03525417555795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3090.0144075586854</v>
      </c>
      <c r="P13">
        <f t="shared" si="22"/>
        <v>154.50072037793427</v>
      </c>
      <c r="Q13" s="4">
        <f t="shared" si="23"/>
        <v>50</v>
      </c>
      <c r="R13">
        <f t="shared" si="0"/>
        <v>1000000</v>
      </c>
      <c r="S13">
        <f t="shared" si="1"/>
        <v>320.07962186902262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309.02178291319797</v>
      </c>
      <c r="AC13">
        <f t="shared" si="2"/>
        <v>282.25692796410931</v>
      </c>
      <c r="AE13">
        <f t="shared" si="3"/>
        <v>2724.8781692176867</v>
      </c>
      <c r="AF13">
        <f t="shared" si="4"/>
        <v>-136.24390846088434</v>
      </c>
      <c r="AG13">
        <f t="shared" si="4"/>
        <v>-44.091674177184821</v>
      </c>
      <c r="AH13">
        <f t="shared" si="5"/>
        <v>-2271.7091857538708</v>
      </c>
      <c r="AI13">
        <f t="shared" si="6"/>
        <v>272.83340082574659</v>
      </c>
      <c r="AJ13">
        <f t="shared" si="7"/>
        <v>26.764854949088658</v>
      </c>
      <c r="AK13">
        <f t="shared" si="24"/>
        <v>5.7953120873400001</v>
      </c>
      <c r="AL13">
        <f t="shared" si="8"/>
        <v>305.39356786217525</v>
      </c>
      <c r="AN13">
        <f t="shared" si="9"/>
        <v>1390.4327554031488</v>
      </c>
      <c r="AO13">
        <f t="shared" si="9"/>
        <v>-69.52163777015744</v>
      </c>
      <c r="AP13">
        <f t="shared" si="9"/>
        <v>-22.498806995881974</v>
      </c>
      <c r="AQ13">
        <f t="shared" si="9"/>
        <v>-1159.1926928348689</v>
      </c>
      <c r="AR13">
        <f t="shared" si="9"/>
        <v>139.21961780224029</v>
      </c>
      <c r="AS13">
        <f t="shared" si="9"/>
        <v>13.657392625928413</v>
      </c>
      <c r="AT13">
        <f t="shared" si="9"/>
        <v>2.9571934059476801</v>
      </c>
      <c r="AU13">
        <f t="shared" si="9"/>
        <v>155.83420383411638</v>
      </c>
      <c r="AW13">
        <v>10</v>
      </c>
      <c r="AX13">
        <f>(R13*SUMPRODUCT(K14:$K$23, X14:$X$23)-$AZ$3*SUMPRODUCT(K13:$K$22, W14:$W$23))/Z13</f>
        <v>320.07962186902262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3090.0144075586854</v>
      </c>
      <c r="P14">
        <f t="shared" si="22"/>
        <v>154.50072037793427</v>
      </c>
      <c r="Q14" s="4">
        <f t="shared" si="23"/>
        <v>50</v>
      </c>
      <c r="R14">
        <f t="shared" si="0"/>
        <v>1000000</v>
      </c>
      <c r="S14">
        <f t="shared" si="1"/>
        <v>326.59867005883001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282.25692796410931</v>
      </c>
      <c r="AC14">
        <f t="shared" si="2"/>
        <v>284.388301855598</v>
      </c>
      <c r="AE14">
        <f t="shared" si="3"/>
        <v>2690.6537920581709</v>
      </c>
      <c r="AF14">
        <f t="shared" si="4"/>
        <v>-134.53268960290853</v>
      </c>
      <c r="AG14">
        <f t="shared" si="4"/>
        <v>-43.537884248636303</v>
      </c>
      <c r="AH14">
        <f t="shared" si="5"/>
        <v>-2257.4637355334221</v>
      </c>
      <c r="AI14">
        <f t="shared" si="6"/>
        <v>255.11948267320395</v>
      </c>
      <c r="AJ14">
        <f t="shared" si="7"/>
        <v>-2.1313738914886926</v>
      </c>
      <c r="AK14">
        <f t="shared" si="24"/>
        <v>198.68646212935602</v>
      </c>
      <c r="AL14">
        <f t="shared" si="8"/>
        <v>451.67457091107127</v>
      </c>
      <c r="AN14">
        <f t="shared" si="9"/>
        <v>1264.7424282037482</v>
      </c>
      <c r="AO14">
        <f t="shared" si="9"/>
        <v>-63.237121410187406</v>
      </c>
      <c r="AP14">
        <f t="shared" si="9"/>
        <v>-20.464992414112686</v>
      </c>
      <c r="AQ14">
        <f t="shared" si="9"/>
        <v>-1061.1213434027406</v>
      </c>
      <c r="AR14">
        <f t="shared" si="9"/>
        <v>119.9189709767076</v>
      </c>
      <c r="AS14">
        <f t="shared" si="9"/>
        <v>-1.0018527834714466</v>
      </c>
      <c r="AT14">
        <f t="shared" si="9"/>
        <v>93.392616808004803</v>
      </c>
      <c r="AU14">
        <f t="shared" si="9"/>
        <v>212.30973500124097</v>
      </c>
      <c r="AW14">
        <v>11</v>
      </c>
      <c r="AX14">
        <f>(R14*SUMPRODUCT(K15:$K$23, X15:$X$23)-$AZ$3*SUMPRODUCT(K14:$K$22, W15:$W$23))/Z14</f>
        <v>326.59867005883001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3090.0144075586854</v>
      </c>
      <c r="P15">
        <f t="shared" si="22"/>
        <v>154.50072037793427</v>
      </c>
      <c r="Q15" s="4">
        <f t="shared" si="23"/>
        <v>50</v>
      </c>
      <c r="R15">
        <f t="shared" si="0"/>
        <v>1000000</v>
      </c>
      <c r="S15">
        <f t="shared" si="1"/>
        <v>323.01109461898579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284.388301855598</v>
      </c>
      <c r="AC15">
        <f t="shared" si="2"/>
        <v>277.72530499234745</v>
      </c>
      <c r="AE15">
        <f t="shared" si="3"/>
        <v>2656.7978873365373</v>
      </c>
      <c r="AF15">
        <f t="shared" si="4"/>
        <v>-132.83989436682685</v>
      </c>
      <c r="AG15">
        <f t="shared" si="4"/>
        <v>-42.990056629470253</v>
      </c>
      <c r="AH15">
        <f t="shared" si="5"/>
        <v>-2248.9755335938571</v>
      </c>
      <c r="AI15">
        <f t="shared" si="6"/>
        <v>231.99240274638305</v>
      </c>
      <c r="AJ15">
        <f t="shared" si="7"/>
        <v>6.6629968632505552</v>
      </c>
      <c r="AK15">
        <f t="shared" si="24"/>
        <v>196.58424063777161</v>
      </c>
      <c r="AL15">
        <f t="shared" si="8"/>
        <v>435.23964024740519</v>
      </c>
      <c r="AN15">
        <f t="shared" si="9"/>
        <v>1150.3874938493209</v>
      </c>
      <c r="AO15">
        <f t="shared" si="9"/>
        <v>-57.519374692466037</v>
      </c>
      <c r="AP15">
        <f t="shared" si="9"/>
        <v>-18.614597573320097</v>
      </c>
      <c r="AQ15">
        <f t="shared" si="9"/>
        <v>-973.80133436238157</v>
      </c>
      <c r="AR15">
        <f t="shared" si="9"/>
        <v>100.45218722115311</v>
      </c>
      <c r="AS15">
        <f t="shared" si="9"/>
        <v>2.8850626160068762</v>
      </c>
      <c r="AT15">
        <f t="shared" si="9"/>
        <v>85.12053287737038</v>
      </c>
      <c r="AU15">
        <f t="shared" si="9"/>
        <v>188.45778271453037</v>
      </c>
      <c r="AW15">
        <v>12</v>
      </c>
      <c r="AX15">
        <f>(R15*SUMPRODUCT(K16:$K$23, X16:$X$23)-$AZ$3*SUMPRODUCT(K15:$K$22, W16:$W$23))/Z15</f>
        <v>323.01109461898579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3090.0144075586854</v>
      </c>
      <c r="P16">
        <f t="shared" si="22"/>
        <v>154.50072037793427</v>
      </c>
      <c r="Q16" s="4">
        <f t="shared" si="23"/>
        <v>50</v>
      </c>
      <c r="R16">
        <f t="shared" si="0"/>
        <v>1000000</v>
      </c>
      <c r="S16">
        <f t="shared" si="1"/>
        <v>309.24509771759989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277.72530499234745</v>
      </c>
      <c r="AC16">
        <f t="shared" si="2"/>
        <v>262.53658170935705</v>
      </c>
      <c r="AE16">
        <f t="shared" si="3"/>
        <v>2623.2972680263497</v>
      </c>
      <c r="AF16">
        <f t="shared" si="4"/>
        <v>-131.16486340131746</v>
      </c>
      <c r="AG16">
        <f t="shared" si="4"/>
        <v>-42.447977938376781</v>
      </c>
      <c r="AH16">
        <f t="shared" si="5"/>
        <v>-2243.5624959753954</v>
      </c>
      <c r="AI16">
        <f t="shared" si="6"/>
        <v>206.12193071125967</v>
      </c>
      <c r="AJ16">
        <f t="shared" si="7"/>
        <v>15.188723282990395</v>
      </c>
      <c r="AK16">
        <f t="shared" si="24"/>
        <v>193.89003967321659</v>
      </c>
      <c r="AL16">
        <f t="shared" si="8"/>
        <v>415.20069366746668</v>
      </c>
      <c r="AN16">
        <f t="shared" si="9"/>
        <v>1046.3440483316997</v>
      </c>
      <c r="AO16">
        <f t="shared" si="9"/>
        <v>-52.317202416584969</v>
      </c>
      <c r="AP16">
        <f t="shared" si="9"/>
        <v>-16.93105452473246</v>
      </c>
      <c r="AQ16">
        <f t="shared" si="9"/>
        <v>-894.88076450071912</v>
      </c>
      <c r="AR16">
        <f t="shared" si="9"/>
        <v>82.21502688966288</v>
      </c>
      <c r="AS16">
        <f t="shared" si="9"/>
        <v>6.0582650706875514</v>
      </c>
      <c r="AT16">
        <f t="shared" si="9"/>
        <v>77.336141624354227</v>
      </c>
      <c r="AU16">
        <f t="shared" si="9"/>
        <v>165.60943358470468</v>
      </c>
      <c r="AW16">
        <v>13</v>
      </c>
      <c r="AX16">
        <f>(R16*SUMPRODUCT(K17:$K$23, X17:$X$23)-$AZ$3*SUMPRODUCT(K16:$K$22, W17:$W$23))/Z16</f>
        <v>309.24509771759989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3090.0144075586854</v>
      </c>
      <c r="P17">
        <f t="shared" si="22"/>
        <v>154.50072037793427</v>
      </c>
      <c r="Q17" s="4">
        <f t="shared" si="23"/>
        <v>50</v>
      </c>
      <c r="R17">
        <f t="shared" si="0"/>
        <v>1000000</v>
      </c>
      <c r="S17">
        <f t="shared" si="1"/>
        <v>286.81668611413278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262.53658170935705</v>
      </c>
      <c r="AC17">
        <f t="shared" si="2"/>
        <v>240.4189513661959</v>
      </c>
      <c r="AE17">
        <f t="shared" si="3"/>
        <v>2590.1492470214066</v>
      </c>
      <c r="AF17">
        <f t="shared" si="4"/>
        <v>-129.50746235107033</v>
      </c>
      <c r="AG17">
        <f t="shared" si="4"/>
        <v>-41.911604694875763</v>
      </c>
      <c r="AH17">
        <f t="shared" si="5"/>
        <v>-2237.8692823450465</v>
      </c>
      <c r="AI17">
        <f t="shared" si="6"/>
        <v>180.860897630414</v>
      </c>
      <c r="AJ17">
        <f t="shared" si="7"/>
        <v>22.117630343161153</v>
      </c>
      <c r="AK17">
        <f t="shared" si="24"/>
        <v>190.62248564657855</v>
      </c>
      <c r="AL17">
        <f t="shared" si="8"/>
        <v>393.60101362015371</v>
      </c>
      <c r="AN17">
        <f t="shared" si="9"/>
        <v>951.68485396469646</v>
      </c>
      <c r="AO17">
        <f t="shared" si="9"/>
        <v>-47.584242698234824</v>
      </c>
      <c r="AP17">
        <f t="shared" si="9"/>
        <v>-15.399359492252177</v>
      </c>
      <c r="AQ17">
        <f t="shared" si="9"/>
        <v>-822.24848765366312</v>
      </c>
      <c r="AR17">
        <f t="shared" si="9"/>
        <v>66.452764120546433</v>
      </c>
      <c r="AS17">
        <f t="shared" si="9"/>
        <v>8.12656406860809</v>
      </c>
      <c r="AT17">
        <f t="shared" si="9"/>
        <v>70.039412834442075</v>
      </c>
      <c r="AU17">
        <f t="shared" si="9"/>
        <v>144.61874102359658</v>
      </c>
      <c r="AW17">
        <v>14</v>
      </c>
      <c r="AX17">
        <f>(R17*SUMPRODUCT(K18:$K$23, X18:$X$23)-$AZ$3*SUMPRODUCT(K17:$K$22, W18:$W$23))/Z17</f>
        <v>286.81668611413278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3090.0144075586854</v>
      </c>
      <c r="P18">
        <f t="shared" si="22"/>
        <v>154.50072037793427</v>
      </c>
      <c r="Q18" s="4">
        <f t="shared" si="23"/>
        <v>50</v>
      </c>
      <c r="R18">
        <f t="shared" si="0"/>
        <v>1000000</v>
      </c>
      <c r="S18">
        <f t="shared" si="1"/>
        <v>256.73854773160696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240.4189513661959</v>
      </c>
      <c r="AC18">
        <f t="shared" si="2"/>
        <v>212.48120562574195</v>
      </c>
      <c r="AE18">
        <f t="shared" si="3"/>
        <v>2557.3486822296618</v>
      </c>
      <c r="AF18">
        <f t="shared" si="4"/>
        <v>-127.86743411148311</v>
      </c>
      <c r="AG18">
        <f t="shared" si="4"/>
        <v>-41.380853693982218</v>
      </c>
      <c r="AH18">
        <f t="shared" si="5"/>
        <v>-2232.6990788956373</v>
      </c>
      <c r="AI18">
        <f t="shared" si="6"/>
        <v>155.40131552855928</v>
      </c>
      <c r="AJ18">
        <f t="shared" si="7"/>
        <v>27.937745740453948</v>
      </c>
      <c r="AK18">
        <f t="shared" si="24"/>
        <v>186.89301396390624</v>
      </c>
      <c r="AL18">
        <f t="shared" si="8"/>
        <v>370.23207523291944</v>
      </c>
      <c r="AN18">
        <f t="shared" si="9"/>
        <v>865.56498853142989</v>
      </c>
      <c r="AO18">
        <f t="shared" si="9"/>
        <v>-43.278249426571499</v>
      </c>
      <c r="AP18">
        <f t="shared" si="9"/>
        <v>-14.005840659093936</v>
      </c>
      <c r="AQ18">
        <f t="shared" si="9"/>
        <v>-755.68348033539087</v>
      </c>
      <c r="AR18">
        <f t="shared" si="9"/>
        <v>52.597418110373617</v>
      </c>
      <c r="AS18">
        <f t="shared" si="9"/>
        <v>9.4558613533867621</v>
      </c>
      <c r="AT18">
        <f t="shared" si="9"/>
        <v>63.25615689888366</v>
      </c>
      <c r="AU18">
        <f t="shared" si="9"/>
        <v>125.30943636264404</v>
      </c>
      <c r="AW18">
        <v>15</v>
      </c>
      <c r="AX18">
        <f>(R18*SUMPRODUCT(K19:$K$23, X19:$X$23)-$AZ$3*SUMPRODUCT(K18:$K$22, W19:$W$23))/Z18</f>
        <v>256.73854773160696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3090.0144075586854</v>
      </c>
      <c r="P19">
        <f t="shared" si="22"/>
        <v>154.50072037793427</v>
      </c>
      <c r="Q19" s="4">
        <f t="shared" si="23"/>
        <v>50</v>
      </c>
      <c r="R19">
        <f t="shared" si="0"/>
        <v>1000000</v>
      </c>
      <c r="S19">
        <f t="shared" si="1"/>
        <v>218.43657870985444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212.48120562574195</v>
      </c>
      <c r="AC19">
        <f t="shared" si="2"/>
        <v>178.48648180669761</v>
      </c>
      <c r="AE19">
        <f t="shared" si="3"/>
        <v>2524.8784044989966</v>
      </c>
      <c r="AF19">
        <f t="shared" si="4"/>
        <v>-126.24392022494983</v>
      </c>
      <c r="AG19">
        <f t="shared" si="4"/>
        <v>-40.855447118996068</v>
      </c>
      <c r="AH19">
        <f t="shared" si="5"/>
        <v>-2231.9607609264667</v>
      </c>
      <c r="AI19">
        <f t="shared" si="6"/>
        <v>125.81827622858418</v>
      </c>
      <c r="AJ19">
        <f t="shared" si="7"/>
        <v>33.994723819044339</v>
      </c>
      <c r="AK19">
        <f t="shared" si="24"/>
        <v>182.77809829298522</v>
      </c>
      <c r="AL19">
        <f t="shared" si="8"/>
        <v>342.59109834061371</v>
      </c>
      <c r="AN19">
        <f t="shared" si="9"/>
        <v>787.21175378110763</v>
      </c>
      <c r="AO19">
        <f t="shared" si="9"/>
        <v>-39.360587689055386</v>
      </c>
      <c r="AP19">
        <f t="shared" si="9"/>
        <v>-12.737994875613811</v>
      </c>
      <c r="AQ19">
        <f t="shared" si="9"/>
        <v>-695.88529168325647</v>
      </c>
      <c r="AR19">
        <f t="shared" si="9"/>
        <v>39.227879533182076</v>
      </c>
      <c r="AS19">
        <f t="shared" si="9"/>
        <v>10.598944531035503</v>
      </c>
      <c r="AT19">
        <f t="shared" si="9"/>
        <v>56.986929371969978</v>
      </c>
      <c r="AU19">
        <f t="shared" si="9"/>
        <v>106.81375343618755</v>
      </c>
      <c r="AW19">
        <v>16</v>
      </c>
      <c r="AX19">
        <f>(R19*SUMPRODUCT(K20:$K$23, X20:$X$23)-$AZ$3*SUMPRODUCT(K19:$K$22, W20:$W$23))/Z19</f>
        <v>218.43657870985444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3090.0144075586854</v>
      </c>
      <c r="P20">
        <f t="shared" si="22"/>
        <v>154.50072037793427</v>
      </c>
      <c r="Q20" s="4">
        <f t="shared" si="23"/>
        <v>50</v>
      </c>
      <c r="R20">
        <f t="shared" si="0"/>
        <v>1000000</v>
      </c>
      <c r="S20">
        <f t="shared" si="1"/>
        <v>173.52505842662072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178.48648180669761</v>
      </c>
      <c r="AC20">
        <f t="shared" si="2"/>
        <v>139.98402182299651</v>
      </c>
      <c r="AE20">
        <f t="shared" si="3"/>
        <v>2492.7387904841653</v>
      </c>
      <c r="AF20">
        <f t="shared" si="4"/>
        <v>-124.63693952420826</v>
      </c>
      <c r="AG20">
        <f t="shared" si="4"/>
        <v>-40.335391064626016</v>
      </c>
      <c r="AH20">
        <f t="shared" si="5"/>
        <v>-2230.031663601837</v>
      </c>
      <c r="AI20">
        <f t="shared" si="6"/>
        <v>97.734796293494128</v>
      </c>
      <c r="AJ20">
        <f t="shared" si="7"/>
        <v>38.502459983701101</v>
      </c>
      <c r="AK20">
        <f t="shared" si="24"/>
        <v>178.26118329366585</v>
      </c>
      <c r="AL20">
        <f t="shared" si="8"/>
        <v>314.49843957086108</v>
      </c>
      <c r="AN20">
        <f t="shared" si="9"/>
        <v>715.92782346964987</v>
      </c>
      <c r="AO20">
        <f t="shared" si="9"/>
        <v>-35.79639117348249</v>
      </c>
      <c r="AP20">
        <f t="shared" si="9"/>
        <v>-11.584538598240385</v>
      </c>
      <c r="AQ20">
        <f t="shared" si="9"/>
        <v>-640.47694097975216</v>
      </c>
      <c r="AR20">
        <f t="shared" si="9"/>
        <v>28.069952718174839</v>
      </c>
      <c r="AS20">
        <f t="shared" si="9"/>
        <v>11.058111054229018</v>
      </c>
      <c r="AT20">
        <f t="shared" si="9"/>
        <v>51.197558866474907</v>
      </c>
      <c r="AU20">
        <f t="shared" si="9"/>
        <v>90.325622638878755</v>
      </c>
      <c r="AW20">
        <v>17</v>
      </c>
      <c r="AX20">
        <f>(R20*SUMPRODUCT(K21:$K$23, X21:$X$23)-$AZ$3*SUMPRODUCT(K20:$K$22, W21:$W$23))/Z20</f>
        <v>173.52505842662072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3090.0144075586854</v>
      </c>
      <c r="P21">
        <f t="shared" si="22"/>
        <v>154.50072037793427</v>
      </c>
      <c r="Q21" s="4">
        <f t="shared" si="23"/>
        <v>50</v>
      </c>
      <c r="R21">
        <f t="shared" si="0"/>
        <v>1000000</v>
      </c>
      <c r="S21">
        <f t="shared" si="1"/>
        <v>121.86657464008259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139.98402182299651</v>
      </c>
      <c r="AC21">
        <f t="shared" si="2"/>
        <v>97.055660094161226</v>
      </c>
      <c r="AE21">
        <f t="shared" si="3"/>
        <v>2460.9158738711021</v>
      </c>
      <c r="AF21">
        <f t="shared" si="4"/>
        <v>-123.04579369355511</v>
      </c>
      <c r="AG21">
        <f t="shared" si="4"/>
        <v>-39.820459539788807</v>
      </c>
      <c r="AH21">
        <f t="shared" si="5"/>
        <v>-2231.5522838191496</v>
      </c>
      <c r="AI21">
        <f t="shared" si="6"/>
        <v>66.497336818608801</v>
      </c>
      <c r="AJ21">
        <f t="shared" si="7"/>
        <v>42.928361728835284</v>
      </c>
      <c r="AK21">
        <f t="shared" si="24"/>
        <v>173.44978714003807</v>
      </c>
      <c r="AL21">
        <f t="shared" si="8"/>
        <v>282.87548568748218</v>
      </c>
      <c r="AN21">
        <f t="shared" si="9"/>
        <v>651.07437623390422</v>
      </c>
      <c r="AO21">
        <f t="shared" si="9"/>
        <v>-32.553718811695212</v>
      </c>
      <c r="AP21">
        <f t="shared" si="9"/>
        <v>-10.53513495990939</v>
      </c>
      <c r="AQ21">
        <f t="shared" si="9"/>
        <v>-590.39259596283034</v>
      </c>
      <c r="AR21">
        <f t="shared" si="9"/>
        <v>17.592926499469296</v>
      </c>
      <c r="AS21">
        <f t="shared" si="9"/>
        <v>11.357379840611642</v>
      </c>
      <c r="AT21">
        <f t="shared" si="9"/>
        <v>45.888895743706648</v>
      </c>
      <c r="AU21">
        <f t="shared" si="9"/>
        <v>74.839202083787598</v>
      </c>
      <c r="AW21">
        <v>18</v>
      </c>
      <c r="AX21">
        <f>(R21*SUMPRODUCT(K22:$K$23, X22:$X$23)-$AZ$3*SUMPRODUCT(K21:$K$22, W22:$W$23))/Z21</f>
        <v>121.86657464008259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3090.0144075586854</v>
      </c>
      <c r="P22">
        <f t="shared" si="22"/>
        <v>154.50072037793427</v>
      </c>
      <c r="Q22" s="4">
        <f t="shared" si="23"/>
        <v>50</v>
      </c>
      <c r="R22">
        <f t="shared" si="0"/>
        <v>1000000</v>
      </c>
      <c r="S22">
        <f t="shared" si="1"/>
        <v>63.935621254645177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97.055660094161226</v>
      </c>
      <c r="AC22">
        <f t="shared" si="2"/>
        <v>50.266840036057772</v>
      </c>
      <c r="AE22">
        <f t="shared" si="3"/>
        <v>2429.4009643736945</v>
      </c>
      <c r="AF22">
        <f t="shared" si="4"/>
        <v>-121.47004821868471</v>
      </c>
      <c r="AG22">
        <f t="shared" si="4"/>
        <v>-39.310511925623686</v>
      </c>
      <c r="AH22">
        <f t="shared" si="5"/>
        <v>-2234.8603753445741</v>
      </c>
      <c r="AI22">
        <f t="shared" si="6"/>
        <v>33.760028884812073</v>
      </c>
      <c r="AJ22">
        <f t="shared" si="7"/>
        <v>46.788820058103454</v>
      </c>
      <c r="AK22">
        <f t="shared" si="24"/>
        <v>168.34906033744201</v>
      </c>
      <c r="AL22">
        <f t="shared" si="8"/>
        <v>248.89790928035754</v>
      </c>
      <c r="AN22">
        <f t="shared" si="9"/>
        <v>592.0718353440717</v>
      </c>
      <c r="AO22">
        <f t="shared" si="9"/>
        <v>-29.603591767203582</v>
      </c>
      <c r="AP22">
        <f t="shared" si="9"/>
        <v>-9.5804057401118605</v>
      </c>
      <c r="AQ22">
        <f t="shared" si="9"/>
        <v>-544.66014609042793</v>
      </c>
      <c r="AR22">
        <f t="shared" si="9"/>
        <v>8.2276917463283414</v>
      </c>
      <c r="AS22">
        <f t="shared" si="9"/>
        <v>11.40295199171725</v>
      </c>
      <c r="AT22">
        <f t="shared" si="9"/>
        <v>41.028524559812851</v>
      </c>
      <c r="AU22">
        <f t="shared" si="9"/>
        <v>60.659168297858443</v>
      </c>
      <c r="AW22">
        <v>19</v>
      </c>
      <c r="AX22">
        <f>(R22*SUMPRODUCT(K23:$K$23, X23:$X$23)-$AZ$3*SUMPRODUCT(K22:$K$22, W23:$W$23))/Z22</f>
        <v>63.935621254645177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3090.0144075586854</v>
      </c>
      <c r="P23">
        <f t="shared" si="22"/>
        <v>154.50072037793427</v>
      </c>
      <c r="Q23" s="4">
        <f t="shared" si="23"/>
        <v>50</v>
      </c>
      <c r="R23">
        <f t="shared" si="0"/>
        <v>1000000</v>
      </c>
      <c r="S23">
        <f t="shared" si="1"/>
        <v>64.767881996747306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50.266840036057772</v>
      </c>
      <c r="AC23">
        <f t="shared" si="2"/>
        <v>50.266840036057779</v>
      </c>
      <c r="AE23">
        <f t="shared" si="3"/>
        <v>2398.1834073509899</v>
      </c>
      <c r="AF23">
        <f t="shared" si="4"/>
        <v>-119.90917036754949</v>
      </c>
      <c r="AG23">
        <f t="shared" si="4"/>
        <v>-38.80537581774113</v>
      </c>
      <c r="AH23">
        <f t="shared" si="5"/>
        <v>-2240.6197725264606</v>
      </c>
      <c r="AI23">
        <f t="shared" si="6"/>
        <v>-1.1509113607612562</v>
      </c>
      <c r="AJ23">
        <f t="shared" si="7"/>
        <v>0</v>
      </c>
      <c r="AK23">
        <f t="shared" si="24"/>
        <v>162.99787539136489</v>
      </c>
      <c r="AL23">
        <f t="shared" si="8"/>
        <v>161.84696403060363</v>
      </c>
      <c r="AN23">
        <f t="shared" si="9"/>
        <v>538.39245306543989</v>
      </c>
      <c r="AO23">
        <f t="shared" si="9"/>
        <v>-26.919622653271997</v>
      </c>
      <c r="AP23">
        <f t="shared" si="9"/>
        <v>-8.7118113713069274</v>
      </c>
      <c r="AQ23">
        <f t="shared" si="9"/>
        <v>-503.01939877482204</v>
      </c>
      <c r="AR23">
        <f t="shared" si="9"/>
        <v>-0.25837973396104291</v>
      </c>
      <c r="AS23">
        <f t="shared" si="9"/>
        <v>0</v>
      </c>
      <c r="AT23">
        <f t="shared" si="9"/>
        <v>36.593041928076374</v>
      </c>
      <c r="AU23">
        <f t="shared" si="9"/>
        <v>36.334662194115332</v>
      </c>
      <c r="AW23">
        <v>20</v>
      </c>
      <c r="AX23">
        <f>(R23*SUMPRODUCT(K$23:$K24, X$23:$X24)-$AZ$3*SUMPRODUCT(K$22:$K23, W$23:$W24))/Z23</f>
        <v>64.767881996747306</v>
      </c>
    </row>
    <row r="25" spans="5:50" x14ac:dyDescent="0.25">
      <c r="AN25" s="8">
        <f t="shared" ref="AN25:AU25" si="25">SUM(AN3:AN23)</f>
        <v>28471.846599327979</v>
      </c>
      <c r="AO25" s="8">
        <f t="shared" si="25"/>
        <v>-3741.1031356354133</v>
      </c>
      <c r="AP25" s="8">
        <f t="shared" si="25"/>
        <v>-931.18927148585988</v>
      </c>
      <c r="AQ25" s="8">
        <f t="shared" si="25"/>
        <v>-23549.671113491026</v>
      </c>
      <c r="AR25" s="8">
        <f t="shared" si="25"/>
        <v>249.88307871567821</v>
      </c>
      <c r="AS25" s="8">
        <f t="shared" si="25"/>
        <v>-172.70599147273578</v>
      </c>
      <c r="AT25" s="8">
        <f t="shared" si="25"/>
        <v>1036.3587916976139</v>
      </c>
      <c r="AU25" s="9">
        <f t="shared" si="25"/>
        <v>1113.5358789405561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C2707-C74E-4DB4-93F7-AC5BB0163FD5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3382.0778742064244</v>
      </c>
      <c r="K3">
        <v>1</v>
      </c>
      <c r="L3" s="2">
        <v>0</v>
      </c>
      <c r="O3">
        <f>$C$3</f>
        <v>3382.0778742064244</v>
      </c>
      <c r="P3">
        <f>O3*B5</f>
        <v>2705.6622993651399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3382.0778742064244</v>
      </c>
      <c r="AF3">
        <f t="shared" ref="AF3:AG23" si="4">-$Z3*P3</f>
        <v>-2705.6622993651399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155.9336471412845</v>
      </c>
      <c r="AJ3">
        <f t="shared" ref="AJ3:AJ23" si="7">AB3-AC3</f>
        <v>0</v>
      </c>
      <c r="AL3">
        <f t="shared" ref="AL3:AL23" si="8">SUM(AI3:AK3)</f>
        <v>155.9336471412845</v>
      </c>
      <c r="AN3">
        <f t="shared" ref="AN3:AU23" si="9">AE3*$K3</f>
        <v>3382.0778742064244</v>
      </c>
      <c r="AO3">
        <f t="shared" si="9"/>
        <v>-2705.6622993651399</v>
      </c>
      <c r="AP3">
        <f t="shared" si="9"/>
        <v>-520.48192770000003</v>
      </c>
      <c r="AQ3">
        <f t="shared" si="9"/>
        <v>0</v>
      </c>
      <c r="AR3">
        <f t="shared" si="9"/>
        <v>155.9336471412845</v>
      </c>
      <c r="AS3">
        <f t="shared" si="9"/>
        <v>0</v>
      </c>
      <c r="AT3">
        <f t="shared" si="9"/>
        <v>0</v>
      </c>
      <c r="AU3">
        <f t="shared" si="9"/>
        <v>155.9336471412845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2577.9953673411019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1000000</v>
      </c>
      <c r="S4">
        <f t="shared" si="1"/>
        <v>193.8940912925662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191.46192142684595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-191.46192142684595</v>
      </c>
      <c r="AK4">
        <f>G4*MAX(0, SUM(AB4, AE4:AF4))</f>
        <v>0</v>
      </c>
      <c r="AL4">
        <f t="shared" si="8"/>
        <v>-2735.267921426846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-2386.5334459142505</v>
      </c>
      <c r="AR4">
        <f t="shared" si="9"/>
        <v>-2386.5334459142505</v>
      </c>
      <c r="AS4">
        <f t="shared" si="9"/>
        <v>-179.62465655957024</v>
      </c>
      <c r="AT4">
        <f t="shared" si="9"/>
        <v>0</v>
      </c>
      <c r="AU4">
        <f t="shared" si="9"/>
        <v>-2566.1581024738207</v>
      </c>
      <c r="AW4">
        <v>1</v>
      </c>
      <c r="AX4">
        <f>(R4*SUMPRODUCT(K5:$K$23, X5:$X$23)-$AZ$3*SUMPRODUCT(K4:$K$22, W5:$W$23))/Z4</f>
        <v>193.8940912925662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3382.0778742064244</v>
      </c>
      <c r="P5">
        <f t="shared" ref="P5:P23" si="22">O5*$C$5</f>
        <v>169.10389371032124</v>
      </c>
      <c r="Q5" s="4">
        <f t="shared" ref="Q5:Q23" si="23">$C$8</f>
        <v>50</v>
      </c>
      <c r="R5">
        <f t="shared" si="0"/>
        <v>1000000</v>
      </c>
      <c r="S5">
        <f t="shared" si="1"/>
        <v>406.92339845923306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191.46192142684595</v>
      </c>
      <c r="AC5">
        <f t="shared" si="2"/>
        <v>396.77219693347797</v>
      </c>
      <c r="AE5">
        <f t="shared" si="3"/>
        <v>3297.7078079805415</v>
      </c>
      <c r="AF5">
        <f t="shared" si="4"/>
        <v>-164.8853903990271</v>
      </c>
      <c r="AG5">
        <f t="shared" si="4"/>
        <v>-48.752688888843529</v>
      </c>
      <c r="AH5">
        <f t="shared" si="5"/>
        <v>-2527.8542831294039</v>
      </c>
      <c r="AI5">
        <f t="shared" si="6"/>
        <v>556.21544556326671</v>
      </c>
      <c r="AJ5">
        <f t="shared" si="7"/>
        <v>-205.31027550663202</v>
      </c>
      <c r="AK5">
        <f>G5*SUM(AB5, AE5:AF5)</f>
        <v>136.29565789934279</v>
      </c>
      <c r="AL5">
        <f t="shared" si="8"/>
        <v>487.2008279559775</v>
      </c>
      <c r="AN5">
        <f t="shared" si="9"/>
        <v>2847.7768377443945</v>
      </c>
      <c r="AO5">
        <f t="shared" si="9"/>
        <v>-142.38884188721974</v>
      </c>
      <c r="AP5">
        <f t="shared" si="9"/>
        <v>-42.100994472408487</v>
      </c>
      <c r="AQ5">
        <f t="shared" si="9"/>
        <v>-2182.9601941286833</v>
      </c>
      <c r="AR5">
        <f t="shared" si="9"/>
        <v>480.32680725608282</v>
      </c>
      <c r="AS5">
        <f t="shared" si="9"/>
        <v>-177.29825720877113</v>
      </c>
      <c r="AT5">
        <f t="shared" si="9"/>
        <v>117.69982067894975</v>
      </c>
      <c r="AU5">
        <f t="shared" si="9"/>
        <v>420.72837072626146</v>
      </c>
      <c r="AW5">
        <v>2</v>
      </c>
      <c r="AX5">
        <f>(R5*SUMPRODUCT(K6:$K$23, X6:$X$23)-$AZ$3*SUMPRODUCT(K5:$K$22, W6:$W$23))/Z5</f>
        <v>406.92339845923306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3382.0778742064244</v>
      </c>
      <c r="P6">
        <f t="shared" si="22"/>
        <v>169.10389371032124</v>
      </c>
      <c r="Q6" s="4">
        <f t="shared" si="23"/>
        <v>50</v>
      </c>
      <c r="R6">
        <f t="shared" si="0"/>
        <v>1000000</v>
      </c>
      <c r="S6">
        <f t="shared" si="1"/>
        <v>629.56849281033658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396.77219693347797</v>
      </c>
      <c r="AC6">
        <f t="shared" si="2"/>
        <v>606.13903247745475</v>
      </c>
      <c r="AE6">
        <f t="shared" si="3"/>
        <v>3256.2134761284401</v>
      </c>
      <c r="AF6">
        <f t="shared" si="4"/>
        <v>-162.81067380642205</v>
      </c>
      <c r="AG6">
        <f t="shared" si="4"/>
        <v>-48.139244530146762</v>
      </c>
      <c r="AH6">
        <f t="shared" si="5"/>
        <v>-2518.3493961665454</v>
      </c>
      <c r="AI6">
        <f t="shared" si="6"/>
        <v>526.91416162532596</v>
      </c>
      <c r="AJ6">
        <f t="shared" si="7"/>
        <v>-209.36683554397678</v>
      </c>
      <c r="AK6">
        <f>G6*SUM(AB6, AE6:AF6)</f>
        <v>204.17523745644652</v>
      </c>
      <c r="AL6">
        <f t="shared" si="8"/>
        <v>521.72256353779574</v>
      </c>
      <c r="AN6">
        <f t="shared" si="9"/>
        <v>2536.0244302903689</v>
      </c>
      <c r="AO6">
        <f t="shared" si="9"/>
        <v>-126.80122151451847</v>
      </c>
      <c r="AP6">
        <f t="shared" si="9"/>
        <v>-37.492105809145883</v>
      </c>
      <c r="AQ6">
        <f t="shared" si="9"/>
        <v>-1961.3565386624671</v>
      </c>
      <c r="AR6">
        <f t="shared" si="9"/>
        <v>410.37456430423725</v>
      </c>
      <c r="AS6">
        <f t="shared" si="9"/>
        <v>-163.06038093774154</v>
      </c>
      <c r="AT6">
        <f t="shared" si="9"/>
        <v>159.01702822799243</v>
      </c>
      <c r="AU6">
        <f t="shared" si="9"/>
        <v>406.3312115944882</v>
      </c>
      <c r="AW6">
        <v>3</v>
      </c>
      <c r="AX6">
        <f>(R6*SUMPRODUCT(K7:$K$23, X7:$X$23)-$AZ$3*SUMPRODUCT(K6:$K$22, W7:$W$23))/Z6</f>
        <v>629.56849281033658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3382.0778742064244</v>
      </c>
      <c r="P7">
        <f t="shared" si="22"/>
        <v>169.10389371032124</v>
      </c>
      <c r="Q7" s="4">
        <f t="shared" si="23"/>
        <v>50</v>
      </c>
      <c r="R7">
        <f t="shared" si="0"/>
        <v>1000000</v>
      </c>
      <c r="S7">
        <f t="shared" si="1"/>
        <v>807.91122234865293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606.13903247745475</v>
      </c>
      <c r="AC7">
        <f t="shared" si="2"/>
        <v>768.03656497441261</v>
      </c>
      <c r="AE7">
        <f t="shared" si="3"/>
        <v>3215.1545876911869</v>
      </c>
      <c r="AF7">
        <f t="shared" si="4"/>
        <v>-160.75772938455935</v>
      </c>
      <c r="AG7">
        <f t="shared" si="4"/>
        <v>-47.532237684586065</v>
      </c>
      <c r="AH7">
        <f t="shared" si="5"/>
        <v>-2512.2880051846273</v>
      </c>
      <c r="AI7">
        <f t="shared" si="6"/>
        <v>494.57661543741415</v>
      </c>
      <c r="AJ7">
        <f t="shared" si="7"/>
        <v>-161.89753249695787</v>
      </c>
      <c r="AK7">
        <f>G7*SUM(AB7, AE7:AF7)</f>
        <v>179.73231223749843</v>
      </c>
      <c r="AL7">
        <f t="shared" si="8"/>
        <v>512.41139517795477</v>
      </c>
      <c r="AN7">
        <f t="shared" si="9"/>
        <v>2266.7210024867736</v>
      </c>
      <c r="AO7">
        <f t="shared" si="9"/>
        <v>-113.3360501243387</v>
      </c>
      <c r="AP7">
        <f t="shared" si="9"/>
        <v>-33.510774837179646</v>
      </c>
      <c r="AQ7">
        <f t="shared" si="9"/>
        <v>-1771.1919692598503</v>
      </c>
      <c r="AR7">
        <f t="shared" si="9"/>
        <v>348.68220826540505</v>
      </c>
      <c r="AS7">
        <f t="shared" si="9"/>
        <v>-114.13962444187371</v>
      </c>
      <c r="AT7">
        <f t="shared" si="9"/>
        <v>126.71334950236583</v>
      </c>
      <c r="AU7">
        <f t="shared" si="9"/>
        <v>361.25593332589722</v>
      </c>
      <c r="AW7">
        <v>4</v>
      </c>
      <c r="AX7">
        <f>(R7*SUMPRODUCT(K8:$K$23, X8:$X$23)-$AZ$3*SUMPRODUCT(K7:$K$22, W8:$W$23))/Z7</f>
        <v>807.91122234865293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3382.0778742064244</v>
      </c>
      <c r="P8">
        <f t="shared" si="22"/>
        <v>169.10389371032124</v>
      </c>
      <c r="Q8" s="4">
        <f t="shared" si="23"/>
        <v>50</v>
      </c>
      <c r="R8">
        <f t="shared" si="0"/>
        <v>1000000</v>
      </c>
      <c r="S8">
        <f t="shared" si="1"/>
        <v>904.05858939926009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768.03656497441261</v>
      </c>
      <c r="AC8">
        <f t="shared" si="2"/>
        <v>848.57867742868984</v>
      </c>
      <c r="AE8">
        <f t="shared" si="3"/>
        <v>3174.5278493089568</v>
      </c>
      <c r="AF8">
        <f t="shared" si="4"/>
        <v>-158.72639246544787</v>
      </c>
      <c r="AG8">
        <f t="shared" si="4"/>
        <v>-46.931619663752308</v>
      </c>
      <c r="AH8">
        <f t="shared" si="5"/>
        <v>-2505.9128797579287</v>
      </c>
      <c r="AI8">
        <f t="shared" si="6"/>
        <v>462.95695742182761</v>
      </c>
      <c r="AJ8">
        <f t="shared" si="7"/>
        <v>-80.54211245427723</v>
      </c>
      <c r="AK8">
        <f t="shared" ref="AK8:AK23" si="24">G8*SUM(AB8:AB8, AE8:AF8)</f>
        <v>80.595749864721725</v>
      </c>
      <c r="AL8">
        <f t="shared" si="8"/>
        <v>463.01059483227209</v>
      </c>
      <c r="AN8">
        <f t="shared" si="9"/>
        <v>2086.7866519023369</v>
      </c>
      <c r="AO8">
        <f t="shared" si="9"/>
        <v>-104.33933259511687</v>
      </c>
      <c r="AP8">
        <f t="shared" si="9"/>
        <v>-30.850659409963818</v>
      </c>
      <c r="AQ8">
        <f t="shared" si="9"/>
        <v>-1647.2703332709232</v>
      </c>
      <c r="AR8">
        <f t="shared" si="9"/>
        <v>304.32632662633313</v>
      </c>
      <c r="AS8">
        <f t="shared" si="9"/>
        <v>-52.944630875482709</v>
      </c>
      <c r="AT8">
        <f t="shared" si="9"/>
        <v>52.979889609212997</v>
      </c>
      <c r="AU8">
        <f t="shared" si="9"/>
        <v>304.36158536006343</v>
      </c>
      <c r="AW8">
        <v>5</v>
      </c>
      <c r="AX8">
        <f>(R8*SUMPRODUCT(K9:$K$23, X9:$X$23)-$AZ$3*SUMPRODUCT(K8:$K$22, W9:$W$23))/Z8</f>
        <v>904.05858939926009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3382.0778742064244</v>
      </c>
      <c r="P9">
        <f t="shared" si="22"/>
        <v>169.10389371032124</v>
      </c>
      <c r="Q9" s="4">
        <f t="shared" si="23"/>
        <v>50</v>
      </c>
      <c r="R9">
        <f t="shared" si="0"/>
        <v>1000000</v>
      </c>
      <c r="S9">
        <f t="shared" si="1"/>
        <v>946.65000200407985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848.57867742868984</v>
      </c>
      <c r="AC9">
        <f t="shared" si="2"/>
        <v>877.30405157530004</v>
      </c>
      <c r="AE9">
        <f t="shared" si="3"/>
        <v>3134.3269587524774</v>
      </c>
      <c r="AF9">
        <f t="shared" si="4"/>
        <v>-156.71634793762388</v>
      </c>
      <c r="AG9">
        <f t="shared" si="4"/>
        <v>-46.337297296679189</v>
      </c>
      <c r="AH9">
        <f t="shared" si="5"/>
        <v>-2500.123408711941</v>
      </c>
      <c r="AI9">
        <f t="shared" si="6"/>
        <v>431.14990480623328</v>
      </c>
      <c r="AJ9">
        <f t="shared" si="7"/>
        <v>-28.725374146610193</v>
      </c>
      <c r="AK9">
        <f t="shared" si="24"/>
        <v>22.574516800636903</v>
      </c>
      <c r="AL9">
        <f t="shared" si="8"/>
        <v>424.99904746025999</v>
      </c>
      <c r="AN9">
        <f t="shared" si="9"/>
        <v>1958.1452766643731</v>
      </c>
      <c r="AO9">
        <f t="shared" si="9"/>
        <v>-97.907263833218664</v>
      </c>
      <c r="AP9">
        <f t="shared" si="9"/>
        <v>-28.948849634691438</v>
      </c>
      <c r="AQ9">
        <f t="shared" si="9"/>
        <v>-1561.9317666194802</v>
      </c>
      <c r="AR9">
        <f t="shared" si="9"/>
        <v>269.35739657698292</v>
      </c>
      <c r="AS9">
        <f t="shared" si="9"/>
        <v>-17.945943880720606</v>
      </c>
      <c r="AT9">
        <f t="shared" si="9"/>
        <v>14.103245777441741</v>
      </c>
      <c r="AU9">
        <f t="shared" si="9"/>
        <v>265.51469847370407</v>
      </c>
      <c r="AW9">
        <v>6</v>
      </c>
      <c r="AX9">
        <f>(R9*SUMPRODUCT(K10:$K$23, X10:$X$23)-$AZ$3*SUMPRODUCT(K9:$K$22, W10:$W$23))/Z9</f>
        <v>946.65000200407985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3382.0778742064244</v>
      </c>
      <c r="P10">
        <f t="shared" si="22"/>
        <v>169.10389371032124</v>
      </c>
      <c r="Q10" s="4">
        <f t="shared" si="23"/>
        <v>50</v>
      </c>
      <c r="R10">
        <f t="shared" si="0"/>
        <v>1000000</v>
      </c>
      <c r="S10">
        <f t="shared" si="1"/>
        <v>968.73691499714914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877.30405157530004</v>
      </c>
      <c r="AC10">
        <f t="shared" si="2"/>
        <v>886.37411762939337</v>
      </c>
      <c r="AE10">
        <f t="shared" si="3"/>
        <v>3094.5308732375865</v>
      </c>
      <c r="AF10">
        <f t="shared" si="4"/>
        <v>-154.72654366187936</v>
      </c>
      <c r="AG10">
        <f t="shared" si="4"/>
        <v>-45.748959490823253</v>
      </c>
      <c r="AH10">
        <f t="shared" si="5"/>
        <v>-2499.2966577828774</v>
      </c>
      <c r="AI10">
        <f t="shared" si="6"/>
        <v>394.75871230200619</v>
      </c>
      <c r="AJ10">
        <f t="shared" si="7"/>
        <v>-9.0700660540933313</v>
      </c>
      <c r="AK10">
        <f t="shared" si="24"/>
        <v>15.65014436271913</v>
      </c>
      <c r="AL10">
        <f t="shared" si="8"/>
        <v>401.33879061063197</v>
      </c>
      <c r="AN10">
        <f t="shared" si="9"/>
        <v>1836.8484521539822</v>
      </c>
      <c r="AO10">
        <f t="shared" si="9"/>
        <v>-91.842422607699135</v>
      </c>
      <c r="AP10">
        <f t="shared" si="9"/>
        <v>-27.155620309082668</v>
      </c>
      <c r="AQ10">
        <f t="shared" si="9"/>
        <v>-1483.5299389076843</v>
      </c>
      <c r="AR10">
        <f t="shared" si="9"/>
        <v>234.32047032951604</v>
      </c>
      <c r="AS10">
        <f t="shared" si="9"/>
        <v>-5.383800477312799</v>
      </c>
      <c r="AT10">
        <f t="shared" si="9"/>
        <v>9.2895965903132609</v>
      </c>
      <c r="AU10">
        <f t="shared" si="9"/>
        <v>238.22626644251648</v>
      </c>
      <c r="AW10">
        <v>7</v>
      </c>
      <c r="AX10">
        <f>(R10*SUMPRODUCT(K11:$K$23, X11:$X$23)-$AZ$3*SUMPRODUCT(K10:$K$22, W11:$W$23))/Z10</f>
        <v>968.73691499714914</v>
      </c>
    </row>
    <row r="11" spans="1:52" x14ac:dyDescent="0.25">
      <c r="A11" t="s">
        <v>33</v>
      </c>
      <c r="C11" s="7">
        <f>AU25</f>
        <v>1231.0863429514836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3382.0778742064244</v>
      </c>
      <c r="P11">
        <f t="shared" si="22"/>
        <v>169.10389371032124</v>
      </c>
      <c r="Q11" s="4">
        <f t="shared" si="23"/>
        <v>50</v>
      </c>
      <c r="R11">
        <f t="shared" si="0"/>
        <v>1000000</v>
      </c>
      <c r="S11">
        <f t="shared" si="1"/>
        <v>970.70006074860066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886.37411762939337</v>
      </c>
      <c r="AC11">
        <f t="shared" si="2"/>
        <v>876.86468103451807</v>
      </c>
      <c r="AE11">
        <f t="shared" si="3"/>
        <v>3055.1400543983045</v>
      </c>
      <c r="AF11">
        <f t="shared" si="4"/>
        <v>-152.75700271991525</v>
      </c>
      <c r="AG11">
        <f t="shared" si="4"/>
        <v>-45.16661307089457</v>
      </c>
      <c r="AH11">
        <f t="shared" si="5"/>
        <v>-2497.1365004089716</v>
      </c>
      <c r="AI11">
        <f t="shared" si="6"/>
        <v>360.079938198523</v>
      </c>
      <c r="AJ11">
        <f t="shared" si="7"/>
        <v>9.5094365948752966</v>
      </c>
      <c r="AK11">
        <f t="shared" si="24"/>
        <v>9.0930172063386774</v>
      </c>
      <c r="AL11">
        <f t="shared" si="8"/>
        <v>378.68239199973698</v>
      </c>
      <c r="AN11">
        <f t="shared" si="9"/>
        <v>1724.6475420178144</v>
      </c>
      <c r="AO11">
        <f t="shared" si="9"/>
        <v>-86.232377100890744</v>
      </c>
      <c r="AP11">
        <f t="shared" si="9"/>
        <v>-25.496863262240645</v>
      </c>
      <c r="AQ11">
        <f t="shared" si="9"/>
        <v>-1409.6507036766538</v>
      </c>
      <c r="AR11">
        <f t="shared" si="9"/>
        <v>203.26759797802933</v>
      </c>
      <c r="AS11">
        <f t="shared" si="9"/>
        <v>5.3681422642851384</v>
      </c>
      <c r="AT11">
        <f t="shared" si="9"/>
        <v>5.1330706596775775</v>
      </c>
      <c r="AU11">
        <f t="shared" si="9"/>
        <v>213.76881090199205</v>
      </c>
      <c r="AW11">
        <v>8</v>
      </c>
      <c r="AX11">
        <f>(R11*SUMPRODUCT(K12:$K$23, X12:$X$23)-$AZ$3*SUMPRODUCT(K11:$K$22, W12:$W$23))/Z11</f>
        <v>970.70006074860066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3382.0778742064244</v>
      </c>
      <c r="P12">
        <f t="shared" si="22"/>
        <v>169.10389371032124</v>
      </c>
      <c r="Q12" s="4">
        <f t="shared" si="23"/>
        <v>50</v>
      </c>
      <c r="R12">
        <f t="shared" si="0"/>
        <v>1000000</v>
      </c>
      <c r="S12">
        <f t="shared" si="1"/>
        <v>953.65234923662354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876.86468103451807</v>
      </c>
      <c r="AC12">
        <f t="shared" si="2"/>
        <v>850.46725998425791</v>
      </c>
      <c r="AE12">
        <f t="shared" si="3"/>
        <v>3016.1373848994026</v>
      </c>
      <c r="AF12">
        <f t="shared" si="4"/>
        <v>-150.80686924497013</v>
      </c>
      <c r="AG12">
        <f t="shared" si="4"/>
        <v>-44.590004977444721</v>
      </c>
      <c r="AH12">
        <f t="shared" si="5"/>
        <v>-2498.8392548181964</v>
      </c>
      <c r="AI12">
        <f t="shared" si="6"/>
        <v>321.9012558587915</v>
      </c>
      <c r="AJ12">
        <f t="shared" si="7"/>
        <v>26.397421050260164</v>
      </c>
      <c r="AK12">
        <f t="shared" si="24"/>
        <v>8.6070489523845861</v>
      </c>
      <c r="AL12">
        <f t="shared" si="8"/>
        <v>356.90572586143622</v>
      </c>
      <c r="AN12">
        <f t="shared" si="9"/>
        <v>1618.623697341116</v>
      </c>
      <c r="AO12">
        <f t="shared" si="9"/>
        <v>-80.931184867055791</v>
      </c>
      <c r="AP12">
        <f t="shared" si="9"/>
        <v>-23.929426783540755</v>
      </c>
      <c r="AQ12">
        <f t="shared" si="9"/>
        <v>-1341.0133284859803</v>
      </c>
      <c r="AR12">
        <f t="shared" si="9"/>
        <v>172.74975720453921</v>
      </c>
      <c r="AS12">
        <f t="shared" si="9"/>
        <v>14.166294769781318</v>
      </c>
      <c r="AT12">
        <f t="shared" si="9"/>
        <v>4.6190115437892683</v>
      </c>
      <c r="AU12">
        <f t="shared" si="9"/>
        <v>191.53506351810978</v>
      </c>
      <c r="AW12">
        <v>9</v>
      </c>
      <c r="AX12">
        <f>(R12*SUMPRODUCT(K13:$K$23, X13:$X$23)-$AZ$3*SUMPRODUCT(K12:$K$22, W13:$W$23))/Z12</f>
        <v>953.65234923662354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3382.0778742064244</v>
      </c>
      <c r="P13">
        <f t="shared" si="22"/>
        <v>169.10389371032124</v>
      </c>
      <c r="Q13" s="4">
        <f t="shared" si="23"/>
        <v>50</v>
      </c>
      <c r="R13">
        <f t="shared" si="0"/>
        <v>1000000</v>
      </c>
      <c r="S13">
        <f t="shared" si="1"/>
        <v>916.97376264196623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850.46725998425791</v>
      </c>
      <c r="AC13">
        <f t="shared" si="2"/>
        <v>807.28495307963567</v>
      </c>
      <c r="AE13">
        <f t="shared" si="3"/>
        <v>2977.5122137888879</v>
      </c>
      <c r="AF13">
        <f t="shared" si="4"/>
        <v>-148.87561068944441</v>
      </c>
      <c r="AG13">
        <f t="shared" si="4"/>
        <v>-44.018977748812716</v>
      </c>
      <c r="AH13">
        <f t="shared" si="5"/>
        <v>-2502.5435771512207</v>
      </c>
      <c r="AI13">
        <f t="shared" si="6"/>
        <v>282.0740481994103</v>
      </c>
      <c r="AJ13">
        <f t="shared" si="7"/>
        <v>43.182306904622237</v>
      </c>
      <c r="AK13">
        <f t="shared" si="24"/>
        <v>7.3582077261674028</v>
      </c>
      <c r="AL13">
        <f t="shared" si="8"/>
        <v>332.61456283019993</v>
      </c>
      <c r="AN13">
        <f t="shared" si="9"/>
        <v>1519.34517969793</v>
      </c>
      <c r="AO13">
        <f t="shared" si="9"/>
        <v>-75.967258984896517</v>
      </c>
      <c r="AP13">
        <f t="shared" si="9"/>
        <v>-22.461711944678854</v>
      </c>
      <c r="AQ13">
        <f t="shared" si="9"/>
        <v>-1276.9813347265444</v>
      </c>
      <c r="AR13">
        <f t="shared" si="9"/>
        <v>143.93487404181039</v>
      </c>
      <c r="AS13">
        <f t="shared" si="9"/>
        <v>22.034781096762362</v>
      </c>
      <c r="AT13">
        <f t="shared" si="9"/>
        <v>3.7546974243112783</v>
      </c>
      <c r="AU13">
        <f t="shared" si="9"/>
        <v>169.72435256288404</v>
      </c>
      <c r="AW13">
        <v>10</v>
      </c>
      <c r="AX13">
        <f>(R13*SUMPRODUCT(K14:$K$23, X14:$X$23)-$AZ$3*SUMPRODUCT(K13:$K$22, W14:$W$23))/Z13</f>
        <v>916.97376264196623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3382.0778742064244</v>
      </c>
      <c r="P14">
        <f t="shared" si="22"/>
        <v>169.10389371032124</v>
      </c>
      <c r="Q14" s="4">
        <f t="shared" si="23"/>
        <v>50</v>
      </c>
      <c r="R14">
        <f t="shared" si="0"/>
        <v>1000000</v>
      </c>
      <c r="S14">
        <f t="shared" si="1"/>
        <v>904.48297672760248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807.28495307963567</v>
      </c>
      <c r="AC14">
        <f t="shared" si="2"/>
        <v>786.05609604128949</v>
      </c>
      <c r="AE14">
        <f t="shared" si="3"/>
        <v>2939.2514825704347</v>
      </c>
      <c r="AF14">
        <f t="shared" si="4"/>
        <v>-146.96257412852177</v>
      </c>
      <c r="AG14">
        <f t="shared" si="4"/>
        <v>-43.453338330657225</v>
      </c>
      <c r="AH14">
        <f t="shared" si="5"/>
        <v>-2508.9928133472722</v>
      </c>
      <c r="AI14">
        <f t="shared" si="6"/>
        <v>239.84275676398374</v>
      </c>
      <c r="AJ14">
        <f t="shared" si="7"/>
        <v>21.228857038346177</v>
      </c>
      <c r="AK14">
        <f t="shared" si="24"/>
        <v>251.97017030650844</v>
      </c>
      <c r="AL14">
        <f t="shared" si="8"/>
        <v>513.04178410883833</v>
      </c>
      <c r="AN14">
        <f t="shared" si="9"/>
        <v>1381.595829288776</v>
      </c>
      <c r="AO14">
        <f t="shared" si="9"/>
        <v>-69.079791464438813</v>
      </c>
      <c r="AP14">
        <f t="shared" si="9"/>
        <v>-20.425251586097136</v>
      </c>
      <c r="AQ14">
        <f t="shared" si="9"/>
        <v>-1179.3526437569931</v>
      </c>
      <c r="AR14">
        <f t="shared" si="9"/>
        <v>112.73814248124705</v>
      </c>
      <c r="AS14">
        <f t="shared" si="9"/>
        <v>9.9786290893004299</v>
      </c>
      <c r="AT14">
        <f t="shared" si="9"/>
        <v>118.4386359809593</v>
      </c>
      <c r="AU14">
        <f t="shared" si="9"/>
        <v>241.15540755150678</v>
      </c>
      <c r="AW14">
        <v>11</v>
      </c>
      <c r="AX14">
        <f>(R14*SUMPRODUCT(K15:$K$23, X15:$X$23)-$AZ$3*SUMPRODUCT(K14:$K$22, W15:$W$23))/Z14</f>
        <v>904.48297672760248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3382.0778742064244</v>
      </c>
      <c r="P15">
        <f t="shared" si="22"/>
        <v>169.10389371032124</v>
      </c>
      <c r="Q15" s="4">
        <f t="shared" si="23"/>
        <v>50</v>
      </c>
      <c r="R15">
        <f t="shared" si="0"/>
        <v>1000000</v>
      </c>
      <c r="S15">
        <f t="shared" si="1"/>
        <v>873.3651794105624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786.05609604128949</v>
      </c>
      <c r="AC15">
        <f t="shared" si="2"/>
        <v>749.22406256760587</v>
      </c>
      <c r="AE15">
        <f t="shared" si="3"/>
        <v>2901.3454904889973</v>
      </c>
      <c r="AF15">
        <f t="shared" si="4"/>
        <v>-145.06727452444989</v>
      </c>
      <c r="AG15">
        <f t="shared" si="4"/>
        <v>-42.892943308849347</v>
      </c>
      <c r="AH15">
        <f t="shared" si="5"/>
        <v>-2517.232770026108</v>
      </c>
      <c r="AI15">
        <f t="shared" si="6"/>
        <v>196.15250262959034</v>
      </c>
      <c r="AJ15">
        <f t="shared" si="7"/>
        <v>36.832033473683623</v>
      </c>
      <c r="AK15">
        <f t="shared" si="24"/>
        <v>247.96340184040861</v>
      </c>
      <c r="AL15">
        <f t="shared" si="8"/>
        <v>480.94793794368258</v>
      </c>
      <c r="AN15">
        <f t="shared" si="9"/>
        <v>1256.2760545329666</v>
      </c>
      <c r="AO15">
        <f t="shared" si="9"/>
        <v>-62.813802726648333</v>
      </c>
      <c r="AP15">
        <f t="shared" si="9"/>
        <v>-18.572547724492313</v>
      </c>
      <c r="AQ15">
        <f t="shared" si="9"/>
        <v>-1089.9561127883821</v>
      </c>
      <c r="AR15">
        <f t="shared" si="9"/>
        <v>84.933591293443925</v>
      </c>
      <c r="AS15">
        <f t="shared" si="9"/>
        <v>15.948187433874619</v>
      </c>
      <c r="AT15">
        <f t="shared" si="9"/>
        <v>107.36759381253096</v>
      </c>
      <c r="AU15">
        <f t="shared" si="9"/>
        <v>208.2493725398495</v>
      </c>
      <c r="AW15">
        <v>12</v>
      </c>
      <c r="AX15">
        <f>(R15*SUMPRODUCT(K16:$K$23, X16:$X$23)-$AZ$3*SUMPRODUCT(K15:$K$22, W16:$W$23))/Z15</f>
        <v>873.3651794105624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3382.0778742064244</v>
      </c>
      <c r="P16">
        <f t="shared" si="22"/>
        <v>169.10389371032124</v>
      </c>
      <c r="Q16" s="4">
        <f t="shared" si="23"/>
        <v>50</v>
      </c>
      <c r="R16">
        <f t="shared" si="0"/>
        <v>1000000</v>
      </c>
      <c r="S16">
        <f t="shared" si="1"/>
        <v>823.37591847794886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749.22406256760587</v>
      </c>
      <c r="AC16">
        <f t="shared" si="2"/>
        <v>697.19275696800378</v>
      </c>
      <c r="AE16">
        <f t="shared" si="3"/>
        <v>2863.7711456964503</v>
      </c>
      <c r="AF16">
        <f t="shared" si="4"/>
        <v>-143.18855728482254</v>
      </c>
      <c r="AG16">
        <f t="shared" si="4"/>
        <v>-42.337451297871276</v>
      </c>
      <c r="AH16">
        <f t="shared" si="5"/>
        <v>-2531.251557791521</v>
      </c>
      <c r="AI16">
        <f t="shared" si="6"/>
        <v>146.99357932223529</v>
      </c>
      <c r="AJ16">
        <f t="shared" si="7"/>
        <v>52.031305599602092</v>
      </c>
      <c r="AK16">
        <f t="shared" si="24"/>
        <v>242.88646556854636</v>
      </c>
      <c r="AL16">
        <f t="shared" si="8"/>
        <v>441.91135049038371</v>
      </c>
      <c r="AN16">
        <f t="shared" si="9"/>
        <v>1142.2608983761711</v>
      </c>
      <c r="AO16">
        <f t="shared" si="9"/>
        <v>-57.113044918808562</v>
      </c>
      <c r="AP16">
        <f t="shared" si="9"/>
        <v>-16.886969207416502</v>
      </c>
      <c r="AQ16">
        <f t="shared" si="9"/>
        <v>-1009.630145468858</v>
      </c>
      <c r="AR16">
        <f t="shared" si="9"/>
        <v>58.630738781087913</v>
      </c>
      <c r="AS16">
        <f t="shared" si="9"/>
        <v>20.753517950343337</v>
      </c>
      <c r="AT16">
        <f t="shared" si="9"/>
        <v>96.879149292590967</v>
      </c>
      <c r="AU16">
        <f t="shared" si="9"/>
        <v>176.2634060240222</v>
      </c>
      <c r="AW16">
        <v>13</v>
      </c>
      <c r="AX16">
        <f>(R16*SUMPRODUCT(K17:$K$23, X17:$X$23)-$AZ$3*SUMPRODUCT(K16:$K$22, W17:$W$23))/Z16</f>
        <v>823.37591847794886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3382.0778742064244</v>
      </c>
      <c r="P17">
        <f t="shared" si="22"/>
        <v>169.10389371032124</v>
      </c>
      <c r="Q17" s="4">
        <f t="shared" si="23"/>
        <v>50</v>
      </c>
      <c r="R17">
        <f t="shared" si="0"/>
        <v>1000000</v>
      </c>
      <c r="S17">
        <f t="shared" si="1"/>
        <v>754.2677926498734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697.19275696800378</v>
      </c>
      <c r="AC17">
        <f t="shared" si="2"/>
        <v>630.36417746445022</v>
      </c>
      <c r="AE17">
        <f t="shared" si="3"/>
        <v>2826.5037405415019</v>
      </c>
      <c r="AF17">
        <f t="shared" si="4"/>
        <v>-141.32518702707509</v>
      </c>
      <c r="AG17">
        <f t="shared" si="4"/>
        <v>-41.786497024476652</v>
      </c>
      <c r="AH17">
        <f t="shared" si="5"/>
        <v>-2551.5952083181583</v>
      </c>
      <c r="AI17">
        <f t="shared" si="6"/>
        <v>91.79684817179168</v>
      </c>
      <c r="AJ17">
        <f t="shared" si="7"/>
        <v>66.828579503553556</v>
      </c>
      <c r="AK17">
        <f t="shared" si="24"/>
        <v>236.76599173377016</v>
      </c>
      <c r="AL17">
        <f t="shared" si="8"/>
        <v>395.39141940911543</v>
      </c>
      <c r="AN17">
        <f t="shared" si="9"/>
        <v>1038.5273368479666</v>
      </c>
      <c r="AO17">
        <f t="shared" si="9"/>
        <v>-51.92636684239833</v>
      </c>
      <c r="AP17">
        <f t="shared" si="9"/>
        <v>-15.353391841866564</v>
      </c>
      <c r="AQ17">
        <f t="shared" si="9"/>
        <v>-937.51914720658442</v>
      </c>
      <c r="AR17">
        <f t="shared" si="9"/>
        <v>33.72843095711734</v>
      </c>
      <c r="AS17">
        <f t="shared" si="9"/>
        <v>24.55447190876945</v>
      </c>
      <c r="AT17">
        <f t="shared" si="9"/>
        <v>86.993677497958231</v>
      </c>
      <c r="AU17">
        <f t="shared" si="9"/>
        <v>145.27658036384503</v>
      </c>
      <c r="AW17">
        <v>14</v>
      </c>
      <c r="AX17">
        <f>(R17*SUMPRODUCT(K18:$K$23, X18:$X$23)-$AZ$3*SUMPRODUCT(K17:$K$22, W18:$W$23))/Z17</f>
        <v>754.2677926498734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3382.0778742064244</v>
      </c>
      <c r="P18">
        <f t="shared" si="22"/>
        <v>169.10389371032124</v>
      </c>
      <c r="Q18" s="4">
        <f t="shared" si="23"/>
        <v>50</v>
      </c>
      <c r="R18">
        <f t="shared" si="0"/>
        <v>1000000</v>
      </c>
      <c r="S18">
        <f t="shared" si="1"/>
        <v>668.10343704441379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630.36417746445022</v>
      </c>
      <c r="AC18">
        <f t="shared" si="2"/>
        <v>551.05133702698413</v>
      </c>
      <c r="AE18">
        <f t="shared" si="3"/>
        <v>2789.5359179044854</v>
      </c>
      <c r="AF18">
        <f t="shared" si="4"/>
        <v>-139.47679589522429</v>
      </c>
      <c r="AG18">
        <f t="shared" si="4"/>
        <v>-41.239971722398998</v>
      </c>
      <c r="AH18">
        <f t="shared" si="5"/>
        <v>-2573.2066366576892</v>
      </c>
      <c r="AI18">
        <f t="shared" si="6"/>
        <v>35.612513629173009</v>
      </c>
      <c r="AJ18">
        <f t="shared" si="7"/>
        <v>79.312840437466093</v>
      </c>
      <c r="AK18">
        <f t="shared" si="24"/>
        <v>229.6296309631598</v>
      </c>
      <c r="AL18">
        <f t="shared" si="8"/>
        <v>344.5549850297989</v>
      </c>
      <c r="AN18">
        <f t="shared" si="9"/>
        <v>944.15151190250242</v>
      </c>
      <c r="AO18">
        <f t="shared" si="9"/>
        <v>-47.207575595125128</v>
      </c>
      <c r="AP18">
        <f t="shared" si="9"/>
        <v>-13.958157485123541</v>
      </c>
      <c r="AQ18">
        <f t="shared" si="9"/>
        <v>-870.93230126355991</v>
      </c>
      <c r="AR18">
        <f t="shared" si="9"/>
        <v>12.053477558693853</v>
      </c>
      <c r="AS18">
        <f t="shared" si="9"/>
        <v>26.844371399443503</v>
      </c>
      <c r="AT18">
        <f t="shared" si="9"/>
        <v>77.720871726343006</v>
      </c>
      <c r="AU18">
        <f t="shared" si="9"/>
        <v>116.61872068448037</v>
      </c>
      <c r="AW18">
        <v>15</v>
      </c>
      <c r="AX18">
        <f>(R18*SUMPRODUCT(K19:$K$23, X19:$X$23)-$AZ$3*SUMPRODUCT(K18:$K$22, W19:$W$23))/Z18</f>
        <v>668.10343704441379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3382.0778742064244</v>
      </c>
      <c r="P19">
        <f t="shared" si="22"/>
        <v>169.10389371032124</v>
      </c>
      <c r="Q19" s="4">
        <f t="shared" si="23"/>
        <v>50</v>
      </c>
      <c r="R19">
        <f t="shared" si="0"/>
        <v>1000000</v>
      </c>
      <c r="S19">
        <f t="shared" si="1"/>
        <v>565.59507549780892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551.05133702698413</v>
      </c>
      <c r="AC19">
        <f t="shared" si="2"/>
        <v>460.3674125466373</v>
      </c>
      <c r="AE19">
        <f t="shared" si="3"/>
        <v>2752.8500643490393</v>
      </c>
      <c r="AF19">
        <f t="shared" si="4"/>
        <v>-137.64250321745197</v>
      </c>
      <c r="AG19">
        <f t="shared" si="4"/>
        <v>-40.697614997924489</v>
      </c>
      <c r="AH19">
        <f t="shared" si="5"/>
        <v>-2599.1401450104181</v>
      </c>
      <c r="AI19">
        <f t="shared" si="6"/>
        <v>-24.630198876755458</v>
      </c>
      <c r="AJ19">
        <f t="shared" si="7"/>
        <v>90.683924480346832</v>
      </c>
      <c r="AK19">
        <f t="shared" si="24"/>
        <v>221.63812287110002</v>
      </c>
      <c r="AL19">
        <f t="shared" si="8"/>
        <v>287.69184847469137</v>
      </c>
      <c r="AN19">
        <f t="shared" si="9"/>
        <v>858.28922422212565</v>
      </c>
      <c r="AO19">
        <f t="shared" si="9"/>
        <v>-42.914461211106286</v>
      </c>
      <c r="AP19">
        <f t="shared" si="9"/>
        <v>-12.688785654048782</v>
      </c>
      <c r="AQ19">
        <f t="shared" si="9"/>
        <v>-810.36523114566751</v>
      </c>
      <c r="AR19">
        <f t="shared" si="9"/>
        <v>-7.6792537886969905</v>
      </c>
      <c r="AS19">
        <f t="shared" si="9"/>
        <v>28.273619475189154</v>
      </c>
      <c r="AT19">
        <f t="shared" si="9"/>
        <v>69.102787326002741</v>
      </c>
      <c r="AU19">
        <f t="shared" si="9"/>
        <v>89.697153012494894</v>
      </c>
      <c r="AW19">
        <v>16</v>
      </c>
      <c r="AX19">
        <f>(R19*SUMPRODUCT(K20:$K$23, X20:$X$23)-$AZ$3*SUMPRODUCT(K19:$K$22, W20:$W$23))/Z19</f>
        <v>565.59507549780892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3382.0778742064244</v>
      </c>
      <c r="P20">
        <f t="shared" si="22"/>
        <v>169.10389371032124</v>
      </c>
      <c r="Q20" s="4">
        <f t="shared" si="23"/>
        <v>50</v>
      </c>
      <c r="R20">
        <f t="shared" si="0"/>
        <v>1000000</v>
      </c>
      <c r="S20">
        <f t="shared" si="1"/>
        <v>447.85252092553128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460.3674125466373</v>
      </c>
      <c r="AC20">
        <f t="shared" si="2"/>
        <v>359.70814574996507</v>
      </c>
      <c r="AE20">
        <f t="shared" si="3"/>
        <v>2716.4320933119538</v>
      </c>
      <c r="AF20">
        <f t="shared" si="4"/>
        <v>-135.8216046655977</v>
      </c>
      <c r="AG20">
        <f t="shared" si="4"/>
        <v>-40.159218597965328</v>
      </c>
      <c r="AH20">
        <f t="shared" si="5"/>
        <v>-2628.404999598356</v>
      </c>
      <c r="AI20">
        <f t="shared" si="6"/>
        <v>-87.953729549964919</v>
      </c>
      <c r="AJ20">
        <f t="shared" si="7"/>
        <v>100.65926679667223</v>
      </c>
      <c r="AK20">
        <f t="shared" si="24"/>
        <v>212.86845308350956</v>
      </c>
      <c r="AL20">
        <f t="shared" si="8"/>
        <v>225.57399033021687</v>
      </c>
      <c r="AN20">
        <f t="shared" si="9"/>
        <v>780.17372842751763</v>
      </c>
      <c r="AO20">
        <f t="shared" si="9"/>
        <v>-39.008686421375884</v>
      </c>
      <c r="AP20">
        <f t="shared" si="9"/>
        <v>-11.533940929887351</v>
      </c>
      <c r="AQ20">
        <f t="shared" si="9"/>
        <v>-754.89187946311233</v>
      </c>
      <c r="AR20">
        <f t="shared" si="9"/>
        <v>-25.260778386857861</v>
      </c>
      <c r="AS20">
        <f t="shared" si="9"/>
        <v>28.909876183133967</v>
      </c>
      <c r="AT20">
        <f t="shared" si="9"/>
        <v>61.13695060356801</v>
      </c>
      <c r="AU20">
        <f t="shared" si="9"/>
        <v>64.78604839984412</v>
      </c>
      <c r="AW20">
        <v>17</v>
      </c>
      <c r="AX20">
        <f>(R20*SUMPRODUCT(K21:$K$23, X21:$X$23)-$AZ$3*SUMPRODUCT(K20:$K$22, W21:$W$23))/Z20</f>
        <v>447.85252092553128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3382.0778742064244</v>
      </c>
      <c r="P21">
        <f t="shared" si="22"/>
        <v>169.10389371032124</v>
      </c>
      <c r="Q21" s="4">
        <f t="shared" si="23"/>
        <v>50</v>
      </c>
      <c r="R21">
        <f t="shared" si="0"/>
        <v>1000000</v>
      </c>
      <c r="S21">
        <f t="shared" si="1"/>
        <v>314.48113580043423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359.70814574996507</v>
      </c>
      <c r="AC21">
        <f t="shared" si="2"/>
        <v>249.22225110113823</v>
      </c>
      <c r="AE21">
        <f t="shared" si="3"/>
        <v>2680.2531702377341</v>
      </c>
      <c r="AF21">
        <f t="shared" si="4"/>
        <v>-134.01265851188674</v>
      </c>
      <c r="AG21">
        <f t="shared" si="4"/>
        <v>-39.624356237903491</v>
      </c>
      <c r="AH21">
        <f t="shared" si="5"/>
        <v>-2665.403481643697</v>
      </c>
      <c r="AI21">
        <f t="shared" si="6"/>
        <v>-158.78732615575336</v>
      </c>
      <c r="AJ21">
        <f t="shared" si="7"/>
        <v>110.48589464882684</v>
      </c>
      <c r="AK21">
        <f t="shared" si="24"/>
        <v>203.41640602330688</v>
      </c>
      <c r="AL21">
        <f t="shared" si="8"/>
        <v>155.11497451638036</v>
      </c>
      <c r="AN21">
        <f t="shared" si="9"/>
        <v>709.10354128297149</v>
      </c>
      <c r="AO21">
        <f t="shared" si="9"/>
        <v>-35.455177064148586</v>
      </c>
      <c r="AP21">
        <f t="shared" si="9"/>
        <v>-10.483252717079388</v>
      </c>
      <c r="AQ21">
        <f t="shared" si="9"/>
        <v>-705.17482033753663</v>
      </c>
      <c r="AR21">
        <f t="shared" si="9"/>
        <v>-42.009708835793212</v>
      </c>
      <c r="AS21">
        <f t="shared" si="9"/>
        <v>29.230798055674445</v>
      </c>
      <c r="AT21">
        <f t="shared" si="9"/>
        <v>53.817040669104976</v>
      </c>
      <c r="AU21">
        <f t="shared" si="9"/>
        <v>41.038129888986205</v>
      </c>
      <c r="AW21">
        <v>18</v>
      </c>
      <c r="AX21">
        <f>(R21*SUMPRODUCT(K22:$K$23, X22:$X$23)-$AZ$3*SUMPRODUCT(K21:$K$22, W22:$W$23))/Z21</f>
        <v>314.48113580043423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3382.0778742064244</v>
      </c>
      <c r="P22">
        <f t="shared" si="22"/>
        <v>169.10389371032124</v>
      </c>
      <c r="Q22" s="4">
        <f t="shared" si="23"/>
        <v>50</v>
      </c>
      <c r="R22">
        <f t="shared" si="0"/>
        <v>1000000</v>
      </c>
      <c r="S22">
        <f t="shared" si="1"/>
        <v>164.95828794934874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249.22225110113823</v>
      </c>
      <c r="AC22">
        <f t="shared" si="2"/>
        <v>128.97280064736293</v>
      </c>
      <c r="AE22">
        <f t="shared" si="3"/>
        <v>2644.280932267061</v>
      </c>
      <c r="AF22">
        <f t="shared" si="4"/>
        <v>-132.21404661335308</v>
      </c>
      <c r="AG22">
        <f t="shared" si="4"/>
        <v>-39.092549471344135</v>
      </c>
      <c r="AH22">
        <f t="shared" si="5"/>
        <v>-2711.2640836064315</v>
      </c>
      <c r="AI22">
        <f t="shared" si="6"/>
        <v>-238.28974742406808</v>
      </c>
      <c r="AJ22">
        <f t="shared" si="7"/>
        <v>120.2494504537753</v>
      </c>
      <c r="AK22">
        <f t="shared" si="24"/>
        <v>193.29023957283923</v>
      </c>
      <c r="AL22">
        <f t="shared" si="8"/>
        <v>75.24994260254644</v>
      </c>
      <c r="AN22">
        <f t="shared" si="9"/>
        <v>644.44045577149438</v>
      </c>
      <c r="AO22">
        <f t="shared" si="9"/>
        <v>-32.222022788574726</v>
      </c>
      <c r="AP22">
        <f t="shared" si="9"/>
        <v>-9.527285883721806</v>
      </c>
      <c r="AQ22">
        <f t="shared" si="9"/>
        <v>-660.76498923970883</v>
      </c>
      <c r="AR22">
        <f t="shared" si="9"/>
        <v>-58.073842140511061</v>
      </c>
      <c r="AS22">
        <f t="shared" si="9"/>
        <v>29.306118616626687</v>
      </c>
      <c r="AT22">
        <f t="shared" si="9"/>
        <v>47.106965287424089</v>
      </c>
      <c r="AU22">
        <f t="shared" si="9"/>
        <v>18.339241763539718</v>
      </c>
      <c r="AW22">
        <v>19</v>
      </c>
      <c r="AX22">
        <f>(R22*SUMPRODUCT(K23:$K$23, X23:$X$23)-$AZ$3*SUMPRODUCT(K22:$K$22, W23:$W$23))/Z22</f>
        <v>164.95828794934874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3382.0778742064244</v>
      </c>
      <c r="P23">
        <f t="shared" si="22"/>
        <v>169.10389371032124</v>
      </c>
      <c r="Q23" s="4">
        <f t="shared" si="23"/>
        <v>50</v>
      </c>
      <c r="R23">
        <f t="shared" si="0"/>
        <v>1000000</v>
      </c>
      <c r="S23">
        <f t="shared" si="1"/>
        <v>167.22135813307978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128.97280064736293</v>
      </c>
      <c r="AC23">
        <f t="shared" si="2"/>
        <v>128.97280064736293</v>
      </c>
      <c r="AE23">
        <f t="shared" si="3"/>
        <v>2608.4948735839366</v>
      </c>
      <c r="AF23">
        <f t="shared" si="4"/>
        <v>-130.42474367919687</v>
      </c>
      <c r="AG23">
        <f t="shared" si="4"/>
        <v>-38.56349514417964</v>
      </c>
      <c r="AH23">
        <f t="shared" si="5"/>
        <v>-2762.576649021159</v>
      </c>
      <c r="AI23">
        <f t="shared" si="6"/>
        <v>-323.07001426059924</v>
      </c>
      <c r="AJ23">
        <f t="shared" si="7"/>
        <v>0</v>
      </c>
      <c r="AK23">
        <f t="shared" si="24"/>
        <v>182.49300513864719</v>
      </c>
      <c r="AL23">
        <f t="shared" si="8"/>
        <v>-140.57700912195205</v>
      </c>
      <c r="AN23">
        <f t="shared" si="9"/>
        <v>585.60740162436537</v>
      </c>
      <c r="AO23">
        <f t="shared" si="9"/>
        <v>-29.280370081218276</v>
      </c>
      <c r="AP23">
        <f t="shared" si="9"/>
        <v>-8.6575091320416924</v>
      </c>
      <c r="AQ23">
        <f t="shared" si="9"/>
        <v>-620.19877807874479</v>
      </c>
      <c r="AR23">
        <f t="shared" si="9"/>
        <v>-72.529255667639447</v>
      </c>
      <c r="AS23">
        <f t="shared" si="9"/>
        <v>0</v>
      </c>
      <c r="AT23">
        <f t="shared" si="9"/>
        <v>40.969700817173674</v>
      </c>
      <c r="AU23">
        <f t="shared" si="9"/>
        <v>-31.55955485046578</v>
      </c>
      <c r="AW23">
        <v>20</v>
      </c>
      <c r="AX23">
        <f>(R23*SUMPRODUCT(K$23:$K24, X$23:$X24)-$AZ$3*SUMPRODUCT(K$22:$K23, W$23:$W24))/Z23</f>
        <v>167.22135813307978</v>
      </c>
    </row>
    <row r="25" spans="5:50" x14ac:dyDescent="0.25">
      <c r="AN25" s="8">
        <f t="shared" ref="AN25:AU25" si="25">SUM(AN3:AN23)</f>
        <v>31117.422926782368</v>
      </c>
      <c r="AO25" s="8">
        <f t="shared" si="25"/>
        <v>-4092.4295519939374</v>
      </c>
      <c r="AP25" s="8">
        <f t="shared" si="25"/>
        <v>-930.51602632470724</v>
      </c>
      <c r="AQ25" s="8">
        <f t="shared" si="25"/>
        <v>-25661.205602401667</v>
      </c>
      <c r="AR25" s="8">
        <f t="shared" si="25"/>
        <v>433.2717460620616</v>
      </c>
      <c r="AS25" s="8">
        <f t="shared" si="25"/>
        <v>-455.02848613828849</v>
      </c>
      <c r="AT25" s="8">
        <f t="shared" si="25"/>
        <v>1252.84308302771</v>
      </c>
      <c r="AU25" s="9">
        <f t="shared" si="25"/>
        <v>1231.0863429514836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992D-A5D5-43A4-B39B-D9D97924D45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4027.409429807994</v>
      </c>
      <c r="K3">
        <v>1</v>
      </c>
      <c r="L3" s="2">
        <v>0</v>
      </c>
      <c r="O3">
        <f>$C$3</f>
        <v>4027.409429807994</v>
      </c>
      <c r="P3">
        <f>O3*B5</f>
        <v>3221.9275438463956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4027.409429807994</v>
      </c>
      <c r="AF3">
        <f t="shared" ref="AF3:AG23" si="4">-$Z3*P3</f>
        <v>-3221.9275438463956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284.99995826159841</v>
      </c>
      <c r="AJ3">
        <f t="shared" ref="AJ3:AJ23" si="7">AB3-AC3</f>
        <v>0</v>
      </c>
      <c r="AL3">
        <f t="shared" ref="AL3:AL23" si="8">SUM(AI3:AK3)</f>
        <v>284.99995826159841</v>
      </c>
      <c r="AN3">
        <f t="shared" ref="AN3:AU23" si="9">AE3*$K3</f>
        <v>4027.409429807994</v>
      </c>
      <c r="AO3">
        <f t="shared" si="9"/>
        <v>-3221.9275438463956</v>
      </c>
      <c r="AP3">
        <f t="shared" si="9"/>
        <v>-520.48192770000003</v>
      </c>
      <c r="AQ3">
        <f t="shared" si="9"/>
        <v>0</v>
      </c>
      <c r="AR3">
        <f t="shared" si="9"/>
        <v>284.99995826159841</v>
      </c>
      <c r="AS3">
        <f t="shared" si="9"/>
        <v>0</v>
      </c>
      <c r="AT3">
        <f t="shared" si="9"/>
        <v>0</v>
      </c>
      <c r="AU3">
        <f t="shared" si="9"/>
        <v>284.99995826159841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3217.641929685723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1000000</v>
      </c>
      <c r="S4">
        <f t="shared" si="1"/>
        <v>551.02045098961332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543.93989384746237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-543.93989384746237</v>
      </c>
      <c r="AK4">
        <f>H4*SUM(AB4, AE4:AF4)</f>
        <v>0</v>
      </c>
      <c r="AL4">
        <f t="shared" si="8"/>
        <v>-3393.8388938474623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-2673.7020358382583</v>
      </c>
      <c r="AR4">
        <f t="shared" si="9"/>
        <v>-2673.7020358382583</v>
      </c>
      <c r="AS4">
        <f t="shared" si="9"/>
        <v>-510.31043610794853</v>
      </c>
      <c r="AT4">
        <f t="shared" si="9"/>
        <v>0</v>
      </c>
      <c r="AU4">
        <f t="shared" si="9"/>
        <v>-3184.0124719462069</v>
      </c>
      <c r="AW4">
        <v>1</v>
      </c>
      <c r="AX4">
        <f>(R4*SUMPRODUCT(K5:$K$23, X5:$X$23)-$AZ$3*SUMPRODUCT(K4:$K$22, W5:$W$23))/Z4</f>
        <v>551.02045098961332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4027.409429807994</v>
      </c>
      <c r="P5">
        <f t="shared" ref="P5:P23" si="22">O5*$C$5</f>
        <v>201.37047149039972</v>
      </c>
      <c r="Q5" s="4">
        <f t="shared" ref="Q5:Q23" si="23">$C$8</f>
        <v>50</v>
      </c>
      <c r="R5">
        <f t="shared" si="0"/>
        <v>1000000</v>
      </c>
      <c r="S5">
        <f t="shared" si="1"/>
        <v>1082.3987721528717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543.93989384746237</v>
      </c>
      <c r="AC5">
        <f t="shared" si="2"/>
        <v>1054.7102987364015</v>
      </c>
      <c r="AE5">
        <f t="shared" si="3"/>
        <v>3924.3856443017676</v>
      </c>
      <c r="AF5">
        <f t="shared" si="4"/>
        <v>-196.21928221508841</v>
      </c>
      <c r="AG5">
        <f t="shared" si="4"/>
        <v>-48.720967071987786</v>
      </c>
      <c r="AH5">
        <f t="shared" si="5"/>
        <v>-2859.258550244278</v>
      </c>
      <c r="AI5">
        <f t="shared" si="6"/>
        <v>820.1868447704137</v>
      </c>
      <c r="AJ5">
        <f t="shared" si="7"/>
        <v>-510.77040488893908</v>
      </c>
      <c r="AK5">
        <f>H5*SUM(AB5, AE5:AF5)</f>
        <v>369.10998051270985</v>
      </c>
      <c r="AL5">
        <f t="shared" si="8"/>
        <v>678.52642039418447</v>
      </c>
      <c r="AN5">
        <f t="shared" si="9"/>
        <v>3388.952324148765</v>
      </c>
      <c r="AO5">
        <f t="shared" si="9"/>
        <v>-169.44761620743827</v>
      </c>
      <c r="AP5">
        <f t="shared" si="9"/>
        <v>-42.073600700566622</v>
      </c>
      <c r="AQ5">
        <f t="shared" si="9"/>
        <v>-2469.1484954498178</v>
      </c>
      <c r="AR5">
        <f t="shared" si="9"/>
        <v>708.28261179094227</v>
      </c>
      <c r="AS5">
        <f t="shared" si="9"/>
        <v>-441.08217378385444</v>
      </c>
      <c r="AT5">
        <f t="shared" si="9"/>
        <v>318.74954189106325</v>
      </c>
      <c r="AU5">
        <f t="shared" si="9"/>
        <v>585.94997989815113</v>
      </c>
      <c r="AW5">
        <v>2</v>
      </c>
      <c r="AX5">
        <f>(R5*SUMPRODUCT(K6:$K$23, X6:$X$23)-$AZ$3*SUMPRODUCT(K5:$K$22, W6:$W$23))/Z5</f>
        <v>1082.3987721528717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4027.409429807994</v>
      </c>
      <c r="P6">
        <f t="shared" si="22"/>
        <v>201.37047149039972</v>
      </c>
      <c r="Q6" s="4">
        <f t="shared" si="23"/>
        <v>50</v>
      </c>
      <c r="R6">
        <f t="shared" si="0"/>
        <v>1000000</v>
      </c>
      <c r="S6">
        <f t="shared" si="1"/>
        <v>1583.4880075082515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1054.7102987364015</v>
      </c>
      <c r="AC6">
        <f t="shared" si="2"/>
        <v>1522.9987116284647</v>
      </c>
      <c r="AE6">
        <f t="shared" si="3"/>
        <v>3873.5622522647632</v>
      </c>
      <c r="AF6">
        <f t="shared" si="4"/>
        <v>-193.67811261323817</v>
      </c>
      <c r="AG6">
        <f t="shared" si="4"/>
        <v>-48.089998295125341</v>
      </c>
      <c r="AH6">
        <f t="shared" si="5"/>
        <v>-2875.1821228513127</v>
      </c>
      <c r="AI6">
        <f t="shared" si="6"/>
        <v>756.61201850508678</v>
      </c>
      <c r="AJ6">
        <f t="shared" si="7"/>
        <v>-468.28841289206321</v>
      </c>
      <c r="AK6">
        <f>H6*SUM(AB6, AE6:AF6)</f>
        <v>515.12387489660637</v>
      </c>
      <c r="AL6">
        <f t="shared" si="8"/>
        <v>803.44748050962994</v>
      </c>
      <c r="AN6">
        <f t="shared" si="9"/>
        <v>3016.8318434926045</v>
      </c>
      <c r="AO6">
        <f t="shared" si="9"/>
        <v>-150.84159217463022</v>
      </c>
      <c r="AP6">
        <f t="shared" si="9"/>
        <v>-37.453751550117801</v>
      </c>
      <c r="AQ6">
        <f t="shared" si="9"/>
        <v>-2239.2672220478953</v>
      </c>
      <c r="AR6">
        <f t="shared" si="9"/>
        <v>589.26927771996077</v>
      </c>
      <c r="AS6">
        <f t="shared" si="9"/>
        <v>-364.71529407469706</v>
      </c>
      <c r="AT6">
        <f t="shared" si="9"/>
        <v>401.19197986886047</v>
      </c>
      <c r="AU6">
        <f t="shared" si="9"/>
        <v>625.74596351412424</v>
      </c>
      <c r="AW6">
        <v>3</v>
      </c>
      <c r="AX6">
        <f>(R6*SUMPRODUCT(K7:$K$23, X7:$X$23)-$AZ$3*SUMPRODUCT(K6:$K$22, W7:$W$23))/Z6</f>
        <v>1583.4880075082515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4027.409429807994</v>
      </c>
      <c r="P7">
        <f t="shared" si="22"/>
        <v>201.37047149039972</v>
      </c>
      <c r="Q7" s="4">
        <f t="shared" si="23"/>
        <v>50</v>
      </c>
      <c r="R7">
        <f t="shared" si="0"/>
        <v>1000000</v>
      </c>
      <c r="S7">
        <f t="shared" si="1"/>
        <v>1990.8971457592779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1522.9987116284647</v>
      </c>
      <c r="AC7">
        <f t="shared" si="2"/>
        <v>1889.9261616667827</v>
      </c>
      <c r="AE7">
        <f t="shared" si="3"/>
        <v>3823.1540295040163</v>
      </c>
      <c r="AF7">
        <f t="shared" si="4"/>
        <v>-191.15770147520084</v>
      </c>
      <c r="AG7">
        <f t="shared" si="4"/>
        <v>-47.464183815131562</v>
      </c>
      <c r="AH7">
        <f t="shared" si="5"/>
        <v>-2898.2899408505459</v>
      </c>
      <c r="AI7">
        <f t="shared" si="6"/>
        <v>686.24220336313829</v>
      </c>
      <c r="AJ7">
        <f t="shared" si="7"/>
        <v>-366.92745003831806</v>
      </c>
      <c r="AK7">
        <f>H7*SUM(AB7, AE7:AF7)</f>
        <v>539.72798065211714</v>
      </c>
      <c r="AL7">
        <f t="shared" si="8"/>
        <v>859.04273397693737</v>
      </c>
      <c r="AN7">
        <f t="shared" si="9"/>
        <v>2695.367609257567</v>
      </c>
      <c r="AO7">
        <f t="shared" si="9"/>
        <v>-134.76838046287835</v>
      </c>
      <c r="AP7">
        <f t="shared" si="9"/>
        <v>-33.462796075665793</v>
      </c>
      <c r="AQ7">
        <f t="shared" si="9"/>
        <v>-2043.3277781954937</v>
      </c>
      <c r="AR7">
        <f t="shared" si="9"/>
        <v>483.80865452352913</v>
      </c>
      <c r="AS7">
        <f t="shared" si="9"/>
        <v>-258.68807695123434</v>
      </c>
      <c r="AT7">
        <f t="shared" si="9"/>
        <v>380.51444059878492</v>
      </c>
      <c r="AU7">
        <f t="shared" si="9"/>
        <v>605.63501817107976</v>
      </c>
      <c r="AW7">
        <v>4</v>
      </c>
      <c r="AX7">
        <f>(R7*SUMPRODUCT(K8:$K$23, X8:$X$23)-$AZ$3*SUMPRODUCT(K7:$K$22, W8:$W$23))/Z7</f>
        <v>1990.8971457592779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4027.409429807994</v>
      </c>
      <c r="P8">
        <f t="shared" si="22"/>
        <v>201.37047149039972</v>
      </c>
      <c r="Q8" s="4">
        <f t="shared" si="23"/>
        <v>50</v>
      </c>
      <c r="R8">
        <f t="shared" si="0"/>
        <v>1000000</v>
      </c>
      <c r="S8">
        <f t="shared" si="1"/>
        <v>2265.0092991694996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1889.9261616667827</v>
      </c>
      <c r="AC8">
        <f t="shared" si="2"/>
        <v>2122.0147360473493</v>
      </c>
      <c r="AE8">
        <f t="shared" si="3"/>
        <v>3773.1510247142114</v>
      </c>
      <c r="AF8">
        <f t="shared" si="4"/>
        <v>-188.6575512357106</v>
      </c>
      <c r="AG8">
        <f t="shared" si="4"/>
        <v>-46.843400087262744</v>
      </c>
      <c r="AH8">
        <f t="shared" si="5"/>
        <v>-2922.8377943500673</v>
      </c>
      <c r="AI8">
        <f t="shared" si="6"/>
        <v>614.81227904117077</v>
      </c>
      <c r="AJ8">
        <f t="shared" si="7"/>
        <v>-232.08857438056657</v>
      </c>
      <c r="AK8">
        <f t="shared" ref="AK8:AK23" si="24">H8*SUM(AB8:AB8, AE8:AF8)</f>
        <v>396.89542354803314</v>
      </c>
      <c r="AL8">
        <f t="shared" si="8"/>
        <v>779.61912820863733</v>
      </c>
      <c r="AN8">
        <f t="shared" si="9"/>
        <v>2480.2936271922235</v>
      </c>
      <c r="AO8">
        <f t="shared" si="9"/>
        <v>-124.0146813596112</v>
      </c>
      <c r="AP8">
        <f t="shared" si="9"/>
        <v>-30.792667972057554</v>
      </c>
      <c r="AQ8">
        <f t="shared" si="9"/>
        <v>-1921.3373403711407</v>
      </c>
      <c r="AR8">
        <f t="shared" si="9"/>
        <v>404.14893748941421</v>
      </c>
      <c r="AS8">
        <f t="shared" si="9"/>
        <v>-152.56421177147257</v>
      </c>
      <c r="AT8">
        <f t="shared" si="9"/>
        <v>260.90055320870903</v>
      </c>
      <c r="AU8">
        <f t="shared" si="9"/>
        <v>512.48527892665072</v>
      </c>
      <c r="AW8">
        <v>5</v>
      </c>
      <c r="AX8">
        <f>(R8*SUMPRODUCT(K9:$K$23, X9:$X$23)-$AZ$3*SUMPRODUCT(K8:$K$22, W9:$W$23))/Z8</f>
        <v>2265.0092991694996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4027.409429807994</v>
      </c>
      <c r="P9">
        <f t="shared" si="22"/>
        <v>201.37047149039972</v>
      </c>
      <c r="Q9" s="4">
        <f t="shared" si="23"/>
        <v>50</v>
      </c>
      <c r="R9">
        <f t="shared" si="0"/>
        <v>1000000</v>
      </c>
      <c r="S9">
        <f t="shared" si="1"/>
        <v>2443.5620699817518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2122.0147360473493</v>
      </c>
      <c r="AC9">
        <f t="shared" si="2"/>
        <v>2259.1880464632341</v>
      </c>
      <c r="AE9">
        <f t="shared" si="3"/>
        <v>3723.5294138051004</v>
      </c>
      <c r="AF9">
        <f t="shared" si="4"/>
        <v>-186.17647069025503</v>
      </c>
      <c r="AG9">
        <f t="shared" si="4"/>
        <v>-46.22735133714253</v>
      </c>
      <c r="AH9">
        <f t="shared" si="5"/>
        <v>-2952.2949849517154</v>
      </c>
      <c r="AI9">
        <f t="shared" si="6"/>
        <v>538.83060682598762</v>
      </c>
      <c r="AJ9">
        <f t="shared" si="7"/>
        <v>-137.17331041588477</v>
      </c>
      <c r="AK9">
        <f t="shared" si="24"/>
        <v>295.41899285226657</v>
      </c>
      <c r="AL9">
        <f t="shared" si="8"/>
        <v>697.07628926236941</v>
      </c>
      <c r="AN9">
        <f t="shared" si="9"/>
        <v>2326.2447185999263</v>
      </c>
      <c r="AO9">
        <f t="shared" si="9"/>
        <v>-116.31223592999632</v>
      </c>
      <c r="AP9">
        <f t="shared" si="9"/>
        <v>-28.880161790638077</v>
      </c>
      <c r="AQ9">
        <f t="shared" si="9"/>
        <v>-1844.4222814597736</v>
      </c>
      <c r="AR9">
        <f t="shared" si="9"/>
        <v>336.63003941951837</v>
      </c>
      <c r="AS9">
        <f t="shared" si="9"/>
        <v>-85.697910080890452</v>
      </c>
      <c r="AT9">
        <f t="shared" si="9"/>
        <v>184.56061320445508</v>
      </c>
      <c r="AU9">
        <f t="shared" si="9"/>
        <v>435.49274254308301</v>
      </c>
      <c r="AW9">
        <v>6</v>
      </c>
      <c r="AX9">
        <f>(R9*SUMPRODUCT(K10:$K$23, X10:$X$23)-$AZ$3*SUMPRODUCT(K9:$K$22, W10:$W$23))/Z9</f>
        <v>2443.5620699817518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4027.409429807994</v>
      </c>
      <c r="P10">
        <f t="shared" si="22"/>
        <v>201.37047149039972</v>
      </c>
      <c r="Q10" s="4">
        <f t="shared" si="23"/>
        <v>50</v>
      </c>
      <c r="R10">
        <f t="shared" si="0"/>
        <v>1000000</v>
      </c>
      <c r="S10">
        <f t="shared" si="1"/>
        <v>2570.9917392937964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2259.1880464632341</v>
      </c>
      <c r="AC10">
        <f t="shared" si="2"/>
        <v>2345.5569518455595</v>
      </c>
      <c r="AE10">
        <f t="shared" si="3"/>
        <v>3674.2701431663427</v>
      </c>
      <c r="AF10">
        <f t="shared" si="4"/>
        <v>-183.71350715831716</v>
      </c>
      <c r="AG10">
        <f t="shared" si="4"/>
        <v>-45.615801015561416</v>
      </c>
      <c r="AH10">
        <f t="shared" si="5"/>
        <v>-2985.5361641936925</v>
      </c>
      <c r="AI10">
        <f t="shared" si="6"/>
        <v>459.4046707987718</v>
      </c>
      <c r="AJ10">
        <f t="shared" si="7"/>
        <v>-86.368905382325465</v>
      </c>
      <c r="AK10">
        <f t="shared" si="24"/>
        <v>301.86159582974119</v>
      </c>
      <c r="AL10">
        <f t="shared" si="8"/>
        <v>674.89736124618753</v>
      </c>
      <c r="AN10">
        <f t="shared" si="9"/>
        <v>2180.9694915758296</v>
      </c>
      <c r="AO10">
        <f t="shared" si="9"/>
        <v>-109.04847457879148</v>
      </c>
      <c r="AP10">
        <f t="shared" si="9"/>
        <v>-27.076580238327132</v>
      </c>
      <c r="AQ10">
        <f t="shared" si="9"/>
        <v>-1772.1514848909642</v>
      </c>
      <c r="AR10">
        <f t="shared" si="9"/>
        <v>272.69295186774684</v>
      </c>
      <c r="AS10">
        <f t="shared" si="9"/>
        <v>-51.266766002491899</v>
      </c>
      <c r="AT10">
        <f t="shared" si="9"/>
        <v>179.17869550433164</v>
      </c>
      <c r="AU10">
        <f t="shared" si="9"/>
        <v>400.60488136958656</v>
      </c>
      <c r="AW10">
        <v>7</v>
      </c>
      <c r="AX10">
        <f>(R10*SUMPRODUCT(K11:$K$23, X11:$X$23)-$AZ$3*SUMPRODUCT(K10:$K$22, W11:$W$23))/Z10</f>
        <v>2570.9917392937964</v>
      </c>
    </row>
    <row r="11" spans="1:52" x14ac:dyDescent="0.25">
      <c r="A11" t="s">
        <v>33</v>
      </c>
      <c r="C11" s="7">
        <f>AU25</f>
        <v>1545.2348331948679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4027.409429807994</v>
      </c>
      <c r="P11">
        <f t="shared" si="22"/>
        <v>201.37047149039972</v>
      </c>
      <c r="Q11" s="4">
        <f t="shared" si="23"/>
        <v>50</v>
      </c>
      <c r="R11">
        <f t="shared" si="0"/>
        <v>1000000</v>
      </c>
      <c r="S11">
        <f t="shared" si="1"/>
        <v>2642.7727710006475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2345.5569518455595</v>
      </c>
      <c r="AC11">
        <f t="shared" si="2"/>
        <v>2378.9323398539273</v>
      </c>
      <c r="AE11">
        <f t="shared" si="3"/>
        <v>3625.334210922425</v>
      </c>
      <c r="AF11">
        <f t="shared" si="4"/>
        <v>-181.26671054612126</v>
      </c>
      <c r="AG11">
        <f t="shared" si="4"/>
        <v>-45.008264917024619</v>
      </c>
      <c r="AH11">
        <f t="shared" si="5"/>
        <v>-3027.5617676237252</v>
      </c>
      <c r="AI11">
        <f t="shared" si="6"/>
        <v>371.49746783555383</v>
      </c>
      <c r="AJ11">
        <f t="shared" si="7"/>
        <v>-33.375388008367736</v>
      </c>
      <c r="AK11">
        <f t="shared" si="24"/>
        <v>298.16565928942595</v>
      </c>
      <c r="AL11">
        <f t="shared" si="8"/>
        <v>636.2877391166121</v>
      </c>
      <c r="AN11">
        <f t="shared" si="9"/>
        <v>2046.5260592093671</v>
      </c>
      <c r="AO11">
        <f t="shared" si="9"/>
        <v>-102.32630296046835</v>
      </c>
      <c r="AP11">
        <f t="shared" si="9"/>
        <v>-25.407474641918078</v>
      </c>
      <c r="AQ11">
        <f t="shared" si="9"/>
        <v>-1709.0794097384555</v>
      </c>
      <c r="AR11">
        <f t="shared" si="9"/>
        <v>209.71287186852496</v>
      </c>
      <c r="AS11">
        <f t="shared" si="9"/>
        <v>-18.8406357376826</v>
      </c>
      <c r="AT11">
        <f t="shared" si="9"/>
        <v>168.31656233478466</v>
      </c>
      <c r="AU11">
        <f t="shared" si="9"/>
        <v>359.18879846562703</v>
      </c>
      <c r="AW11">
        <v>8</v>
      </c>
      <c r="AX11">
        <f>(R11*SUMPRODUCT(K12:$K$23, X12:$X$23)-$AZ$3*SUMPRODUCT(K11:$K$22, W12:$W$23))/Z11</f>
        <v>2642.7727710006475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4027.409429807994</v>
      </c>
      <c r="P12">
        <f t="shared" si="22"/>
        <v>201.37047149039972</v>
      </c>
      <c r="Q12" s="4">
        <f t="shared" si="23"/>
        <v>50</v>
      </c>
      <c r="R12">
        <f t="shared" si="0"/>
        <v>1000000</v>
      </c>
      <c r="S12">
        <f t="shared" si="1"/>
        <v>2658.8312656998701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2378.9323398539273</v>
      </c>
      <c r="AC12">
        <f t="shared" si="2"/>
        <v>2361.2654837976606</v>
      </c>
      <c r="AE12">
        <f t="shared" si="3"/>
        <v>3576.6778427827849</v>
      </c>
      <c r="AF12">
        <f t="shared" si="4"/>
        <v>-178.83389213913927</v>
      </c>
      <c r="AG12">
        <f t="shared" si="4"/>
        <v>-44.404199586845863</v>
      </c>
      <c r="AH12">
        <f t="shared" si="5"/>
        <v>-3079.6536201701774</v>
      </c>
      <c r="AI12">
        <f t="shared" si="6"/>
        <v>273.78613088662223</v>
      </c>
      <c r="AJ12">
        <f t="shared" si="7"/>
        <v>17.666856056266624</v>
      </c>
      <c r="AK12">
        <f t="shared" si="24"/>
        <v>299.81468947682401</v>
      </c>
      <c r="AL12">
        <f t="shared" si="8"/>
        <v>591.26767641971287</v>
      </c>
      <c r="AN12">
        <f t="shared" si="9"/>
        <v>1919.4402559604255</v>
      </c>
      <c r="AO12">
        <f t="shared" si="9"/>
        <v>-95.972012798021282</v>
      </c>
      <c r="AP12">
        <f t="shared" si="9"/>
        <v>-23.829713484729247</v>
      </c>
      <c r="AQ12">
        <f t="shared" si="9"/>
        <v>-1652.7099707615155</v>
      </c>
      <c r="AR12">
        <f t="shared" si="9"/>
        <v>146.92855891615952</v>
      </c>
      <c r="AS12">
        <f t="shared" si="9"/>
        <v>9.4809977865584969</v>
      </c>
      <c r="AT12">
        <f t="shared" si="9"/>
        <v>160.89690198722207</v>
      </c>
      <c r="AU12">
        <f t="shared" si="9"/>
        <v>317.30645868994009</v>
      </c>
      <c r="AW12">
        <v>9</v>
      </c>
      <c r="AX12">
        <f>(R12*SUMPRODUCT(K13:$K$23, X13:$X$23)-$AZ$3*SUMPRODUCT(K12:$K$22, W13:$W$23))/Z12</f>
        <v>2658.8312656998701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4027.409429807994</v>
      </c>
      <c r="P13">
        <f t="shared" si="22"/>
        <v>201.37047149039972</v>
      </c>
      <c r="Q13" s="4">
        <f t="shared" si="23"/>
        <v>50</v>
      </c>
      <c r="R13">
        <f t="shared" si="0"/>
        <v>1000000</v>
      </c>
      <c r="S13">
        <f t="shared" si="1"/>
        <v>2618.0344323744166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2361.2654837976606</v>
      </c>
      <c r="AC13">
        <f t="shared" si="2"/>
        <v>2293.568894222879</v>
      </c>
      <c r="AE13">
        <f t="shared" si="3"/>
        <v>3528.2733023988249</v>
      </c>
      <c r="AF13">
        <f t="shared" si="4"/>
        <v>-176.41366511994127</v>
      </c>
      <c r="AG13">
        <f t="shared" si="4"/>
        <v>-43.80326068024123</v>
      </c>
      <c r="AH13">
        <f t="shared" si="5"/>
        <v>-3137.9382147233887</v>
      </c>
      <c r="AI13">
        <f t="shared" si="6"/>
        <v>170.11816187525346</v>
      </c>
      <c r="AJ13">
        <f t="shared" si="7"/>
        <v>67.696589574781683</v>
      </c>
      <c r="AK13">
        <f t="shared" si="24"/>
        <v>295.36856875965736</v>
      </c>
      <c r="AL13">
        <f t="shared" si="8"/>
        <v>533.18332020969251</v>
      </c>
      <c r="AN13">
        <f t="shared" si="9"/>
        <v>1800.3838942561713</v>
      </c>
      <c r="AO13">
        <f t="shared" si="9"/>
        <v>-90.019194712808584</v>
      </c>
      <c r="AP13">
        <f t="shared" si="9"/>
        <v>-22.351637269990754</v>
      </c>
      <c r="AQ13">
        <f t="shared" si="9"/>
        <v>-1601.2062951920245</v>
      </c>
      <c r="AR13">
        <f t="shared" si="9"/>
        <v>86.806767081347218</v>
      </c>
      <c r="AS13">
        <f t="shared" si="9"/>
        <v>34.543766630448587</v>
      </c>
      <c r="AT13">
        <f t="shared" si="9"/>
        <v>150.71871379771966</v>
      </c>
      <c r="AU13">
        <f t="shared" si="9"/>
        <v>272.06924750951544</v>
      </c>
      <c r="AW13">
        <v>10</v>
      </c>
      <c r="AX13">
        <f>(R13*SUMPRODUCT(K14:$K$23, X14:$X$23)-$AZ$3*SUMPRODUCT(K13:$K$22, W14:$W$23))/Z13</f>
        <v>2618.0344323744166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4027.409429807994</v>
      </c>
      <c r="P14">
        <f t="shared" si="22"/>
        <v>201.37047149039972</v>
      </c>
      <c r="Q14" s="4">
        <f t="shared" si="23"/>
        <v>50</v>
      </c>
      <c r="R14">
        <f t="shared" si="0"/>
        <v>1000000</v>
      </c>
      <c r="S14">
        <f t="shared" si="1"/>
        <v>2573.8870209944721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2293.568894222879</v>
      </c>
      <c r="AC14">
        <f t="shared" si="2"/>
        <v>2224.0871879408605</v>
      </c>
      <c r="AE14">
        <f t="shared" si="3"/>
        <v>3480.0710522124368</v>
      </c>
      <c r="AF14">
        <f t="shared" si="4"/>
        <v>-174.00355261062185</v>
      </c>
      <c r="AG14">
        <f t="shared" si="4"/>
        <v>-43.20483319197011</v>
      </c>
      <c r="AH14">
        <f t="shared" si="5"/>
        <v>-3207.8976293741357</v>
      </c>
      <c r="AI14">
        <f t="shared" si="6"/>
        <v>54.965037035709429</v>
      </c>
      <c r="AJ14">
        <f t="shared" si="7"/>
        <v>69.481706282018422</v>
      </c>
      <c r="AK14">
        <f t="shared" si="24"/>
        <v>479.17208549236676</v>
      </c>
      <c r="AL14">
        <f t="shared" si="8"/>
        <v>603.61882881009456</v>
      </c>
      <c r="AN14">
        <f t="shared" si="9"/>
        <v>1635.8081912611869</v>
      </c>
      <c r="AO14">
        <f t="shared" si="9"/>
        <v>-81.790409563059356</v>
      </c>
      <c r="AP14">
        <f t="shared" si="9"/>
        <v>-20.308441689018611</v>
      </c>
      <c r="AQ14">
        <f t="shared" si="9"/>
        <v>-1507.8730118229857</v>
      </c>
      <c r="AR14">
        <f t="shared" si="9"/>
        <v>25.836328186123314</v>
      </c>
      <c r="AS14">
        <f t="shared" si="9"/>
        <v>32.659891873952304</v>
      </c>
      <c r="AT14">
        <f t="shared" si="9"/>
        <v>225.23494799734081</v>
      </c>
      <c r="AU14">
        <f t="shared" si="9"/>
        <v>283.73116805741643</v>
      </c>
      <c r="AW14">
        <v>11</v>
      </c>
      <c r="AX14">
        <f>(R14*SUMPRODUCT(K15:$K$23, X15:$X$23)-$AZ$3*SUMPRODUCT(K14:$K$22, W15:$W$23))/Z14</f>
        <v>2573.8870209944721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4027.409429807994</v>
      </c>
      <c r="P15">
        <f t="shared" si="22"/>
        <v>201.37047149039972</v>
      </c>
      <c r="Q15" s="4">
        <f t="shared" si="23"/>
        <v>50</v>
      </c>
      <c r="R15">
        <f t="shared" si="0"/>
        <v>1000000</v>
      </c>
      <c r="S15">
        <f t="shared" si="1"/>
        <v>2471.9827236211572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2224.0871879408605</v>
      </c>
      <c r="AC15">
        <f t="shared" si="2"/>
        <v>2106.5395035738238</v>
      </c>
      <c r="AE15">
        <f t="shared" si="3"/>
        <v>3432.0211787436688</v>
      </c>
      <c r="AF15">
        <f t="shared" si="4"/>
        <v>-171.60105893718347</v>
      </c>
      <c r="AG15">
        <f t="shared" si="4"/>
        <v>-42.608297449749102</v>
      </c>
      <c r="AH15">
        <f t="shared" si="5"/>
        <v>-3289.7482060261718</v>
      </c>
      <c r="AI15">
        <f t="shared" si="6"/>
        <v>-71.9363836694356</v>
      </c>
      <c r="AJ15">
        <f t="shared" si="7"/>
        <v>117.54768436703671</v>
      </c>
      <c r="AK15">
        <f t="shared" si="24"/>
        <v>469.32025933855596</v>
      </c>
      <c r="AL15">
        <f t="shared" si="8"/>
        <v>514.93156003615707</v>
      </c>
      <c r="AN15">
        <f t="shared" si="9"/>
        <v>1486.0574308160037</v>
      </c>
      <c r="AO15">
        <f t="shared" si="9"/>
        <v>-74.302871540800197</v>
      </c>
      <c r="AP15">
        <f t="shared" si="9"/>
        <v>-18.449296709409193</v>
      </c>
      <c r="AQ15">
        <f t="shared" si="9"/>
        <v>-1424.4535544703124</v>
      </c>
      <c r="AR15">
        <f t="shared" si="9"/>
        <v>-31.148291904518015</v>
      </c>
      <c r="AS15">
        <f t="shared" si="9"/>
        <v>50.897882248149088</v>
      </c>
      <c r="AT15">
        <f t="shared" si="9"/>
        <v>203.21461392550611</v>
      </c>
      <c r="AU15">
        <f t="shared" si="9"/>
        <v>222.96420426913718</v>
      </c>
      <c r="AW15">
        <v>12</v>
      </c>
      <c r="AX15">
        <f>(R15*SUMPRODUCT(K16:$K$23, X16:$X$23)-$AZ$3*SUMPRODUCT(K15:$K$22, W16:$W$23))/Z15</f>
        <v>2471.9827236211572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4027.409429807994</v>
      </c>
      <c r="P16">
        <f t="shared" si="22"/>
        <v>201.37047149039972</v>
      </c>
      <c r="Q16" s="4">
        <f t="shared" si="23"/>
        <v>50</v>
      </c>
      <c r="R16">
        <f t="shared" si="0"/>
        <v>1000000</v>
      </c>
      <c r="S16">
        <f t="shared" si="1"/>
        <v>2318.7497936014938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2106.5395035738238</v>
      </c>
      <c r="AC16">
        <f t="shared" si="2"/>
        <v>1948.3785851574912</v>
      </c>
      <c r="AE16">
        <f t="shared" si="3"/>
        <v>3384.1160043884533</v>
      </c>
      <c r="AF16">
        <f t="shared" si="4"/>
        <v>-169.20580021942268</v>
      </c>
      <c r="AG16">
        <f t="shared" si="4"/>
        <v>-42.013558136672863</v>
      </c>
      <c r="AH16">
        <f t="shared" si="5"/>
        <v>-3373.1267715749395</v>
      </c>
      <c r="AI16">
        <f t="shared" si="6"/>
        <v>-200.23012554258185</v>
      </c>
      <c r="AJ16">
        <f t="shared" si="7"/>
        <v>158.16091841633261</v>
      </c>
      <c r="AK16">
        <f t="shared" si="24"/>
        <v>455.36709439097166</v>
      </c>
      <c r="AL16">
        <f t="shared" si="8"/>
        <v>413.29788726472242</v>
      </c>
      <c r="AN16">
        <f t="shared" si="9"/>
        <v>1349.8087628932578</v>
      </c>
      <c r="AO16">
        <f t="shared" si="9"/>
        <v>-67.490438144662903</v>
      </c>
      <c r="AP16">
        <f t="shared" si="9"/>
        <v>-16.757779242693108</v>
      </c>
      <c r="AQ16">
        <f t="shared" si="9"/>
        <v>-1345.425531724492</v>
      </c>
      <c r="AR16">
        <f t="shared" si="9"/>
        <v>-79.864986218590118</v>
      </c>
      <c r="AS16">
        <f t="shared" si="9"/>
        <v>63.085010486864448</v>
      </c>
      <c r="AT16">
        <f t="shared" si="9"/>
        <v>181.63044456664548</v>
      </c>
      <c r="AU16">
        <f t="shared" si="9"/>
        <v>164.85046883491981</v>
      </c>
      <c r="AW16">
        <v>13</v>
      </c>
      <c r="AX16">
        <f>(R16*SUMPRODUCT(K17:$K$23, X17:$X$23)-$AZ$3*SUMPRODUCT(K16:$K$22, W17:$W$23))/Z16</f>
        <v>2318.7497936014938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4027.409429807994</v>
      </c>
      <c r="P17">
        <f t="shared" si="22"/>
        <v>201.37047149039972</v>
      </c>
      <c r="Q17" s="4">
        <f t="shared" si="23"/>
        <v>50</v>
      </c>
      <c r="R17">
        <f t="shared" si="0"/>
        <v>1000000</v>
      </c>
      <c r="S17">
        <f t="shared" si="1"/>
        <v>2117.9626332063754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1948.3785851574912</v>
      </c>
      <c r="AC17">
        <f t="shared" si="2"/>
        <v>1754.5325694442308</v>
      </c>
      <c r="AE17">
        <f t="shared" si="3"/>
        <v>3336.3294065237687</v>
      </c>
      <c r="AF17">
        <f t="shared" si="4"/>
        <v>-166.81647032618847</v>
      </c>
      <c r="AG17">
        <f t="shared" si="4"/>
        <v>-41.420290942245067</v>
      </c>
      <c r="AH17">
        <f t="shared" si="5"/>
        <v>-3462.6322612213298</v>
      </c>
      <c r="AI17">
        <f t="shared" si="6"/>
        <v>-334.53961596599493</v>
      </c>
      <c r="AJ17">
        <f t="shared" si="7"/>
        <v>193.84601571326039</v>
      </c>
      <c r="AK17">
        <f t="shared" si="24"/>
        <v>437.94821326539625</v>
      </c>
      <c r="AL17">
        <f t="shared" si="8"/>
        <v>297.25461301266171</v>
      </c>
      <c r="AN17">
        <f t="shared" si="9"/>
        <v>1225.8498878692044</v>
      </c>
      <c r="AO17">
        <f t="shared" si="9"/>
        <v>-61.292494393460231</v>
      </c>
      <c r="AP17">
        <f t="shared" si="9"/>
        <v>-15.218838675754483</v>
      </c>
      <c r="AQ17">
        <f t="shared" si="9"/>
        <v>-1272.2566785073884</v>
      </c>
      <c r="AR17">
        <f t="shared" si="9"/>
        <v>-122.91812370739896</v>
      </c>
      <c r="AS17">
        <f t="shared" si="9"/>
        <v>71.223817456796851</v>
      </c>
      <c r="AT17">
        <f t="shared" si="9"/>
        <v>160.91299830111055</v>
      </c>
      <c r="AU17">
        <f t="shared" si="9"/>
        <v>109.21869205050844</v>
      </c>
      <c r="AW17">
        <v>14</v>
      </c>
      <c r="AX17">
        <f>(R17*SUMPRODUCT(K18:$K$23, X18:$X$23)-$AZ$3*SUMPRODUCT(K17:$K$22, W18:$W$23))/Z17</f>
        <v>2117.9626332063754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4027.409429807994</v>
      </c>
      <c r="P18">
        <f t="shared" si="22"/>
        <v>201.37047149039972</v>
      </c>
      <c r="Q18" s="4">
        <f t="shared" si="23"/>
        <v>50</v>
      </c>
      <c r="R18">
        <f t="shared" si="0"/>
        <v>1000000</v>
      </c>
      <c r="S18">
        <f t="shared" si="1"/>
        <v>1872.0550530622538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1754.5325694442308</v>
      </c>
      <c r="AC18">
        <f t="shared" si="2"/>
        <v>1528.6467055660005</v>
      </c>
      <c r="AE18">
        <f t="shared" si="3"/>
        <v>3288.6245234993658</v>
      </c>
      <c r="AF18">
        <f t="shared" si="4"/>
        <v>-164.43122617496832</v>
      </c>
      <c r="AG18">
        <f t="shared" si="4"/>
        <v>-40.828038231714501</v>
      </c>
      <c r="AH18">
        <f t="shared" si="5"/>
        <v>-3560.9960221623378</v>
      </c>
      <c r="AI18">
        <f t="shared" si="6"/>
        <v>-477.63076306965468</v>
      </c>
      <c r="AJ18">
        <f t="shared" si="7"/>
        <v>225.88586387823034</v>
      </c>
      <c r="AK18">
        <f t="shared" si="24"/>
        <v>417.4823298711251</v>
      </c>
      <c r="AL18">
        <f t="shared" si="8"/>
        <v>165.73743067970076</v>
      </c>
      <c r="AN18">
        <f t="shared" si="9"/>
        <v>1113.0739690471653</v>
      </c>
      <c r="AO18">
        <f t="shared" si="9"/>
        <v>-55.65369845235827</v>
      </c>
      <c r="AP18">
        <f t="shared" si="9"/>
        <v>-13.818733710173476</v>
      </c>
      <c r="AQ18">
        <f t="shared" si="9"/>
        <v>-1205.2613327628385</v>
      </c>
      <c r="AR18">
        <f t="shared" si="9"/>
        <v>-161.65979587820502</v>
      </c>
      <c r="AS18">
        <f t="shared" si="9"/>
        <v>76.453749359945149</v>
      </c>
      <c r="AT18">
        <f t="shared" si="9"/>
        <v>141.30184537523436</v>
      </c>
      <c r="AU18">
        <f t="shared" si="9"/>
        <v>56.095798856974476</v>
      </c>
      <c r="AW18">
        <v>15</v>
      </c>
      <c r="AX18">
        <f>(R18*SUMPRODUCT(K19:$K$23, X19:$X$23)-$AZ$3*SUMPRODUCT(K18:$K$22, W19:$W$23))/Z18</f>
        <v>1872.0550530622538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4027.409429807994</v>
      </c>
      <c r="P19">
        <f t="shared" si="22"/>
        <v>201.37047149039972</v>
      </c>
      <c r="Q19" s="4">
        <f t="shared" si="23"/>
        <v>50</v>
      </c>
      <c r="R19">
        <f t="shared" si="0"/>
        <v>1000000</v>
      </c>
      <c r="S19">
        <f t="shared" si="1"/>
        <v>1577.0755704381866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1528.6467055660005</v>
      </c>
      <c r="AC19">
        <f t="shared" si="2"/>
        <v>1269.0891575447954</v>
      </c>
      <c r="AE19">
        <f t="shared" si="3"/>
        <v>3240.8983666793306</v>
      </c>
      <c r="AF19">
        <f t="shared" si="4"/>
        <v>-162.04491833396654</v>
      </c>
      <c r="AG19">
        <f t="shared" si="4"/>
        <v>-40.235521408532826</v>
      </c>
      <c r="AH19">
        <f t="shared" si="5"/>
        <v>-3684.7288172907047</v>
      </c>
      <c r="AI19">
        <f t="shared" si="6"/>
        <v>-646.1108903538734</v>
      </c>
      <c r="AJ19">
        <f t="shared" si="7"/>
        <v>259.55754802120509</v>
      </c>
      <c r="AK19">
        <f t="shared" si="24"/>
        <v>394.27300317050333</v>
      </c>
      <c r="AL19">
        <f t="shared" si="8"/>
        <v>7.719660837835022</v>
      </c>
      <c r="AN19">
        <f t="shared" si="9"/>
        <v>1010.4539222617352</v>
      </c>
      <c r="AO19">
        <f t="shared" si="9"/>
        <v>-50.522696113086759</v>
      </c>
      <c r="AP19">
        <f t="shared" si="9"/>
        <v>-12.544713169501472</v>
      </c>
      <c r="AQ19">
        <f t="shared" si="9"/>
        <v>-1148.832288041519</v>
      </c>
      <c r="AR19">
        <f t="shared" si="9"/>
        <v>-201.44577506237201</v>
      </c>
      <c r="AS19">
        <f t="shared" si="9"/>
        <v>80.925383266304593</v>
      </c>
      <c r="AT19">
        <f t="shared" si="9"/>
        <v>122.92724344322755</v>
      </c>
      <c r="AU19">
        <f t="shared" si="9"/>
        <v>2.4068516471601265</v>
      </c>
      <c r="AW19">
        <v>16</v>
      </c>
      <c r="AX19">
        <f>(R19*SUMPRODUCT(K20:$K$23, X20:$X$23)-$AZ$3*SUMPRODUCT(K19:$K$22, W20:$W$23))/Z19</f>
        <v>1577.0755704381866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4027.409429807994</v>
      </c>
      <c r="P20">
        <f t="shared" si="22"/>
        <v>201.37047149039972</v>
      </c>
      <c r="Q20" s="4">
        <f t="shared" si="23"/>
        <v>50</v>
      </c>
      <c r="R20">
        <f t="shared" si="0"/>
        <v>1000000</v>
      </c>
      <c r="S20">
        <f t="shared" si="1"/>
        <v>1236.9747883395307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1269.0891575447954</v>
      </c>
      <c r="AC20">
        <f t="shared" si="2"/>
        <v>980.73358052962135</v>
      </c>
      <c r="AE20">
        <f t="shared" si="3"/>
        <v>3193.1254440977259</v>
      </c>
      <c r="AF20">
        <f t="shared" si="4"/>
        <v>-159.65627220488633</v>
      </c>
      <c r="AG20">
        <f t="shared" si="4"/>
        <v>-39.642423991766314</v>
      </c>
      <c r="AH20">
        <f t="shared" si="5"/>
        <v>-3814.8440536237972</v>
      </c>
      <c r="AI20">
        <f t="shared" si="6"/>
        <v>-821.0173057227239</v>
      </c>
      <c r="AJ20">
        <f t="shared" si="7"/>
        <v>288.35557701517405</v>
      </c>
      <c r="AK20">
        <f t="shared" si="24"/>
        <v>368.17852136663731</v>
      </c>
      <c r="AL20">
        <f t="shared" si="8"/>
        <v>-164.48320734091254</v>
      </c>
      <c r="AN20">
        <f t="shared" si="9"/>
        <v>917.08259123870118</v>
      </c>
      <c r="AO20">
        <f t="shared" si="9"/>
        <v>-45.854129561935068</v>
      </c>
      <c r="AP20">
        <f t="shared" si="9"/>
        <v>-11.385514773480866</v>
      </c>
      <c r="AQ20">
        <f t="shared" si="9"/>
        <v>-1095.6434788165466</v>
      </c>
      <c r="AR20">
        <f t="shared" si="9"/>
        <v>-235.80053191326132</v>
      </c>
      <c r="AS20">
        <f t="shared" si="9"/>
        <v>82.817253627168583</v>
      </c>
      <c r="AT20">
        <f t="shared" si="9"/>
        <v>105.74282730967316</v>
      </c>
      <c r="AU20">
        <f t="shared" si="9"/>
        <v>-47.240450976419581</v>
      </c>
      <c r="AW20">
        <v>17</v>
      </c>
      <c r="AX20">
        <f>(R20*SUMPRODUCT(K21:$K$23, X21:$X$23)-$AZ$3*SUMPRODUCT(K20:$K$22, W21:$W$23))/Z20</f>
        <v>1236.9747883395307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4027.409429807994</v>
      </c>
      <c r="P21">
        <f t="shared" si="22"/>
        <v>201.37047149039972</v>
      </c>
      <c r="Q21" s="4">
        <f t="shared" si="23"/>
        <v>50</v>
      </c>
      <c r="R21">
        <f t="shared" si="0"/>
        <v>1000000</v>
      </c>
      <c r="S21">
        <f t="shared" si="1"/>
        <v>859.90036856917743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980.73358052962135</v>
      </c>
      <c r="AC21">
        <f t="shared" si="2"/>
        <v>671.56671636619194</v>
      </c>
      <c r="AE21">
        <f t="shared" si="3"/>
        <v>3145.3343027853416</v>
      </c>
      <c r="AF21">
        <f t="shared" si="4"/>
        <v>-157.26671513926709</v>
      </c>
      <c r="AG21">
        <f t="shared" si="4"/>
        <v>-39.049100390760302</v>
      </c>
      <c r="AH21">
        <f t="shared" si="5"/>
        <v>-3937.987221766884</v>
      </c>
      <c r="AI21">
        <f t="shared" si="6"/>
        <v>-988.96873451156989</v>
      </c>
      <c r="AJ21">
        <f t="shared" si="7"/>
        <v>309.16686416342941</v>
      </c>
      <c r="AK21">
        <f t="shared" si="24"/>
        <v>339.61825356313068</v>
      </c>
      <c r="AL21">
        <f t="shared" si="8"/>
        <v>-340.1836167850098</v>
      </c>
      <c r="AN21">
        <f t="shared" si="9"/>
        <v>832.14814085120986</v>
      </c>
      <c r="AO21">
        <f t="shared" si="9"/>
        <v>-41.607407042560496</v>
      </c>
      <c r="AP21">
        <f t="shared" si="9"/>
        <v>-10.33105964708041</v>
      </c>
      <c r="AQ21">
        <f t="shared" si="9"/>
        <v>-1041.8570586875951</v>
      </c>
      <c r="AR21">
        <f t="shared" si="9"/>
        <v>-261.64738452602614</v>
      </c>
      <c r="AS21">
        <f t="shared" si="9"/>
        <v>81.7950037929416</v>
      </c>
      <c r="AT21">
        <f t="shared" si="9"/>
        <v>89.851402457101983</v>
      </c>
      <c r="AU21">
        <f t="shared" si="9"/>
        <v>-90.00097827598259</v>
      </c>
      <c r="AW21">
        <v>18</v>
      </c>
      <c r="AX21">
        <f>(R21*SUMPRODUCT(K22:$K$23, X22:$X$23)-$AZ$3*SUMPRODUCT(K21:$K$22, W22:$W$23))/Z21</f>
        <v>859.90036856917743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4027.409429807994</v>
      </c>
      <c r="P22">
        <f t="shared" si="22"/>
        <v>201.37047149039972</v>
      </c>
      <c r="Q22" s="4">
        <f t="shared" si="23"/>
        <v>50</v>
      </c>
      <c r="R22">
        <f t="shared" si="0"/>
        <v>1000000</v>
      </c>
      <c r="S22">
        <f t="shared" si="1"/>
        <v>446.55947006893052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671.56671636619194</v>
      </c>
      <c r="AC22">
        <f t="shared" si="2"/>
        <v>343.44794537114853</v>
      </c>
      <c r="AE22">
        <f t="shared" si="3"/>
        <v>3097.4720872506277</v>
      </c>
      <c r="AF22">
        <f t="shared" si="4"/>
        <v>-154.87360436253141</v>
      </c>
      <c r="AG22">
        <f t="shared" si="4"/>
        <v>-38.454894408367849</v>
      </c>
      <c r="AH22">
        <f t="shared" si="5"/>
        <v>-4074.2995696970943</v>
      </c>
      <c r="AI22">
        <f t="shared" si="6"/>
        <v>-1170.1559812173655</v>
      </c>
      <c r="AJ22">
        <f t="shared" si="7"/>
        <v>328.11877099504341</v>
      </c>
      <c r="AK22">
        <f t="shared" si="24"/>
        <v>309.27134443058799</v>
      </c>
      <c r="AL22">
        <f t="shared" si="8"/>
        <v>-532.76586579173409</v>
      </c>
      <c r="AN22">
        <f t="shared" si="9"/>
        <v>754.88814342275623</v>
      </c>
      <c r="AO22">
        <f t="shared" si="9"/>
        <v>-37.744407171137816</v>
      </c>
      <c r="AP22">
        <f t="shared" si="9"/>
        <v>-9.3718823052309492</v>
      </c>
      <c r="AQ22">
        <f t="shared" si="9"/>
        <v>-992.9517849656454</v>
      </c>
      <c r="AR22">
        <f t="shared" si="9"/>
        <v>-285.17993101925782</v>
      </c>
      <c r="AS22">
        <f t="shared" si="9"/>
        <v>79.966166887547828</v>
      </c>
      <c r="AT22">
        <f t="shared" si="9"/>
        <v>75.372840960221325</v>
      </c>
      <c r="AU22">
        <f t="shared" si="9"/>
        <v>-129.84092317148867</v>
      </c>
      <c r="AW22">
        <v>19</v>
      </c>
      <c r="AX22">
        <f>(R22*SUMPRODUCT(K23:$K$23, X23:$X$23)-$AZ$3*SUMPRODUCT(K22:$K$22, W23:$W$23))/Z22</f>
        <v>446.55947006893052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4027.409429807994</v>
      </c>
      <c r="P23">
        <f t="shared" si="22"/>
        <v>201.37047149039972</v>
      </c>
      <c r="Q23" s="4">
        <f t="shared" si="23"/>
        <v>50</v>
      </c>
      <c r="R23">
        <f t="shared" si="0"/>
        <v>1000000</v>
      </c>
      <c r="S23">
        <f t="shared" si="1"/>
        <v>453.58187454463678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343.44794537114853</v>
      </c>
      <c r="AC23">
        <f t="shared" si="2"/>
        <v>343.44794537114853</v>
      </c>
      <c r="AE23">
        <f t="shared" si="3"/>
        <v>3049.516683673884</v>
      </c>
      <c r="AF23">
        <f t="shared" si="4"/>
        <v>-152.47583418369422</v>
      </c>
      <c r="AG23">
        <f t="shared" si="4"/>
        <v>-37.859531503099113</v>
      </c>
      <c r="AH23">
        <f t="shared" si="5"/>
        <v>-4216.2792237011499</v>
      </c>
      <c r="AI23">
        <f t="shared" si="6"/>
        <v>-1357.0979057140594</v>
      </c>
      <c r="AJ23">
        <f t="shared" si="7"/>
        <v>0</v>
      </c>
      <c r="AK23">
        <f t="shared" si="24"/>
        <v>277.29510715387448</v>
      </c>
      <c r="AL23">
        <f t="shared" si="8"/>
        <v>-1079.8027985601848</v>
      </c>
      <c r="AN23">
        <f t="shared" si="9"/>
        <v>684.61684913445572</v>
      </c>
      <c r="AO23">
        <f t="shared" si="9"/>
        <v>-34.23084245672279</v>
      </c>
      <c r="AP23">
        <f t="shared" si="9"/>
        <v>-8.4994692129810918</v>
      </c>
      <c r="AQ23">
        <f t="shared" si="9"/>
        <v>-946.55517467896459</v>
      </c>
      <c r="AR23">
        <f t="shared" si="9"/>
        <v>-304.66863721421282</v>
      </c>
      <c r="AS23">
        <f t="shared" si="9"/>
        <v>0</v>
      </c>
      <c r="AT23">
        <f t="shared" si="9"/>
        <v>62.252783713705512</v>
      </c>
      <c r="AU23">
        <f t="shared" si="9"/>
        <v>-242.4158535005073</v>
      </c>
      <c r="AW23">
        <v>20</v>
      </c>
      <c r="AX23">
        <f>(R23*SUMPRODUCT(K$23:$K24, X$23:$X24)-$AZ$3*SUMPRODUCT(K$22:$K23, W$23:$W24))/Z23</f>
        <v>453.58187454463678</v>
      </c>
    </row>
    <row r="25" spans="5:50" x14ac:dyDescent="0.25">
      <c r="AN25" s="8">
        <f t="shared" ref="AN25:AU25" si="25">SUM(AN3:AN23)</f>
        <v>36892.207142296553</v>
      </c>
      <c r="AO25" s="8">
        <f t="shared" si="25"/>
        <v>-4865.1674294708228</v>
      </c>
      <c r="AP25" s="8">
        <f t="shared" si="25"/>
        <v>-928.4960405593348</v>
      </c>
      <c r="AQ25" s="8">
        <f t="shared" si="25"/>
        <v>-31907.462208423625</v>
      </c>
      <c r="AR25" s="8">
        <f t="shared" si="25"/>
        <v>-808.91853615723574</v>
      </c>
      <c r="AS25" s="8">
        <f t="shared" si="25"/>
        <v>-1219.3165810935948</v>
      </c>
      <c r="AT25" s="8">
        <f t="shared" si="25"/>
        <v>3573.469950445698</v>
      </c>
      <c r="AU25" s="9">
        <f t="shared" si="25"/>
        <v>1545.2348331948679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88404-46E1-41B1-9877-3D91F4623D4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6080.635479391739</v>
      </c>
      <c r="K3">
        <v>1</v>
      </c>
      <c r="L3" s="2">
        <v>0</v>
      </c>
      <c r="O3">
        <f>$C$3</f>
        <v>6080.635479391739</v>
      </c>
      <c r="P3">
        <f>O3*B5</f>
        <v>4864.508383513391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6080.635479391739</v>
      </c>
      <c r="AF3">
        <f t="shared" ref="AF3:AG23" si="4">-$Z3*P3</f>
        <v>-4864.508383513391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695.64516817834794</v>
      </c>
      <c r="AJ3">
        <f t="shared" ref="AJ3:AJ23" si="7">AB3-AC3</f>
        <v>0</v>
      </c>
      <c r="AL3">
        <f t="shared" ref="AL3:AL23" si="8">SUM(AI3:AK3)</f>
        <v>695.64516817834794</v>
      </c>
      <c r="AN3">
        <f t="shared" ref="AN3:AU23" si="9">AE3*$K3</f>
        <v>6080.635479391739</v>
      </c>
      <c r="AO3">
        <f t="shared" si="9"/>
        <v>-4864.508383513391</v>
      </c>
      <c r="AP3">
        <f t="shared" si="9"/>
        <v>-520.48192770000003</v>
      </c>
      <c r="AQ3">
        <f t="shared" si="9"/>
        <v>0</v>
      </c>
      <c r="AR3">
        <f t="shared" si="9"/>
        <v>695.64516817834794</v>
      </c>
      <c r="AS3">
        <f t="shared" si="9"/>
        <v>0</v>
      </c>
      <c r="AT3">
        <f t="shared" si="9"/>
        <v>0</v>
      </c>
      <c r="AU3">
        <f t="shared" si="9"/>
        <v>695.64516817834794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4875.8386235471398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1000000</v>
      </c>
      <c r="S4">
        <f t="shared" si="1"/>
        <v>1460.4679130492361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1440.5154224963844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-1440.5154224963844</v>
      </c>
      <c r="AK4">
        <f>H4*SUM(AB4, AE4:AF4)</f>
        <v>0</v>
      </c>
      <c r="AL4">
        <f t="shared" si="8"/>
        <v>-5102.2264224963837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-3435.3232010507545</v>
      </c>
      <c r="AR4">
        <f t="shared" si="9"/>
        <v>-3435.3232010507545</v>
      </c>
      <c r="AS4">
        <f t="shared" si="9"/>
        <v>-1351.4545665600754</v>
      </c>
      <c r="AT4">
        <f t="shared" si="9"/>
        <v>0</v>
      </c>
      <c r="AU4">
        <f t="shared" si="9"/>
        <v>-4786.7777676108299</v>
      </c>
      <c r="AW4">
        <v>1</v>
      </c>
      <c r="AX4">
        <f>(R4*SUMPRODUCT(K5:$K$23, X5:$X$23)-$AZ$3*SUMPRODUCT(K4:$K$22, W5:$W$23))/Z4</f>
        <v>1460.4679130492361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6080.635479391739</v>
      </c>
      <c r="P5">
        <f t="shared" ref="P5:P23" si="22">O5*$C$5</f>
        <v>304.03177396958694</v>
      </c>
      <c r="Q5" s="4">
        <f t="shared" ref="Q5:Q23" si="23">$C$8</f>
        <v>50</v>
      </c>
      <c r="R5">
        <f t="shared" si="0"/>
        <v>1000000</v>
      </c>
      <c r="S5">
        <f t="shared" si="1"/>
        <v>2785.6010758343737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1440.5154224963844</v>
      </c>
      <c r="AC5">
        <f t="shared" si="2"/>
        <v>2709.6092247998022</v>
      </c>
      <c r="AE5">
        <f t="shared" si="3"/>
        <v>5914.7543165956404</v>
      </c>
      <c r="AF5">
        <f t="shared" si="4"/>
        <v>-295.73771582978202</v>
      </c>
      <c r="AG5">
        <f t="shared" si="4"/>
        <v>-48.635988266700934</v>
      </c>
      <c r="AH5">
        <f t="shared" si="5"/>
        <v>-3755.1407759812168</v>
      </c>
      <c r="AI5">
        <f t="shared" si="6"/>
        <v>1815.2398365179401</v>
      </c>
      <c r="AJ5">
        <f t="shared" si="7"/>
        <v>-1269.0938023034178</v>
      </c>
      <c r="AK5">
        <f>H5*SUM(AB5, AE5:AF5)</f>
        <v>609.94356680985777</v>
      </c>
      <c r="AL5">
        <f t="shared" si="8"/>
        <v>1156.08960102438</v>
      </c>
      <c r="AN5">
        <f t="shared" si="9"/>
        <v>5107.7600941438923</v>
      </c>
      <c r="AO5">
        <f t="shared" si="9"/>
        <v>-255.3880047071946</v>
      </c>
      <c r="AP5">
        <f t="shared" si="9"/>
        <v>-42.000216190025867</v>
      </c>
      <c r="AQ5">
        <f t="shared" si="9"/>
        <v>-3242.7988005576267</v>
      </c>
      <c r="AR5">
        <f t="shared" si="9"/>
        <v>1567.5730726890445</v>
      </c>
      <c r="AS5">
        <f t="shared" si="9"/>
        <v>-1095.9418315893322</v>
      </c>
      <c r="AT5">
        <f t="shared" si="9"/>
        <v>526.7243985924913</v>
      </c>
      <c r="AU5">
        <f t="shared" si="9"/>
        <v>998.35563969220345</v>
      </c>
      <c r="AW5">
        <v>2</v>
      </c>
      <c r="AX5">
        <f>(R5*SUMPRODUCT(K6:$K$23, X6:$X$23)-$AZ$3*SUMPRODUCT(K5:$K$22, W6:$W$23))/Z5</f>
        <v>2785.6010758343737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6080.635479391739</v>
      </c>
      <c r="P6">
        <f t="shared" si="22"/>
        <v>304.03177396958694</v>
      </c>
      <c r="Q6" s="4">
        <f t="shared" si="23"/>
        <v>50</v>
      </c>
      <c r="R6">
        <f t="shared" si="0"/>
        <v>1000000</v>
      </c>
      <c r="S6">
        <f t="shared" si="1"/>
        <v>3968.7634418583089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2709.6092247998022</v>
      </c>
      <c r="AC6">
        <f t="shared" si="2"/>
        <v>3806.608709164655</v>
      </c>
      <c r="AE6">
        <f t="shared" si="3"/>
        <v>5832.1944132478129</v>
      </c>
      <c r="AF6">
        <f t="shared" si="4"/>
        <v>-291.6097206623906</v>
      </c>
      <c r="AG6">
        <f t="shared" si="4"/>
        <v>-47.957112648949824</v>
      </c>
      <c r="AH6">
        <f t="shared" si="5"/>
        <v>-3850.3147016821154</v>
      </c>
      <c r="AI6">
        <f t="shared" si="6"/>
        <v>1642.3128782543567</v>
      </c>
      <c r="AJ6">
        <f t="shared" si="7"/>
        <v>-1096.9994843648528</v>
      </c>
      <c r="AK6">
        <f>H6*SUM(AB6, AE6:AF6)</f>
        <v>897.6210982115125</v>
      </c>
      <c r="AL6">
        <f t="shared" si="8"/>
        <v>1442.9344921010165</v>
      </c>
      <c r="AN6">
        <f t="shared" si="9"/>
        <v>4542.2659240957109</v>
      </c>
      <c r="AO6">
        <f t="shared" si="9"/>
        <v>-227.11329620478551</v>
      </c>
      <c r="AP6">
        <f t="shared" si="9"/>
        <v>-37.3502567247304</v>
      </c>
      <c r="AQ6">
        <f t="shared" si="9"/>
        <v>-2998.7260415683081</v>
      </c>
      <c r="AR6">
        <f t="shared" si="9"/>
        <v>1279.0763295978866</v>
      </c>
      <c r="AS6">
        <f t="shared" si="9"/>
        <v>-854.3719607944613</v>
      </c>
      <c r="AT6">
        <f t="shared" si="9"/>
        <v>699.09084613059156</v>
      </c>
      <c r="AU6">
        <f t="shared" si="9"/>
        <v>1123.7952149340169</v>
      </c>
      <c r="AW6">
        <v>3</v>
      </c>
      <c r="AX6">
        <f>(R6*SUMPRODUCT(K7:$K$23, X7:$X$23)-$AZ$3*SUMPRODUCT(K6:$K$22, W7:$W$23))/Z6</f>
        <v>3968.7634418583089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6080.635479391739</v>
      </c>
      <c r="P7">
        <f t="shared" si="22"/>
        <v>304.03177396958694</v>
      </c>
      <c r="Q7" s="4">
        <f t="shared" si="23"/>
        <v>50</v>
      </c>
      <c r="R7">
        <f t="shared" si="0"/>
        <v>1000000</v>
      </c>
      <c r="S7">
        <f t="shared" si="1"/>
        <v>4930.5708575070648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3806.608709164655</v>
      </c>
      <c r="AC7">
        <f t="shared" si="2"/>
        <v>4662.3396582304995</v>
      </c>
      <c r="AE7">
        <f t="shared" si="3"/>
        <v>5749.8388649353083</v>
      </c>
      <c r="AF7">
        <f t="shared" si="4"/>
        <v>-287.4919432467654</v>
      </c>
      <c r="AG7">
        <f t="shared" si="4"/>
        <v>-47.279917406843794</v>
      </c>
      <c r="AH7">
        <f t="shared" si="5"/>
        <v>-3952.482312330751</v>
      </c>
      <c r="AI7">
        <f t="shared" si="6"/>
        <v>1462.5846919509481</v>
      </c>
      <c r="AJ7">
        <f t="shared" si="7"/>
        <v>-855.73094906584447</v>
      </c>
      <c r="AK7">
        <f>H7*SUM(AB7, AE7:AF7)</f>
        <v>970.45965455032979</v>
      </c>
      <c r="AL7">
        <f t="shared" si="8"/>
        <v>1577.3133974354334</v>
      </c>
      <c r="AN7">
        <f t="shared" si="9"/>
        <v>4053.7026014114044</v>
      </c>
      <c r="AO7">
        <f t="shared" si="9"/>
        <v>-202.68513007057021</v>
      </c>
      <c r="AP7">
        <f t="shared" si="9"/>
        <v>-33.332886136243992</v>
      </c>
      <c r="AQ7">
        <f t="shared" si="9"/>
        <v>-2786.5455376909931</v>
      </c>
      <c r="AR7">
        <f t="shared" si="9"/>
        <v>1031.139047513597</v>
      </c>
      <c r="AS7">
        <f t="shared" si="9"/>
        <v>-603.30017167802703</v>
      </c>
      <c r="AT7">
        <f t="shared" si="9"/>
        <v>684.18522999074435</v>
      </c>
      <c r="AU7">
        <f t="shared" si="9"/>
        <v>1112.0241058263143</v>
      </c>
      <c r="AW7">
        <v>4</v>
      </c>
      <c r="AX7">
        <f>(R7*SUMPRODUCT(K8:$K$23, X8:$X$23)-$AZ$3*SUMPRODUCT(K7:$K$22, W8:$W$23))/Z7</f>
        <v>4930.5708575070648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6080.635479391739</v>
      </c>
      <c r="P8">
        <f t="shared" si="22"/>
        <v>304.03177396958694</v>
      </c>
      <c r="Q8" s="4">
        <f t="shared" si="23"/>
        <v>50</v>
      </c>
      <c r="R8">
        <f t="shared" si="0"/>
        <v>1000000</v>
      </c>
      <c r="S8">
        <f t="shared" si="1"/>
        <v>5622.7833901140384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4662.3396582304995</v>
      </c>
      <c r="AC8">
        <f t="shared" si="2"/>
        <v>5240.8704661518132</v>
      </c>
      <c r="AE8">
        <f t="shared" si="3"/>
        <v>5667.6241441932389</v>
      </c>
      <c r="AF8">
        <f t="shared" si="4"/>
        <v>-283.38120720966197</v>
      </c>
      <c r="AG8">
        <f t="shared" si="4"/>
        <v>-46.603880165171368</v>
      </c>
      <c r="AH8">
        <f t="shared" si="5"/>
        <v>-4064.7613520796995</v>
      </c>
      <c r="AI8">
        <f t="shared" si="6"/>
        <v>1272.8777047387066</v>
      </c>
      <c r="AJ8">
        <f t="shared" si="7"/>
        <v>-578.53080792131368</v>
      </c>
      <c r="AK8">
        <f t="shared" ref="AK8:AK23" si="24">H8*SUM(AB8:AB8, AE8:AF8)</f>
        <v>728.3772381530207</v>
      </c>
      <c r="AL8">
        <f t="shared" si="8"/>
        <v>1422.7241349704136</v>
      </c>
      <c r="AN8">
        <f t="shared" si="9"/>
        <v>3725.6319596239896</v>
      </c>
      <c r="AO8">
        <f t="shared" si="9"/>
        <v>-186.2815979811995</v>
      </c>
      <c r="AP8">
        <f t="shared" si="9"/>
        <v>-30.635218738656192</v>
      </c>
      <c r="AQ8">
        <f t="shared" si="9"/>
        <v>-2671.9846652266319</v>
      </c>
      <c r="AR8">
        <f t="shared" si="9"/>
        <v>836.73047767750222</v>
      </c>
      <c r="AS8">
        <f t="shared" si="9"/>
        <v>-380.29918935733241</v>
      </c>
      <c r="AT8">
        <f t="shared" si="9"/>
        <v>478.80124865122406</v>
      </c>
      <c r="AU8">
        <f t="shared" si="9"/>
        <v>935.23253697139376</v>
      </c>
      <c r="AW8">
        <v>5</v>
      </c>
      <c r="AX8">
        <f>(R8*SUMPRODUCT(K9:$K$23, X9:$X$23)-$AZ$3*SUMPRODUCT(K8:$K$22, W9:$W$23))/Z8</f>
        <v>5622.7833901140384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6080.635479391739</v>
      </c>
      <c r="P9">
        <f t="shared" si="22"/>
        <v>304.03177396958694</v>
      </c>
      <c r="Q9" s="4">
        <f t="shared" si="23"/>
        <v>50</v>
      </c>
      <c r="R9">
        <f t="shared" si="0"/>
        <v>1000000</v>
      </c>
      <c r="S9">
        <f t="shared" si="1"/>
        <v>6097.2726827690158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5240.8704661518132</v>
      </c>
      <c r="AC9">
        <f t="shared" si="2"/>
        <v>5600.6548770894842</v>
      </c>
      <c r="AE9">
        <f t="shared" si="3"/>
        <v>5585.3727601358833</v>
      </c>
      <c r="AF9">
        <f t="shared" si="4"/>
        <v>-279.26863800679416</v>
      </c>
      <c r="AG9">
        <f t="shared" si="4"/>
        <v>-45.927541447482078</v>
      </c>
      <c r="AH9">
        <f t="shared" si="5"/>
        <v>-4205.9983207515097</v>
      </c>
      <c r="AI9">
        <f t="shared" si="6"/>
        <v>1054.1782599300968</v>
      </c>
      <c r="AJ9">
        <f t="shared" si="7"/>
        <v>-359.78441093767105</v>
      </c>
      <c r="AK9">
        <f t="shared" si="24"/>
        <v>550.55207350826322</v>
      </c>
      <c r="AL9">
        <f t="shared" si="8"/>
        <v>1244.945922500689</v>
      </c>
      <c r="AN9">
        <f t="shared" si="9"/>
        <v>3489.41620724312</v>
      </c>
      <c r="AO9">
        <f t="shared" si="9"/>
        <v>-174.47081036215602</v>
      </c>
      <c r="AP9">
        <f t="shared" si="9"/>
        <v>-28.692858000362939</v>
      </c>
      <c r="AQ9">
        <f t="shared" si="9"/>
        <v>-2627.6632443974268</v>
      </c>
      <c r="AR9">
        <f t="shared" si="9"/>
        <v>658.58929448317417</v>
      </c>
      <c r="AS9">
        <f t="shared" si="9"/>
        <v>-224.77238468302076</v>
      </c>
      <c r="AT9">
        <f t="shared" si="9"/>
        <v>343.95293040106816</v>
      </c>
      <c r="AU9">
        <f t="shared" si="9"/>
        <v>777.76984020122154</v>
      </c>
      <c r="AW9">
        <v>6</v>
      </c>
      <c r="AX9">
        <f>(R9*SUMPRODUCT(K10:$K$23, X10:$X$23)-$AZ$3*SUMPRODUCT(K9:$K$22, W10:$W$23))/Z9</f>
        <v>6097.2726827690158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6080.635479391739</v>
      </c>
      <c r="P10">
        <f t="shared" si="22"/>
        <v>304.03177396958694</v>
      </c>
      <c r="Q10" s="4">
        <f t="shared" si="23"/>
        <v>50</v>
      </c>
      <c r="R10">
        <f t="shared" si="0"/>
        <v>1000000</v>
      </c>
      <c r="S10">
        <f t="shared" si="1"/>
        <v>6424.1641106774323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5600.6548770894842</v>
      </c>
      <c r="AC10">
        <f t="shared" si="2"/>
        <v>5813.9379012722529</v>
      </c>
      <c r="AE10">
        <f t="shared" si="3"/>
        <v>5503.0407798421684</v>
      </c>
      <c r="AF10">
        <f t="shared" si="4"/>
        <v>-275.15203899210843</v>
      </c>
      <c r="AG10">
        <f t="shared" si="4"/>
        <v>-45.250540001064586</v>
      </c>
      <c r="AH10">
        <f t="shared" si="5"/>
        <v>-4354.5206388534862</v>
      </c>
      <c r="AI10">
        <f t="shared" si="6"/>
        <v>828.11756199550837</v>
      </c>
      <c r="AJ10">
        <f t="shared" si="7"/>
        <v>-213.28302418276871</v>
      </c>
      <c r="AK10">
        <f t="shared" si="24"/>
        <v>568.49853994182615</v>
      </c>
      <c r="AL10">
        <f t="shared" si="8"/>
        <v>1183.3330777545657</v>
      </c>
      <c r="AN10">
        <f t="shared" si="9"/>
        <v>3266.4892846965809</v>
      </c>
      <c r="AO10">
        <f t="shared" si="9"/>
        <v>-163.32446423482904</v>
      </c>
      <c r="AP10">
        <f t="shared" si="9"/>
        <v>-26.859768981114257</v>
      </c>
      <c r="AQ10">
        <f t="shared" si="9"/>
        <v>-2584.751880979697</v>
      </c>
      <c r="AR10">
        <f t="shared" si="9"/>
        <v>491.55317050094027</v>
      </c>
      <c r="AS10">
        <f t="shared" si="9"/>
        <v>-126.60031807372455</v>
      </c>
      <c r="AT10">
        <f t="shared" si="9"/>
        <v>337.44877848041068</v>
      </c>
      <c r="AU10">
        <f t="shared" si="9"/>
        <v>702.40163090762633</v>
      </c>
      <c r="AW10">
        <v>7</v>
      </c>
      <c r="AX10">
        <f>(R10*SUMPRODUCT(K11:$K$23, X11:$X$23)-$AZ$3*SUMPRODUCT(K10:$K$22, W11:$W$23))/Z10</f>
        <v>6424.1641106774323</v>
      </c>
    </row>
    <row r="11" spans="1:52" x14ac:dyDescent="0.25">
      <c r="A11" t="s">
        <v>33</v>
      </c>
      <c r="C11" s="7">
        <f>AU25</f>
        <v>2374.645614364872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6080.635479391739</v>
      </c>
      <c r="P11">
        <f t="shared" si="22"/>
        <v>304.03177396958694</v>
      </c>
      <c r="Q11" s="4">
        <f t="shared" si="23"/>
        <v>50</v>
      </c>
      <c r="R11">
        <f t="shared" si="0"/>
        <v>1000000</v>
      </c>
      <c r="S11">
        <f t="shared" si="1"/>
        <v>6613.5022190480695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5813.9379012722529</v>
      </c>
      <c r="AC11">
        <f t="shared" si="2"/>
        <v>5895.7097730995192</v>
      </c>
      <c r="AE11">
        <f t="shared" si="3"/>
        <v>5420.6774013399609</v>
      </c>
      <c r="AF11">
        <f t="shared" si="4"/>
        <v>-271.03387006699802</v>
      </c>
      <c r="AG11">
        <f t="shared" si="4"/>
        <v>-44.573280372680756</v>
      </c>
      <c r="AH11">
        <f t="shared" si="5"/>
        <v>-4495.084567463754</v>
      </c>
      <c r="AI11">
        <f t="shared" si="6"/>
        <v>609.98568343652823</v>
      </c>
      <c r="AJ11">
        <f t="shared" si="7"/>
        <v>-81.771871827266295</v>
      </c>
      <c r="AK11">
        <f t="shared" si="24"/>
        <v>564.62444377607869</v>
      </c>
      <c r="AL11">
        <f t="shared" si="8"/>
        <v>1092.8382553853407</v>
      </c>
      <c r="AN11">
        <f t="shared" si="9"/>
        <v>3060.0096197991393</v>
      </c>
      <c r="AO11">
        <f t="shared" si="9"/>
        <v>-153.00048098995694</v>
      </c>
      <c r="AP11">
        <f t="shared" si="9"/>
        <v>-25.161922879360297</v>
      </c>
      <c r="AQ11">
        <f t="shared" si="9"/>
        <v>-2537.5061085261377</v>
      </c>
      <c r="AR11">
        <f t="shared" si="9"/>
        <v>344.34110740368453</v>
      </c>
      <c r="AS11">
        <f t="shared" si="9"/>
        <v>-46.160783218452266</v>
      </c>
      <c r="AT11">
        <f t="shared" si="9"/>
        <v>318.73437609503333</v>
      </c>
      <c r="AU11">
        <f t="shared" si="9"/>
        <v>616.91470028026561</v>
      </c>
      <c r="AW11">
        <v>8</v>
      </c>
      <c r="AX11">
        <f>(R11*SUMPRODUCT(K12:$K$23, X12:$X$23)-$AZ$3*SUMPRODUCT(K11:$K$22, W12:$W$23))/Z11</f>
        <v>6613.5022190480695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6080.635479391739</v>
      </c>
      <c r="P12">
        <f t="shared" si="22"/>
        <v>304.03177396958694</v>
      </c>
      <c r="Q12" s="4">
        <f t="shared" si="23"/>
        <v>50</v>
      </c>
      <c r="R12">
        <f t="shared" si="0"/>
        <v>1000000</v>
      </c>
      <c r="S12">
        <f t="shared" si="1"/>
        <v>6667.7397905419539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5895.7097730995192</v>
      </c>
      <c r="AC12">
        <f t="shared" si="2"/>
        <v>5853.6105670193574</v>
      </c>
      <c r="AE12">
        <f t="shared" si="3"/>
        <v>5338.1915333362531</v>
      </c>
      <c r="AF12">
        <f t="shared" si="4"/>
        <v>-266.90957666681265</v>
      </c>
      <c r="AG12">
        <f t="shared" si="4"/>
        <v>-43.895013534590674</v>
      </c>
      <c r="AH12">
        <f t="shared" si="5"/>
        <v>-4650.6806872655125</v>
      </c>
      <c r="AI12">
        <f t="shared" si="6"/>
        <v>376.70625586933784</v>
      </c>
      <c r="AJ12">
        <f t="shared" si="7"/>
        <v>42.099206080161821</v>
      </c>
      <c r="AK12">
        <f t="shared" si="24"/>
        <v>569.18687077500897</v>
      </c>
      <c r="AL12">
        <f t="shared" si="8"/>
        <v>987.99233272450863</v>
      </c>
      <c r="AN12">
        <f t="shared" si="9"/>
        <v>2864.764503123572</v>
      </c>
      <c r="AO12">
        <f t="shared" si="9"/>
        <v>-143.2382251561786</v>
      </c>
      <c r="AP12">
        <f t="shared" si="9"/>
        <v>-23.55645649893604</v>
      </c>
      <c r="AQ12">
        <f t="shared" si="9"/>
        <v>-2495.8087144381516</v>
      </c>
      <c r="AR12">
        <f t="shared" si="9"/>
        <v>202.16110703030623</v>
      </c>
      <c r="AS12">
        <f t="shared" si="9"/>
        <v>22.592728349100014</v>
      </c>
      <c r="AT12">
        <f t="shared" si="9"/>
        <v>305.45669499819326</v>
      </c>
      <c r="AU12">
        <f t="shared" si="9"/>
        <v>530.21053037759953</v>
      </c>
      <c r="AW12">
        <v>9</v>
      </c>
      <c r="AX12">
        <f>(R12*SUMPRODUCT(K13:$K$23, X13:$X$23)-$AZ$3*SUMPRODUCT(K12:$K$22, W13:$W$23))/Z12</f>
        <v>6667.7397905419539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6080.635479391739</v>
      </c>
      <c r="P13">
        <f t="shared" si="22"/>
        <v>304.03177396958694</v>
      </c>
      <c r="Q13" s="4">
        <f t="shared" si="23"/>
        <v>50</v>
      </c>
      <c r="R13">
        <f t="shared" si="0"/>
        <v>1000000</v>
      </c>
      <c r="S13">
        <f t="shared" si="1"/>
        <v>6589.017698688167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5853.6105670193574</v>
      </c>
      <c r="AC13">
        <f t="shared" si="2"/>
        <v>5694.9441494543207</v>
      </c>
      <c r="AE13">
        <f t="shared" si="3"/>
        <v>5255.5450648160722</v>
      </c>
      <c r="AF13">
        <f t="shared" si="4"/>
        <v>-262.77725324080359</v>
      </c>
      <c r="AG13">
        <f t="shared" si="4"/>
        <v>-43.215426106596652</v>
      </c>
      <c r="AH13">
        <f t="shared" si="5"/>
        <v>-4812.7458529622982</v>
      </c>
      <c r="AI13">
        <f t="shared" si="6"/>
        <v>136.80653250637351</v>
      </c>
      <c r="AJ13">
        <f t="shared" si="7"/>
        <v>158.66641756503668</v>
      </c>
      <c r="AK13">
        <f t="shared" si="24"/>
        <v>560.75776217334226</v>
      </c>
      <c r="AL13">
        <f t="shared" si="8"/>
        <v>856.23071224475245</v>
      </c>
      <c r="AN13">
        <f t="shared" si="9"/>
        <v>2681.7646704974013</v>
      </c>
      <c r="AO13">
        <f t="shared" si="9"/>
        <v>-134.08823352487005</v>
      </c>
      <c r="AP13">
        <f t="shared" si="9"/>
        <v>-22.051680943433766</v>
      </c>
      <c r="AQ13">
        <f t="shared" si="9"/>
        <v>-2455.816026193444</v>
      </c>
      <c r="AR13">
        <f t="shared" si="9"/>
        <v>69.808729835653409</v>
      </c>
      <c r="AS13">
        <f t="shared" si="9"/>
        <v>80.963246965364007</v>
      </c>
      <c r="AT13">
        <f t="shared" si="9"/>
        <v>286.13975082645067</v>
      </c>
      <c r="AU13">
        <f t="shared" si="9"/>
        <v>436.91172762746805</v>
      </c>
      <c r="AW13">
        <v>10</v>
      </c>
      <c r="AX13">
        <f>(R13*SUMPRODUCT(K14:$K$23, X14:$X$23)-$AZ$3*SUMPRODUCT(K13:$K$22, W14:$W$23))/Z13</f>
        <v>6589.017698688167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6080.635479391739</v>
      </c>
      <c r="P14">
        <f t="shared" si="22"/>
        <v>304.03177396958694</v>
      </c>
      <c r="Q14" s="4">
        <f t="shared" si="23"/>
        <v>50</v>
      </c>
      <c r="R14">
        <f t="shared" si="0"/>
        <v>1000000</v>
      </c>
      <c r="S14">
        <f t="shared" si="1"/>
        <v>6463.1712722517223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5694.9441494543207</v>
      </c>
      <c r="AC14">
        <f t="shared" si="2"/>
        <v>5498.0367703681441</v>
      </c>
      <c r="AE14">
        <f t="shared" si="3"/>
        <v>5172.6244044363066</v>
      </c>
      <c r="AF14">
        <f t="shared" si="4"/>
        <v>-258.63122022181528</v>
      </c>
      <c r="AG14">
        <f t="shared" si="4"/>
        <v>-42.533584046989581</v>
      </c>
      <c r="AH14">
        <f t="shared" si="5"/>
        <v>-4993.7559708222097</v>
      </c>
      <c r="AI14">
        <f t="shared" si="6"/>
        <v>-122.29637065470797</v>
      </c>
      <c r="AJ14">
        <f t="shared" si="7"/>
        <v>196.90737908617666</v>
      </c>
      <c r="AK14">
        <f t="shared" si="24"/>
        <v>907.8279855167076</v>
      </c>
      <c r="AL14">
        <f t="shared" si="8"/>
        <v>982.43899394817629</v>
      </c>
      <c r="AN14">
        <f t="shared" si="9"/>
        <v>2431.3932802363693</v>
      </c>
      <c r="AO14">
        <f t="shared" si="9"/>
        <v>-121.56966401181843</v>
      </c>
      <c r="AP14">
        <f t="shared" si="9"/>
        <v>-19.99292087543116</v>
      </c>
      <c r="AQ14">
        <f t="shared" si="9"/>
        <v>-2347.3161322488354</v>
      </c>
      <c r="AR14">
        <f t="shared" si="9"/>
        <v>-57.485436899715786</v>
      </c>
      <c r="AS14">
        <f t="shared" si="9"/>
        <v>92.556358418074382</v>
      </c>
      <c r="AT14">
        <f t="shared" si="9"/>
        <v>426.7247515019186</v>
      </c>
      <c r="AU14">
        <f t="shared" si="9"/>
        <v>461.79567302027721</v>
      </c>
      <c r="AW14">
        <v>11</v>
      </c>
      <c r="AX14">
        <f>(R14*SUMPRODUCT(K15:$K$23, X15:$X$23)-$AZ$3*SUMPRODUCT(K14:$K$22, W15:$W$23))/Z14</f>
        <v>6463.1712722517223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6080.635479391739</v>
      </c>
      <c r="P15">
        <f t="shared" si="22"/>
        <v>304.03177396958694</v>
      </c>
      <c r="Q15" s="4">
        <f t="shared" si="23"/>
        <v>50</v>
      </c>
      <c r="R15">
        <f t="shared" si="0"/>
        <v>1000000</v>
      </c>
      <c r="S15">
        <f t="shared" si="1"/>
        <v>6205.9816768705559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5498.0367703681441</v>
      </c>
      <c r="AC15">
        <f t="shared" si="2"/>
        <v>5194.1615399541606</v>
      </c>
      <c r="AE15">
        <f t="shared" si="3"/>
        <v>5089.2517235828882</v>
      </c>
      <c r="AF15">
        <f t="shared" si="4"/>
        <v>-254.46258617914441</v>
      </c>
      <c r="AG15">
        <f t="shared" si="4"/>
        <v>-41.84802510223799</v>
      </c>
      <c r="AH15">
        <f t="shared" si="5"/>
        <v>-5204.4620856338624</v>
      </c>
      <c r="AI15">
        <f t="shared" si="6"/>
        <v>-411.52097333235724</v>
      </c>
      <c r="AJ15">
        <f t="shared" si="7"/>
        <v>303.87523041398345</v>
      </c>
      <c r="AK15">
        <f t="shared" si="24"/>
        <v>884.20057857985614</v>
      </c>
      <c r="AL15">
        <f t="shared" si="8"/>
        <v>776.55483566148234</v>
      </c>
      <c r="AN15">
        <f t="shared" si="9"/>
        <v>2203.6345194967589</v>
      </c>
      <c r="AO15">
        <f t="shared" si="9"/>
        <v>-110.18172597483796</v>
      </c>
      <c r="AP15">
        <f t="shared" si="9"/>
        <v>-18.120100497433487</v>
      </c>
      <c r="AQ15">
        <f t="shared" si="9"/>
        <v>-2253.5203464529686</v>
      </c>
      <c r="AR15">
        <f t="shared" si="9"/>
        <v>-178.18765342848107</v>
      </c>
      <c r="AS15">
        <f t="shared" si="9"/>
        <v>131.57728949765107</v>
      </c>
      <c r="AT15">
        <f t="shared" si="9"/>
        <v>382.85685655687007</v>
      </c>
      <c r="AU15">
        <f t="shared" si="9"/>
        <v>336.24649262604009</v>
      </c>
      <c r="AW15">
        <v>12</v>
      </c>
      <c r="AX15">
        <f>(R15*SUMPRODUCT(K16:$K$23, X16:$X$23)-$AZ$3*SUMPRODUCT(K15:$K$22, W16:$W$23))/Z15</f>
        <v>6205.9816768705559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6080.635479391739</v>
      </c>
      <c r="P16">
        <f t="shared" si="22"/>
        <v>304.03177396958694</v>
      </c>
      <c r="Q16" s="4">
        <f t="shared" si="23"/>
        <v>50</v>
      </c>
      <c r="R16">
        <f t="shared" si="0"/>
        <v>1000000</v>
      </c>
      <c r="S16">
        <f t="shared" si="1"/>
        <v>5827.3771231925366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5194.1615399541606</v>
      </c>
      <c r="AC16">
        <f t="shared" si="2"/>
        <v>4796.8917537939888</v>
      </c>
      <c r="AE16">
        <f t="shared" si="3"/>
        <v>5005.3651192119132</v>
      </c>
      <c r="AF16">
        <f t="shared" si="4"/>
        <v>-250.26825596059567</v>
      </c>
      <c r="AG16">
        <f t="shared" si="4"/>
        <v>-41.158240254459493</v>
      </c>
      <c r="AH16">
        <f t="shared" si="5"/>
        <v>-5426.0919351223656</v>
      </c>
      <c r="AI16">
        <f t="shared" si="6"/>
        <v>-712.153312125507</v>
      </c>
      <c r="AJ16">
        <f t="shared" si="7"/>
        <v>397.26978616017186</v>
      </c>
      <c r="AK16">
        <f t="shared" si="24"/>
        <v>851.37794007909918</v>
      </c>
      <c r="AL16">
        <f t="shared" si="8"/>
        <v>536.49441411376404</v>
      </c>
      <c r="AN16">
        <f t="shared" si="9"/>
        <v>1996.4698877435294</v>
      </c>
      <c r="AO16">
        <f t="shared" si="9"/>
        <v>-99.823494387176467</v>
      </c>
      <c r="AP16">
        <f t="shared" si="9"/>
        <v>-16.416622033255322</v>
      </c>
      <c r="AQ16">
        <f t="shared" si="9"/>
        <v>-2164.2835035190124</v>
      </c>
      <c r="AR16">
        <f t="shared" si="9"/>
        <v>-284.05373219591473</v>
      </c>
      <c r="AS16">
        <f t="shared" si="9"/>
        <v>158.45740450278529</v>
      </c>
      <c r="AT16">
        <f t="shared" si="9"/>
        <v>339.58570053819756</v>
      </c>
      <c r="AU16">
        <f t="shared" si="9"/>
        <v>213.98937284506815</v>
      </c>
      <c r="AW16">
        <v>13</v>
      </c>
      <c r="AX16">
        <f>(R16*SUMPRODUCT(K17:$K$23, X17:$X$23)-$AZ$3*SUMPRODUCT(K16:$K$22, W17:$W$23))/Z16</f>
        <v>5827.3771231925366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6080.635479391739</v>
      </c>
      <c r="P17">
        <f t="shared" si="22"/>
        <v>304.03177396958694</v>
      </c>
      <c r="Q17" s="4">
        <f t="shared" si="23"/>
        <v>50</v>
      </c>
      <c r="R17">
        <f t="shared" si="0"/>
        <v>1000000</v>
      </c>
      <c r="S17">
        <f t="shared" si="1"/>
        <v>5338.0331811615233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4796.8917537939888</v>
      </c>
      <c r="AC17">
        <f t="shared" si="2"/>
        <v>4319.9529574499775</v>
      </c>
      <c r="AE17">
        <f t="shared" si="3"/>
        <v>4920.9246797259202</v>
      </c>
      <c r="AF17">
        <f t="shared" si="4"/>
        <v>-246.04623398629599</v>
      </c>
      <c r="AG17">
        <f t="shared" si="4"/>
        <v>-40.46390131758212</v>
      </c>
      <c r="AH17">
        <f t="shared" si="5"/>
        <v>-5655.1306866554633</v>
      </c>
      <c r="AI17">
        <f t="shared" si="6"/>
        <v>-1020.7161422334211</v>
      </c>
      <c r="AJ17">
        <f t="shared" si="7"/>
        <v>476.93879634401128</v>
      </c>
      <c r="AK17">
        <f t="shared" si="24"/>
        <v>810.51831951449049</v>
      </c>
      <c r="AL17">
        <f t="shared" si="8"/>
        <v>266.74097362508064</v>
      </c>
      <c r="AN17">
        <f t="shared" si="9"/>
        <v>1808.0693576178039</v>
      </c>
      <c r="AO17">
        <f t="shared" si="9"/>
        <v>-90.40346788089019</v>
      </c>
      <c r="AP17">
        <f t="shared" si="9"/>
        <v>-14.867437488611547</v>
      </c>
      <c r="AQ17">
        <f t="shared" si="9"/>
        <v>-2077.8347919024372</v>
      </c>
      <c r="AR17">
        <f t="shared" si="9"/>
        <v>-375.03633965413479</v>
      </c>
      <c r="AS17">
        <f t="shared" si="9"/>
        <v>175.23910225278121</v>
      </c>
      <c r="AT17">
        <f t="shared" si="9"/>
        <v>297.80446413653482</v>
      </c>
      <c r="AU17">
        <f t="shared" si="9"/>
        <v>98.007226735181192</v>
      </c>
      <c r="AW17">
        <v>14</v>
      </c>
      <c r="AX17">
        <f>(R17*SUMPRODUCT(K18:$K$23, X18:$X$23)-$AZ$3*SUMPRODUCT(K17:$K$22, W18:$W$23))/Z17</f>
        <v>5338.0331811615233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6080.635479391739</v>
      </c>
      <c r="P18">
        <f t="shared" si="22"/>
        <v>304.03177396958694</v>
      </c>
      <c r="Q18" s="4">
        <f t="shared" si="23"/>
        <v>50</v>
      </c>
      <c r="R18">
        <f t="shared" si="0"/>
        <v>1000000</v>
      </c>
      <c r="S18">
        <f t="shared" si="1"/>
        <v>4738.6372008686831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4319.9529574499775</v>
      </c>
      <c r="AC18">
        <f t="shared" si="2"/>
        <v>3768.5074189505044</v>
      </c>
      <c r="AE18">
        <f t="shared" si="3"/>
        <v>4835.761621890083</v>
      </c>
      <c r="AF18">
        <f t="shared" si="4"/>
        <v>-241.78808109450415</v>
      </c>
      <c r="AG18">
        <f t="shared" si="4"/>
        <v>-39.763620416642837</v>
      </c>
      <c r="AH18">
        <f t="shared" si="5"/>
        <v>-5912.8377552693219</v>
      </c>
      <c r="AI18">
        <f t="shared" si="6"/>
        <v>-1358.6278348903861</v>
      </c>
      <c r="AJ18">
        <f t="shared" si="7"/>
        <v>551.44553849947306</v>
      </c>
      <c r="AK18">
        <f t="shared" si="24"/>
        <v>762.78251830786871</v>
      </c>
      <c r="AL18">
        <f t="shared" si="8"/>
        <v>-44.399778083044339</v>
      </c>
      <c r="AN18">
        <f t="shared" si="9"/>
        <v>1636.7208671531971</v>
      </c>
      <c r="AO18">
        <f t="shared" si="9"/>
        <v>-81.836043357659861</v>
      </c>
      <c r="AP18">
        <f t="shared" si="9"/>
        <v>-13.45846887796769</v>
      </c>
      <c r="AQ18">
        <f t="shared" si="9"/>
        <v>-2001.2700573023701</v>
      </c>
      <c r="AR18">
        <f t="shared" si="9"/>
        <v>-459.84370238480051</v>
      </c>
      <c r="AS18">
        <f t="shared" si="9"/>
        <v>186.6432819754767</v>
      </c>
      <c r="AT18">
        <f t="shared" si="9"/>
        <v>258.17278898999706</v>
      </c>
      <c r="AU18">
        <f t="shared" si="9"/>
        <v>-15.027631419326742</v>
      </c>
      <c r="AW18">
        <v>15</v>
      </c>
      <c r="AX18">
        <f>(R18*SUMPRODUCT(K19:$K$23, X19:$X$23)-$AZ$3*SUMPRODUCT(K18:$K$22, W19:$W$23))/Z18</f>
        <v>4738.6372008686831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6080.635479391739</v>
      </c>
      <c r="P19">
        <f t="shared" si="22"/>
        <v>304.03177396958694</v>
      </c>
      <c r="Q19" s="4">
        <f t="shared" si="23"/>
        <v>50</v>
      </c>
      <c r="R19">
        <f t="shared" si="0"/>
        <v>1000000</v>
      </c>
      <c r="S19">
        <f t="shared" si="1"/>
        <v>4029.4322152717332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3768.5074189505044</v>
      </c>
      <c r="AC19">
        <f t="shared" si="2"/>
        <v>3147.4633682062749</v>
      </c>
      <c r="AE19">
        <f t="shared" si="3"/>
        <v>4749.6958390973332</v>
      </c>
      <c r="AF19">
        <f t="shared" si="4"/>
        <v>-237.48479195486664</v>
      </c>
      <c r="AG19">
        <f t="shared" si="4"/>
        <v>-39.055916566572876</v>
      </c>
      <c r="AH19">
        <f t="shared" si="5"/>
        <v>-6201.3529180705164</v>
      </c>
      <c r="AI19">
        <f t="shared" si="6"/>
        <v>-1728.1977874946224</v>
      </c>
      <c r="AJ19">
        <f t="shared" si="7"/>
        <v>621.04405074422948</v>
      </c>
      <c r="AK19">
        <f t="shared" si="24"/>
        <v>708.5976405805078</v>
      </c>
      <c r="AL19">
        <f t="shared" si="8"/>
        <v>-398.55609616988511</v>
      </c>
      <c r="AN19">
        <f t="shared" si="9"/>
        <v>1480.8698845695749</v>
      </c>
      <c r="AO19">
        <f t="shared" si="9"/>
        <v>-74.043494228478735</v>
      </c>
      <c r="AP19">
        <f t="shared" si="9"/>
        <v>-12.176933558905834</v>
      </c>
      <c r="AQ19">
        <f t="shared" si="9"/>
        <v>-1933.4704981242676</v>
      </c>
      <c r="AR19">
        <f t="shared" si="9"/>
        <v>-538.82104134207714</v>
      </c>
      <c r="AS19">
        <f t="shared" si="9"/>
        <v>193.63038453279401</v>
      </c>
      <c r="AT19">
        <f t="shared" si="9"/>
        <v>220.92802186932332</v>
      </c>
      <c r="AU19">
        <f t="shared" si="9"/>
        <v>-124.26263493995984</v>
      </c>
      <c r="AW19">
        <v>16</v>
      </c>
      <c r="AX19">
        <f>(R19*SUMPRODUCT(K20:$K$23, X20:$X$23)-$AZ$3*SUMPRODUCT(K19:$K$22, W20:$W$23))/Z19</f>
        <v>4029.4322152717332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6080.635479391739</v>
      </c>
      <c r="P20">
        <f t="shared" si="22"/>
        <v>304.03177396958694</v>
      </c>
      <c r="Q20" s="4">
        <f t="shared" si="23"/>
        <v>50</v>
      </c>
      <c r="R20">
        <f t="shared" si="0"/>
        <v>1000000</v>
      </c>
      <c r="S20">
        <f t="shared" si="1"/>
        <v>3207.3316849485741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3147.4633682062749</v>
      </c>
      <c r="AC20">
        <f t="shared" si="2"/>
        <v>2459.3068431430229</v>
      </c>
      <c r="AE20">
        <f t="shared" si="3"/>
        <v>4662.4889204017991</v>
      </c>
      <c r="AF20">
        <f t="shared" si="4"/>
        <v>-233.12444602008992</v>
      </c>
      <c r="AG20">
        <f t="shared" si="4"/>
        <v>-38.338829355942572</v>
      </c>
      <c r="AH20">
        <f t="shared" si="5"/>
        <v>-6530.5608992915968</v>
      </c>
      <c r="AI20">
        <f t="shared" si="6"/>
        <v>-2139.5352542658302</v>
      </c>
      <c r="AJ20">
        <f t="shared" si="7"/>
        <v>688.15652506325205</v>
      </c>
      <c r="AK20">
        <f t="shared" si="24"/>
        <v>648.36431214593904</v>
      </c>
      <c r="AL20">
        <f t="shared" si="8"/>
        <v>-803.0144170566391</v>
      </c>
      <c r="AN20">
        <f t="shared" si="9"/>
        <v>1339.0915877255941</v>
      </c>
      <c r="AO20">
        <f t="shared" si="9"/>
        <v>-66.95457938627969</v>
      </c>
      <c r="AP20">
        <f t="shared" si="9"/>
        <v>-11.011115468638046</v>
      </c>
      <c r="AQ20">
        <f t="shared" si="9"/>
        <v>-1875.6117843208619</v>
      </c>
      <c r="AR20">
        <f t="shared" si="9"/>
        <v>-614.48589145018559</v>
      </c>
      <c r="AS20">
        <f t="shared" si="9"/>
        <v>197.64220987602158</v>
      </c>
      <c r="AT20">
        <f t="shared" si="9"/>
        <v>186.21367492735996</v>
      </c>
      <c r="AU20">
        <f t="shared" si="9"/>
        <v>-230.63000664680405</v>
      </c>
      <c r="AW20">
        <v>17</v>
      </c>
      <c r="AX20">
        <f>(R20*SUMPRODUCT(K21:$K$23, X21:$X$23)-$AZ$3*SUMPRODUCT(K20:$K$22, W21:$W$23))/Z20</f>
        <v>3207.3316849485741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6080.635479391739</v>
      </c>
      <c r="P21">
        <f t="shared" si="22"/>
        <v>304.03177396958694</v>
      </c>
      <c r="Q21" s="4">
        <f t="shared" si="23"/>
        <v>50</v>
      </c>
      <c r="R21">
        <f t="shared" si="0"/>
        <v>1000000</v>
      </c>
      <c r="S21">
        <f t="shared" si="1"/>
        <v>2267.1135513034164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2459.3068431430229</v>
      </c>
      <c r="AC21">
        <f t="shared" si="2"/>
        <v>1705.3235558180336</v>
      </c>
      <c r="AE21">
        <f t="shared" si="3"/>
        <v>4573.8559991351003</v>
      </c>
      <c r="AF21">
        <f t="shared" si="4"/>
        <v>-228.69279995675501</v>
      </c>
      <c r="AG21">
        <f t="shared" si="4"/>
        <v>-37.610016376056755</v>
      </c>
      <c r="AH21">
        <f t="shared" si="5"/>
        <v>-6908.4937265277949</v>
      </c>
      <c r="AI21">
        <f t="shared" si="6"/>
        <v>-2600.9405437255064</v>
      </c>
      <c r="AJ21">
        <f t="shared" si="7"/>
        <v>753.98328732498931</v>
      </c>
      <c r="AK21">
        <f t="shared" si="24"/>
        <v>582.27211046152422</v>
      </c>
      <c r="AL21">
        <f t="shared" si="8"/>
        <v>-1264.6851459389927</v>
      </c>
      <c r="AN21">
        <f t="shared" si="9"/>
        <v>1210.086241971457</v>
      </c>
      <c r="AO21">
        <f t="shared" si="9"/>
        <v>-60.504312098572846</v>
      </c>
      <c r="AP21">
        <f t="shared" si="9"/>
        <v>-9.9503271168995067</v>
      </c>
      <c r="AQ21">
        <f t="shared" si="9"/>
        <v>-1827.7517291314437</v>
      </c>
      <c r="AR21">
        <f t="shared" si="9"/>
        <v>-688.12012637545888</v>
      </c>
      <c r="AS21">
        <f t="shared" si="9"/>
        <v>199.47825266928174</v>
      </c>
      <c r="AT21">
        <f t="shared" si="9"/>
        <v>154.04933388510966</v>
      </c>
      <c r="AU21">
        <f t="shared" si="9"/>
        <v>-334.59253982106748</v>
      </c>
      <c r="AW21">
        <v>18</v>
      </c>
      <c r="AX21">
        <f>(R21*SUMPRODUCT(K22:$K$23, X22:$X$23)-$AZ$3*SUMPRODUCT(K21:$K$22, W22:$W$23))/Z21</f>
        <v>2267.1135513034164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6080.635479391739</v>
      </c>
      <c r="P22">
        <f t="shared" si="22"/>
        <v>304.03177396958694</v>
      </c>
      <c r="Q22" s="4">
        <f t="shared" si="23"/>
        <v>50</v>
      </c>
      <c r="R22">
        <f t="shared" si="0"/>
        <v>1000000</v>
      </c>
      <c r="S22">
        <f t="shared" si="1"/>
        <v>1202.7477228371965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1705.3235558180336</v>
      </c>
      <c r="AC22">
        <f t="shared" si="2"/>
        <v>886.83210790084036</v>
      </c>
      <c r="AE22">
        <f t="shared" si="3"/>
        <v>4483.4861685250844</v>
      </c>
      <c r="AF22">
        <f t="shared" si="4"/>
        <v>-224.17430842625421</v>
      </c>
      <c r="AG22">
        <f t="shared" si="4"/>
        <v>-36.866921095010113</v>
      </c>
      <c r="AH22">
        <f t="shared" si="5"/>
        <v>-7339.9023457214325</v>
      </c>
      <c r="AI22">
        <f t="shared" si="6"/>
        <v>-3117.4574067176127</v>
      </c>
      <c r="AJ22">
        <f t="shared" si="7"/>
        <v>818.49144791719323</v>
      </c>
      <c r="AK22">
        <f t="shared" si="24"/>
        <v>510.40578181083794</v>
      </c>
      <c r="AL22">
        <f t="shared" si="8"/>
        <v>-1788.5601769895818</v>
      </c>
      <c r="AN22">
        <f t="shared" si="9"/>
        <v>1092.6750764762107</v>
      </c>
      <c r="AO22">
        <f t="shared" si="9"/>
        <v>-54.63375382381053</v>
      </c>
      <c r="AP22">
        <f t="shared" si="9"/>
        <v>-8.9848756777105283</v>
      </c>
      <c r="AQ22">
        <f t="shared" si="9"/>
        <v>-1788.8152333873343</v>
      </c>
      <c r="AR22">
        <f t="shared" si="9"/>
        <v>-759.75878641264478</v>
      </c>
      <c r="AS22">
        <f t="shared" si="9"/>
        <v>199.47540191525849</v>
      </c>
      <c r="AT22">
        <f t="shared" si="9"/>
        <v>124.39152385241425</v>
      </c>
      <c r="AU22">
        <f t="shared" si="9"/>
        <v>-435.89186064497216</v>
      </c>
      <c r="AW22">
        <v>19</v>
      </c>
      <c r="AX22">
        <f>(R22*SUMPRODUCT(K23:$K$23, X23:$X$23)-$AZ$3*SUMPRODUCT(K22:$K$22, W23:$W$23))/Z22</f>
        <v>1202.7477228371965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6080.635479391739</v>
      </c>
      <c r="P23">
        <f t="shared" si="22"/>
        <v>304.03177396958694</v>
      </c>
      <c r="Q23" s="4">
        <f t="shared" si="23"/>
        <v>50</v>
      </c>
      <c r="R23">
        <f t="shared" si="0"/>
        <v>1000000</v>
      </c>
      <c r="S23">
        <f t="shared" si="1"/>
        <v>1228.1088108541335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886.83210790084036</v>
      </c>
      <c r="AC23">
        <f t="shared" si="2"/>
        <v>886.83210790084024</v>
      </c>
      <c r="AE23">
        <f t="shared" si="3"/>
        <v>4390.8998387652618</v>
      </c>
      <c r="AF23">
        <f t="shared" si="4"/>
        <v>-219.54499193826308</v>
      </c>
      <c r="AG23">
        <f t="shared" si="4"/>
        <v>-36.105599929865342</v>
      </c>
      <c r="AH23">
        <f t="shared" si="5"/>
        <v>-7853.0390838933863</v>
      </c>
      <c r="AI23">
        <f t="shared" si="6"/>
        <v>-3717.7898369962522</v>
      </c>
      <c r="AJ23">
        <f t="shared" si="7"/>
        <v>0</v>
      </c>
      <c r="AK23">
        <f t="shared" si="24"/>
        <v>432.8391740899707</v>
      </c>
      <c r="AL23">
        <f t="shared" si="8"/>
        <v>-3284.9506629062817</v>
      </c>
      <c r="AN23">
        <f t="shared" si="9"/>
        <v>985.75752301145121</v>
      </c>
      <c r="AO23">
        <f t="shared" si="9"/>
        <v>-49.287876150572558</v>
      </c>
      <c r="AP23">
        <f t="shared" si="9"/>
        <v>-8.1057113713882654</v>
      </c>
      <c r="AQ23">
        <f t="shared" si="9"/>
        <v>-1763.008185043846</v>
      </c>
      <c r="AR23">
        <f t="shared" si="9"/>
        <v>-834.6442495543555</v>
      </c>
      <c r="AS23">
        <f t="shared" si="9"/>
        <v>0</v>
      </c>
      <c r="AT23">
        <f t="shared" si="9"/>
        <v>97.172444779162703</v>
      </c>
      <c r="AU23">
        <f t="shared" si="9"/>
        <v>-737.47180477519282</v>
      </c>
      <c r="AW23">
        <v>20</v>
      </c>
      <c r="AX23">
        <f>(R23*SUMPRODUCT(K$23:$K24, X$23:$X24)-$AZ$3*SUMPRODUCT(K$22:$K23, W$23:$W24))/Z23</f>
        <v>1228.1088108541335</v>
      </c>
    </row>
    <row r="25" spans="5:50" x14ac:dyDescent="0.25">
      <c r="AN25" s="8">
        <f t="shared" ref="AN25:AU25" si="25">SUM(AN3:AN23)</f>
        <v>55057.208570028502</v>
      </c>
      <c r="AO25" s="8">
        <f t="shared" si="25"/>
        <v>-7313.3370380452288</v>
      </c>
      <c r="AP25" s="8">
        <f t="shared" si="25"/>
        <v>-923.20770575910535</v>
      </c>
      <c r="AQ25" s="8">
        <f t="shared" si="25"/>
        <v>-47869.806482062551</v>
      </c>
      <c r="AR25" s="8">
        <f t="shared" si="25"/>
        <v>-1049.1426558383864</v>
      </c>
      <c r="AS25" s="8">
        <f t="shared" si="25"/>
        <v>-3044.6455449998366</v>
      </c>
      <c r="AT25" s="8">
        <f t="shared" si="25"/>
        <v>6468.4338152030941</v>
      </c>
      <c r="AU25" s="9">
        <f t="shared" si="25"/>
        <v>2374.645614364872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D4A00-DF23-44C5-9A21-DAA8898AF469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6082.4696491104642</v>
      </c>
      <c r="K3">
        <v>1</v>
      </c>
      <c r="L3" s="2">
        <v>0</v>
      </c>
      <c r="O3">
        <f>$C$3</f>
        <v>6082.4696491104642</v>
      </c>
      <c r="P3">
        <f>O3*B5</f>
        <v>4865.9757192883717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6082.4696491104642</v>
      </c>
      <c r="AF3">
        <f t="shared" ref="AF3:AG23" si="4">-$Z3*P3</f>
        <v>-4865.9757192883717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696.01200212209244</v>
      </c>
      <c r="AJ3">
        <f t="shared" ref="AJ3:AJ23" si="7">AB3-AC3</f>
        <v>0</v>
      </c>
      <c r="AL3">
        <f t="shared" ref="AL3:AL23" si="8">SUM(AI3:AK3)</f>
        <v>696.01200212209244</v>
      </c>
      <c r="AN3">
        <f t="shared" ref="AN3:AU23" si="9">AE3*$K3</f>
        <v>6082.4696491104642</v>
      </c>
      <c r="AO3">
        <f t="shared" si="9"/>
        <v>-4865.9757192883717</v>
      </c>
      <c r="AP3">
        <f t="shared" si="9"/>
        <v>-520.48192770000003</v>
      </c>
      <c r="AQ3">
        <f t="shared" si="9"/>
        <v>0</v>
      </c>
      <c r="AR3">
        <f t="shared" si="9"/>
        <v>696.01200212209244</v>
      </c>
      <c r="AS3">
        <f t="shared" si="9"/>
        <v>0</v>
      </c>
      <c r="AT3">
        <f t="shared" si="9"/>
        <v>0</v>
      </c>
      <c r="AU3">
        <f t="shared" si="9"/>
        <v>696.01200212209244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4725.8182066668705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2000000</v>
      </c>
      <c r="S4">
        <f t="shared" si="1"/>
        <v>98.455711006155951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97.228282658994431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-97.228282658994431</v>
      </c>
      <c r="AK4">
        <f>G4*MAX(0, SUM(AB4, AE4:AF4))</f>
        <v>0</v>
      </c>
      <c r="AL4">
        <f t="shared" si="8"/>
        <v>-5030.8422826589949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-4628.5899240078807</v>
      </c>
      <c r="AR4">
        <f t="shared" si="9"/>
        <v>-4628.5899240078807</v>
      </c>
      <c r="AS4">
        <f t="shared" si="9"/>
        <v>-91.217077267092989</v>
      </c>
      <c r="AT4">
        <f t="shared" si="9"/>
        <v>0</v>
      </c>
      <c r="AU4">
        <f t="shared" si="9"/>
        <v>-4719.807001274974</v>
      </c>
      <c r="AW4">
        <v>1</v>
      </c>
      <c r="AX4">
        <f>(R4*SUMPRODUCT(K5:$K$23, X5:$X$23)-$AZ$3*SUMPRODUCT(K4:$K$22, W5:$W$23))/Z4</f>
        <v>98.455711006155951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6082.4696491104642</v>
      </c>
      <c r="P5">
        <f t="shared" ref="P5:P23" si="22">O5*$C$5</f>
        <v>304.12348245552323</v>
      </c>
      <c r="Q5" s="4">
        <f t="shared" ref="Q5:Q23" si="23">$C$8</f>
        <v>50</v>
      </c>
      <c r="R5">
        <f t="shared" si="0"/>
        <v>2000000</v>
      </c>
      <c r="S5">
        <f t="shared" si="1"/>
        <v>268.39336077920683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97.228282658994431</v>
      </c>
      <c r="AC5">
        <f t="shared" si="2"/>
        <v>261.74205065015121</v>
      </c>
      <c r="AE5">
        <f t="shared" si="3"/>
        <v>5931.7342066637975</v>
      </c>
      <c r="AF5">
        <f t="shared" si="4"/>
        <v>-296.5867103331899</v>
      </c>
      <c r="AG5">
        <f t="shared" si="4"/>
        <v>-48.76090263377877</v>
      </c>
      <c r="AH5">
        <f t="shared" si="5"/>
        <v>-4879.6167888490736</v>
      </c>
      <c r="AI5">
        <f t="shared" si="6"/>
        <v>706.76980484775504</v>
      </c>
      <c r="AJ5">
        <f t="shared" si="7"/>
        <v>-164.51376799115678</v>
      </c>
      <c r="AK5">
        <f>G5*SUM(AB5, AE5:AF5)</f>
        <v>235.02740693857368</v>
      </c>
      <c r="AL5">
        <f t="shared" si="8"/>
        <v>777.28344379517193</v>
      </c>
      <c r="AN5">
        <f t="shared" si="9"/>
        <v>5122.423290660734</v>
      </c>
      <c r="AO5">
        <f t="shared" si="9"/>
        <v>-256.12116453303673</v>
      </c>
      <c r="AP5">
        <f t="shared" si="9"/>
        <v>-42.108087554615807</v>
      </c>
      <c r="AQ5">
        <f t="shared" si="9"/>
        <v>-4213.8541306553097</v>
      </c>
      <c r="AR5">
        <f t="shared" si="9"/>
        <v>610.33990791777228</v>
      </c>
      <c r="AS5">
        <f t="shared" si="9"/>
        <v>-142.0679227072491</v>
      </c>
      <c r="AT5">
        <f t="shared" si="9"/>
        <v>202.9608578707485</v>
      </c>
      <c r="AU5">
        <f t="shared" si="9"/>
        <v>671.23284308127177</v>
      </c>
      <c r="AW5">
        <v>2</v>
      </c>
      <c r="AX5">
        <f>(R5*SUMPRODUCT(K6:$K$23, X6:$X$23)-$AZ$3*SUMPRODUCT(K5:$K$22, W6:$W$23))/Z5</f>
        <v>268.39336077920683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6082.4696491104642</v>
      </c>
      <c r="P6">
        <f t="shared" si="22"/>
        <v>304.12348245552323</v>
      </c>
      <c r="Q6" s="4">
        <f t="shared" si="23"/>
        <v>50</v>
      </c>
      <c r="R6">
        <f t="shared" si="0"/>
        <v>2000000</v>
      </c>
      <c r="S6">
        <f t="shared" si="1"/>
        <v>501.4137582459644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261.74205065015121</v>
      </c>
      <c r="AC6">
        <f t="shared" si="2"/>
        <v>482.88791425862291</v>
      </c>
      <c r="AE6">
        <f t="shared" si="3"/>
        <v>5857.7393102953802</v>
      </c>
      <c r="AF6">
        <f t="shared" si="4"/>
        <v>-292.88696551476903</v>
      </c>
      <c r="AG6">
        <f t="shared" si="4"/>
        <v>-48.15263904483313</v>
      </c>
      <c r="AH6">
        <f t="shared" si="5"/>
        <v>-4826.1825043141525</v>
      </c>
      <c r="AI6">
        <f t="shared" si="6"/>
        <v>690.51720142162503</v>
      </c>
      <c r="AJ6">
        <f t="shared" si="7"/>
        <v>-221.1458636084717</v>
      </c>
      <c r="AK6">
        <f>G6*SUM(AB6, AE6:AF6)</f>
        <v>340.8557721326996</v>
      </c>
      <c r="AL6">
        <f t="shared" si="8"/>
        <v>810.22710994585293</v>
      </c>
      <c r="AN6">
        <f t="shared" si="9"/>
        <v>4562.1609596813105</v>
      </c>
      <c r="AO6">
        <f t="shared" si="9"/>
        <v>-228.10804798406551</v>
      </c>
      <c r="AP6">
        <f t="shared" si="9"/>
        <v>-37.502537808376132</v>
      </c>
      <c r="AQ6">
        <f t="shared" si="9"/>
        <v>-3758.7574726620501</v>
      </c>
      <c r="AR6">
        <f t="shared" si="9"/>
        <v>537.79290122681812</v>
      </c>
      <c r="AS6">
        <f t="shared" si="9"/>
        <v>-172.2341968302278</v>
      </c>
      <c r="AT6">
        <f t="shared" si="9"/>
        <v>265.46741227844382</v>
      </c>
      <c r="AU6">
        <f t="shared" si="9"/>
        <v>631.02611667503413</v>
      </c>
      <c r="AW6">
        <v>3</v>
      </c>
      <c r="AX6">
        <f>(R6*SUMPRODUCT(K7:$K$23, X7:$X$23)-$AZ$3*SUMPRODUCT(K6:$K$22, W7:$W$23))/Z6</f>
        <v>501.4137582459644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6082.4696491104642</v>
      </c>
      <c r="P7">
        <f t="shared" si="22"/>
        <v>304.12348245552323</v>
      </c>
      <c r="Q7" s="4">
        <f t="shared" si="23"/>
        <v>50</v>
      </c>
      <c r="R7">
        <f t="shared" si="0"/>
        <v>2000000</v>
      </c>
      <c r="S7">
        <f t="shared" si="1"/>
        <v>694.99814245420578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482.88791425862291</v>
      </c>
      <c r="AC7">
        <f t="shared" si="2"/>
        <v>660.96734041591844</v>
      </c>
      <c r="AE7">
        <f t="shared" si="3"/>
        <v>5784.639614915217</v>
      </c>
      <c r="AF7">
        <f t="shared" si="4"/>
        <v>-289.23198074576089</v>
      </c>
      <c r="AG7">
        <f t="shared" si="4"/>
        <v>-47.55173431700721</v>
      </c>
      <c r="AH7">
        <f t="shared" si="5"/>
        <v>-4775.1334951033487</v>
      </c>
      <c r="AI7">
        <f t="shared" si="6"/>
        <v>672.72240474910086</v>
      </c>
      <c r="AJ7">
        <f t="shared" si="7"/>
        <v>-178.07942615729553</v>
      </c>
      <c r="AK7">
        <f>G7*SUM(AB7, AE7:AF7)</f>
        <v>293.53431142781869</v>
      </c>
      <c r="AL7">
        <f t="shared" si="8"/>
        <v>788.17729001962402</v>
      </c>
      <c r="AN7">
        <f t="shared" si="9"/>
        <v>4078.2375308308933</v>
      </c>
      <c r="AO7">
        <f t="shared" si="9"/>
        <v>-203.9118765415447</v>
      </c>
      <c r="AP7">
        <f t="shared" si="9"/>
        <v>-33.524520187513957</v>
      </c>
      <c r="AQ7">
        <f t="shared" si="9"/>
        <v>-3366.524093263431</v>
      </c>
      <c r="AR7">
        <f t="shared" si="9"/>
        <v>474.27704083840399</v>
      </c>
      <c r="AS7">
        <f t="shared" si="9"/>
        <v>-125.54804578507104</v>
      </c>
      <c r="AT7">
        <f t="shared" si="9"/>
        <v>206.94506920792494</v>
      </c>
      <c r="AU7">
        <f t="shared" si="9"/>
        <v>555.67406426125785</v>
      </c>
      <c r="AW7">
        <v>4</v>
      </c>
      <c r="AX7">
        <f>(R7*SUMPRODUCT(K8:$K$23, X8:$X$23)-$AZ$3*SUMPRODUCT(K7:$K$22, W8:$W$23))/Z7</f>
        <v>694.99814245420578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6082.4696491104642</v>
      </c>
      <c r="P8">
        <f t="shared" si="22"/>
        <v>304.12348245552323</v>
      </c>
      <c r="Q8" s="4">
        <f t="shared" si="23"/>
        <v>50</v>
      </c>
      <c r="R8">
        <f t="shared" si="0"/>
        <v>2000000</v>
      </c>
      <c r="S8">
        <f t="shared" si="1"/>
        <v>769.48853199342147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660.96734041591844</v>
      </c>
      <c r="AC8">
        <f t="shared" si="2"/>
        <v>722.67372986159535</v>
      </c>
      <c r="AE8">
        <f t="shared" si="3"/>
        <v>5712.4191528954298</v>
      </c>
      <c r="AF8">
        <f t="shared" si="4"/>
        <v>-285.62095764477152</v>
      </c>
      <c r="AG8">
        <f t="shared" si="4"/>
        <v>-46.958057190888304</v>
      </c>
      <c r="AH8">
        <f t="shared" si="5"/>
        <v>-4726.3913179533229</v>
      </c>
      <c r="AI8">
        <f t="shared" si="6"/>
        <v>653.44882010644687</v>
      </c>
      <c r="AJ8">
        <f t="shared" si="7"/>
        <v>-61.706389445676905</v>
      </c>
      <c r="AK8">
        <f t="shared" ref="AK8:AK23" si="24">G8*SUM(AB8:AB8, AE8:AF8)</f>
        <v>129.66940590969807</v>
      </c>
      <c r="AL8">
        <f t="shared" si="8"/>
        <v>721.41183657046804</v>
      </c>
      <c r="AN8">
        <f t="shared" si="9"/>
        <v>3755.0781105695323</v>
      </c>
      <c r="AO8">
        <f t="shared" si="9"/>
        <v>-187.75390552847665</v>
      </c>
      <c r="AP8">
        <f t="shared" si="9"/>
        <v>-30.868038208120751</v>
      </c>
      <c r="AQ8">
        <f t="shared" si="9"/>
        <v>-3106.9093679928174</v>
      </c>
      <c r="AR8">
        <f t="shared" si="9"/>
        <v>429.54679884011733</v>
      </c>
      <c r="AS8">
        <f t="shared" si="9"/>
        <v>-40.56290445218697</v>
      </c>
      <c r="AT8">
        <f t="shared" si="9"/>
        <v>85.238623901619746</v>
      </c>
      <c r="AU8">
        <f t="shared" si="9"/>
        <v>474.22251828955012</v>
      </c>
      <c r="AW8">
        <v>5</v>
      </c>
      <c r="AX8">
        <f>(R8*SUMPRODUCT(K9:$K$23, X9:$X$23)-$AZ$3*SUMPRODUCT(K8:$K$22, W9:$W$23))/Z8</f>
        <v>769.48853199342147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6082.4696491104642</v>
      </c>
      <c r="P9">
        <f t="shared" si="22"/>
        <v>304.12348245552323</v>
      </c>
      <c r="Q9" s="4">
        <f t="shared" si="23"/>
        <v>50</v>
      </c>
      <c r="R9">
        <f t="shared" si="0"/>
        <v>2000000</v>
      </c>
      <c r="S9">
        <f t="shared" si="1"/>
        <v>768.94895864306534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722.67372986159535</v>
      </c>
      <c r="AC9">
        <f t="shared" si="2"/>
        <v>713.14395915394198</v>
      </c>
      <c r="AE9">
        <f t="shared" si="3"/>
        <v>5641.0460515543909</v>
      </c>
      <c r="AF9">
        <f t="shared" si="4"/>
        <v>-282.05230257771956</v>
      </c>
      <c r="AG9">
        <f t="shared" si="4"/>
        <v>-46.371345662031956</v>
      </c>
      <c r="AH9">
        <f t="shared" si="5"/>
        <v>-4685.2382778985939</v>
      </c>
      <c r="AI9">
        <f t="shared" si="6"/>
        <v>627.38412541604612</v>
      </c>
      <c r="AJ9">
        <f t="shared" si="7"/>
        <v>9.5297707076533698</v>
      </c>
      <c r="AK9">
        <f t="shared" si="24"/>
        <v>35.881838125145777</v>
      </c>
      <c r="AL9">
        <f t="shared" si="8"/>
        <v>672.79573424884529</v>
      </c>
      <c r="AN9">
        <f t="shared" si="9"/>
        <v>3524.1976432777642</v>
      </c>
      <c r="AO9">
        <f t="shared" si="9"/>
        <v>-176.20988216388821</v>
      </c>
      <c r="AP9">
        <f t="shared" si="9"/>
        <v>-28.970121074037447</v>
      </c>
      <c r="AQ9">
        <f t="shared" si="9"/>
        <v>-2927.0645100681622</v>
      </c>
      <c r="AR9">
        <f t="shared" si="9"/>
        <v>391.95312997167656</v>
      </c>
      <c r="AS9">
        <f t="shared" si="9"/>
        <v>5.9536467460029305</v>
      </c>
      <c r="AT9">
        <f t="shared" si="9"/>
        <v>22.416886549307353</v>
      </c>
      <c r="AU9">
        <f t="shared" si="9"/>
        <v>420.32366326698684</v>
      </c>
      <c r="AW9">
        <v>6</v>
      </c>
      <c r="AX9">
        <f>(R9*SUMPRODUCT(K10:$K$23, X10:$X$23)-$AZ$3*SUMPRODUCT(K9:$K$22, W10:$W$23))/Z9</f>
        <v>768.94895864306534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6082.4696491104642</v>
      </c>
      <c r="P10">
        <f t="shared" si="22"/>
        <v>304.12348245552323</v>
      </c>
      <c r="Q10" s="4">
        <f t="shared" si="23"/>
        <v>50</v>
      </c>
      <c r="R10">
        <f t="shared" si="0"/>
        <v>2000000</v>
      </c>
      <c r="S10">
        <f t="shared" si="1"/>
        <v>757.20414288590939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713.14395915394198</v>
      </c>
      <c r="AC10">
        <f t="shared" si="2"/>
        <v>693.4699645910805</v>
      </c>
      <c r="AE10">
        <f t="shared" si="3"/>
        <v>5570.5057240164861</v>
      </c>
      <c r="AF10">
        <f t="shared" si="4"/>
        <v>-278.52528620082433</v>
      </c>
      <c r="AG10">
        <f t="shared" si="4"/>
        <v>-45.791479821285662</v>
      </c>
      <c r="AH10">
        <f t="shared" si="5"/>
        <v>-4646.0953650389265</v>
      </c>
      <c r="AI10">
        <f t="shared" si="6"/>
        <v>600.09359295544891</v>
      </c>
      <c r="AJ10">
        <f t="shared" si="7"/>
        <v>19.673994562861481</v>
      </c>
      <c r="AK10">
        <f t="shared" si="24"/>
        <v>24.621010027575377</v>
      </c>
      <c r="AL10">
        <f t="shared" si="8"/>
        <v>644.38859754588577</v>
      </c>
      <c r="AN10">
        <f t="shared" si="9"/>
        <v>3306.5350568531853</v>
      </c>
      <c r="AO10">
        <f t="shared" si="9"/>
        <v>-165.32675284265926</v>
      </c>
      <c r="AP10">
        <f t="shared" si="9"/>
        <v>-27.180859483094604</v>
      </c>
      <c r="AQ10">
        <f t="shared" si="9"/>
        <v>-2757.8245069834597</v>
      </c>
      <c r="AR10">
        <f t="shared" si="9"/>
        <v>356.20293754397102</v>
      </c>
      <c r="AS10">
        <f t="shared" si="9"/>
        <v>11.678069452468966</v>
      </c>
      <c r="AT10">
        <f t="shared" si="9"/>
        <v>14.614513802637797</v>
      </c>
      <c r="AU10">
        <f t="shared" si="9"/>
        <v>382.49552079907778</v>
      </c>
      <c r="AW10">
        <v>7</v>
      </c>
      <c r="AX10">
        <f>(R10*SUMPRODUCT(K11:$K$23, X11:$X$23)-$AZ$3*SUMPRODUCT(K10:$K$22, W11:$W$23))/Z10</f>
        <v>757.20414288590939</v>
      </c>
    </row>
    <row r="11" spans="1:52" x14ac:dyDescent="0.25">
      <c r="A11" t="s">
        <v>33</v>
      </c>
      <c r="C11" s="7">
        <f>AU25</f>
        <v>2347.1134808744141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6082.4696491104642</v>
      </c>
      <c r="P11">
        <f t="shared" si="22"/>
        <v>304.12348245552323</v>
      </c>
      <c r="Q11" s="4">
        <f t="shared" si="23"/>
        <v>50</v>
      </c>
      <c r="R11">
        <f t="shared" si="0"/>
        <v>2000000</v>
      </c>
      <c r="S11">
        <f t="shared" si="1"/>
        <v>730.62790214619292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693.4699645910805</v>
      </c>
      <c r="AC11">
        <f t="shared" si="2"/>
        <v>660.75565820681004</v>
      </c>
      <c r="AE11">
        <f t="shared" si="3"/>
        <v>5500.7839485943332</v>
      </c>
      <c r="AF11">
        <f t="shared" si="4"/>
        <v>-275.03919742971669</v>
      </c>
      <c r="AG11">
        <f t="shared" si="4"/>
        <v>-45.218342761470254</v>
      </c>
      <c r="AH11">
        <f t="shared" si="5"/>
        <v>-4608.8904641020872</v>
      </c>
      <c r="AI11">
        <f t="shared" si="6"/>
        <v>571.63594430105968</v>
      </c>
      <c r="AJ11">
        <f t="shared" si="7"/>
        <v>32.714306384270458</v>
      </c>
      <c r="AK11">
        <f t="shared" si="24"/>
        <v>14.206115317813673</v>
      </c>
      <c r="AL11">
        <f t="shared" si="8"/>
        <v>618.55636600314381</v>
      </c>
      <c r="AN11">
        <f t="shared" si="9"/>
        <v>3105.2303158595023</v>
      </c>
      <c r="AO11">
        <f t="shared" si="9"/>
        <v>-155.26151579297513</v>
      </c>
      <c r="AP11">
        <f t="shared" si="9"/>
        <v>-25.526065027826565</v>
      </c>
      <c r="AQ11">
        <f t="shared" si="9"/>
        <v>-2601.750318745525</v>
      </c>
      <c r="AR11">
        <f t="shared" si="9"/>
        <v>322.69241629317628</v>
      </c>
      <c r="AS11">
        <f t="shared" si="9"/>
        <v>18.467450620872281</v>
      </c>
      <c r="AT11">
        <f t="shared" si="9"/>
        <v>8.0194496580335137</v>
      </c>
      <c r="AU11">
        <f t="shared" si="9"/>
        <v>349.17931657208209</v>
      </c>
      <c r="AW11">
        <v>8</v>
      </c>
      <c r="AX11">
        <f>(R11*SUMPRODUCT(K12:$K$23, X12:$X$23)-$AZ$3*SUMPRODUCT(K11:$K$22, W12:$W$23))/Z11</f>
        <v>730.62790214619292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6082.4696491104642</v>
      </c>
      <c r="P12">
        <f t="shared" si="22"/>
        <v>304.12348245552323</v>
      </c>
      <c r="Q12" s="4">
        <f t="shared" si="23"/>
        <v>50</v>
      </c>
      <c r="R12">
        <f t="shared" si="0"/>
        <v>2000000</v>
      </c>
      <c r="S12">
        <f t="shared" si="1"/>
        <v>692.0705083511159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660.75565820681004</v>
      </c>
      <c r="AC12">
        <f t="shared" si="2"/>
        <v>618.04356582639593</v>
      </c>
      <c r="AE12">
        <f t="shared" si="3"/>
        <v>5431.8616175735742</v>
      </c>
      <c r="AF12">
        <f t="shared" si="4"/>
        <v>-271.59308087867873</v>
      </c>
      <c r="AG12">
        <f t="shared" si="4"/>
        <v>-44.651777410578298</v>
      </c>
      <c r="AH12">
        <f t="shared" si="5"/>
        <v>-4575.2769310899521</v>
      </c>
      <c r="AI12">
        <f t="shared" si="6"/>
        <v>540.3398281943646</v>
      </c>
      <c r="AJ12">
        <f t="shared" si="7"/>
        <v>42.712092380414106</v>
      </c>
      <c r="AK12">
        <f t="shared" si="24"/>
        <v>13.388355648273922</v>
      </c>
      <c r="AL12">
        <f t="shared" si="8"/>
        <v>596.44027622305259</v>
      </c>
      <c r="AN12">
        <f t="shared" si="9"/>
        <v>2915.0329752553621</v>
      </c>
      <c r="AO12">
        <f t="shared" si="9"/>
        <v>-145.75164876276813</v>
      </c>
      <c r="AP12">
        <f t="shared" si="9"/>
        <v>-23.962577237698785</v>
      </c>
      <c r="AQ12">
        <f t="shared" si="9"/>
        <v>-2455.3429494417192</v>
      </c>
      <c r="AR12">
        <f t="shared" si="9"/>
        <v>289.97579981317614</v>
      </c>
      <c r="AS12">
        <f t="shared" si="9"/>
        <v>22.921636539532845</v>
      </c>
      <c r="AT12">
        <f t="shared" si="9"/>
        <v>7.184921293447557</v>
      </c>
      <c r="AU12">
        <f t="shared" si="9"/>
        <v>320.08235764615654</v>
      </c>
      <c r="AW12">
        <v>9</v>
      </c>
      <c r="AX12">
        <f>(R12*SUMPRODUCT(K13:$K$23, X13:$X$23)-$AZ$3*SUMPRODUCT(K12:$K$22, W13:$W$23))/Z12</f>
        <v>692.0705083511159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6082.4696491104642</v>
      </c>
      <c r="P13">
        <f t="shared" si="22"/>
        <v>304.12348245552323</v>
      </c>
      <c r="Q13" s="4">
        <f t="shared" si="23"/>
        <v>50</v>
      </c>
      <c r="R13">
        <f t="shared" si="0"/>
        <v>2000000</v>
      </c>
      <c r="S13">
        <f t="shared" si="1"/>
        <v>640.15924373804523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618.04356582639593</v>
      </c>
      <c r="AC13">
        <f t="shared" si="2"/>
        <v>564.51385592821862</v>
      </c>
      <c r="AE13">
        <f t="shared" si="3"/>
        <v>5363.7253992238857</v>
      </c>
      <c r="AF13">
        <f t="shared" si="4"/>
        <v>-268.18626996119428</v>
      </c>
      <c r="AG13">
        <f t="shared" si="4"/>
        <v>-44.091674177184821</v>
      </c>
      <c r="AH13">
        <f t="shared" si="5"/>
        <v>-4543.4183715077415</v>
      </c>
      <c r="AI13">
        <f t="shared" si="6"/>
        <v>508.02908357776505</v>
      </c>
      <c r="AJ13">
        <f t="shared" si="7"/>
        <v>53.529709898177316</v>
      </c>
      <c r="AK13">
        <f t="shared" si="24"/>
        <v>11.427165390178176</v>
      </c>
      <c r="AL13">
        <f t="shared" si="8"/>
        <v>572.98595886612054</v>
      </c>
      <c r="AN13">
        <f t="shared" si="9"/>
        <v>2736.9662138729259</v>
      </c>
      <c r="AO13">
        <f t="shared" si="9"/>
        <v>-136.84831069364628</v>
      </c>
      <c r="AP13">
        <f t="shared" si="9"/>
        <v>-22.498806995881974</v>
      </c>
      <c r="AQ13">
        <f t="shared" si="9"/>
        <v>-2318.3853856697378</v>
      </c>
      <c r="AR13">
        <f t="shared" si="9"/>
        <v>259.23371051365956</v>
      </c>
      <c r="AS13">
        <f t="shared" si="9"/>
        <v>27.314785251856826</v>
      </c>
      <c r="AT13">
        <f t="shared" si="9"/>
        <v>5.8309781477219556</v>
      </c>
      <c r="AU13">
        <f t="shared" si="9"/>
        <v>292.37947391323831</v>
      </c>
      <c r="AW13">
        <v>10</v>
      </c>
      <c r="AX13">
        <f>(R13*SUMPRODUCT(K14:$K$23, X14:$X$23)-$AZ$3*SUMPRODUCT(K13:$K$22, W14:$W$23))/Z13</f>
        <v>640.15924373804523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6082.4696491104642</v>
      </c>
      <c r="P14">
        <f t="shared" si="22"/>
        <v>304.12348245552323</v>
      </c>
      <c r="Q14" s="4">
        <f t="shared" si="23"/>
        <v>50</v>
      </c>
      <c r="R14">
        <f t="shared" si="0"/>
        <v>2000000</v>
      </c>
      <c r="S14">
        <f t="shared" si="1"/>
        <v>653.19734011766002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564.51385592821862</v>
      </c>
      <c r="AC14">
        <f t="shared" si="2"/>
        <v>568.776603711196</v>
      </c>
      <c r="AE14">
        <f t="shared" si="3"/>
        <v>5296.3571905762974</v>
      </c>
      <c r="AF14">
        <f t="shared" si="4"/>
        <v>-264.81785952881489</v>
      </c>
      <c r="AG14">
        <f t="shared" si="4"/>
        <v>-43.537884248636303</v>
      </c>
      <c r="AH14">
        <f t="shared" si="5"/>
        <v>-4514.9274710668442</v>
      </c>
      <c r="AI14">
        <f t="shared" si="6"/>
        <v>473.07397573200251</v>
      </c>
      <c r="AJ14">
        <f t="shared" si="7"/>
        <v>-4.2627477829773852</v>
      </c>
      <c r="AK14">
        <f t="shared" si="24"/>
        <v>391.72372308829915</v>
      </c>
      <c r="AL14">
        <f t="shared" si="8"/>
        <v>860.53495103732428</v>
      </c>
      <c r="AN14">
        <f t="shared" si="9"/>
        <v>2489.5539045623264</v>
      </c>
      <c r="AO14">
        <f t="shared" si="9"/>
        <v>-124.47769522811632</v>
      </c>
      <c r="AP14">
        <f t="shared" si="9"/>
        <v>-20.464992414112686</v>
      </c>
      <c r="AQ14">
        <f t="shared" si="9"/>
        <v>-2122.2426868054813</v>
      </c>
      <c r="AR14">
        <f t="shared" si="9"/>
        <v>222.36853011461631</v>
      </c>
      <c r="AS14">
        <f t="shared" si="9"/>
        <v>-2.0037055669428931</v>
      </c>
      <c r="AT14">
        <f t="shared" si="9"/>
        <v>184.12982531830582</v>
      </c>
      <c r="AU14">
        <f t="shared" si="9"/>
        <v>404.49464986597923</v>
      </c>
      <c r="AW14">
        <v>11</v>
      </c>
      <c r="AX14">
        <f>(R14*SUMPRODUCT(K15:$K$23, X15:$X$23)-$AZ$3*SUMPRODUCT(K14:$K$22, W15:$W$23))/Z14</f>
        <v>653.19734011766002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6082.4696491104642</v>
      </c>
      <c r="P15">
        <f t="shared" si="22"/>
        <v>304.12348245552323</v>
      </c>
      <c r="Q15" s="4">
        <f t="shared" si="23"/>
        <v>50</v>
      </c>
      <c r="R15">
        <f t="shared" si="0"/>
        <v>2000000</v>
      </c>
      <c r="S15">
        <f t="shared" si="1"/>
        <v>646.02218923797159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568.776603711196</v>
      </c>
      <c r="AC15">
        <f t="shared" si="2"/>
        <v>555.45060998469489</v>
      </c>
      <c r="AE15">
        <f t="shared" si="3"/>
        <v>5229.7142932458582</v>
      </c>
      <c r="AF15">
        <f t="shared" si="4"/>
        <v>-261.48571466229293</v>
      </c>
      <c r="AG15">
        <f t="shared" si="4"/>
        <v>-42.990056629470253</v>
      </c>
      <c r="AH15">
        <f t="shared" si="5"/>
        <v>-4497.9510671877142</v>
      </c>
      <c r="AI15">
        <f t="shared" si="6"/>
        <v>427.28745476638142</v>
      </c>
      <c r="AJ15">
        <f t="shared" si="7"/>
        <v>13.32599372650111</v>
      </c>
      <c r="AK15">
        <f t="shared" si="24"/>
        <v>387.59036276063335</v>
      </c>
      <c r="AL15">
        <f t="shared" si="8"/>
        <v>828.20381125351582</v>
      </c>
      <c r="AN15">
        <f t="shared" si="9"/>
        <v>2264.4544954024955</v>
      </c>
      <c r="AO15">
        <f t="shared" si="9"/>
        <v>-113.22272477012478</v>
      </c>
      <c r="AP15">
        <f t="shared" si="9"/>
        <v>-18.614597573320097</v>
      </c>
      <c r="AQ15">
        <f t="shared" si="9"/>
        <v>-1947.6026687247631</v>
      </c>
      <c r="AR15">
        <f t="shared" si="9"/>
        <v>185.01450433428784</v>
      </c>
      <c r="AS15">
        <f t="shared" si="9"/>
        <v>5.7701252320137524</v>
      </c>
      <c r="AT15">
        <f t="shared" si="9"/>
        <v>167.82575301704705</v>
      </c>
      <c r="AU15">
        <f t="shared" si="9"/>
        <v>358.61038258334861</v>
      </c>
      <c r="AW15">
        <v>12</v>
      </c>
      <c r="AX15">
        <f>(R15*SUMPRODUCT(K16:$K$23, X16:$X$23)-$AZ$3*SUMPRODUCT(K15:$K$22, W16:$W$23))/Z15</f>
        <v>646.02218923797159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6082.4696491104642</v>
      </c>
      <c r="P16">
        <f t="shared" si="22"/>
        <v>304.12348245552323</v>
      </c>
      <c r="Q16" s="4">
        <f t="shared" si="23"/>
        <v>50</v>
      </c>
      <c r="R16">
        <f t="shared" si="0"/>
        <v>2000000</v>
      </c>
      <c r="S16">
        <f t="shared" si="1"/>
        <v>618.49019543519978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555.45060998469489</v>
      </c>
      <c r="AC16">
        <f t="shared" si="2"/>
        <v>525.0731634187141</v>
      </c>
      <c r="AE16">
        <f t="shared" si="3"/>
        <v>5163.7707495257464</v>
      </c>
      <c r="AF16">
        <f t="shared" si="4"/>
        <v>-258.18853747628737</v>
      </c>
      <c r="AG16">
        <f t="shared" si="4"/>
        <v>-42.447977938376781</v>
      </c>
      <c r="AH16">
        <f t="shared" si="5"/>
        <v>-4487.1249919507909</v>
      </c>
      <c r="AI16">
        <f t="shared" si="6"/>
        <v>376.00924216029216</v>
      </c>
      <c r="AJ16">
        <f t="shared" si="7"/>
        <v>30.37744656598079</v>
      </c>
      <c r="AK16">
        <f t="shared" si="24"/>
        <v>382.27229754239085</v>
      </c>
      <c r="AL16">
        <f t="shared" si="8"/>
        <v>788.65898626866374</v>
      </c>
      <c r="AN16">
        <f t="shared" si="9"/>
        <v>2059.6525054823915</v>
      </c>
      <c r="AO16">
        <f t="shared" si="9"/>
        <v>-102.9826252741196</v>
      </c>
      <c r="AP16">
        <f t="shared" si="9"/>
        <v>-16.93105452473246</v>
      </c>
      <c r="AQ16">
        <f t="shared" si="9"/>
        <v>-1789.7615290014382</v>
      </c>
      <c r="AR16">
        <f t="shared" si="9"/>
        <v>149.97729668210161</v>
      </c>
      <c r="AS16">
        <f t="shared" si="9"/>
        <v>12.116530141375103</v>
      </c>
      <c r="AT16">
        <f t="shared" si="9"/>
        <v>152.47541643517147</v>
      </c>
      <c r="AU16">
        <f t="shared" si="9"/>
        <v>314.56924325864816</v>
      </c>
      <c r="AW16">
        <v>13</v>
      </c>
      <c r="AX16">
        <f>(R16*SUMPRODUCT(K17:$K$23, X17:$X$23)-$AZ$3*SUMPRODUCT(K16:$K$22, W17:$W$23))/Z16</f>
        <v>618.49019543519978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6082.4696491104642</v>
      </c>
      <c r="P17">
        <f t="shared" si="22"/>
        <v>304.12348245552323</v>
      </c>
      <c r="Q17" s="4">
        <f t="shared" si="23"/>
        <v>50</v>
      </c>
      <c r="R17">
        <f t="shared" si="0"/>
        <v>2000000</v>
      </c>
      <c r="S17">
        <f t="shared" si="1"/>
        <v>573.63337222826556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525.0731634187141</v>
      </c>
      <c r="AC17">
        <f t="shared" si="2"/>
        <v>480.8379027323918</v>
      </c>
      <c r="AE17">
        <f t="shared" si="3"/>
        <v>5098.5212700419488</v>
      </c>
      <c r="AF17">
        <f t="shared" si="4"/>
        <v>-254.92606350209746</v>
      </c>
      <c r="AG17">
        <f t="shared" si="4"/>
        <v>-41.911604694875763</v>
      </c>
      <c r="AH17">
        <f t="shared" si="5"/>
        <v>-4475.738564690093</v>
      </c>
      <c r="AI17">
        <f t="shared" si="6"/>
        <v>325.94503715488281</v>
      </c>
      <c r="AJ17">
        <f t="shared" si="7"/>
        <v>44.235260686322306</v>
      </c>
      <c r="AK17">
        <f t="shared" si="24"/>
        <v>375.80678589709964</v>
      </c>
      <c r="AL17">
        <f t="shared" si="8"/>
        <v>745.98708373830482</v>
      </c>
      <c r="AN17">
        <f t="shared" si="9"/>
        <v>1873.3227345472999</v>
      </c>
      <c r="AO17">
        <f t="shared" si="9"/>
        <v>-93.666136727365</v>
      </c>
      <c r="AP17">
        <f t="shared" si="9"/>
        <v>-15.399359492252177</v>
      </c>
      <c r="AQ17">
        <f t="shared" si="9"/>
        <v>-1644.4969753073262</v>
      </c>
      <c r="AR17">
        <f t="shared" si="9"/>
        <v>119.76026302035659</v>
      </c>
      <c r="AS17">
        <f t="shared" si="9"/>
        <v>16.25312813721618</v>
      </c>
      <c r="AT17">
        <f t="shared" si="9"/>
        <v>138.08070193897495</v>
      </c>
      <c r="AU17">
        <f t="shared" si="9"/>
        <v>274.09409309654774</v>
      </c>
      <c r="AW17">
        <v>14</v>
      </c>
      <c r="AX17">
        <f>(R17*SUMPRODUCT(K18:$K$23, X18:$X$23)-$AZ$3*SUMPRODUCT(K17:$K$22, W18:$W$23))/Z17</f>
        <v>573.63337222826556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6082.4696491104642</v>
      </c>
      <c r="P18">
        <f t="shared" si="22"/>
        <v>304.12348245552323</v>
      </c>
      <c r="Q18" s="4">
        <f t="shared" si="23"/>
        <v>50</v>
      </c>
      <c r="R18">
        <f t="shared" si="0"/>
        <v>2000000</v>
      </c>
      <c r="S18">
        <f t="shared" si="1"/>
        <v>513.47709546321391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480.8379027323918</v>
      </c>
      <c r="AC18">
        <f t="shared" si="2"/>
        <v>424.9624112514839</v>
      </c>
      <c r="AE18">
        <f t="shared" si="3"/>
        <v>5033.9557329585496</v>
      </c>
      <c r="AF18">
        <f t="shared" si="4"/>
        <v>-251.6977866479275</v>
      </c>
      <c r="AG18">
        <f t="shared" si="4"/>
        <v>-41.380853693982218</v>
      </c>
      <c r="AH18">
        <f t="shared" si="5"/>
        <v>-4465.3981577912746</v>
      </c>
      <c r="AI18">
        <f t="shared" si="6"/>
        <v>275.47893482536529</v>
      </c>
      <c r="AJ18">
        <f t="shared" si="7"/>
        <v>55.875491480907897</v>
      </c>
      <c r="AK18">
        <f t="shared" si="24"/>
        <v>368.41670943301102</v>
      </c>
      <c r="AL18">
        <f t="shared" si="8"/>
        <v>699.7711357392842</v>
      </c>
      <c r="AN18">
        <f t="shared" si="9"/>
        <v>1703.8020143843232</v>
      </c>
      <c r="AO18">
        <f t="shared" si="9"/>
        <v>-85.190100719216176</v>
      </c>
      <c r="AP18">
        <f t="shared" si="9"/>
        <v>-14.005840659093936</v>
      </c>
      <c r="AQ18">
        <f t="shared" si="9"/>
        <v>-1511.3669606707817</v>
      </c>
      <c r="AR18">
        <f t="shared" si="9"/>
        <v>93.239112335231553</v>
      </c>
      <c r="AS18">
        <f t="shared" si="9"/>
        <v>18.911722706773524</v>
      </c>
      <c r="AT18">
        <f t="shared" si="9"/>
        <v>124.69500427964466</v>
      </c>
      <c r="AU18">
        <f t="shared" si="9"/>
        <v>236.84583932164975</v>
      </c>
      <c r="AW18">
        <v>15</v>
      </c>
      <c r="AX18">
        <f>(R18*SUMPRODUCT(K19:$K$23, X19:$X$23)-$AZ$3*SUMPRODUCT(K18:$K$22, W19:$W$23))/Z18</f>
        <v>513.47709546321391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6082.4696491104642</v>
      </c>
      <c r="P19">
        <f t="shared" si="22"/>
        <v>304.12348245552323</v>
      </c>
      <c r="Q19" s="4">
        <f t="shared" si="23"/>
        <v>50</v>
      </c>
      <c r="R19">
        <f t="shared" si="0"/>
        <v>2000000</v>
      </c>
      <c r="S19">
        <f t="shared" si="1"/>
        <v>436.87315741970889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424.9624112514839</v>
      </c>
      <c r="AC19">
        <f t="shared" si="2"/>
        <v>356.97296361339522</v>
      </c>
      <c r="AE19">
        <f t="shared" si="3"/>
        <v>4970.0403420426228</v>
      </c>
      <c r="AF19">
        <f t="shared" si="4"/>
        <v>-248.50201710213116</v>
      </c>
      <c r="AG19">
        <f t="shared" si="4"/>
        <v>-40.855447118996068</v>
      </c>
      <c r="AH19">
        <f t="shared" si="5"/>
        <v>-4463.9215218529334</v>
      </c>
      <c r="AI19">
        <f t="shared" si="6"/>
        <v>216.76135596856147</v>
      </c>
      <c r="AJ19">
        <f t="shared" si="7"/>
        <v>67.989447638088677</v>
      </c>
      <c r="AK19">
        <f t="shared" si="24"/>
        <v>360.25505153343829</v>
      </c>
      <c r="AL19">
        <f t="shared" si="8"/>
        <v>645.00585514008844</v>
      </c>
      <c r="AN19">
        <f t="shared" si="9"/>
        <v>1549.5693444289127</v>
      </c>
      <c r="AO19">
        <f t="shared" si="9"/>
        <v>-77.478467221445641</v>
      </c>
      <c r="AP19">
        <f t="shared" si="9"/>
        <v>-12.737994875613811</v>
      </c>
      <c r="AQ19">
        <f t="shared" si="9"/>
        <v>-1391.7705833665129</v>
      </c>
      <c r="AR19">
        <f t="shared" si="9"/>
        <v>67.582298965340158</v>
      </c>
      <c r="AS19">
        <f t="shared" si="9"/>
        <v>21.197889062071006</v>
      </c>
      <c r="AT19">
        <f t="shared" si="9"/>
        <v>112.32105689557534</v>
      </c>
      <c r="AU19">
        <f t="shared" si="9"/>
        <v>201.1012449229865</v>
      </c>
      <c r="AW19">
        <v>16</v>
      </c>
      <c r="AX19">
        <f>(R19*SUMPRODUCT(K20:$K$23, X20:$X$23)-$AZ$3*SUMPRODUCT(K19:$K$22, W20:$W$23))/Z19</f>
        <v>436.87315741970889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6082.4696491104642</v>
      </c>
      <c r="P20">
        <f t="shared" si="22"/>
        <v>304.12348245552323</v>
      </c>
      <c r="Q20" s="4">
        <f t="shared" si="23"/>
        <v>50</v>
      </c>
      <c r="R20">
        <f t="shared" si="0"/>
        <v>2000000</v>
      </c>
      <c r="S20">
        <f t="shared" si="1"/>
        <v>347.05011685324143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356.97296361339522</v>
      </c>
      <c r="AC20">
        <f t="shared" si="2"/>
        <v>279.96804364599302</v>
      </c>
      <c r="AE20">
        <f t="shared" si="3"/>
        <v>4906.7758387117838</v>
      </c>
      <c r="AF20">
        <f t="shared" si="4"/>
        <v>-245.3387919355892</v>
      </c>
      <c r="AG20">
        <f t="shared" si="4"/>
        <v>-40.335391064626016</v>
      </c>
      <c r="AH20">
        <f t="shared" si="5"/>
        <v>-4460.0633272036739</v>
      </c>
      <c r="AI20">
        <f t="shared" si="6"/>
        <v>161.03832850789513</v>
      </c>
      <c r="AJ20">
        <f t="shared" si="7"/>
        <v>77.004919967402202</v>
      </c>
      <c r="AK20">
        <f t="shared" si="24"/>
        <v>351.2887007272713</v>
      </c>
      <c r="AL20">
        <f t="shared" si="8"/>
        <v>589.33194920256869</v>
      </c>
      <c r="AN20">
        <f t="shared" si="9"/>
        <v>1409.2520884549167</v>
      </c>
      <c r="AO20">
        <f t="shared" si="9"/>
        <v>-70.462604422745841</v>
      </c>
      <c r="AP20">
        <f t="shared" si="9"/>
        <v>-11.584538598240385</v>
      </c>
      <c r="AQ20">
        <f t="shared" si="9"/>
        <v>-1280.9538819595043</v>
      </c>
      <c r="AR20">
        <f t="shared" si="9"/>
        <v>46.251063474426324</v>
      </c>
      <c r="AS20">
        <f t="shared" si="9"/>
        <v>22.116222108458036</v>
      </c>
      <c r="AT20">
        <f t="shared" si="9"/>
        <v>100.89198109373832</v>
      </c>
      <c r="AU20">
        <f t="shared" si="9"/>
        <v>169.2592666766227</v>
      </c>
      <c r="AW20">
        <v>17</v>
      </c>
      <c r="AX20">
        <f>(R20*SUMPRODUCT(K21:$K$23, X21:$X$23)-$AZ$3*SUMPRODUCT(K20:$K$22, W21:$W$23))/Z20</f>
        <v>347.05011685324143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6082.4696491104642</v>
      </c>
      <c r="P21">
        <f t="shared" si="22"/>
        <v>304.12348245552323</v>
      </c>
      <c r="Q21" s="4">
        <f t="shared" si="23"/>
        <v>50</v>
      </c>
      <c r="R21">
        <f t="shared" si="0"/>
        <v>2000000</v>
      </c>
      <c r="S21">
        <f t="shared" si="1"/>
        <v>243.73314928016518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279.96804364599302</v>
      </c>
      <c r="AC21">
        <f t="shared" si="2"/>
        <v>194.11132018832245</v>
      </c>
      <c r="AE21">
        <f t="shared" si="3"/>
        <v>4844.1347312879334</v>
      </c>
      <c r="AF21">
        <f t="shared" si="4"/>
        <v>-242.20673656439666</v>
      </c>
      <c r="AG21">
        <f t="shared" si="4"/>
        <v>-39.820459539788807</v>
      </c>
      <c r="AH21">
        <f t="shared" si="5"/>
        <v>-4463.1045676382992</v>
      </c>
      <c r="AI21">
        <f t="shared" si="6"/>
        <v>99.002967545447973</v>
      </c>
      <c r="AJ21">
        <f t="shared" si="7"/>
        <v>85.856723457670569</v>
      </c>
      <c r="AK21">
        <f t="shared" si="24"/>
        <v>341.73272268586709</v>
      </c>
      <c r="AL21">
        <f t="shared" si="8"/>
        <v>526.59241368898563</v>
      </c>
      <c r="AN21">
        <f t="shared" si="9"/>
        <v>1281.5927728586291</v>
      </c>
      <c r="AO21">
        <f t="shared" si="9"/>
        <v>-64.079638642931457</v>
      </c>
      <c r="AP21">
        <f t="shared" si="9"/>
        <v>-10.53513495990939</v>
      </c>
      <c r="AQ21">
        <f t="shared" si="9"/>
        <v>-1180.7851919256607</v>
      </c>
      <c r="AR21">
        <f t="shared" si="9"/>
        <v>26.192807330127447</v>
      </c>
      <c r="AS21">
        <f t="shared" si="9"/>
        <v>22.714759681223285</v>
      </c>
      <c r="AT21">
        <f t="shared" si="9"/>
        <v>90.410818843402865</v>
      </c>
      <c r="AU21">
        <f t="shared" si="9"/>
        <v>139.31838585475359</v>
      </c>
      <c r="AW21">
        <v>18</v>
      </c>
      <c r="AX21">
        <f>(R21*SUMPRODUCT(K22:$K$23, X22:$X$23)-$AZ$3*SUMPRODUCT(K21:$K$22, W22:$W$23))/Z21</f>
        <v>243.73314928016518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6082.4696491104642</v>
      </c>
      <c r="P22">
        <f t="shared" si="22"/>
        <v>304.12348245552323</v>
      </c>
      <c r="Q22" s="4">
        <f t="shared" si="23"/>
        <v>50</v>
      </c>
      <c r="R22">
        <f t="shared" si="0"/>
        <v>2000000</v>
      </c>
      <c r="S22">
        <f t="shared" si="1"/>
        <v>127.87124250929035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194.11132018832245</v>
      </c>
      <c r="AC22">
        <f t="shared" si="2"/>
        <v>100.53368007211554</v>
      </c>
      <c r="AE22">
        <f t="shared" si="3"/>
        <v>4782.0999135720203</v>
      </c>
      <c r="AF22">
        <f t="shared" si="4"/>
        <v>-239.10499567860103</v>
      </c>
      <c r="AG22">
        <f t="shared" si="4"/>
        <v>-39.310511925623686</v>
      </c>
      <c r="AH22">
        <f t="shared" si="5"/>
        <v>-4469.7207506891482</v>
      </c>
      <c r="AI22">
        <f t="shared" si="6"/>
        <v>33.963655278647821</v>
      </c>
      <c r="AJ22">
        <f t="shared" si="7"/>
        <v>93.577640116206908</v>
      </c>
      <c r="AK22">
        <f t="shared" si="24"/>
        <v>331.597436665722</v>
      </c>
      <c r="AL22">
        <f t="shared" si="8"/>
        <v>459.13873206057673</v>
      </c>
      <c r="AN22">
        <f t="shared" si="9"/>
        <v>1165.4505428078814</v>
      </c>
      <c r="AO22">
        <f t="shared" si="9"/>
        <v>-58.272527140394068</v>
      </c>
      <c r="AP22">
        <f t="shared" si="9"/>
        <v>-9.5804057401118605</v>
      </c>
      <c r="AQ22">
        <f t="shared" si="9"/>
        <v>-1089.3202921808559</v>
      </c>
      <c r="AR22">
        <f t="shared" si="9"/>
        <v>8.277317746519671</v>
      </c>
      <c r="AS22">
        <f t="shared" si="9"/>
        <v>22.805903983434501</v>
      </c>
      <c r="AT22">
        <f t="shared" si="9"/>
        <v>80.813956115588283</v>
      </c>
      <c r="AU22">
        <f t="shared" si="9"/>
        <v>111.89717784554244</v>
      </c>
      <c r="AW22">
        <v>19</v>
      </c>
      <c r="AX22">
        <f>(R22*SUMPRODUCT(K23:$K$23, X23:$X$23)-$AZ$3*SUMPRODUCT(K22:$K$22, W23:$W$23))/Z22</f>
        <v>127.87124250929035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6082.4696491104642</v>
      </c>
      <c r="P23">
        <f t="shared" si="22"/>
        <v>304.12348245552323</v>
      </c>
      <c r="Q23" s="4">
        <f t="shared" si="23"/>
        <v>50</v>
      </c>
      <c r="R23">
        <f t="shared" si="0"/>
        <v>2000000</v>
      </c>
      <c r="S23">
        <f t="shared" si="1"/>
        <v>129.53576399349461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100.53368007211554</v>
      </c>
      <c r="AC23">
        <f t="shared" si="2"/>
        <v>100.53368007211556</v>
      </c>
      <c r="AE23">
        <f t="shared" si="3"/>
        <v>4720.6504126747113</v>
      </c>
      <c r="AF23">
        <f t="shared" si="4"/>
        <v>-236.0325206337356</v>
      </c>
      <c r="AG23">
        <f t="shared" si="4"/>
        <v>-38.80537581774113</v>
      </c>
      <c r="AH23">
        <f t="shared" si="5"/>
        <v>-4481.2395450529211</v>
      </c>
      <c r="AI23">
        <f t="shared" si="6"/>
        <v>-35.427028829686606</v>
      </c>
      <c r="AJ23">
        <f t="shared" si="7"/>
        <v>0</v>
      </c>
      <c r="AK23">
        <f t="shared" si="24"/>
        <v>320.96061004791642</v>
      </c>
      <c r="AL23">
        <f t="shared" si="8"/>
        <v>285.53358121822981</v>
      </c>
      <c r="AN23">
        <f t="shared" si="9"/>
        <v>1059.7865650949959</v>
      </c>
      <c r="AO23">
        <f t="shared" si="9"/>
        <v>-52.989328254749807</v>
      </c>
      <c r="AP23">
        <f t="shared" si="9"/>
        <v>-8.7118113713069274</v>
      </c>
      <c r="AQ23">
        <f t="shared" si="9"/>
        <v>-1006.0387975496441</v>
      </c>
      <c r="AR23">
        <f t="shared" si="9"/>
        <v>-7.9533720807048685</v>
      </c>
      <c r="AS23">
        <f t="shared" si="9"/>
        <v>0</v>
      </c>
      <c r="AT23">
        <f t="shared" si="9"/>
        <v>72.055694177266474</v>
      </c>
      <c r="AU23">
        <f t="shared" si="9"/>
        <v>64.102322096561608</v>
      </c>
      <c r="AW23">
        <v>20</v>
      </c>
      <c r="AX23">
        <f>(R23*SUMPRODUCT(K$23:$K24, X$23:$X24)-$AZ$3*SUMPRODUCT(K$22:$K23, W$23:$W24))/Z23</f>
        <v>129.53576399349461</v>
      </c>
    </row>
    <row r="25" spans="5:50" x14ac:dyDescent="0.25">
      <c r="AN25" s="8">
        <f t="shared" ref="AN25:AU25" si="25">SUM(AN3:AN23)</f>
        <v>56044.768713995851</v>
      </c>
      <c r="AO25" s="8">
        <f t="shared" si="25"/>
        <v>-7364.0906725326422</v>
      </c>
      <c r="AP25" s="8">
        <f t="shared" si="25"/>
        <v>-931.18927148585988</v>
      </c>
      <c r="AQ25" s="8">
        <f t="shared" si="25"/>
        <v>-47099.342226982051</v>
      </c>
      <c r="AR25" s="8">
        <f t="shared" si="25"/>
        <v>650.1465429952857</v>
      </c>
      <c r="AS25" s="8">
        <f t="shared" si="25"/>
        <v>-345.41198294547155</v>
      </c>
      <c r="AT25" s="8">
        <f t="shared" si="25"/>
        <v>2042.3789208246008</v>
      </c>
      <c r="AU25" s="9">
        <f t="shared" si="25"/>
        <v>2347.1134808744141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C98EF-CF82-4F0A-9EEF-518609F9092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6666.5153622454991</v>
      </c>
      <c r="K3">
        <v>1</v>
      </c>
      <c r="L3" s="2">
        <v>0</v>
      </c>
      <c r="O3">
        <f>$C$3</f>
        <v>6666.5153622454991</v>
      </c>
      <c r="P3">
        <f>O3*B5</f>
        <v>5333.2122897964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6666.5153622454991</v>
      </c>
      <c r="AF3">
        <f t="shared" ref="AF3:AG23" si="4">-$Z3*P3</f>
        <v>-5333.2122897964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812.82114474909906</v>
      </c>
      <c r="AJ3">
        <f t="shared" ref="AJ3:AJ23" si="7">AB3-AC3</f>
        <v>0</v>
      </c>
      <c r="AL3">
        <f t="shared" ref="AL3:AL23" si="8">SUM(AI3:AK3)</f>
        <v>812.82114474909906</v>
      </c>
      <c r="AN3">
        <f t="shared" ref="AN3:AU23" si="9">AE3*$K3</f>
        <v>6666.5153622454991</v>
      </c>
      <c r="AO3">
        <f t="shared" si="9"/>
        <v>-5333.2122897964</v>
      </c>
      <c r="AP3">
        <f t="shared" si="9"/>
        <v>-520.48192770000003</v>
      </c>
      <c r="AQ3">
        <f t="shared" si="9"/>
        <v>0</v>
      </c>
      <c r="AR3">
        <f t="shared" si="9"/>
        <v>812.82114474909906</v>
      </c>
      <c r="AS3">
        <f t="shared" si="9"/>
        <v>0</v>
      </c>
      <c r="AT3">
        <f t="shared" si="9"/>
        <v>0</v>
      </c>
      <c r="AU3">
        <f t="shared" si="9"/>
        <v>812.82114474909906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5155.9907346822038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2000000</v>
      </c>
      <c r="S4">
        <f t="shared" si="1"/>
        <v>387.7881825851324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382.92384285369189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-382.92384285369189</v>
      </c>
      <c r="AK4">
        <f>G4*MAX(0, SUM(AB4, AE4:AF4))</f>
        <v>0</v>
      </c>
      <c r="AL4">
        <f t="shared" si="8"/>
        <v>-5470.535842853692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-4773.066891828501</v>
      </c>
      <c r="AR4">
        <f t="shared" si="9"/>
        <v>-4773.066891828501</v>
      </c>
      <c r="AS4">
        <f t="shared" si="9"/>
        <v>-359.24931311914048</v>
      </c>
      <c r="AT4">
        <f t="shared" si="9"/>
        <v>0</v>
      </c>
      <c r="AU4">
        <f t="shared" si="9"/>
        <v>-5132.3162049476414</v>
      </c>
      <c r="AW4">
        <v>1</v>
      </c>
      <c r="AX4">
        <f>(R4*SUMPRODUCT(K5:$K$23, X5:$X$23)-$AZ$3*SUMPRODUCT(K4:$K$22, W5:$W$23))/Z4</f>
        <v>387.7881825851324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6666.5153622454991</v>
      </c>
      <c r="P5">
        <f t="shared" ref="P5:P23" si="22">O5*$C$5</f>
        <v>333.325768112275</v>
      </c>
      <c r="Q5" s="4">
        <f t="shared" ref="Q5:Q23" si="23">$C$8</f>
        <v>50</v>
      </c>
      <c r="R5">
        <f t="shared" si="0"/>
        <v>2000000</v>
      </c>
      <c r="S5">
        <f t="shared" si="1"/>
        <v>813.84679691846611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382.92384285369189</v>
      </c>
      <c r="AC5">
        <f t="shared" si="2"/>
        <v>793.54439386695594</v>
      </c>
      <c r="AE5">
        <f t="shared" si="3"/>
        <v>6500.2109885650161</v>
      </c>
      <c r="AF5">
        <f t="shared" si="4"/>
        <v>-325.01054942825084</v>
      </c>
      <c r="AG5">
        <f t="shared" si="4"/>
        <v>-48.752688888843529</v>
      </c>
      <c r="AH5">
        <f t="shared" si="5"/>
        <v>-5055.7085662588079</v>
      </c>
      <c r="AI5">
        <f t="shared" si="6"/>
        <v>1070.7391839891143</v>
      </c>
      <c r="AJ5">
        <f t="shared" si="7"/>
        <v>-410.62055101326405</v>
      </c>
      <c r="AK5">
        <f>G5*SUM(AB5, AE5:AF5)</f>
        <v>268.88309556160874</v>
      </c>
      <c r="AL5">
        <f t="shared" si="8"/>
        <v>929.00172853745903</v>
      </c>
      <c r="AN5">
        <f t="shared" si="9"/>
        <v>5613.3385283224798</v>
      </c>
      <c r="AO5">
        <f t="shared" si="9"/>
        <v>-280.66692641612406</v>
      </c>
      <c r="AP5">
        <f t="shared" si="9"/>
        <v>-42.100994472408487</v>
      </c>
      <c r="AQ5">
        <f t="shared" si="9"/>
        <v>-4365.9203882573665</v>
      </c>
      <c r="AR5">
        <f t="shared" si="9"/>
        <v>924.65021917658191</v>
      </c>
      <c r="AS5">
        <f t="shared" si="9"/>
        <v>-354.59651441754227</v>
      </c>
      <c r="AT5">
        <f t="shared" si="9"/>
        <v>232.19736137577175</v>
      </c>
      <c r="AU5">
        <f t="shared" si="9"/>
        <v>802.25106613481137</v>
      </c>
      <c r="AW5">
        <v>2</v>
      </c>
      <c r="AX5">
        <f>(R5*SUMPRODUCT(K6:$K$23, X6:$X$23)-$AZ$3*SUMPRODUCT(K5:$K$22, W6:$W$23))/Z5</f>
        <v>813.84679691846611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6666.5153622454991</v>
      </c>
      <c r="P6">
        <f t="shared" si="22"/>
        <v>333.325768112275</v>
      </c>
      <c r="Q6" s="4">
        <f t="shared" si="23"/>
        <v>50</v>
      </c>
      <c r="R6">
        <f t="shared" si="0"/>
        <v>2000000</v>
      </c>
      <c r="S6">
        <f t="shared" si="1"/>
        <v>1259.1369856206732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793.54439386695594</v>
      </c>
      <c r="AC6">
        <f t="shared" si="2"/>
        <v>1212.2780649549095</v>
      </c>
      <c r="AE6">
        <f t="shared" si="3"/>
        <v>6418.4202637423205</v>
      </c>
      <c r="AF6">
        <f t="shared" si="4"/>
        <v>-320.92101318711605</v>
      </c>
      <c r="AG6">
        <f t="shared" si="4"/>
        <v>-48.139244530146762</v>
      </c>
      <c r="AH6">
        <f t="shared" si="5"/>
        <v>-5036.6987923330908</v>
      </c>
      <c r="AI6">
        <f t="shared" si="6"/>
        <v>1012.6612136919666</v>
      </c>
      <c r="AJ6">
        <f t="shared" si="7"/>
        <v>-418.73367108795355</v>
      </c>
      <c r="AK6">
        <f>G6*SUM(AB6, AE6:AF6)</f>
        <v>403.12605319869641</v>
      </c>
      <c r="AL6">
        <f t="shared" si="8"/>
        <v>997.05359580270942</v>
      </c>
      <c r="AN6">
        <f t="shared" si="9"/>
        <v>4998.8339867920949</v>
      </c>
      <c r="AO6">
        <f t="shared" si="9"/>
        <v>-249.94169933960475</v>
      </c>
      <c r="AP6">
        <f t="shared" si="9"/>
        <v>-37.492105809145883</v>
      </c>
      <c r="AQ6">
        <f t="shared" si="9"/>
        <v>-3922.7130773249341</v>
      </c>
      <c r="AR6">
        <f t="shared" si="9"/>
        <v>788.68710431840987</v>
      </c>
      <c r="AS6">
        <f t="shared" si="9"/>
        <v>-326.12076187548308</v>
      </c>
      <c r="AT6">
        <f t="shared" si="9"/>
        <v>313.96513984518111</v>
      </c>
      <c r="AU6">
        <f t="shared" si="9"/>
        <v>776.53148228810778</v>
      </c>
      <c r="AW6">
        <v>3</v>
      </c>
      <c r="AX6">
        <f>(R6*SUMPRODUCT(K7:$K$23, X7:$X$23)-$AZ$3*SUMPRODUCT(K6:$K$22, W7:$W$23))/Z6</f>
        <v>1259.1369856206732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6666.5153622454991</v>
      </c>
      <c r="P7">
        <f t="shared" si="22"/>
        <v>333.325768112275</v>
      </c>
      <c r="Q7" s="4">
        <f t="shared" si="23"/>
        <v>50</v>
      </c>
      <c r="R7">
        <f t="shared" si="0"/>
        <v>2000000</v>
      </c>
      <c r="S7">
        <f t="shared" si="1"/>
        <v>1615.8224446973059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1212.2780649549095</v>
      </c>
      <c r="AC7">
        <f t="shared" si="2"/>
        <v>1536.0731299488252</v>
      </c>
      <c r="AE7">
        <f t="shared" si="3"/>
        <v>6337.487854523949</v>
      </c>
      <c r="AF7">
        <f t="shared" si="4"/>
        <v>-316.87439272619747</v>
      </c>
      <c r="AG7">
        <f t="shared" si="4"/>
        <v>-47.532237684586065</v>
      </c>
      <c r="AH7">
        <f t="shared" si="5"/>
        <v>-5024.5760103692546</v>
      </c>
      <c r="AI7">
        <f t="shared" si="6"/>
        <v>948.50521374391064</v>
      </c>
      <c r="AJ7">
        <f t="shared" si="7"/>
        <v>-323.79506499391573</v>
      </c>
      <c r="AK7">
        <f>G7*SUM(AB7, AE7:AF7)</f>
        <v>355.13497396355564</v>
      </c>
      <c r="AL7">
        <f t="shared" si="8"/>
        <v>979.84512271355061</v>
      </c>
      <c r="AN7">
        <f t="shared" si="9"/>
        <v>4468.0019050561605</v>
      </c>
      <c r="AO7">
        <f t="shared" si="9"/>
        <v>-223.40009525280806</v>
      </c>
      <c r="AP7">
        <f t="shared" si="9"/>
        <v>-33.510774837179646</v>
      </c>
      <c r="AQ7">
        <f t="shared" si="9"/>
        <v>-3542.3839385197007</v>
      </c>
      <c r="AR7">
        <f t="shared" si="9"/>
        <v>668.70709644647241</v>
      </c>
      <c r="AS7">
        <f t="shared" si="9"/>
        <v>-228.27924888374741</v>
      </c>
      <c r="AT7">
        <f t="shared" si="9"/>
        <v>250.37424554408517</v>
      </c>
      <c r="AU7">
        <f t="shared" si="9"/>
        <v>690.80209310681016</v>
      </c>
      <c r="AW7">
        <v>4</v>
      </c>
      <c r="AX7">
        <f>(R7*SUMPRODUCT(K8:$K$23, X8:$X$23)-$AZ$3*SUMPRODUCT(K7:$K$22, W8:$W$23))/Z7</f>
        <v>1615.8224446973059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6666.5153622454991</v>
      </c>
      <c r="P8">
        <f t="shared" si="22"/>
        <v>333.325768112275</v>
      </c>
      <c r="Q8" s="4">
        <f t="shared" si="23"/>
        <v>50</v>
      </c>
      <c r="R8">
        <f t="shared" si="0"/>
        <v>2000000</v>
      </c>
      <c r="S8">
        <f t="shared" si="1"/>
        <v>1808.1171787985202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1536.0731299488252</v>
      </c>
      <c r="AC8">
        <f t="shared" si="2"/>
        <v>1697.1573548573797</v>
      </c>
      <c r="AE8">
        <f t="shared" si="3"/>
        <v>6257.4072692693544</v>
      </c>
      <c r="AF8">
        <f t="shared" si="4"/>
        <v>-312.87036346346775</v>
      </c>
      <c r="AG8">
        <f t="shared" si="4"/>
        <v>-46.931619663752308</v>
      </c>
      <c r="AH8">
        <f t="shared" si="5"/>
        <v>-5011.8257595158575</v>
      </c>
      <c r="AI8">
        <f t="shared" si="6"/>
        <v>885.7795266262774</v>
      </c>
      <c r="AJ8">
        <f t="shared" si="7"/>
        <v>-161.08422490855446</v>
      </c>
      <c r="AK8">
        <f t="shared" ref="AK8:AK23" si="24">G8*SUM(AB8:AB8, AE8:AF8)</f>
        <v>159.33699376157537</v>
      </c>
      <c r="AL8">
        <f t="shared" si="8"/>
        <v>884.03229547929834</v>
      </c>
      <c r="AN8">
        <f t="shared" si="9"/>
        <v>4113.3278978385488</v>
      </c>
      <c r="AO8">
        <f t="shared" si="9"/>
        <v>-205.6663948919275</v>
      </c>
      <c r="AP8">
        <f t="shared" si="9"/>
        <v>-30.850659409963818</v>
      </c>
      <c r="AQ8">
        <f t="shared" si="9"/>
        <v>-3294.5406665418463</v>
      </c>
      <c r="AR8">
        <f t="shared" si="9"/>
        <v>582.27017699481212</v>
      </c>
      <c r="AS8">
        <f t="shared" si="9"/>
        <v>-105.88926175096542</v>
      </c>
      <c r="AT8">
        <f t="shared" si="9"/>
        <v>104.74071342870147</v>
      </c>
      <c r="AU8">
        <f t="shared" si="9"/>
        <v>581.12162867254813</v>
      </c>
      <c r="AW8">
        <v>5</v>
      </c>
      <c r="AX8">
        <f>(R8*SUMPRODUCT(K9:$K$23, X9:$X$23)-$AZ$3*SUMPRODUCT(K8:$K$22, W9:$W$23))/Z8</f>
        <v>1808.1171787985202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6666.5153622454991</v>
      </c>
      <c r="P9">
        <f t="shared" si="22"/>
        <v>333.325768112275</v>
      </c>
      <c r="Q9" s="4">
        <f t="shared" si="23"/>
        <v>50</v>
      </c>
      <c r="R9">
        <f t="shared" si="0"/>
        <v>2000000</v>
      </c>
      <c r="S9">
        <f t="shared" si="1"/>
        <v>1893.3000040081597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1697.1573548573797</v>
      </c>
      <c r="AC9">
        <f t="shared" si="2"/>
        <v>1754.6081031506001</v>
      </c>
      <c r="AE9">
        <f t="shared" si="3"/>
        <v>6178.1660854649735</v>
      </c>
      <c r="AF9">
        <f t="shared" si="4"/>
        <v>-308.90830427324869</v>
      </c>
      <c r="AG9">
        <f t="shared" si="4"/>
        <v>-46.337297296679189</v>
      </c>
      <c r="AH9">
        <f t="shared" si="5"/>
        <v>-5000.246817423882</v>
      </c>
      <c r="AI9">
        <f t="shared" si="6"/>
        <v>822.67366647116341</v>
      </c>
      <c r="AJ9">
        <f t="shared" si="7"/>
        <v>-57.450748293220386</v>
      </c>
      <c r="AK9">
        <f t="shared" si="24"/>
        <v>44.641849302689714</v>
      </c>
      <c r="AL9">
        <f t="shared" si="8"/>
        <v>809.86476748063274</v>
      </c>
      <c r="AN9">
        <f t="shared" si="9"/>
        <v>3859.7590161801099</v>
      </c>
      <c r="AO9">
        <f t="shared" si="9"/>
        <v>-192.9879508090055</v>
      </c>
      <c r="AP9">
        <f t="shared" si="9"/>
        <v>-28.948849634691438</v>
      </c>
      <c r="AQ9">
        <f t="shared" si="9"/>
        <v>-3123.8635332389604</v>
      </c>
      <c r="AR9">
        <f t="shared" si="9"/>
        <v>513.95868249745251</v>
      </c>
      <c r="AS9">
        <f t="shared" si="9"/>
        <v>-35.891887761441211</v>
      </c>
      <c r="AT9">
        <f t="shared" si="9"/>
        <v>27.889632289165377</v>
      </c>
      <c r="AU9">
        <f t="shared" si="9"/>
        <v>505.95642702517671</v>
      </c>
      <c r="AW9">
        <v>6</v>
      </c>
      <c r="AX9">
        <f>(R9*SUMPRODUCT(K10:$K$23, X10:$X$23)-$AZ$3*SUMPRODUCT(K9:$K$22, W10:$W$23))/Z9</f>
        <v>1893.3000040081597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6666.5153622454991</v>
      </c>
      <c r="P10">
        <f t="shared" si="22"/>
        <v>333.325768112275</v>
      </c>
      <c r="Q10" s="4">
        <f t="shared" si="23"/>
        <v>50</v>
      </c>
      <c r="R10">
        <f t="shared" si="0"/>
        <v>2000000</v>
      </c>
      <c r="S10">
        <f t="shared" si="1"/>
        <v>1937.4738299942983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1754.6081031506001</v>
      </c>
      <c r="AC10">
        <f t="shared" si="2"/>
        <v>1772.7482352587867</v>
      </c>
      <c r="AE10">
        <f t="shared" si="3"/>
        <v>6099.722825046405</v>
      </c>
      <c r="AF10">
        <f t="shared" si="4"/>
        <v>-304.98614125232029</v>
      </c>
      <c r="AG10">
        <f t="shared" si="4"/>
        <v>-45.748959490823253</v>
      </c>
      <c r="AH10">
        <f t="shared" si="5"/>
        <v>-4998.5933155657549</v>
      </c>
      <c r="AI10">
        <f t="shared" si="6"/>
        <v>750.39440873750664</v>
      </c>
      <c r="AJ10">
        <f t="shared" si="7"/>
        <v>-18.140132108186663</v>
      </c>
      <c r="AK10">
        <f t="shared" si="24"/>
        <v>30.952313626473209</v>
      </c>
      <c r="AL10">
        <f t="shared" si="8"/>
        <v>763.20659025579323</v>
      </c>
      <c r="AN10">
        <f t="shared" si="9"/>
        <v>3620.6671992361094</v>
      </c>
      <c r="AO10">
        <f t="shared" si="9"/>
        <v>-181.0333599618055</v>
      </c>
      <c r="AP10">
        <f t="shared" si="9"/>
        <v>-27.155620309082668</v>
      </c>
      <c r="AQ10">
        <f t="shared" si="9"/>
        <v>-2967.0598778153685</v>
      </c>
      <c r="AR10">
        <f t="shared" si="9"/>
        <v>445.41834114985295</v>
      </c>
      <c r="AS10">
        <f t="shared" si="9"/>
        <v>-10.767600954625598</v>
      </c>
      <c r="AT10">
        <f t="shared" si="9"/>
        <v>18.372642479371649</v>
      </c>
      <c r="AU10">
        <f t="shared" si="9"/>
        <v>453.02338267459902</v>
      </c>
      <c r="AW10">
        <v>7</v>
      </c>
      <c r="AX10">
        <f>(R10*SUMPRODUCT(K11:$K$23, X11:$X$23)-$AZ$3*SUMPRODUCT(K10:$K$22, W11:$W$23))/Z10</f>
        <v>1937.4738299942983</v>
      </c>
    </row>
    <row r="11" spans="1:52" x14ac:dyDescent="0.25">
      <c r="A11" t="s">
        <v>33</v>
      </c>
      <c r="C11" s="7">
        <f>AU25</f>
        <v>2582.1814490180354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6666.5153622454991</v>
      </c>
      <c r="P11">
        <f t="shared" si="22"/>
        <v>333.325768112275</v>
      </c>
      <c r="Q11" s="4">
        <f t="shared" si="23"/>
        <v>50</v>
      </c>
      <c r="R11">
        <f t="shared" si="0"/>
        <v>2000000</v>
      </c>
      <c r="S11">
        <f t="shared" si="1"/>
        <v>1941.4001214972013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1772.7482352587867</v>
      </c>
      <c r="AC11">
        <f t="shared" si="2"/>
        <v>1753.7293620690361</v>
      </c>
      <c r="AE11">
        <f t="shared" si="3"/>
        <v>6022.0783979543403</v>
      </c>
      <c r="AF11">
        <f t="shared" si="4"/>
        <v>-301.10391989771705</v>
      </c>
      <c r="AG11">
        <f t="shared" si="4"/>
        <v>-45.16661307089457</v>
      </c>
      <c r="AH11">
        <f t="shared" si="5"/>
        <v>-4994.2730008179433</v>
      </c>
      <c r="AI11">
        <f t="shared" si="6"/>
        <v>681.5348641677856</v>
      </c>
      <c r="AJ11">
        <f t="shared" si="7"/>
        <v>19.018873189750593</v>
      </c>
      <c r="AK11">
        <f t="shared" si="24"/>
        <v>17.984934511956983</v>
      </c>
      <c r="AL11">
        <f t="shared" si="8"/>
        <v>718.53867186949321</v>
      </c>
      <c r="AN11">
        <f t="shared" si="9"/>
        <v>3399.5046125360032</v>
      </c>
      <c r="AO11">
        <f t="shared" si="9"/>
        <v>-169.97523062680017</v>
      </c>
      <c r="AP11">
        <f t="shared" si="9"/>
        <v>-25.496863262240645</v>
      </c>
      <c r="AQ11">
        <f t="shared" si="9"/>
        <v>-2819.3014073533077</v>
      </c>
      <c r="AR11">
        <f t="shared" si="9"/>
        <v>384.73111129365475</v>
      </c>
      <c r="AS11">
        <f t="shared" si="9"/>
        <v>10.736284528570277</v>
      </c>
      <c r="AT11">
        <f t="shared" si="9"/>
        <v>10.152619044336008</v>
      </c>
      <c r="AU11">
        <f t="shared" si="9"/>
        <v>405.62001486656106</v>
      </c>
      <c r="AW11">
        <v>8</v>
      </c>
      <c r="AX11">
        <f>(R11*SUMPRODUCT(K12:$K$23, X12:$X$23)-$AZ$3*SUMPRODUCT(K11:$K$22, W12:$W$23))/Z11</f>
        <v>1941.4001214972013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6666.5153622454991</v>
      </c>
      <c r="P12">
        <f t="shared" si="22"/>
        <v>333.325768112275</v>
      </c>
      <c r="Q12" s="4">
        <f t="shared" si="23"/>
        <v>50</v>
      </c>
      <c r="R12">
        <f t="shared" si="0"/>
        <v>2000000</v>
      </c>
      <c r="S12">
        <f t="shared" si="1"/>
        <v>1907.3046984732471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1753.7293620690361</v>
      </c>
      <c r="AC12">
        <f t="shared" si="2"/>
        <v>1700.9345199685158</v>
      </c>
      <c r="AE12">
        <f t="shared" si="3"/>
        <v>5945.1990636947694</v>
      </c>
      <c r="AF12">
        <f t="shared" si="4"/>
        <v>-297.25995318473855</v>
      </c>
      <c r="AG12">
        <f t="shared" si="4"/>
        <v>-44.590004977444721</v>
      </c>
      <c r="AH12">
        <f t="shared" si="5"/>
        <v>-4997.6785096363928</v>
      </c>
      <c r="AI12">
        <f t="shared" si="6"/>
        <v>605.67059589619384</v>
      </c>
      <c r="AJ12">
        <f t="shared" si="7"/>
        <v>52.794842100520327</v>
      </c>
      <c r="AK12">
        <f t="shared" si="24"/>
        <v>17.023837486931853</v>
      </c>
      <c r="AL12">
        <f t="shared" si="8"/>
        <v>675.489275483646</v>
      </c>
      <c r="AN12">
        <f t="shared" si="9"/>
        <v>3190.5178252440664</v>
      </c>
      <c r="AO12">
        <f t="shared" si="9"/>
        <v>-159.52589126220337</v>
      </c>
      <c r="AP12">
        <f t="shared" si="9"/>
        <v>-23.929426783540755</v>
      </c>
      <c r="AQ12">
        <f t="shared" si="9"/>
        <v>-2682.0266569719606</v>
      </c>
      <c r="AR12">
        <f t="shared" si="9"/>
        <v>325.03585022636224</v>
      </c>
      <c r="AS12">
        <f t="shared" si="9"/>
        <v>28.332589539562637</v>
      </c>
      <c r="AT12">
        <f t="shared" si="9"/>
        <v>9.1359189783561465</v>
      </c>
      <c r="AU12">
        <f t="shared" si="9"/>
        <v>362.50435874428103</v>
      </c>
      <c r="AW12">
        <v>9</v>
      </c>
      <c r="AX12">
        <f>(R12*SUMPRODUCT(K13:$K$23, X13:$X$23)-$AZ$3*SUMPRODUCT(K12:$K$22, W13:$W$23))/Z12</f>
        <v>1907.3046984732471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6666.5153622454991</v>
      </c>
      <c r="P13">
        <f t="shared" si="22"/>
        <v>333.325768112275</v>
      </c>
      <c r="Q13" s="4">
        <f t="shared" si="23"/>
        <v>50</v>
      </c>
      <c r="R13">
        <f t="shared" si="0"/>
        <v>2000000</v>
      </c>
      <c r="S13">
        <f t="shared" si="1"/>
        <v>1833.9475252839325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1700.9345199685158</v>
      </c>
      <c r="AC13">
        <f t="shared" si="2"/>
        <v>1614.5699061592713</v>
      </c>
      <c r="AE13">
        <f t="shared" si="3"/>
        <v>5869.0638278560555</v>
      </c>
      <c r="AF13">
        <f t="shared" si="4"/>
        <v>-293.45319139280281</v>
      </c>
      <c r="AG13">
        <f t="shared" si="4"/>
        <v>-44.018977748812716</v>
      </c>
      <c r="AH13">
        <f t="shared" si="5"/>
        <v>-5005.0871543024414</v>
      </c>
      <c r="AI13">
        <f t="shared" si="6"/>
        <v>526.50450441199791</v>
      </c>
      <c r="AJ13">
        <f t="shared" si="7"/>
        <v>86.364613809244474</v>
      </c>
      <c r="AK13">
        <f t="shared" si="24"/>
        <v>14.553090312863537</v>
      </c>
      <c r="AL13">
        <f t="shared" si="8"/>
        <v>627.42220853410595</v>
      </c>
      <c r="AN13">
        <f t="shared" si="9"/>
        <v>2994.8269548306962</v>
      </c>
      <c r="AO13">
        <f t="shared" si="9"/>
        <v>-149.74134774153481</v>
      </c>
      <c r="AP13">
        <f t="shared" si="9"/>
        <v>-22.461711944678854</v>
      </c>
      <c r="AQ13">
        <f t="shared" si="9"/>
        <v>-2553.9626694530889</v>
      </c>
      <c r="AR13">
        <f t="shared" si="9"/>
        <v>268.66122569139333</v>
      </c>
      <c r="AS13">
        <f t="shared" si="9"/>
        <v>44.069562193524725</v>
      </c>
      <c r="AT13">
        <f t="shared" si="9"/>
        <v>7.4260543799487451</v>
      </c>
      <c r="AU13">
        <f t="shared" si="9"/>
        <v>320.15684226486678</v>
      </c>
      <c r="AW13">
        <v>10</v>
      </c>
      <c r="AX13">
        <f>(R13*SUMPRODUCT(K14:$K$23, X14:$X$23)-$AZ$3*SUMPRODUCT(K13:$K$22, W14:$W$23))/Z13</f>
        <v>1833.9475252839325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6666.5153622454991</v>
      </c>
      <c r="P14">
        <f t="shared" si="22"/>
        <v>333.325768112275</v>
      </c>
      <c r="Q14" s="4">
        <f t="shared" si="23"/>
        <v>50</v>
      </c>
      <c r="R14">
        <f t="shared" si="0"/>
        <v>2000000</v>
      </c>
      <c r="S14">
        <f t="shared" si="1"/>
        <v>1808.965953455205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1614.5699061592713</v>
      </c>
      <c r="AC14">
        <f t="shared" si="2"/>
        <v>1572.112192082579</v>
      </c>
      <c r="AE14">
        <f t="shared" si="3"/>
        <v>5793.6469504435518</v>
      </c>
      <c r="AF14">
        <f t="shared" si="4"/>
        <v>-289.68234752217762</v>
      </c>
      <c r="AG14">
        <f t="shared" si="4"/>
        <v>-43.453338330657225</v>
      </c>
      <c r="AH14">
        <f t="shared" si="5"/>
        <v>-5017.9856266945444</v>
      </c>
      <c r="AI14">
        <f t="shared" si="6"/>
        <v>442.52563789617307</v>
      </c>
      <c r="AJ14">
        <f t="shared" si="7"/>
        <v>42.457714076692355</v>
      </c>
      <c r="AK14">
        <f t="shared" si="24"/>
        <v>498.29741563564528</v>
      </c>
      <c r="AL14">
        <f t="shared" si="8"/>
        <v>983.2807676085107</v>
      </c>
      <c r="AN14">
        <f t="shared" si="9"/>
        <v>2723.3050695289162</v>
      </c>
      <c r="AO14">
        <f t="shared" si="9"/>
        <v>-136.16525347644583</v>
      </c>
      <c r="AP14">
        <f t="shared" si="9"/>
        <v>-20.425251586097136</v>
      </c>
      <c r="AQ14">
        <f t="shared" si="9"/>
        <v>-2358.7052875139861</v>
      </c>
      <c r="AR14">
        <f t="shared" si="9"/>
        <v>208.00927695238707</v>
      </c>
      <c r="AS14">
        <f t="shared" si="9"/>
        <v>19.95725817860086</v>
      </c>
      <c r="AT14">
        <f t="shared" si="9"/>
        <v>234.22481379018433</v>
      </c>
      <c r="AU14">
        <f t="shared" si="9"/>
        <v>462.19134892117228</v>
      </c>
      <c r="AW14">
        <v>11</v>
      </c>
      <c r="AX14">
        <f>(R14*SUMPRODUCT(K15:$K$23, X15:$X$23)-$AZ$3*SUMPRODUCT(K14:$K$22, W15:$W$23))/Z14</f>
        <v>1808.965953455205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6666.5153622454991</v>
      </c>
      <c r="P15">
        <f t="shared" si="22"/>
        <v>333.325768112275</v>
      </c>
      <c r="Q15" s="4">
        <f t="shared" si="23"/>
        <v>50</v>
      </c>
      <c r="R15">
        <f t="shared" si="0"/>
        <v>2000000</v>
      </c>
      <c r="S15">
        <f t="shared" si="1"/>
        <v>1746.7303588211248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1572.112192082579</v>
      </c>
      <c r="AC15">
        <f t="shared" si="2"/>
        <v>1498.4481251352117</v>
      </c>
      <c r="AE15">
        <f t="shared" si="3"/>
        <v>5718.9293100073892</v>
      </c>
      <c r="AF15">
        <f t="shared" si="4"/>
        <v>-285.94646550036947</v>
      </c>
      <c r="AG15">
        <f t="shared" si="4"/>
        <v>-42.892943308849347</v>
      </c>
      <c r="AH15">
        <f t="shared" si="5"/>
        <v>-5034.4655400522161</v>
      </c>
      <c r="AI15">
        <f t="shared" si="6"/>
        <v>355.62436114595403</v>
      </c>
      <c r="AJ15">
        <f t="shared" si="7"/>
        <v>73.664066947367246</v>
      </c>
      <c r="AK15">
        <f t="shared" si="24"/>
        <v>490.35665256127197</v>
      </c>
      <c r="AL15">
        <f t="shared" si="8"/>
        <v>919.64508065459324</v>
      </c>
      <c r="AN15">
        <f t="shared" si="9"/>
        <v>2476.2834944273141</v>
      </c>
      <c r="AO15">
        <f t="shared" si="9"/>
        <v>-123.8141747213657</v>
      </c>
      <c r="AP15">
        <f t="shared" si="9"/>
        <v>-18.572547724492313</v>
      </c>
      <c r="AQ15">
        <f t="shared" si="9"/>
        <v>-2179.9122255767643</v>
      </c>
      <c r="AR15">
        <f t="shared" si="9"/>
        <v>153.98454640469168</v>
      </c>
      <c r="AS15">
        <f t="shared" si="9"/>
        <v>31.896374867749238</v>
      </c>
      <c r="AT15">
        <f t="shared" si="9"/>
        <v>212.32332475159376</v>
      </c>
      <c r="AU15">
        <f t="shared" si="9"/>
        <v>398.20424602403466</v>
      </c>
      <c r="AW15">
        <v>12</v>
      </c>
      <c r="AX15">
        <f>(R15*SUMPRODUCT(K16:$K$23, X16:$X$23)-$AZ$3*SUMPRODUCT(K15:$K$22, W16:$W$23))/Z15</f>
        <v>1746.7303588211248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6666.5153622454991</v>
      </c>
      <c r="P16">
        <f t="shared" si="22"/>
        <v>333.325768112275</v>
      </c>
      <c r="Q16" s="4">
        <f t="shared" si="23"/>
        <v>50</v>
      </c>
      <c r="R16">
        <f t="shared" si="0"/>
        <v>2000000</v>
      </c>
      <c r="S16">
        <f t="shared" si="1"/>
        <v>1646.7518369558977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1498.4481251352117</v>
      </c>
      <c r="AC16">
        <f t="shared" si="2"/>
        <v>1394.3855139360076</v>
      </c>
      <c r="AE16">
        <f t="shared" si="3"/>
        <v>5644.8653895115904</v>
      </c>
      <c r="AF16">
        <f t="shared" si="4"/>
        <v>-282.24326947557955</v>
      </c>
      <c r="AG16">
        <f t="shared" si="4"/>
        <v>-42.337451297871276</v>
      </c>
      <c r="AH16">
        <f t="shared" si="5"/>
        <v>-5062.503115583042</v>
      </c>
      <c r="AI16">
        <f t="shared" si="6"/>
        <v>257.78155315509684</v>
      </c>
      <c r="AJ16">
        <f t="shared" si="7"/>
        <v>104.06261119920418</v>
      </c>
      <c r="AK16">
        <f t="shared" si="24"/>
        <v>480.27491716198563</v>
      </c>
      <c r="AL16">
        <f t="shared" si="8"/>
        <v>842.11908151628666</v>
      </c>
      <c r="AN16">
        <f t="shared" si="9"/>
        <v>2251.5447928601761</v>
      </c>
      <c r="AO16">
        <f t="shared" si="9"/>
        <v>-112.57723964300882</v>
      </c>
      <c r="AP16">
        <f t="shared" si="9"/>
        <v>-16.886969207416502</v>
      </c>
      <c r="AQ16">
        <f t="shared" si="9"/>
        <v>-2019.260290937716</v>
      </c>
      <c r="AR16">
        <f t="shared" si="9"/>
        <v>102.8202930720347</v>
      </c>
      <c r="AS16">
        <f t="shared" si="9"/>
        <v>41.507035900686674</v>
      </c>
      <c r="AT16">
        <f t="shared" si="9"/>
        <v>191.56532782635293</v>
      </c>
      <c r="AU16">
        <f t="shared" si="9"/>
        <v>335.8926567990743</v>
      </c>
      <c r="AW16">
        <v>13</v>
      </c>
      <c r="AX16">
        <f>(R16*SUMPRODUCT(K17:$K$23, X17:$X$23)-$AZ$3*SUMPRODUCT(K16:$K$22, W17:$W$23))/Z16</f>
        <v>1646.7518369558977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6666.5153622454991</v>
      </c>
      <c r="P17">
        <f t="shared" si="22"/>
        <v>333.325768112275</v>
      </c>
      <c r="Q17" s="4">
        <f t="shared" si="23"/>
        <v>50</v>
      </c>
      <c r="R17">
        <f t="shared" si="0"/>
        <v>2000000</v>
      </c>
      <c r="S17">
        <f t="shared" si="1"/>
        <v>1508.5355852997468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1394.3855139360076</v>
      </c>
      <c r="AC17">
        <f t="shared" si="2"/>
        <v>1260.7283549289004</v>
      </c>
      <c r="AE17">
        <f t="shared" si="3"/>
        <v>5571.4064869619888</v>
      </c>
      <c r="AF17">
        <f t="shared" si="4"/>
        <v>-278.57032434809952</v>
      </c>
      <c r="AG17">
        <f t="shared" si="4"/>
        <v>-41.786497024476652</v>
      </c>
      <c r="AH17">
        <f t="shared" si="5"/>
        <v>-5103.1904166363165</v>
      </c>
      <c r="AI17">
        <f t="shared" si="6"/>
        <v>147.85924895309654</v>
      </c>
      <c r="AJ17">
        <f t="shared" si="7"/>
        <v>133.65715900710711</v>
      </c>
      <c r="AK17">
        <f t="shared" si="24"/>
        <v>468.10551735849282</v>
      </c>
      <c r="AL17">
        <f t="shared" si="8"/>
        <v>749.62192531869641</v>
      </c>
      <c r="AN17">
        <f t="shared" si="9"/>
        <v>2047.0724515275633</v>
      </c>
      <c r="AO17">
        <f t="shared" si="9"/>
        <v>-102.3536225763782</v>
      </c>
      <c r="AP17">
        <f t="shared" si="9"/>
        <v>-15.353391841866564</v>
      </c>
      <c r="AQ17">
        <f t="shared" si="9"/>
        <v>-1875.0382944131688</v>
      </c>
      <c r="AR17">
        <f t="shared" si="9"/>
        <v>54.327142696149984</v>
      </c>
      <c r="AS17">
        <f t="shared" si="9"/>
        <v>49.108943817538901</v>
      </c>
      <c r="AT17">
        <f t="shared" si="9"/>
        <v>171.99353722171986</v>
      </c>
      <c r="AU17">
        <f t="shared" si="9"/>
        <v>275.42962373540871</v>
      </c>
      <c r="AW17">
        <v>14</v>
      </c>
      <c r="AX17">
        <f>(R17*SUMPRODUCT(K18:$K$23, X18:$X$23)-$AZ$3*SUMPRODUCT(K17:$K$22, W18:$W$23))/Z17</f>
        <v>1508.5355852997468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6666.5153622454991</v>
      </c>
      <c r="P18">
        <f t="shared" si="22"/>
        <v>333.325768112275</v>
      </c>
      <c r="Q18" s="4">
        <f t="shared" si="23"/>
        <v>50</v>
      </c>
      <c r="R18">
        <f t="shared" si="0"/>
        <v>2000000</v>
      </c>
      <c r="S18">
        <f t="shared" si="1"/>
        <v>1336.2068740888276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1260.7283549289004</v>
      </c>
      <c r="AC18">
        <f t="shared" si="2"/>
        <v>1102.1026740539683</v>
      </c>
      <c r="AE18">
        <f t="shared" si="3"/>
        <v>5498.5381005188583</v>
      </c>
      <c r="AF18">
        <f t="shared" si="4"/>
        <v>-274.92690502594292</v>
      </c>
      <c r="AG18">
        <f t="shared" si="4"/>
        <v>-41.239971722398998</v>
      </c>
      <c r="AH18">
        <f t="shared" si="5"/>
        <v>-5146.4132733153783</v>
      </c>
      <c r="AI18">
        <f t="shared" si="6"/>
        <v>35.957950455138416</v>
      </c>
      <c r="AJ18">
        <f t="shared" si="7"/>
        <v>158.62568087493219</v>
      </c>
      <c r="AK18">
        <f t="shared" si="24"/>
        <v>453.90376852952716</v>
      </c>
      <c r="AL18">
        <f t="shared" si="8"/>
        <v>648.48739985959776</v>
      </c>
      <c r="AN18">
        <f t="shared" si="9"/>
        <v>1861.0454260643619</v>
      </c>
      <c r="AO18">
        <f t="shared" si="9"/>
        <v>-93.052271303218092</v>
      </c>
      <c r="AP18">
        <f t="shared" si="9"/>
        <v>-13.958157485123541</v>
      </c>
      <c r="AQ18">
        <f t="shared" si="9"/>
        <v>-1741.8646025271198</v>
      </c>
      <c r="AR18">
        <f t="shared" si="9"/>
        <v>12.170394748900545</v>
      </c>
      <c r="AS18">
        <f t="shared" si="9"/>
        <v>53.688742798887006</v>
      </c>
      <c r="AT18">
        <f t="shared" si="9"/>
        <v>153.62911320293327</v>
      </c>
      <c r="AU18">
        <f t="shared" si="9"/>
        <v>219.48825075072082</v>
      </c>
      <c r="AW18">
        <v>15</v>
      </c>
      <c r="AX18">
        <f>(R18*SUMPRODUCT(K19:$K$23, X19:$X$23)-$AZ$3*SUMPRODUCT(K18:$K$22, W19:$W$23))/Z18</f>
        <v>1336.2068740888276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6666.5153622454991</v>
      </c>
      <c r="P19">
        <f t="shared" si="22"/>
        <v>333.325768112275</v>
      </c>
      <c r="Q19" s="4">
        <f t="shared" si="23"/>
        <v>50</v>
      </c>
      <c r="R19">
        <f t="shared" si="0"/>
        <v>2000000</v>
      </c>
      <c r="S19">
        <f t="shared" si="1"/>
        <v>1131.1901509956178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1102.1026740539683</v>
      </c>
      <c r="AC19">
        <f t="shared" si="2"/>
        <v>920.73482509327459</v>
      </c>
      <c r="AE19">
        <f t="shared" si="3"/>
        <v>5426.2255118083294</v>
      </c>
      <c r="AF19">
        <f t="shared" si="4"/>
        <v>-271.31127559041647</v>
      </c>
      <c r="AG19">
        <f t="shared" si="4"/>
        <v>-40.697614997924489</v>
      </c>
      <c r="AH19">
        <f t="shared" si="5"/>
        <v>-5198.2802900208362</v>
      </c>
      <c r="AI19">
        <f t="shared" si="6"/>
        <v>-84.063668800848063</v>
      </c>
      <c r="AJ19">
        <f t="shared" si="7"/>
        <v>181.36784896069366</v>
      </c>
      <c r="AK19">
        <f t="shared" si="24"/>
        <v>437.99118371903171</v>
      </c>
      <c r="AL19">
        <f t="shared" si="8"/>
        <v>535.29536387887731</v>
      </c>
      <c r="AN19">
        <f t="shared" si="9"/>
        <v>1691.7996898191304</v>
      </c>
      <c r="AO19">
        <f t="shared" si="9"/>
        <v>-84.589984490956525</v>
      </c>
      <c r="AP19">
        <f t="shared" si="9"/>
        <v>-12.688785654048782</v>
      </c>
      <c r="AQ19">
        <f t="shared" si="9"/>
        <v>-1620.730462291335</v>
      </c>
      <c r="AR19">
        <f t="shared" si="9"/>
        <v>-26.209542617210058</v>
      </c>
      <c r="AS19">
        <f t="shared" si="9"/>
        <v>56.547238950378308</v>
      </c>
      <c r="AT19">
        <f t="shared" si="9"/>
        <v>136.55778720343491</v>
      </c>
      <c r="AU19">
        <f t="shared" si="9"/>
        <v>166.89548353660317</v>
      </c>
      <c r="AW19">
        <v>16</v>
      </c>
      <c r="AX19">
        <f>(R19*SUMPRODUCT(K20:$K$23, X20:$X$23)-$AZ$3*SUMPRODUCT(K19:$K$22, W20:$W$23))/Z19</f>
        <v>1131.1901509956178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6666.5153622454991</v>
      </c>
      <c r="P20">
        <f t="shared" si="22"/>
        <v>333.325768112275</v>
      </c>
      <c r="Q20" s="4">
        <f t="shared" si="23"/>
        <v>50</v>
      </c>
      <c r="R20">
        <f t="shared" si="0"/>
        <v>2000000</v>
      </c>
      <c r="S20">
        <f t="shared" si="1"/>
        <v>895.70504185106256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920.73482509327459</v>
      </c>
      <c r="AC20">
        <f t="shared" si="2"/>
        <v>719.41629149993014</v>
      </c>
      <c r="AE20">
        <f t="shared" si="3"/>
        <v>5354.4409543822203</v>
      </c>
      <c r="AF20">
        <f t="shared" si="4"/>
        <v>-267.72204771911106</v>
      </c>
      <c r="AG20">
        <f t="shared" si="4"/>
        <v>-40.159218597965328</v>
      </c>
      <c r="AH20">
        <f t="shared" si="5"/>
        <v>-5256.8099991967119</v>
      </c>
      <c r="AI20">
        <f t="shared" si="6"/>
        <v>-210.2503111315682</v>
      </c>
      <c r="AJ20">
        <f t="shared" si="7"/>
        <v>201.31853359334445</v>
      </c>
      <c r="AK20">
        <f t="shared" si="24"/>
        <v>420.52176122294691</v>
      </c>
      <c r="AL20">
        <f t="shared" si="8"/>
        <v>411.58998368472317</v>
      </c>
      <c r="AN20">
        <f t="shared" si="9"/>
        <v>1537.8238879265232</v>
      </c>
      <c r="AO20">
        <f t="shared" si="9"/>
        <v>-76.891194396326171</v>
      </c>
      <c r="AP20">
        <f t="shared" si="9"/>
        <v>-11.533940929887351</v>
      </c>
      <c r="AQ20">
        <f t="shared" si="9"/>
        <v>-1509.7837589262247</v>
      </c>
      <c r="AR20">
        <f t="shared" si="9"/>
        <v>-60.385006325915114</v>
      </c>
      <c r="AS20">
        <f t="shared" si="9"/>
        <v>57.819752366267934</v>
      </c>
      <c r="AT20">
        <f t="shared" si="9"/>
        <v>120.77608387338996</v>
      </c>
      <c r="AU20">
        <f t="shared" si="9"/>
        <v>118.21082991374278</v>
      </c>
      <c r="AW20">
        <v>17</v>
      </c>
      <c r="AX20">
        <f>(R20*SUMPRODUCT(K21:$K$23, X21:$X$23)-$AZ$3*SUMPRODUCT(K20:$K$22, W21:$W$23))/Z20</f>
        <v>895.70504185106256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6666.5153622454991</v>
      </c>
      <c r="P21">
        <f t="shared" si="22"/>
        <v>333.325768112275</v>
      </c>
      <c r="Q21" s="4">
        <f t="shared" si="23"/>
        <v>50</v>
      </c>
      <c r="R21">
        <f t="shared" si="0"/>
        <v>2000000</v>
      </c>
      <c r="S21">
        <f t="shared" si="1"/>
        <v>628.96227160086846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719.41629149993014</v>
      </c>
      <c r="AC21">
        <f t="shared" si="2"/>
        <v>498.44450220227645</v>
      </c>
      <c r="AE21">
        <f t="shared" si="3"/>
        <v>5283.1275915814376</v>
      </c>
      <c r="AF21">
        <f t="shared" si="4"/>
        <v>-264.15637957907194</v>
      </c>
      <c r="AG21">
        <f t="shared" si="4"/>
        <v>-39.624356237903491</v>
      </c>
      <c r="AH21">
        <f t="shared" si="5"/>
        <v>-5330.806963287394</v>
      </c>
      <c r="AI21">
        <f t="shared" si="6"/>
        <v>-351.46010752293114</v>
      </c>
      <c r="AJ21">
        <f t="shared" si="7"/>
        <v>220.97178929765369</v>
      </c>
      <c r="AK21">
        <f t="shared" si="24"/>
        <v>401.68712524516076</v>
      </c>
      <c r="AL21">
        <f t="shared" si="8"/>
        <v>271.1988070198833</v>
      </c>
      <c r="AN21">
        <f t="shared" si="9"/>
        <v>1397.735305694232</v>
      </c>
      <c r="AO21">
        <f t="shared" si="9"/>
        <v>-69.886765284711615</v>
      </c>
      <c r="AP21">
        <f t="shared" si="9"/>
        <v>-10.483252717079388</v>
      </c>
      <c r="AQ21">
        <f t="shared" si="9"/>
        <v>-1410.3496406750733</v>
      </c>
      <c r="AR21">
        <f t="shared" si="9"/>
        <v>-92.984352982632174</v>
      </c>
      <c r="AS21">
        <f t="shared" si="9"/>
        <v>58.461596111348889</v>
      </c>
      <c r="AT21">
        <f t="shared" si="9"/>
        <v>106.27270817624118</v>
      </c>
      <c r="AU21">
        <f t="shared" si="9"/>
        <v>71.749951304957889</v>
      </c>
      <c r="AW21">
        <v>18</v>
      </c>
      <c r="AX21">
        <f>(R21*SUMPRODUCT(K22:$K$23, X22:$X$23)-$AZ$3*SUMPRODUCT(K21:$K$22, W22:$W$23))/Z21</f>
        <v>628.96227160086846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6666.5153622454991</v>
      </c>
      <c r="P22">
        <f t="shared" si="22"/>
        <v>333.325768112275</v>
      </c>
      <c r="Q22" s="4">
        <f t="shared" si="23"/>
        <v>50</v>
      </c>
      <c r="R22">
        <f t="shared" si="0"/>
        <v>2000000</v>
      </c>
      <c r="S22">
        <f t="shared" si="1"/>
        <v>329.91657589869749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498.44450220227645</v>
      </c>
      <c r="AC22">
        <f t="shared" si="2"/>
        <v>257.94560129472586</v>
      </c>
      <c r="AE22">
        <f t="shared" si="3"/>
        <v>5212.2216320011566</v>
      </c>
      <c r="AF22">
        <f t="shared" si="4"/>
        <v>-260.6110816000579</v>
      </c>
      <c r="AG22">
        <f t="shared" si="4"/>
        <v>-39.092549471344135</v>
      </c>
      <c r="AH22">
        <f t="shared" si="5"/>
        <v>-5422.5281672128631</v>
      </c>
      <c r="AI22">
        <f t="shared" si="6"/>
        <v>-510.01016628310845</v>
      </c>
      <c r="AJ22">
        <f t="shared" si="7"/>
        <v>240.49890090755059</v>
      </c>
      <c r="AK22">
        <f t="shared" si="24"/>
        <v>381.5038536822363</v>
      </c>
      <c r="AL22">
        <f t="shared" si="8"/>
        <v>111.99258830667844</v>
      </c>
      <c r="AN22">
        <f t="shared" si="9"/>
        <v>1270.2759540867221</v>
      </c>
      <c r="AO22">
        <f t="shared" si="9"/>
        <v>-63.51379770433612</v>
      </c>
      <c r="AP22">
        <f t="shared" si="9"/>
        <v>-9.527285883721806</v>
      </c>
      <c r="AQ22">
        <f t="shared" si="9"/>
        <v>-1321.5299784794177</v>
      </c>
      <c r="AR22">
        <f t="shared" si="9"/>
        <v>-124.29510798075357</v>
      </c>
      <c r="AS22">
        <f t="shared" si="9"/>
        <v>58.612237233253374</v>
      </c>
      <c r="AT22">
        <f t="shared" si="9"/>
        <v>92.976700904006449</v>
      </c>
      <c r="AU22">
        <f t="shared" si="9"/>
        <v>27.293830156506257</v>
      </c>
      <c r="AW22">
        <v>19</v>
      </c>
      <c r="AX22">
        <f>(R22*SUMPRODUCT(K23:$K$23, X23:$X$23)-$AZ$3*SUMPRODUCT(K22:$K$22, W23:$W$23))/Z22</f>
        <v>329.91657589869749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6666.5153622454991</v>
      </c>
      <c r="P23">
        <f t="shared" si="22"/>
        <v>333.325768112275</v>
      </c>
      <c r="Q23" s="4">
        <f t="shared" si="23"/>
        <v>50</v>
      </c>
      <c r="R23">
        <f t="shared" si="0"/>
        <v>2000000</v>
      </c>
      <c r="S23">
        <f t="shared" si="1"/>
        <v>334.44271626615955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257.94560129472586</v>
      </c>
      <c r="AC23">
        <f t="shared" si="2"/>
        <v>257.94560129472586</v>
      </c>
      <c r="AE23">
        <f t="shared" si="3"/>
        <v>5141.6826560110649</v>
      </c>
      <c r="AF23">
        <f t="shared" si="4"/>
        <v>-257.08413280055328</v>
      </c>
      <c r="AG23">
        <f t="shared" si="4"/>
        <v>-38.56349514417964</v>
      </c>
      <c r="AH23">
        <f t="shared" si="5"/>
        <v>-5525.1532980423181</v>
      </c>
      <c r="AI23">
        <f t="shared" si="6"/>
        <v>-679.11826997598655</v>
      </c>
      <c r="AJ23">
        <f t="shared" si="7"/>
        <v>0</v>
      </c>
      <c r="AK23">
        <f t="shared" si="24"/>
        <v>359.97808871536665</v>
      </c>
      <c r="AL23">
        <f t="shared" si="8"/>
        <v>-319.1401812606199</v>
      </c>
      <c r="AN23">
        <f t="shared" si="9"/>
        <v>1154.3083525507327</v>
      </c>
      <c r="AO23">
        <f t="shared" si="9"/>
        <v>-57.715417627536638</v>
      </c>
      <c r="AP23">
        <f t="shared" si="9"/>
        <v>-8.6575091320416924</v>
      </c>
      <c r="AQ23">
        <f t="shared" si="9"/>
        <v>-1240.3975561574896</v>
      </c>
      <c r="AR23">
        <f t="shared" si="9"/>
        <v>-152.46213036633543</v>
      </c>
      <c r="AS23">
        <f t="shared" si="9"/>
        <v>0</v>
      </c>
      <c r="AT23">
        <f t="shared" si="9"/>
        <v>80.815122662930477</v>
      </c>
      <c r="AU23">
        <f t="shared" si="9"/>
        <v>-71.647007703404938</v>
      </c>
      <c r="AW23">
        <v>20</v>
      </c>
      <c r="AX23">
        <f>(R23*SUMPRODUCT(K$23:$K24, X$23:$X24)-$AZ$3*SUMPRODUCT(K$22:$K23, W$23:$W24))/Z23</f>
        <v>334.44271626615955</v>
      </c>
    </row>
    <row r="25" spans="5:50" x14ac:dyDescent="0.25">
      <c r="AN25" s="8">
        <f t="shared" ref="AN25:AU25" si="25">SUM(AN3:AN23)</f>
        <v>61336.487712767434</v>
      </c>
      <c r="AO25" s="8">
        <f t="shared" si="25"/>
        <v>-8066.7109073224947</v>
      </c>
      <c r="AP25" s="8">
        <f t="shared" si="25"/>
        <v>-930.51602632470724</v>
      </c>
      <c r="AQ25" s="8">
        <f t="shared" si="25"/>
        <v>-51322.411204803335</v>
      </c>
      <c r="AR25" s="8">
        <f t="shared" si="25"/>
        <v>1016.8495743169078</v>
      </c>
      <c r="AS25" s="8">
        <f t="shared" si="25"/>
        <v>-910.05697227657697</v>
      </c>
      <c r="AT25" s="8">
        <f t="shared" si="25"/>
        <v>2475.3888469777048</v>
      </c>
      <c r="AU25" s="9">
        <f t="shared" si="25"/>
        <v>2582.1814490180354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AEB3E-1EC5-49B1-A25C-3FCD168CCE5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7960.3141838764568</v>
      </c>
      <c r="K3">
        <v>1</v>
      </c>
      <c r="L3" s="2">
        <v>0</v>
      </c>
      <c r="O3">
        <f>$C$3</f>
        <v>7960.3141838764568</v>
      </c>
      <c r="P3">
        <f>O3*B5</f>
        <v>6368.2513471011662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7960.3141838764568</v>
      </c>
      <c r="AF3">
        <f t="shared" ref="AF3:AG23" si="4">-$Z3*P3</f>
        <v>-6368.2513471011662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1071.5809090752905</v>
      </c>
      <c r="AJ3">
        <f t="shared" ref="AJ3:AJ23" si="7">AB3-AC3</f>
        <v>0</v>
      </c>
      <c r="AL3">
        <f t="shared" ref="AL3:AL23" si="8">SUM(AI3:AK3)</f>
        <v>1071.5809090752905</v>
      </c>
      <c r="AN3">
        <f t="shared" ref="AN3:AU23" si="9">AE3*$K3</f>
        <v>7960.3141838764568</v>
      </c>
      <c r="AO3">
        <f t="shared" si="9"/>
        <v>-6368.2513471011662</v>
      </c>
      <c r="AP3">
        <f t="shared" si="9"/>
        <v>-520.48192770000003</v>
      </c>
      <c r="AQ3">
        <f t="shared" si="9"/>
        <v>0</v>
      </c>
      <c r="AR3">
        <f t="shared" si="9"/>
        <v>1071.5809090752905</v>
      </c>
      <c r="AS3">
        <f t="shared" si="9"/>
        <v>0</v>
      </c>
      <c r="AT3">
        <f t="shared" si="9"/>
        <v>0</v>
      </c>
      <c r="AU3">
        <f t="shared" si="9"/>
        <v>1071.5809090752905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6435.2838593714459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2000000</v>
      </c>
      <c r="S4">
        <f t="shared" si="1"/>
        <v>1102.0409019792266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1087.8797876949247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-1087.8797876949247</v>
      </c>
      <c r="AK4">
        <f>H4*SUM(AB4, AE4:AF4)</f>
        <v>0</v>
      </c>
      <c r="AL4">
        <f t="shared" si="8"/>
        <v>-6787.6777876949245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-5347.4040716765167</v>
      </c>
      <c r="AR4">
        <f t="shared" si="9"/>
        <v>-5347.4040716765167</v>
      </c>
      <c r="AS4">
        <f t="shared" si="9"/>
        <v>-1020.6208722158971</v>
      </c>
      <c r="AT4">
        <f t="shared" si="9"/>
        <v>0</v>
      </c>
      <c r="AU4">
        <f t="shared" si="9"/>
        <v>-6368.0249438924138</v>
      </c>
      <c r="AW4">
        <v>1</v>
      </c>
      <c r="AX4">
        <f>(R4*SUMPRODUCT(K5:$K$23, X5:$X$23)-$AZ$3*SUMPRODUCT(K4:$K$22, W5:$W$23))/Z4</f>
        <v>1102.0409019792266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7960.3141838764568</v>
      </c>
      <c r="P5">
        <f t="shared" ref="P5:P23" si="22">O5*$C$5</f>
        <v>398.01570919382289</v>
      </c>
      <c r="Q5" s="4">
        <f t="shared" ref="Q5:Q23" si="23">$C$8</f>
        <v>50</v>
      </c>
      <c r="R5">
        <f t="shared" si="0"/>
        <v>2000000</v>
      </c>
      <c r="S5">
        <f t="shared" si="1"/>
        <v>2164.7975443057435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1087.8797876949247</v>
      </c>
      <c r="AC5">
        <f t="shared" si="2"/>
        <v>2109.4205974728029</v>
      </c>
      <c r="AE5">
        <f t="shared" si="3"/>
        <v>7756.6841047064436</v>
      </c>
      <c r="AF5">
        <f t="shared" si="4"/>
        <v>-387.8342052353222</v>
      </c>
      <c r="AG5">
        <f t="shared" si="4"/>
        <v>-48.720967071987786</v>
      </c>
      <c r="AH5">
        <f t="shared" si="5"/>
        <v>-5718.517100488556</v>
      </c>
      <c r="AI5">
        <f t="shared" si="6"/>
        <v>1601.6118319105781</v>
      </c>
      <c r="AJ5">
        <f t="shared" si="7"/>
        <v>-1021.5408097778782</v>
      </c>
      <c r="AK5">
        <f>H5*SUM(AB5, AE5:AF5)</f>
        <v>730.66144497114658</v>
      </c>
      <c r="AL5">
        <f t="shared" si="8"/>
        <v>1310.7324671038464</v>
      </c>
      <c r="AN5">
        <f t="shared" si="9"/>
        <v>6698.381608469499</v>
      </c>
      <c r="AO5">
        <f t="shared" si="9"/>
        <v>-334.91908042347495</v>
      </c>
      <c r="AP5">
        <f t="shared" si="9"/>
        <v>-42.073600700566622</v>
      </c>
      <c r="AQ5">
        <f t="shared" si="9"/>
        <v>-4938.2969908996356</v>
      </c>
      <c r="AR5">
        <f t="shared" si="9"/>
        <v>1383.0919364458216</v>
      </c>
      <c r="AS5">
        <f t="shared" si="9"/>
        <v>-882.16434756770889</v>
      </c>
      <c r="AT5">
        <f t="shared" si="9"/>
        <v>630.97183267304172</v>
      </c>
      <c r="AU5">
        <f t="shared" si="9"/>
        <v>1131.8994215511543</v>
      </c>
      <c r="AW5">
        <v>2</v>
      </c>
      <c r="AX5">
        <f>(R5*SUMPRODUCT(K6:$K$23, X6:$X$23)-$AZ$3*SUMPRODUCT(K5:$K$22, W6:$W$23))/Z5</f>
        <v>2164.7975443057435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7960.3141838764568</v>
      </c>
      <c r="P6">
        <f t="shared" si="22"/>
        <v>398.01570919382289</v>
      </c>
      <c r="Q6" s="4">
        <f t="shared" si="23"/>
        <v>50</v>
      </c>
      <c r="R6">
        <f t="shared" si="0"/>
        <v>2000000</v>
      </c>
      <c r="S6">
        <f t="shared" si="1"/>
        <v>3166.976015016503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2109.4205974728029</v>
      </c>
      <c r="AC6">
        <f t="shared" si="2"/>
        <v>3045.9974232569293</v>
      </c>
      <c r="AE6">
        <f t="shared" si="3"/>
        <v>7656.2299106256178</v>
      </c>
      <c r="AF6">
        <f t="shared" si="4"/>
        <v>-382.81149553128091</v>
      </c>
      <c r="AG6">
        <f t="shared" si="4"/>
        <v>-48.089998295125341</v>
      </c>
      <c r="AH6">
        <f t="shared" si="5"/>
        <v>-5750.3642457026253</v>
      </c>
      <c r="AI6">
        <f t="shared" si="6"/>
        <v>1474.9641710965861</v>
      </c>
      <c r="AJ6">
        <f t="shared" si="7"/>
        <v>-936.57682578412641</v>
      </c>
      <c r="AK6">
        <f>H6*SUM(AB6, AE6:AF6)</f>
        <v>1020.8528845673048</v>
      </c>
      <c r="AL6">
        <f t="shared" si="8"/>
        <v>1559.2402298797647</v>
      </c>
      <c r="AN6">
        <f t="shared" si="9"/>
        <v>5962.8725940757522</v>
      </c>
      <c r="AO6">
        <f t="shared" si="9"/>
        <v>-298.14362970378761</v>
      </c>
      <c r="AP6">
        <f t="shared" si="9"/>
        <v>-37.453751550117801</v>
      </c>
      <c r="AQ6">
        <f t="shared" si="9"/>
        <v>-4478.5344440957906</v>
      </c>
      <c r="AR6">
        <f t="shared" si="9"/>
        <v>1148.7407687260556</v>
      </c>
      <c r="AS6">
        <f t="shared" si="9"/>
        <v>-729.43058814939411</v>
      </c>
      <c r="AT6">
        <f t="shared" si="9"/>
        <v>795.06699237459952</v>
      </c>
      <c r="AU6">
        <f t="shared" si="9"/>
        <v>1214.3771729512612</v>
      </c>
      <c r="AW6">
        <v>3</v>
      </c>
      <c r="AX6">
        <f>(R6*SUMPRODUCT(K7:$K$23, X7:$X$23)-$AZ$3*SUMPRODUCT(K6:$K$22, W7:$W$23))/Z6</f>
        <v>3166.976015016503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7960.3141838764568</v>
      </c>
      <c r="P7">
        <f t="shared" si="22"/>
        <v>398.01570919382289</v>
      </c>
      <c r="Q7" s="4">
        <f t="shared" si="23"/>
        <v>50</v>
      </c>
      <c r="R7">
        <f t="shared" si="0"/>
        <v>2000000</v>
      </c>
      <c r="S7">
        <f t="shared" si="1"/>
        <v>3981.7942915185558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3045.9974232569293</v>
      </c>
      <c r="AC7">
        <f t="shared" si="2"/>
        <v>3779.8523233335654</v>
      </c>
      <c r="AE7">
        <f t="shared" si="3"/>
        <v>7556.596312994222</v>
      </c>
      <c r="AF7">
        <f t="shared" si="4"/>
        <v>-377.82981564971118</v>
      </c>
      <c r="AG7">
        <f t="shared" si="4"/>
        <v>-47.464183815131562</v>
      </c>
      <c r="AH7">
        <f t="shared" si="5"/>
        <v>-5796.5798817010918</v>
      </c>
      <c r="AI7">
        <f t="shared" si="6"/>
        <v>1334.722431828287</v>
      </c>
      <c r="AJ7">
        <f t="shared" si="7"/>
        <v>-733.85490007663611</v>
      </c>
      <c r="AK7">
        <f>H7*SUM(AB7, AE7:AF7)</f>
        <v>1070.5327824869707</v>
      </c>
      <c r="AL7">
        <f t="shared" si="8"/>
        <v>1671.4003142386216</v>
      </c>
      <c r="AN7">
        <f t="shared" si="9"/>
        <v>5327.487404665756</v>
      </c>
      <c r="AO7">
        <f t="shared" si="9"/>
        <v>-266.37437023328789</v>
      </c>
      <c r="AP7">
        <f t="shared" si="9"/>
        <v>-33.462796075665793</v>
      </c>
      <c r="AQ7">
        <f t="shared" si="9"/>
        <v>-4086.6555563909874</v>
      </c>
      <c r="AR7">
        <f t="shared" si="9"/>
        <v>940.99468196581495</v>
      </c>
      <c r="AS7">
        <f t="shared" si="9"/>
        <v>-517.37615390246867</v>
      </c>
      <c r="AT7">
        <f t="shared" si="9"/>
        <v>754.73793739304165</v>
      </c>
      <c r="AU7">
        <f t="shared" si="9"/>
        <v>1178.3564654563879</v>
      </c>
      <c r="AW7">
        <v>4</v>
      </c>
      <c r="AX7">
        <f>(R7*SUMPRODUCT(K8:$K$23, X8:$X$23)-$AZ$3*SUMPRODUCT(K7:$K$22, W8:$W$23))/Z7</f>
        <v>3981.7942915185558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7960.3141838764568</v>
      </c>
      <c r="P8">
        <f t="shared" si="22"/>
        <v>398.01570919382289</v>
      </c>
      <c r="Q8" s="4">
        <f t="shared" si="23"/>
        <v>50</v>
      </c>
      <c r="R8">
        <f t="shared" si="0"/>
        <v>2000000</v>
      </c>
      <c r="S8">
        <f t="shared" si="1"/>
        <v>4530.0185983389993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3779.8523233335654</v>
      </c>
      <c r="AC8">
        <f t="shared" si="2"/>
        <v>4244.0294720946986</v>
      </c>
      <c r="AE8">
        <f t="shared" si="3"/>
        <v>7457.7636427127454</v>
      </c>
      <c r="AF8">
        <f t="shared" si="4"/>
        <v>-372.88818213563729</v>
      </c>
      <c r="AG8">
        <f t="shared" si="4"/>
        <v>-46.843400087262744</v>
      </c>
      <c r="AH8">
        <f t="shared" si="5"/>
        <v>-5845.6755887001345</v>
      </c>
      <c r="AI8">
        <f t="shared" si="6"/>
        <v>1192.3564717897107</v>
      </c>
      <c r="AJ8">
        <f t="shared" si="7"/>
        <v>-464.17714876113314</v>
      </c>
      <c r="AK8">
        <f t="shared" ref="AK8:AK23" si="24">H8*SUM(AB8:AB8, AE8:AF8)</f>
        <v>787.69276433352388</v>
      </c>
      <c r="AL8">
        <f t="shared" si="8"/>
        <v>1515.8720873621014</v>
      </c>
      <c r="AN8">
        <f t="shared" si="9"/>
        <v>4902.3862323473604</v>
      </c>
      <c r="AO8">
        <f t="shared" si="9"/>
        <v>-245.11931161736806</v>
      </c>
      <c r="AP8">
        <f t="shared" si="9"/>
        <v>-30.792667972057554</v>
      </c>
      <c r="AQ8">
        <f t="shared" si="9"/>
        <v>-3842.6746807422815</v>
      </c>
      <c r="AR8">
        <f t="shared" si="9"/>
        <v>783.79957201565367</v>
      </c>
      <c r="AS8">
        <f t="shared" si="9"/>
        <v>-305.12842354294514</v>
      </c>
      <c r="AT8">
        <f t="shared" si="9"/>
        <v>517.79251102461365</v>
      </c>
      <c r="AU8">
        <f t="shared" si="9"/>
        <v>996.46365949732217</v>
      </c>
      <c r="AW8">
        <v>5</v>
      </c>
      <c r="AX8">
        <f>(R8*SUMPRODUCT(K9:$K$23, X9:$X$23)-$AZ$3*SUMPRODUCT(K8:$K$22, W9:$W$23))/Z8</f>
        <v>4530.0185983389993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7960.3141838764568</v>
      </c>
      <c r="P9">
        <f t="shared" si="22"/>
        <v>398.01570919382289</v>
      </c>
      <c r="Q9" s="4">
        <f t="shared" si="23"/>
        <v>50</v>
      </c>
      <c r="R9">
        <f t="shared" si="0"/>
        <v>2000000</v>
      </c>
      <c r="S9">
        <f t="shared" si="1"/>
        <v>4887.1241399635037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4244.0294720946986</v>
      </c>
      <c r="AC9">
        <f t="shared" si="2"/>
        <v>4518.3760929264681</v>
      </c>
      <c r="AE9">
        <f t="shared" si="3"/>
        <v>7359.6848106419193</v>
      </c>
      <c r="AF9">
        <f t="shared" si="4"/>
        <v>-367.98424053209601</v>
      </c>
      <c r="AG9">
        <f t="shared" si="4"/>
        <v>-46.22735133714253</v>
      </c>
      <c r="AH9">
        <f t="shared" si="5"/>
        <v>-5904.5899699034308</v>
      </c>
      <c r="AI9">
        <f t="shared" si="6"/>
        <v>1040.8832488692497</v>
      </c>
      <c r="AJ9">
        <f t="shared" si="7"/>
        <v>-274.34662083176954</v>
      </c>
      <c r="AK9">
        <f t="shared" si="24"/>
        <v>586.50510820307613</v>
      </c>
      <c r="AL9">
        <f t="shared" si="8"/>
        <v>1353.0417362405562</v>
      </c>
      <c r="AN9">
        <f t="shared" si="9"/>
        <v>4597.9032306932631</v>
      </c>
      <c r="AO9">
        <f t="shared" si="9"/>
        <v>-229.8951615346632</v>
      </c>
      <c r="AP9">
        <f t="shared" si="9"/>
        <v>-28.880161790638077</v>
      </c>
      <c r="AQ9">
        <f t="shared" si="9"/>
        <v>-3688.8445629195471</v>
      </c>
      <c r="AR9">
        <f t="shared" si="9"/>
        <v>650.28334444841448</v>
      </c>
      <c r="AS9">
        <f t="shared" si="9"/>
        <v>-171.3958201617809</v>
      </c>
      <c r="AT9">
        <f t="shared" si="9"/>
        <v>366.41429642824846</v>
      </c>
      <c r="AU9">
        <f t="shared" si="9"/>
        <v>845.30182071488196</v>
      </c>
      <c r="AW9">
        <v>6</v>
      </c>
      <c r="AX9">
        <f>(R9*SUMPRODUCT(K10:$K$23, X10:$X$23)-$AZ$3*SUMPRODUCT(K9:$K$22, W10:$W$23))/Z9</f>
        <v>4887.1241399635037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7960.3141838764568</v>
      </c>
      <c r="P10">
        <f t="shared" si="22"/>
        <v>398.01570919382289</v>
      </c>
      <c r="Q10" s="4">
        <f t="shared" si="23"/>
        <v>50</v>
      </c>
      <c r="R10">
        <f t="shared" si="0"/>
        <v>2000000</v>
      </c>
      <c r="S10">
        <f t="shared" si="1"/>
        <v>5141.9834785875928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4518.3760929264681</v>
      </c>
      <c r="AC10">
        <f t="shared" si="2"/>
        <v>4691.113903691119</v>
      </c>
      <c r="AE10">
        <f t="shared" si="3"/>
        <v>7262.3221566611928</v>
      </c>
      <c r="AF10">
        <f t="shared" si="4"/>
        <v>-363.11610783305969</v>
      </c>
      <c r="AG10">
        <f t="shared" si="4"/>
        <v>-45.615801015561416</v>
      </c>
      <c r="AH10">
        <f t="shared" si="5"/>
        <v>-5971.0723283873849</v>
      </c>
      <c r="AI10">
        <f t="shared" si="6"/>
        <v>882.51791942518685</v>
      </c>
      <c r="AJ10">
        <f t="shared" si="7"/>
        <v>-172.73781076465093</v>
      </c>
      <c r="AK10">
        <f t="shared" si="24"/>
        <v>599.4230624421167</v>
      </c>
      <c r="AL10">
        <f t="shared" si="8"/>
        <v>1309.2031711026525</v>
      </c>
      <c r="AN10">
        <f t="shared" si="9"/>
        <v>4310.7617144404885</v>
      </c>
      <c r="AO10">
        <f t="shared" si="9"/>
        <v>-215.53808572202448</v>
      </c>
      <c r="AP10">
        <f t="shared" si="9"/>
        <v>-27.076580238327132</v>
      </c>
      <c r="AQ10">
        <f t="shared" si="9"/>
        <v>-3544.3029697819284</v>
      </c>
      <c r="AR10">
        <f t="shared" si="9"/>
        <v>523.84407869820882</v>
      </c>
      <c r="AS10">
        <f t="shared" si="9"/>
        <v>-102.5335320049838</v>
      </c>
      <c r="AT10">
        <f t="shared" si="9"/>
        <v>355.80492473169369</v>
      </c>
      <c r="AU10">
        <f t="shared" si="9"/>
        <v>777.11547142491872</v>
      </c>
      <c r="AW10">
        <v>7</v>
      </c>
      <c r="AX10">
        <f>(R10*SUMPRODUCT(K11:$K$23, X11:$X$23)-$AZ$3*SUMPRODUCT(K10:$K$22, W11:$W$23))/Z10</f>
        <v>5141.9834785875928</v>
      </c>
    </row>
    <row r="11" spans="1:52" x14ac:dyDescent="0.25">
      <c r="A11" t="s">
        <v>33</v>
      </c>
      <c r="C11" s="7">
        <f>AU25</f>
        <v>3210.3888143259865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7960.3141838764568</v>
      </c>
      <c r="P11">
        <f t="shared" si="22"/>
        <v>398.01570919382289</v>
      </c>
      <c r="Q11" s="4">
        <f t="shared" si="23"/>
        <v>50</v>
      </c>
      <c r="R11">
        <f t="shared" si="0"/>
        <v>2000000</v>
      </c>
      <c r="S11">
        <f t="shared" si="1"/>
        <v>5285.545542001295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4691.113903691119</v>
      </c>
      <c r="AC11">
        <f t="shared" si="2"/>
        <v>4757.8646797078545</v>
      </c>
      <c r="AE11">
        <f t="shared" si="3"/>
        <v>7165.5985922132031</v>
      </c>
      <c r="AF11">
        <f t="shared" si="4"/>
        <v>-358.27992961066019</v>
      </c>
      <c r="AG11">
        <f t="shared" si="4"/>
        <v>-45.008264917024619</v>
      </c>
      <c r="AH11">
        <f t="shared" si="5"/>
        <v>-6055.1235352474505</v>
      </c>
      <c r="AI11">
        <f t="shared" si="6"/>
        <v>707.18686243806769</v>
      </c>
      <c r="AJ11">
        <f t="shared" si="7"/>
        <v>-66.750776016735472</v>
      </c>
      <c r="AK11">
        <f t="shared" si="24"/>
        <v>592.16927716412363</v>
      </c>
      <c r="AL11">
        <f t="shared" si="8"/>
        <v>1232.605363585456</v>
      </c>
      <c r="AN11">
        <f t="shared" si="9"/>
        <v>4045.0296153708373</v>
      </c>
      <c r="AO11">
        <f t="shared" si="9"/>
        <v>-202.25148076854188</v>
      </c>
      <c r="AP11">
        <f t="shared" si="9"/>
        <v>-25.407474641918078</v>
      </c>
      <c r="AQ11">
        <f t="shared" si="9"/>
        <v>-3418.158819476911</v>
      </c>
      <c r="AR11">
        <f t="shared" si="9"/>
        <v>399.21184048346606</v>
      </c>
      <c r="AS11">
        <f t="shared" si="9"/>
        <v>-37.6812714753652</v>
      </c>
      <c r="AT11">
        <f t="shared" si="9"/>
        <v>334.28362370795099</v>
      </c>
      <c r="AU11">
        <f t="shared" si="9"/>
        <v>695.81419271605193</v>
      </c>
      <c r="AW11">
        <v>8</v>
      </c>
      <c r="AX11">
        <f>(R11*SUMPRODUCT(K12:$K$23, X12:$X$23)-$AZ$3*SUMPRODUCT(K11:$K$22, W12:$W$23))/Z11</f>
        <v>5285.545542001295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7960.3141838764568</v>
      </c>
      <c r="P12">
        <f t="shared" si="22"/>
        <v>398.01570919382289</v>
      </c>
      <c r="Q12" s="4">
        <f t="shared" si="23"/>
        <v>50</v>
      </c>
      <c r="R12">
        <f t="shared" si="0"/>
        <v>2000000</v>
      </c>
      <c r="S12">
        <f t="shared" si="1"/>
        <v>5317.6625313997401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4757.8646797078545</v>
      </c>
      <c r="AC12">
        <f t="shared" si="2"/>
        <v>4722.5309675953213</v>
      </c>
      <c r="AE12">
        <f t="shared" si="3"/>
        <v>7069.4275958970038</v>
      </c>
      <c r="AF12">
        <f t="shared" si="4"/>
        <v>-353.47137979485024</v>
      </c>
      <c r="AG12">
        <f t="shared" si="4"/>
        <v>-44.404199586845863</v>
      </c>
      <c r="AH12">
        <f t="shared" si="5"/>
        <v>-6159.3072403403548</v>
      </c>
      <c r="AI12">
        <f t="shared" si="6"/>
        <v>512.24477617495268</v>
      </c>
      <c r="AJ12">
        <f t="shared" si="7"/>
        <v>35.333712112533249</v>
      </c>
      <c r="AK12">
        <f t="shared" si="24"/>
        <v>595.49130449253937</v>
      </c>
      <c r="AL12">
        <f t="shared" si="8"/>
        <v>1143.0697927800252</v>
      </c>
      <c r="AN12">
        <f t="shared" si="9"/>
        <v>3793.8401250040456</v>
      </c>
      <c r="AO12">
        <f t="shared" si="9"/>
        <v>-189.6920062502023</v>
      </c>
      <c r="AP12">
        <f t="shared" si="9"/>
        <v>-23.829713484729247</v>
      </c>
      <c r="AQ12">
        <f t="shared" si="9"/>
        <v>-3305.419941523031</v>
      </c>
      <c r="AR12">
        <f t="shared" si="9"/>
        <v>274.89846374608311</v>
      </c>
      <c r="AS12">
        <f t="shared" si="9"/>
        <v>18.961995573116994</v>
      </c>
      <c r="AT12">
        <f t="shared" si="9"/>
        <v>319.57308769751103</v>
      </c>
      <c r="AU12">
        <f t="shared" si="9"/>
        <v>613.43354701671103</v>
      </c>
      <c r="AW12">
        <v>9</v>
      </c>
      <c r="AX12">
        <f>(R12*SUMPRODUCT(K13:$K$23, X13:$X$23)-$AZ$3*SUMPRODUCT(K12:$K$22, W13:$W$23))/Z12</f>
        <v>5317.6625313997401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7960.3141838764568</v>
      </c>
      <c r="P13">
        <f t="shared" si="22"/>
        <v>398.01570919382289</v>
      </c>
      <c r="Q13" s="4">
        <f t="shared" si="23"/>
        <v>50</v>
      </c>
      <c r="R13">
        <f t="shared" si="0"/>
        <v>2000000</v>
      </c>
      <c r="S13">
        <f t="shared" si="1"/>
        <v>5236.0688647488332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4722.5309675953213</v>
      </c>
      <c r="AC13">
        <f t="shared" si="2"/>
        <v>4587.1377884457579</v>
      </c>
      <c r="AE13">
        <f t="shared" si="3"/>
        <v>6973.7543458592427</v>
      </c>
      <c r="AF13">
        <f t="shared" si="4"/>
        <v>-348.68771729296219</v>
      </c>
      <c r="AG13">
        <f t="shared" si="4"/>
        <v>-43.80326068024123</v>
      </c>
      <c r="AH13">
        <f t="shared" si="5"/>
        <v>-6275.8764294467774</v>
      </c>
      <c r="AI13">
        <f t="shared" si="6"/>
        <v>305.38693843926194</v>
      </c>
      <c r="AJ13">
        <f t="shared" si="7"/>
        <v>135.39317914956337</v>
      </c>
      <c r="AK13">
        <f t="shared" si="24"/>
        <v>586.6707957215549</v>
      </c>
      <c r="AL13">
        <f t="shared" si="8"/>
        <v>1027.4509133103802</v>
      </c>
      <c r="AN13">
        <f t="shared" si="9"/>
        <v>3558.5211038633806</v>
      </c>
      <c r="AO13">
        <f t="shared" si="9"/>
        <v>-177.92605519316908</v>
      </c>
      <c r="AP13">
        <f t="shared" si="9"/>
        <v>-22.351637269990754</v>
      </c>
      <c r="AQ13">
        <f t="shared" si="9"/>
        <v>-3202.4125903840491</v>
      </c>
      <c r="AR13">
        <f t="shared" si="9"/>
        <v>155.83082101617163</v>
      </c>
      <c r="AS13">
        <f t="shared" si="9"/>
        <v>69.087533260897175</v>
      </c>
      <c r="AT13">
        <f t="shared" si="9"/>
        <v>299.36248167890557</v>
      </c>
      <c r="AU13">
        <f t="shared" si="9"/>
        <v>524.28083595597434</v>
      </c>
      <c r="AW13">
        <v>10</v>
      </c>
      <c r="AX13">
        <f>(R13*SUMPRODUCT(K14:$K$23, X14:$X$23)-$AZ$3*SUMPRODUCT(K13:$K$22, W14:$W$23))/Z13</f>
        <v>5236.0688647488332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7960.3141838764568</v>
      </c>
      <c r="P14">
        <f t="shared" si="22"/>
        <v>398.01570919382289</v>
      </c>
      <c r="Q14" s="4">
        <f t="shared" si="23"/>
        <v>50</v>
      </c>
      <c r="R14">
        <f t="shared" si="0"/>
        <v>2000000</v>
      </c>
      <c r="S14">
        <f t="shared" si="1"/>
        <v>5147.7740419889442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4587.1377884457579</v>
      </c>
      <c r="AC14">
        <f t="shared" si="2"/>
        <v>4448.1743758817211</v>
      </c>
      <c r="AE14">
        <f t="shared" si="3"/>
        <v>6878.4809294011202</v>
      </c>
      <c r="AF14">
        <f t="shared" si="4"/>
        <v>-343.92404647005606</v>
      </c>
      <c r="AG14">
        <f t="shared" si="4"/>
        <v>-43.20483319197011</v>
      </c>
      <c r="AH14">
        <f t="shared" si="5"/>
        <v>-6415.7952587482714</v>
      </c>
      <c r="AI14">
        <f t="shared" si="6"/>
        <v>75.556790990822265</v>
      </c>
      <c r="AJ14">
        <f t="shared" si="7"/>
        <v>138.96341256403684</v>
      </c>
      <c r="AK14">
        <f t="shared" si="24"/>
        <v>951.70565641905762</v>
      </c>
      <c r="AL14">
        <f t="shared" si="8"/>
        <v>1166.2258599739166</v>
      </c>
      <c r="AN14">
        <f t="shared" si="9"/>
        <v>3233.2315285904565</v>
      </c>
      <c r="AO14">
        <f t="shared" si="9"/>
        <v>-161.66157642952285</v>
      </c>
      <c r="AP14">
        <f t="shared" si="9"/>
        <v>-20.308441689018611</v>
      </c>
      <c r="AQ14">
        <f t="shared" si="9"/>
        <v>-3015.7460236459715</v>
      </c>
      <c r="AR14">
        <f t="shared" si="9"/>
        <v>35.515486825943036</v>
      </c>
      <c r="AS14">
        <f t="shared" si="9"/>
        <v>65.319783747904609</v>
      </c>
      <c r="AT14">
        <f t="shared" si="9"/>
        <v>447.34946071005271</v>
      </c>
      <c r="AU14">
        <f t="shared" si="9"/>
        <v>548.18473128390031</v>
      </c>
      <c r="AW14">
        <v>11</v>
      </c>
      <c r="AX14">
        <f>(R14*SUMPRODUCT(K15:$K$23, X15:$X$23)-$AZ$3*SUMPRODUCT(K14:$K$22, W15:$W$23))/Z14</f>
        <v>5147.7740419889442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7960.3141838764568</v>
      </c>
      <c r="P15">
        <f t="shared" si="22"/>
        <v>398.01570919382289</v>
      </c>
      <c r="Q15" s="4">
        <f t="shared" si="23"/>
        <v>50</v>
      </c>
      <c r="R15">
        <f t="shared" si="0"/>
        <v>2000000</v>
      </c>
      <c r="S15">
        <f t="shared" si="1"/>
        <v>4943.9654472423144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4448.1743758817211</v>
      </c>
      <c r="AC15">
        <f t="shared" si="2"/>
        <v>4213.0790071476476</v>
      </c>
      <c r="AE15">
        <f t="shared" si="3"/>
        <v>6783.5086908012972</v>
      </c>
      <c r="AF15">
        <f t="shared" si="4"/>
        <v>-339.17543454006488</v>
      </c>
      <c r="AG15">
        <f t="shared" si="4"/>
        <v>-42.608297449749102</v>
      </c>
      <c r="AH15">
        <f t="shared" si="5"/>
        <v>-6579.4964120523437</v>
      </c>
      <c r="AI15">
        <f t="shared" si="6"/>
        <v>-177.77145324086086</v>
      </c>
      <c r="AJ15">
        <f t="shared" si="7"/>
        <v>235.09536873407342</v>
      </c>
      <c r="AK15">
        <f t="shared" si="24"/>
        <v>932.09366309773691</v>
      </c>
      <c r="AL15">
        <f t="shared" si="8"/>
        <v>989.41757859094946</v>
      </c>
      <c r="AN15">
        <f t="shared" si="9"/>
        <v>2937.2439655691051</v>
      </c>
      <c r="AO15">
        <f t="shared" si="9"/>
        <v>-146.86219827845528</v>
      </c>
      <c r="AP15">
        <f t="shared" si="9"/>
        <v>-18.449296709409193</v>
      </c>
      <c r="AQ15">
        <f t="shared" si="9"/>
        <v>-2848.9071089406248</v>
      </c>
      <c r="AR15">
        <f t="shared" si="9"/>
        <v>-76.974638359384102</v>
      </c>
      <c r="AS15">
        <f t="shared" si="9"/>
        <v>101.79576449629818</v>
      </c>
      <c r="AT15">
        <f t="shared" si="9"/>
        <v>403.59445414901228</v>
      </c>
      <c r="AU15">
        <f t="shared" si="9"/>
        <v>428.41558028592635</v>
      </c>
      <c r="AW15">
        <v>12</v>
      </c>
      <c r="AX15">
        <f>(R15*SUMPRODUCT(K16:$K$23, X16:$X$23)-$AZ$3*SUMPRODUCT(K15:$K$22, W16:$W$23))/Z15</f>
        <v>4943.9654472423144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7960.3141838764568</v>
      </c>
      <c r="P16">
        <f t="shared" si="22"/>
        <v>398.01570919382289</v>
      </c>
      <c r="Q16" s="4">
        <f t="shared" si="23"/>
        <v>50</v>
      </c>
      <c r="R16">
        <f t="shared" si="0"/>
        <v>2000000</v>
      </c>
      <c r="S16">
        <f t="shared" si="1"/>
        <v>4637.4995872029876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4213.0790071476476</v>
      </c>
      <c r="AC16">
        <f t="shared" si="2"/>
        <v>3896.7571703149824</v>
      </c>
      <c r="AE16">
        <f t="shared" si="3"/>
        <v>6688.8224550095019</v>
      </c>
      <c r="AF16">
        <f t="shared" si="4"/>
        <v>-334.44112275047513</v>
      </c>
      <c r="AG16">
        <f t="shared" si="4"/>
        <v>-42.013558136672863</v>
      </c>
      <c r="AH16">
        <f t="shared" si="5"/>
        <v>-6746.2535431498791</v>
      </c>
      <c r="AI16">
        <f t="shared" si="6"/>
        <v>-433.88576902752538</v>
      </c>
      <c r="AJ16">
        <f t="shared" si="7"/>
        <v>316.32183683266521</v>
      </c>
      <c r="AK16">
        <f t="shared" si="24"/>
        <v>904.27871616370805</v>
      </c>
      <c r="AL16">
        <f t="shared" si="8"/>
        <v>786.71478396884788</v>
      </c>
      <c r="AN16">
        <f t="shared" si="9"/>
        <v>2667.9437559176081</v>
      </c>
      <c r="AO16">
        <f t="shared" si="9"/>
        <v>-133.39718779588043</v>
      </c>
      <c r="AP16">
        <f t="shared" si="9"/>
        <v>-16.757779242693108</v>
      </c>
      <c r="AQ16">
        <f t="shared" si="9"/>
        <v>-2690.851063448984</v>
      </c>
      <c r="AR16">
        <f t="shared" si="9"/>
        <v>-173.06227456994918</v>
      </c>
      <c r="AS16">
        <f t="shared" si="9"/>
        <v>126.1700209737289</v>
      </c>
      <c r="AT16">
        <f t="shared" si="9"/>
        <v>360.68602068982989</v>
      </c>
      <c r="AU16">
        <f t="shared" si="9"/>
        <v>313.79376709360963</v>
      </c>
      <c r="AW16">
        <v>13</v>
      </c>
      <c r="AX16">
        <f>(R16*SUMPRODUCT(K17:$K$23, X17:$X$23)-$AZ$3*SUMPRODUCT(K16:$K$22, W17:$W$23))/Z16</f>
        <v>4637.4995872029876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7960.3141838764568</v>
      </c>
      <c r="P17">
        <f t="shared" si="22"/>
        <v>398.01570919382289</v>
      </c>
      <c r="Q17" s="4">
        <f t="shared" si="23"/>
        <v>50</v>
      </c>
      <c r="R17">
        <f t="shared" si="0"/>
        <v>2000000</v>
      </c>
      <c r="S17">
        <f t="shared" si="1"/>
        <v>4235.9252664127507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3896.7571703149824</v>
      </c>
      <c r="AC17">
        <f t="shared" si="2"/>
        <v>3509.0651388884617</v>
      </c>
      <c r="AE17">
        <f t="shared" si="3"/>
        <v>6594.3705897568589</v>
      </c>
      <c r="AF17">
        <f t="shared" si="4"/>
        <v>-329.718529487843</v>
      </c>
      <c r="AG17">
        <f t="shared" si="4"/>
        <v>-41.420290942245067</v>
      </c>
      <c r="AH17">
        <f t="shared" si="5"/>
        <v>-6925.2645224426597</v>
      </c>
      <c r="AI17">
        <f t="shared" si="6"/>
        <v>-702.03275311588823</v>
      </c>
      <c r="AJ17">
        <f t="shared" si="7"/>
        <v>387.69203142652077</v>
      </c>
      <c r="AK17">
        <f t="shared" si="24"/>
        <v>869.53211067953407</v>
      </c>
      <c r="AL17">
        <f t="shared" si="8"/>
        <v>555.19138899016662</v>
      </c>
      <c r="AN17">
        <f t="shared" si="9"/>
        <v>2422.9347474547203</v>
      </c>
      <c r="AO17">
        <f t="shared" si="9"/>
        <v>-121.14673737273604</v>
      </c>
      <c r="AP17">
        <f t="shared" si="9"/>
        <v>-15.218838675754483</v>
      </c>
      <c r="AQ17">
        <f t="shared" si="9"/>
        <v>-2544.5133570147768</v>
      </c>
      <c r="AR17">
        <f t="shared" si="9"/>
        <v>-257.944185608547</v>
      </c>
      <c r="AS17">
        <f t="shared" si="9"/>
        <v>142.4476349135937</v>
      </c>
      <c r="AT17">
        <f t="shared" si="9"/>
        <v>319.48758965194395</v>
      </c>
      <c r="AU17">
        <f t="shared" si="9"/>
        <v>203.99103895699065</v>
      </c>
      <c r="AW17">
        <v>14</v>
      </c>
      <c r="AX17">
        <f>(R17*SUMPRODUCT(K18:$K$23, X18:$X$23)-$AZ$3*SUMPRODUCT(K17:$K$22, W18:$W$23))/Z17</f>
        <v>4235.9252664127507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7960.3141838764568</v>
      </c>
      <c r="P18">
        <f t="shared" si="22"/>
        <v>398.01570919382289</v>
      </c>
      <c r="Q18" s="4">
        <f t="shared" si="23"/>
        <v>50</v>
      </c>
      <c r="R18">
        <f t="shared" si="0"/>
        <v>2000000</v>
      </c>
      <c r="S18">
        <f t="shared" si="1"/>
        <v>3744.1101061245076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3509.0651388884617</v>
      </c>
      <c r="AC18">
        <f t="shared" si="2"/>
        <v>3057.293411132001</v>
      </c>
      <c r="AE18">
        <f t="shared" si="3"/>
        <v>6500.0802367153447</v>
      </c>
      <c r="AF18">
        <f t="shared" si="4"/>
        <v>-325.00401183576724</v>
      </c>
      <c r="AG18">
        <f t="shared" si="4"/>
        <v>-40.828038231714501</v>
      </c>
      <c r="AH18">
        <f t="shared" si="5"/>
        <v>-7121.9920443246756</v>
      </c>
      <c r="AI18">
        <f t="shared" si="6"/>
        <v>-987.74385767681269</v>
      </c>
      <c r="AJ18">
        <f t="shared" si="7"/>
        <v>451.77172775646068</v>
      </c>
      <c r="AK18">
        <f t="shared" si="24"/>
        <v>828.6913447803588</v>
      </c>
      <c r="AL18">
        <f t="shared" si="8"/>
        <v>292.71921486000679</v>
      </c>
      <c r="AN18">
        <f t="shared" si="9"/>
        <v>2200.0292391261132</v>
      </c>
      <c r="AO18">
        <f t="shared" si="9"/>
        <v>-110.00146195630566</v>
      </c>
      <c r="AP18">
        <f t="shared" si="9"/>
        <v>-13.818733710173476</v>
      </c>
      <c r="AQ18">
        <f t="shared" si="9"/>
        <v>-2410.522665525677</v>
      </c>
      <c r="AR18">
        <f t="shared" si="9"/>
        <v>-334.31362206604314</v>
      </c>
      <c r="AS18">
        <f t="shared" si="9"/>
        <v>152.9074987198903</v>
      </c>
      <c r="AT18">
        <f t="shared" si="9"/>
        <v>280.48041290776587</v>
      </c>
      <c r="AU18">
        <f t="shared" si="9"/>
        <v>99.074289561612986</v>
      </c>
      <c r="AW18">
        <v>15</v>
      </c>
      <c r="AX18">
        <f>(R18*SUMPRODUCT(K19:$K$23, X19:$X$23)-$AZ$3*SUMPRODUCT(K18:$K$22, W19:$W$23))/Z18</f>
        <v>3744.1101061245076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7960.3141838764568</v>
      </c>
      <c r="P19">
        <f t="shared" si="22"/>
        <v>398.01570919382289</v>
      </c>
      <c r="Q19" s="4">
        <f t="shared" si="23"/>
        <v>50</v>
      </c>
      <c r="R19">
        <f t="shared" si="0"/>
        <v>2000000</v>
      </c>
      <c r="S19">
        <f t="shared" si="1"/>
        <v>3154.1511408763731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3057.293411132001</v>
      </c>
      <c r="AC19">
        <f t="shared" si="2"/>
        <v>2538.1783150895908</v>
      </c>
      <c r="AE19">
        <f t="shared" si="3"/>
        <v>6405.7478352801736</v>
      </c>
      <c r="AF19">
        <f t="shared" si="4"/>
        <v>-320.2873917640087</v>
      </c>
      <c r="AG19">
        <f t="shared" si="4"/>
        <v>-40.235521408532826</v>
      </c>
      <c r="AH19">
        <f t="shared" si="5"/>
        <v>-7369.4576345814094</v>
      </c>
      <c r="AI19">
        <f t="shared" si="6"/>
        <v>-1324.2327124737776</v>
      </c>
      <c r="AJ19">
        <f t="shared" si="7"/>
        <v>519.11509604241019</v>
      </c>
      <c r="AK19">
        <f t="shared" si="24"/>
        <v>782.36373284995295</v>
      </c>
      <c r="AL19">
        <f t="shared" si="8"/>
        <v>-22.75388358141447</v>
      </c>
      <c r="AN19">
        <f t="shared" si="9"/>
        <v>1997.197163516887</v>
      </c>
      <c r="AO19">
        <f t="shared" si="9"/>
        <v>-99.859858175844352</v>
      </c>
      <c r="AP19">
        <f t="shared" si="9"/>
        <v>-12.544713169501472</v>
      </c>
      <c r="AQ19">
        <f t="shared" si="9"/>
        <v>-2297.6645760830379</v>
      </c>
      <c r="AR19">
        <f t="shared" si="9"/>
        <v>-412.8719839114969</v>
      </c>
      <c r="AS19">
        <f t="shared" si="9"/>
        <v>161.85076653260919</v>
      </c>
      <c r="AT19">
        <f t="shared" si="9"/>
        <v>243.92696501111453</v>
      </c>
      <c r="AU19">
        <f t="shared" si="9"/>
        <v>-7.0942523677732039</v>
      </c>
      <c r="AW19">
        <v>16</v>
      </c>
      <c r="AX19">
        <f>(R19*SUMPRODUCT(K20:$K$23, X20:$X$23)-$AZ$3*SUMPRODUCT(K19:$K$22, W20:$W$23))/Z19</f>
        <v>3154.1511408763731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7960.3141838764568</v>
      </c>
      <c r="P20">
        <f t="shared" si="22"/>
        <v>398.01570919382289</v>
      </c>
      <c r="Q20" s="4">
        <f t="shared" si="23"/>
        <v>50</v>
      </c>
      <c r="R20">
        <f t="shared" si="0"/>
        <v>2000000</v>
      </c>
      <c r="S20">
        <f t="shared" si="1"/>
        <v>2473.9495766790615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2538.1783150895908</v>
      </c>
      <c r="AC20">
        <f t="shared" si="2"/>
        <v>1961.4671610592427</v>
      </c>
      <c r="AE20">
        <f t="shared" si="3"/>
        <v>6311.3229996980344</v>
      </c>
      <c r="AF20">
        <f t="shared" si="4"/>
        <v>-315.56614998490176</v>
      </c>
      <c r="AG20">
        <f t="shared" si="4"/>
        <v>-39.642423991766314</v>
      </c>
      <c r="AH20">
        <f t="shared" si="5"/>
        <v>-7629.6881072475944</v>
      </c>
      <c r="AI20">
        <f t="shared" si="6"/>
        <v>-1673.573681526228</v>
      </c>
      <c r="AJ20">
        <f t="shared" si="7"/>
        <v>576.7111540303481</v>
      </c>
      <c r="AK20">
        <f t="shared" si="24"/>
        <v>730.26589992249876</v>
      </c>
      <c r="AL20">
        <f t="shared" si="8"/>
        <v>-366.59662757338117</v>
      </c>
      <c r="AN20">
        <f t="shared" si="9"/>
        <v>1812.6454948414935</v>
      </c>
      <c r="AO20">
        <f t="shared" si="9"/>
        <v>-90.632274742074685</v>
      </c>
      <c r="AP20">
        <f t="shared" si="9"/>
        <v>-11.385514773480866</v>
      </c>
      <c r="AQ20">
        <f t="shared" si="9"/>
        <v>-2191.2869576330932</v>
      </c>
      <c r="AR20">
        <f t="shared" si="9"/>
        <v>-480.65925230715527</v>
      </c>
      <c r="AS20">
        <f t="shared" si="9"/>
        <v>165.63450725433717</v>
      </c>
      <c r="AT20">
        <f t="shared" si="9"/>
        <v>209.73624604448534</v>
      </c>
      <c r="AU20">
        <f t="shared" si="9"/>
        <v>-105.28849900833275</v>
      </c>
      <c r="AW20">
        <v>17</v>
      </c>
      <c r="AX20">
        <f>(R20*SUMPRODUCT(K21:$K$23, X21:$X$23)-$AZ$3*SUMPRODUCT(K20:$K$22, W21:$W$23))/Z20</f>
        <v>2473.9495766790615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7960.3141838764568</v>
      </c>
      <c r="P21">
        <f t="shared" si="22"/>
        <v>398.01570919382289</v>
      </c>
      <c r="Q21" s="4">
        <f t="shared" si="23"/>
        <v>50</v>
      </c>
      <c r="R21">
        <f t="shared" si="0"/>
        <v>2000000</v>
      </c>
      <c r="S21">
        <f t="shared" si="1"/>
        <v>1719.8007371383549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1961.4671610592427</v>
      </c>
      <c r="AC21">
        <f t="shared" si="2"/>
        <v>1343.1334327323839</v>
      </c>
      <c r="AE21">
        <f t="shared" si="3"/>
        <v>6216.8621541636994</v>
      </c>
      <c r="AF21">
        <f t="shared" si="4"/>
        <v>-310.84310770818496</v>
      </c>
      <c r="AG21">
        <f t="shared" si="4"/>
        <v>-39.049100390760302</v>
      </c>
      <c r="AH21">
        <f t="shared" si="5"/>
        <v>-7875.974443533768</v>
      </c>
      <c r="AI21">
        <f t="shared" si="6"/>
        <v>-2009.0044974690136</v>
      </c>
      <c r="AJ21">
        <f t="shared" si="7"/>
        <v>618.33372832685882</v>
      </c>
      <c r="AK21">
        <f t="shared" si="24"/>
        <v>673.23652974945287</v>
      </c>
      <c r="AL21">
        <f t="shared" si="8"/>
        <v>-717.4342393927019</v>
      </c>
      <c r="AN21">
        <f t="shared" si="9"/>
        <v>1644.769612862558</v>
      </c>
      <c r="AO21">
        <f t="shared" si="9"/>
        <v>-82.2384806431279</v>
      </c>
      <c r="AP21">
        <f t="shared" si="9"/>
        <v>-10.33105964708041</v>
      </c>
      <c r="AQ21">
        <f t="shared" si="9"/>
        <v>-2083.7141173751902</v>
      </c>
      <c r="AR21">
        <f t="shared" si="9"/>
        <v>-531.51404480284043</v>
      </c>
      <c r="AS21">
        <f t="shared" si="9"/>
        <v>163.5900075858832</v>
      </c>
      <c r="AT21">
        <f t="shared" si="9"/>
        <v>178.11541561353755</v>
      </c>
      <c r="AU21">
        <f t="shared" si="9"/>
        <v>-189.80862160341968</v>
      </c>
      <c r="AW21">
        <v>18</v>
      </c>
      <c r="AX21">
        <f>(R21*SUMPRODUCT(K22:$K$23, X22:$X$23)-$AZ$3*SUMPRODUCT(K21:$K$22, W22:$W$23))/Z21</f>
        <v>1719.8007371383549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7960.3141838764568</v>
      </c>
      <c r="P22">
        <f t="shared" si="22"/>
        <v>398.01570919382289</v>
      </c>
      <c r="Q22" s="4">
        <f t="shared" si="23"/>
        <v>50</v>
      </c>
      <c r="R22">
        <f t="shared" si="0"/>
        <v>2000000</v>
      </c>
      <c r="S22">
        <f t="shared" si="1"/>
        <v>893.11894013786105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1343.1334327323839</v>
      </c>
      <c r="AC22">
        <f t="shared" si="2"/>
        <v>686.89589074229707</v>
      </c>
      <c r="AE22">
        <f t="shared" si="3"/>
        <v>6122.2608279680408</v>
      </c>
      <c r="AF22">
        <f t="shared" si="4"/>
        <v>-306.11304139840206</v>
      </c>
      <c r="AG22">
        <f t="shared" si="4"/>
        <v>-38.454894408367849</v>
      </c>
      <c r="AH22">
        <f t="shared" si="5"/>
        <v>-8148.5991393941886</v>
      </c>
      <c r="AI22">
        <f t="shared" si="6"/>
        <v>-2370.9062472329178</v>
      </c>
      <c r="AJ22">
        <f t="shared" si="7"/>
        <v>656.23754199008681</v>
      </c>
      <c r="AK22">
        <f t="shared" si="24"/>
        <v>612.63401249811272</v>
      </c>
      <c r="AL22">
        <f t="shared" si="8"/>
        <v>-1102.0346927447183</v>
      </c>
      <c r="AN22">
        <f t="shared" si="9"/>
        <v>1492.0625528790142</v>
      </c>
      <c r="AO22">
        <f t="shared" si="9"/>
        <v>-74.603127643950714</v>
      </c>
      <c r="AP22">
        <f t="shared" si="9"/>
        <v>-9.3718823052309492</v>
      </c>
      <c r="AQ22">
        <f t="shared" si="9"/>
        <v>-1985.9035699312908</v>
      </c>
      <c r="AR22">
        <f t="shared" si="9"/>
        <v>-577.81602700145811</v>
      </c>
      <c r="AS22">
        <f t="shared" si="9"/>
        <v>159.93233377509566</v>
      </c>
      <c r="AT22">
        <f t="shared" si="9"/>
        <v>149.3056722596105</v>
      </c>
      <c r="AU22">
        <f t="shared" si="9"/>
        <v>-268.57802096675192</v>
      </c>
      <c r="AW22">
        <v>19</v>
      </c>
      <c r="AX22">
        <f>(R22*SUMPRODUCT(K23:$K$23, X23:$X$23)-$AZ$3*SUMPRODUCT(K22:$K$22, W23:$W$23))/Z22</f>
        <v>893.11894013786105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7960.3141838764568</v>
      </c>
      <c r="P23">
        <f t="shared" si="22"/>
        <v>398.01570919382289</v>
      </c>
      <c r="Q23" s="4">
        <f t="shared" si="23"/>
        <v>50</v>
      </c>
      <c r="R23">
        <f t="shared" si="0"/>
        <v>2000000</v>
      </c>
      <c r="S23">
        <f t="shared" si="1"/>
        <v>907.16374908927355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686.89589074229707</v>
      </c>
      <c r="AC23">
        <f t="shared" si="2"/>
        <v>686.89589074229707</v>
      </c>
      <c r="AE23">
        <f t="shared" si="3"/>
        <v>6027.4753123807486</v>
      </c>
      <c r="AF23">
        <f t="shared" si="4"/>
        <v>-301.37376561903744</v>
      </c>
      <c r="AG23">
        <f t="shared" si="4"/>
        <v>-37.859531503099113</v>
      </c>
      <c r="AH23">
        <f t="shared" si="5"/>
        <v>-8432.5584474022999</v>
      </c>
      <c r="AI23">
        <f t="shared" si="6"/>
        <v>-2744.316432143688</v>
      </c>
      <c r="AJ23">
        <f t="shared" si="7"/>
        <v>0</v>
      </c>
      <c r="AK23">
        <f t="shared" si="24"/>
        <v>548.77301672209308</v>
      </c>
      <c r="AL23">
        <f t="shared" si="8"/>
        <v>-2195.543415421595</v>
      </c>
      <c r="AN23">
        <f t="shared" si="9"/>
        <v>1353.1689066302931</v>
      </c>
      <c r="AO23">
        <f t="shared" si="9"/>
        <v>-67.658445331514656</v>
      </c>
      <c r="AP23">
        <f t="shared" si="9"/>
        <v>-8.4994692129810918</v>
      </c>
      <c r="AQ23">
        <f t="shared" si="9"/>
        <v>-1893.1103493579292</v>
      </c>
      <c r="AR23">
        <f t="shared" si="9"/>
        <v>-616.0993572721319</v>
      </c>
      <c r="AS23">
        <f t="shared" si="9"/>
        <v>0</v>
      </c>
      <c r="AT23">
        <f t="shared" si="9"/>
        <v>123.19960589481619</v>
      </c>
      <c r="AU23">
        <f t="shared" si="9"/>
        <v>-492.89975137731568</v>
      </c>
      <c r="AW23">
        <v>20</v>
      </c>
      <c r="AX23">
        <f>(R23*SUMPRODUCT(K$23:$K24, X$23:$X24)-$AZ$3*SUMPRODUCT(K$22:$K23, W$23:$W24))/Z23</f>
        <v>907.16374908927355</v>
      </c>
    </row>
    <row r="25" spans="5:50" x14ac:dyDescent="0.25">
      <c r="AN25" s="8">
        <f t="shared" ref="AN25:AU25" si="25">SUM(AN3:AN23)</f>
        <v>72918.724780195073</v>
      </c>
      <c r="AO25" s="8">
        <f t="shared" si="25"/>
        <v>-9616.1718769170984</v>
      </c>
      <c r="AP25" s="8">
        <f t="shared" si="25"/>
        <v>-928.4960405593348</v>
      </c>
      <c r="AQ25" s="8">
        <f t="shared" si="25"/>
        <v>-63814.924416847251</v>
      </c>
      <c r="AR25" s="8">
        <f t="shared" si="25"/>
        <v>-1440.8675541285988</v>
      </c>
      <c r="AS25" s="8">
        <f t="shared" si="25"/>
        <v>-2438.6331621871896</v>
      </c>
      <c r="AT25" s="8">
        <f t="shared" si="25"/>
        <v>7089.8895306417744</v>
      </c>
      <c r="AU25" s="9">
        <f t="shared" si="25"/>
        <v>3210.3888143259865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028D3-729F-4CF9-9E22-E6E768DEA1E8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12066.150108348687</v>
      </c>
      <c r="K3">
        <v>1</v>
      </c>
      <c r="L3" s="2">
        <v>0</v>
      </c>
      <c r="O3">
        <f>$C$3</f>
        <v>12066.150108348687</v>
      </c>
      <c r="P3">
        <f>O3*B5</f>
        <v>9652.9200866789506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12066.150108348687</v>
      </c>
      <c r="AF3">
        <f t="shared" ref="AF3:AG23" si="4">-$Z3*P3</f>
        <v>-9652.9200866789506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1892.7480939697366</v>
      </c>
      <c r="AJ3">
        <f t="shared" ref="AJ3:AJ23" si="7">AB3-AC3</f>
        <v>0</v>
      </c>
      <c r="AL3">
        <f t="shared" ref="AL3:AL23" si="8">SUM(AI3:AK3)</f>
        <v>1892.7480939697366</v>
      </c>
      <c r="AN3">
        <f t="shared" ref="AN3:AU23" si="9">AE3*$K3</f>
        <v>12066.150108348687</v>
      </c>
      <c r="AO3">
        <f t="shared" si="9"/>
        <v>-9652.9200866789506</v>
      </c>
      <c r="AP3">
        <f t="shared" si="9"/>
        <v>-520.48192770000003</v>
      </c>
      <c r="AQ3">
        <f t="shared" si="9"/>
        <v>0</v>
      </c>
      <c r="AR3">
        <f t="shared" si="9"/>
        <v>1892.7480939697366</v>
      </c>
      <c r="AS3">
        <f t="shared" si="9"/>
        <v>0</v>
      </c>
      <c r="AT3">
        <f t="shared" si="9"/>
        <v>0</v>
      </c>
      <c r="AU3">
        <f t="shared" si="9"/>
        <v>1892.7480939697366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9751.6772470942797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2000000</v>
      </c>
      <c r="S4">
        <f t="shared" si="1"/>
        <v>2920.9358260984723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2881.0308449927688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-2881.0308449927688</v>
      </c>
      <c r="AK4">
        <f>H4*SUM(AB4, AE4:AF4)</f>
        <v>0</v>
      </c>
      <c r="AL4">
        <f t="shared" si="8"/>
        <v>-10204.452844992767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-6870.646402101509</v>
      </c>
      <c r="AR4">
        <f t="shared" si="9"/>
        <v>-6870.646402101509</v>
      </c>
      <c r="AS4">
        <f t="shared" si="9"/>
        <v>-2702.9091331201507</v>
      </c>
      <c r="AT4">
        <f t="shared" si="9"/>
        <v>0</v>
      </c>
      <c r="AU4">
        <f t="shared" si="9"/>
        <v>-9573.5555352216597</v>
      </c>
      <c r="AW4">
        <v>1</v>
      </c>
      <c r="AX4">
        <f>(R4*SUMPRODUCT(K5:$K$23, X5:$X$23)-$AZ$3*SUMPRODUCT(K4:$K$22, W5:$W$23))/Z4</f>
        <v>2920.9358260984723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12066.150108348687</v>
      </c>
      <c r="P5">
        <f t="shared" ref="P5:P23" si="22">O5*$C$5</f>
        <v>603.30750541743441</v>
      </c>
      <c r="Q5" s="4">
        <f t="shared" ref="Q5:Q23" si="23">$C$8</f>
        <v>50</v>
      </c>
      <c r="R5">
        <f t="shared" si="0"/>
        <v>2000000</v>
      </c>
      <c r="S5">
        <f t="shared" si="1"/>
        <v>5571.2021516687473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2881.0308449927688</v>
      </c>
      <c r="AC5">
        <f t="shared" si="2"/>
        <v>5419.2184495996044</v>
      </c>
      <c r="AE5">
        <f t="shared" si="3"/>
        <v>11736.98270187798</v>
      </c>
      <c r="AF5">
        <f t="shared" si="4"/>
        <v>-586.84913509389901</v>
      </c>
      <c r="AG5">
        <f t="shared" si="4"/>
        <v>-48.635988266700934</v>
      </c>
      <c r="AH5">
        <f t="shared" si="5"/>
        <v>-7510.2815519624337</v>
      </c>
      <c r="AI5">
        <f t="shared" si="6"/>
        <v>3591.2160265549473</v>
      </c>
      <c r="AJ5">
        <f t="shared" si="7"/>
        <v>-2538.1876046068355</v>
      </c>
      <c r="AK5">
        <f>H5*SUM(AB5, AE5:AF5)</f>
        <v>1212.2926051775198</v>
      </c>
      <c r="AL5">
        <f t="shared" si="8"/>
        <v>2265.3210271256316</v>
      </c>
      <c r="AN5">
        <f t="shared" si="9"/>
        <v>10135.618262638978</v>
      </c>
      <c r="AO5">
        <f t="shared" si="9"/>
        <v>-506.78091313194892</v>
      </c>
      <c r="AP5">
        <f t="shared" si="9"/>
        <v>-42.000216190025867</v>
      </c>
      <c r="AQ5">
        <f t="shared" si="9"/>
        <v>-6485.5976011152534</v>
      </c>
      <c r="AR5">
        <f t="shared" si="9"/>
        <v>3101.239532201751</v>
      </c>
      <c r="AS5">
        <f t="shared" si="9"/>
        <v>-2191.8836631786644</v>
      </c>
      <c r="AT5">
        <f t="shared" si="9"/>
        <v>1046.8904471277285</v>
      </c>
      <c r="AU5">
        <f t="shared" si="9"/>
        <v>1956.2463161508153</v>
      </c>
      <c r="AW5">
        <v>2</v>
      </c>
      <c r="AX5">
        <f>(R5*SUMPRODUCT(K6:$K$23, X6:$X$23)-$AZ$3*SUMPRODUCT(K5:$K$22, W6:$W$23))/Z5</f>
        <v>5571.2021516687473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12066.150108348687</v>
      </c>
      <c r="P6">
        <f t="shared" si="22"/>
        <v>603.30750541743441</v>
      </c>
      <c r="Q6" s="4">
        <f t="shared" si="23"/>
        <v>50</v>
      </c>
      <c r="R6">
        <f t="shared" si="0"/>
        <v>2000000</v>
      </c>
      <c r="S6">
        <f t="shared" si="1"/>
        <v>7937.5268837166177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5419.2184495996044</v>
      </c>
      <c r="AC6">
        <f t="shared" si="2"/>
        <v>7613.21741832931</v>
      </c>
      <c r="AE6">
        <f t="shared" si="3"/>
        <v>11573.154399704323</v>
      </c>
      <c r="AF6">
        <f t="shared" si="4"/>
        <v>-578.6577199852162</v>
      </c>
      <c r="AG6">
        <f t="shared" si="4"/>
        <v>-47.957112648949824</v>
      </c>
      <c r="AH6">
        <f t="shared" si="5"/>
        <v>-7700.6294033642307</v>
      </c>
      <c r="AI6">
        <f t="shared" si="6"/>
        <v>3245.9101637059257</v>
      </c>
      <c r="AJ6">
        <f t="shared" si="7"/>
        <v>-2193.9989687297057</v>
      </c>
      <c r="AK6">
        <f>H6*SUM(AB6, AE6:AF6)</f>
        <v>1785.8122060698761</v>
      </c>
      <c r="AL6">
        <f t="shared" si="8"/>
        <v>2837.7234010460961</v>
      </c>
      <c r="AN6">
        <f t="shared" si="9"/>
        <v>9013.4760845191395</v>
      </c>
      <c r="AO6">
        <f t="shared" si="9"/>
        <v>-450.67380422595704</v>
      </c>
      <c r="AP6">
        <f t="shared" si="9"/>
        <v>-37.3502567247304</v>
      </c>
      <c r="AQ6">
        <f t="shared" si="9"/>
        <v>-5997.4520831366162</v>
      </c>
      <c r="AR6">
        <f t="shared" si="9"/>
        <v>2527.999940431836</v>
      </c>
      <c r="AS6">
        <f t="shared" si="9"/>
        <v>-1708.7439215889226</v>
      </c>
      <c r="AT6">
        <f t="shared" si="9"/>
        <v>1390.8373685280162</v>
      </c>
      <c r="AU6">
        <f t="shared" si="9"/>
        <v>2210.0933873709296</v>
      </c>
      <c r="AW6">
        <v>3</v>
      </c>
      <c r="AX6">
        <f>(R6*SUMPRODUCT(K7:$K$23, X7:$X$23)-$AZ$3*SUMPRODUCT(K6:$K$22, W7:$W$23))/Z6</f>
        <v>7937.5268837166177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12066.150108348687</v>
      </c>
      <c r="P7">
        <f t="shared" si="22"/>
        <v>603.30750541743441</v>
      </c>
      <c r="Q7" s="4">
        <f t="shared" si="23"/>
        <v>50</v>
      </c>
      <c r="R7">
        <f t="shared" si="0"/>
        <v>2000000</v>
      </c>
      <c r="S7">
        <f t="shared" si="1"/>
        <v>9861.1417150141297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7613.21741832931</v>
      </c>
      <c r="AC7">
        <f t="shared" si="2"/>
        <v>9324.679316460999</v>
      </c>
      <c r="AE7">
        <f t="shared" si="3"/>
        <v>11409.731610826104</v>
      </c>
      <c r="AF7">
        <f t="shared" si="4"/>
        <v>-570.48658054130522</v>
      </c>
      <c r="AG7">
        <f t="shared" si="4"/>
        <v>-47.279917406843794</v>
      </c>
      <c r="AH7">
        <f t="shared" si="5"/>
        <v>-7904.9646246615021</v>
      </c>
      <c r="AI7">
        <f t="shared" si="6"/>
        <v>2887.000488216453</v>
      </c>
      <c r="AJ7">
        <f t="shared" si="7"/>
        <v>-1711.4618981316889</v>
      </c>
      <c r="AK7">
        <f>H7*SUM(AB7, AE7:AF7)</f>
        <v>1931.9728183698971</v>
      </c>
      <c r="AL7">
        <f t="shared" si="8"/>
        <v>3107.5114084546613</v>
      </c>
      <c r="AN7">
        <f t="shared" si="9"/>
        <v>8043.9921532882972</v>
      </c>
      <c r="AO7">
        <f t="shared" si="9"/>
        <v>-402.19960766441488</v>
      </c>
      <c r="AP7">
        <f t="shared" si="9"/>
        <v>-33.332886136243992</v>
      </c>
      <c r="AQ7">
        <f t="shared" si="9"/>
        <v>-5573.0910753819862</v>
      </c>
      <c r="AR7">
        <f t="shared" si="9"/>
        <v>2035.3685841056524</v>
      </c>
      <c r="AS7">
        <f t="shared" si="9"/>
        <v>-1206.6003433560541</v>
      </c>
      <c r="AT7">
        <f t="shared" si="9"/>
        <v>1362.0630810095386</v>
      </c>
      <c r="AU7">
        <f t="shared" si="9"/>
        <v>2190.8313217591372</v>
      </c>
      <c r="AW7">
        <v>4</v>
      </c>
      <c r="AX7">
        <f>(R7*SUMPRODUCT(K8:$K$23, X8:$X$23)-$AZ$3*SUMPRODUCT(K7:$K$22, W8:$W$23))/Z7</f>
        <v>9861.1417150141297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12066.150108348687</v>
      </c>
      <c r="P8">
        <f t="shared" si="22"/>
        <v>603.30750541743441</v>
      </c>
      <c r="Q8" s="4">
        <f t="shared" si="23"/>
        <v>50</v>
      </c>
      <c r="R8">
        <f t="shared" si="0"/>
        <v>2000000</v>
      </c>
      <c r="S8">
        <f t="shared" si="1"/>
        <v>11245.566780228077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9324.679316460999</v>
      </c>
      <c r="AC8">
        <f t="shared" si="2"/>
        <v>10481.740932303626</v>
      </c>
      <c r="AE8">
        <f t="shared" si="3"/>
        <v>11246.588274089036</v>
      </c>
      <c r="AF8">
        <f t="shared" si="4"/>
        <v>-562.32941370445178</v>
      </c>
      <c r="AG8">
        <f t="shared" si="4"/>
        <v>-46.603880165171368</v>
      </c>
      <c r="AH8">
        <f t="shared" si="5"/>
        <v>-8129.5227041593989</v>
      </c>
      <c r="AI8">
        <f t="shared" si="6"/>
        <v>2508.1322760600124</v>
      </c>
      <c r="AJ8">
        <f t="shared" si="7"/>
        <v>-1157.0616158426274</v>
      </c>
      <c r="AK8">
        <f t="shared" ref="AK8:AK23" si="24">H8*SUM(AB8:AB8, AE8:AF8)</f>
        <v>1450.6480178213051</v>
      </c>
      <c r="AL8">
        <f t="shared" si="8"/>
        <v>2801.7186780386901</v>
      </c>
      <c r="AN8">
        <f t="shared" si="9"/>
        <v>7392.9829580544438</v>
      </c>
      <c r="AO8">
        <f t="shared" si="9"/>
        <v>-369.64914790272218</v>
      </c>
      <c r="AP8">
        <f t="shared" si="9"/>
        <v>-30.635218738656192</v>
      </c>
      <c r="AQ8">
        <f t="shared" si="9"/>
        <v>-5343.9693304532639</v>
      </c>
      <c r="AR8">
        <f t="shared" si="9"/>
        <v>1648.7292609598005</v>
      </c>
      <c r="AS8">
        <f t="shared" si="9"/>
        <v>-760.59837871466482</v>
      </c>
      <c r="AT8">
        <f t="shared" si="9"/>
        <v>953.58839610024336</v>
      </c>
      <c r="AU8">
        <f t="shared" si="9"/>
        <v>1841.7192783453791</v>
      </c>
      <c r="AW8">
        <v>5</v>
      </c>
      <c r="AX8">
        <f>(R8*SUMPRODUCT(K9:$K$23, X9:$X$23)-$AZ$3*SUMPRODUCT(K8:$K$22, W9:$W$23))/Z8</f>
        <v>11245.566780228077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12066.150108348687</v>
      </c>
      <c r="P9">
        <f t="shared" si="22"/>
        <v>603.30750541743441</v>
      </c>
      <c r="Q9" s="4">
        <f t="shared" si="23"/>
        <v>50</v>
      </c>
      <c r="R9">
        <f t="shared" si="0"/>
        <v>2000000</v>
      </c>
      <c r="S9">
        <f t="shared" si="1"/>
        <v>12194.545365538032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10481.740932303626</v>
      </c>
      <c r="AC9">
        <f t="shared" si="2"/>
        <v>11201.309754178968</v>
      </c>
      <c r="AE9">
        <f t="shared" si="3"/>
        <v>11083.372184254495</v>
      </c>
      <c r="AF9">
        <f t="shared" si="4"/>
        <v>-554.16860921272473</v>
      </c>
      <c r="AG9">
        <f t="shared" si="4"/>
        <v>-45.927541447482078</v>
      </c>
      <c r="AH9">
        <f t="shared" si="5"/>
        <v>-8411.9966415030194</v>
      </c>
      <c r="AI9">
        <f t="shared" si="6"/>
        <v>2071.27939209127</v>
      </c>
      <c r="AJ9">
        <f t="shared" si="7"/>
        <v>-719.56882187534211</v>
      </c>
      <c r="AK9">
        <f t="shared" si="24"/>
        <v>1096.7713032834297</v>
      </c>
      <c r="AL9">
        <f t="shared" si="8"/>
        <v>2448.4818734993578</v>
      </c>
      <c r="AN9">
        <f t="shared" si="9"/>
        <v>6924.2466333982557</v>
      </c>
      <c r="AO9">
        <f t="shared" si="9"/>
        <v>-346.21233166991277</v>
      </c>
      <c r="AP9">
        <f t="shared" si="9"/>
        <v>-28.692858000362939</v>
      </c>
      <c r="AQ9">
        <f t="shared" si="9"/>
        <v>-5255.3264887948535</v>
      </c>
      <c r="AR9">
        <f t="shared" si="9"/>
        <v>1294.0149549331279</v>
      </c>
      <c r="AS9">
        <f t="shared" si="9"/>
        <v>-449.54476936604152</v>
      </c>
      <c r="AT9">
        <f t="shared" si="9"/>
        <v>685.19895191798298</v>
      </c>
      <c r="AU9">
        <f t="shared" si="9"/>
        <v>1529.6691374850693</v>
      </c>
      <c r="AW9">
        <v>6</v>
      </c>
      <c r="AX9">
        <f>(R9*SUMPRODUCT(K10:$K$23, X10:$X$23)-$AZ$3*SUMPRODUCT(K9:$K$22, W10:$W$23))/Z9</f>
        <v>12194.545365538032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12066.150108348687</v>
      </c>
      <c r="P10">
        <f t="shared" si="22"/>
        <v>603.30750541743441</v>
      </c>
      <c r="Q10" s="4">
        <f t="shared" si="23"/>
        <v>50</v>
      </c>
      <c r="R10">
        <f t="shared" si="0"/>
        <v>2000000</v>
      </c>
      <c r="S10">
        <f t="shared" si="1"/>
        <v>12848.328221354865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11201.309754178968</v>
      </c>
      <c r="AC10">
        <f t="shared" si="2"/>
        <v>11627.875802544506</v>
      </c>
      <c r="AE10">
        <f t="shared" si="3"/>
        <v>10919.996162733642</v>
      </c>
      <c r="AF10">
        <f t="shared" si="4"/>
        <v>-545.99980813668208</v>
      </c>
      <c r="AG10">
        <f t="shared" si="4"/>
        <v>-45.250540001064586</v>
      </c>
      <c r="AH10">
        <f t="shared" si="5"/>
        <v>-8709.0412777069723</v>
      </c>
      <c r="AI10">
        <f t="shared" si="6"/>
        <v>1619.7045368889212</v>
      </c>
      <c r="AJ10">
        <f t="shared" si="7"/>
        <v>-426.56604836553743</v>
      </c>
      <c r="AK10">
        <f t="shared" si="24"/>
        <v>1132.7035707107364</v>
      </c>
      <c r="AL10">
        <f t="shared" si="8"/>
        <v>2325.8420592341199</v>
      </c>
      <c r="AN10">
        <f t="shared" si="9"/>
        <v>6481.8800880338504</v>
      </c>
      <c r="AO10">
        <f t="shared" si="9"/>
        <v>-324.09400440169247</v>
      </c>
      <c r="AP10">
        <f t="shared" si="9"/>
        <v>-26.859768981114257</v>
      </c>
      <c r="AQ10">
        <f t="shared" si="9"/>
        <v>-5169.5037619593941</v>
      </c>
      <c r="AR10">
        <f t="shared" si="9"/>
        <v>961.42255269164878</v>
      </c>
      <c r="AS10">
        <f t="shared" si="9"/>
        <v>-253.2006361474491</v>
      </c>
      <c r="AT10">
        <f t="shared" si="9"/>
        <v>672.3490202030257</v>
      </c>
      <c r="AU10">
        <f t="shared" si="9"/>
        <v>1380.5709367472252</v>
      </c>
      <c r="AW10">
        <v>7</v>
      </c>
      <c r="AX10">
        <f>(R10*SUMPRODUCT(K11:$K$23, X11:$X$23)-$AZ$3*SUMPRODUCT(K10:$K$22, W11:$W$23))/Z10</f>
        <v>12848.328221354865</v>
      </c>
    </row>
    <row r="11" spans="1:52" x14ac:dyDescent="0.25">
      <c r="A11" t="s">
        <v>33</v>
      </c>
      <c r="C11" s="7">
        <f>AU25</f>
        <v>4868.95639130584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12066.150108348687</v>
      </c>
      <c r="P11">
        <f t="shared" si="22"/>
        <v>603.30750541743441</v>
      </c>
      <c r="Q11" s="4">
        <f t="shared" si="23"/>
        <v>50</v>
      </c>
      <c r="R11">
        <f t="shared" si="0"/>
        <v>2000000</v>
      </c>
      <c r="S11">
        <f t="shared" si="1"/>
        <v>13227.004438096139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11627.875802544506</v>
      </c>
      <c r="AC11">
        <f t="shared" si="2"/>
        <v>11791.419546199038</v>
      </c>
      <c r="AE11">
        <f t="shared" si="3"/>
        <v>10756.557835965566</v>
      </c>
      <c r="AF11">
        <f t="shared" si="4"/>
        <v>-537.82789179827842</v>
      </c>
      <c r="AG11">
        <f t="shared" si="4"/>
        <v>-44.573280372680756</v>
      </c>
      <c r="AH11">
        <f t="shared" si="5"/>
        <v>-8990.1691349275079</v>
      </c>
      <c r="AI11">
        <f t="shared" si="6"/>
        <v>1183.9875288670992</v>
      </c>
      <c r="AJ11">
        <f t="shared" si="7"/>
        <v>-163.54374365453259</v>
      </c>
      <c r="AK11">
        <f t="shared" si="24"/>
        <v>1125.1001959556575</v>
      </c>
      <c r="AL11">
        <f t="shared" si="8"/>
        <v>2145.543981168224</v>
      </c>
      <c r="AN11">
        <f t="shared" si="9"/>
        <v>6072.150769541091</v>
      </c>
      <c r="AO11">
        <f t="shared" si="9"/>
        <v>-303.60753847705462</v>
      </c>
      <c r="AP11">
        <f t="shared" si="9"/>
        <v>-25.161922879360297</v>
      </c>
      <c r="AQ11">
        <f t="shared" si="9"/>
        <v>-5075.0122170522754</v>
      </c>
      <c r="AR11">
        <f t="shared" si="9"/>
        <v>668.36909113240097</v>
      </c>
      <c r="AS11">
        <f t="shared" si="9"/>
        <v>-92.321566436904533</v>
      </c>
      <c r="AT11">
        <f t="shared" si="9"/>
        <v>635.12678729251877</v>
      </c>
      <c r="AU11">
        <f t="shared" si="9"/>
        <v>1211.1743119880152</v>
      </c>
      <c r="AW11">
        <v>8</v>
      </c>
      <c r="AX11">
        <f>(R11*SUMPRODUCT(K12:$K$23, X12:$X$23)-$AZ$3*SUMPRODUCT(K11:$K$22, W12:$W$23))/Z11</f>
        <v>13227.004438096139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12066.150108348687</v>
      </c>
      <c r="P12">
        <f t="shared" si="22"/>
        <v>603.30750541743441</v>
      </c>
      <c r="Q12" s="4">
        <f t="shared" si="23"/>
        <v>50</v>
      </c>
      <c r="R12">
        <f t="shared" si="0"/>
        <v>2000000</v>
      </c>
      <c r="S12">
        <f t="shared" si="1"/>
        <v>13335.479581083908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11791.419546199038</v>
      </c>
      <c r="AC12">
        <f t="shared" si="2"/>
        <v>11707.221134038715</v>
      </c>
      <c r="AE12">
        <f t="shared" si="3"/>
        <v>10592.876446327367</v>
      </c>
      <c r="AF12">
        <f t="shared" si="4"/>
        <v>-529.64382231636841</v>
      </c>
      <c r="AG12">
        <f t="shared" si="4"/>
        <v>-43.895013534590674</v>
      </c>
      <c r="AH12">
        <f t="shared" si="5"/>
        <v>-9301.3613745310249</v>
      </c>
      <c r="AI12">
        <f t="shared" si="6"/>
        <v>717.97623594538345</v>
      </c>
      <c r="AJ12">
        <f t="shared" si="7"/>
        <v>84.198412160323642</v>
      </c>
      <c r="AK12">
        <f t="shared" si="24"/>
        <v>1134.2564476339012</v>
      </c>
      <c r="AL12">
        <f t="shared" si="8"/>
        <v>1936.4310957396083</v>
      </c>
      <c r="AN12">
        <f t="shared" si="9"/>
        <v>5684.7148027389649</v>
      </c>
      <c r="AO12">
        <f t="shared" si="9"/>
        <v>-284.23574013694827</v>
      </c>
      <c r="AP12">
        <f t="shared" si="9"/>
        <v>-23.55645649893604</v>
      </c>
      <c r="AQ12">
        <f t="shared" si="9"/>
        <v>-4991.6174288763032</v>
      </c>
      <c r="AR12">
        <f t="shared" si="9"/>
        <v>385.30517722677763</v>
      </c>
      <c r="AS12">
        <f t="shared" si="9"/>
        <v>45.185456698200028</v>
      </c>
      <c r="AT12">
        <f t="shared" si="9"/>
        <v>608.70382569241588</v>
      </c>
      <c r="AU12">
        <f t="shared" si="9"/>
        <v>1039.1944596173935</v>
      </c>
      <c r="AW12">
        <v>9</v>
      </c>
      <c r="AX12">
        <f>(R12*SUMPRODUCT(K13:$K$23, X13:$X$23)-$AZ$3*SUMPRODUCT(K12:$K$22, W13:$W$23))/Z12</f>
        <v>13335.479581083908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12066.150108348687</v>
      </c>
      <c r="P13">
        <f t="shared" si="22"/>
        <v>603.30750541743441</v>
      </c>
      <c r="Q13" s="4">
        <f t="shared" si="23"/>
        <v>50</v>
      </c>
      <c r="R13">
        <f t="shared" si="0"/>
        <v>2000000</v>
      </c>
      <c r="S13">
        <f t="shared" si="1"/>
        <v>13178.035397376334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11707.221134038715</v>
      </c>
      <c r="AC13">
        <f t="shared" si="2"/>
        <v>11389.888298908641</v>
      </c>
      <c r="AE13">
        <f t="shared" si="3"/>
        <v>10428.876367968918</v>
      </c>
      <c r="AF13">
        <f t="shared" si="4"/>
        <v>-521.44381839844596</v>
      </c>
      <c r="AG13">
        <f t="shared" si="4"/>
        <v>-43.215426106596652</v>
      </c>
      <c r="AH13">
        <f t="shared" si="5"/>
        <v>-9625.4917059245963</v>
      </c>
      <c r="AI13">
        <f t="shared" si="6"/>
        <v>238.72541753927908</v>
      </c>
      <c r="AJ13">
        <f t="shared" si="7"/>
        <v>317.33283513007336</v>
      </c>
      <c r="AK13">
        <f t="shared" si="24"/>
        <v>1117.477595442595</v>
      </c>
      <c r="AL13">
        <f t="shared" si="8"/>
        <v>1673.5358481119474</v>
      </c>
      <c r="AN13">
        <f t="shared" si="9"/>
        <v>5321.5778480976805</v>
      </c>
      <c r="AO13">
        <f t="shared" si="9"/>
        <v>-266.07889240488407</v>
      </c>
      <c r="AP13">
        <f t="shared" si="9"/>
        <v>-22.051680943433766</v>
      </c>
      <c r="AQ13">
        <f t="shared" si="9"/>
        <v>-4911.6320523868881</v>
      </c>
      <c r="AR13">
        <f t="shared" si="9"/>
        <v>121.81522236247525</v>
      </c>
      <c r="AS13">
        <f t="shared" si="9"/>
        <v>161.92649393072801</v>
      </c>
      <c r="AT13">
        <f t="shared" si="9"/>
        <v>570.21905407925908</v>
      </c>
      <c r="AU13">
        <f t="shared" si="9"/>
        <v>853.96077037246232</v>
      </c>
      <c r="AW13">
        <v>10</v>
      </c>
      <c r="AX13">
        <f>(R13*SUMPRODUCT(K14:$K$23, X14:$X$23)-$AZ$3*SUMPRODUCT(K13:$K$22, W14:$W$23))/Z13</f>
        <v>13178.035397376334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12066.150108348687</v>
      </c>
      <c r="P14">
        <f t="shared" si="22"/>
        <v>603.30750541743441</v>
      </c>
      <c r="Q14" s="4">
        <f t="shared" si="23"/>
        <v>50</v>
      </c>
      <c r="R14">
        <f t="shared" si="0"/>
        <v>2000000</v>
      </c>
      <c r="S14">
        <f t="shared" si="1"/>
        <v>12926.342544503445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11389.888298908641</v>
      </c>
      <c r="AC14">
        <f t="shared" si="2"/>
        <v>10996.073540736288</v>
      </c>
      <c r="AE14">
        <f t="shared" si="3"/>
        <v>10264.332195140827</v>
      </c>
      <c r="AF14">
        <f t="shared" si="4"/>
        <v>-513.2166097570414</v>
      </c>
      <c r="AG14">
        <f t="shared" si="4"/>
        <v>-42.533584046989581</v>
      </c>
      <c r="AH14">
        <f t="shared" si="5"/>
        <v>-9987.5119416444195</v>
      </c>
      <c r="AI14">
        <f t="shared" si="6"/>
        <v>-278.92994030762202</v>
      </c>
      <c r="AJ14">
        <f t="shared" si="7"/>
        <v>393.81475817235332</v>
      </c>
      <c r="AK14">
        <f t="shared" si="24"/>
        <v>1809.0779843866719</v>
      </c>
      <c r="AL14">
        <f t="shared" si="8"/>
        <v>1923.9628022514032</v>
      </c>
      <c r="AN14">
        <f t="shared" si="9"/>
        <v>4824.7516877458083</v>
      </c>
      <c r="AO14">
        <f t="shared" si="9"/>
        <v>-241.23758438729044</v>
      </c>
      <c r="AP14">
        <f t="shared" si="9"/>
        <v>-19.99292087543116</v>
      </c>
      <c r="AQ14">
        <f t="shared" si="9"/>
        <v>-4694.6322644976708</v>
      </c>
      <c r="AR14">
        <f t="shared" si="9"/>
        <v>-131.1110820145833</v>
      </c>
      <c r="AS14">
        <f t="shared" si="9"/>
        <v>185.11271683614876</v>
      </c>
      <c r="AT14">
        <f t="shared" si="9"/>
        <v>850.35751888129801</v>
      </c>
      <c r="AU14">
        <f t="shared" si="9"/>
        <v>904.35915370286341</v>
      </c>
      <c r="AW14">
        <v>11</v>
      </c>
      <c r="AX14">
        <f>(R14*SUMPRODUCT(K15:$K$23, X15:$X$23)-$AZ$3*SUMPRODUCT(K14:$K$22, W15:$W$23))/Z14</f>
        <v>12926.342544503445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12066.150108348687</v>
      </c>
      <c r="P15">
        <f t="shared" si="22"/>
        <v>603.30750541743441</v>
      </c>
      <c r="Q15" s="4">
        <f t="shared" si="23"/>
        <v>50</v>
      </c>
      <c r="R15">
        <f t="shared" si="0"/>
        <v>2000000</v>
      </c>
      <c r="S15">
        <f t="shared" si="1"/>
        <v>12411.963353741112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10996.073540736288</v>
      </c>
      <c r="AC15">
        <f t="shared" si="2"/>
        <v>10388.323079908321</v>
      </c>
      <c r="AE15">
        <f t="shared" si="3"/>
        <v>10098.89105243095</v>
      </c>
      <c r="AF15">
        <f t="shared" si="4"/>
        <v>-504.94455262154753</v>
      </c>
      <c r="AG15">
        <f t="shared" si="4"/>
        <v>-41.84802510223799</v>
      </c>
      <c r="AH15">
        <f t="shared" si="5"/>
        <v>-10408.924171267725</v>
      </c>
      <c r="AI15">
        <f t="shared" si="6"/>
        <v>-856.82569656055966</v>
      </c>
      <c r="AJ15">
        <f t="shared" si="7"/>
        <v>607.75046082796689</v>
      </c>
      <c r="AK15">
        <f t="shared" si="24"/>
        <v>1761.9291949095762</v>
      </c>
      <c r="AL15">
        <f t="shared" si="8"/>
        <v>1512.8539591769834</v>
      </c>
      <c r="AN15">
        <f t="shared" si="9"/>
        <v>4372.797051607924</v>
      </c>
      <c r="AO15">
        <f t="shared" si="9"/>
        <v>-218.63985258039619</v>
      </c>
      <c r="AP15">
        <f t="shared" si="9"/>
        <v>-18.120100497433487</v>
      </c>
      <c r="AQ15">
        <f t="shared" si="9"/>
        <v>-4507.0406929059372</v>
      </c>
      <c r="AR15">
        <f t="shared" si="9"/>
        <v>-371.00359437584285</v>
      </c>
      <c r="AS15">
        <f t="shared" si="9"/>
        <v>263.15457899530213</v>
      </c>
      <c r="AT15">
        <f t="shared" si="9"/>
        <v>762.91136805440806</v>
      </c>
      <c r="AU15">
        <f t="shared" si="9"/>
        <v>655.06235267386739</v>
      </c>
      <c r="AW15">
        <v>12</v>
      </c>
      <c r="AX15">
        <f>(R15*SUMPRODUCT(K16:$K$23, X16:$X$23)-$AZ$3*SUMPRODUCT(K15:$K$22, W16:$W$23))/Z15</f>
        <v>12411.963353741112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12066.150108348687</v>
      </c>
      <c r="P16">
        <f t="shared" si="22"/>
        <v>603.30750541743441</v>
      </c>
      <c r="Q16" s="4">
        <f t="shared" si="23"/>
        <v>50</v>
      </c>
      <c r="R16">
        <f t="shared" si="0"/>
        <v>2000000</v>
      </c>
      <c r="S16">
        <f t="shared" si="1"/>
        <v>11654.754246385073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10388.323079908321</v>
      </c>
      <c r="AC16">
        <f t="shared" si="2"/>
        <v>9593.7835075879775</v>
      </c>
      <c r="AE16">
        <f t="shared" si="3"/>
        <v>9932.4301021157553</v>
      </c>
      <c r="AF16">
        <f t="shared" si="4"/>
        <v>-496.62150510578778</v>
      </c>
      <c r="AG16">
        <f t="shared" si="4"/>
        <v>-41.158240254459493</v>
      </c>
      <c r="AH16">
        <f t="shared" si="5"/>
        <v>-10852.183870244731</v>
      </c>
      <c r="AI16">
        <f t="shared" si="6"/>
        <v>-1457.533513489223</v>
      </c>
      <c r="AJ16">
        <f t="shared" si="7"/>
        <v>794.53957232034372</v>
      </c>
      <c r="AK16">
        <f t="shared" si="24"/>
        <v>1696.390595857252</v>
      </c>
      <c r="AL16">
        <f t="shared" si="8"/>
        <v>1033.3966546883728</v>
      </c>
      <c r="AN16">
        <f t="shared" si="9"/>
        <v>3961.708514505664</v>
      </c>
      <c r="AO16">
        <f t="shared" si="9"/>
        <v>-198.08542572528319</v>
      </c>
      <c r="AP16">
        <f t="shared" si="9"/>
        <v>-16.416622033255322</v>
      </c>
      <c r="AQ16">
        <f t="shared" si="9"/>
        <v>-4328.5670070380247</v>
      </c>
      <c r="AR16">
        <f t="shared" si="9"/>
        <v>-581.36054029089962</v>
      </c>
      <c r="AS16">
        <f t="shared" si="9"/>
        <v>316.91480900557059</v>
      </c>
      <c r="AT16">
        <f t="shared" si="9"/>
        <v>676.63250568493027</v>
      </c>
      <c r="AU16">
        <f t="shared" si="9"/>
        <v>412.18677439960129</v>
      </c>
      <c r="AW16">
        <v>13</v>
      </c>
      <c r="AX16">
        <f>(R16*SUMPRODUCT(K17:$K$23, X17:$X$23)-$AZ$3*SUMPRODUCT(K16:$K$22, W17:$W$23))/Z16</f>
        <v>11654.754246385073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12066.150108348687</v>
      </c>
      <c r="P17">
        <f t="shared" si="22"/>
        <v>603.30750541743441</v>
      </c>
      <c r="Q17" s="4">
        <f t="shared" si="23"/>
        <v>50</v>
      </c>
      <c r="R17">
        <f t="shared" si="0"/>
        <v>2000000</v>
      </c>
      <c r="S17">
        <f t="shared" si="1"/>
        <v>10676.066362323047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9593.7835075879775</v>
      </c>
      <c r="AC17">
        <f t="shared" si="2"/>
        <v>8639.905914899955</v>
      </c>
      <c r="AE17">
        <f t="shared" si="3"/>
        <v>9764.8701453470821</v>
      </c>
      <c r="AF17">
        <f t="shared" si="4"/>
        <v>-488.24350726735418</v>
      </c>
      <c r="AG17">
        <f t="shared" si="4"/>
        <v>-40.46390131758212</v>
      </c>
      <c r="AH17">
        <f t="shared" si="5"/>
        <v>-11310.261373310927</v>
      </c>
      <c r="AI17">
        <f t="shared" si="6"/>
        <v>-2074.0986365487806</v>
      </c>
      <c r="AJ17">
        <f t="shared" si="7"/>
        <v>953.87759268802256</v>
      </c>
      <c r="AK17">
        <f t="shared" si="24"/>
        <v>1614.7787369850771</v>
      </c>
      <c r="AL17">
        <f t="shared" si="8"/>
        <v>494.55769312431903</v>
      </c>
      <c r="AN17">
        <f t="shared" si="9"/>
        <v>3587.8546492815512</v>
      </c>
      <c r="AO17">
        <f t="shared" si="9"/>
        <v>-179.39273246407757</v>
      </c>
      <c r="AP17">
        <f t="shared" si="9"/>
        <v>-14.867437488611547</v>
      </c>
      <c r="AQ17">
        <f t="shared" si="9"/>
        <v>-4155.6695838048745</v>
      </c>
      <c r="AR17">
        <f t="shared" si="9"/>
        <v>-762.07510447601203</v>
      </c>
      <c r="AS17">
        <f t="shared" si="9"/>
        <v>350.47820450556242</v>
      </c>
      <c r="AT17">
        <f t="shared" si="9"/>
        <v>593.30962038584005</v>
      </c>
      <c r="AU17">
        <f t="shared" si="9"/>
        <v>181.71272041539038</v>
      </c>
      <c r="AW17">
        <v>14</v>
      </c>
      <c r="AX17">
        <f>(R17*SUMPRODUCT(K18:$K$23, X18:$X$23)-$AZ$3*SUMPRODUCT(K17:$K$22, W18:$W$23))/Z17</f>
        <v>10676.066362323047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12066.150108348687</v>
      </c>
      <c r="P18">
        <f t="shared" si="22"/>
        <v>603.30750541743441</v>
      </c>
      <c r="Q18" s="4">
        <f t="shared" si="23"/>
        <v>50</v>
      </c>
      <c r="R18">
        <f t="shared" si="0"/>
        <v>2000000</v>
      </c>
      <c r="S18">
        <f t="shared" si="1"/>
        <v>9477.2744017373661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8639.905914899955</v>
      </c>
      <c r="AC18">
        <f t="shared" si="2"/>
        <v>7537.0148379010088</v>
      </c>
      <c r="AE18">
        <f t="shared" si="3"/>
        <v>9595.87625597222</v>
      </c>
      <c r="AF18">
        <f t="shared" si="4"/>
        <v>-479.7938127986111</v>
      </c>
      <c r="AG18">
        <f t="shared" si="4"/>
        <v>-39.763620416642837</v>
      </c>
      <c r="AH18">
        <f t="shared" si="5"/>
        <v>-11825.675510538644</v>
      </c>
      <c r="AI18">
        <f t="shared" si="6"/>
        <v>-2749.3566877816775</v>
      </c>
      <c r="AJ18">
        <f t="shared" si="7"/>
        <v>1102.8910769989461</v>
      </c>
      <c r="AK18">
        <f t="shared" si="24"/>
        <v>1519.415435777071</v>
      </c>
      <c r="AL18">
        <f t="shared" si="8"/>
        <v>-127.05017500566032</v>
      </c>
      <c r="AN18">
        <f t="shared" si="9"/>
        <v>3247.8381142019452</v>
      </c>
      <c r="AO18">
        <f t="shared" si="9"/>
        <v>-162.39190571009729</v>
      </c>
      <c r="AP18">
        <f t="shared" si="9"/>
        <v>-13.45846887796769</v>
      </c>
      <c r="AQ18">
        <f t="shared" si="9"/>
        <v>-4002.5401146047402</v>
      </c>
      <c r="AR18">
        <f t="shared" si="9"/>
        <v>-930.5523749908599</v>
      </c>
      <c r="AS18">
        <f t="shared" si="9"/>
        <v>373.28656395095339</v>
      </c>
      <c r="AT18">
        <f t="shared" si="9"/>
        <v>514.26417264939516</v>
      </c>
      <c r="AU18">
        <f t="shared" si="9"/>
        <v>-43.00163839051131</v>
      </c>
      <c r="AW18">
        <v>15</v>
      </c>
      <c r="AX18">
        <f>(R18*SUMPRODUCT(K19:$K$23, X19:$X$23)-$AZ$3*SUMPRODUCT(K18:$K$22, W19:$W$23))/Z18</f>
        <v>9477.2744017373661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12066.150108348687</v>
      </c>
      <c r="P19">
        <f t="shared" si="22"/>
        <v>603.30750541743441</v>
      </c>
      <c r="Q19" s="4">
        <f t="shared" si="23"/>
        <v>50</v>
      </c>
      <c r="R19">
        <f t="shared" si="0"/>
        <v>2000000</v>
      </c>
      <c r="S19">
        <f t="shared" si="1"/>
        <v>8058.8644305434664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7537.0148379010088</v>
      </c>
      <c r="AC19">
        <f t="shared" si="2"/>
        <v>6294.9267364125499</v>
      </c>
      <c r="AE19">
        <f t="shared" si="3"/>
        <v>9425.0910382282127</v>
      </c>
      <c r="AF19">
        <f t="shared" si="4"/>
        <v>-471.25455191141066</v>
      </c>
      <c r="AG19">
        <f t="shared" si="4"/>
        <v>-39.055916566572876</v>
      </c>
      <c r="AH19">
        <f t="shared" si="5"/>
        <v>-12402.705836141033</v>
      </c>
      <c r="AI19">
        <f t="shared" si="6"/>
        <v>-3487.9252663908028</v>
      </c>
      <c r="AJ19">
        <f t="shared" si="7"/>
        <v>1242.088101488459</v>
      </c>
      <c r="AK19">
        <f t="shared" si="24"/>
        <v>1411.1551295159668</v>
      </c>
      <c r="AL19">
        <f t="shared" si="8"/>
        <v>-834.68203538637704</v>
      </c>
      <c r="AN19">
        <f t="shared" si="9"/>
        <v>2938.5741636229282</v>
      </c>
      <c r="AO19">
        <f t="shared" si="9"/>
        <v>-146.92870818114642</v>
      </c>
      <c r="AP19">
        <f t="shared" si="9"/>
        <v>-12.176933558905834</v>
      </c>
      <c r="AQ19">
        <f t="shared" si="9"/>
        <v>-3866.9409962485352</v>
      </c>
      <c r="AR19">
        <f t="shared" si="9"/>
        <v>-1087.4724743656589</v>
      </c>
      <c r="AS19">
        <f t="shared" si="9"/>
        <v>387.26076906558802</v>
      </c>
      <c r="AT19">
        <f t="shared" si="9"/>
        <v>439.97283290317426</v>
      </c>
      <c r="AU19">
        <f t="shared" si="9"/>
        <v>-260.23887239689668</v>
      </c>
      <c r="AW19">
        <v>16</v>
      </c>
      <c r="AX19">
        <f>(R19*SUMPRODUCT(K20:$K$23, X20:$X$23)-$AZ$3*SUMPRODUCT(K19:$K$22, W20:$W$23))/Z19</f>
        <v>8058.8644305434664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12066.150108348687</v>
      </c>
      <c r="P20">
        <f t="shared" si="22"/>
        <v>603.30750541743441</v>
      </c>
      <c r="Q20" s="4">
        <f t="shared" si="23"/>
        <v>50</v>
      </c>
      <c r="R20">
        <f t="shared" si="0"/>
        <v>2000000</v>
      </c>
      <c r="S20">
        <f t="shared" si="1"/>
        <v>6414.6633698971482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6294.9267364125499</v>
      </c>
      <c r="AC20">
        <f t="shared" si="2"/>
        <v>4918.6136862860458</v>
      </c>
      <c r="AE20">
        <f t="shared" si="3"/>
        <v>9252.0413997433661</v>
      </c>
      <c r="AF20">
        <f t="shared" si="4"/>
        <v>-462.60206998716831</v>
      </c>
      <c r="AG20">
        <f t="shared" si="4"/>
        <v>-38.338829355942572</v>
      </c>
      <c r="AH20">
        <f t="shared" si="5"/>
        <v>-13061.121798583194</v>
      </c>
      <c r="AI20">
        <f t="shared" si="6"/>
        <v>-4310.0212981829372</v>
      </c>
      <c r="AJ20">
        <f t="shared" si="7"/>
        <v>1376.3130501265041</v>
      </c>
      <c r="AK20">
        <f t="shared" si="24"/>
        <v>1290.7993730141923</v>
      </c>
      <c r="AL20">
        <f t="shared" si="8"/>
        <v>-1642.9088750422409</v>
      </c>
      <c r="AN20">
        <f t="shared" si="9"/>
        <v>2657.2354420989373</v>
      </c>
      <c r="AO20">
        <f t="shared" si="9"/>
        <v>-132.86177210494685</v>
      </c>
      <c r="AP20">
        <f t="shared" si="9"/>
        <v>-11.011115468638046</v>
      </c>
      <c r="AQ20">
        <f t="shared" si="9"/>
        <v>-3751.2235686417239</v>
      </c>
      <c r="AR20">
        <f t="shared" si="9"/>
        <v>-1237.8610141163711</v>
      </c>
      <c r="AS20">
        <f t="shared" si="9"/>
        <v>395.28441975204316</v>
      </c>
      <c r="AT20">
        <f t="shared" si="9"/>
        <v>370.7244373882221</v>
      </c>
      <c r="AU20">
        <f t="shared" si="9"/>
        <v>-471.85215697610579</v>
      </c>
      <c r="AW20">
        <v>17</v>
      </c>
      <c r="AX20">
        <f>(R20*SUMPRODUCT(K21:$K$23, X21:$X$23)-$AZ$3*SUMPRODUCT(K20:$K$22, W21:$W$23))/Z20</f>
        <v>6414.6633698971482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12066.150108348687</v>
      </c>
      <c r="P21">
        <f t="shared" si="22"/>
        <v>603.30750541743441</v>
      </c>
      <c r="Q21" s="4">
        <f t="shared" si="23"/>
        <v>50</v>
      </c>
      <c r="R21">
        <f t="shared" si="0"/>
        <v>2000000</v>
      </c>
      <c r="S21">
        <f t="shared" si="1"/>
        <v>4534.2271026068329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4918.6136862860458</v>
      </c>
      <c r="AC21">
        <f t="shared" si="2"/>
        <v>3410.6471116360672</v>
      </c>
      <c r="AE21">
        <f t="shared" si="3"/>
        <v>9076.1620634190622</v>
      </c>
      <c r="AF21">
        <f t="shared" si="4"/>
        <v>-453.80810317095313</v>
      </c>
      <c r="AG21">
        <f t="shared" si="4"/>
        <v>-37.610016376056755</v>
      </c>
      <c r="AH21">
        <f t="shared" si="5"/>
        <v>-13816.98745305559</v>
      </c>
      <c r="AI21">
        <f t="shared" si="6"/>
        <v>-5232.2435091835378</v>
      </c>
      <c r="AJ21">
        <f t="shared" si="7"/>
        <v>1507.9665746499786</v>
      </c>
      <c r="AK21">
        <f t="shared" si="24"/>
        <v>1158.7276834492209</v>
      </c>
      <c r="AL21">
        <f t="shared" si="8"/>
        <v>-2565.5492510843383</v>
      </c>
      <c r="AN21">
        <f t="shared" si="9"/>
        <v>2401.242812393637</v>
      </c>
      <c r="AO21">
        <f t="shared" si="9"/>
        <v>-120.06214061968187</v>
      </c>
      <c r="AP21">
        <f t="shared" si="9"/>
        <v>-9.9503271168995067</v>
      </c>
      <c r="AQ21">
        <f t="shared" si="9"/>
        <v>-3655.5034582628873</v>
      </c>
      <c r="AR21">
        <f t="shared" si="9"/>
        <v>-1384.2731136058312</v>
      </c>
      <c r="AS21">
        <f t="shared" si="9"/>
        <v>398.95650533856349</v>
      </c>
      <c r="AT21">
        <f t="shared" si="9"/>
        <v>306.55981040909535</v>
      </c>
      <c r="AU21">
        <f t="shared" si="9"/>
        <v>-678.75679785817249</v>
      </c>
      <c r="AW21">
        <v>18</v>
      </c>
      <c r="AX21">
        <f>(R21*SUMPRODUCT(K22:$K$23, X22:$X$23)-$AZ$3*SUMPRODUCT(K21:$K$22, W22:$W$23))/Z21</f>
        <v>4534.2271026068329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12066.150108348687</v>
      </c>
      <c r="P22">
        <f t="shared" si="22"/>
        <v>603.30750541743441</v>
      </c>
      <c r="Q22" s="4">
        <f t="shared" si="23"/>
        <v>50</v>
      </c>
      <c r="R22">
        <f t="shared" si="0"/>
        <v>2000000</v>
      </c>
      <c r="S22">
        <f t="shared" si="1"/>
        <v>2405.4954456743931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3410.6471116360672</v>
      </c>
      <c r="AC22">
        <f t="shared" si="2"/>
        <v>1773.6642158016807</v>
      </c>
      <c r="AE22">
        <f t="shared" si="3"/>
        <v>8896.836079300776</v>
      </c>
      <c r="AF22">
        <f t="shared" si="4"/>
        <v>-444.84180396503882</v>
      </c>
      <c r="AG22">
        <f t="shared" si="4"/>
        <v>-36.866921095010113</v>
      </c>
      <c r="AH22">
        <f t="shared" si="5"/>
        <v>-14679.804691442865</v>
      </c>
      <c r="AI22">
        <f t="shared" si="6"/>
        <v>-6264.677337202138</v>
      </c>
      <c r="AJ22">
        <f t="shared" si="7"/>
        <v>1636.9828958343865</v>
      </c>
      <c r="AK22">
        <f t="shared" si="24"/>
        <v>1015.1099487659515</v>
      </c>
      <c r="AL22">
        <f t="shared" si="8"/>
        <v>-3612.5844926018008</v>
      </c>
      <c r="AN22">
        <f t="shared" si="9"/>
        <v>2168.2571726421279</v>
      </c>
      <c r="AO22">
        <f t="shared" si="9"/>
        <v>-108.41285863210639</v>
      </c>
      <c r="AP22">
        <f t="shared" si="9"/>
        <v>-8.9848756777105283</v>
      </c>
      <c r="AQ22">
        <f t="shared" si="9"/>
        <v>-3577.6304667746685</v>
      </c>
      <c r="AR22">
        <f t="shared" si="9"/>
        <v>-1526.7710284423579</v>
      </c>
      <c r="AS22">
        <f t="shared" si="9"/>
        <v>398.95080383051697</v>
      </c>
      <c r="AT22">
        <f t="shared" si="9"/>
        <v>247.39350121927171</v>
      </c>
      <c r="AU22">
        <f t="shared" si="9"/>
        <v>-880.42672339256944</v>
      </c>
      <c r="AW22">
        <v>19</v>
      </c>
      <c r="AX22">
        <f>(R22*SUMPRODUCT(K23:$K$23, X23:$X$23)-$AZ$3*SUMPRODUCT(K22:$K$22, W23:$W$23))/Z22</f>
        <v>2405.4954456743931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12066.150108348687</v>
      </c>
      <c r="P23">
        <f t="shared" si="22"/>
        <v>603.30750541743441</v>
      </c>
      <c r="Q23" s="4">
        <f t="shared" si="23"/>
        <v>50</v>
      </c>
      <c r="R23">
        <f t="shared" si="0"/>
        <v>2000000</v>
      </c>
      <c r="S23">
        <f t="shared" si="1"/>
        <v>2456.217621708267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1773.6642158016807</v>
      </c>
      <c r="AC23">
        <f t="shared" si="2"/>
        <v>1773.6642158016805</v>
      </c>
      <c r="AE23">
        <f t="shared" si="3"/>
        <v>8713.1117701147814</v>
      </c>
      <c r="AF23">
        <f t="shared" si="4"/>
        <v>-435.6555885057391</v>
      </c>
      <c r="AG23">
        <f t="shared" si="4"/>
        <v>-36.105599929865342</v>
      </c>
      <c r="AH23">
        <f t="shared" si="5"/>
        <v>-15706.078167786773</v>
      </c>
      <c r="AI23">
        <f t="shared" si="6"/>
        <v>-7464.7275861075959</v>
      </c>
      <c r="AJ23">
        <f t="shared" si="7"/>
        <v>0</v>
      </c>
      <c r="AK23">
        <f t="shared" si="24"/>
        <v>860.09447464723053</v>
      </c>
      <c r="AL23">
        <f t="shared" si="8"/>
        <v>-6604.6331114603654</v>
      </c>
      <c r="AN23">
        <f t="shared" si="9"/>
        <v>1956.0946028423944</v>
      </c>
      <c r="AO23">
        <f t="shared" si="9"/>
        <v>-97.804730142119723</v>
      </c>
      <c r="AP23">
        <f t="shared" si="9"/>
        <v>-8.1057113713882654</v>
      </c>
      <c r="AQ23">
        <f t="shared" si="9"/>
        <v>-3526.0163700876919</v>
      </c>
      <c r="AR23">
        <f t="shared" si="9"/>
        <v>-1675.8322087588058</v>
      </c>
      <c r="AS23">
        <f t="shared" si="9"/>
        <v>0</v>
      </c>
      <c r="AT23">
        <f t="shared" si="9"/>
        <v>193.09130930267509</v>
      </c>
      <c r="AU23">
        <f t="shared" si="9"/>
        <v>-1482.7408994561308</v>
      </c>
      <c r="AW23">
        <v>20</v>
      </c>
      <c r="AX23">
        <f>(R23*SUMPRODUCT(K$23:$K24, X$23:$X24)-$AZ$3*SUMPRODUCT(K$22:$K23, W$23:$W24))/Z23</f>
        <v>2456.217621708267</v>
      </c>
    </row>
    <row r="25" spans="5:50" x14ac:dyDescent="0.25">
      <c r="AN25" s="8">
        <f t="shared" ref="AN25:AU25" si="25">SUM(AN3:AN23)</f>
        <v>109253.1439196023</v>
      </c>
      <c r="AO25" s="8">
        <f t="shared" si="25"/>
        <v>-14512.26977724163</v>
      </c>
      <c r="AP25" s="8">
        <f t="shared" si="25"/>
        <v>-923.20770575910535</v>
      </c>
      <c r="AQ25" s="8">
        <f t="shared" si="25"/>
        <v>-95739.612964125103</v>
      </c>
      <c r="AR25" s="8">
        <f t="shared" si="25"/>
        <v>-1921.9465275235241</v>
      </c>
      <c r="AS25" s="8">
        <f t="shared" si="25"/>
        <v>-6089.2910899996732</v>
      </c>
      <c r="AT25" s="8">
        <f t="shared" si="25"/>
        <v>12880.194008829043</v>
      </c>
      <c r="AU25" s="9">
        <f t="shared" si="25"/>
        <v>4868.95639130584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A3219-61E5-4334-B18F-C3C5BAC49B63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2464.6376703993092</v>
      </c>
      <c r="K3">
        <v>1</v>
      </c>
      <c r="L3" s="2">
        <v>0</v>
      </c>
      <c r="O3">
        <f>$C$3</f>
        <v>2464.6376703993092</v>
      </c>
      <c r="P3">
        <f>O3*C5</f>
        <v>246.46376703993093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2464.6376703993092</v>
      </c>
      <c r="AF3">
        <f t="shared" ref="AF3:AG34" si="3">-$Z3*P3</f>
        <v>-246.46376703993093</v>
      </c>
      <c r="AG3">
        <f t="shared" si="3"/>
        <v>-520.48192770000003</v>
      </c>
      <c r="AH3">
        <f t="shared" ref="AH3:AH66" si="4">-X3*R3</f>
        <v>0</v>
      </c>
      <c r="AI3">
        <f t="shared" ref="AI3:AI34" si="5">SUM(AE3:AH3)</f>
        <v>1697.6919756593779</v>
      </c>
      <c r="AJ3">
        <f t="shared" ref="AJ3:AJ66" si="6">AB3-AC3</f>
        <v>0</v>
      </c>
      <c r="AL3">
        <f t="shared" ref="AL3:AL23" si="7">SUM(AI3:AK3)</f>
        <v>1697.6919756593779</v>
      </c>
      <c r="AN3">
        <f t="shared" ref="AN3:AU34" si="8">AE3*$K3</f>
        <v>2464.6376703993092</v>
      </c>
      <c r="AO3">
        <f t="shared" si="8"/>
        <v>-246.46376703993093</v>
      </c>
      <c r="AP3">
        <f t="shared" si="8"/>
        <v>-520.48192770000003</v>
      </c>
      <c r="AQ3">
        <f t="shared" si="8"/>
        <v>0</v>
      </c>
      <c r="AR3">
        <f t="shared" si="8"/>
        <v>1697.6919756593779</v>
      </c>
      <c r="AS3">
        <f t="shared" si="8"/>
        <v>0</v>
      </c>
      <c r="AT3">
        <f t="shared" si="8"/>
        <v>0</v>
      </c>
      <c r="AU3">
        <f t="shared" si="8"/>
        <v>1697.6919756593779</v>
      </c>
      <c r="AW3">
        <v>0</v>
      </c>
      <c r="AX3">
        <f>IF(Z3&gt;0, (R3*SUMPRODUCT(K3:$K$98, X3:$X$98)-K3*$AZ$3)/Z3, 0)</f>
        <v>0</v>
      </c>
      <c r="AZ3">
        <f>C6*SUMPRODUCT(X4:X98, K4:K98)/1</f>
        <v>1312.5534561552452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50000</v>
      </c>
      <c r="S4">
        <f t="shared" si="1"/>
        <v>89.153811998493225</v>
      </c>
      <c r="U4">
        <f t="shared" ref="U4:U67" si="12">M4</f>
        <v>2.4668070000000001E-3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2.4668070000000001E-3</v>
      </c>
      <c r="Y4">
        <f t="shared" ref="Y4:Y67" si="16">V4*W4</f>
        <v>0.01</v>
      </c>
      <c r="Z4">
        <f t="shared" ref="Z4:Z67" si="17">MAX(0, W4-X4-Y4)</f>
        <v>0.98753319299999998</v>
      </c>
      <c r="AB4">
        <f t="shared" ref="AB4:AB67" si="18">AC3</f>
        <v>0</v>
      </c>
      <c r="AC4">
        <f t="shared" ref="AC4:AC67" si="19">S4*Z4</f>
        <v>88.042348630993729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-88.042348630993729</v>
      </c>
      <c r="AK4">
        <f t="shared" ref="AK4:AK67" si="20">G4*SUM(AB4:AB4, AE4:AF4)</f>
        <v>0</v>
      </c>
      <c r="AL4">
        <f t="shared" si="7"/>
        <v>-211.38269863099373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-115.0670305065771</v>
      </c>
      <c r="AR4">
        <f t="shared" si="8"/>
        <v>-115.0670305065771</v>
      </c>
      <c r="AS4">
        <f t="shared" si="8"/>
        <v>-82.13671856609173</v>
      </c>
      <c r="AT4">
        <f t="shared" si="8"/>
        <v>0</v>
      </c>
      <c r="AU4">
        <f t="shared" si="8"/>
        <v>-197.20374907266884</v>
      </c>
      <c r="AW4">
        <v>1</v>
      </c>
      <c r="AX4">
        <f>IF(Z4&gt;0, (R4*SUMPRODUCT(K4:$K$98, X4:$X$98)-K4*$AZ$3)/Z4, 0)</f>
        <v>89.153811998493225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2.4706089999999999E-3</v>
      </c>
      <c r="Q5" s="4">
        <f t="shared" ref="Q5:Q68" si="22">$C$8</f>
        <v>50</v>
      </c>
      <c r="R5">
        <f t="shared" si="0"/>
        <v>50000</v>
      </c>
      <c r="S5">
        <f t="shared" si="1"/>
        <v>77.020150991561323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88.042348630993729</v>
      </c>
      <c r="AC5">
        <f t="shared" si="19"/>
        <v>75.111441666769224</v>
      </c>
      <c r="AE5">
        <f t="shared" si="2"/>
        <v>0</v>
      </c>
      <c r="AF5">
        <f t="shared" si="3"/>
        <v>0</v>
      </c>
      <c r="AG5">
        <f t="shared" si="3"/>
        <v>-48.76090263377877</v>
      </c>
      <c r="AH5">
        <f t="shared" si="4"/>
        <v>-121.99041972122684</v>
      </c>
      <c r="AI5">
        <f t="shared" si="5"/>
        <v>-170.75132235500561</v>
      </c>
      <c r="AJ5">
        <f t="shared" si="6"/>
        <v>12.930906964224505</v>
      </c>
      <c r="AK5">
        <f t="shared" si="20"/>
        <v>3.6097362938707431</v>
      </c>
      <c r="AL5">
        <f t="shared" si="7"/>
        <v>-154.21067909691035</v>
      </c>
      <c r="AN5">
        <f t="shared" si="8"/>
        <v>0</v>
      </c>
      <c r="AO5">
        <f t="shared" si="8"/>
        <v>0</v>
      </c>
      <c r="AP5">
        <f t="shared" si="8"/>
        <v>-41.69583879108486</v>
      </c>
      <c r="AQ5">
        <f t="shared" si="8"/>
        <v>-104.31498598283581</v>
      </c>
      <c r="AR5">
        <f t="shared" si="8"/>
        <v>-146.01082477392066</v>
      </c>
      <c r="AS5">
        <f t="shared" si="8"/>
        <v>11.057322220883556</v>
      </c>
      <c r="AT5">
        <f t="shared" si="8"/>
        <v>3.086714446571734</v>
      </c>
      <c r="AU5">
        <f t="shared" si="8"/>
        <v>-131.86678810646538</v>
      </c>
      <c r="AW5">
        <v>2</v>
      </c>
      <c r="AX5">
        <f>IF(Z5&gt;0, (R5*SUMPRODUCT(K5:$K$98, X5:$X$98)-K5*$AZ$3)/Z5, 0)</f>
        <v>77.020150991561323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2.4744120000000001E-3</v>
      </c>
      <c r="Q6" s="4">
        <f t="shared" si="22"/>
        <v>50</v>
      </c>
      <c r="R6">
        <f t="shared" si="0"/>
        <v>50000</v>
      </c>
      <c r="S6">
        <f t="shared" si="1"/>
        <v>83.748825574570816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75.111441666769224</v>
      </c>
      <c r="AC6">
        <f t="shared" si="19"/>
        <v>80.654539366419954</v>
      </c>
      <c r="AE6">
        <f t="shared" si="2"/>
        <v>0</v>
      </c>
      <c r="AF6">
        <f t="shared" si="3"/>
        <v>0</v>
      </c>
      <c r="AG6">
        <f t="shared" si="3"/>
        <v>-48.15263904483313</v>
      </c>
      <c r="AH6">
        <f t="shared" si="4"/>
        <v>-120.6545626078538</v>
      </c>
      <c r="AI6">
        <f t="shared" si="5"/>
        <v>-168.80720165268693</v>
      </c>
      <c r="AJ6">
        <f t="shared" si="6"/>
        <v>-5.5430976996507297</v>
      </c>
      <c r="AK6">
        <f t="shared" si="20"/>
        <v>4.3940193375060002</v>
      </c>
      <c r="AL6">
        <f t="shared" si="7"/>
        <v>-169.95628001483166</v>
      </c>
      <c r="AN6">
        <f t="shared" si="8"/>
        <v>0</v>
      </c>
      <c r="AO6">
        <f t="shared" si="8"/>
        <v>0</v>
      </c>
      <c r="AP6">
        <f t="shared" si="8"/>
        <v>-37.145428704843738</v>
      </c>
      <c r="AQ6">
        <f t="shared" si="8"/>
        <v>-93.074139697542506</v>
      </c>
      <c r="AR6">
        <f t="shared" si="8"/>
        <v>-130.21956840238624</v>
      </c>
      <c r="AS6">
        <f t="shared" si="8"/>
        <v>-4.2760011598669179</v>
      </c>
      <c r="AT6">
        <f t="shared" si="8"/>
        <v>3.3895905866564839</v>
      </c>
      <c r="AU6">
        <f t="shared" si="8"/>
        <v>-131.10597897559668</v>
      </c>
      <c r="AW6">
        <v>3</v>
      </c>
      <c r="AX6">
        <f>IF(Z6&gt;0, (R6*SUMPRODUCT(K6:$K$98, X6:$X$98)-K6*$AZ$3)/Z6, 0)</f>
        <v>83.748825574570816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2.4791650000000002E-3</v>
      </c>
      <c r="Q7" s="4">
        <f t="shared" si="22"/>
        <v>50</v>
      </c>
      <c r="R7">
        <f t="shared" si="0"/>
        <v>50000</v>
      </c>
      <c r="S7">
        <f t="shared" si="1"/>
        <v>82.934579891921487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80.654539366419954</v>
      </c>
      <c r="AC7">
        <f t="shared" si="19"/>
        <v>78.873662174265178</v>
      </c>
      <c r="AE7">
        <f t="shared" si="2"/>
        <v>0</v>
      </c>
      <c r="AF7">
        <f t="shared" si="3"/>
        <v>0</v>
      </c>
      <c r="AG7">
        <f t="shared" si="3"/>
        <v>-47.55173431700721</v>
      </c>
      <c r="AH7">
        <f t="shared" si="4"/>
        <v>-119.37833737758372</v>
      </c>
      <c r="AI7">
        <f t="shared" si="5"/>
        <v>-166.93007169459094</v>
      </c>
      <c r="AJ7">
        <f t="shared" si="6"/>
        <v>1.7808771921547759</v>
      </c>
      <c r="AK7">
        <f t="shared" si="20"/>
        <v>3.9601378828912197</v>
      </c>
      <c r="AL7">
        <f t="shared" si="7"/>
        <v>-161.18905661954494</v>
      </c>
      <c r="AN7">
        <f t="shared" si="8"/>
        <v>0</v>
      </c>
      <c r="AO7">
        <f t="shared" si="8"/>
        <v>0</v>
      </c>
      <c r="AP7">
        <f t="shared" si="8"/>
        <v>-33.374474361787151</v>
      </c>
      <c r="AQ7">
        <f t="shared" si="8"/>
        <v>-83.786413206299642</v>
      </c>
      <c r="AR7">
        <f t="shared" si="8"/>
        <v>-117.16088756808679</v>
      </c>
      <c r="AS7">
        <f t="shared" si="8"/>
        <v>1.2499195044039313</v>
      </c>
      <c r="AT7">
        <f t="shared" si="8"/>
        <v>2.7794468937892014</v>
      </c>
      <c r="AU7">
        <f t="shared" si="8"/>
        <v>-113.13152116989366</v>
      </c>
      <c r="AW7">
        <v>4</v>
      </c>
      <c r="AX7">
        <f>IF(Z7&gt;0, (R7*SUMPRODUCT(K7:$K$98, X7:$X$98)-K7*$AZ$3)/Z7, 0)</f>
        <v>82.934579891921487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2.4848679999999999E-3</v>
      </c>
      <c r="Q8" s="4">
        <f t="shared" si="22"/>
        <v>50</v>
      </c>
      <c r="R8">
        <f t="shared" si="0"/>
        <v>50000</v>
      </c>
      <c r="S8">
        <f t="shared" si="1"/>
        <v>60.052493755015028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78.873662174265178</v>
      </c>
      <c r="AC8">
        <f t="shared" si="19"/>
        <v>56.398968724069164</v>
      </c>
      <c r="AE8">
        <f t="shared" si="2"/>
        <v>0</v>
      </c>
      <c r="AF8">
        <f t="shared" si="3"/>
        <v>0</v>
      </c>
      <c r="AG8">
        <f t="shared" si="3"/>
        <v>-46.958057190888304</v>
      </c>
      <c r="AH8">
        <f t="shared" si="4"/>
        <v>-118.15978294883305</v>
      </c>
      <c r="AI8">
        <f t="shared" si="5"/>
        <v>-165.11784013972135</v>
      </c>
      <c r="AJ8">
        <f t="shared" si="6"/>
        <v>22.474693450196014</v>
      </c>
      <c r="AK8">
        <f t="shared" si="20"/>
        <v>1.6800090043118483</v>
      </c>
      <c r="AL8">
        <f t="shared" si="7"/>
        <v>-140.9631376852135</v>
      </c>
      <c r="AN8">
        <f t="shared" si="8"/>
        <v>0</v>
      </c>
      <c r="AO8">
        <f t="shared" si="8"/>
        <v>0</v>
      </c>
      <c r="AP8">
        <f t="shared" si="8"/>
        <v>-30.76430360758971</v>
      </c>
      <c r="AQ8">
        <f t="shared" si="8"/>
        <v>-77.411708539555036</v>
      </c>
      <c r="AR8">
        <f t="shared" si="8"/>
        <v>-108.17601214714475</v>
      </c>
      <c r="AS8">
        <f t="shared" si="8"/>
        <v>14.7241673559591</v>
      </c>
      <c r="AT8">
        <f t="shared" si="8"/>
        <v>1.1006483266978722</v>
      </c>
      <c r="AU8">
        <f t="shared" si="8"/>
        <v>-92.351196464487771</v>
      </c>
      <c r="AW8">
        <v>5</v>
      </c>
      <c r="AX8">
        <f>IF(Z8&gt;0, (R8*SUMPRODUCT(K8:$K$98, X8:$X$98)-K8*$AZ$3)/Z8, 0)</f>
        <v>60.052493755015028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2.4943740000000002E-3</v>
      </c>
      <c r="Q9" s="4">
        <f t="shared" si="22"/>
        <v>50</v>
      </c>
      <c r="R9">
        <f t="shared" si="0"/>
        <v>50000</v>
      </c>
      <c r="S9">
        <f t="shared" si="1"/>
        <v>26.429607966966223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56.398968724069164</v>
      </c>
      <c r="AC9">
        <f t="shared" si="19"/>
        <v>24.511529734963688</v>
      </c>
      <c r="AE9">
        <f t="shared" si="2"/>
        <v>0</v>
      </c>
      <c r="AF9">
        <f t="shared" si="3"/>
        <v>0</v>
      </c>
      <c r="AG9">
        <f t="shared" si="3"/>
        <v>-46.371345662031956</v>
      </c>
      <c r="AH9">
        <f t="shared" si="4"/>
        <v>-117.13095694746484</v>
      </c>
      <c r="AI9">
        <f t="shared" si="5"/>
        <v>-163.50230260949678</v>
      </c>
      <c r="AJ9">
        <f t="shared" si="6"/>
        <v>31.887438989105476</v>
      </c>
      <c r="AK9">
        <f t="shared" si="20"/>
        <v>0.33275391547200805</v>
      </c>
      <c r="AL9">
        <f t="shared" si="7"/>
        <v>-131.28210970491929</v>
      </c>
      <c r="AN9">
        <f t="shared" si="8"/>
        <v>0</v>
      </c>
      <c r="AO9">
        <f t="shared" si="8"/>
        <v>0</v>
      </c>
      <c r="AP9">
        <f t="shared" si="8"/>
        <v>-28.771590957919248</v>
      </c>
      <c r="AQ9">
        <f t="shared" si="8"/>
        <v>-72.67513878859549</v>
      </c>
      <c r="AR9">
        <f t="shared" si="8"/>
        <v>-101.44672974651473</v>
      </c>
      <c r="AS9">
        <f t="shared" si="8"/>
        <v>19.784898156219406</v>
      </c>
      <c r="AT9">
        <f t="shared" si="8"/>
        <v>0.20646067973493296</v>
      </c>
      <c r="AU9">
        <f t="shared" si="8"/>
        <v>-81.45537091056039</v>
      </c>
      <c r="AW9">
        <v>6</v>
      </c>
      <c r="AX9">
        <f>IF(Z9&gt;0, (R9*SUMPRODUCT(K9:$K$98, X9:$X$98)-K9*$AZ$3)/Z9, 0)</f>
        <v>26.429607966966223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2.5048309999999999E-3</v>
      </c>
      <c r="Q10" s="4">
        <f t="shared" si="22"/>
        <v>50</v>
      </c>
      <c r="R10">
        <f t="shared" si="0"/>
        <v>50000</v>
      </c>
      <c r="S10">
        <f t="shared" si="1"/>
        <v>-6.9515801884750044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24.511529734963688</v>
      </c>
      <c r="AC10">
        <f t="shared" si="19"/>
        <v>-6.3664628785320474</v>
      </c>
      <c r="AE10">
        <f t="shared" si="2"/>
        <v>0</v>
      </c>
      <c r="AF10">
        <f t="shared" si="3"/>
        <v>0</v>
      </c>
      <c r="AG10">
        <f t="shared" si="3"/>
        <v>-45.791479821285662</v>
      </c>
      <c r="AH10">
        <f t="shared" si="4"/>
        <v>-116.15238412597316</v>
      </c>
      <c r="AI10">
        <f t="shared" si="5"/>
        <v>-161.94386394725882</v>
      </c>
      <c r="AJ10">
        <f t="shared" si="6"/>
        <v>30.877992613495735</v>
      </c>
      <c r="AK10">
        <f t="shared" si="20"/>
        <v>0.10049727191335113</v>
      </c>
      <c r="AL10">
        <f t="shared" si="7"/>
        <v>-130.96537406184973</v>
      </c>
      <c r="AN10">
        <f t="shared" si="8"/>
        <v>0</v>
      </c>
      <c r="AO10">
        <f t="shared" si="8"/>
        <v>0</v>
      </c>
      <c r="AP10">
        <f t="shared" si="8"/>
        <v>-26.953616426704617</v>
      </c>
      <c r="AQ10">
        <f t="shared" si="8"/>
        <v>-68.369199270198095</v>
      </c>
      <c r="AR10">
        <f t="shared" si="8"/>
        <v>-95.322815696902722</v>
      </c>
      <c r="AS10">
        <f t="shared" si="8"/>
        <v>18.175293137041386</v>
      </c>
      <c r="AT10">
        <f t="shared" si="8"/>
        <v>5.9154343333179683E-2</v>
      </c>
      <c r="AU10">
        <f t="shared" si="8"/>
        <v>-77.088368216528153</v>
      </c>
      <c r="AW10">
        <v>7</v>
      </c>
      <c r="AX10">
        <f>IF(Z10&gt;0, (R10*SUMPRODUCT(K10:$K$98, X10:$X$98)-K10*$AZ$3)/Z10, 0)</f>
        <v>-6.9515801884750044</v>
      </c>
    </row>
    <row r="11" spans="1:52" x14ac:dyDescent="0.25">
      <c r="A11" t="s">
        <v>33</v>
      </c>
      <c r="C11" s="12">
        <f>AU100</f>
        <v>-55.729012553347395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2.5162380000000001E-3</v>
      </c>
      <c r="Q11" s="4">
        <f t="shared" si="22"/>
        <v>50</v>
      </c>
      <c r="R11">
        <f t="shared" si="0"/>
        <v>50000</v>
      </c>
      <c r="S11">
        <f t="shared" si="1"/>
        <v>-40.102800948430762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-6.3664628785320474</v>
      </c>
      <c r="AC11">
        <f t="shared" si="19"/>
        <v>-36.267643979623131</v>
      </c>
      <c r="AE11">
        <f t="shared" si="2"/>
        <v>0</v>
      </c>
      <c r="AF11">
        <f t="shared" si="3"/>
        <v>0</v>
      </c>
      <c r="AG11">
        <f t="shared" si="3"/>
        <v>-45.218342761470254</v>
      </c>
      <c r="AH11">
        <f t="shared" si="4"/>
        <v>-115.22226160255219</v>
      </c>
      <c r="AI11">
        <f t="shared" si="5"/>
        <v>-160.44060436402245</v>
      </c>
      <c r="AJ11">
        <f t="shared" si="6"/>
        <v>29.901181101091083</v>
      </c>
      <c r="AK11">
        <f t="shared" si="20"/>
        <v>-1.5279510908476913E-2</v>
      </c>
      <c r="AL11">
        <f t="shared" si="7"/>
        <v>-130.55470277383984</v>
      </c>
      <c r="AN11">
        <f t="shared" si="8"/>
        <v>0</v>
      </c>
      <c r="AO11">
        <f t="shared" si="8"/>
        <v>0</v>
      </c>
      <c r="AP11">
        <f t="shared" si="8"/>
        <v>-25.291009643241424</v>
      </c>
      <c r="AQ11">
        <f t="shared" si="8"/>
        <v>-64.444806053115144</v>
      </c>
      <c r="AR11">
        <f t="shared" si="8"/>
        <v>-89.735815696356568</v>
      </c>
      <c r="AS11">
        <f t="shared" si="8"/>
        <v>16.723988837033936</v>
      </c>
      <c r="AT11">
        <f t="shared" si="8"/>
        <v>-8.5459624154907311E-3</v>
      </c>
      <c r="AU11">
        <f t="shared" si="8"/>
        <v>-73.020372821738121</v>
      </c>
      <c r="AW11">
        <v>8</v>
      </c>
      <c r="AX11">
        <f>IF(Z11&gt;0, (R11*SUMPRODUCT(K11:$K$98, X11:$X$98)-K11*$AZ$3)/Z11, 0)</f>
        <v>-40.102800948430762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2.529547E-3</v>
      </c>
      <c r="Q12" s="4">
        <f t="shared" si="22"/>
        <v>50</v>
      </c>
      <c r="R12">
        <f t="shared" si="0"/>
        <v>50000</v>
      </c>
      <c r="S12">
        <f t="shared" si="1"/>
        <v>-71.918840555138488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-36.267643979623131</v>
      </c>
      <c r="AC12">
        <f t="shared" si="19"/>
        <v>-64.226081201898296</v>
      </c>
      <c r="AE12">
        <f t="shared" si="2"/>
        <v>0</v>
      </c>
      <c r="AF12">
        <f t="shared" si="3"/>
        <v>0</v>
      </c>
      <c r="AG12">
        <f t="shared" si="3"/>
        <v>-44.651777410578298</v>
      </c>
      <c r="AH12">
        <f t="shared" si="4"/>
        <v>-114.3819232772488</v>
      </c>
      <c r="AI12">
        <f t="shared" si="5"/>
        <v>-159.03370068782709</v>
      </c>
      <c r="AJ12">
        <f t="shared" si="6"/>
        <v>27.958437222275165</v>
      </c>
      <c r="AK12">
        <f t="shared" si="20"/>
        <v>-8.3415581153133203E-2</v>
      </c>
      <c r="AL12">
        <f t="shared" si="7"/>
        <v>-131.15867904670506</v>
      </c>
      <c r="AN12">
        <f t="shared" si="8"/>
        <v>0</v>
      </c>
      <c r="AO12">
        <f t="shared" si="8"/>
        <v>0</v>
      </c>
      <c r="AP12">
        <f t="shared" si="8"/>
        <v>-23.732894373504678</v>
      </c>
      <c r="AQ12">
        <f t="shared" si="8"/>
        <v>-60.795208182108155</v>
      </c>
      <c r="AR12">
        <f t="shared" si="8"/>
        <v>-84.528102555612833</v>
      </c>
      <c r="AS12">
        <f t="shared" si="8"/>
        <v>14.860206601480602</v>
      </c>
      <c r="AT12">
        <f t="shared" si="8"/>
        <v>-4.4336268149155818E-2</v>
      </c>
      <c r="AU12">
        <f t="shared" si="8"/>
        <v>-69.712232222281386</v>
      </c>
      <c r="AW12">
        <v>9</v>
      </c>
      <c r="AX12">
        <f>IF(Z12&gt;0, (R12*SUMPRODUCT(K12:$K$98, X12:$X$98)-K12*$AZ$3)/Z12, 0)</f>
        <v>-71.918840555138488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2.543806E-3</v>
      </c>
      <c r="Q13" s="4">
        <f t="shared" si="22"/>
        <v>50</v>
      </c>
      <c r="R13">
        <f t="shared" si="0"/>
        <v>50000</v>
      </c>
      <c r="S13">
        <f t="shared" si="1"/>
        <v>-102.6694683616189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-64.226081201898296</v>
      </c>
      <c r="AC13">
        <f t="shared" si="19"/>
        <v>-90.537374938905714</v>
      </c>
      <c r="AE13">
        <f t="shared" si="2"/>
        <v>0</v>
      </c>
      <c r="AF13">
        <f t="shared" si="3"/>
        <v>0</v>
      </c>
      <c r="AG13">
        <f t="shared" si="3"/>
        <v>-44.091674177184821</v>
      </c>
      <c r="AH13">
        <f t="shared" si="4"/>
        <v>-113.58545928769354</v>
      </c>
      <c r="AI13">
        <f t="shared" si="5"/>
        <v>-157.67713346487835</v>
      </c>
      <c r="AJ13">
        <f t="shared" si="6"/>
        <v>26.311293737007418</v>
      </c>
      <c r="AK13">
        <f t="shared" si="20"/>
        <v>-0.12845216240379659</v>
      </c>
      <c r="AL13">
        <f t="shared" si="7"/>
        <v>-131.49429189027472</v>
      </c>
      <c r="AN13">
        <f t="shared" si="8"/>
        <v>0</v>
      </c>
      <c r="AO13">
        <f t="shared" si="8"/>
        <v>0</v>
      </c>
      <c r="AP13">
        <f t="shared" si="8"/>
        <v>-22.276799953103556</v>
      </c>
      <c r="AQ13">
        <f t="shared" si="8"/>
        <v>-57.387717780121136</v>
      </c>
      <c r="AR13">
        <f t="shared" si="8"/>
        <v>-79.664517733224685</v>
      </c>
      <c r="AS13">
        <f t="shared" si="8"/>
        <v>13.293471795406528</v>
      </c>
      <c r="AT13">
        <f t="shared" si="8"/>
        <v>-6.4898944728518093E-2</v>
      </c>
      <c r="AU13">
        <f t="shared" si="8"/>
        <v>-66.435944882546679</v>
      </c>
      <c r="AW13">
        <v>10</v>
      </c>
      <c r="AX13">
        <f>IF(Z13&gt;0, (R13*SUMPRODUCT(K13:$K$98, X13:$X$98)-K13*$AZ$3)/Z13, 0)</f>
        <v>-102.6694683616189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2.5599659999999999E-3</v>
      </c>
      <c r="Q14" s="4">
        <f t="shared" si="22"/>
        <v>50</v>
      </c>
      <c r="R14">
        <f t="shared" si="0"/>
        <v>50000</v>
      </c>
      <c r="S14">
        <f t="shared" si="1"/>
        <v>-88.282966115809117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-90.537374938905714</v>
      </c>
      <c r="AC14">
        <f t="shared" si="19"/>
        <v>-76.873071197527565</v>
      </c>
      <c r="AE14">
        <f t="shared" si="2"/>
        <v>0</v>
      </c>
      <c r="AF14">
        <f t="shared" si="3"/>
        <v>0</v>
      </c>
      <c r="AG14">
        <f t="shared" si="3"/>
        <v>-43.537884248636303</v>
      </c>
      <c r="AH14">
        <f t="shared" si="4"/>
        <v>-112.87318677667112</v>
      </c>
      <c r="AI14">
        <f t="shared" si="5"/>
        <v>-156.41107102530742</v>
      </c>
      <c r="AJ14">
        <f t="shared" si="6"/>
        <v>-13.664303741378149</v>
      </c>
      <c r="AK14">
        <f t="shared" si="20"/>
        <v>-6.3376162457234004</v>
      </c>
      <c r="AL14">
        <f t="shared" si="7"/>
        <v>-176.41299101240898</v>
      </c>
      <c r="AN14">
        <f t="shared" si="8"/>
        <v>0</v>
      </c>
      <c r="AO14">
        <f t="shared" si="8"/>
        <v>0</v>
      </c>
      <c r="AP14">
        <f t="shared" si="8"/>
        <v>-19.640182234914082</v>
      </c>
      <c r="AQ14">
        <f t="shared" si="8"/>
        <v>-50.917723632809547</v>
      </c>
      <c r="AR14">
        <f t="shared" si="8"/>
        <v>-70.557905867723633</v>
      </c>
      <c r="AS14">
        <f t="shared" si="8"/>
        <v>-6.1640435732081089</v>
      </c>
      <c r="AT14">
        <f t="shared" si="8"/>
        <v>-2.8589340099790985</v>
      </c>
      <c r="AU14">
        <f t="shared" si="8"/>
        <v>-79.580883450910846</v>
      </c>
      <c r="AW14">
        <v>11</v>
      </c>
      <c r="AX14">
        <f>IF(Z14&gt;0, (R14*SUMPRODUCT(K14:$K$98, X14:$X$98)-K14*$AZ$3)/Z14, 0)</f>
        <v>-88.282966115809117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2.5827799999999998E-3</v>
      </c>
      <c r="Q15" s="4">
        <f t="shared" si="22"/>
        <v>50</v>
      </c>
      <c r="R15">
        <f t="shared" si="0"/>
        <v>50000</v>
      </c>
      <c r="S15">
        <f t="shared" si="1"/>
        <v>-74.844620995815973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-76.873071197527565</v>
      </c>
      <c r="AC15">
        <f t="shared" si="19"/>
        <v>-64.351489900427339</v>
      </c>
      <c r="AE15">
        <f t="shared" si="2"/>
        <v>0</v>
      </c>
      <c r="AF15">
        <f t="shared" si="3"/>
        <v>0</v>
      </c>
      <c r="AG15">
        <f t="shared" si="3"/>
        <v>-42.990056629470253</v>
      </c>
      <c r="AH15">
        <f t="shared" si="4"/>
        <v>-112.44877667969287</v>
      </c>
      <c r="AI15">
        <f t="shared" si="5"/>
        <v>-155.43883330916313</v>
      </c>
      <c r="AJ15">
        <f t="shared" si="6"/>
        <v>-12.521581297100226</v>
      </c>
      <c r="AK15">
        <f t="shared" si="20"/>
        <v>-5.3811149838269303</v>
      </c>
      <c r="AL15">
        <f t="shared" si="7"/>
        <v>-173.34152959009029</v>
      </c>
      <c r="AN15">
        <f t="shared" si="8"/>
        <v>0</v>
      </c>
      <c r="AO15">
        <f t="shared" si="8"/>
        <v>0</v>
      </c>
      <c r="AP15">
        <f t="shared" si="8"/>
        <v>-17.315226913118082</v>
      </c>
      <c r="AQ15">
        <f t="shared" si="8"/>
        <v>-45.291312386331605</v>
      </c>
      <c r="AR15">
        <f t="shared" si="8"/>
        <v>-62.606539299449686</v>
      </c>
      <c r="AS15">
        <f t="shared" si="8"/>
        <v>-5.0433527766445643</v>
      </c>
      <c r="AT15">
        <f t="shared" si="8"/>
        <v>-2.1673669284415453</v>
      </c>
      <c r="AU15">
        <f t="shared" si="8"/>
        <v>-69.817259004535799</v>
      </c>
      <c r="AW15">
        <v>12</v>
      </c>
      <c r="AX15">
        <f>IF(Z15&gt;0, (R15*SUMPRODUCT(K15:$K$98, X15:$X$98)-K15*$AZ$3)/Z15, 0)</f>
        <v>-74.844620995815973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2.6093969999999998E-3</v>
      </c>
      <c r="Q16" s="4">
        <f t="shared" si="22"/>
        <v>50</v>
      </c>
      <c r="R16">
        <f t="shared" si="0"/>
        <v>50000</v>
      </c>
      <c r="S16">
        <f t="shared" si="1"/>
        <v>-62.430024133469139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-64.351489900427339</v>
      </c>
      <c r="AC16">
        <f t="shared" si="19"/>
        <v>-53.000565742196557</v>
      </c>
      <c r="AE16">
        <f t="shared" si="2"/>
        <v>0</v>
      </c>
      <c r="AF16">
        <f t="shared" si="3"/>
        <v>0</v>
      </c>
      <c r="AG16">
        <f t="shared" si="3"/>
        <v>-42.447977938376781</v>
      </c>
      <c r="AH16">
        <f t="shared" si="4"/>
        <v>-112.17812479876977</v>
      </c>
      <c r="AI16">
        <f t="shared" si="5"/>
        <v>-154.62610273714654</v>
      </c>
      <c r="AJ16">
        <f t="shared" si="6"/>
        <v>-11.350924158230782</v>
      </c>
      <c r="AK16">
        <f t="shared" si="20"/>
        <v>-4.5046042930299137</v>
      </c>
      <c r="AL16">
        <f t="shared" si="7"/>
        <v>-170.48163118840722</v>
      </c>
      <c r="AN16">
        <f t="shared" si="8"/>
        <v>0</v>
      </c>
      <c r="AO16">
        <f t="shared" si="8"/>
        <v>0</v>
      </c>
      <c r="AP16">
        <f t="shared" si="8"/>
        <v>-15.265082448951331</v>
      </c>
      <c r="AQ16">
        <f t="shared" si="8"/>
        <v>-40.341340322687124</v>
      </c>
      <c r="AR16">
        <f t="shared" si="8"/>
        <v>-55.606422771638449</v>
      </c>
      <c r="AS16">
        <f t="shared" si="8"/>
        <v>-4.0820034678385051</v>
      </c>
      <c r="AT16">
        <f t="shared" si="8"/>
        <v>-1.6199394947110941</v>
      </c>
      <c r="AU16">
        <f t="shared" si="8"/>
        <v>-61.308365734188044</v>
      </c>
      <c r="AW16">
        <v>13</v>
      </c>
      <c r="AX16">
        <f>IF(Z16&gt;0, (R16*SUMPRODUCT(K16:$K$98, X16:$X$98)-K16*$AZ$3)/Z16, 0)</f>
        <v>-62.430024133469139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2.6360139999999999E-3</v>
      </c>
      <c r="Q17" s="4">
        <f t="shared" si="22"/>
        <v>50</v>
      </c>
      <c r="R17">
        <f t="shared" si="0"/>
        <v>50000</v>
      </c>
      <c r="S17">
        <f t="shared" si="1"/>
        <v>-51.022241799174651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-53.000565742196557</v>
      </c>
      <c r="AC17">
        <f t="shared" si="19"/>
        <v>-42.768480578667493</v>
      </c>
      <c r="AE17">
        <f t="shared" si="2"/>
        <v>0</v>
      </c>
      <c r="AF17">
        <f t="shared" si="3"/>
        <v>0</v>
      </c>
      <c r="AG17">
        <f t="shared" si="3"/>
        <v>-41.911604694875763</v>
      </c>
      <c r="AH17">
        <f t="shared" si="4"/>
        <v>-111.89346411725234</v>
      </c>
      <c r="AI17">
        <f t="shared" si="5"/>
        <v>-153.8050688121281</v>
      </c>
      <c r="AJ17">
        <f t="shared" si="6"/>
        <v>-10.232085163529064</v>
      </c>
      <c r="AK17">
        <f t="shared" si="20"/>
        <v>-3.7100396019537594</v>
      </c>
      <c r="AL17">
        <f t="shared" si="7"/>
        <v>-167.74719357761091</v>
      </c>
      <c r="AN17">
        <f t="shared" si="8"/>
        <v>0</v>
      </c>
      <c r="AO17">
        <f t="shared" si="8"/>
        <v>0</v>
      </c>
      <c r="AP17">
        <f t="shared" si="8"/>
        <v>-13.45731486912074</v>
      </c>
      <c r="AQ17">
        <f t="shared" si="8"/>
        <v>-35.92765272016964</v>
      </c>
      <c r="AR17">
        <f t="shared" si="8"/>
        <v>-49.384967589290376</v>
      </c>
      <c r="AS17">
        <f t="shared" si="8"/>
        <v>-3.2854001371630743</v>
      </c>
      <c r="AT17">
        <f t="shared" si="8"/>
        <v>-1.1912493321092847</v>
      </c>
      <c r="AU17">
        <f t="shared" si="8"/>
        <v>-53.861617058562736</v>
      </c>
      <c r="AW17">
        <v>14</v>
      </c>
      <c r="AX17">
        <f>IF(Z17&gt;0, (R17*SUMPRODUCT(K17:$K$98, X17:$X$98)-K17*$AZ$3)/Z17, 0)</f>
        <v>-51.022241799174651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2.6635809999999999E-3</v>
      </c>
      <c r="Q18" s="4">
        <f t="shared" si="22"/>
        <v>50</v>
      </c>
      <c r="R18">
        <f t="shared" si="0"/>
        <v>50000</v>
      </c>
      <c r="S18">
        <f t="shared" si="1"/>
        <v>-40.527546099892433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-42.768480578667493</v>
      </c>
      <c r="AC18">
        <f t="shared" si="19"/>
        <v>-33.541289114715369</v>
      </c>
      <c r="AE18">
        <f t="shared" si="2"/>
        <v>0</v>
      </c>
      <c r="AF18">
        <f t="shared" si="3"/>
        <v>0</v>
      </c>
      <c r="AG18">
        <f t="shared" si="3"/>
        <v>-41.380853693982218</v>
      </c>
      <c r="AH18">
        <f t="shared" si="4"/>
        <v>-111.63495394478187</v>
      </c>
      <c r="AI18">
        <f t="shared" si="5"/>
        <v>-153.0158076387641</v>
      </c>
      <c r="AJ18">
        <f t="shared" si="6"/>
        <v>-9.2271914639521242</v>
      </c>
      <c r="AK18">
        <f t="shared" si="20"/>
        <v>-2.9937936405067247</v>
      </c>
      <c r="AL18">
        <f t="shared" si="7"/>
        <v>-165.23679274322296</v>
      </c>
      <c r="AN18">
        <f t="shared" si="8"/>
        <v>0</v>
      </c>
      <c r="AO18">
        <f t="shared" si="8"/>
        <v>0</v>
      </c>
      <c r="AP18">
        <f t="shared" si="8"/>
        <v>-11.863300957351001</v>
      </c>
      <c r="AQ18">
        <f t="shared" si="8"/>
        <v>-32.004150175363826</v>
      </c>
      <c r="AR18">
        <f t="shared" si="8"/>
        <v>-43.867451132714827</v>
      </c>
      <c r="AS18">
        <f t="shared" si="8"/>
        <v>-2.645304278579518</v>
      </c>
      <c r="AT18">
        <f t="shared" si="8"/>
        <v>-0.85827796652488342</v>
      </c>
      <c r="AU18">
        <f t="shared" si="8"/>
        <v>-47.371033377819231</v>
      </c>
      <c r="AW18">
        <v>15</v>
      </c>
      <c r="AX18">
        <f>IF(Z18&gt;0, (R18*SUMPRODUCT(K18:$K$98, X18:$X$98)-K18*$AZ$3)/Z18, 0)</f>
        <v>-40.527546099892433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2.696852E-3</v>
      </c>
      <c r="Q19" s="4">
        <f t="shared" si="22"/>
        <v>50</v>
      </c>
      <c r="R19">
        <f t="shared" si="0"/>
        <v>50000</v>
      </c>
      <c r="S19">
        <f t="shared" si="1"/>
        <v>-30.875459583398449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-33.541289114715369</v>
      </c>
      <c r="AC19">
        <f t="shared" si="19"/>
        <v>-25.228614125684715</v>
      </c>
      <c r="AE19">
        <f t="shared" si="2"/>
        <v>0</v>
      </c>
      <c r="AF19">
        <f t="shared" si="3"/>
        <v>0</v>
      </c>
      <c r="AG19">
        <f t="shared" si="3"/>
        <v>-40.855447118996068</v>
      </c>
      <c r="AH19">
        <f t="shared" si="4"/>
        <v>-111.59803804632334</v>
      </c>
      <c r="AI19">
        <f t="shared" si="5"/>
        <v>-152.45348516531942</v>
      </c>
      <c r="AJ19">
        <f t="shared" si="6"/>
        <v>-8.3126749890306542</v>
      </c>
      <c r="AK19">
        <f t="shared" si="20"/>
        <v>-2.3478902380300761</v>
      </c>
      <c r="AL19">
        <f t="shared" si="7"/>
        <v>-163.11405039238016</v>
      </c>
      <c r="AN19">
        <f t="shared" si="8"/>
        <v>0</v>
      </c>
      <c r="AO19">
        <f t="shared" si="8"/>
        <v>0</v>
      </c>
      <c r="AP19">
        <f t="shared" si="8"/>
        <v>-10.457744982914335</v>
      </c>
      <c r="AQ19">
        <f t="shared" si="8"/>
        <v>-28.565684744137467</v>
      </c>
      <c r="AR19">
        <f t="shared" si="8"/>
        <v>-39.023429727051806</v>
      </c>
      <c r="AS19">
        <f t="shared" si="8"/>
        <v>-2.127790571179752</v>
      </c>
      <c r="AT19">
        <f t="shared" si="8"/>
        <v>-0.60098809555742594</v>
      </c>
      <c r="AU19">
        <f t="shared" si="8"/>
        <v>-41.752208393788983</v>
      </c>
      <c r="AW19">
        <v>16</v>
      </c>
      <c r="AX19">
        <f>IF(Z19&gt;0, (R19*SUMPRODUCT(K19:$K$98, X19:$X$98)-K19*$AZ$3)/Z19, 0)</f>
        <v>-30.875459583398449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2.7291730000000001E-3</v>
      </c>
      <c r="Q20" s="4">
        <f t="shared" si="22"/>
        <v>50</v>
      </c>
      <c r="R20">
        <f t="shared" si="0"/>
        <v>50000</v>
      </c>
      <c r="S20">
        <f t="shared" si="1"/>
        <v>-22.061436711937592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-25.228614125684715</v>
      </c>
      <c r="AC20">
        <f t="shared" si="19"/>
        <v>-17.79713354447</v>
      </c>
      <c r="AE20">
        <f t="shared" si="2"/>
        <v>0</v>
      </c>
      <c r="AF20">
        <f t="shared" si="3"/>
        <v>0</v>
      </c>
      <c r="AG20">
        <f t="shared" si="3"/>
        <v>-40.335391064626016</v>
      </c>
      <c r="AH20">
        <f t="shared" si="4"/>
        <v>-111.50158318009186</v>
      </c>
      <c r="AI20">
        <f t="shared" si="5"/>
        <v>-151.83697424471788</v>
      </c>
      <c r="AJ20">
        <f t="shared" si="6"/>
        <v>-7.4314805812147142</v>
      </c>
      <c r="AK20">
        <f t="shared" si="20"/>
        <v>-1.7660029887979303</v>
      </c>
      <c r="AL20">
        <f t="shared" si="7"/>
        <v>-161.03445781473053</v>
      </c>
      <c r="AN20">
        <f t="shared" si="8"/>
        <v>0</v>
      </c>
      <c r="AO20">
        <f t="shared" si="8"/>
        <v>0</v>
      </c>
      <c r="AP20">
        <f t="shared" si="8"/>
        <v>-9.2184165516401215</v>
      </c>
      <c r="AQ20">
        <f t="shared" si="8"/>
        <v>-25.483031471656485</v>
      </c>
      <c r="AR20">
        <f t="shared" si="8"/>
        <v>-34.701448023296606</v>
      </c>
      <c r="AS20">
        <f t="shared" si="8"/>
        <v>-1.6984212074031879</v>
      </c>
      <c r="AT20">
        <f t="shared" si="8"/>
        <v>-0.40360960319182437</v>
      </c>
      <c r="AU20">
        <f t="shared" si="8"/>
        <v>-36.803478833891624</v>
      </c>
      <c r="AW20">
        <v>17</v>
      </c>
      <c r="AX20">
        <f>IF(Z20&gt;0, (R20*SUMPRODUCT(K20:$K$98, X20:$X$98)-K20*$AZ$3)/Z20, 0)</f>
        <v>-22.061436711937592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2.766246E-3</v>
      </c>
      <c r="Q21" s="4">
        <f t="shared" si="22"/>
        <v>50</v>
      </c>
      <c r="R21">
        <f t="shared" si="0"/>
        <v>50000</v>
      </c>
      <c r="S21">
        <f t="shared" si="1"/>
        <v>-13.987581963544816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-17.79713354447</v>
      </c>
      <c r="AC21">
        <f t="shared" si="19"/>
        <v>-11.13983883277632</v>
      </c>
      <c r="AE21">
        <f t="shared" si="2"/>
        <v>0</v>
      </c>
      <c r="AF21">
        <f t="shared" si="3"/>
        <v>0</v>
      </c>
      <c r="AG21">
        <f t="shared" si="3"/>
        <v>-39.820459539788807</v>
      </c>
      <c r="AH21">
        <f t="shared" si="4"/>
        <v>-111.57761419095748</v>
      </c>
      <c r="AI21">
        <f t="shared" si="5"/>
        <v>-151.39807373074629</v>
      </c>
      <c r="AJ21">
        <f t="shared" si="6"/>
        <v>-6.6572947116936803</v>
      </c>
      <c r="AK21">
        <f t="shared" si="20"/>
        <v>-1.2457993481129002</v>
      </c>
      <c r="AL21">
        <f t="shared" si="7"/>
        <v>-159.30116779055288</v>
      </c>
      <c r="AN21">
        <f t="shared" si="8"/>
        <v>0</v>
      </c>
      <c r="AO21">
        <f t="shared" si="8"/>
        <v>0</v>
      </c>
      <c r="AP21">
        <f t="shared" si="8"/>
        <v>-8.1256535519744766</v>
      </c>
      <c r="AQ21">
        <f t="shared" si="8"/>
        <v>-22.768221350275251</v>
      </c>
      <c r="AR21">
        <f t="shared" si="8"/>
        <v>-30.893874902249728</v>
      </c>
      <c r="AS21">
        <f t="shared" si="8"/>
        <v>-1.3584692654428756</v>
      </c>
      <c r="AT21">
        <f t="shared" si="8"/>
        <v>-0.2542143916728582</v>
      </c>
      <c r="AU21">
        <f t="shared" si="8"/>
        <v>-32.506558559365466</v>
      </c>
      <c r="AW21">
        <v>18</v>
      </c>
      <c r="AX21">
        <f>IF(Z21&gt;0, (R21*SUMPRODUCT(K21:$K$98, X21:$X$98)-K21*$AZ$3)/Z21, 0)</f>
        <v>-13.987581963544816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2.8061710000000001E-3</v>
      </c>
      <c r="Q22" s="4">
        <f t="shared" si="22"/>
        <v>50</v>
      </c>
      <c r="R22">
        <f t="shared" si="0"/>
        <v>50000</v>
      </c>
      <c r="S22">
        <f t="shared" si="1"/>
        <v>-6.6284310750630775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-11.13983883277632</v>
      </c>
      <c r="AC22">
        <f t="shared" si="19"/>
        <v>-5.2113403764888346</v>
      </c>
      <c r="AE22">
        <f t="shared" si="2"/>
        <v>0</v>
      </c>
      <c r="AF22">
        <f t="shared" si="3"/>
        <v>0</v>
      </c>
      <c r="AG22">
        <f t="shared" si="3"/>
        <v>-39.310511925623686</v>
      </c>
      <c r="AH22">
        <f t="shared" si="4"/>
        <v>-111.7430187672287</v>
      </c>
      <c r="AI22">
        <f t="shared" si="5"/>
        <v>-151.05353069285241</v>
      </c>
      <c r="AJ22">
        <f t="shared" si="6"/>
        <v>-5.9284984562874854</v>
      </c>
      <c r="AK22">
        <f t="shared" si="20"/>
        <v>-0.77978871829434249</v>
      </c>
      <c r="AL22">
        <f t="shared" si="7"/>
        <v>-157.76181786743425</v>
      </c>
      <c r="AN22">
        <f t="shared" si="8"/>
        <v>0</v>
      </c>
      <c r="AO22">
        <f t="shared" si="8"/>
        <v>0</v>
      </c>
      <c r="AP22">
        <f t="shared" si="8"/>
        <v>-7.1621384313402965</v>
      </c>
      <c r="AQ22">
        <f t="shared" si="8"/>
        <v>-20.358904779998007</v>
      </c>
      <c r="AR22">
        <f t="shared" si="8"/>
        <v>-27.521043211338306</v>
      </c>
      <c r="AS22">
        <f t="shared" si="8"/>
        <v>-1.0801367001847955</v>
      </c>
      <c r="AT22">
        <f t="shared" si="8"/>
        <v>-0.14207280633201508</v>
      </c>
      <c r="AU22">
        <f t="shared" si="8"/>
        <v>-28.743252717855118</v>
      </c>
      <c r="AW22">
        <v>19</v>
      </c>
      <c r="AX22">
        <f>IF(Z22&gt;0, (R22*SUMPRODUCT(K22:$K$98, X22:$X$98)-K22*$AZ$3)/Z22, 0)</f>
        <v>-6.6284310750630775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2.8498989999999999E-3</v>
      </c>
      <c r="Q23" s="4">
        <f t="shared" si="22"/>
        <v>50</v>
      </c>
      <c r="R23">
        <f t="shared" si="0"/>
        <v>50000</v>
      </c>
      <c r="S23">
        <f t="shared" si="1"/>
        <v>6.6776958450298449E-2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-5.2113403764888346</v>
      </c>
      <c r="AC23">
        <f t="shared" si="19"/>
        <v>5.1826099372590306E-2</v>
      </c>
      <c r="AE23">
        <f t="shared" si="2"/>
        <v>0</v>
      </c>
      <c r="AF23">
        <f t="shared" si="3"/>
        <v>0</v>
      </c>
      <c r="AG23">
        <f t="shared" si="3"/>
        <v>-38.80537581774113</v>
      </c>
      <c r="AH23">
        <f t="shared" si="4"/>
        <v>-112.03098862632302</v>
      </c>
      <c r="AI23">
        <f t="shared" si="5"/>
        <v>-150.83636444406415</v>
      </c>
      <c r="AJ23">
        <f t="shared" si="6"/>
        <v>-5.2631664758614249</v>
      </c>
      <c r="AK23">
        <f t="shared" si="20"/>
        <v>-0.36479382635421848</v>
      </c>
      <c r="AL23">
        <f t="shared" si="7"/>
        <v>-156.4643247462798</v>
      </c>
      <c r="AN23">
        <f t="shared" si="8"/>
        <v>0</v>
      </c>
      <c r="AO23">
        <f t="shared" si="8"/>
        <v>0</v>
      </c>
      <c r="AP23">
        <f t="shared" si="8"/>
        <v>-6.3125943534585316</v>
      </c>
      <c r="AQ23">
        <f t="shared" si="8"/>
        <v>-18.224438529766321</v>
      </c>
      <c r="AR23">
        <f t="shared" si="8"/>
        <v>-24.537032883224853</v>
      </c>
      <c r="AS23">
        <f t="shared" si="8"/>
        <v>-0.85617609098493874</v>
      </c>
      <c r="AT23">
        <f t="shared" si="8"/>
        <v>-5.9342176177749437E-2</v>
      </c>
      <c r="AU23">
        <f t="shared" si="8"/>
        <v>-25.452551150387542</v>
      </c>
      <c r="AW23">
        <v>20</v>
      </c>
      <c r="AX23">
        <f>IF(Z23&gt;0, (R23*SUMPRODUCT(K23:$K$98, X23:$X$98)-K23*$AZ$3)/Z23, 0)</f>
        <v>6.6776958450298449E-2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2.8964780000000001E-3</v>
      </c>
      <c r="Q24" s="4">
        <f t="shared" si="22"/>
        <v>50</v>
      </c>
      <c r="R24">
        <f t="shared" si="0"/>
        <v>50000</v>
      </c>
      <c r="S24">
        <f t="shared" si="1"/>
        <v>6.1405121317282934</v>
      </c>
      <c r="U24">
        <f t="shared" si="12"/>
        <v>2.8964780000000001E-3</v>
      </c>
      <c r="V24">
        <f t="shared" si="13"/>
        <v>0.01</v>
      </c>
      <c r="W24">
        <f t="shared" si="14"/>
        <v>0.77610751635482256</v>
      </c>
      <c r="X24">
        <f t="shared" si="15"/>
        <v>2.2479783467563839E-3</v>
      </c>
      <c r="Y24">
        <f t="shared" si="16"/>
        <v>7.7610751635482254E-3</v>
      </c>
      <c r="Z24">
        <f t="shared" si="17"/>
        <v>0.76609846284451799</v>
      </c>
      <c r="AB24">
        <f t="shared" si="18"/>
        <v>5.1826099372590306E-2</v>
      </c>
      <c r="AC24">
        <f t="shared" si="19"/>
        <v>4.7042369051951596</v>
      </c>
      <c r="AE24">
        <f t="shared" si="2"/>
        <v>0</v>
      </c>
      <c r="AF24">
        <f t="shared" si="3"/>
        <v>0</v>
      </c>
      <c r="AG24">
        <f t="shared" si="3"/>
        <v>-38.304923142225903</v>
      </c>
      <c r="AH24">
        <f t="shared" si="4"/>
        <v>-112.3989173378192</v>
      </c>
      <c r="AI24">
        <f t="shared" si="5"/>
        <v>-150.7038404800451</v>
      </c>
      <c r="AJ24">
        <f t="shared" si="6"/>
        <v>-4.6524108058225693</v>
      </c>
      <c r="AK24">
        <f t="shared" si="20"/>
        <v>3.627826956081322E-3</v>
      </c>
      <c r="AL24">
        <f t="shared" ref="AL24:AL87" si="23">SUM(AI24:AK24)</f>
        <v>-155.35262345891158</v>
      </c>
      <c r="AN24">
        <f t="shared" si="8"/>
        <v>0</v>
      </c>
      <c r="AO24">
        <f t="shared" si="8"/>
        <v>0</v>
      </c>
      <c r="AP24">
        <f t="shared" si="8"/>
        <v>-5.5635572493359193</v>
      </c>
      <c r="AQ24">
        <f t="shared" si="8"/>
        <v>-16.325259524747196</v>
      </c>
      <c r="AR24">
        <f t="shared" si="8"/>
        <v>-21.888816774083114</v>
      </c>
      <c r="AS24">
        <f t="shared" si="8"/>
        <v>-0.67573438979412614</v>
      </c>
      <c r="AT24">
        <f t="shared" si="8"/>
        <v>5.2691981356811114E-4</v>
      </c>
      <c r="AU24">
        <f t="shared" si="8"/>
        <v>-22.56402424406367</v>
      </c>
      <c r="AW24">
        <v>21</v>
      </c>
      <c r="AX24">
        <f>IF(Z24&gt;0, (R24*SUMPRODUCT(K24:$K$98, X24:$X$98)-K24*$AZ$3)/Z24, 0)</f>
        <v>6.1405121317282934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2.9506620000000002E-3</v>
      </c>
      <c r="Q25" s="4">
        <f t="shared" si="22"/>
        <v>50</v>
      </c>
      <c r="R25">
        <f t="shared" si="0"/>
        <v>50000</v>
      </c>
      <c r="S25">
        <f t="shared" si="1"/>
        <v>11.643749997367726</v>
      </c>
      <c r="U25">
        <f t="shared" si="12"/>
        <v>2.9506620000000002E-3</v>
      </c>
      <c r="V25">
        <f t="shared" si="13"/>
        <v>0.01</v>
      </c>
      <c r="W25">
        <f t="shared" si="14"/>
        <v>0.76609846284451799</v>
      </c>
      <c r="X25">
        <f t="shared" si="15"/>
        <v>2.2604976225737315E-3</v>
      </c>
      <c r="Y25">
        <f t="shared" si="16"/>
        <v>7.6609846284451805E-3</v>
      </c>
      <c r="Z25">
        <f t="shared" si="17"/>
        <v>0.75617698059349903</v>
      </c>
      <c r="AB25">
        <f t="shared" si="18"/>
        <v>4.7042369051951596</v>
      </c>
      <c r="AC25">
        <f t="shared" si="19"/>
        <v>8.8047357157950898</v>
      </c>
      <c r="AE25">
        <f t="shared" si="2"/>
        <v>0</v>
      </c>
      <c r="AF25">
        <f t="shared" si="3"/>
        <v>0</v>
      </c>
      <c r="AG25">
        <f t="shared" si="3"/>
        <v>-37.808849029674953</v>
      </c>
      <c r="AH25">
        <f t="shared" si="4"/>
        <v>-113.02488112868657</v>
      </c>
      <c r="AI25">
        <f t="shared" si="5"/>
        <v>-150.83373015836153</v>
      </c>
      <c r="AJ25">
        <f t="shared" si="6"/>
        <v>-4.1004988105999303</v>
      </c>
      <c r="AK25">
        <f t="shared" si="20"/>
        <v>0.32929658336366119</v>
      </c>
      <c r="AL25">
        <f t="shared" si="23"/>
        <v>-154.60493238559781</v>
      </c>
      <c r="AN25">
        <f t="shared" si="8"/>
        <v>0</v>
      </c>
      <c r="AO25">
        <f t="shared" si="8"/>
        <v>0</v>
      </c>
      <c r="AP25">
        <f t="shared" si="8"/>
        <v>-4.9031299106090351</v>
      </c>
      <c r="AQ25">
        <f t="shared" si="8"/>
        <v>-14.657300857535734</v>
      </c>
      <c r="AR25">
        <f t="shared" si="8"/>
        <v>-19.560430768144769</v>
      </c>
      <c r="AS25">
        <f t="shared" si="8"/>
        <v>-0.53176118508366388</v>
      </c>
      <c r="AT25">
        <f t="shared" si="8"/>
        <v>4.2703863481390124E-2</v>
      </c>
      <c r="AU25">
        <f t="shared" si="8"/>
        <v>-20.049488089747044</v>
      </c>
      <c r="AW25">
        <v>22</v>
      </c>
      <c r="AX25">
        <f>IF(Z25&gt;0, (R25*SUMPRODUCT(K25:$K$98, X25:$X$98)-K25*$AZ$3)/Z25, 0)</f>
        <v>11.643749997367726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3.0134020000000001E-3</v>
      </c>
      <c r="Q26" s="4">
        <f t="shared" si="22"/>
        <v>50</v>
      </c>
      <c r="R26">
        <f t="shared" si="0"/>
        <v>50000</v>
      </c>
      <c r="S26">
        <f t="shared" si="1"/>
        <v>16.594014000646233</v>
      </c>
      <c r="U26">
        <f t="shared" si="12"/>
        <v>3.0134020000000001E-3</v>
      </c>
      <c r="V26">
        <f t="shared" si="13"/>
        <v>0.01</v>
      </c>
      <c r="W26">
        <f t="shared" si="14"/>
        <v>0.75617698059349903</v>
      </c>
      <c r="X26">
        <f t="shared" si="15"/>
        <v>2.278665225674411E-3</v>
      </c>
      <c r="Y26">
        <f t="shared" si="16"/>
        <v>7.5617698059349901E-3</v>
      </c>
      <c r="Z26">
        <f t="shared" si="17"/>
        <v>0.74633654556188955</v>
      </c>
      <c r="AB26">
        <f t="shared" si="18"/>
        <v>8.8047357157950898</v>
      </c>
      <c r="AC26">
        <f t="shared" si="19"/>
        <v>12.384719086247941</v>
      </c>
      <c r="AE26">
        <f t="shared" si="2"/>
        <v>0</v>
      </c>
      <c r="AF26">
        <f t="shared" si="3"/>
        <v>0</v>
      </c>
      <c r="AG26">
        <f t="shared" si="3"/>
        <v>-37.316827278094479</v>
      </c>
      <c r="AH26">
        <f t="shared" si="4"/>
        <v>-113.93326128372055</v>
      </c>
      <c r="AI26">
        <f t="shared" si="5"/>
        <v>-151.25008856181503</v>
      </c>
      <c r="AJ26">
        <f t="shared" si="6"/>
        <v>-3.579983370452851</v>
      </c>
      <c r="AK26">
        <f t="shared" si="20"/>
        <v>0.61633150010565629</v>
      </c>
      <c r="AL26">
        <f t="shared" si="23"/>
        <v>-154.21374043216224</v>
      </c>
      <c r="AN26">
        <f t="shared" si="8"/>
        <v>0</v>
      </c>
      <c r="AO26">
        <f t="shared" si="8"/>
        <v>0</v>
      </c>
      <c r="AP26">
        <f t="shared" si="8"/>
        <v>-4.3208245625214774</v>
      </c>
      <c r="AQ26">
        <f t="shared" si="8"/>
        <v>-13.192054891865254</v>
      </c>
      <c r="AR26">
        <f t="shared" si="8"/>
        <v>-17.512879454386731</v>
      </c>
      <c r="AS26">
        <f t="shared" si="8"/>
        <v>-0.4145175570580012</v>
      </c>
      <c r="AT26">
        <f t="shared" si="8"/>
        <v>7.1363523604684453E-2</v>
      </c>
      <c r="AU26">
        <f t="shared" si="8"/>
        <v>-17.856033487840051</v>
      </c>
      <c r="AW26">
        <v>23</v>
      </c>
      <c r="AX26">
        <f>IF(Z26&gt;0, (R26*SUMPRODUCT(K26:$K$98, X26:$X$98)-K26*$AZ$3)/Z26, 0)</f>
        <v>16.594014000646233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3.0789929999999999E-3</v>
      </c>
      <c r="Q27" s="4">
        <f t="shared" si="22"/>
        <v>50</v>
      </c>
      <c r="R27">
        <f t="shared" si="0"/>
        <v>50000</v>
      </c>
      <c r="S27">
        <f t="shared" si="1"/>
        <v>21.010690240796862</v>
      </c>
      <c r="U27">
        <f t="shared" si="12"/>
        <v>3.0789929999999999E-3</v>
      </c>
      <c r="V27">
        <f t="shared" si="13"/>
        <v>0.01</v>
      </c>
      <c r="W27">
        <f t="shared" si="14"/>
        <v>0.74633654556188955</v>
      </c>
      <c r="X27">
        <f t="shared" si="15"/>
        <v>2.297964999429239E-3</v>
      </c>
      <c r="Y27">
        <f t="shared" si="16"/>
        <v>7.4633654556188955E-3</v>
      </c>
      <c r="Z27">
        <f t="shared" si="17"/>
        <v>0.73657521510684143</v>
      </c>
      <c r="AB27">
        <f t="shared" si="18"/>
        <v>12.384719086247941</v>
      </c>
      <c r="AC27">
        <f t="shared" si="19"/>
        <v>15.475953683658162</v>
      </c>
      <c r="AE27">
        <f t="shared" si="2"/>
        <v>0</v>
      </c>
      <c r="AF27">
        <f t="shared" si="3"/>
        <v>0</v>
      </c>
      <c r="AG27">
        <f t="shared" si="3"/>
        <v>-36.828760755342074</v>
      </c>
      <c r="AH27">
        <f t="shared" si="4"/>
        <v>-114.89824997146195</v>
      </c>
      <c r="AI27">
        <f t="shared" si="5"/>
        <v>-151.72701072680402</v>
      </c>
      <c r="AJ27">
        <f t="shared" si="6"/>
        <v>-3.0912345974102209</v>
      </c>
      <c r="AK27">
        <f t="shared" si="20"/>
        <v>0.86693033603735592</v>
      </c>
      <c r="AL27">
        <f t="shared" si="23"/>
        <v>-153.9513149881769</v>
      </c>
      <c r="AN27">
        <f t="shared" si="8"/>
        <v>0</v>
      </c>
      <c r="AO27">
        <f t="shared" si="8"/>
        <v>0</v>
      </c>
      <c r="AP27">
        <f t="shared" si="8"/>
        <v>-3.8074219002803846</v>
      </c>
      <c r="AQ27">
        <f t="shared" si="8"/>
        <v>-11.878382662706866</v>
      </c>
      <c r="AR27">
        <f t="shared" si="8"/>
        <v>-15.685804562987251</v>
      </c>
      <c r="AS27">
        <f t="shared" si="8"/>
        <v>-0.31957725602746184</v>
      </c>
      <c r="AT27">
        <f t="shared" si="8"/>
        <v>8.9624779106021915E-2</v>
      </c>
      <c r="AU27">
        <f t="shared" si="8"/>
        <v>-15.915757039908693</v>
      </c>
      <c r="AW27">
        <v>24</v>
      </c>
      <c r="AX27">
        <f>IF(Z27&gt;0, (R27*SUMPRODUCT(K27:$K$98, X27:$X$98)-K27*$AZ$3)/Z27, 0)</f>
        <v>21.010690240796862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3.1512390000000001E-3</v>
      </c>
      <c r="Q28" s="4">
        <f t="shared" si="22"/>
        <v>50</v>
      </c>
      <c r="R28">
        <f t="shared" si="0"/>
        <v>50000</v>
      </c>
      <c r="S28">
        <f t="shared" si="1"/>
        <v>24.950492933062506</v>
      </c>
      <c r="U28">
        <f t="shared" si="12"/>
        <v>3.1512390000000001E-3</v>
      </c>
      <c r="V28">
        <f t="shared" si="13"/>
        <v>0.01</v>
      </c>
      <c r="W28">
        <f t="shared" si="14"/>
        <v>0.73657521510684143</v>
      </c>
      <c r="X28">
        <f t="shared" si="15"/>
        <v>2.3211245442780679E-3</v>
      </c>
      <c r="Y28">
        <f t="shared" si="16"/>
        <v>7.3657521510684144E-3</v>
      </c>
      <c r="Z28">
        <f t="shared" si="17"/>
        <v>0.72688833841149503</v>
      </c>
      <c r="AB28">
        <f t="shared" si="18"/>
        <v>15.475953683658162</v>
      </c>
      <c r="AC28">
        <f t="shared" si="19"/>
        <v>18.136222350661555</v>
      </c>
      <c r="AE28">
        <f t="shared" si="2"/>
        <v>0</v>
      </c>
      <c r="AF28">
        <f t="shared" si="3"/>
        <v>0</v>
      </c>
      <c r="AG28">
        <f t="shared" si="3"/>
        <v>-36.344416920574751</v>
      </c>
      <c r="AH28">
        <f t="shared" si="4"/>
        <v>-116.0562272139034</v>
      </c>
      <c r="AI28">
        <f t="shared" si="5"/>
        <v>-152.40064413447814</v>
      </c>
      <c r="AJ28">
        <f t="shared" si="6"/>
        <v>-2.6602686670033933</v>
      </c>
      <c r="AK28">
        <f t="shared" si="20"/>
        <v>1.0833167578560714</v>
      </c>
      <c r="AL28">
        <f t="shared" si="23"/>
        <v>-153.97759604362548</v>
      </c>
      <c r="AN28">
        <f t="shared" si="8"/>
        <v>0</v>
      </c>
      <c r="AO28">
        <f t="shared" si="8"/>
        <v>0</v>
      </c>
      <c r="AP28">
        <f t="shared" si="8"/>
        <v>-3.3547764150856811</v>
      </c>
      <c r="AQ28">
        <f t="shared" si="8"/>
        <v>-10.712586055015766</v>
      </c>
      <c r="AR28">
        <f t="shared" si="8"/>
        <v>-14.067362470101447</v>
      </c>
      <c r="AS28">
        <f t="shared" si="8"/>
        <v>-0.24555646611026366</v>
      </c>
      <c r="AT28">
        <f t="shared" si="8"/>
        <v>9.9995702703521636E-2</v>
      </c>
      <c r="AU28">
        <f t="shared" si="8"/>
        <v>-14.212923233508189</v>
      </c>
      <c r="AW28">
        <v>25</v>
      </c>
      <c r="AX28">
        <f>IF(Z28&gt;0, (R28*SUMPRODUCT(K28:$K$98, X28:$X$98)-K28*$AZ$3)/Z28, 0)</f>
        <v>24.950492933062506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3.229188E-3</v>
      </c>
      <c r="Q29" s="4">
        <f t="shared" si="22"/>
        <v>50</v>
      </c>
      <c r="R29">
        <f t="shared" si="0"/>
        <v>50000</v>
      </c>
      <c r="S29">
        <f t="shared" si="1"/>
        <v>28.447464015384064</v>
      </c>
      <c r="U29">
        <f t="shared" si="12"/>
        <v>3.229188E-3</v>
      </c>
      <c r="V29">
        <f t="shared" si="13"/>
        <v>0.01</v>
      </c>
      <c r="W29">
        <f t="shared" si="14"/>
        <v>0.72688833841149503</v>
      </c>
      <c r="X29">
        <f t="shared" si="15"/>
        <v>2.3472590997383387E-3</v>
      </c>
      <c r="Y29">
        <f t="shared" si="16"/>
        <v>7.2688833841149502E-3</v>
      </c>
      <c r="Z29">
        <f t="shared" si="17"/>
        <v>0.7172721959276418</v>
      </c>
      <c r="AB29">
        <f t="shared" si="18"/>
        <v>18.136222350661555</v>
      </c>
      <c r="AC29">
        <f t="shared" si="19"/>
        <v>20.404574982887098</v>
      </c>
      <c r="AE29">
        <f t="shared" si="2"/>
        <v>0</v>
      </c>
      <c r="AF29">
        <f t="shared" si="3"/>
        <v>0</v>
      </c>
      <c r="AG29">
        <f t="shared" si="3"/>
        <v>-35.863609796382093</v>
      </c>
      <c r="AH29">
        <f t="shared" si="4"/>
        <v>-117.36295498691693</v>
      </c>
      <c r="AI29">
        <f t="shared" si="5"/>
        <v>-153.22656478329901</v>
      </c>
      <c r="AJ29">
        <f t="shared" si="6"/>
        <v>-2.2683526322255432</v>
      </c>
      <c r="AK29">
        <f t="shared" si="20"/>
        <v>1.2695355645463089</v>
      </c>
      <c r="AL29">
        <f t="shared" si="23"/>
        <v>-154.22538185097824</v>
      </c>
      <c r="AN29">
        <f t="shared" si="8"/>
        <v>0</v>
      </c>
      <c r="AO29">
        <f t="shared" si="8"/>
        <v>0</v>
      </c>
      <c r="AP29">
        <f t="shared" si="8"/>
        <v>-2.9557102207076316</v>
      </c>
      <c r="AQ29">
        <f t="shared" si="8"/>
        <v>-9.6725033413193753</v>
      </c>
      <c r="AR29">
        <f t="shared" si="8"/>
        <v>-12.628213562027005</v>
      </c>
      <c r="AS29">
        <f t="shared" si="8"/>
        <v>-0.18694696650180634</v>
      </c>
      <c r="AT29">
        <f t="shared" si="8"/>
        <v>0.10462915654575008</v>
      </c>
      <c r="AU29">
        <f t="shared" si="8"/>
        <v>-12.710531371983061</v>
      </c>
      <c r="AW29">
        <v>26</v>
      </c>
      <c r="AX29">
        <f>IF(Z29&gt;0, (R29*SUMPRODUCT(K29:$K$98, X29:$X$98)-K29*$AZ$3)/Z29, 0)</f>
        <v>28.447464015384064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3.318545E-3</v>
      </c>
      <c r="Q30" s="4">
        <f t="shared" si="22"/>
        <v>50</v>
      </c>
      <c r="R30">
        <f t="shared" si="0"/>
        <v>50000</v>
      </c>
      <c r="S30">
        <f t="shared" si="1"/>
        <v>31.541035332093678</v>
      </c>
      <c r="U30">
        <f t="shared" si="12"/>
        <v>3.318545E-3</v>
      </c>
      <c r="V30">
        <f t="shared" si="13"/>
        <v>0.01</v>
      </c>
      <c r="W30">
        <f t="shared" si="14"/>
        <v>0.7172721959276418</v>
      </c>
      <c r="X30">
        <f t="shared" si="15"/>
        <v>2.380300059434696E-3</v>
      </c>
      <c r="Y30">
        <f t="shared" si="16"/>
        <v>7.1727219592764178E-3</v>
      </c>
      <c r="Z30">
        <f t="shared" si="17"/>
        <v>0.70771917390893069</v>
      </c>
      <c r="AB30">
        <f t="shared" si="18"/>
        <v>20.404574982887098</v>
      </c>
      <c r="AC30">
        <f t="shared" si="19"/>
        <v>22.322195469461732</v>
      </c>
      <c r="AE30">
        <f t="shared" si="2"/>
        <v>0</v>
      </c>
      <c r="AF30">
        <f t="shared" si="3"/>
        <v>0</v>
      </c>
      <c r="AG30">
        <f t="shared" si="3"/>
        <v>-35.385958695446533</v>
      </c>
      <c r="AH30">
        <f t="shared" si="4"/>
        <v>-119.0150029717348</v>
      </c>
      <c r="AI30">
        <f t="shared" si="5"/>
        <v>-154.40096166718132</v>
      </c>
      <c r="AJ30">
        <f t="shared" si="6"/>
        <v>-1.9176204865746342</v>
      </c>
      <c r="AK30">
        <f t="shared" si="20"/>
        <v>1.428320248802097</v>
      </c>
      <c r="AL30">
        <f t="shared" si="23"/>
        <v>-154.89026190495386</v>
      </c>
      <c r="AN30">
        <f t="shared" si="8"/>
        <v>0</v>
      </c>
      <c r="AO30">
        <f t="shared" si="8"/>
        <v>0</v>
      </c>
      <c r="AP30">
        <f t="shared" si="8"/>
        <v>-2.6038789831483715</v>
      </c>
      <c r="AQ30">
        <f t="shared" si="8"/>
        <v>-8.7577297985519689</v>
      </c>
      <c r="AR30">
        <f t="shared" si="8"/>
        <v>-11.361608781700339</v>
      </c>
      <c r="AS30">
        <f t="shared" si="8"/>
        <v>-0.14110827759737865</v>
      </c>
      <c r="AT30">
        <f t="shared" si="8"/>
        <v>0.10510307517935404</v>
      </c>
      <c r="AU30">
        <f t="shared" si="8"/>
        <v>-11.397613984118363</v>
      </c>
      <c r="AW30">
        <v>27</v>
      </c>
      <c r="AX30">
        <f>IF(Z30&gt;0, (R30*SUMPRODUCT(K30:$K$98, X30:$X$98)-K30*$AZ$3)/Z30, 0)</f>
        <v>31.541035332093678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3.4212090000000001E-3</v>
      </c>
      <c r="Q31" s="4">
        <f t="shared" si="22"/>
        <v>50</v>
      </c>
      <c r="R31">
        <f t="shared" si="0"/>
        <v>50000</v>
      </c>
      <c r="S31">
        <f t="shared" si="1"/>
        <v>34.248181977165558</v>
      </c>
      <c r="U31">
        <f t="shared" si="12"/>
        <v>3.4212090000000001E-3</v>
      </c>
      <c r="V31">
        <f t="shared" si="13"/>
        <v>0.01</v>
      </c>
      <c r="W31">
        <f t="shared" si="14"/>
        <v>0.70771917390893069</v>
      </c>
      <c r="X31">
        <f t="shared" si="15"/>
        <v>2.4212552072497991E-3</v>
      </c>
      <c r="Y31">
        <f t="shared" si="16"/>
        <v>7.0771917390893072E-3</v>
      </c>
      <c r="Z31">
        <f t="shared" si="17"/>
        <v>0.69822072696259163</v>
      </c>
      <c r="AB31">
        <f t="shared" si="18"/>
        <v>22.322195469461732</v>
      </c>
      <c r="AC31">
        <f t="shared" si="19"/>
        <v>23.912790517243664</v>
      </c>
      <c r="AE31">
        <f t="shared" si="2"/>
        <v>0</v>
      </c>
      <c r="AF31">
        <f t="shared" si="3"/>
        <v>0</v>
      </c>
      <c r="AG31">
        <f t="shared" si="3"/>
        <v>-34.911036348129585</v>
      </c>
      <c r="AH31">
        <f t="shared" si="4"/>
        <v>-121.06276036248995</v>
      </c>
      <c r="AI31">
        <f t="shared" si="5"/>
        <v>-155.97379671061952</v>
      </c>
      <c r="AJ31">
        <f t="shared" si="6"/>
        <v>-1.5905950477819317</v>
      </c>
      <c r="AK31">
        <f t="shared" si="20"/>
        <v>1.5625536828623214</v>
      </c>
      <c r="AL31">
        <f t="shared" si="23"/>
        <v>-156.00183807553913</v>
      </c>
      <c r="AN31">
        <f t="shared" si="8"/>
        <v>0</v>
      </c>
      <c r="AO31">
        <f t="shared" si="8"/>
        <v>0</v>
      </c>
      <c r="AP31">
        <f t="shared" si="8"/>
        <v>-2.2936890884864556</v>
      </c>
      <c r="AQ31">
        <f t="shared" si="8"/>
        <v>-7.9539412607661237</v>
      </c>
      <c r="AR31">
        <f t="shared" si="8"/>
        <v>-10.247630349252578</v>
      </c>
      <c r="AS31">
        <f t="shared" si="8"/>
        <v>-0.10450364374512401</v>
      </c>
      <c r="AT31">
        <f t="shared" si="8"/>
        <v>0.10266129875997369</v>
      </c>
      <c r="AU31">
        <f t="shared" si="8"/>
        <v>-10.249472694237728</v>
      </c>
      <c r="AW31">
        <v>28</v>
      </c>
      <c r="AX31">
        <f>IF(Z31&gt;0, (R31*SUMPRODUCT(K31:$K$98, X31:$X$98)-K31*$AZ$3)/Z31, 0)</f>
        <v>34.248181977165558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3.53338E-3</v>
      </c>
      <c r="Q32" s="4">
        <f t="shared" si="22"/>
        <v>50</v>
      </c>
      <c r="R32">
        <f t="shared" si="0"/>
        <v>50000</v>
      </c>
      <c r="S32">
        <f t="shared" si="1"/>
        <v>36.584596179467631</v>
      </c>
      <c r="U32">
        <f t="shared" si="12"/>
        <v>3.53338E-3</v>
      </c>
      <c r="V32">
        <f t="shared" si="13"/>
        <v>0.01</v>
      </c>
      <c r="W32">
        <f t="shared" si="14"/>
        <v>0.69822072696259163</v>
      </c>
      <c r="X32">
        <f t="shared" si="15"/>
        <v>2.4670791522350822E-3</v>
      </c>
      <c r="Y32">
        <f t="shared" si="16"/>
        <v>6.982207269625916E-3</v>
      </c>
      <c r="Z32">
        <f t="shared" si="17"/>
        <v>0.68877144054073058</v>
      </c>
      <c r="AB32">
        <f t="shared" si="18"/>
        <v>23.912790517243664</v>
      </c>
      <c r="AC32">
        <f t="shared" si="19"/>
        <v>25.19842501213283</v>
      </c>
      <c r="AE32">
        <f t="shared" si="2"/>
        <v>0</v>
      </c>
      <c r="AF32">
        <f t="shared" si="3"/>
        <v>0</v>
      </c>
      <c r="AG32">
        <f t="shared" si="3"/>
        <v>-34.438572027036528</v>
      </c>
      <c r="AH32">
        <f t="shared" si="4"/>
        <v>-123.35395761175411</v>
      </c>
      <c r="AI32">
        <f t="shared" si="5"/>
        <v>-157.79252963879065</v>
      </c>
      <c r="AJ32">
        <f t="shared" si="6"/>
        <v>-1.285634494889166</v>
      </c>
      <c r="AK32">
        <f t="shared" si="20"/>
        <v>1.6738953362070566</v>
      </c>
      <c r="AL32">
        <f t="shared" si="23"/>
        <v>-157.40426879747275</v>
      </c>
      <c r="AN32">
        <f t="shared" si="8"/>
        <v>0</v>
      </c>
      <c r="AO32">
        <f t="shared" si="8"/>
        <v>0</v>
      </c>
      <c r="AP32">
        <f t="shared" si="8"/>
        <v>-2.0202211807590307</v>
      </c>
      <c r="AQ32">
        <f t="shared" si="8"/>
        <v>-7.2361385281038144</v>
      </c>
      <c r="AR32">
        <f t="shared" si="8"/>
        <v>-9.2563597088628455</v>
      </c>
      <c r="AS32">
        <f t="shared" si="8"/>
        <v>-7.5417355726901433E-2</v>
      </c>
      <c r="AT32">
        <f t="shared" si="8"/>
        <v>9.8193351626903902E-2</v>
      </c>
      <c r="AU32">
        <f t="shared" si="8"/>
        <v>-9.2335837129628437</v>
      </c>
      <c r="AW32">
        <v>29</v>
      </c>
      <c r="AX32">
        <f>IF(Z32&gt;0, (R32*SUMPRODUCT(K32:$K$98, X32:$X$98)-K32*$AZ$3)/Z32, 0)</f>
        <v>36.584596179467631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3.6617109999999998E-3</v>
      </c>
      <c r="Q33" s="4">
        <f t="shared" si="22"/>
        <v>50</v>
      </c>
      <c r="R33">
        <f t="shared" si="0"/>
        <v>50000</v>
      </c>
      <c r="S33">
        <f t="shared" si="1"/>
        <v>38.583143336368906</v>
      </c>
      <c r="U33">
        <f t="shared" si="12"/>
        <v>3.6617109999999998E-3</v>
      </c>
      <c r="V33">
        <f t="shared" si="13"/>
        <v>0.01</v>
      </c>
      <c r="W33">
        <f t="shared" si="14"/>
        <v>0.68877144054073058</v>
      </c>
      <c r="X33">
        <f t="shared" si="15"/>
        <v>2.5220819603138391E-3</v>
      </c>
      <c r="Y33">
        <f t="shared" si="16"/>
        <v>6.8877144054073063E-3</v>
      </c>
      <c r="Z33">
        <f t="shared" si="17"/>
        <v>0.67936164417500944</v>
      </c>
      <c r="AB33">
        <f t="shared" si="18"/>
        <v>25.19842501213283</v>
      </c>
      <c r="AC33">
        <f t="shared" si="19"/>
        <v>26.211907694435638</v>
      </c>
      <c r="AE33">
        <f t="shared" si="2"/>
        <v>0</v>
      </c>
      <c r="AF33">
        <f t="shared" si="3"/>
        <v>0</v>
      </c>
      <c r="AG33">
        <f t="shared" si="3"/>
        <v>-33.968082208750474</v>
      </c>
      <c r="AH33">
        <f t="shared" si="4"/>
        <v>-126.10409801569196</v>
      </c>
      <c r="AI33">
        <f t="shared" si="5"/>
        <v>-160.07218022444243</v>
      </c>
      <c r="AJ33">
        <f t="shared" si="6"/>
        <v>-1.0134826823028078</v>
      </c>
      <c r="AK33">
        <f t="shared" si="20"/>
        <v>1.7638897508492983</v>
      </c>
      <c r="AL33">
        <f t="shared" si="23"/>
        <v>-159.32177315589595</v>
      </c>
      <c r="AN33">
        <f t="shared" si="8"/>
        <v>0</v>
      </c>
      <c r="AO33">
        <f t="shared" si="8"/>
        <v>0</v>
      </c>
      <c r="AP33">
        <f t="shared" si="8"/>
        <v>-1.7791263418137697</v>
      </c>
      <c r="AQ33">
        <f t="shared" si="8"/>
        <v>-6.6048804643020809</v>
      </c>
      <c r="AR33">
        <f t="shared" si="8"/>
        <v>-8.3840068061158508</v>
      </c>
      <c r="AS33">
        <f t="shared" si="8"/>
        <v>-5.3082588707127641E-2</v>
      </c>
      <c r="AT33">
        <f t="shared" si="8"/>
        <v>9.238622011409553E-2</v>
      </c>
      <c r="AU33">
        <f t="shared" si="8"/>
        <v>-8.3447031747088829</v>
      </c>
      <c r="AW33">
        <v>30</v>
      </c>
      <c r="AX33">
        <f>IF(Z33&gt;0, (R33*SUMPRODUCT(K33:$K$98, X33:$X$98)-K33*$AZ$3)/Z33, 0)</f>
        <v>38.583143336368906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3.8071530000000002E-3</v>
      </c>
      <c r="Q34" s="4">
        <f t="shared" si="22"/>
        <v>50</v>
      </c>
      <c r="R34">
        <f t="shared" si="0"/>
        <v>50000</v>
      </c>
      <c r="S34">
        <f t="shared" si="1"/>
        <v>40.258957402411369</v>
      </c>
      <c r="U34">
        <f t="shared" si="12"/>
        <v>3.8071530000000002E-3</v>
      </c>
      <c r="V34">
        <f t="shared" si="13"/>
        <v>0.01</v>
      </c>
      <c r="W34">
        <f t="shared" si="14"/>
        <v>0.67936164417500944</v>
      </c>
      <c r="X34">
        <f t="shared" si="15"/>
        <v>2.5864337217058196E-3</v>
      </c>
      <c r="Y34">
        <f t="shared" si="16"/>
        <v>6.7936164417500946E-3</v>
      </c>
      <c r="Z34">
        <f t="shared" si="17"/>
        <v>0.66998159401155344</v>
      </c>
      <c r="AB34">
        <f t="shared" si="18"/>
        <v>26.211907694435638</v>
      </c>
      <c r="AC34">
        <f t="shared" si="19"/>
        <v>26.972760453710798</v>
      </c>
      <c r="AE34">
        <f t="shared" si="2"/>
        <v>0</v>
      </c>
      <c r="AF34">
        <f t="shared" si="3"/>
        <v>0</v>
      </c>
      <c r="AG34">
        <f t="shared" si="3"/>
        <v>-33.499079700577674</v>
      </c>
      <c r="AH34">
        <f t="shared" si="4"/>
        <v>-129.32168608529099</v>
      </c>
      <c r="AI34">
        <f t="shared" si="5"/>
        <v>-162.82076578586867</v>
      </c>
      <c r="AJ34">
        <f t="shared" si="6"/>
        <v>-0.76085275927515994</v>
      </c>
      <c r="AK34">
        <f t="shared" si="20"/>
        <v>1.8348335386104948</v>
      </c>
      <c r="AL34">
        <f t="shared" si="23"/>
        <v>-161.74678500653334</v>
      </c>
      <c r="AN34">
        <f t="shared" si="8"/>
        <v>0</v>
      </c>
      <c r="AO34">
        <f t="shared" si="8"/>
        <v>0</v>
      </c>
      <c r="AP34">
        <f t="shared" si="8"/>
        <v>-1.5665729216125146</v>
      </c>
      <c r="AQ34">
        <f t="shared" si="8"/>
        <v>-6.0476840978708202</v>
      </c>
      <c r="AR34">
        <f t="shared" si="8"/>
        <v>-7.6142570194833352</v>
      </c>
      <c r="AS34">
        <f t="shared" si="8"/>
        <v>-3.5581017170273975E-2</v>
      </c>
      <c r="AT34">
        <f t="shared" si="8"/>
        <v>8.5805358324637912E-2</v>
      </c>
      <c r="AU34">
        <f t="shared" ref="AU34:AU97" si="24">AL34*$K34</f>
        <v>-7.5640326783289709</v>
      </c>
      <c r="AW34">
        <v>31</v>
      </c>
      <c r="AX34">
        <f>IF(Z34&gt;0, (R34*SUMPRODUCT(K34:$K$98, X34:$X$98)-K34*$AZ$3)/Z34, 0)</f>
        <v>40.258957402411369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3.9582979999999999E-3</v>
      </c>
      <c r="Q35" s="4">
        <f t="shared" si="22"/>
        <v>50</v>
      </c>
      <c r="R35">
        <f t="shared" si="0"/>
        <v>50000</v>
      </c>
      <c r="S35">
        <f t="shared" si="1"/>
        <v>41.629403094450616</v>
      </c>
      <c r="U35">
        <f t="shared" si="12"/>
        <v>3.9582979999999999E-3</v>
      </c>
      <c r="V35">
        <f t="shared" si="13"/>
        <v>0.01</v>
      </c>
      <c r="W35">
        <f t="shared" si="14"/>
        <v>0.66998159401155344</v>
      </c>
      <c r="X35">
        <f t="shared" si="15"/>
        <v>2.6519868036127439E-3</v>
      </c>
      <c r="Y35">
        <f t="shared" si="16"/>
        <v>6.6998159401155345E-3</v>
      </c>
      <c r="Z35">
        <f t="shared" si="17"/>
        <v>0.66062979126782517</v>
      </c>
      <c r="AB35">
        <f t="shared" si="18"/>
        <v>26.972760453710798</v>
      </c>
      <c r="AC35">
        <f t="shared" si="19"/>
        <v>27.501623876891067</v>
      </c>
      <c r="AE35">
        <f t="shared" si="2"/>
        <v>0</v>
      </c>
      <c r="AF35">
        <f t="shared" ref="AF35:AG66" si="25">-$Z35*P35</f>
        <v>0</v>
      </c>
      <c r="AG35">
        <f t="shared" si="25"/>
        <v>-33.031489563391261</v>
      </c>
      <c r="AH35">
        <f t="shared" si="4"/>
        <v>-132.5993401806372</v>
      </c>
      <c r="AI35">
        <f t="shared" ref="AI35:AI66" si="26">SUM(AE35:AH35)</f>
        <v>-165.63082974402846</v>
      </c>
      <c r="AJ35">
        <f t="shared" si="6"/>
        <v>-0.52886342318026891</v>
      </c>
      <c r="AK35">
        <f t="shared" si="20"/>
        <v>1.8880932317597561</v>
      </c>
      <c r="AL35">
        <f t="shared" si="23"/>
        <v>-164.27159993544896</v>
      </c>
      <c r="AN35">
        <f t="shared" ref="AN35:AT66" si="27">AE35*$K35</f>
        <v>0</v>
      </c>
      <c r="AO35">
        <f t="shared" si="27"/>
        <v>0</v>
      </c>
      <c r="AP35">
        <f t="shared" si="27"/>
        <v>-1.3792019910124256</v>
      </c>
      <c r="AQ35">
        <f t="shared" si="27"/>
        <v>-5.5365736272080115</v>
      </c>
      <c r="AR35">
        <f t="shared" si="27"/>
        <v>-6.9157756182204375</v>
      </c>
      <c r="AS35">
        <f t="shared" si="27"/>
        <v>-2.2082246240335373E-2</v>
      </c>
      <c r="AT35">
        <f t="shared" si="27"/>
        <v>7.8835740648711697E-2</v>
      </c>
      <c r="AU35">
        <f t="shared" si="24"/>
        <v>-6.8590221238120606</v>
      </c>
      <c r="AW35">
        <v>32</v>
      </c>
      <c r="AX35">
        <f>IF(Z35&gt;0, (R35*SUMPRODUCT(K35:$K$98, X35:$X$98)-K35*$AZ$3)/Z35, 0)</f>
        <v>41.629403094450616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4.120851E-3</v>
      </c>
      <c r="Q36" s="4">
        <f t="shared" si="22"/>
        <v>50</v>
      </c>
      <c r="R36">
        <f t="shared" si="0"/>
        <v>50000</v>
      </c>
      <c r="S36">
        <f t="shared" si="1"/>
        <v>42.740548300344734</v>
      </c>
      <c r="U36">
        <f t="shared" si="12"/>
        <v>4.120851E-3</v>
      </c>
      <c r="V36">
        <f t="shared" si="13"/>
        <v>0.01</v>
      </c>
      <c r="W36">
        <f t="shared" si="14"/>
        <v>0.66062979126782517</v>
      </c>
      <c r="X36">
        <f t="shared" si="15"/>
        <v>2.7223569359758086E-3</v>
      </c>
      <c r="Y36">
        <f t="shared" si="16"/>
        <v>6.6062979126782521E-3</v>
      </c>
      <c r="Z36">
        <f t="shared" si="17"/>
        <v>0.65130113641917109</v>
      </c>
      <c r="AB36">
        <f t="shared" si="18"/>
        <v>27.501623876891067</v>
      </c>
      <c r="AC36">
        <f t="shared" si="19"/>
        <v>27.836967679192998</v>
      </c>
      <c r="AE36">
        <f t="shared" si="2"/>
        <v>0</v>
      </c>
      <c r="AF36">
        <f t="shared" si="25"/>
        <v>0</v>
      </c>
      <c r="AG36">
        <f t="shared" si="25"/>
        <v>-32.565056820958553</v>
      </c>
      <c r="AH36">
        <f t="shared" si="4"/>
        <v>-136.11784679879042</v>
      </c>
      <c r="AI36">
        <f t="shared" si="26"/>
        <v>-168.68290361974897</v>
      </c>
      <c r="AJ36">
        <f t="shared" si="6"/>
        <v>-0.3353438023019315</v>
      </c>
      <c r="AK36">
        <f t="shared" si="20"/>
        <v>1.9251136713823749</v>
      </c>
      <c r="AL36">
        <f t="shared" si="23"/>
        <v>-167.09313375066853</v>
      </c>
      <c r="AN36">
        <f t="shared" si="27"/>
        <v>0</v>
      </c>
      <c r="AO36">
        <f t="shared" si="27"/>
        <v>0</v>
      </c>
      <c r="AP36">
        <f t="shared" si="27"/>
        <v>-1.2140415046414603</v>
      </c>
      <c r="AQ36">
        <f t="shared" si="27"/>
        <v>-5.0745409855942354</v>
      </c>
      <c r="AR36">
        <f t="shared" si="27"/>
        <v>-6.2885824902356955</v>
      </c>
      <c r="AS36">
        <f t="shared" si="27"/>
        <v>-1.2501783631367903E-2</v>
      </c>
      <c r="AT36">
        <f t="shared" si="27"/>
        <v>7.1769194540656403E-2</v>
      </c>
      <c r="AU36">
        <f t="shared" si="24"/>
        <v>-6.2293150793264074</v>
      </c>
      <c r="AW36">
        <v>33</v>
      </c>
      <c r="AX36">
        <f>IF(Z36&gt;0, (R36*SUMPRODUCT(K36:$K$98, X36:$X$98)-K36*$AZ$3)/Z36, 0)</f>
        <v>42.740548300344734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4.2986129999999997E-3</v>
      </c>
      <c r="Q37" s="4">
        <f t="shared" si="22"/>
        <v>50</v>
      </c>
      <c r="R37">
        <f t="shared" si="0"/>
        <v>50000</v>
      </c>
      <c r="S37">
        <f t="shared" si="1"/>
        <v>43.622608524454691</v>
      </c>
      <c r="U37">
        <f t="shared" si="12"/>
        <v>4.2986129999999997E-3</v>
      </c>
      <c r="V37">
        <f t="shared" si="13"/>
        <v>0.01</v>
      </c>
      <c r="W37">
        <f t="shared" si="14"/>
        <v>0.65130113641917109</v>
      </c>
      <c r="X37">
        <f t="shared" si="15"/>
        <v>2.7996915319262222E-3</v>
      </c>
      <c r="Y37">
        <f t="shared" si="16"/>
        <v>6.5130113641917106E-3</v>
      </c>
      <c r="Z37">
        <f t="shared" si="17"/>
        <v>0.64198843352305313</v>
      </c>
      <c r="AB37">
        <f t="shared" si="18"/>
        <v>27.836967679192998</v>
      </c>
      <c r="AC37">
        <f t="shared" si="19"/>
        <v>28.00521011280405</v>
      </c>
      <c r="AE37">
        <f t="shared" si="2"/>
        <v>0</v>
      </c>
      <c r="AF37">
        <f t="shared" si="25"/>
        <v>0</v>
      </c>
      <c r="AG37">
        <f t="shared" si="25"/>
        <v>-32.099421676152659</v>
      </c>
      <c r="AH37">
        <f t="shared" si="4"/>
        <v>-139.98457659631111</v>
      </c>
      <c r="AI37">
        <f t="shared" si="26"/>
        <v>-172.08399827246376</v>
      </c>
      <c r="AJ37">
        <f t="shared" si="6"/>
        <v>-0.16824243361105218</v>
      </c>
      <c r="AK37">
        <f t="shared" si="20"/>
        <v>1.9485877375435101</v>
      </c>
      <c r="AL37">
        <f t="shared" si="23"/>
        <v>-170.30365296853131</v>
      </c>
      <c r="AN37">
        <f t="shared" si="27"/>
        <v>0</v>
      </c>
      <c r="AO37">
        <f t="shared" si="27"/>
        <v>0</v>
      </c>
      <c r="AP37">
        <f t="shared" si="27"/>
        <v>-1.0684664241077271</v>
      </c>
      <c r="AQ37">
        <f t="shared" si="27"/>
        <v>-4.6595487449922697</v>
      </c>
      <c r="AR37">
        <f t="shared" si="27"/>
        <v>-5.7280151690999963</v>
      </c>
      <c r="AS37">
        <f t="shared" si="27"/>
        <v>-5.6001442405154344E-3</v>
      </c>
      <c r="AT37">
        <f t="shared" si="27"/>
        <v>6.4860999459689428E-2</v>
      </c>
      <c r="AU37">
        <f t="shared" si="24"/>
        <v>-5.6687543138808225</v>
      </c>
      <c r="AW37">
        <v>34</v>
      </c>
      <c r="AX37">
        <f>IF(Z37&gt;0, (R37*SUMPRODUCT(K37:$K$98, X37:$X$98)-K37*$AZ$3)/Z37, 0)</f>
        <v>43.622608524454691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4.5124980000000002E-3</v>
      </c>
      <c r="Q38" s="4">
        <f t="shared" si="22"/>
        <v>50</v>
      </c>
      <c r="R38">
        <f t="shared" si="0"/>
        <v>50000</v>
      </c>
      <c r="S38">
        <f t="shared" si="1"/>
        <v>44.298999641357469</v>
      </c>
      <c r="U38">
        <f t="shared" si="12"/>
        <v>4.5124980000000002E-3</v>
      </c>
      <c r="V38">
        <f t="shared" si="13"/>
        <v>0.01</v>
      </c>
      <c r="W38">
        <f t="shared" si="14"/>
        <v>0.64198843352305313</v>
      </c>
      <c r="X38">
        <f t="shared" si="15"/>
        <v>2.8969715222959104E-3</v>
      </c>
      <c r="Y38">
        <f t="shared" si="16"/>
        <v>6.4198843352305315E-3</v>
      </c>
      <c r="Z38">
        <f t="shared" si="17"/>
        <v>0.63267157766552662</v>
      </c>
      <c r="AB38">
        <f t="shared" si="18"/>
        <v>28.00521011280405</v>
      </c>
      <c r="AC38">
        <f t="shared" si="19"/>
        <v>28.026717992102228</v>
      </c>
      <c r="AE38">
        <f t="shared" si="2"/>
        <v>0</v>
      </c>
      <c r="AF38">
        <f t="shared" si="25"/>
        <v>0</v>
      </c>
      <c r="AG38">
        <f t="shared" si="25"/>
        <v>-31.633578883276332</v>
      </c>
      <c r="AH38">
        <f t="shared" si="4"/>
        <v>-144.84857611479552</v>
      </c>
      <c r="AI38">
        <f t="shared" si="26"/>
        <v>-176.48215499807185</v>
      </c>
      <c r="AJ38">
        <f t="shared" si="6"/>
        <v>-2.1507879298177102E-2</v>
      </c>
      <c r="AK38">
        <f t="shared" si="20"/>
        <v>1.9603647078962838</v>
      </c>
      <c r="AL38">
        <f t="shared" si="23"/>
        <v>-174.54329816947376</v>
      </c>
      <c r="AN38">
        <f t="shared" si="27"/>
        <v>0</v>
      </c>
      <c r="AO38">
        <f t="shared" si="27"/>
        <v>0</v>
      </c>
      <c r="AP38">
        <f t="shared" si="27"/>
        <v>-0.94014313148642537</v>
      </c>
      <c r="AQ38">
        <f t="shared" si="27"/>
        <v>-4.3048683945118489</v>
      </c>
      <c r="AR38">
        <f t="shared" si="27"/>
        <v>-5.2450115259982741</v>
      </c>
      <c r="AS38">
        <f t="shared" si="27"/>
        <v>-6.3920952699127599E-4</v>
      </c>
      <c r="AT38">
        <f t="shared" si="27"/>
        <v>5.8261615675469197E-2</v>
      </c>
      <c r="AU38">
        <f t="shared" si="24"/>
        <v>-5.1873891198497963</v>
      </c>
      <c r="AW38">
        <v>35</v>
      </c>
      <c r="AX38">
        <f>IF(Z38&gt;0, (R38*SUMPRODUCT(K38:$K$98, X38:$X$98)-K38*$AZ$3)/Z38, 0)</f>
        <v>44.298999641357469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4.7406419999999998E-3</v>
      </c>
      <c r="Q39" s="4">
        <f t="shared" si="22"/>
        <v>50</v>
      </c>
      <c r="R39">
        <f t="shared" si="0"/>
        <v>50000</v>
      </c>
      <c r="S39">
        <f t="shared" si="1"/>
        <v>44.760666922643139</v>
      </c>
      <c r="U39">
        <f t="shared" si="12"/>
        <v>4.7406419999999998E-3</v>
      </c>
      <c r="V39">
        <f t="shared" si="13"/>
        <v>0.01</v>
      </c>
      <c r="W39">
        <f t="shared" si="14"/>
        <v>0.63267157766552662</v>
      </c>
      <c r="X39">
        <f t="shared" si="15"/>
        <v>2.9992694532874572E-3</v>
      </c>
      <c r="Y39">
        <f t="shared" si="16"/>
        <v>6.3267157766552663E-3</v>
      </c>
      <c r="Z39">
        <f t="shared" si="17"/>
        <v>0.62334559243558396</v>
      </c>
      <c r="AB39">
        <f t="shared" si="18"/>
        <v>28.026717992102228</v>
      </c>
      <c r="AC39">
        <f t="shared" si="19"/>
        <v>27.901364440706836</v>
      </c>
      <c r="AE39">
        <f t="shared" si="2"/>
        <v>0</v>
      </c>
      <c r="AF39">
        <f t="shared" si="25"/>
        <v>0</v>
      </c>
      <c r="AG39">
        <f t="shared" si="25"/>
        <v>-31.167279621779198</v>
      </c>
      <c r="AH39">
        <f t="shared" si="4"/>
        <v>-149.96347266437286</v>
      </c>
      <c r="AI39">
        <f t="shared" si="26"/>
        <v>-181.13075228615205</v>
      </c>
      <c r="AJ39">
        <f t="shared" si="6"/>
        <v>0.12535355139539206</v>
      </c>
      <c r="AK39">
        <f t="shared" si="20"/>
        <v>1.9618702594471562</v>
      </c>
      <c r="AL39">
        <f t="shared" si="23"/>
        <v>-179.0435284753095</v>
      </c>
      <c r="AN39">
        <f t="shared" si="27"/>
        <v>0</v>
      </c>
      <c r="AO39">
        <f t="shared" si="27"/>
        <v>0</v>
      </c>
      <c r="AP39">
        <f t="shared" si="27"/>
        <v>-0.82704001621109369</v>
      </c>
      <c r="AQ39">
        <f t="shared" si="27"/>
        <v>-3.9793589420857765</v>
      </c>
      <c r="AR39">
        <f t="shared" si="27"/>
        <v>-4.80639895829687</v>
      </c>
      <c r="AS39">
        <f t="shared" si="27"/>
        <v>3.3263218489469515E-3</v>
      </c>
      <c r="AT39">
        <f t="shared" si="27"/>
        <v>5.2059250305677304E-2</v>
      </c>
      <c r="AU39">
        <f t="shared" si="24"/>
        <v>-4.7510133861422457</v>
      </c>
      <c r="AW39">
        <v>36</v>
      </c>
      <c r="AX39">
        <f>IF(Z39&gt;0, (R39*SUMPRODUCT(K39:$K$98, X39:$X$98)-K39*$AZ$3)/Z39, 0)</f>
        <v>44.760666922643139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4.9668849999999999E-3</v>
      </c>
      <c r="Q40" s="4">
        <f t="shared" si="22"/>
        <v>50</v>
      </c>
      <c r="R40">
        <f t="shared" si="0"/>
        <v>50000</v>
      </c>
      <c r="S40">
        <f t="shared" si="1"/>
        <v>45.037446743005631</v>
      </c>
      <c r="U40">
        <f t="shared" si="12"/>
        <v>4.9668849999999999E-3</v>
      </c>
      <c r="V40">
        <f t="shared" si="13"/>
        <v>0.01</v>
      </c>
      <c r="W40">
        <f t="shared" si="14"/>
        <v>0.62334559243558396</v>
      </c>
      <c r="X40">
        <f t="shared" si="15"/>
        <v>3.0960858728844155E-3</v>
      </c>
      <c r="Y40">
        <f t="shared" si="16"/>
        <v>6.2334559243558399E-3</v>
      </c>
      <c r="Z40">
        <f t="shared" si="17"/>
        <v>0.61401605063834364</v>
      </c>
      <c r="AB40">
        <f t="shared" si="18"/>
        <v>27.901364440706836</v>
      </c>
      <c r="AC40">
        <f t="shared" si="19"/>
        <v>27.653715179975052</v>
      </c>
      <c r="AE40">
        <f t="shared" si="2"/>
        <v>0</v>
      </c>
      <c r="AF40">
        <f t="shared" si="25"/>
        <v>0</v>
      </c>
      <c r="AG40">
        <f t="shared" si="25"/>
        <v>-30.700802531917184</v>
      </c>
      <c r="AH40">
        <f t="shared" si="4"/>
        <v>-154.80429364422076</v>
      </c>
      <c r="AI40">
        <f t="shared" si="26"/>
        <v>-185.50509617613795</v>
      </c>
      <c r="AJ40">
        <f t="shared" si="6"/>
        <v>0.24764926073178373</v>
      </c>
      <c r="AK40">
        <f t="shared" si="20"/>
        <v>1.9530955108494787</v>
      </c>
      <c r="AL40">
        <f t="shared" si="23"/>
        <v>-183.30435140455671</v>
      </c>
      <c r="AN40">
        <f t="shared" si="27"/>
        <v>0</v>
      </c>
      <c r="AO40">
        <f t="shared" si="27"/>
        <v>0</v>
      </c>
      <c r="AP40">
        <f t="shared" si="27"/>
        <v>-0.72737661017684285</v>
      </c>
      <c r="AQ40">
        <f t="shared" si="27"/>
        <v>-3.6676898668916409</v>
      </c>
      <c r="AR40">
        <f t="shared" si="27"/>
        <v>-4.3950664770684833</v>
      </c>
      <c r="AS40">
        <f t="shared" si="27"/>
        <v>5.8674127360877513E-3</v>
      </c>
      <c r="AT40">
        <f t="shared" si="27"/>
        <v>4.627357837165269E-2</v>
      </c>
      <c r="AU40">
        <f t="shared" si="24"/>
        <v>-4.3429254859607438</v>
      </c>
      <c r="AW40">
        <v>37</v>
      </c>
      <c r="AX40">
        <f>IF(Z40&gt;0, (R40*SUMPRODUCT(K40:$K$98, X40:$X$98)-K40*$AZ$3)/Z40, 0)</f>
        <v>45.037446743005631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5.2168930000000002E-3</v>
      </c>
      <c r="Q41" s="4">
        <f t="shared" si="22"/>
        <v>50</v>
      </c>
      <c r="R41">
        <f t="shared" si="0"/>
        <v>50000</v>
      </c>
      <c r="S41">
        <f t="shared" si="1"/>
        <v>45.178014377999908</v>
      </c>
      <c r="U41">
        <f t="shared" si="12"/>
        <v>5.2168930000000002E-3</v>
      </c>
      <c r="V41">
        <f t="shared" si="13"/>
        <v>0.01</v>
      </c>
      <c r="W41">
        <f t="shared" si="14"/>
        <v>0.61401605063834364</v>
      </c>
      <c r="X41">
        <f t="shared" si="15"/>
        <v>3.2032560364628204E-3</v>
      </c>
      <c r="Y41">
        <f t="shared" si="16"/>
        <v>6.1401605063834365E-3</v>
      </c>
      <c r="Z41">
        <f t="shared" si="17"/>
        <v>0.60467263409549743</v>
      </c>
      <c r="AB41">
        <f t="shared" si="18"/>
        <v>27.653715179975052</v>
      </c>
      <c r="AC41">
        <f t="shared" si="19"/>
        <v>27.317908957149459</v>
      </c>
      <c r="AE41">
        <f t="shared" si="2"/>
        <v>0</v>
      </c>
      <c r="AF41">
        <f t="shared" si="25"/>
        <v>0</v>
      </c>
      <c r="AG41">
        <f t="shared" si="25"/>
        <v>-30.233631704774872</v>
      </c>
      <c r="AH41">
        <f t="shared" si="4"/>
        <v>-160.16280182314102</v>
      </c>
      <c r="AI41">
        <f t="shared" si="26"/>
        <v>-190.39643352791589</v>
      </c>
      <c r="AJ41">
        <f t="shared" si="6"/>
        <v>0.33580622282559247</v>
      </c>
      <c r="AK41">
        <f t="shared" si="20"/>
        <v>1.9357600625982538</v>
      </c>
      <c r="AL41">
        <f t="shared" si="23"/>
        <v>-188.12486724249203</v>
      </c>
      <c r="AN41">
        <f t="shared" si="27"/>
        <v>0</v>
      </c>
      <c r="AO41">
        <f t="shared" si="27"/>
        <v>0</v>
      </c>
      <c r="AP41">
        <f t="shared" si="27"/>
        <v>-0.6395608911866778</v>
      </c>
      <c r="AQ41">
        <f t="shared" si="27"/>
        <v>-3.3880767374958034</v>
      </c>
      <c r="AR41">
        <f t="shared" si="27"/>
        <v>-4.0276376286824815</v>
      </c>
      <c r="AS41">
        <f t="shared" si="27"/>
        <v>7.1036297998711513E-3</v>
      </c>
      <c r="AT41">
        <f t="shared" si="27"/>
        <v>4.0948981678684417E-2</v>
      </c>
      <c r="AU41">
        <f t="shared" si="24"/>
        <v>-3.9795850172039255</v>
      </c>
      <c r="AW41">
        <v>38</v>
      </c>
      <c r="AX41">
        <f>IF(Z41&gt;0, (R41*SUMPRODUCT(K41:$K$98, X41:$X$98)-K41*$AZ$3)/Z41, 0)</f>
        <v>45.178014377999908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5.4821100000000001E-3</v>
      </c>
      <c r="Q42" s="4">
        <f t="shared" si="22"/>
        <v>50</v>
      </c>
      <c r="R42">
        <f t="shared" si="0"/>
        <v>50000</v>
      </c>
      <c r="S42">
        <f t="shared" si="1"/>
        <v>45.194406220747865</v>
      </c>
      <c r="U42">
        <f t="shared" si="12"/>
        <v>5.4821100000000001E-3</v>
      </c>
      <c r="V42">
        <f t="shared" si="13"/>
        <v>0.01</v>
      </c>
      <c r="W42">
        <f t="shared" si="14"/>
        <v>0.60467263409549743</v>
      </c>
      <c r="X42">
        <f t="shared" si="15"/>
        <v>3.3148818941012674E-3</v>
      </c>
      <c r="Y42">
        <f t="shared" si="16"/>
        <v>6.0467263409549749E-3</v>
      </c>
      <c r="Z42">
        <f t="shared" si="17"/>
        <v>0.59531102586044127</v>
      </c>
      <c r="AB42">
        <f t="shared" si="18"/>
        <v>27.317908957149459</v>
      </c>
      <c r="AC42">
        <f t="shared" si="19"/>
        <v>26.90472833042692</v>
      </c>
      <c r="AE42">
        <f t="shared" si="2"/>
        <v>0</v>
      </c>
      <c r="AF42">
        <f t="shared" si="25"/>
        <v>0</v>
      </c>
      <c r="AG42">
        <f t="shared" si="25"/>
        <v>-29.765551293022064</v>
      </c>
      <c r="AH42">
        <f t="shared" si="4"/>
        <v>-165.74409470506336</v>
      </c>
      <c r="AI42">
        <f t="shared" si="26"/>
        <v>-195.50964599808543</v>
      </c>
      <c r="AJ42">
        <f t="shared" si="6"/>
        <v>0.4131806267225393</v>
      </c>
      <c r="AK42">
        <f t="shared" si="20"/>
        <v>1.9122536270004624</v>
      </c>
      <c r="AL42">
        <f t="shared" si="23"/>
        <v>-193.18421174436241</v>
      </c>
      <c r="AN42">
        <f t="shared" si="27"/>
        <v>0</v>
      </c>
      <c r="AO42">
        <f t="shared" si="27"/>
        <v>0</v>
      </c>
      <c r="AP42">
        <f t="shared" si="27"/>
        <v>-0.56219565992645326</v>
      </c>
      <c r="AQ42">
        <f t="shared" si="27"/>
        <v>-3.1304849617708905</v>
      </c>
      <c r="AR42">
        <f t="shared" si="27"/>
        <v>-3.692680621697344</v>
      </c>
      <c r="AS42">
        <f t="shared" si="27"/>
        <v>7.8039325669590027E-3</v>
      </c>
      <c r="AT42">
        <f t="shared" si="27"/>
        <v>3.6117613922047702E-2</v>
      </c>
      <c r="AU42">
        <f t="shared" si="24"/>
        <v>-3.648759075208337</v>
      </c>
      <c r="AW42">
        <v>39</v>
      </c>
      <c r="AX42">
        <f>IF(Z42&gt;0, (R42*SUMPRODUCT(K42:$K$98, X42:$X$98)-K42*$AZ$3)/Z42, 0)</f>
        <v>45.194406220747865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5.7777469999999997E-3</v>
      </c>
      <c r="Q43" s="4">
        <f t="shared" si="22"/>
        <v>50</v>
      </c>
      <c r="R43">
        <f t="shared" si="0"/>
        <v>50000</v>
      </c>
      <c r="S43">
        <f t="shared" si="1"/>
        <v>45.109357301332345</v>
      </c>
      <c r="U43">
        <f t="shared" si="12"/>
        <v>5.7777469999999997E-3</v>
      </c>
      <c r="V43">
        <f t="shared" si="13"/>
        <v>0.01</v>
      </c>
      <c r="W43">
        <f t="shared" si="14"/>
        <v>0.59531102586044127</v>
      </c>
      <c r="X43">
        <f t="shared" si="15"/>
        <v>3.4395564937320868E-3</v>
      </c>
      <c r="Y43">
        <f t="shared" si="16"/>
        <v>5.9531102586044132E-3</v>
      </c>
      <c r="Z43">
        <f t="shared" si="17"/>
        <v>0.58591835910810475</v>
      </c>
      <c r="AB43">
        <f t="shared" si="18"/>
        <v>26.90472833042692</v>
      </c>
      <c r="AC43">
        <f t="shared" si="19"/>
        <v>26.430400610417852</v>
      </c>
      <c r="AE43">
        <f t="shared" si="2"/>
        <v>0</v>
      </c>
      <c r="AF43">
        <f t="shared" si="25"/>
        <v>0</v>
      </c>
      <c r="AG43">
        <f t="shared" si="25"/>
        <v>-29.295917955405237</v>
      </c>
      <c r="AH43">
        <f t="shared" si="4"/>
        <v>-171.97782468660435</v>
      </c>
      <c r="AI43">
        <f t="shared" si="26"/>
        <v>-201.27374264200958</v>
      </c>
      <c r="AJ43">
        <f t="shared" si="6"/>
        <v>0.47432772000906809</v>
      </c>
      <c r="AK43">
        <f t="shared" si="20"/>
        <v>1.8833309831298846</v>
      </c>
      <c r="AL43">
        <f t="shared" si="23"/>
        <v>-198.91608393887063</v>
      </c>
      <c r="AN43">
        <f t="shared" si="27"/>
        <v>0</v>
      </c>
      <c r="AO43">
        <f t="shared" si="27"/>
        <v>0</v>
      </c>
      <c r="AP43">
        <f t="shared" si="27"/>
        <v>-0.49404060628538887</v>
      </c>
      <c r="AQ43">
        <f t="shared" si="27"/>
        <v>-2.9002002567438261</v>
      </c>
      <c r="AR43">
        <f t="shared" si="27"/>
        <v>-3.3942408630292147</v>
      </c>
      <c r="AS43">
        <f t="shared" si="27"/>
        <v>7.998969505852601E-3</v>
      </c>
      <c r="AT43">
        <f t="shared" si="27"/>
        <v>3.1760123787821934E-2</v>
      </c>
      <c r="AU43">
        <f t="shared" si="24"/>
        <v>-3.3544817697355405</v>
      </c>
      <c r="AW43">
        <v>40</v>
      </c>
      <c r="AX43">
        <f>IF(Z43&gt;0, (R43*SUMPRODUCT(K43:$K$98, X43:$X$98)-K43*$AZ$3)/Z43, 0)</f>
        <v>45.109357301332345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6.1180619999999996E-3</v>
      </c>
      <c r="Q44" s="4">
        <f t="shared" si="22"/>
        <v>50</v>
      </c>
      <c r="R44">
        <f t="shared" si="0"/>
        <v>50000</v>
      </c>
      <c r="S44">
        <f t="shared" si="1"/>
        <v>44.931336492393541</v>
      </c>
      <c r="U44">
        <f t="shared" si="12"/>
        <v>6.1180619999999996E-3</v>
      </c>
      <c r="V44">
        <f t="shared" si="13"/>
        <v>0.01</v>
      </c>
      <c r="W44">
        <f t="shared" si="14"/>
        <v>0.58591835910810475</v>
      </c>
      <c r="X44">
        <f t="shared" si="15"/>
        <v>3.5846848479616491E-3</v>
      </c>
      <c r="Y44">
        <f t="shared" si="16"/>
        <v>5.8591835910810474E-3</v>
      </c>
      <c r="Z44">
        <f t="shared" si="17"/>
        <v>0.57647449066906209</v>
      </c>
      <c r="AB44">
        <f t="shared" si="18"/>
        <v>26.430400610417852</v>
      </c>
      <c r="AC44">
        <f t="shared" si="19"/>
        <v>25.901769319532811</v>
      </c>
      <c r="AE44">
        <f t="shared" si="2"/>
        <v>0</v>
      </c>
      <c r="AF44">
        <f t="shared" si="25"/>
        <v>0</v>
      </c>
      <c r="AG44">
        <f t="shared" si="25"/>
        <v>-28.823724533453106</v>
      </c>
      <c r="AH44">
        <f t="shared" si="4"/>
        <v>-179.23424239808244</v>
      </c>
      <c r="AI44">
        <f t="shared" si="26"/>
        <v>-208.05796693153556</v>
      </c>
      <c r="AJ44">
        <f t="shared" si="6"/>
        <v>0.52863129088504124</v>
      </c>
      <c r="AK44">
        <f t="shared" si="20"/>
        <v>1.8501280427292499</v>
      </c>
      <c r="AL44">
        <f t="shared" si="23"/>
        <v>-205.67920759792128</v>
      </c>
      <c r="AN44">
        <f t="shared" si="27"/>
        <v>0</v>
      </c>
      <c r="AO44">
        <f t="shared" si="27"/>
        <v>0</v>
      </c>
      <c r="AP44">
        <f t="shared" si="27"/>
        <v>-0.43399788318103877</v>
      </c>
      <c r="AQ44">
        <f t="shared" si="27"/>
        <v>-2.6987241605103556</v>
      </c>
      <c r="AR44">
        <f t="shared" si="27"/>
        <v>-3.1327220436913943</v>
      </c>
      <c r="AS44">
        <f t="shared" si="27"/>
        <v>7.95958415995459E-3</v>
      </c>
      <c r="AT44">
        <f t="shared" si="27"/>
        <v>2.7857317787868083E-2</v>
      </c>
      <c r="AU44">
        <f t="shared" si="24"/>
        <v>-3.0969051417435716</v>
      </c>
      <c r="AW44">
        <v>41</v>
      </c>
      <c r="AX44">
        <f>IF(Z44&gt;0, (R44*SUMPRODUCT(K44:$K$98, X44:$X$98)-K44*$AZ$3)/Z44, 0)</f>
        <v>44.931336492393541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6.4830920000000002E-3</v>
      </c>
      <c r="Q45" s="4">
        <f t="shared" si="22"/>
        <v>50</v>
      </c>
      <c r="R45">
        <f t="shared" si="0"/>
        <v>50000</v>
      </c>
      <c r="S45">
        <f t="shared" si="1"/>
        <v>44.659170474141618</v>
      </c>
      <c r="U45">
        <f t="shared" si="12"/>
        <v>6.4830920000000002E-3</v>
      </c>
      <c r="V45">
        <f t="shared" si="13"/>
        <v>0.01</v>
      </c>
      <c r="W45">
        <f t="shared" si="14"/>
        <v>0.57647449066906209</v>
      </c>
      <c r="X45">
        <f t="shared" si="15"/>
        <v>3.7373371586606713E-3</v>
      </c>
      <c r="Y45">
        <f t="shared" si="16"/>
        <v>5.7647449066906206E-3</v>
      </c>
      <c r="Z45">
        <f t="shared" si="17"/>
        <v>0.56697240860371079</v>
      </c>
      <c r="AB45">
        <f t="shared" si="18"/>
        <v>25.901769319532811</v>
      </c>
      <c r="AC45">
        <f t="shared" si="19"/>
        <v>25.320517449967799</v>
      </c>
      <c r="AE45">
        <f t="shared" si="2"/>
        <v>0</v>
      </c>
      <c r="AF45">
        <f t="shared" si="25"/>
        <v>0</v>
      </c>
      <c r="AG45">
        <f t="shared" si="25"/>
        <v>-28.348620430185541</v>
      </c>
      <c r="AH45">
        <f t="shared" si="4"/>
        <v>-186.86685793303357</v>
      </c>
      <c r="AI45">
        <f t="shared" si="26"/>
        <v>-215.21547836321912</v>
      </c>
      <c r="AJ45">
        <f t="shared" si="6"/>
        <v>0.58125186956501196</v>
      </c>
      <c r="AK45">
        <f t="shared" si="20"/>
        <v>1.813123852367297</v>
      </c>
      <c r="AL45">
        <f t="shared" si="23"/>
        <v>-212.82110264128681</v>
      </c>
      <c r="AN45">
        <f t="shared" si="27"/>
        <v>0</v>
      </c>
      <c r="AO45">
        <f t="shared" si="27"/>
        <v>0</v>
      </c>
      <c r="AP45">
        <f t="shared" si="27"/>
        <v>-0.3811109429863932</v>
      </c>
      <c r="AQ45">
        <f t="shared" si="27"/>
        <v>-2.5121858968463631</v>
      </c>
      <c r="AR45">
        <f t="shared" si="27"/>
        <v>-2.8932968398327565</v>
      </c>
      <c r="AS45">
        <f t="shared" si="27"/>
        <v>7.8141879485130166E-3</v>
      </c>
      <c r="AT45">
        <f t="shared" si="27"/>
        <v>2.4375131157742196E-2</v>
      </c>
      <c r="AU45">
        <f t="shared" si="24"/>
        <v>-2.8611075207265011</v>
      </c>
      <c r="AW45">
        <v>42</v>
      </c>
      <c r="AX45">
        <f>IF(Z45&gt;0, (R45*SUMPRODUCT(K45:$K$98, X45:$X$98)-K45*$AZ$3)/Z45, 0)</f>
        <v>44.659170474141618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6.8699859999999998E-3</v>
      </c>
      <c r="Q46" s="4">
        <f t="shared" si="22"/>
        <v>50</v>
      </c>
      <c r="R46">
        <f t="shared" si="0"/>
        <v>50000</v>
      </c>
      <c r="S46">
        <f t="shared" si="1"/>
        <v>44.310361335250029</v>
      </c>
      <c r="U46">
        <f t="shared" si="12"/>
        <v>6.8699859999999998E-3</v>
      </c>
      <c r="V46">
        <f t="shared" si="13"/>
        <v>0.01</v>
      </c>
      <c r="W46">
        <f t="shared" si="14"/>
        <v>0.56697240860371079</v>
      </c>
      <c r="X46">
        <f t="shared" si="15"/>
        <v>3.8950925094937724E-3</v>
      </c>
      <c r="Y46">
        <f t="shared" si="16"/>
        <v>5.6697240860371081E-3</v>
      </c>
      <c r="Z46">
        <f t="shared" si="17"/>
        <v>0.55740759200817991</v>
      </c>
      <c r="AB46">
        <f t="shared" si="18"/>
        <v>25.320517449967799</v>
      </c>
      <c r="AC46">
        <f t="shared" si="19"/>
        <v>24.698931812894077</v>
      </c>
      <c r="AE46">
        <f t="shared" si="2"/>
        <v>0</v>
      </c>
      <c r="AF46">
        <f t="shared" si="25"/>
        <v>0</v>
      </c>
      <c r="AG46">
        <f t="shared" si="25"/>
        <v>-27.870379600408995</v>
      </c>
      <c r="AH46">
        <f t="shared" si="4"/>
        <v>-194.75462547468862</v>
      </c>
      <c r="AI46">
        <f t="shared" si="26"/>
        <v>-222.62500507509762</v>
      </c>
      <c r="AJ46">
        <f t="shared" si="6"/>
        <v>0.62158563707372139</v>
      </c>
      <c r="AK46">
        <f t="shared" si="20"/>
        <v>1.772436221497746</v>
      </c>
      <c r="AL46">
        <f t="shared" si="23"/>
        <v>-220.23098321652617</v>
      </c>
      <c r="AN46">
        <f t="shared" si="27"/>
        <v>0</v>
      </c>
      <c r="AO46">
        <f t="shared" si="27"/>
        <v>0</v>
      </c>
      <c r="AP46">
        <f t="shared" si="27"/>
        <v>-0.3345371488515767</v>
      </c>
      <c r="AQ46">
        <f t="shared" si="27"/>
        <v>-2.3377025381815346</v>
      </c>
      <c r="AR46">
        <f t="shared" si="27"/>
        <v>-2.6722396870331115</v>
      </c>
      <c r="AS46">
        <f t="shared" si="27"/>
        <v>7.4610927362712383E-3</v>
      </c>
      <c r="AT46">
        <f t="shared" si="27"/>
        <v>2.1275123215487749E-2</v>
      </c>
      <c r="AU46">
        <f t="shared" si="24"/>
        <v>-2.6435034710813525</v>
      </c>
      <c r="AW46">
        <v>43</v>
      </c>
      <c r="AX46">
        <f>IF(Z46&gt;0, (R46*SUMPRODUCT(K46:$K$98, X46:$X$98)-K46*$AZ$3)/Z46, 0)</f>
        <v>44.310361335250029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7.3063119999999997E-3</v>
      </c>
      <c r="Q47" s="4">
        <f t="shared" si="22"/>
        <v>50</v>
      </c>
      <c r="R47">
        <f t="shared" si="0"/>
        <v>50000</v>
      </c>
      <c r="S47">
        <f t="shared" si="1"/>
        <v>43.90467490731303</v>
      </c>
      <c r="U47">
        <f t="shared" si="12"/>
        <v>7.3063119999999997E-3</v>
      </c>
      <c r="V47">
        <f t="shared" si="13"/>
        <v>0.01</v>
      </c>
      <c r="W47">
        <f t="shared" si="14"/>
        <v>0.55740759200817991</v>
      </c>
      <c r="X47">
        <f t="shared" si="15"/>
        <v>4.0725937783804688E-3</v>
      </c>
      <c r="Y47">
        <f t="shared" si="16"/>
        <v>5.5740759200817993E-3</v>
      </c>
      <c r="Z47">
        <f t="shared" si="17"/>
        <v>0.54776092230971773</v>
      </c>
      <c r="AB47">
        <f t="shared" si="18"/>
        <v>24.698931812894077</v>
      </c>
      <c r="AC47">
        <f t="shared" si="19"/>
        <v>24.049265220938107</v>
      </c>
      <c r="AE47">
        <f t="shared" si="2"/>
        <v>0</v>
      </c>
      <c r="AF47">
        <f t="shared" si="25"/>
        <v>0</v>
      </c>
      <c r="AG47">
        <f t="shared" si="25"/>
        <v>-27.388046115485885</v>
      </c>
      <c r="AH47">
        <f t="shared" si="4"/>
        <v>-203.62968891902344</v>
      </c>
      <c r="AI47">
        <f t="shared" si="26"/>
        <v>-231.01773503450931</v>
      </c>
      <c r="AJ47">
        <f t="shared" si="6"/>
        <v>0.64966659195597032</v>
      </c>
      <c r="AK47">
        <f t="shared" si="20"/>
        <v>1.7289252269025857</v>
      </c>
      <c r="AL47">
        <f t="shared" si="23"/>
        <v>-228.63914321565076</v>
      </c>
      <c r="AN47">
        <f t="shared" si="27"/>
        <v>0</v>
      </c>
      <c r="AO47">
        <f t="shared" si="27"/>
        <v>0</v>
      </c>
      <c r="AP47">
        <f t="shared" si="27"/>
        <v>-0.29352459337317938</v>
      </c>
      <c r="AQ47">
        <f t="shared" si="27"/>
        <v>-2.1823507009821972</v>
      </c>
      <c r="AR47">
        <f t="shared" si="27"/>
        <v>-2.4758752943553763</v>
      </c>
      <c r="AS47">
        <f t="shared" si="27"/>
        <v>6.9626406143734653E-3</v>
      </c>
      <c r="AT47">
        <f t="shared" si="27"/>
        <v>1.852932743209711E-2</v>
      </c>
      <c r="AU47">
        <f t="shared" si="24"/>
        <v>-2.4503833263089061</v>
      </c>
      <c r="AW47">
        <v>44</v>
      </c>
      <c r="AX47">
        <f>IF(Z47&gt;0, (R47*SUMPRODUCT(K47:$K$98, X47:$X$98)-K47*$AZ$3)/Z47, 0)</f>
        <v>43.90467490731303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7.7977719999999997E-3</v>
      </c>
      <c r="Q48" s="4">
        <f t="shared" si="22"/>
        <v>50</v>
      </c>
      <c r="R48">
        <f t="shared" si="0"/>
        <v>50000</v>
      </c>
      <c r="S48">
        <f t="shared" si="1"/>
        <v>43.44529405594831</v>
      </c>
      <c r="U48">
        <f t="shared" si="12"/>
        <v>7.7977719999999997E-3</v>
      </c>
      <c r="V48">
        <f t="shared" si="13"/>
        <v>0.01</v>
      </c>
      <c r="W48">
        <f t="shared" si="14"/>
        <v>0.54776092230971773</v>
      </c>
      <c r="X48">
        <f t="shared" si="15"/>
        <v>4.2713147826808923E-3</v>
      </c>
      <c r="Y48">
        <f t="shared" si="16"/>
        <v>5.4776092230971775E-3</v>
      </c>
      <c r="Z48">
        <f t="shared" si="17"/>
        <v>0.53801199830393964</v>
      </c>
      <c r="AB48">
        <f t="shared" si="18"/>
        <v>24.049265220938107</v>
      </c>
      <c r="AC48">
        <f t="shared" si="19"/>
        <v>23.374089471943019</v>
      </c>
      <c r="AE48">
        <f t="shared" si="2"/>
        <v>0</v>
      </c>
      <c r="AF48">
        <f t="shared" si="25"/>
        <v>0</v>
      </c>
      <c r="AG48">
        <f t="shared" si="25"/>
        <v>-26.900599915196981</v>
      </c>
      <c r="AH48">
        <f t="shared" si="4"/>
        <v>-213.56573913404461</v>
      </c>
      <c r="AI48">
        <f t="shared" si="26"/>
        <v>-240.46633904924158</v>
      </c>
      <c r="AJ48">
        <f t="shared" si="6"/>
        <v>0.67517574899508759</v>
      </c>
      <c r="AK48">
        <f t="shared" si="20"/>
        <v>1.6834485654656677</v>
      </c>
      <c r="AL48">
        <f t="shared" si="23"/>
        <v>-238.10771473478081</v>
      </c>
      <c r="AN48">
        <f t="shared" si="27"/>
        <v>0</v>
      </c>
      <c r="AO48">
        <f t="shared" si="27"/>
        <v>0</v>
      </c>
      <c r="AP48">
        <f t="shared" si="27"/>
        <v>-0.25741116927136676</v>
      </c>
      <c r="AQ48">
        <f t="shared" si="27"/>
        <v>-2.0436052281399673</v>
      </c>
      <c r="AR48">
        <f t="shared" si="27"/>
        <v>-2.3010163974113342</v>
      </c>
      <c r="AS48">
        <f t="shared" si="27"/>
        <v>6.4607398928048666E-3</v>
      </c>
      <c r="AT48">
        <f t="shared" si="27"/>
        <v>1.6108877311688363E-2</v>
      </c>
      <c r="AU48">
        <f t="shared" si="24"/>
        <v>-2.2784467802068407</v>
      </c>
      <c r="AW48">
        <v>45</v>
      </c>
      <c r="AX48">
        <f>IF(Z48&gt;0, (R48*SUMPRODUCT(K48:$K$98, X48:$X$98)-K48*$AZ$3)/Z48, 0)</f>
        <v>43.44529405594831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8.3605269999999995E-3</v>
      </c>
      <c r="Q49" s="4">
        <f t="shared" si="22"/>
        <v>50</v>
      </c>
      <c r="R49">
        <f t="shared" si="0"/>
        <v>50000</v>
      </c>
      <c r="S49">
        <f t="shared" si="1"/>
        <v>42.936421685910624</v>
      </c>
      <c r="U49">
        <f t="shared" si="12"/>
        <v>8.3605269999999995E-3</v>
      </c>
      <c r="V49">
        <f t="shared" si="13"/>
        <v>0.01</v>
      </c>
      <c r="W49">
        <f t="shared" si="14"/>
        <v>0.53801199830393964</v>
      </c>
      <c r="X49">
        <f t="shared" si="15"/>
        <v>4.4980638381440412E-3</v>
      </c>
      <c r="Y49">
        <f t="shared" si="16"/>
        <v>5.3801199830393965E-3</v>
      </c>
      <c r="Z49">
        <f t="shared" si="17"/>
        <v>0.5281338144827562</v>
      </c>
      <c r="AB49">
        <f t="shared" si="18"/>
        <v>23.374089471943019</v>
      </c>
      <c r="AC49">
        <f t="shared" si="19"/>
        <v>22.676176165220113</v>
      </c>
      <c r="AE49">
        <f t="shared" si="2"/>
        <v>0</v>
      </c>
      <c r="AF49">
        <f t="shared" si="25"/>
        <v>0</v>
      </c>
      <c r="AG49">
        <f t="shared" si="25"/>
        <v>-26.40669072413781</v>
      </c>
      <c r="AH49">
        <f t="shared" si="4"/>
        <v>-224.90319190720206</v>
      </c>
      <c r="AI49">
        <f t="shared" si="26"/>
        <v>-251.30988263133986</v>
      </c>
      <c r="AJ49">
        <f t="shared" si="6"/>
        <v>0.69791330672290641</v>
      </c>
      <c r="AK49">
        <f t="shared" si="20"/>
        <v>1.6361862630360116</v>
      </c>
      <c r="AL49">
        <f t="shared" si="23"/>
        <v>-248.97578306158093</v>
      </c>
      <c r="AN49">
        <f t="shared" si="27"/>
        <v>0</v>
      </c>
      <c r="AO49">
        <f t="shared" si="27"/>
        <v>0</v>
      </c>
      <c r="AP49">
        <f t="shared" si="27"/>
        <v>-0.22561157548915919</v>
      </c>
      <c r="AQ49">
        <f t="shared" si="27"/>
        <v>-1.921511634638243</v>
      </c>
      <c r="AR49">
        <f t="shared" si="27"/>
        <v>-2.1471232101274023</v>
      </c>
      <c r="AS49">
        <f t="shared" si="27"/>
        <v>5.9627812636391889E-3</v>
      </c>
      <c r="AT49">
        <f t="shared" si="27"/>
        <v>1.3979129927850021E-2</v>
      </c>
      <c r="AU49">
        <f t="shared" si="24"/>
        <v>-2.1271812989359127</v>
      </c>
      <c r="AW49">
        <v>46</v>
      </c>
      <c r="AX49">
        <f>IF(Z49&gt;0, (R49*SUMPRODUCT(K49:$K$98, X49:$X$98)-K49*$AZ$3)/Z49, 0)</f>
        <v>42.936421685910624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9.009787E-3</v>
      </c>
      <c r="Q50" s="4">
        <f t="shared" si="22"/>
        <v>50</v>
      </c>
      <c r="R50">
        <f t="shared" si="0"/>
        <v>50000</v>
      </c>
      <c r="S50">
        <f t="shared" si="1"/>
        <v>42.378739770835381</v>
      </c>
      <c r="U50">
        <f t="shared" si="12"/>
        <v>9.009787E-3</v>
      </c>
      <c r="V50">
        <f t="shared" si="13"/>
        <v>0.01</v>
      </c>
      <c r="W50">
        <f t="shared" si="14"/>
        <v>0.5281338144827562</v>
      </c>
      <c r="X50">
        <f t="shared" si="15"/>
        <v>4.7583731759871482E-3</v>
      </c>
      <c r="Y50">
        <f t="shared" si="16"/>
        <v>5.2813381448275623E-3</v>
      </c>
      <c r="Z50">
        <f t="shared" si="17"/>
        <v>0.51809410316194149</v>
      </c>
      <c r="AB50">
        <f t="shared" si="18"/>
        <v>22.676176165220113</v>
      </c>
      <c r="AC50">
        <f t="shared" si="19"/>
        <v>21.95617517470426</v>
      </c>
      <c r="AE50">
        <f t="shared" si="2"/>
        <v>0</v>
      </c>
      <c r="AF50">
        <f t="shared" si="25"/>
        <v>0</v>
      </c>
      <c r="AG50">
        <f t="shared" si="25"/>
        <v>-25.904705158097073</v>
      </c>
      <c r="AH50">
        <f t="shared" si="4"/>
        <v>-237.91865879935742</v>
      </c>
      <c r="AI50">
        <f t="shared" si="26"/>
        <v>-263.82336395745449</v>
      </c>
      <c r="AJ50">
        <f t="shared" si="6"/>
        <v>0.72000099051585309</v>
      </c>
      <c r="AK50">
        <f t="shared" si="20"/>
        <v>1.587332331565408</v>
      </c>
      <c r="AL50">
        <f t="shared" si="23"/>
        <v>-261.51603063537323</v>
      </c>
      <c r="AN50">
        <f t="shared" si="27"/>
        <v>0</v>
      </c>
      <c r="AO50">
        <f t="shared" si="27"/>
        <v>0</v>
      </c>
      <c r="AP50">
        <f t="shared" si="27"/>
        <v>-0.19760959597712127</v>
      </c>
      <c r="AQ50">
        <f t="shared" si="27"/>
        <v>-1.8149216427604864</v>
      </c>
      <c r="AR50">
        <f t="shared" si="27"/>
        <v>-2.0125312387376075</v>
      </c>
      <c r="AS50">
        <f t="shared" si="27"/>
        <v>5.4924039463345314E-3</v>
      </c>
      <c r="AT50">
        <f t="shared" si="27"/>
        <v>1.2108692178031495E-2</v>
      </c>
      <c r="AU50">
        <f t="shared" si="24"/>
        <v>-1.9949301426132415</v>
      </c>
      <c r="AW50">
        <v>47</v>
      </c>
      <c r="AX50">
        <f>IF(Z50&gt;0, (R50*SUMPRODUCT(K50:$K$98, X50:$X$98)-K50*$AZ$3)/Z50, 0)</f>
        <v>42.378739770835381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9.7579090000000004E-3</v>
      </c>
      <c r="Q51" s="4">
        <f t="shared" si="22"/>
        <v>50</v>
      </c>
      <c r="R51">
        <f t="shared" si="0"/>
        <v>50000</v>
      </c>
      <c r="S51">
        <f t="shared" si="1"/>
        <v>41.771608672864524</v>
      </c>
      <c r="U51">
        <f t="shared" si="12"/>
        <v>9.7579090000000004E-3</v>
      </c>
      <c r="V51">
        <f t="shared" si="13"/>
        <v>0.01</v>
      </c>
      <c r="W51">
        <f t="shared" si="14"/>
        <v>0.51809410316194149</v>
      </c>
      <c r="X51">
        <f t="shared" si="15"/>
        <v>5.0555151120908375E-3</v>
      </c>
      <c r="Y51">
        <f t="shared" si="16"/>
        <v>5.1809410316194151E-3</v>
      </c>
      <c r="Z51">
        <f t="shared" si="17"/>
        <v>0.50785764701823133</v>
      </c>
      <c r="AB51">
        <f t="shared" si="18"/>
        <v>21.95617517470426</v>
      </c>
      <c r="AC51">
        <f t="shared" si="19"/>
        <v>21.214030892767322</v>
      </c>
      <c r="AE51">
        <f t="shared" si="2"/>
        <v>0</v>
      </c>
      <c r="AF51">
        <f t="shared" si="25"/>
        <v>0</v>
      </c>
      <c r="AG51">
        <f t="shared" si="25"/>
        <v>-25.392882350911567</v>
      </c>
      <c r="AH51">
        <f t="shared" si="4"/>
        <v>-252.77575560454187</v>
      </c>
      <c r="AI51">
        <f t="shared" si="26"/>
        <v>-278.16863795545345</v>
      </c>
      <c r="AJ51">
        <f t="shared" si="6"/>
        <v>0.74214428193693749</v>
      </c>
      <c r="AK51">
        <f t="shared" si="20"/>
        <v>1.5369322622292982</v>
      </c>
      <c r="AL51">
        <f t="shared" si="23"/>
        <v>-275.88956141128722</v>
      </c>
      <c r="AN51">
        <f t="shared" si="27"/>
        <v>0</v>
      </c>
      <c r="AO51">
        <f t="shared" si="27"/>
        <v>0</v>
      </c>
      <c r="AP51">
        <f t="shared" si="27"/>
        <v>-0.172951110323463</v>
      </c>
      <c r="AQ51">
        <f t="shared" si="27"/>
        <v>-1.7216575491709958</v>
      </c>
      <c r="AR51">
        <f t="shared" si="27"/>
        <v>-1.8946086594944589</v>
      </c>
      <c r="AS51">
        <f t="shared" si="27"/>
        <v>5.0547502173023205E-3</v>
      </c>
      <c r="AT51">
        <f t="shared" si="27"/>
        <v>1.0468057055167925E-2</v>
      </c>
      <c r="AU51">
        <f t="shared" si="24"/>
        <v>-1.8790858522219887</v>
      </c>
      <c r="AW51">
        <v>48</v>
      </c>
      <c r="AX51">
        <f>IF(Z51&gt;0, (R51*SUMPRODUCT(K51:$K$98, X51:$X$98)-K51*$AZ$3)/Z51, 0)</f>
        <v>41.771608672864524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1.0650522000000001E-2</v>
      </c>
      <c r="Q52" s="4">
        <f t="shared" si="22"/>
        <v>50</v>
      </c>
      <c r="R52">
        <f t="shared" si="0"/>
        <v>50000</v>
      </c>
      <c r="S52">
        <f t="shared" si="1"/>
        <v>41.116684313479169</v>
      </c>
      <c r="U52">
        <f t="shared" si="12"/>
        <v>1.0650522000000001E-2</v>
      </c>
      <c r="V52">
        <f t="shared" si="13"/>
        <v>0.01</v>
      </c>
      <c r="W52">
        <f t="shared" si="14"/>
        <v>0.50785764701823133</v>
      </c>
      <c r="X52">
        <f t="shared" si="15"/>
        <v>5.4089490424359078E-3</v>
      </c>
      <c r="Y52">
        <f t="shared" si="16"/>
        <v>5.0785764701823137E-3</v>
      </c>
      <c r="Z52">
        <f t="shared" si="17"/>
        <v>0.49737012150561305</v>
      </c>
      <c r="AB52">
        <f t="shared" si="18"/>
        <v>21.214030892767322</v>
      </c>
      <c r="AC52">
        <f t="shared" si="19"/>
        <v>20.450210272903067</v>
      </c>
      <c r="AE52">
        <f t="shared" si="2"/>
        <v>0</v>
      </c>
      <c r="AF52">
        <f t="shared" si="25"/>
        <v>0</v>
      </c>
      <c r="AG52">
        <f t="shared" si="25"/>
        <v>-24.868506075280653</v>
      </c>
      <c r="AH52">
        <f t="shared" si="4"/>
        <v>-270.44745212179538</v>
      </c>
      <c r="AI52">
        <f t="shared" si="26"/>
        <v>-295.31595819707604</v>
      </c>
      <c r="AJ52">
        <f t="shared" si="6"/>
        <v>0.76382061986425498</v>
      </c>
      <c r="AK52">
        <f t="shared" si="20"/>
        <v>1.4849821624937127</v>
      </c>
      <c r="AL52">
        <f t="shared" si="23"/>
        <v>-293.06715541471806</v>
      </c>
      <c r="AN52">
        <f t="shared" si="27"/>
        <v>0</v>
      </c>
      <c r="AO52">
        <f t="shared" si="27"/>
        <v>0</v>
      </c>
      <c r="AP52">
        <f t="shared" si="27"/>
        <v>-0.15123176751321774</v>
      </c>
      <c r="AQ52">
        <f t="shared" si="27"/>
        <v>-1.6446603619861337</v>
      </c>
      <c r="AR52">
        <f t="shared" si="27"/>
        <v>-1.7958921294993515</v>
      </c>
      <c r="AS52">
        <f t="shared" si="27"/>
        <v>4.6449892106681058E-3</v>
      </c>
      <c r="AT52">
        <f t="shared" si="27"/>
        <v>9.030557624961395E-3</v>
      </c>
      <c r="AU52">
        <f t="shared" si="24"/>
        <v>-1.782216582663722</v>
      </c>
      <c r="AW52">
        <v>49</v>
      </c>
      <c r="AX52">
        <f>IF(Z52&gt;0, (R52*SUMPRODUCT(K52:$K$98, X52:$X$98)-K52*$AZ$3)/Z52, 0)</f>
        <v>41.116684313479169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1.1678121E-2</v>
      </c>
      <c r="Q53" s="4">
        <f t="shared" si="22"/>
        <v>50</v>
      </c>
      <c r="R53">
        <f t="shared" si="0"/>
        <v>50000</v>
      </c>
      <c r="S53">
        <f t="shared" si="1"/>
        <v>40.405350219552055</v>
      </c>
      <c r="U53">
        <f t="shared" si="12"/>
        <v>1.1678121E-2</v>
      </c>
      <c r="V53">
        <f t="shared" si="13"/>
        <v>0.01</v>
      </c>
      <c r="W53">
        <f t="shared" si="14"/>
        <v>0.49737012150561305</v>
      </c>
      <c r="X53">
        <f t="shared" si="15"/>
        <v>5.8083484607272511E-3</v>
      </c>
      <c r="Y53">
        <f t="shared" si="16"/>
        <v>4.9737012150561305E-3</v>
      </c>
      <c r="Z53">
        <f t="shared" si="17"/>
        <v>0.48658807182982966</v>
      </c>
      <c r="AB53">
        <f t="shared" si="18"/>
        <v>20.450210272903067</v>
      </c>
      <c r="AC53">
        <f t="shared" si="19"/>
        <v>19.660761454940818</v>
      </c>
      <c r="AE53">
        <f t="shared" si="2"/>
        <v>0</v>
      </c>
      <c r="AF53">
        <f t="shared" si="25"/>
        <v>0</v>
      </c>
      <c r="AG53">
        <f t="shared" si="25"/>
        <v>-24.329403591491484</v>
      </c>
      <c r="AH53">
        <f t="shared" si="4"/>
        <v>-290.41742303636255</v>
      </c>
      <c r="AI53">
        <f t="shared" si="26"/>
        <v>-314.74682662785403</v>
      </c>
      <c r="AJ53">
        <f t="shared" si="6"/>
        <v>0.78944881796224919</v>
      </c>
      <c r="AK53">
        <f t="shared" si="20"/>
        <v>1.4315147191032149</v>
      </c>
      <c r="AL53">
        <f t="shared" si="23"/>
        <v>-312.52586309078856</v>
      </c>
      <c r="AN53">
        <f t="shared" si="27"/>
        <v>0</v>
      </c>
      <c r="AO53">
        <f t="shared" si="27"/>
        <v>0</v>
      </c>
      <c r="AP53">
        <f t="shared" si="27"/>
        <v>-0.13210120264109138</v>
      </c>
      <c r="AQ53">
        <f t="shared" si="27"/>
        <v>-1.5768775714850229</v>
      </c>
      <c r="AR53">
        <f t="shared" si="27"/>
        <v>-1.7089787741261144</v>
      </c>
      <c r="AS53">
        <f t="shared" si="27"/>
        <v>4.286465053868916E-3</v>
      </c>
      <c r="AT53">
        <f t="shared" si="27"/>
        <v>7.7726860537630608E-3</v>
      </c>
      <c r="AU53">
        <f t="shared" si="24"/>
        <v>-1.6969196230184824</v>
      </c>
      <c r="AW53">
        <v>50</v>
      </c>
      <c r="AX53">
        <f>IF(Z53&gt;0, (R53*SUMPRODUCT(K53:$K$98, X53:$X$98)-K53*$AZ$3)/Z53, 0)</f>
        <v>40.405350219552055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1.2859717E-2</v>
      </c>
      <c r="Q54" s="4">
        <f t="shared" si="22"/>
        <v>50</v>
      </c>
      <c r="R54">
        <f t="shared" si="0"/>
        <v>50000</v>
      </c>
      <c r="S54">
        <f t="shared" si="1"/>
        <v>39.640085602421671</v>
      </c>
      <c r="U54">
        <f t="shared" si="12"/>
        <v>1.2859717E-2</v>
      </c>
      <c r="V54">
        <f t="shared" si="13"/>
        <v>0.01</v>
      </c>
      <c r="W54">
        <f t="shared" si="14"/>
        <v>0.48658807182982966</v>
      </c>
      <c r="X54">
        <f t="shared" si="15"/>
        <v>6.2573848993072818E-3</v>
      </c>
      <c r="Y54">
        <f t="shared" si="16"/>
        <v>4.8658807182982971E-3</v>
      </c>
      <c r="Z54">
        <f t="shared" si="17"/>
        <v>0.47546480621222409</v>
      </c>
      <c r="AB54">
        <f t="shared" si="18"/>
        <v>19.660761454940818</v>
      </c>
      <c r="AC54">
        <f t="shared" si="19"/>
        <v>18.847465619191393</v>
      </c>
      <c r="AE54">
        <f t="shared" si="2"/>
        <v>0</v>
      </c>
      <c r="AF54">
        <f t="shared" si="25"/>
        <v>0</v>
      </c>
      <c r="AG54">
        <f t="shared" si="25"/>
        <v>-23.773240310611204</v>
      </c>
      <c r="AH54">
        <f t="shared" si="4"/>
        <v>-312.86924496536409</v>
      </c>
      <c r="AI54">
        <f t="shared" si="26"/>
        <v>-336.64248527597528</v>
      </c>
      <c r="AJ54">
        <f t="shared" si="6"/>
        <v>0.81329583574942532</v>
      </c>
      <c r="AK54">
        <f t="shared" si="20"/>
        <v>1.3762533018458574</v>
      </c>
      <c r="AL54">
        <f t="shared" si="23"/>
        <v>-334.45293613837998</v>
      </c>
      <c r="AN54">
        <f t="shared" si="27"/>
        <v>0</v>
      </c>
      <c r="AO54">
        <f t="shared" si="27"/>
        <v>0</v>
      </c>
      <c r="AP54">
        <f t="shared" si="27"/>
        <v>-0.1152512558333539</v>
      </c>
      <c r="AQ54">
        <f t="shared" si="27"/>
        <v>-1.5167715011822211</v>
      </c>
      <c r="AR54">
        <f t="shared" si="27"/>
        <v>-1.632022757015575</v>
      </c>
      <c r="AS54">
        <f t="shared" si="27"/>
        <v>3.9428098656084515E-3</v>
      </c>
      <c r="AT54">
        <f t="shared" si="27"/>
        <v>6.6719941964216399E-3</v>
      </c>
      <c r="AU54">
        <f t="shared" si="24"/>
        <v>-1.6214079529535448</v>
      </c>
      <c r="AW54">
        <v>51</v>
      </c>
      <c r="AX54">
        <f>IF(Z54&gt;0, (R54*SUMPRODUCT(K54:$K$98, X54:$X$98)-K54*$AZ$3)/Z54, 0)</f>
        <v>39.640085602421671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1.4223828000000001E-2</v>
      </c>
      <c r="Q55" s="4">
        <f t="shared" si="22"/>
        <v>50</v>
      </c>
      <c r="R55">
        <f t="shared" si="0"/>
        <v>50000</v>
      </c>
      <c r="S55">
        <f t="shared" si="1"/>
        <v>38.824380053145781</v>
      </c>
      <c r="U55">
        <f t="shared" si="12"/>
        <v>1.4223828000000001E-2</v>
      </c>
      <c r="V55">
        <f t="shared" si="13"/>
        <v>0.01</v>
      </c>
      <c r="W55">
        <f t="shared" si="14"/>
        <v>0.47546480621222409</v>
      </c>
      <c r="X55">
        <f t="shared" si="15"/>
        <v>6.7629296236160078E-3</v>
      </c>
      <c r="Y55">
        <f t="shared" si="16"/>
        <v>4.7546480621222407E-3</v>
      </c>
      <c r="Z55">
        <f t="shared" si="17"/>
        <v>0.46394722852648584</v>
      </c>
      <c r="AB55">
        <f t="shared" si="18"/>
        <v>18.847465619191393</v>
      </c>
      <c r="AC55">
        <f t="shared" si="19"/>
        <v>18.012463524915965</v>
      </c>
      <c r="AE55">
        <f t="shared" si="2"/>
        <v>0</v>
      </c>
      <c r="AF55">
        <f t="shared" si="25"/>
        <v>0</v>
      </c>
      <c r="AG55">
        <f t="shared" si="25"/>
        <v>-23.197361426324292</v>
      </c>
      <c r="AH55">
        <f t="shared" si="4"/>
        <v>-338.14648118080038</v>
      </c>
      <c r="AI55">
        <f t="shared" si="26"/>
        <v>-361.34384260712466</v>
      </c>
      <c r="AJ55">
        <f t="shared" si="6"/>
        <v>0.83500209427542771</v>
      </c>
      <c r="AK55">
        <f t="shared" si="20"/>
        <v>1.3193225933433976</v>
      </c>
      <c r="AL55">
        <f t="shared" si="23"/>
        <v>-359.18951791950587</v>
      </c>
      <c r="AN55">
        <f t="shared" si="27"/>
        <v>0</v>
      </c>
      <c r="AO55">
        <f t="shared" si="27"/>
        <v>0</v>
      </c>
      <c r="AP55">
        <f t="shared" si="27"/>
        <v>-0.10041020467434171</v>
      </c>
      <c r="AQ55">
        <f t="shared" si="27"/>
        <v>-1.4636732497835914</v>
      </c>
      <c r="AR55">
        <f t="shared" si="27"/>
        <v>-1.5640834544579332</v>
      </c>
      <c r="AS55">
        <f t="shared" si="27"/>
        <v>3.6143218898402473E-3</v>
      </c>
      <c r="AT55">
        <f t="shared" si="27"/>
        <v>5.7107120587759352E-3</v>
      </c>
      <c r="AU55">
        <f t="shared" si="24"/>
        <v>-1.5547584205093172</v>
      </c>
      <c r="AW55">
        <v>52</v>
      </c>
      <c r="AX55">
        <f>IF(Z55&gt;0, (R55*SUMPRODUCT(K55:$K$98, X55:$X$98)-K55*$AZ$3)/Z55, 0)</f>
        <v>38.824380053145781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1.5749540999999999E-2</v>
      </c>
      <c r="Q56" s="4">
        <f t="shared" si="22"/>
        <v>50</v>
      </c>
      <c r="R56">
        <f t="shared" si="0"/>
        <v>50000</v>
      </c>
      <c r="S56">
        <f t="shared" si="1"/>
        <v>37.959032255747779</v>
      </c>
      <c r="U56">
        <f t="shared" si="12"/>
        <v>1.5749540999999999E-2</v>
      </c>
      <c r="V56">
        <f t="shared" si="13"/>
        <v>0.01</v>
      </c>
      <c r="W56">
        <f t="shared" si="14"/>
        <v>0.46394722852648584</v>
      </c>
      <c r="X56">
        <f t="shared" si="15"/>
        <v>7.3069558975142578E-3</v>
      </c>
      <c r="Y56">
        <f t="shared" si="16"/>
        <v>4.6394722852648581E-3</v>
      </c>
      <c r="Z56">
        <f t="shared" si="17"/>
        <v>0.45200080034370677</v>
      </c>
      <c r="AB56">
        <f t="shared" si="18"/>
        <v>18.012463524915965</v>
      </c>
      <c r="AC56">
        <f t="shared" si="19"/>
        <v>17.157512959870576</v>
      </c>
      <c r="AE56">
        <f t="shared" si="2"/>
        <v>0</v>
      </c>
      <c r="AF56">
        <f t="shared" si="25"/>
        <v>0</v>
      </c>
      <c r="AG56">
        <f t="shared" si="25"/>
        <v>-22.600040017185339</v>
      </c>
      <c r="AH56">
        <f t="shared" si="4"/>
        <v>-365.34779487571291</v>
      </c>
      <c r="AI56">
        <f t="shared" si="26"/>
        <v>-387.94783489289824</v>
      </c>
      <c r="AJ56">
        <f t="shared" si="6"/>
        <v>0.8549505650453888</v>
      </c>
      <c r="AK56">
        <f t="shared" si="20"/>
        <v>1.2608724467441177</v>
      </c>
      <c r="AL56">
        <f t="shared" si="23"/>
        <v>-385.83201188110871</v>
      </c>
      <c r="AN56">
        <f t="shared" si="27"/>
        <v>0</v>
      </c>
      <c r="AO56">
        <f t="shared" si="27"/>
        <v>0</v>
      </c>
      <c r="AP56">
        <f t="shared" si="27"/>
        <v>-8.7343471421661933E-2</v>
      </c>
      <c r="AQ56">
        <f t="shared" si="27"/>
        <v>-1.4119773529794075</v>
      </c>
      <c r="AR56">
        <f t="shared" si="27"/>
        <v>-1.4993208244010694</v>
      </c>
      <c r="AS56">
        <f t="shared" si="27"/>
        <v>3.3041689390015407E-3</v>
      </c>
      <c r="AT56">
        <f t="shared" si="27"/>
        <v>4.8729549343634977E-3</v>
      </c>
      <c r="AU56">
        <f t="shared" si="24"/>
        <v>-1.4911437005277042</v>
      </c>
      <c r="AW56">
        <v>53</v>
      </c>
      <c r="AX56">
        <f>IF(Z56&gt;0, (R56*SUMPRODUCT(K56:$K$98, X56:$X$98)-K56*$AZ$3)/Z56, 0)</f>
        <v>37.959032255747779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1.7447312E-2</v>
      </c>
      <c r="Q57" s="4">
        <f t="shared" si="22"/>
        <v>50</v>
      </c>
      <c r="R57">
        <f t="shared" si="0"/>
        <v>50000</v>
      </c>
      <c r="S57">
        <f t="shared" si="1"/>
        <v>37.054682314802541</v>
      </c>
      <c r="U57">
        <f t="shared" si="12"/>
        <v>1.7447312E-2</v>
      </c>
      <c r="V57">
        <f t="shared" si="13"/>
        <v>0.01</v>
      </c>
      <c r="W57">
        <f t="shared" si="14"/>
        <v>0.45200080034370677</v>
      </c>
      <c r="X57">
        <f t="shared" si="15"/>
        <v>7.886198987846359E-3</v>
      </c>
      <c r="Y57">
        <f t="shared" si="16"/>
        <v>4.5200080034370682E-3</v>
      </c>
      <c r="Z57">
        <f t="shared" si="17"/>
        <v>0.43959459335242335</v>
      </c>
      <c r="AB57">
        <f t="shared" si="18"/>
        <v>17.157512959870576</v>
      </c>
      <c r="AC57">
        <f t="shared" si="19"/>
        <v>16.289038003978856</v>
      </c>
      <c r="AE57">
        <f t="shared" si="2"/>
        <v>0</v>
      </c>
      <c r="AF57">
        <f t="shared" si="25"/>
        <v>0</v>
      </c>
      <c r="AG57">
        <f t="shared" si="25"/>
        <v>-21.979729667621168</v>
      </c>
      <c r="AH57">
        <f t="shared" si="4"/>
        <v>-394.30994939231795</v>
      </c>
      <c r="AI57">
        <f t="shared" si="26"/>
        <v>-416.28967905993909</v>
      </c>
      <c r="AJ57">
        <f t="shared" si="6"/>
        <v>0.86847495589172041</v>
      </c>
      <c r="AK57">
        <f t="shared" si="20"/>
        <v>1.2010259071909404</v>
      </c>
      <c r="AL57">
        <f t="shared" si="23"/>
        <v>-414.22017819685641</v>
      </c>
      <c r="AN57">
        <f t="shared" si="27"/>
        <v>0</v>
      </c>
      <c r="AO57">
        <f t="shared" si="27"/>
        <v>0</v>
      </c>
      <c r="AP57">
        <f t="shared" si="27"/>
        <v>-7.5844757062846865E-2</v>
      </c>
      <c r="AQ57">
        <f t="shared" si="27"/>
        <v>-1.360632854515017</v>
      </c>
      <c r="AR57">
        <f t="shared" si="27"/>
        <v>-1.4364776115778639</v>
      </c>
      <c r="AS57">
        <f t="shared" si="27"/>
        <v>2.9968190255682571E-3</v>
      </c>
      <c r="AT57">
        <f t="shared" si="27"/>
        <v>4.1443420612798116E-3</v>
      </c>
      <c r="AU57">
        <f t="shared" si="24"/>
        <v>-1.4293364504910158</v>
      </c>
      <c r="AW57">
        <v>54</v>
      </c>
      <c r="AX57">
        <f>IF(Z57&gt;0, (R57*SUMPRODUCT(K57:$K$98, X57:$X$98)-K57*$AZ$3)/Z57, 0)</f>
        <v>37.054682314802541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1.9300032000000002E-2</v>
      </c>
      <c r="Q58" s="4">
        <f t="shared" si="22"/>
        <v>50</v>
      </c>
      <c r="R58">
        <f t="shared" si="0"/>
        <v>50000</v>
      </c>
      <c r="S58">
        <f t="shared" si="1"/>
        <v>36.121755119190084</v>
      </c>
      <c r="U58">
        <f t="shared" si="12"/>
        <v>1.9300032000000002E-2</v>
      </c>
      <c r="V58">
        <f t="shared" si="13"/>
        <v>0.01</v>
      </c>
      <c r="W58">
        <f t="shared" si="14"/>
        <v>0.43959459335242335</v>
      </c>
      <c r="X58">
        <f t="shared" si="15"/>
        <v>8.4841897187287584E-3</v>
      </c>
      <c r="Y58">
        <f t="shared" si="16"/>
        <v>4.3959459335242337E-3</v>
      </c>
      <c r="Z58">
        <f t="shared" si="17"/>
        <v>0.42671445770017036</v>
      </c>
      <c r="AB58">
        <f t="shared" si="18"/>
        <v>16.289038003978856</v>
      </c>
      <c r="AC58">
        <f t="shared" si="19"/>
        <v>15.413675146863548</v>
      </c>
      <c r="AE58">
        <f t="shared" si="2"/>
        <v>0</v>
      </c>
      <c r="AF58">
        <f t="shared" si="25"/>
        <v>0</v>
      </c>
      <c r="AG58">
        <f t="shared" si="25"/>
        <v>-21.335722885008519</v>
      </c>
      <c r="AH58">
        <f t="shared" si="4"/>
        <v>-424.20948593643794</v>
      </c>
      <c r="AI58">
        <f t="shared" si="26"/>
        <v>-445.54520882144647</v>
      </c>
      <c r="AJ58">
        <f t="shared" si="6"/>
        <v>0.87536285711530759</v>
      </c>
      <c r="AK58">
        <f t="shared" si="20"/>
        <v>1.14023266027852</v>
      </c>
      <c r="AL58">
        <f t="shared" si="23"/>
        <v>-443.52961330405265</v>
      </c>
      <c r="AN58">
        <f t="shared" si="27"/>
        <v>0</v>
      </c>
      <c r="AO58">
        <f t="shared" si="27"/>
        <v>0</v>
      </c>
      <c r="AP58">
        <f t="shared" si="27"/>
        <v>-6.5734377905243946E-2</v>
      </c>
      <c r="AQ58">
        <f t="shared" si="27"/>
        <v>-1.3069698556653309</v>
      </c>
      <c r="AR58">
        <f t="shared" si="27"/>
        <v>-1.3727042335705748</v>
      </c>
      <c r="AS58">
        <f t="shared" si="27"/>
        <v>2.6969525787318414E-3</v>
      </c>
      <c r="AT58">
        <f t="shared" si="27"/>
        <v>3.5130042227589585E-3</v>
      </c>
      <c r="AU58">
        <f t="shared" si="24"/>
        <v>-1.366494276769084</v>
      </c>
      <c r="AW58">
        <v>55</v>
      </c>
      <c r="AX58">
        <f>IF(Z58&gt;0, (R58*SUMPRODUCT(K58:$K$98, X58:$X$98)-K58*$AZ$3)/Z58, 0)</f>
        <v>36.121755119190084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2.1337168E-2</v>
      </c>
      <c r="Q59" s="4">
        <f t="shared" si="22"/>
        <v>50</v>
      </c>
      <c r="R59">
        <f t="shared" si="0"/>
        <v>50000</v>
      </c>
      <c r="S59">
        <f t="shared" si="1"/>
        <v>35.176601388120467</v>
      </c>
      <c r="U59">
        <f t="shared" si="12"/>
        <v>2.1337168E-2</v>
      </c>
      <c r="V59">
        <f t="shared" si="13"/>
        <v>0.01</v>
      </c>
      <c r="W59">
        <f t="shared" si="14"/>
        <v>0.42671445770017036</v>
      </c>
      <c r="X59">
        <f t="shared" si="15"/>
        <v>9.1048780719774278E-3</v>
      </c>
      <c r="Y59">
        <f t="shared" si="16"/>
        <v>4.2671445770017039E-3</v>
      </c>
      <c r="Z59">
        <f t="shared" si="17"/>
        <v>0.41334243505119123</v>
      </c>
      <c r="AB59">
        <f t="shared" si="18"/>
        <v>15.413675146863548</v>
      </c>
      <c r="AC59">
        <f t="shared" si="19"/>
        <v>14.539982074590828</v>
      </c>
      <c r="AE59">
        <f t="shared" si="2"/>
        <v>0</v>
      </c>
      <c r="AF59">
        <f t="shared" si="25"/>
        <v>0</v>
      </c>
      <c r="AG59">
        <f t="shared" si="25"/>
        <v>-20.667121752559563</v>
      </c>
      <c r="AH59">
        <f t="shared" si="4"/>
        <v>-455.24390359887138</v>
      </c>
      <c r="AI59">
        <f t="shared" si="26"/>
        <v>-475.91102535143096</v>
      </c>
      <c r="AJ59">
        <f t="shared" si="6"/>
        <v>0.87369307227272053</v>
      </c>
      <c r="AK59">
        <f t="shared" si="20"/>
        <v>1.0789572602804485</v>
      </c>
      <c r="AL59">
        <f t="shared" si="23"/>
        <v>-473.9583750188778</v>
      </c>
      <c r="AN59">
        <f t="shared" si="27"/>
        <v>0</v>
      </c>
      <c r="AO59">
        <f t="shared" si="27"/>
        <v>0</v>
      </c>
      <c r="AP59">
        <f t="shared" si="27"/>
        <v>-5.68521863048677E-2</v>
      </c>
      <c r="AQ59">
        <f t="shared" si="27"/>
        <v>-1.2523084506604267</v>
      </c>
      <c r="AR59">
        <f t="shared" si="27"/>
        <v>-1.3091606369652944</v>
      </c>
      <c r="AS59">
        <f t="shared" si="27"/>
        <v>2.40340004345159E-3</v>
      </c>
      <c r="AT59">
        <f t="shared" si="27"/>
        <v>2.9680513770069012E-3</v>
      </c>
      <c r="AU59">
        <f t="shared" si="24"/>
        <v>-1.303789185544836</v>
      </c>
      <c r="AW59">
        <v>56</v>
      </c>
      <c r="AX59">
        <f>IF(Z59&gt;0, (R59*SUMPRODUCT(K59:$K$98, X59:$X$98)-K59*$AZ$3)/Z59, 0)</f>
        <v>35.176601388120467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2.3628113999999999E-2</v>
      </c>
      <c r="Q60" s="4">
        <f t="shared" si="22"/>
        <v>50</v>
      </c>
      <c r="R60">
        <f t="shared" si="0"/>
        <v>50000</v>
      </c>
      <c r="S60">
        <f t="shared" si="1"/>
        <v>34.234032690555274</v>
      </c>
      <c r="U60">
        <f t="shared" si="12"/>
        <v>2.3628113999999999E-2</v>
      </c>
      <c r="V60">
        <f t="shared" si="13"/>
        <v>0.01</v>
      </c>
      <c r="W60">
        <f t="shared" si="14"/>
        <v>0.41334243505119123</v>
      </c>
      <c r="X60">
        <f t="shared" si="15"/>
        <v>9.7665021764271418E-3</v>
      </c>
      <c r="Y60">
        <f t="shared" si="16"/>
        <v>4.1334243505119122E-3</v>
      </c>
      <c r="Z60">
        <f t="shared" si="17"/>
        <v>0.39944250852425217</v>
      </c>
      <c r="AB60">
        <f t="shared" si="18"/>
        <v>14.539982074590828</v>
      </c>
      <c r="AC60">
        <f t="shared" si="19"/>
        <v>13.674527894816652</v>
      </c>
      <c r="AE60">
        <f t="shared" si="2"/>
        <v>0</v>
      </c>
      <c r="AF60">
        <f t="shared" si="25"/>
        <v>0</v>
      </c>
      <c r="AG60">
        <f t="shared" si="25"/>
        <v>-19.97212542621261</v>
      </c>
      <c r="AH60">
        <f t="shared" si="4"/>
        <v>-488.32510882135711</v>
      </c>
      <c r="AI60">
        <f t="shared" si="26"/>
        <v>-508.29723424756969</v>
      </c>
      <c r="AJ60">
        <f t="shared" si="6"/>
        <v>0.86545417977417571</v>
      </c>
      <c r="AK60">
        <f t="shared" si="20"/>
        <v>1.0177987452213582</v>
      </c>
      <c r="AL60">
        <f t="shared" si="23"/>
        <v>-506.41398132257416</v>
      </c>
      <c r="AN60">
        <f t="shared" si="27"/>
        <v>0</v>
      </c>
      <c r="AO60">
        <f t="shared" si="27"/>
        <v>0</v>
      </c>
      <c r="AP60">
        <f t="shared" si="27"/>
        <v>-4.9053887948802118E-2</v>
      </c>
      <c r="AQ60">
        <f t="shared" si="27"/>
        <v>-1.1993838742505827</v>
      </c>
      <c r="AR60">
        <f t="shared" si="27"/>
        <v>-1.2484377621993847</v>
      </c>
      <c r="AS60">
        <f t="shared" si="27"/>
        <v>2.1256572074069709E-3</v>
      </c>
      <c r="AT60">
        <f t="shared" si="27"/>
        <v>2.4998333696118662E-3</v>
      </c>
      <c r="AU60">
        <f t="shared" si="24"/>
        <v>-1.2438122716223659</v>
      </c>
      <c r="AW60">
        <v>57</v>
      </c>
      <c r="AX60">
        <f>IF(Z60&gt;0, (R60*SUMPRODUCT(K60:$K$98, X60:$X$98)-K60*$AZ$3)/Z60, 0)</f>
        <v>34.234032690555274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2.6203289000000001E-2</v>
      </c>
      <c r="Q61" s="4">
        <f t="shared" si="22"/>
        <v>50</v>
      </c>
      <c r="R61">
        <f t="shared" si="0"/>
        <v>50000</v>
      </c>
      <c r="S61">
        <f t="shared" si="1"/>
        <v>33.301739825620182</v>
      </c>
      <c r="U61">
        <f t="shared" si="12"/>
        <v>2.6203289000000001E-2</v>
      </c>
      <c r="V61">
        <f t="shared" si="13"/>
        <v>0.01</v>
      </c>
      <c r="W61">
        <f t="shared" si="14"/>
        <v>0.39944250852425217</v>
      </c>
      <c r="X61">
        <f t="shared" si="15"/>
        <v>1.0466707489745944E-2</v>
      </c>
      <c r="Y61">
        <f t="shared" si="16"/>
        <v>3.9944250852425216E-3</v>
      </c>
      <c r="Z61">
        <f t="shared" si="17"/>
        <v>0.38498137594926374</v>
      </c>
      <c r="AB61">
        <f t="shared" si="18"/>
        <v>13.674527894816652</v>
      </c>
      <c r="AC61">
        <f t="shared" si="19"/>
        <v>12.820549619571652</v>
      </c>
      <c r="AE61">
        <f t="shared" si="2"/>
        <v>0</v>
      </c>
      <c r="AF61">
        <f t="shared" si="25"/>
        <v>0</v>
      </c>
      <c r="AG61">
        <f t="shared" si="25"/>
        <v>-19.249068797463188</v>
      </c>
      <c r="AH61">
        <f t="shared" si="4"/>
        <v>-523.33537448729714</v>
      </c>
      <c r="AI61">
        <f t="shared" si="26"/>
        <v>-542.58444328476037</v>
      </c>
      <c r="AJ61">
        <f t="shared" si="6"/>
        <v>0.85397827524499981</v>
      </c>
      <c r="AK61">
        <f t="shared" si="20"/>
        <v>0.95721695263716577</v>
      </c>
      <c r="AL61">
        <f t="shared" si="23"/>
        <v>-540.77324805687817</v>
      </c>
      <c r="AN61">
        <f t="shared" si="27"/>
        <v>0</v>
      </c>
      <c r="AO61">
        <f t="shared" si="27"/>
        <v>0</v>
      </c>
      <c r="AP61">
        <f t="shared" si="27"/>
        <v>-4.2212478452516085E-2</v>
      </c>
      <c r="AQ61">
        <f t="shared" si="27"/>
        <v>-1.1476546450857847</v>
      </c>
      <c r="AR61">
        <f t="shared" si="27"/>
        <v>-1.1898671235383009</v>
      </c>
      <c r="AS61">
        <f t="shared" si="27"/>
        <v>1.8727419971322041E-3</v>
      </c>
      <c r="AT61">
        <f t="shared" si="27"/>
        <v>2.0991405045476586E-3</v>
      </c>
      <c r="AU61">
        <f t="shared" si="24"/>
        <v>-1.185895241036621</v>
      </c>
      <c r="AW61">
        <v>58</v>
      </c>
      <c r="AX61">
        <f>IF(Z61&gt;0, (R61*SUMPRODUCT(K61:$K$98, X61:$X$98)-K61*$AZ$3)/Z61, 0)</f>
        <v>33.301739825620182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2.9108322999999998E-2</v>
      </c>
      <c r="Q62" s="4">
        <f t="shared" si="22"/>
        <v>50</v>
      </c>
      <c r="R62">
        <f t="shared" si="0"/>
        <v>50000</v>
      </c>
      <c r="S62">
        <f t="shared" si="1"/>
        <v>32.388402722201363</v>
      </c>
      <c r="U62">
        <f t="shared" si="12"/>
        <v>2.9108322999999998E-2</v>
      </c>
      <c r="V62">
        <f t="shared" si="13"/>
        <v>0.01</v>
      </c>
      <c r="W62">
        <f t="shared" si="14"/>
        <v>0.38498137594926374</v>
      </c>
      <c r="X62">
        <f t="shared" si="15"/>
        <v>1.12061622401156E-2</v>
      </c>
      <c r="Y62">
        <f t="shared" si="16"/>
        <v>3.8498137594926373E-3</v>
      </c>
      <c r="Z62">
        <f t="shared" si="17"/>
        <v>0.36992539994965551</v>
      </c>
      <c r="AB62">
        <f t="shared" si="18"/>
        <v>12.820549619571652</v>
      </c>
      <c r="AC62">
        <f t="shared" si="19"/>
        <v>11.98129283074085</v>
      </c>
      <c r="AE62">
        <f t="shared" si="2"/>
        <v>0</v>
      </c>
      <c r="AF62">
        <f t="shared" si="25"/>
        <v>0</v>
      </c>
      <c r="AG62">
        <f t="shared" si="25"/>
        <v>-18.496269997482777</v>
      </c>
      <c r="AH62">
        <f t="shared" si="4"/>
        <v>-560.30811200578</v>
      </c>
      <c r="AI62">
        <f t="shared" si="26"/>
        <v>-578.80438200326273</v>
      </c>
      <c r="AJ62">
        <f t="shared" si="6"/>
        <v>0.83925678883080224</v>
      </c>
      <c r="AK62">
        <f t="shared" si="20"/>
        <v>0.8974384733700157</v>
      </c>
      <c r="AL62">
        <f t="shared" si="23"/>
        <v>-577.06768674106195</v>
      </c>
      <c r="AN62">
        <f t="shared" si="27"/>
        <v>0</v>
      </c>
      <c r="AO62">
        <f t="shared" si="27"/>
        <v>0</v>
      </c>
      <c r="AP62">
        <f t="shared" si="27"/>
        <v>-3.6215731438004065E-2</v>
      </c>
      <c r="AQ62">
        <f t="shared" si="27"/>
        <v>-1.0970843369878378</v>
      </c>
      <c r="AR62">
        <f t="shared" si="27"/>
        <v>-1.1333000684258416</v>
      </c>
      <c r="AS62">
        <f t="shared" si="27"/>
        <v>1.6432663707847306E-3</v>
      </c>
      <c r="AT62">
        <f t="shared" si="27"/>
        <v>1.757186218525361E-3</v>
      </c>
      <c r="AU62">
        <f t="shared" si="24"/>
        <v>-1.1298996158365318</v>
      </c>
      <c r="AW62">
        <v>59</v>
      </c>
      <c r="AX62">
        <f>IF(Z62&gt;0, (R62*SUMPRODUCT(K62:$K$98, X62:$X$98)-K62*$AZ$3)/Z62, 0)</f>
        <v>32.388402722201363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3.2245303000000003E-2</v>
      </c>
      <c r="Q63" s="4">
        <f t="shared" si="22"/>
        <v>50</v>
      </c>
      <c r="R63">
        <f t="shared" si="0"/>
        <v>50000</v>
      </c>
      <c r="S63">
        <f t="shared" si="1"/>
        <v>31.497695041498652</v>
      </c>
      <c r="U63">
        <f t="shared" si="12"/>
        <v>3.2245303000000003E-2</v>
      </c>
      <c r="V63">
        <f t="shared" si="13"/>
        <v>0.01</v>
      </c>
      <c r="W63">
        <f t="shared" si="14"/>
        <v>0.36992539994965551</v>
      </c>
      <c r="X63">
        <f t="shared" si="15"/>
        <v>1.1928356608772828E-2</v>
      </c>
      <c r="Y63">
        <f t="shared" si="16"/>
        <v>3.699253999496555E-3</v>
      </c>
      <c r="Z63">
        <f t="shared" si="17"/>
        <v>0.35429778934138612</v>
      </c>
      <c r="AB63">
        <f t="shared" si="18"/>
        <v>11.98129283074085</v>
      </c>
      <c r="AC63">
        <f t="shared" si="19"/>
        <v>11.159563722552111</v>
      </c>
      <c r="AE63">
        <f t="shared" si="2"/>
        <v>0</v>
      </c>
      <c r="AF63">
        <f t="shared" si="25"/>
        <v>0</v>
      </c>
      <c r="AG63">
        <f t="shared" si="25"/>
        <v>-17.714889467069305</v>
      </c>
      <c r="AH63">
        <f t="shared" si="4"/>
        <v>-596.41783043864143</v>
      </c>
      <c r="AI63">
        <f t="shared" si="26"/>
        <v>-614.1327199057107</v>
      </c>
      <c r="AJ63">
        <f t="shared" si="6"/>
        <v>0.82172910818873923</v>
      </c>
      <c r="AK63">
        <f t="shared" si="20"/>
        <v>0.83869049815185959</v>
      </c>
      <c r="AL63">
        <f t="shared" si="23"/>
        <v>-612.47230029937009</v>
      </c>
      <c r="AN63">
        <f t="shared" si="27"/>
        <v>0</v>
      </c>
      <c r="AO63">
        <f t="shared" si="27"/>
        <v>0</v>
      </c>
      <c r="AP63">
        <f t="shared" si="27"/>
        <v>-3.0969452580391917E-2</v>
      </c>
      <c r="AQ63">
        <f t="shared" si="27"/>
        <v>-1.0426671728438095</v>
      </c>
      <c r="AR63">
        <f t="shared" si="27"/>
        <v>-1.0736366254242014</v>
      </c>
      <c r="AS63">
        <f t="shared" si="27"/>
        <v>1.4365599456483099E-3</v>
      </c>
      <c r="AT63">
        <f t="shared" si="27"/>
        <v>1.4662121183664552E-3</v>
      </c>
      <c r="AU63">
        <f t="shared" si="24"/>
        <v>-1.0707338533601867</v>
      </c>
      <c r="AW63">
        <v>60</v>
      </c>
      <c r="AX63">
        <f>IF(Z63&gt;0, (R63*SUMPRODUCT(K63:$K$98, X63:$X$98)-K63*$AZ$3)/Z63, 0)</f>
        <v>31.497695041498652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3.5522971E-2</v>
      </c>
      <c r="Q64" s="4">
        <f t="shared" si="22"/>
        <v>50</v>
      </c>
      <c r="R64">
        <f t="shared" si="0"/>
        <v>50000</v>
      </c>
      <c r="S64">
        <f t="shared" si="1"/>
        <v>30.643690955617899</v>
      </c>
      <c r="U64">
        <f t="shared" si="12"/>
        <v>3.5522971E-2</v>
      </c>
      <c r="V64">
        <f t="shared" si="13"/>
        <v>0.01</v>
      </c>
      <c r="W64">
        <f t="shared" si="14"/>
        <v>0.35429778934138612</v>
      </c>
      <c r="X64">
        <f t="shared" si="15"/>
        <v>1.2585710096138169E-2</v>
      </c>
      <c r="Y64">
        <f t="shared" si="16"/>
        <v>3.5429778934138612E-3</v>
      </c>
      <c r="Z64">
        <f t="shared" si="17"/>
        <v>0.33816910135183409</v>
      </c>
      <c r="AB64">
        <f t="shared" si="18"/>
        <v>11.159563722552111</v>
      </c>
      <c r="AC64">
        <f t="shared" si="19"/>
        <v>10.36274943256463</v>
      </c>
      <c r="AE64">
        <f t="shared" si="2"/>
        <v>0</v>
      </c>
      <c r="AF64">
        <f t="shared" si="25"/>
        <v>0</v>
      </c>
      <c r="AG64">
        <f t="shared" si="25"/>
        <v>-16.908455067591703</v>
      </c>
      <c r="AH64">
        <f t="shared" si="4"/>
        <v>-629.28550480690842</v>
      </c>
      <c r="AI64">
        <f t="shared" si="26"/>
        <v>-646.19395987450014</v>
      </c>
      <c r="AJ64">
        <f t="shared" si="6"/>
        <v>0.79681428998748061</v>
      </c>
      <c r="AK64">
        <f t="shared" si="20"/>
        <v>0.78116946057864789</v>
      </c>
      <c r="AL64">
        <f t="shared" si="23"/>
        <v>-644.61597612393393</v>
      </c>
      <c r="AN64">
        <f t="shared" si="27"/>
        <v>0</v>
      </c>
      <c r="AO64">
        <f t="shared" si="27"/>
        <v>0</v>
      </c>
      <c r="AP64">
        <f t="shared" si="27"/>
        <v>-2.6392527757757911E-2</v>
      </c>
      <c r="AQ64">
        <f t="shared" si="27"/>
        <v>-0.98225621955280118</v>
      </c>
      <c r="AR64">
        <f t="shared" si="27"/>
        <v>-1.008648747310559</v>
      </c>
      <c r="AS64">
        <f t="shared" si="27"/>
        <v>1.2437530917050288E-3</v>
      </c>
      <c r="AT64">
        <f t="shared" si="27"/>
        <v>1.2193329662241728E-3</v>
      </c>
      <c r="AU64">
        <f t="shared" si="24"/>
        <v>-1.0061856612526299</v>
      </c>
      <c r="AW64">
        <v>61</v>
      </c>
      <c r="AX64">
        <f>IF(Z64&gt;0, (R64*SUMPRODUCT(K64:$K$98, X64:$X$98)-K64*$AZ$3)/Z64, 0)</f>
        <v>30.643690955617899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4.8051124000000001E-2</v>
      </c>
      <c r="Q65" s="4">
        <f t="shared" si="22"/>
        <v>50</v>
      </c>
      <c r="R65">
        <f t="shared" si="0"/>
        <v>50000</v>
      </c>
      <c r="S65">
        <f t="shared" si="1"/>
        <v>30.137705917022199</v>
      </c>
      <c r="U65">
        <f t="shared" si="12"/>
        <v>4.8051124000000001E-2</v>
      </c>
      <c r="V65">
        <f t="shared" si="13"/>
        <v>0.01</v>
      </c>
      <c r="W65">
        <f t="shared" si="14"/>
        <v>0.33816910135183409</v>
      </c>
      <c r="X65">
        <f t="shared" si="15"/>
        <v>1.6249405422025548E-2</v>
      </c>
      <c r="Y65">
        <f t="shared" si="16"/>
        <v>3.381691013518341E-3</v>
      </c>
      <c r="Z65">
        <f t="shared" si="17"/>
        <v>0.3185380049162902</v>
      </c>
      <c r="AB65">
        <f t="shared" si="18"/>
        <v>10.36274943256463</v>
      </c>
      <c r="AC65">
        <f t="shared" si="19"/>
        <v>9.6000047155621253</v>
      </c>
      <c r="AE65">
        <f t="shared" si="2"/>
        <v>0</v>
      </c>
      <c r="AF65">
        <f t="shared" si="25"/>
        <v>0</v>
      </c>
      <c r="AG65">
        <f t="shared" si="25"/>
        <v>-15.92690024581451</v>
      </c>
      <c r="AH65">
        <f t="shared" si="4"/>
        <v>-812.47027110127738</v>
      </c>
      <c r="AI65">
        <f t="shared" si="26"/>
        <v>-828.3971713470919</v>
      </c>
      <c r="AJ65">
        <f t="shared" si="6"/>
        <v>0.76274471700250501</v>
      </c>
      <c r="AK65">
        <f t="shared" si="20"/>
        <v>0.7253924602795242</v>
      </c>
      <c r="AL65">
        <f t="shared" si="23"/>
        <v>-826.90903416980984</v>
      </c>
      <c r="AN65">
        <f t="shared" si="27"/>
        <v>0</v>
      </c>
      <c r="AO65">
        <f t="shared" si="27"/>
        <v>0</v>
      </c>
      <c r="AP65">
        <f t="shared" si="27"/>
        <v>-2.2196796300195415E-2</v>
      </c>
      <c r="AQ65">
        <f t="shared" si="27"/>
        <v>-1.132313057108453</v>
      </c>
      <c r="AR65">
        <f t="shared" si="27"/>
        <v>-1.1545098534086484</v>
      </c>
      <c r="AS65">
        <f t="shared" si="27"/>
        <v>1.0630121901343626E-3</v>
      </c>
      <c r="AT65">
        <f t="shared" si="27"/>
        <v>1.0109555801828755E-3</v>
      </c>
      <c r="AU65">
        <f t="shared" si="24"/>
        <v>-1.1524358856383312</v>
      </c>
      <c r="AW65">
        <v>62</v>
      </c>
      <c r="AX65">
        <f>IF(Z65&gt;0, (R65*SUMPRODUCT(K65:$K$98, X65:$X$98)-K65*$AZ$3)/Z65, 0)</f>
        <v>30.137705917022199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6.1583839000000001E-2</v>
      </c>
      <c r="Q66" s="4">
        <f t="shared" si="22"/>
        <v>50</v>
      </c>
      <c r="R66">
        <f t="shared" si="0"/>
        <v>50000</v>
      </c>
      <c r="S66">
        <f t="shared" si="1"/>
        <v>29.295347888360944</v>
      </c>
      <c r="U66">
        <f t="shared" si="12"/>
        <v>6.1583839000000001E-2</v>
      </c>
      <c r="V66">
        <f t="shared" si="13"/>
        <v>0.01</v>
      </c>
      <c r="W66">
        <f t="shared" si="14"/>
        <v>0.3185380049162902</v>
      </c>
      <c r="X66">
        <f t="shared" si="15"/>
        <v>1.9616793210146026E-2</v>
      </c>
      <c r="Y66">
        <f t="shared" si="16"/>
        <v>3.1853800491629019E-3</v>
      </c>
      <c r="Z66">
        <f t="shared" si="17"/>
        <v>0.29573583165698125</v>
      </c>
      <c r="AB66">
        <f t="shared" si="18"/>
        <v>9.6000047155621253</v>
      </c>
      <c r="AC66">
        <f t="shared" si="19"/>
        <v>8.6636840714450134</v>
      </c>
      <c r="AE66">
        <f t="shared" si="2"/>
        <v>0</v>
      </c>
      <c r="AF66">
        <f t="shared" si="25"/>
        <v>0</v>
      </c>
      <c r="AG66">
        <f t="shared" si="25"/>
        <v>-14.786791582849062</v>
      </c>
      <c r="AH66">
        <f t="shared" si="4"/>
        <v>-980.83966050730135</v>
      </c>
      <c r="AI66">
        <f t="shared" si="26"/>
        <v>-995.62645209015045</v>
      </c>
      <c r="AJ66">
        <f t="shared" si="6"/>
        <v>0.93632064411711191</v>
      </c>
      <c r="AK66">
        <f t="shared" si="20"/>
        <v>0.67200033008934879</v>
      </c>
      <c r="AL66">
        <f t="shared" si="23"/>
        <v>-994.01813111594402</v>
      </c>
      <c r="AN66">
        <f t="shared" si="27"/>
        <v>0</v>
      </c>
      <c r="AO66">
        <f t="shared" si="27"/>
        <v>0</v>
      </c>
      <c r="AP66">
        <f t="shared" si="27"/>
        <v>-1.8399878935291453E-2</v>
      </c>
      <c r="AQ66">
        <f t="shared" si="27"/>
        <v>-1.220503508631277</v>
      </c>
      <c r="AR66">
        <f t="shared" si="27"/>
        <v>-1.2389033875665685</v>
      </c>
      <c r="AS66">
        <f t="shared" si="27"/>
        <v>1.1651064667978172E-3</v>
      </c>
      <c r="AT66">
        <f t="shared" si="27"/>
        <v>8.3620064899416965E-4</v>
      </c>
      <c r="AU66">
        <f t="shared" si="24"/>
        <v>-1.2369020804507764</v>
      </c>
      <c r="AW66">
        <v>63</v>
      </c>
      <c r="AX66">
        <f>IF(Z66&gt;0, (R66*SUMPRODUCT(K66:$K$98, X66:$X$98)-K66*$AZ$3)/Z66, 0)</f>
        <v>29.295347888360944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7.6495508000000004E-2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28.199164512291922</v>
      </c>
      <c r="U67">
        <f t="shared" si="12"/>
        <v>7.6495508000000004E-2</v>
      </c>
      <c r="V67">
        <f t="shared" si="13"/>
        <v>0.01</v>
      </c>
      <c r="W67">
        <f t="shared" si="14"/>
        <v>0.29573583165698125</v>
      </c>
      <c r="X67">
        <f t="shared" si="15"/>
        <v>2.2622462676403263E-2</v>
      </c>
      <c r="Y67">
        <f t="shared" si="16"/>
        <v>2.9573583165698127E-3</v>
      </c>
      <c r="Z67">
        <f t="shared" si="17"/>
        <v>0.27015601066400818</v>
      </c>
      <c r="AB67">
        <f t="shared" si="18"/>
        <v>8.6636840714450134</v>
      </c>
      <c r="AC67">
        <f t="shared" si="19"/>
        <v>7.6181737886988579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-1131.123133820163</v>
      </c>
      <c r="AI67">
        <f t="shared" ref="AI67:AI98" si="33">SUM(AE67:AH67)</f>
        <v>-1144.6309343533635</v>
      </c>
      <c r="AJ67">
        <f t="shared" ref="AJ67:AJ98" si="34">AB67-AC67</f>
        <v>1.0455102827461555</v>
      </c>
      <c r="AK67">
        <f t="shared" si="20"/>
        <v>0.60645788500115094</v>
      </c>
      <c r="AL67">
        <f t="shared" si="23"/>
        <v>-1142.9789661856162</v>
      </c>
      <c r="AN67">
        <f t="shared" ref="AN67:AU98" si="35">AE67*$K67</f>
        <v>0</v>
      </c>
      <c r="AO67">
        <f t="shared" si="35"/>
        <v>0</v>
      </c>
      <c r="AP67">
        <f t="shared" si="35"/>
        <v>-1.5007475053254393E-2</v>
      </c>
      <c r="AQ67">
        <f t="shared" si="35"/>
        <v>-1.2567036484764453</v>
      </c>
      <c r="AR67">
        <f t="shared" si="35"/>
        <v>-1.2717111235296996</v>
      </c>
      <c r="AS67">
        <f t="shared" si="35"/>
        <v>1.1615858146312385E-3</v>
      </c>
      <c r="AT67">
        <f t="shared" si="35"/>
        <v>6.737885681413593E-4</v>
      </c>
      <c r="AU67">
        <f t="shared" si="24"/>
        <v>-1.269875749146927</v>
      </c>
      <c r="AW67">
        <v>64</v>
      </c>
      <c r="AX67">
        <f>IF(Z67&gt;0, (R67*SUMPRODUCT(K67:$K$98, X67:$X$98)-K67*$AZ$3)/Z67, 0)</f>
        <v>28.199164512291922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9.2986215999999997E-2</v>
      </c>
      <c r="Q68" s="4">
        <f t="shared" si="22"/>
        <v>50</v>
      </c>
      <c r="R68">
        <f t="shared" si="28"/>
        <v>50000</v>
      </c>
      <c r="S68">
        <f t="shared" si="29"/>
        <v>26.895619645966676</v>
      </c>
      <c r="U68">
        <f t="shared" ref="U68:U98" si="39">M68</f>
        <v>9.2986215999999997E-2</v>
      </c>
      <c r="V68">
        <f t="shared" ref="V68:V98" si="40">$C$10</f>
        <v>0.01</v>
      </c>
      <c r="W68">
        <f t="shared" ref="W68:W98" si="41">Z67</f>
        <v>0.27015601066400818</v>
      </c>
      <c r="X68">
        <f t="shared" ref="X68:X98" si="42">U68*W68</f>
        <v>2.5120785161301767E-2</v>
      </c>
      <c r="Y68">
        <f t="shared" ref="Y68:Y98" si="43">V68*W68</f>
        <v>2.7015601066400817E-3</v>
      </c>
      <c r="Z68">
        <f t="shared" ref="Z68:Z98" si="44">MAX(0, W68-X68-Y68)</f>
        <v>0.24233366539606635</v>
      </c>
      <c r="AB68">
        <f t="shared" ref="AB68:AB98" si="45">AC67</f>
        <v>7.6181737886988579</v>
      </c>
      <c r="AC68">
        <f t="shared" ref="AC68:AC98" si="46">S68*Z68</f>
        <v>6.5177140919055567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-1256.0392580650882</v>
      </c>
      <c r="AI68">
        <f t="shared" si="33"/>
        <v>-1268.1559413348916</v>
      </c>
      <c r="AJ68">
        <f t="shared" si="34"/>
        <v>1.1004596967933011</v>
      </c>
      <c r="AK68">
        <f t="shared" ref="AK68:AK98" si="47">G68*SUM(AB68:AB68, AE68:AF68)</f>
        <v>0.53327216520892007</v>
      </c>
      <c r="AL68">
        <f t="shared" si="23"/>
        <v>-1266.5222094728895</v>
      </c>
      <c r="AN68">
        <f t="shared" si="35"/>
        <v>0</v>
      </c>
      <c r="AO68">
        <f t="shared" si="35"/>
        <v>0</v>
      </c>
      <c r="AP68">
        <f t="shared" si="35"/>
        <v>-1.2019564273040467E-2</v>
      </c>
      <c r="AQ68">
        <f t="shared" si="35"/>
        <v>-1.2459717115326108</v>
      </c>
      <c r="AR68">
        <f t="shared" si="35"/>
        <v>-1.2579912758056513</v>
      </c>
      <c r="AS68">
        <f t="shared" si="35"/>
        <v>1.0916391689846006E-3</v>
      </c>
      <c r="AT68">
        <f t="shared" si="35"/>
        <v>5.2899782242604688E-4</v>
      </c>
      <c r="AU68">
        <f t="shared" si="24"/>
        <v>-1.2563706388142406</v>
      </c>
      <c r="AW68">
        <v>65</v>
      </c>
      <c r="AX68">
        <f>IF(Z68&gt;0, (R68*SUMPRODUCT(K68:$K$98, X68:$X$98)-K68*$AZ$3)/Z68, 0)</f>
        <v>26.895619645966676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0.109364504</v>
      </c>
      <c r="Q69" s="4">
        <f t="shared" ref="Q69:Q98" si="49">$C$8</f>
        <v>50</v>
      </c>
      <c r="R69">
        <f t="shared" si="28"/>
        <v>50000</v>
      </c>
      <c r="S69">
        <f t="shared" si="29"/>
        <v>25.356384722136315</v>
      </c>
      <c r="U69">
        <f t="shared" si="39"/>
        <v>0.109364504</v>
      </c>
      <c r="V69">
        <f t="shared" si="40"/>
        <v>0.01</v>
      </c>
      <c r="W69">
        <f t="shared" si="41"/>
        <v>0.24233366539606635</v>
      </c>
      <c r="X69">
        <f t="shared" si="42"/>
        <v>2.6502701118542759E-2</v>
      </c>
      <c r="Y69">
        <f t="shared" si="43"/>
        <v>2.4233366539606637E-3</v>
      </c>
      <c r="Z69">
        <f t="shared" si="44"/>
        <v>0.21340762762356294</v>
      </c>
      <c r="AB69">
        <f t="shared" si="45"/>
        <v>6.5177140919055567</v>
      </c>
      <c r="AC69">
        <f t="shared" si="46"/>
        <v>5.411245908661467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-1325.135055927138</v>
      </c>
      <c r="AI69">
        <f t="shared" si="33"/>
        <v>-1335.8054373083162</v>
      </c>
      <c r="AJ69">
        <f t="shared" si="34"/>
        <v>1.1064681832440897</v>
      </c>
      <c r="AK69">
        <f t="shared" si="47"/>
        <v>0.45623998643338903</v>
      </c>
      <c r="AL69">
        <f t="shared" si="23"/>
        <v>-1334.2427291386387</v>
      </c>
      <c r="AN69">
        <f t="shared" si="35"/>
        <v>0</v>
      </c>
      <c r="AO69">
        <f t="shared" si="35"/>
        <v>0</v>
      </c>
      <c r="AP69">
        <f t="shared" si="35"/>
        <v>-9.4507633440114921E-3</v>
      </c>
      <c r="AQ69">
        <f t="shared" si="35"/>
        <v>-1.1736729330510636</v>
      </c>
      <c r="AR69">
        <f t="shared" si="35"/>
        <v>-1.1831236963950751</v>
      </c>
      <c r="AS69">
        <f t="shared" si="35"/>
        <v>9.7999954959094898E-4</v>
      </c>
      <c r="AT69">
        <f t="shared" si="35"/>
        <v>4.0409203624743295E-4</v>
      </c>
      <c r="AU69">
        <f t="shared" si="24"/>
        <v>-1.1817396048092366</v>
      </c>
      <c r="AW69">
        <v>66</v>
      </c>
      <c r="AX69">
        <f>IF(Z69&gt;0, (R69*SUMPRODUCT(K69:$K$98, X69:$X$98)-K69*$AZ$3)/Z69, 0)</f>
        <v>25.356384722136315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0.12705264299999999</v>
      </c>
      <c r="Q70" s="4">
        <f t="shared" si="49"/>
        <v>50</v>
      </c>
      <c r="R70">
        <f t="shared" si="28"/>
        <v>50000</v>
      </c>
      <c r="S70">
        <f t="shared" si="29"/>
        <v>23.686687654405514</v>
      </c>
      <c r="U70">
        <f t="shared" si="39"/>
        <v>0.12705264299999999</v>
      </c>
      <c r="V70">
        <f t="shared" si="40"/>
        <v>0.01</v>
      </c>
      <c r="W70">
        <f t="shared" si="41"/>
        <v>0.21340762762356294</v>
      </c>
      <c r="X70">
        <f t="shared" si="42"/>
        <v>2.711400312593348E-2</v>
      </c>
      <c r="Y70">
        <f t="shared" si="43"/>
        <v>2.1340762762356294E-3</v>
      </c>
      <c r="Z70">
        <f t="shared" si="44"/>
        <v>0.18415954822139383</v>
      </c>
      <c r="AB70">
        <f t="shared" si="45"/>
        <v>5.411245908661467</v>
      </c>
      <c r="AC70">
        <f t="shared" si="46"/>
        <v>4.3621296972965862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-1355.7001562966741</v>
      </c>
      <c r="AI70">
        <f t="shared" si="33"/>
        <v>-1364.9081337077437</v>
      </c>
      <c r="AJ70">
        <f t="shared" si="34"/>
        <v>1.0491162113648809</v>
      </c>
      <c r="AK70">
        <f t="shared" si="47"/>
        <v>0.37878721360630274</v>
      </c>
      <c r="AL70">
        <f t="shared" si="23"/>
        <v>-1363.4802302827725</v>
      </c>
      <c r="AN70">
        <f t="shared" si="35"/>
        <v>0</v>
      </c>
      <c r="AO70">
        <f t="shared" si="35"/>
        <v>0</v>
      </c>
      <c r="AP70">
        <f t="shared" si="35"/>
        <v>-7.2817064726314268E-3</v>
      </c>
      <c r="AQ70">
        <f t="shared" si="35"/>
        <v>-1.072093268950159</v>
      </c>
      <c r="AR70">
        <f t="shared" si="35"/>
        <v>-1.0793749754227904</v>
      </c>
      <c r="AS70">
        <f t="shared" si="35"/>
        <v>8.2964542220252343E-4</v>
      </c>
      <c r="AT70">
        <f t="shared" si="35"/>
        <v>2.9954648908577365E-4</v>
      </c>
      <c r="AU70">
        <f t="shared" si="24"/>
        <v>-1.078245783511502</v>
      </c>
      <c r="AW70">
        <v>67</v>
      </c>
      <c r="AX70">
        <f>IF(Z70&gt;0, (R70*SUMPRODUCT(K70:$K$98, X70:$X$98)-K70*$AZ$3)/Z70, 0)</f>
        <v>23.686687654405514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0.145586511</v>
      </c>
      <c r="Q71" s="4">
        <f t="shared" si="49"/>
        <v>50</v>
      </c>
      <c r="R71">
        <f t="shared" si="28"/>
        <v>50000</v>
      </c>
      <c r="S71">
        <f t="shared" si="29"/>
        <v>21.872018726042878</v>
      </c>
      <c r="U71">
        <f t="shared" si="39"/>
        <v>0.145586511</v>
      </c>
      <c r="V71">
        <f t="shared" si="40"/>
        <v>0.01</v>
      </c>
      <c r="W71">
        <f t="shared" si="41"/>
        <v>0.18415954822139383</v>
      </c>
      <c r="X71">
        <f t="shared" si="42"/>
        <v>2.6811146092888982E-2</v>
      </c>
      <c r="Y71">
        <f t="shared" si="43"/>
        <v>1.8415954822139384E-3</v>
      </c>
      <c r="Z71">
        <f t="shared" si="44"/>
        <v>0.15550680664629091</v>
      </c>
      <c r="AB71">
        <f t="shared" si="45"/>
        <v>4.3621296972965862</v>
      </c>
      <c r="AC71">
        <f t="shared" si="46"/>
        <v>3.4012477869948037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-1340.557304644449</v>
      </c>
      <c r="AI71">
        <f t="shared" si="33"/>
        <v>-1348.3326449767635</v>
      </c>
      <c r="AJ71">
        <f t="shared" si="34"/>
        <v>0.96088191030178249</v>
      </c>
      <c r="AK71">
        <f t="shared" si="47"/>
        <v>0.30534907881076107</v>
      </c>
      <c r="AL71">
        <f t="shared" si="23"/>
        <v>-1347.066413987651</v>
      </c>
      <c r="AN71">
        <f t="shared" si="35"/>
        <v>0</v>
      </c>
      <c r="AO71">
        <f t="shared" si="35"/>
        <v>0</v>
      </c>
      <c r="AP71">
        <f t="shared" si="35"/>
        <v>-5.4899742575255225E-3</v>
      </c>
      <c r="AQ71">
        <f t="shared" si="35"/>
        <v>-0.94653414238975553</v>
      </c>
      <c r="AR71">
        <f t="shared" si="35"/>
        <v>-0.95202411664728104</v>
      </c>
      <c r="AS71">
        <f t="shared" si="35"/>
        <v>6.7845479768323142E-4</v>
      </c>
      <c r="AT71">
        <f t="shared" si="35"/>
        <v>2.1559938351035444E-4</v>
      </c>
      <c r="AU71">
        <f t="shared" si="24"/>
        <v>-0.95113006246608744</v>
      </c>
      <c r="AW71">
        <v>68</v>
      </c>
      <c r="AX71">
        <f>IF(Z71&gt;0, (R71*SUMPRODUCT(K71:$K$98, X71:$X$98)-K71*$AZ$3)/Z71, 0)</f>
        <v>21.872018726042878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0.16473611299999999</v>
      </c>
      <c r="Q72" s="4">
        <f t="shared" si="49"/>
        <v>50</v>
      </c>
      <c r="R72">
        <f t="shared" si="28"/>
        <v>50000</v>
      </c>
      <c r="S72">
        <f t="shared" si="29"/>
        <v>19.901245822349299</v>
      </c>
      <c r="U72">
        <f t="shared" si="39"/>
        <v>0.16473611299999999</v>
      </c>
      <c r="V72">
        <f t="shared" si="40"/>
        <v>0.01</v>
      </c>
      <c r="W72">
        <f t="shared" si="41"/>
        <v>0.15550680664629091</v>
      </c>
      <c r="X72">
        <f t="shared" si="42"/>
        <v>2.5617586871952529E-2</v>
      </c>
      <c r="Y72">
        <f t="shared" si="43"/>
        <v>1.5550680664629091E-3</v>
      </c>
      <c r="Z72">
        <f t="shared" si="44"/>
        <v>0.12833415170787546</v>
      </c>
      <c r="AB72">
        <f t="shared" si="45"/>
        <v>3.4012477869948037</v>
      </c>
      <c r="AC72">
        <f t="shared" si="46"/>
        <v>2.5540095005410977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-1280.8793435976265</v>
      </c>
      <c r="AI72">
        <f t="shared" si="33"/>
        <v>-1287.2960511830204</v>
      </c>
      <c r="AJ72">
        <f t="shared" si="34"/>
        <v>0.84723828645370602</v>
      </c>
      <c r="AK72">
        <f t="shared" si="47"/>
        <v>0.23808734508963628</v>
      </c>
      <c r="AL72">
        <f t="shared" si="23"/>
        <v>-1286.2107255514773</v>
      </c>
      <c r="AN72">
        <f t="shared" si="35"/>
        <v>0</v>
      </c>
      <c r="AO72">
        <f t="shared" si="35"/>
        <v>0</v>
      </c>
      <c r="AP72">
        <f t="shared" si="35"/>
        <v>-4.0452477636566536E-3</v>
      </c>
      <c r="AQ72">
        <f t="shared" si="35"/>
        <v>-0.80749733897751397</v>
      </c>
      <c r="AR72">
        <f t="shared" si="35"/>
        <v>-0.81154258674117064</v>
      </c>
      <c r="AS72">
        <f t="shared" si="35"/>
        <v>5.3411952125769608E-4</v>
      </c>
      <c r="AT72">
        <f t="shared" si="35"/>
        <v>1.5009602470761449E-4</v>
      </c>
      <c r="AU72">
        <f t="shared" si="24"/>
        <v>-0.81085837119520543</v>
      </c>
      <c r="AW72">
        <v>69</v>
      </c>
      <c r="AX72">
        <f>IF(Z72&gt;0, (R72*SUMPRODUCT(K72:$K$98, X72:$X$98)-K72*$AZ$3)/Z72, 0)</f>
        <v>19.901245822349299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0.18528323299999999</v>
      </c>
      <c r="Q73" s="4">
        <f t="shared" si="49"/>
        <v>50</v>
      </c>
      <c r="R73">
        <f t="shared" si="28"/>
        <v>50000</v>
      </c>
      <c r="S73">
        <f t="shared" si="29"/>
        <v>17.770138448946014</v>
      </c>
      <c r="U73">
        <f t="shared" si="39"/>
        <v>0.18528323299999999</v>
      </c>
      <c r="V73">
        <f t="shared" si="40"/>
        <v>0.01</v>
      </c>
      <c r="W73">
        <f t="shared" si="41"/>
        <v>0.12833415170787546</v>
      </c>
      <c r="X73">
        <f t="shared" si="42"/>
        <v>2.3778166532747634E-2</v>
      </c>
      <c r="Y73">
        <f t="shared" si="43"/>
        <v>1.2833415170787547E-3</v>
      </c>
      <c r="Z73">
        <f t="shared" si="44"/>
        <v>0.10327264365804907</v>
      </c>
      <c r="AB73">
        <f t="shared" si="45"/>
        <v>2.5540095005410977</v>
      </c>
      <c r="AC73">
        <f t="shared" si="46"/>
        <v>1.8351691757921986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-1188.9083266373816</v>
      </c>
      <c r="AI73">
        <f t="shared" si="33"/>
        <v>-1194.071958820284</v>
      </c>
      <c r="AJ73">
        <f t="shared" si="34"/>
        <v>0.71884032474889903</v>
      </c>
      <c r="AK73">
        <f t="shared" si="47"/>
        <v>0.17878066503787685</v>
      </c>
      <c r="AL73">
        <f t="shared" si="23"/>
        <v>-1193.1743378304971</v>
      </c>
      <c r="AN73">
        <f t="shared" si="35"/>
        <v>0</v>
      </c>
      <c r="AO73">
        <f t="shared" si="35"/>
        <v>0</v>
      </c>
      <c r="AP73">
        <f t="shared" si="35"/>
        <v>-2.906498841146216E-3</v>
      </c>
      <c r="AQ73">
        <f t="shared" si="35"/>
        <v>-0.66921123565743246</v>
      </c>
      <c r="AR73">
        <f t="shared" si="35"/>
        <v>-0.6721177344985787</v>
      </c>
      <c r="AS73">
        <f t="shared" si="35"/>
        <v>4.0461994519475124E-4</v>
      </c>
      <c r="AT73">
        <f t="shared" si="35"/>
        <v>1.0063183769604977E-4</v>
      </c>
      <c r="AU73">
        <f t="shared" si="24"/>
        <v>-0.67161248271568774</v>
      </c>
      <c r="AW73">
        <v>70</v>
      </c>
      <c r="AX73">
        <f>IF(Z73&gt;0, (R73*SUMPRODUCT(K73:$K$98, X73:$X$98)-K73*$AZ$3)/Z73, 0)</f>
        <v>17.770138448946014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0.20641411200000001</v>
      </c>
      <c r="Q74" s="4">
        <f t="shared" si="49"/>
        <v>50</v>
      </c>
      <c r="R74">
        <f t="shared" si="28"/>
        <v>50000</v>
      </c>
      <c r="S74">
        <f t="shared" si="29"/>
        <v>15.386431559476188</v>
      </c>
      <c r="U74">
        <f t="shared" si="39"/>
        <v>0.20641411200000001</v>
      </c>
      <c r="V74">
        <f t="shared" si="40"/>
        <v>0.01</v>
      </c>
      <c r="W74">
        <f t="shared" si="41"/>
        <v>0.10327264365804907</v>
      </c>
      <c r="X74">
        <f t="shared" si="42"/>
        <v>2.1316931034568633E-2</v>
      </c>
      <c r="Y74">
        <f t="shared" si="43"/>
        <v>1.0327264365804908E-3</v>
      </c>
      <c r="Z74">
        <f t="shared" si="44"/>
        <v>8.0922986186899942E-2</v>
      </c>
      <c r="AB74">
        <f t="shared" si="45"/>
        <v>1.8351691757921986</v>
      </c>
      <c r="AC74">
        <f t="shared" si="46"/>
        <v>1.2451159885531728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-1065.8465517284317</v>
      </c>
      <c r="AI74">
        <f t="shared" si="33"/>
        <v>-1069.8927010377768</v>
      </c>
      <c r="AJ74">
        <f t="shared" si="34"/>
        <v>0.59005318723902578</v>
      </c>
      <c r="AK74">
        <f t="shared" si="47"/>
        <v>0.1284618423054539</v>
      </c>
      <c r="AL74">
        <f t="shared" si="23"/>
        <v>-1069.1741860082325</v>
      </c>
      <c r="AN74">
        <f t="shared" si="35"/>
        <v>0</v>
      </c>
      <c r="AO74">
        <f t="shared" si="35"/>
        <v>0</v>
      </c>
      <c r="AP74">
        <f t="shared" si="35"/>
        <v>-2.0334745316165433E-3</v>
      </c>
      <c r="AQ74">
        <f t="shared" si="35"/>
        <v>-0.53566283689662975</v>
      </c>
      <c r="AR74">
        <f t="shared" si="35"/>
        <v>-0.53769631142824625</v>
      </c>
      <c r="AS74">
        <f t="shared" si="35"/>
        <v>2.965432159852655E-4</v>
      </c>
      <c r="AT74">
        <f t="shared" si="35"/>
        <v>6.4561108511086761E-5</v>
      </c>
      <c r="AU74">
        <f t="shared" si="24"/>
        <v>-0.53733520710375005</v>
      </c>
      <c r="AW74">
        <v>71</v>
      </c>
      <c r="AX74">
        <f>IF(Z74&gt;0, (R74*SUMPRODUCT(K74:$K$98, X74:$X$98)-K74*$AZ$3)/Z74, 0)</f>
        <v>15.386431559476188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0.22879502199999999</v>
      </c>
      <c r="Q75" s="4">
        <f t="shared" si="49"/>
        <v>50</v>
      </c>
      <c r="R75">
        <f t="shared" si="28"/>
        <v>50000</v>
      </c>
      <c r="S75">
        <f t="shared" si="29"/>
        <v>12.664657460456947</v>
      </c>
      <c r="U75">
        <f t="shared" si="39"/>
        <v>0.22879502199999999</v>
      </c>
      <c r="V75">
        <f t="shared" si="40"/>
        <v>0.01</v>
      </c>
      <c r="W75">
        <f t="shared" si="41"/>
        <v>8.0922986186899942E-2</v>
      </c>
      <c r="X75">
        <f t="shared" si="42"/>
        <v>1.8514776404937466E-2</v>
      </c>
      <c r="Y75">
        <f t="shared" si="43"/>
        <v>8.0922986186899941E-4</v>
      </c>
      <c r="Z75">
        <f t="shared" si="44"/>
        <v>6.1598979920093472E-2</v>
      </c>
      <c r="AB75">
        <f t="shared" si="45"/>
        <v>1.2451159885531728</v>
      </c>
      <c r="AC75">
        <f t="shared" si="46"/>
        <v>0.78012998060154948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-925.73882024687327</v>
      </c>
      <c r="AI75">
        <f t="shared" si="33"/>
        <v>-928.81876924287792</v>
      </c>
      <c r="AJ75">
        <f t="shared" si="34"/>
        <v>0.46498600795162337</v>
      </c>
      <c r="AK75">
        <f t="shared" si="47"/>
        <v>8.7158119198722114E-2</v>
      </c>
      <c r="AL75">
        <f t="shared" si="23"/>
        <v>-928.26662511572749</v>
      </c>
      <c r="AN75">
        <f t="shared" si="35"/>
        <v>0</v>
      </c>
      <c r="AO75">
        <f t="shared" si="35"/>
        <v>0</v>
      </c>
      <c r="AP75">
        <f t="shared" si="35"/>
        <v>-1.3820454786631527E-3</v>
      </c>
      <c r="AQ75">
        <f t="shared" si="35"/>
        <v>-0.41540075910504159</v>
      </c>
      <c r="AR75">
        <f t="shared" si="35"/>
        <v>-0.4167828045837047</v>
      </c>
      <c r="AS75">
        <f t="shared" si="35"/>
        <v>2.0865014672801245E-4</v>
      </c>
      <c r="AT75">
        <f t="shared" si="35"/>
        <v>3.9109895885819802E-5</v>
      </c>
      <c r="AU75">
        <f t="shared" si="24"/>
        <v>-0.41653504454109086</v>
      </c>
      <c r="AW75">
        <v>72</v>
      </c>
      <c r="AX75">
        <f>IF(Z75&gt;0, (R75*SUMPRODUCT(K75:$K$98, X75:$X$98)-K75*$AZ$3)/Z75, 0)</f>
        <v>12.664657460456947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0.25248784600000002</v>
      </c>
      <c r="Q76" s="4">
        <f t="shared" si="49"/>
        <v>50</v>
      </c>
      <c r="R76">
        <f t="shared" si="28"/>
        <v>50000</v>
      </c>
      <c r="S76">
        <f t="shared" si="29"/>
        <v>9.4174238891969537</v>
      </c>
      <c r="U76">
        <f t="shared" si="39"/>
        <v>0.25248784600000002</v>
      </c>
      <c r="V76">
        <f t="shared" si="40"/>
        <v>0.01</v>
      </c>
      <c r="W76">
        <f t="shared" si="41"/>
        <v>6.1598979920093472E-2</v>
      </c>
      <c r="X76">
        <f t="shared" si="42"/>
        <v>1.5552993755821655E-2</v>
      </c>
      <c r="Y76">
        <f t="shared" si="43"/>
        <v>6.1598979920093476E-4</v>
      </c>
      <c r="Z76">
        <f t="shared" si="44"/>
        <v>4.5429996365070884E-2</v>
      </c>
      <c r="AB76">
        <f t="shared" si="45"/>
        <v>0.78012998060154948</v>
      </c>
      <c r="AC76">
        <f t="shared" si="46"/>
        <v>0.4278335330545493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-777.64968779108278</v>
      </c>
      <c r="AI76">
        <f t="shared" si="33"/>
        <v>-779.92118760933636</v>
      </c>
      <c r="AJ76">
        <f t="shared" si="34"/>
        <v>0.35229644754700018</v>
      </c>
      <c r="AK76">
        <f t="shared" si="47"/>
        <v>5.4609098642108465E-2</v>
      </c>
      <c r="AL76">
        <f t="shared" si="23"/>
        <v>-779.51428206314722</v>
      </c>
      <c r="AN76">
        <f t="shared" si="35"/>
        <v>0</v>
      </c>
      <c r="AO76">
        <f t="shared" si="35"/>
        <v>0</v>
      </c>
      <c r="AP76">
        <f t="shared" si="35"/>
        <v>-9.1006726597752004E-4</v>
      </c>
      <c r="AQ76">
        <f t="shared" si="35"/>
        <v>-0.31156221962651642</v>
      </c>
      <c r="AR76">
        <f t="shared" si="35"/>
        <v>-0.31247228689249396</v>
      </c>
      <c r="AS76">
        <f t="shared" si="35"/>
        <v>1.4114615473718013E-4</v>
      </c>
      <c r="AT76">
        <f t="shared" si="35"/>
        <v>2.1878915727552607E-5</v>
      </c>
      <c r="AU76">
        <f t="shared" si="24"/>
        <v>-0.31230926182202917</v>
      </c>
      <c r="AW76">
        <v>73</v>
      </c>
      <c r="AX76">
        <f>IF(Z76&gt;0, (R76*SUMPRODUCT(K76:$K$98, X76:$X$98)-K76*$AZ$3)/Z76, 0)</f>
        <v>9.4174238891969537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0.27661797300000002</v>
      </c>
      <c r="Q77" s="4">
        <f t="shared" si="49"/>
        <v>50</v>
      </c>
      <c r="R77">
        <f t="shared" si="28"/>
        <v>50000</v>
      </c>
      <c r="S77">
        <f t="shared" si="29"/>
        <v>5.3261363480708495</v>
      </c>
      <c r="U77">
        <f t="shared" si="39"/>
        <v>0.27661797300000002</v>
      </c>
      <c r="V77">
        <f t="shared" si="40"/>
        <v>0.01</v>
      </c>
      <c r="W77">
        <f t="shared" si="41"/>
        <v>4.5429996365070884E-2</v>
      </c>
      <c r="X77">
        <f t="shared" si="42"/>
        <v>1.2566753507903277E-2</v>
      </c>
      <c r="Y77">
        <f t="shared" si="43"/>
        <v>4.5429996365070884E-4</v>
      </c>
      <c r="Z77">
        <f t="shared" si="44"/>
        <v>3.2408942893516902E-2</v>
      </c>
      <c r="AB77">
        <f t="shared" si="45"/>
        <v>0.4278335330545493</v>
      </c>
      <c r="AC77">
        <f t="shared" si="46"/>
        <v>0.17261444874771281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-628.33767539516384</v>
      </c>
      <c r="AI77">
        <f t="shared" si="33"/>
        <v>-629.95812253983968</v>
      </c>
      <c r="AJ77">
        <f t="shared" si="34"/>
        <v>0.25521908430683649</v>
      </c>
      <c r="AK77">
        <f t="shared" si="47"/>
        <v>2.9948347313818454E-2</v>
      </c>
      <c r="AL77">
        <f t="shared" si="23"/>
        <v>-629.67295510821896</v>
      </c>
      <c r="AN77">
        <f t="shared" si="35"/>
        <v>0</v>
      </c>
      <c r="AO77">
        <f t="shared" si="35"/>
        <v>0</v>
      </c>
      <c r="AP77">
        <f t="shared" si="35"/>
        <v>-5.7966574188338528E-4</v>
      </c>
      <c r="AQ77">
        <f t="shared" si="35"/>
        <v>-0.22476871643602991</v>
      </c>
      <c r="AR77">
        <f t="shared" si="35"/>
        <v>-0.22534838217791328</v>
      </c>
      <c r="AS77">
        <f t="shared" si="35"/>
        <v>9.1296874651912788E-5</v>
      </c>
      <c r="AT77">
        <f t="shared" si="35"/>
        <v>1.0713111514241071E-5</v>
      </c>
      <c r="AU77">
        <f t="shared" si="24"/>
        <v>-0.22524637219174712</v>
      </c>
      <c r="AW77">
        <v>74</v>
      </c>
      <c r="AX77">
        <f>IF(Z77&gt;0, (R77*SUMPRODUCT(K77:$K$98, X77:$X$98)-K77*$AZ$3)/Z77, 0)</f>
        <v>5.3261363480708495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0.30183517399999998</v>
      </c>
      <c r="Q78" s="4">
        <f t="shared" si="49"/>
        <v>50</v>
      </c>
      <c r="R78">
        <f t="shared" si="28"/>
        <v>50000</v>
      </c>
      <c r="S78">
        <f t="shared" si="29"/>
        <v>-8.2855318816603449E-2</v>
      </c>
      <c r="U78">
        <f t="shared" si="39"/>
        <v>0.30183517399999998</v>
      </c>
      <c r="V78">
        <f t="shared" si="40"/>
        <v>0.01</v>
      </c>
      <c r="W78">
        <f t="shared" si="41"/>
        <v>3.2408942893516902E-2</v>
      </c>
      <c r="X78">
        <f t="shared" si="42"/>
        <v>9.7821589174207375E-3</v>
      </c>
      <c r="Y78">
        <f t="shared" si="43"/>
        <v>3.2408942893516902E-4</v>
      </c>
      <c r="Z78">
        <f t="shared" si="44"/>
        <v>2.2302694547160998E-2</v>
      </c>
      <c r="AB78">
        <f t="shared" si="45"/>
        <v>0.17261444874771281</v>
      </c>
      <c r="AC78">
        <f t="shared" si="46"/>
        <v>-1.8478968671743479E-3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-489.10794587103686</v>
      </c>
      <c r="AI78">
        <f t="shared" si="33"/>
        <v>-490.22308059839492</v>
      </c>
      <c r="AJ78">
        <f t="shared" si="34"/>
        <v>0.17446234561488716</v>
      </c>
      <c r="AK78">
        <f t="shared" si="47"/>
        <v>1.2083011412339898E-2</v>
      </c>
      <c r="AL78">
        <f t="shared" si="23"/>
        <v>-490.03653524136769</v>
      </c>
      <c r="AN78">
        <f t="shared" si="35"/>
        <v>0</v>
      </c>
      <c r="AO78">
        <f t="shared" si="35"/>
        <v>0</v>
      </c>
      <c r="AP78">
        <f t="shared" si="35"/>
        <v>-3.561656914297685E-4</v>
      </c>
      <c r="AQ78">
        <f t="shared" si="35"/>
        <v>-0.15621741969929523</v>
      </c>
      <c r="AR78">
        <f t="shared" si="35"/>
        <v>-0.156573585390725</v>
      </c>
      <c r="AS78">
        <f t="shared" si="35"/>
        <v>5.5721968323594577E-5</v>
      </c>
      <c r="AT78">
        <f t="shared" si="35"/>
        <v>3.8592234719706917E-6</v>
      </c>
      <c r="AU78">
        <f t="shared" si="24"/>
        <v>-0.15651400419892944</v>
      </c>
      <c r="AW78">
        <v>75</v>
      </c>
      <c r="AX78">
        <f>IF(Z78&gt;0, (R78*SUMPRODUCT(K78:$K$98, X78:$X$98)-K78*$AZ$3)/Z78, 0)</f>
        <v>-8.2855318816603449E-2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0.327222552</v>
      </c>
      <c r="Q79" s="4">
        <f t="shared" si="49"/>
        <v>50</v>
      </c>
      <c r="R79">
        <f t="shared" si="28"/>
        <v>50000</v>
      </c>
      <c r="S79">
        <f t="shared" si="29"/>
        <v>-7.6546498831835121</v>
      </c>
      <c r="U79">
        <f t="shared" si="39"/>
        <v>0.327222552</v>
      </c>
      <c r="V79">
        <f t="shared" si="40"/>
        <v>0.01</v>
      </c>
      <c r="W79">
        <f t="shared" si="41"/>
        <v>2.2302694547160998E-2</v>
      </c>
      <c r="X79">
        <f t="shared" si="42"/>
        <v>7.297944626198506E-3</v>
      </c>
      <c r="Y79">
        <f t="shared" si="43"/>
        <v>2.2302694547161E-4</v>
      </c>
      <c r="Z79">
        <f t="shared" si="44"/>
        <v>1.4781722975490881E-2</v>
      </c>
      <c r="AB79">
        <f t="shared" si="45"/>
        <v>-1.8478968671743479E-3</v>
      </c>
      <c r="AC79">
        <f t="shared" si="46"/>
        <v>-0.11314891404759231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-364.8972313099253</v>
      </c>
      <c r="AI79">
        <f t="shared" si="33"/>
        <v>-365.63631745869986</v>
      </c>
      <c r="AJ79">
        <f t="shared" si="34"/>
        <v>0.11130101718041796</v>
      </c>
      <c r="AK79">
        <f t="shared" si="47"/>
        <v>-1.2935278070220436E-4</v>
      </c>
      <c r="AL79">
        <f t="shared" si="23"/>
        <v>-365.5251457943001</v>
      </c>
      <c r="AN79">
        <f t="shared" si="35"/>
        <v>0</v>
      </c>
      <c r="AO79">
        <f t="shared" si="35"/>
        <v>0</v>
      </c>
      <c r="AP79">
        <f t="shared" si="35"/>
        <v>-2.1076659645622987E-4</v>
      </c>
      <c r="AQ79">
        <f t="shared" si="35"/>
        <v>-0.10405843436115481</v>
      </c>
      <c r="AR79">
        <f t="shared" si="35"/>
        <v>-0.10426920095761105</v>
      </c>
      <c r="AS79">
        <f t="shared" si="35"/>
        <v>3.1739921810372089E-5</v>
      </c>
      <c r="AT79">
        <f t="shared" si="35"/>
        <v>-3.6887777393686849E-8</v>
      </c>
      <c r="AU79">
        <f t="shared" si="24"/>
        <v>-0.10423749792357806</v>
      </c>
      <c r="AW79">
        <v>76</v>
      </c>
      <c r="AX79">
        <f>IF(Z79&gt;0, (R79*SUMPRODUCT(K79:$K$98, X79:$X$98)-K79*$AZ$3)/Z79, 0)</f>
        <v>-7.6546498831835121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0.35219428400000002</v>
      </c>
      <c r="Q80" s="4">
        <f t="shared" si="49"/>
        <v>50</v>
      </c>
      <c r="R80">
        <f t="shared" si="28"/>
        <v>50000</v>
      </c>
      <c r="S80">
        <f t="shared" si="29"/>
        <v>-18.78509847028559</v>
      </c>
      <c r="U80">
        <f t="shared" si="39"/>
        <v>0.35219428400000002</v>
      </c>
      <c r="V80">
        <f t="shared" si="40"/>
        <v>0.01</v>
      </c>
      <c r="W80">
        <f t="shared" si="41"/>
        <v>1.4781722975490881E-2</v>
      </c>
      <c r="X80">
        <f t="shared" si="42"/>
        <v>5.2060383396393605E-3</v>
      </c>
      <c r="Y80">
        <f t="shared" si="43"/>
        <v>1.4781722975490882E-4</v>
      </c>
      <c r="Z80">
        <f t="shared" si="44"/>
        <v>9.4278674060966124E-3</v>
      </c>
      <c r="AB80">
        <f t="shared" si="45"/>
        <v>-0.11314891404759231</v>
      </c>
      <c r="AC80">
        <f t="shared" si="46"/>
        <v>-0.17710341758832085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-260.30191698196802</v>
      </c>
      <c r="AI80">
        <f t="shared" si="33"/>
        <v>-260.77331035227286</v>
      </c>
      <c r="AJ80">
        <f t="shared" si="34"/>
        <v>6.3954503540728541E-2</v>
      </c>
      <c r="AK80">
        <f t="shared" si="47"/>
        <v>-7.9204239833314625E-3</v>
      </c>
      <c r="AL80">
        <f t="shared" si="23"/>
        <v>-260.71727627271542</v>
      </c>
      <c r="AN80">
        <f t="shared" si="35"/>
        <v>0</v>
      </c>
      <c r="AO80">
        <f t="shared" si="35"/>
        <v>0</v>
      </c>
      <c r="AP80">
        <f t="shared" si="35"/>
        <v>-1.2002512496575781E-4</v>
      </c>
      <c r="AQ80">
        <f t="shared" si="35"/>
        <v>-6.6277491544659645E-2</v>
      </c>
      <c r="AR80">
        <f t="shared" si="35"/>
        <v>-6.63975166696254E-2</v>
      </c>
      <c r="AS80">
        <f t="shared" si="35"/>
        <v>1.6283952560968549E-5</v>
      </c>
      <c r="AT80">
        <f t="shared" si="35"/>
        <v>-2.0166806286783329E-6</v>
      </c>
      <c r="AU80">
        <f t="shared" si="24"/>
        <v>-6.6383249397693106E-2</v>
      </c>
      <c r="AW80">
        <v>77</v>
      </c>
      <c r="AX80">
        <f>IF(Z80&gt;0, (R80*SUMPRODUCT(K80:$K$98, X80:$X$98)-K80*$AZ$3)/Z80, 0)</f>
        <v>-18.78509847028559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0.377763185</v>
      </c>
      <c r="Q81" s="4">
        <f t="shared" si="49"/>
        <v>50</v>
      </c>
      <c r="R81">
        <f t="shared" si="28"/>
        <v>50000</v>
      </c>
      <c r="S81">
        <f t="shared" si="29"/>
        <v>-35.961656433236392</v>
      </c>
      <c r="U81">
        <f t="shared" si="39"/>
        <v>0.377763185</v>
      </c>
      <c r="V81">
        <f t="shared" si="40"/>
        <v>0.01</v>
      </c>
      <c r="W81">
        <f t="shared" si="41"/>
        <v>9.4278674060966124E-3</v>
      </c>
      <c r="X81">
        <f t="shared" si="42"/>
        <v>3.5615012190847446E-3</v>
      </c>
      <c r="Y81">
        <f t="shared" si="43"/>
        <v>9.4278674060966123E-5</v>
      </c>
      <c r="Z81">
        <f t="shared" si="44"/>
        <v>5.7720875129509009E-3</v>
      </c>
      <c r="AB81">
        <f t="shared" si="45"/>
        <v>-0.17710341758832085</v>
      </c>
      <c r="AC81">
        <f t="shared" si="46"/>
        <v>-0.2075738280433142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-178.07506095423724</v>
      </c>
      <c r="AI81">
        <f t="shared" si="33"/>
        <v>-178.36366532988478</v>
      </c>
      <c r="AJ81">
        <f t="shared" si="34"/>
        <v>3.0470410454993352E-2</v>
      </c>
      <c r="AK81">
        <f t="shared" si="47"/>
        <v>-1.2397239231182461E-2</v>
      </c>
      <c r="AL81">
        <f t="shared" si="23"/>
        <v>-178.34559215866096</v>
      </c>
      <c r="AN81">
        <f t="shared" si="35"/>
        <v>0</v>
      </c>
      <c r="AO81">
        <f t="shared" si="35"/>
        <v>0</v>
      </c>
      <c r="AP81">
        <f t="shared" si="35"/>
        <v>-6.5610535918761182E-5</v>
      </c>
      <c r="AQ81">
        <f t="shared" si="35"/>
        <v>-4.0483101327756857E-2</v>
      </c>
      <c r="AR81">
        <f t="shared" si="35"/>
        <v>-4.0548711863675618E-2</v>
      </c>
      <c r="AS81">
        <f t="shared" si="35"/>
        <v>6.9270604616827236E-6</v>
      </c>
      <c r="AT81">
        <f t="shared" si="35"/>
        <v>-2.8183547392376171E-6</v>
      </c>
      <c r="AU81">
        <f t="shared" si="24"/>
        <v>-4.054460315795317E-2</v>
      </c>
      <c r="AW81">
        <v>78</v>
      </c>
      <c r="AX81">
        <f>IF(Z81&gt;0, (R81*SUMPRODUCT(K81:$K$98, X81:$X$98)-K81*$AZ$3)/Z81, 0)</f>
        <v>-35.961656433236392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0.40377970400000002</v>
      </c>
      <c r="Q82" s="4">
        <f t="shared" si="49"/>
        <v>50</v>
      </c>
      <c r="R82">
        <f t="shared" si="28"/>
        <v>50000</v>
      </c>
      <c r="S82">
        <f t="shared" si="29"/>
        <v>-63.860677039920141</v>
      </c>
      <c r="U82">
        <f t="shared" si="39"/>
        <v>0.40377970400000002</v>
      </c>
      <c r="V82">
        <f t="shared" si="40"/>
        <v>0.01</v>
      </c>
      <c r="W82">
        <f t="shared" si="41"/>
        <v>5.7720875129509009E-3</v>
      </c>
      <c r="X82">
        <f t="shared" si="42"/>
        <v>2.3306517874414111E-3</v>
      </c>
      <c r="Y82">
        <f t="shared" si="43"/>
        <v>5.772087512950901E-5</v>
      </c>
      <c r="Z82">
        <f t="shared" si="44"/>
        <v>3.3837148503799807E-3</v>
      </c>
      <c r="AB82">
        <f t="shared" si="45"/>
        <v>-0.2075738280433142</v>
      </c>
      <c r="AC82">
        <f t="shared" si="46"/>
        <v>-0.21608632125529764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-116.53258937207056</v>
      </c>
      <c r="AI82">
        <f t="shared" si="33"/>
        <v>-116.70177511458957</v>
      </c>
      <c r="AJ82">
        <f t="shared" si="34"/>
        <v>8.5124932119834407E-3</v>
      </c>
      <c r="AK82">
        <f t="shared" si="47"/>
        <v>-1.4530167963031996E-2</v>
      </c>
      <c r="AL82">
        <f t="shared" si="23"/>
        <v>-116.70779278934062</v>
      </c>
      <c r="AN82">
        <f t="shared" si="35"/>
        <v>0</v>
      </c>
      <c r="AO82">
        <f t="shared" si="35"/>
        <v>0</v>
      </c>
      <c r="AP82">
        <f t="shared" si="35"/>
        <v>-3.4341274809834653E-5</v>
      </c>
      <c r="AQ82">
        <f t="shared" si="35"/>
        <v>-2.3653752475498894E-2</v>
      </c>
      <c r="AR82">
        <f t="shared" si="35"/>
        <v>-2.3688093750308729E-2</v>
      </c>
      <c r="AS82">
        <f t="shared" si="35"/>
        <v>1.7278634969891015E-6</v>
      </c>
      <c r="AT82">
        <f t="shared" si="35"/>
        <v>-2.9493294388887571E-6</v>
      </c>
      <c r="AU82">
        <f t="shared" si="24"/>
        <v>-2.3689315216250627E-2</v>
      </c>
      <c r="AW82">
        <v>79</v>
      </c>
      <c r="AX82">
        <f>IF(Z82&gt;0, (R82*SUMPRODUCT(K82:$K$98, X82:$X$98)-K82*$AZ$3)/Z82, 0)</f>
        <v>-63.860677039920141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0.43007572599999999</v>
      </c>
      <c r="Q83" s="4">
        <f t="shared" si="49"/>
        <v>50</v>
      </c>
      <c r="R83">
        <f t="shared" si="28"/>
        <v>50000</v>
      </c>
      <c r="S83">
        <f t="shared" si="29"/>
        <v>-111.47060254782333</v>
      </c>
      <c r="U83">
        <f t="shared" si="39"/>
        <v>0.43007572599999999</v>
      </c>
      <c r="V83">
        <f t="shared" si="40"/>
        <v>0.01</v>
      </c>
      <c r="W83">
        <f t="shared" si="41"/>
        <v>3.3837148503799807E-3</v>
      </c>
      <c r="X83">
        <f t="shared" si="42"/>
        <v>1.4552536208541516E-3</v>
      </c>
      <c r="Y83">
        <f t="shared" si="43"/>
        <v>3.3837148503799808E-5</v>
      </c>
      <c r="Z83">
        <f t="shared" si="44"/>
        <v>1.8946240810220293E-3</v>
      </c>
      <c r="AB83">
        <f t="shared" si="45"/>
        <v>-0.21608632125529764</v>
      </c>
      <c r="AC83">
        <f t="shared" si="46"/>
        <v>-0.21119488791314167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-72.762681042707584</v>
      </c>
      <c r="AI83">
        <f t="shared" si="33"/>
        <v>-72.857412246758685</v>
      </c>
      <c r="AJ83">
        <f t="shared" si="34"/>
        <v>-4.8914333421559708E-3</v>
      </c>
      <c r="AK83">
        <f t="shared" si="47"/>
        <v>-1.5126042487870837E-2</v>
      </c>
      <c r="AL83">
        <f t="shared" si="23"/>
        <v>-72.877429722588701</v>
      </c>
      <c r="AN83">
        <f t="shared" si="35"/>
        <v>0</v>
      </c>
      <c r="AO83">
        <f t="shared" si="35"/>
        <v>0</v>
      </c>
      <c r="AP83">
        <f t="shared" si="35"/>
        <v>-1.7168315505474244E-5</v>
      </c>
      <c r="AQ83">
        <f t="shared" si="35"/>
        <v>-1.3186918478218883E-2</v>
      </c>
      <c r="AR83">
        <f t="shared" si="35"/>
        <v>-1.3204086793724357E-2</v>
      </c>
      <c r="AS83">
        <f t="shared" si="35"/>
        <v>-8.8648372765144462E-7</v>
      </c>
      <c r="AT83">
        <f t="shared" si="35"/>
        <v>-2.7413213247124947E-6</v>
      </c>
      <c r="AU83">
        <f t="shared" si="24"/>
        <v>-1.320771459877672E-2</v>
      </c>
      <c r="AW83">
        <v>80</v>
      </c>
      <c r="AX83">
        <f>IF(Z83&gt;0, (R83*SUMPRODUCT(K83:$K$98, X83:$X$98)-K83*$AZ$3)/Z83, 0)</f>
        <v>-111.47060254782333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0.45648519999999998</v>
      </c>
      <c r="Q84" s="4">
        <f t="shared" si="49"/>
        <v>50</v>
      </c>
      <c r="R84">
        <f t="shared" si="28"/>
        <v>50000</v>
      </c>
      <c r="S84">
        <f t="shared" si="29"/>
        <v>-196.76797396906912</v>
      </c>
      <c r="U84">
        <f t="shared" si="39"/>
        <v>0.45648519999999998</v>
      </c>
      <c r="V84">
        <f t="shared" si="40"/>
        <v>0.01</v>
      </c>
      <c r="W84">
        <f t="shared" si="41"/>
        <v>1.8946240810220293E-3</v>
      </c>
      <c r="X84">
        <f t="shared" si="42"/>
        <v>8.6486785255015716E-4</v>
      </c>
      <c r="Y84">
        <f t="shared" si="43"/>
        <v>1.8946240810220293E-5</v>
      </c>
      <c r="Z84">
        <f t="shared" si="44"/>
        <v>1.010809987661652E-3</v>
      </c>
      <c r="AB84">
        <f t="shared" si="45"/>
        <v>-0.21119488791314167</v>
      </c>
      <c r="AC84">
        <f t="shared" si="46"/>
        <v>-0.19889503333988301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-43.243392627507859</v>
      </c>
      <c r="AI84">
        <f t="shared" si="33"/>
        <v>-43.293933126890941</v>
      </c>
      <c r="AJ84">
        <f t="shared" si="34"/>
        <v>-1.2299854573258662E-2</v>
      </c>
      <c r="AK84">
        <f t="shared" si="47"/>
        <v>-1.4783642153919918E-2</v>
      </c>
      <c r="AL84">
        <f t="shared" si="23"/>
        <v>-43.321016623618121</v>
      </c>
      <c r="AN84">
        <f t="shared" si="35"/>
        <v>0</v>
      </c>
      <c r="AO84">
        <f t="shared" si="35"/>
        <v>0</v>
      </c>
      <c r="AP84">
        <f t="shared" si="35"/>
        <v>-8.1781700118214209E-6</v>
      </c>
      <c r="AQ84">
        <f t="shared" si="35"/>
        <v>-6.9973945867674199E-3</v>
      </c>
      <c r="AR84">
        <f t="shared" si="35"/>
        <v>-7.0055727567792415E-3</v>
      </c>
      <c r="AS84">
        <f t="shared" si="35"/>
        <v>-1.9902910150994492E-6</v>
      </c>
      <c r="AT84">
        <f t="shared" si="35"/>
        <v>-2.3922030926579404E-6</v>
      </c>
      <c r="AU84">
        <f t="shared" si="24"/>
        <v>-7.0099552508869987E-3</v>
      </c>
      <c r="AW84">
        <v>81</v>
      </c>
      <c r="AX84">
        <f>IF(Z84&gt;0, (R84*SUMPRODUCT(K84:$K$98, X84:$X$98)-K84*$AZ$3)/Z84, 0)</f>
        <v>-196.76797396906912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0.483034941</v>
      </c>
      <c r="Q85" s="4">
        <f t="shared" si="49"/>
        <v>50</v>
      </c>
      <c r="R85">
        <f t="shared" si="28"/>
        <v>50000</v>
      </c>
      <c r="S85">
        <f t="shared" si="29"/>
        <v>-357.37739123687652</v>
      </c>
      <c r="U85">
        <f t="shared" si="39"/>
        <v>0.483034941</v>
      </c>
      <c r="V85">
        <f t="shared" si="40"/>
        <v>0.01</v>
      </c>
      <c r="W85">
        <f t="shared" si="41"/>
        <v>1.010809987661652E-3</v>
      </c>
      <c r="X85">
        <f t="shared" si="42"/>
        <v>4.8825654275235679E-4</v>
      </c>
      <c r="Y85">
        <f t="shared" si="43"/>
        <v>1.010809987661652E-5</v>
      </c>
      <c r="Z85">
        <f t="shared" si="44"/>
        <v>5.1244534503267869E-4</v>
      </c>
      <c r="AB85">
        <f t="shared" si="45"/>
        <v>-0.19889503333988301</v>
      </c>
      <c r="AC85">
        <f t="shared" si="46"/>
        <v>-0.18313638055925979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-24.412827137617839</v>
      </c>
      <c r="AI85">
        <f t="shared" si="33"/>
        <v>-24.438449404869473</v>
      </c>
      <c r="AJ85">
        <f t="shared" si="34"/>
        <v>-1.5758652780623217E-2</v>
      </c>
      <c r="AK85">
        <f t="shared" si="47"/>
        <v>-1.3922652333791813E-2</v>
      </c>
      <c r="AL85">
        <f t="shared" si="23"/>
        <v>-24.468130709983889</v>
      </c>
      <c r="AN85">
        <f t="shared" si="35"/>
        <v>0</v>
      </c>
      <c r="AO85">
        <f t="shared" si="35"/>
        <v>0</v>
      </c>
      <c r="AP85">
        <f t="shared" si="35"/>
        <v>-3.7018271808527477E-6</v>
      </c>
      <c r="AQ85">
        <f t="shared" si="35"/>
        <v>-3.5270909545965438E-3</v>
      </c>
      <c r="AR85">
        <f t="shared" si="35"/>
        <v>-3.5307927817773968E-3</v>
      </c>
      <c r="AS85">
        <f t="shared" si="35"/>
        <v>-2.2767621859541596E-6</v>
      </c>
      <c r="AT85">
        <f t="shared" si="35"/>
        <v>-2.011502430000874E-6</v>
      </c>
      <c r="AU85">
        <f t="shared" si="24"/>
        <v>-3.5350810463933521E-3</v>
      </c>
      <c r="AW85">
        <v>82</v>
      </c>
      <c r="AX85">
        <f>IF(Z85&gt;0, (R85*SUMPRODUCT(K85:$K$98, X85:$X$98)-K85*$AZ$3)/Z85, 0)</f>
        <v>-357.37739123687652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0.509773425</v>
      </c>
      <c r="Q86" s="4">
        <f t="shared" si="49"/>
        <v>50</v>
      </c>
      <c r="R86">
        <f t="shared" si="28"/>
        <v>50000</v>
      </c>
      <c r="S86">
        <f t="shared" si="29"/>
        <v>-675.95456125470275</v>
      </c>
      <c r="U86">
        <f t="shared" si="39"/>
        <v>0.509773425</v>
      </c>
      <c r="V86">
        <f t="shared" si="40"/>
        <v>0.01</v>
      </c>
      <c r="W86">
        <f t="shared" si="41"/>
        <v>5.1244534503267869E-4</v>
      </c>
      <c r="X86">
        <f t="shared" si="42"/>
        <v>2.6123101866261535E-4</v>
      </c>
      <c r="Y86">
        <f t="shared" si="43"/>
        <v>5.1244534503267872E-6</v>
      </c>
      <c r="Z86">
        <f t="shared" si="44"/>
        <v>2.4608987291973656E-4</v>
      </c>
      <c r="AB86">
        <f t="shared" si="45"/>
        <v>-0.18313638055925979</v>
      </c>
      <c r="AC86">
        <f t="shared" si="46"/>
        <v>-0.16634557207868608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-13.061550933130768</v>
      </c>
      <c r="AI86">
        <f t="shared" si="33"/>
        <v>-13.073855426776754</v>
      </c>
      <c r="AJ86">
        <f t="shared" si="34"/>
        <v>-1.679080848057371E-2</v>
      </c>
      <c r="AK86">
        <f t="shared" si="47"/>
        <v>-1.2819546639148187E-2</v>
      </c>
      <c r="AL86">
        <f t="shared" si="23"/>
        <v>-13.103465781896476</v>
      </c>
      <c r="AN86">
        <f t="shared" si="35"/>
        <v>0</v>
      </c>
      <c r="AO86">
        <f t="shared" si="35"/>
        <v>0</v>
      </c>
      <c r="AP86">
        <f t="shared" si="35"/>
        <v>-1.58724623955609E-6</v>
      </c>
      <c r="AQ86">
        <f t="shared" si="35"/>
        <v>-1.6849045720905354E-3</v>
      </c>
      <c r="AR86">
        <f t="shared" si="35"/>
        <v>-1.6864918183300914E-3</v>
      </c>
      <c r="AS86">
        <f t="shared" si="35"/>
        <v>-2.1659686604486589E-6</v>
      </c>
      <c r="AT86">
        <f t="shared" si="35"/>
        <v>-1.6536866758786455E-6</v>
      </c>
      <c r="AU86">
        <f t="shared" si="24"/>
        <v>-1.6903114736664189E-3</v>
      </c>
      <c r="AW86">
        <v>83</v>
      </c>
      <c r="AX86">
        <f>IF(Z86&gt;0, (R86*SUMPRODUCT(K86:$K$98, X86:$X$98)-K86*$AZ$3)/Z86, 0)</f>
        <v>-675.95456125470275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0.53654903799999998</v>
      </c>
      <c r="Q87" s="4">
        <f t="shared" si="49"/>
        <v>50</v>
      </c>
      <c r="R87">
        <f t="shared" si="28"/>
        <v>50000</v>
      </c>
      <c r="S87">
        <f t="shared" si="29"/>
        <v>-1343.2199294651007</v>
      </c>
      <c r="U87">
        <f t="shared" si="39"/>
        <v>0.53654903799999998</v>
      </c>
      <c r="V87">
        <f t="shared" si="40"/>
        <v>0.01</v>
      </c>
      <c r="W87">
        <f t="shared" si="41"/>
        <v>2.4608987291973656E-4</v>
      </c>
      <c r="X87">
        <f t="shared" si="42"/>
        <v>1.3203928457662689E-4</v>
      </c>
      <c r="Y87">
        <f t="shared" si="43"/>
        <v>2.4608987291973654E-6</v>
      </c>
      <c r="Z87">
        <f t="shared" si="44"/>
        <v>1.1158968961391231E-4</v>
      </c>
      <c r="AB87">
        <f t="shared" si="45"/>
        <v>-0.16634557207868608</v>
      </c>
      <c r="AC87">
        <f t="shared" si="46"/>
        <v>-0.14988949501223178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-6.6019642288313447</v>
      </c>
      <c r="AI87">
        <f t="shared" si="33"/>
        <v>-6.6075437133120403</v>
      </c>
      <c r="AJ87">
        <f t="shared" si="34"/>
        <v>-1.64560770664543E-2</v>
      </c>
      <c r="AK87">
        <f t="shared" si="47"/>
        <v>-1.1644190045508027E-2</v>
      </c>
      <c r="AL87">
        <f t="shared" si="23"/>
        <v>-6.6356439804240024</v>
      </c>
      <c r="AN87">
        <f t="shared" si="35"/>
        <v>0</v>
      </c>
      <c r="AO87">
        <f t="shared" si="35"/>
        <v>0</v>
      </c>
      <c r="AP87">
        <f t="shared" si="35"/>
        <v>-6.4262351272999242E-7</v>
      </c>
      <c r="AQ87">
        <f t="shared" si="35"/>
        <v>-7.6038878830619416E-4</v>
      </c>
      <c r="AR87">
        <f t="shared" si="35"/>
        <v>-7.6103141181892413E-4</v>
      </c>
      <c r="AS87">
        <f t="shared" si="35"/>
        <v>-1.8953475158482558E-6</v>
      </c>
      <c r="AT87">
        <f t="shared" si="35"/>
        <v>-1.341132919327892E-6</v>
      </c>
      <c r="AU87">
        <f t="shared" si="24"/>
        <v>-7.6426789225410025E-4</v>
      </c>
      <c r="AW87">
        <v>84</v>
      </c>
      <c r="AX87">
        <f>IF(Z87&gt;0, (R87*SUMPRODUCT(K87:$K$98, X87:$X$98)-K87*$AZ$3)/Z87, 0)</f>
        <v>-1343.2199294651007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0.56320604299999999</v>
      </c>
      <c r="Q88" s="4">
        <f t="shared" si="49"/>
        <v>50</v>
      </c>
      <c r="R88">
        <f t="shared" si="28"/>
        <v>50000</v>
      </c>
      <c r="S88">
        <f t="shared" si="29"/>
        <v>-2823.1035302750447</v>
      </c>
      <c r="U88">
        <f t="shared" si="39"/>
        <v>0.56320604299999999</v>
      </c>
      <c r="V88">
        <f t="shared" si="40"/>
        <v>0.01</v>
      </c>
      <c r="W88">
        <f t="shared" si="41"/>
        <v>1.1158968961391231E-4</v>
      </c>
      <c r="X88">
        <f t="shared" si="42"/>
        <v>6.2847987527049748E-5</v>
      </c>
      <c r="Y88">
        <f t="shared" si="43"/>
        <v>1.1158968961391232E-6</v>
      </c>
      <c r="Z88">
        <f t="shared" si="44"/>
        <v>4.7625805190723442E-5</v>
      </c>
      <c r="AB88">
        <f t="shared" si="45"/>
        <v>-0.14988949501223178</v>
      </c>
      <c r="AC88">
        <f t="shared" si="46"/>
        <v>-0.1344525787661229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-3.1423993763524876</v>
      </c>
      <c r="AI88">
        <f t="shared" si="33"/>
        <v>-3.1447806666120237</v>
      </c>
      <c r="AJ88">
        <f t="shared" si="34"/>
        <v>-1.5436916246108878E-2</v>
      </c>
      <c r="AK88">
        <f t="shared" si="47"/>
        <v>-1.0492264650856226E-2</v>
      </c>
      <c r="AL88">
        <f t="shared" ref="AL88:AL98" si="50">SUM(AI88:AK88)</f>
        <v>-3.1707098475089888</v>
      </c>
      <c r="AN88">
        <f t="shared" si="35"/>
        <v>0</v>
      </c>
      <c r="AO88">
        <f t="shared" si="35"/>
        <v>0</v>
      </c>
      <c r="AP88">
        <f t="shared" si="35"/>
        <v>-2.4488199273149403E-7</v>
      </c>
      <c r="AQ88">
        <f t="shared" si="35"/>
        <v>-3.2315129084233853E-4</v>
      </c>
      <c r="AR88">
        <f t="shared" si="35"/>
        <v>-3.2339617283507003E-4</v>
      </c>
      <c r="AS88">
        <f t="shared" si="35"/>
        <v>-1.5874683049821189E-6</v>
      </c>
      <c r="AT88">
        <f t="shared" si="35"/>
        <v>-1.0789808868022447E-6</v>
      </c>
      <c r="AU88">
        <f t="shared" si="24"/>
        <v>-3.260626220268544E-4</v>
      </c>
      <c r="AW88">
        <v>85</v>
      </c>
      <c r="AX88">
        <f>IF(Z88&gt;0, (R88*SUMPRODUCT(K88:$K$98, X88:$X$98)-K88*$AZ$3)/Z88, 0)</f>
        <v>-2823.1035302750447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0.59415461300000005</v>
      </c>
      <c r="Q89" s="4">
        <f t="shared" si="49"/>
        <v>50</v>
      </c>
      <c r="R89">
        <f t="shared" si="28"/>
        <v>50000</v>
      </c>
      <c r="S89">
        <f t="shared" si="29"/>
        <v>-6381.866379256172</v>
      </c>
      <c r="U89">
        <f t="shared" si="39"/>
        <v>0.59415461300000005</v>
      </c>
      <c r="V89">
        <f t="shared" si="40"/>
        <v>0.01</v>
      </c>
      <c r="W89">
        <f t="shared" si="41"/>
        <v>4.7625805190723442E-5</v>
      </c>
      <c r="X89">
        <f t="shared" si="42"/>
        <v>2.8297091851907679E-5</v>
      </c>
      <c r="Y89">
        <f t="shared" si="43"/>
        <v>4.7625805190723441E-7</v>
      </c>
      <c r="Z89">
        <f t="shared" si="44"/>
        <v>1.8852455286908528E-5</v>
      </c>
      <c r="AB89">
        <f t="shared" si="45"/>
        <v>-0.1344525787661229</v>
      </c>
      <c r="AC89">
        <f t="shared" si="46"/>
        <v>-0.1203138505619518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-1.4148545925953839</v>
      </c>
      <c r="AI89">
        <f t="shared" si="33"/>
        <v>-1.4157972153597294</v>
      </c>
      <c r="AJ89">
        <f t="shared" si="34"/>
        <v>-1.41387282041711E-2</v>
      </c>
      <c r="AK89">
        <f t="shared" si="47"/>
        <v>-9.4116805136286036E-3</v>
      </c>
      <c r="AL89">
        <f t="shared" si="50"/>
        <v>-1.4393476240775291</v>
      </c>
      <c r="AN89">
        <f t="shared" si="35"/>
        <v>0</v>
      </c>
      <c r="AO89">
        <f t="shared" si="35"/>
        <v>0</v>
      </c>
      <c r="AP89">
        <f t="shared" si="35"/>
        <v>-8.6549470698329869E-8</v>
      </c>
      <c r="AQ89">
        <f t="shared" si="35"/>
        <v>-1.2990871930540149E-4</v>
      </c>
      <c r="AR89">
        <f t="shared" si="35"/>
        <v>-1.2999526877609981E-4</v>
      </c>
      <c r="AS89">
        <f t="shared" si="35"/>
        <v>-1.2981857522487426E-6</v>
      </c>
      <c r="AT89">
        <f t="shared" si="35"/>
        <v>-8.6415902272633597E-7</v>
      </c>
      <c r="AU89">
        <f t="shared" si="24"/>
        <v>-1.321576135510749E-4</v>
      </c>
      <c r="AW89">
        <v>86</v>
      </c>
      <c r="AX89">
        <f>IF(Z89&gt;0, (R89*SUMPRODUCT(K89:$K$98, X89:$X$98)-K89*$AZ$3)/Z89, 0)</f>
        <v>-6381.866379256172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0.62493506799999998</v>
      </c>
      <c r="Q90" s="4">
        <f t="shared" si="49"/>
        <v>50</v>
      </c>
      <c r="R90">
        <f t="shared" si="28"/>
        <v>50000</v>
      </c>
      <c r="S90">
        <f t="shared" si="29"/>
        <v>-15624.176275459058</v>
      </c>
      <c r="U90">
        <f t="shared" si="39"/>
        <v>0.62493506799999998</v>
      </c>
      <c r="V90">
        <f t="shared" si="40"/>
        <v>0.01</v>
      </c>
      <c r="W90">
        <f t="shared" si="41"/>
        <v>1.8852455286908528E-5</v>
      </c>
      <c r="X90">
        <f t="shared" si="42"/>
        <v>1.1781560426691139E-5</v>
      </c>
      <c r="Y90">
        <f t="shared" si="43"/>
        <v>1.8852455286908528E-7</v>
      </c>
      <c r="Z90">
        <f t="shared" si="44"/>
        <v>6.8823703073483028E-6</v>
      </c>
      <c r="AB90">
        <f t="shared" si="45"/>
        <v>-0.1203138505619518</v>
      </c>
      <c r="AC90">
        <f t="shared" si="46"/>
        <v>-0.10753136687499522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-0.589078021334557</v>
      </c>
      <c r="AI90">
        <f t="shared" si="33"/>
        <v>-0.58942213984992442</v>
      </c>
      <c r="AJ90">
        <f t="shared" si="34"/>
        <v>-1.2782483686956586E-2</v>
      </c>
      <c r="AK90">
        <f t="shared" si="47"/>
        <v>-8.4219695393366271E-3</v>
      </c>
      <c r="AL90">
        <f t="shared" si="50"/>
        <v>-0.61062659307621758</v>
      </c>
      <c r="AN90">
        <f t="shared" si="35"/>
        <v>0</v>
      </c>
      <c r="AO90">
        <f t="shared" si="35"/>
        <v>0</v>
      </c>
      <c r="AP90">
        <f t="shared" si="35"/>
        <v>-2.821087199564445E-8</v>
      </c>
      <c r="AQ90">
        <f t="shared" si="35"/>
        <v>-4.8292677996629262E-5</v>
      </c>
      <c r="AR90">
        <f t="shared" si="35"/>
        <v>-4.8320888868624902E-5</v>
      </c>
      <c r="AS90">
        <f t="shared" si="35"/>
        <v>-1.0479093538286592E-6</v>
      </c>
      <c r="AT90">
        <f t="shared" si="35"/>
        <v>-6.9043394649011062E-7</v>
      </c>
      <c r="AU90">
        <f t="shared" si="24"/>
        <v>-5.0059232168943673E-5</v>
      </c>
      <c r="AW90">
        <v>87</v>
      </c>
      <c r="AX90">
        <f>IF(Z90&gt;0, (R90*SUMPRODUCT(K90:$K$98, X90:$X$98)-K90*$AZ$3)/Z90, 0)</f>
        <v>-15624.176275459058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0.65550924799999999</v>
      </c>
      <c r="Q91" s="4">
        <f t="shared" si="49"/>
        <v>50</v>
      </c>
      <c r="R91">
        <f t="shared" si="28"/>
        <v>50000</v>
      </c>
      <c r="S91">
        <f t="shared" si="29"/>
        <v>-41723.290714335526</v>
      </c>
      <c r="U91">
        <f t="shared" si="39"/>
        <v>0.65550924799999999</v>
      </c>
      <c r="V91">
        <f t="shared" si="40"/>
        <v>0.01</v>
      </c>
      <c r="W91">
        <f t="shared" si="41"/>
        <v>6.8823703073483028E-6</v>
      </c>
      <c r="X91">
        <f t="shared" si="42"/>
        <v>4.5114573846274146E-6</v>
      </c>
      <c r="Y91">
        <f t="shared" si="43"/>
        <v>6.8823703073483036E-8</v>
      </c>
      <c r="Z91">
        <f t="shared" si="44"/>
        <v>2.3020892196474054E-6</v>
      </c>
      <c r="AB91">
        <f t="shared" si="45"/>
        <v>-0.10753136687499522</v>
      </c>
      <c r="AC91">
        <f t="shared" si="46"/>
        <v>-9.6050737761686503E-2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-0.22557286923137074</v>
      </c>
      <c r="AI91">
        <f t="shared" si="33"/>
        <v>-0.22568797369235311</v>
      </c>
      <c r="AJ91">
        <f t="shared" si="34"/>
        <v>-1.1480629113308716E-2</v>
      </c>
      <c r="AK91">
        <f t="shared" si="47"/>
        <v>-7.5271956812496656E-3</v>
      </c>
      <c r="AL91">
        <f t="shared" si="50"/>
        <v>-0.24469579848691148</v>
      </c>
      <c r="AN91">
        <f t="shared" si="35"/>
        <v>0</v>
      </c>
      <c r="AO91">
        <f t="shared" si="35"/>
        <v>0</v>
      </c>
      <c r="AP91">
        <f t="shared" si="35"/>
        <v>-8.4252462396418335E-9</v>
      </c>
      <c r="AQ91">
        <f t="shared" si="35"/>
        <v>-1.6511149542222455E-5</v>
      </c>
      <c r="AR91">
        <f t="shared" si="35"/>
        <v>-1.6519574788462099E-5</v>
      </c>
      <c r="AS91">
        <f t="shared" si="35"/>
        <v>-8.4034212436338004E-7</v>
      </c>
      <c r="AT91">
        <f t="shared" si="35"/>
        <v>-5.5096454618045045E-7</v>
      </c>
      <c r="AU91">
        <f t="shared" si="24"/>
        <v>-1.7910881459005927E-5</v>
      </c>
      <c r="AW91">
        <v>88</v>
      </c>
      <c r="AX91">
        <f>IF(Z91&gt;0, (R91*SUMPRODUCT(K91:$K$98, X91:$X$98)-K91*$AZ$3)/Z91, 0)</f>
        <v>-41723.290714335526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0.68583899100000001</v>
      </c>
      <c r="Q92" s="4">
        <f t="shared" si="49"/>
        <v>50</v>
      </c>
      <c r="R92">
        <f t="shared" si="28"/>
        <v>50000</v>
      </c>
      <c r="S92">
        <f t="shared" si="29"/>
        <v>-122497.65884260878</v>
      </c>
      <c r="U92">
        <f t="shared" si="39"/>
        <v>0.68583899100000001</v>
      </c>
      <c r="V92">
        <f t="shared" si="40"/>
        <v>0.01</v>
      </c>
      <c r="W92">
        <f t="shared" si="41"/>
        <v>2.3020892196474054E-6</v>
      </c>
      <c r="X92">
        <f t="shared" si="42"/>
        <v>1.5788625475949538E-6</v>
      </c>
      <c r="Y92">
        <f t="shared" si="43"/>
        <v>2.3020892196474053E-8</v>
      </c>
      <c r="Z92">
        <f t="shared" si="44"/>
        <v>7.0020577985597749E-7</v>
      </c>
      <c r="AB92">
        <f t="shared" si="45"/>
        <v>-9.6050737761686503E-2</v>
      </c>
      <c r="AC92">
        <f t="shared" si="46"/>
        <v>-8.5773568740420358E-2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-7.8943127379747693E-2</v>
      </c>
      <c r="AI92">
        <f t="shared" si="33"/>
        <v>-7.8978137668740497E-2</v>
      </c>
      <c r="AJ92">
        <f t="shared" si="34"/>
        <v>-1.0277169021266144E-2</v>
      </c>
      <c r="AK92">
        <f t="shared" si="47"/>
        <v>-6.7235516433180554E-3</v>
      </c>
      <c r="AL92">
        <f t="shared" si="50"/>
        <v>-9.5978858333324701E-2</v>
      </c>
      <c r="AN92">
        <f t="shared" si="35"/>
        <v>0</v>
      </c>
      <c r="AO92">
        <f t="shared" si="35"/>
        <v>0</v>
      </c>
      <c r="AP92">
        <f t="shared" si="35"/>
        <v>-2.2880637476097462E-9</v>
      </c>
      <c r="AQ92">
        <f t="shared" si="35"/>
        <v>-5.1592521249308022E-6</v>
      </c>
      <c r="AR92">
        <f t="shared" si="35"/>
        <v>-5.1615401886784125E-6</v>
      </c>
      <c r="AS92">
        <f t="shared" si="35"/>
        <v>-6.7165449192532139E-7</v>
      </c>
      <c r="AT92">
        <f t="shared" si="35"/>
        <v>-4.3941124774554798E-7</v>
      </c>
      <c r="AU92">
        <f t="shared" si="24"/>
        <v>-6.2726059283492819E-6</v>
      </c>
      <c r="AW92">
        <v>89</v>
      </c>
      <c r="AX92">
        <f>IF(Z92&gt;0, (R92*SUMPRODUCT(K92:$K$98, X92:$X$98)-K92*$AZ$3)/Z92, 0)</f>
        <v>-122497.65884260878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0.71588716699999999</v>
      </c>
      <c r="Q93" s="4">
        <f t="shared" si="49"/>
        <v>50</v>
      </c>
      <c r="R93">
        <f t="shared" si="28"/>
        <v>50000</v>
      </c>
      <c r="S93">
        <f t="shared" si="29"/>
        <v>-399029.80959391018</v>
      </c>
      <c r="U93">
        <f t="shared" si="39"/>
        <v>0.71588716699999999</v>
      </c>
      <c r="V93">
        <f t="shared" si="40"/>
        <v>0.01</v>
      </c>
      <c r="W93">
        <f t="shared" si="41"/>
        <v>7.0020577985597749E-7</v>
      </c>
      <c r="X93">
        <f t="shared" si="42"/>
        <v>5.0126833205812136E-7</v>
      </c>
      <c r="Y93">
        <f t="shared" si="43"/>
        <v>7.002057798559775E-9</v>
      </c>
      <c r="Z93">
        <f t="shared" si="44"/>
        <v>1.9193538999929634E-7</v>
      </c>
      <c r="AB93">
        <f t="shared" si="45"/>
        <v>-8.5773568740420358E-2</v>
      </c>
      <c r="AC93">
        <f t="shared" si="46"/>
        <v>-7.6587942125752109E-2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-2.5063416602906067E-2</v>
      </c>
      <c r="AI93">
        <f t="shared" si="33"/>
        <v>-2.5073013372406031E-2</v>
      </c>
      <c r="AJ93">
        <f t="shared" si="34"/>
        <v>-9.1856266146682491E-3</v>
      </c>
      <c r="AK93">
        <f t="shared" si="47"/>
        <v>-6.004149811829426E-3</v>
      </c>
      <c r="AL93">
        <f t="shared" si="50"/>
        <v>-4.02627897989037E-2</v>
      </c>
      <c r="AN93">
        <f t="shared" si="35"/>
        <v>0</v>
      </c>
      <c r="AO93">
        <f t="shared" si="35"/>
        <v>0</v>
      </c>
      <c r="AP93">
        <f t="shared" si="35"/>
        <v>-5.5998896066241468E-10</v>
      </c>
      <c r="AQ93">
        <f t="shared" si="35"/>
        <v>-1.4624959590997714E-6</v>
      </c>
      <c r="AR93">
        <f t="shared" si="35"/>
        <v>-1.4630559480604338E-6</v>
      </c>
      <c r="AS93">
        <f t="shared" si="35"/>
        <v>-5.3599802527297814E-7</v>
      </c>
      <c r="AT93">
        <f t="shared" si="35"/>
        <v>-3.5035306545604954E-7</v>
      </c>
      <c r="AU93">
        <f t="shared" si="24"/>
        <v>-2.3494070387894612E-6</v>
      </c>
      <c r="AW93">
        <v>90</v>
      </c>
      <c r="AX93">
        <f>IF(Z93&gt;0, (R93*SUMPRODUCT(K93:$K$98, X93:$X$98)-K93*$AZ$3)/Z93, 0)</f>
        <v>-399029.80959391018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0.74578270000000002</v>
      </c>
      <c r="Q94" s="4">
        <f t="shared" si="49"/>
        <v>50</v>
      </c>
      <c r="R94">
        <f t="shared" si="28"/>
        <v>50000</v>
      </c>
      <c r="S94">
        <f t="shared" si="29"/>
        <v>-1458877.6160872697</v>
      </c>
      <c r="U94">
        <f t="shared" si="39"/>
        <v>0.74578270000000002</v>
      </c>
      <c r="V94">
        <f t="shared" si="40"/>
        <v>0.01</v>
      </c>
      <c r="W94">
        <f t="shared" si="41"/>
        <v>1.9193538999929634E-7</v>
      </c>
      <c r="X94">
        <f t="shared" si="42"/>
        <v>1.4314209337922824E-7</v>
      </c>
      <c r="Y94">
        <f t="shared" si="43"/>
        <v>1.9193538999929636E-9</v>
      </c>
      <c r="Z94">
        <f t="shared" si="44"/>
        <v>4.6873942720075144E-8</v>
      </c>
      <c r="AB94">
        <f t="shared" si="45"/>
        <v>-7.6587942125752109E-2</v>
      </c>
      <c r="AC94">
        <f t="shared" si="46"/>
        <v>-6.8383345812074461E-2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-7.1571046689614115E-3</v>
      </c>
      <c r="AI94">
        <f t="shared" si="33"/>
        <v>-7.1594483660974151E-3</v>
      </c>
      <c r="AJ94">
        <f t="shared" si="34"/>
        <v>-8.2045963136776479E-3</v>
      </c>
      <c r="AK94">
        <f t="shared" si="47"/>
        <v>-5.3611559488026478E-3</v>
      </c>
      <c r="AL94">
        <f t="shared" si="50"/>
        <v>-2.072520062857771E-2</v>
      </c>
      <c r="AN94">
        <f t="shared" si="35"/>
        <v>0</v>
      </c>
      <c r="AO94">
        <f t="shared" si="35"/>
        <v>0</v>
      </c>
      <c r="AP94">
        <f t="shared" si="35"/>
        <v>-1.2210624285962599E-10</v>
      </c>
      <c r="AQ94">
        <f t="shared" si="35"/>
        <v>-3.7288399915447275E-7</v>
      </c>
      <c r="AR94">
        <f t="shared" si="35"/>
        <v>-3.7300610539733234E-7</v>
      </c>
      <c r="AS94">
        <f t="shared" si="35"/>
        <v>-4.2745814493392332E-7</v>
      </c>
      <c r="AT94">
        <f t="shared" si="35"/>
        <v>-2.7931536043476877E-7</v>
      </c>
      <c r="AU94">
        <f t="shared" si="24"/>
        <v>-1.0797796107660244E-6</v>
      </c>
      <c r="AW94">
        <v>91</v>
      </c>
      <c r="AX94">
        <f>IF(Z94&gt;0, (R94*SUMPRODUCT(K94:$K$98, X94:$X$98)-K94*$AZ$3)/Z94, 0)</f>
        <v>-1458877.6160872697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0.77567720100000004</v>
      </c>
      <c r="Q95" s="4">
        <f t="shared" si="49"/>
        <v>50</v>
      </c>
      <c r="R95">
        <f t="shared" si="28"/>
        <v>50000</v>
      </c>
      <c r="S95">
        <f t="shared" si="29"/>
        <v>-6077636.9546697326</v>
      </c>
      <c r="U95">
        <f t="shared" si="39"/>
        <v>0.77567720100000004</v>
      </c>
      <c r="V95">
        <f t="shared" si="40"/>
        <v>0.01</v>
      </c>
      <c r="W95">
        <f t="shared" si="41"/>
        <v>4.6873942720075144E-8</v>
      </c>
      <c r="X95">
        <f t="shared" si="42"/>
        <v>3.6359048688942219E-8</v>
      </c>
      <c r="Y95">
        <f t="shared" si="43"/>
        <v>4.6873942720075145E-10</v>
      </c>
      <c r="Z95">
        <f t="shared" si="44"/>
        <v>1.0046154603932174E-8</v>
      </c>
      <c r="AB95">
        <f t="shared" si="45"/>
        <v>-6.8383345812074461E-2</v>
      </c>
      <c r="AC95">
        <f t="shared" si="46"/>
        <v>-6.1056880473183653E-2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-1.8179524344471109E-3</v>
      </c>
      <c r="AI95">
        <f t="shared" si="33"/>
        <v>-1.8184547421773076E-3</v>
      </c>
      <c r="AJ95">
        <f t="shared" si="34"/>
        <v>-7.3264653388908085E-3</v>
      </c>
      <c r="AK95">
        <f t="shared" si="47"/>
        <v>-4.7868342068452131E-3</v>
      </c>
      <c r="AL95">
        <f t="shared" si="50"/>
        <v>-1.393175428791333E-2</v>
      </c>
      <c r="AN95">
        <f t="shared" si="35"/>
        <v>0</v>
      </c>
      <c r="AO95">
        <f t="shared" si="35"/>
        <v>0</v>
      </c>
      <c r="AP95">
        <f t="shared" si="35"/>
        <v>-2.336620691522214E-11</v>
      </c>
      <c r="AQ95">
        <f t="shared" si="35"/>
        <v>-8.4566989898197263E-8</v>
      </c>
      <c r="AR95">
        <f t="shared" si="35"/>
        <v>-8.4590356105112487E-8</v>
      </c>
      <c r="AS95">
        <f t="shared" si="35"/>
        <v>-3.4081041316787903E-7</v>
      </c>
      <c r="AT95">
        <f t="shared" si="35"/>
        <v>-2.2267258061553049E-7</v>
      </c>
      <c r="AU95">
        <f t="shared" si="24"/>
        <v>-6.4807334988852198E-7</v>
      </c>
      <c r="AW95">
        <v>92</v>
      </c>
      <c r="AX95">
        <f>IF(Z95&gt;0, (R95*SUMPRODUCT(K95:$K$98, X95:$X$98)-K95*$AZ$3)/Z95, 0)</f>
        <v>-6077636.9546697326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0.80557273399999996</v>
      </c>
      <c r="Q96" s="4">
        <f t="shared" si="49"/>
        <v>50</v>
      </c>
      <c r="R96">
        <f t="shared" si="28"/>
        <v>50000</v>
      </c>
      <c r="S96">
        <f t="shared" si="29"/>
        <v>-29423354.72075408</v>
      </c>
      <c r="U96">
        <f t="shared" si="39"/>
        <v>0.80557273399999996</v>
      </c>
      <c r="V96">
        <f t="shared" si="40"/>
        <v>0.01</v>
      </c>
      <c r="W96">
        <f t="shared" si="41"/>
        <v>1.0046154603932174E-8</v>
      </c>
      <c r="X96">
        <f t="shared" si="42"/>
        <v>8.0929082304763287E-9</v>
      </c>
      <c r="Y96">
        <f t="shared" si="43"/>
        <v>1.0046154603932174E-10</v>
      </c>
      <c r="Z96">
        <f t="shared" si="44"/>
        <v>1.8527848274165238E-9</v>
      </c>
      <c r="AB96">
        <f t="shared" si="45"/>
        <v>-6.1056880473183653E-2</v>
      </c>
      <c r="AC96">
        <f t="shared" si="46"/>
        <v>-5.451514519830751E-2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-4.0464541152381646E-4</v>
      </c>
      <c r="AI96">
        <f t="shared" si="33"/>
        <v>-4.0473805076518727E-4</v>
      </c>
      <c r="AJ96">
        <f t="shared" si="34"/>
        <v>-6.5417352748761426E-3</v>
      </c>
      <c r="AK96">
        <f t="shared" si="47"/>
        <v>-4.2739816331228558E-3</v>
      </c>
      <c r="AL96">
        <f t="shared" si="50"/>
        <v>-1.1220454958764186E-2</v>
      </c>
      <c r="AN96">
        <f t="shared" si="35"/>
        <v>0</v>
      </c>
      <c r="AO96">
        <f t="shared" si="35"/>
        <v>0</v>
      </c>
      <c r="AP96">
        <f t="shared" si="35"/>
        <v>-3.8476479090756359E-12</v>
      </c>
      <c r="AQ96">
        <f t="shared" si="35"/>
        <v>-1.6806409989201074E-8</v>
      </c>
      <c r="AR96">
        <f t="shared" si="35"/>
        <v>-1.6810257637110147E-8</v>
      </c>
      <c r="AS96">
        <f t="shared" si="35"/>
        <v>-2.7170229029995176E-7</v>
      </c>
      <c r="AT96">
        <f t="shared" si="35"/>
        <v>-1.7751415329801688E-7</v>
      </c>
      <c r="AU96">
        <f t="shared" si="24"/>
        <v>-4.660267012350788E-7</v>
      </c>
      <c r="AW96">
        <v>93</v>
      </c>
      <c r="AX96">
        <f>IF(Z96&gt;0, (R96*SUMPRODUCT(K96:$K$98, X96:$X$98)-K96*$AZ$3)/Z96, 0)</f>
        <v>-29423354.72075408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0.83546826699999999</v>
      </c>
      <c r="Q97" s="4">
        <f t="shared" si="49"/>
        <v>50</v>
      </c>
      <c r="R97">
        <f t="shared" si="28"/>
        <v>50000</v>
      </c>
      <c r="S97">
        <f t="shared" si="29"/>
        <v>-170003013.78143761</v>
      </c>
      <c r="U97">
        <f t="shared" si="39"/>
        <v>0.83546826699999999</v>
      </c>
      <c r="V97">
        <f t="shared" si="40"/>
        <v>0.01</v>
      </c>
      <c r="W97">
        <f t="shared" si="41"/>
        <v>1.8527848274165238E-9</v>
      </c>
      <c r="X97">
        <f t="shared" si="42"/>
        <v>1.5479429288855772E-9</v>
      </c>
      <c r="Y97">
        <f t="shared" si="43"/>
        <v>1.8527848274165238E-11</v>
      </c>
      <c r="Z97">
        <f t="shared" si="44"/>
        <v>2.8631405025678138E-10</v>
      </c>
      <c r="AB97">
        <f t="shared" si="45"/>
        <v>-5.451514519830751E-2</v>
      </c>
      <c r="AC97">
        <f t="shared" si="46"/>
        <v>-4.8674251431622823E-2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-7.7397146444278854E-5</v>
      </c>
      <c r="AI97">
        <f t="shared" si="33"/>
        <v>-7.7411462146791696E-5</v>
      </c>
      <c r="AJ97">
        <f t="shared" si="34"/>
        <v>-5.8408937666846877E-3</v>
      </c>
      <c r="AK97">
        <f t="shared" si="47"/>
        <v>-3.816060163881526E-3</v>
      </c>
      <c r="AL97">
        <f t="shared" si="50"/>
        <v>-9.7343653927130062E-3</v>
      </c>
      <c r="AN97">
        <f t="shared" si="35"/>
        <v>0</v>
      </c>
      <c r="AO97">
        <f t="shared" si="35"/>
        <v>0</v>
      </c>
      <c r="AP97">
        <f t="shared" si="35"/>
        <v>-5.3087830300293258E-13</v>
      </c>
      <c r="AQ97">
        <f t="shared" si="35"/>
        <v>-2.8701676166264237E-9</v>
      </c>
      <c r="AR97">
        <f t="shared" si="35"/>
        <v>-2.8706984949294266E-9</v>
      </c>
      <c r="AS97">
        <f t="shared" si="35"/>
        <v>-2.1660157914688513E-7</v>
      </c>
      <c r="AT97">
        <f t="shared" si="35"/>
        <v>-1.4151338658662522E-7</v>
      </c>
      <c r="AU97">
        <f t="shared" si="24"/>
        <v>-3.6098566422843981E-7</v>
      </c>
      <c r="AW97">
        <v>94</v>
      </c>
      <c r="AX97">
        <f>IF(Z97&gt;0, (R97*SUMPRODUCT(K97:$K$98, X97:$X$98)-K97*$AZ$3)/Z97, 0)</f>
        <v>-170003013.78143761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2.8631405025678138E-10</v>
      </c>
      <c r="X98">
        <f t="shared" si="42"/>
        <v>2.8631405025678138E-10</v>
      </c>
      <c r="Y98">
        <f t="shared" si="43"/>
        <v>2.8631405025678139E-12</v>
      </c>
      <c r="Z98">
        <f t="shared" si="44"/>
        <v>0</v>
      </c>
      <c r="AB98">
        <f t="shared" si="45"/>
        <v>-4.8674251431622823E-2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-1.4315702512839069E-5</v>
      </c>
      <c r="AI98">
        <f t="shared" si="33"/>
        <v>-1.4315702512839069E-5</v>
      </c>
      <c r="AJ98">
        <f t="shared" si="34"/>
        <v>-4.8674251431622823E-2</v>
      </c>
      <c r="AK98">
        <f t="shared" si="47"/>
        <v>-3.4071976002135978E-3</v>
      </c>
      <c r="AL98">
        <f t="shared" si="50"/>
        <v>-5.2095764734349258E-2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-4.7399848482404689E-10</v>
      </c>
      <c r="AR98">
        <f t="shared" si="35"/>
        <v>-4.7399848482404689E-10</v>
      </c>
      <c r="AS98">
        <f t="shared" si="35"/>
        <v>-1.6116234189584597E-6</v>
      </c>
      <c r="AT98">
        <f t="shared" si="35"/>
        <v>-1.128136393270922E-7</v>
      </c>
      <c r="AU98">
        <f t="shared" si="35"/>
        <v>-1.7249110567703759E-6</v>
      </c>
      <c r="AW98">
        <v>95</v>
      </c>
    </row>
    <row r="100" spans="5:50" x14ac:dyDescent="0.25">
      <c r="AN100" s="8">
        <f t="shared" ref="AN100:AP100" si="51">SUM(AN3:AN98)</f>
        <v>2464.6376703993092</v>
      </c>
      <c r="AO100" s="8">
        <f t="shared" si="51"/>
        <v>-246.46376703993093</v>
      </c>
      <c r="AP100" s="8">
        <f t="shared" si="51"/>
        <v>-955.69540446167434</v>
      </c>
      <c r="AQ100" s="8">
        <f>SUM(AQ3:AQ98)</f>
        <v>-1312.5534561552442</v>
      </c>
      <c r="AR100" s="8">
        <f t="shared" ref="AR100:AU100" si="52">SUM(AR3:AR98)</f>
        <v>-50.074957257542096</v>
      </c>
      <c r="AS100" s="8">
        <f t="shared" si="52"/>
        <v>-7.5789397654363189</v>
      </c>
      <c r="AT100" s="8">
        <f t="shared" si="52"/>
        <v>1.9248844696305518</v>
      </c>
      <c r="AU100" s="8">
        <f t="shared" si="52"/>
        <v>-55.729012553347395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F815-4967-40AF-AA0B-57634BDD2CB5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2717.4024770705432</v>
      </c>
      <c r="K3">
        <v>1</v>
      </c>
      <c r="L3" s="2">
        <v>0</v>
      </c>
      <c r="O3">
        <f>$C$3</f>
        <v>2717.4024770705432</v>
      </c>
      <c r="P3">
        <f>O3*C5</f>
        <v>271.74024770705432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2717.4024770705432</v>
      </c>
      <c r="AF3">
        <f t="shared" ref="AF3:AG34" si="3">-$Z3*P3</f>
        <v>-271.74024770705432</v>
      </c>
      <c r="AG3">
        <f t="shared" si="3"/>
        <v>-520.48192770000003</v>
      </c>
      <c r="AH3">
        <f t="shared" ref="AH3:AH66" si="4">-X3*R3</f>
        <v>0</v>
      </c>
      <c r="AI3">
        <f t="shared" ref="AI3:AI66" si="5">SUM(AE3:AH3)</f>
        <v>1925.180301663489</v>
      </c>
      <c r="AJ3">
        <f t="shared" ref="AJ3:AJ66" si="6">AB3-AC3</f>
        <v>0</v>
      </c>
      <c r="AL3">
        <f t="shared" ref="AL3:AL66" si="7">SUM(AI3:AK3)</f>
        <v>1925.180301663489</v>
      </c>
      <c r="AN3">
        <f t="shared" ref="AN3:AU34" si="8">AE3*$K3</f>
        <v>2717.4024770705432</v>
      </c>
      <c r="AO3">
        <f t="shared" si="8"/>
        <v>-271.74024770705432</v>
      </c>
      <c r="AP3">
        <f t="shared" si="8"/>
        <v>-520.48192770000003</v>
      </c>
      <c r="AQ3">
        <f t="shared" si="8"/>
        <v>0</v>
      </c>
      <c r="AR3">
        <f t="shared" si="8"/>
        <v>1925.180301663489</v>
      </c>
      <c r="AS3">
        <f t="shared" si="8"/>
        <v>0</v>
      </c>
      <c r="AT3">
        <f t="shared" si="8"/>
        <v>0</v>
      </c>
      <c r="AU3">
        <f t="shared" si="8"/>
        <v>1925.180301663489</v>
      </c>
      <c r="AW3">
        <v>0</v>
      </c>
      <c r="AX3">
        <f>IF(Z3&gt;0, (R3*SUMPRODUCT(K3:$K$98, X3:$X$98)-K3*$AZ$3)/Z3, 0)</f>
        <v>0</v>
      </c>
      <c r="AZ3">
        <f>C6*SUMPRODUCT(X4:X89, K4:K89)/1</f>
        <v>1507.8810376619965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50000</v>
      </c>
      <c r="S4">
        <f t="shared" si="1"/>
        <v>102.42921889661753</v>
      </c>
      <c r="U4">
        <f t="shared" ref="U4:U67" si="12">M4</f>
        <v>2.543806E-3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2.543806E-3</v>
      </c>
      <c r="Y4">
        <f t="shared" ref="Y4:Y67" si="16">V4*W4</f>
        <v>0.01</v>
      </c>
      <c r="Z4">
        <f t="shared" ref="Z4:Z67" si="17">MAX(0, W4-X4-Y4)</f>
        <v>0.98745619399999995</v>
      </c>
      <c r="AB4">
        <f t="shared" ref="AB4:AB67" si="18">AC3</f>
        <v>0</v>
      </c>
      <c r="AC4">
        <f t="shared" ref="AC4:AC67" si="19">S4*Z4</f>
        <v>101.14436664604682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-101.14436664604682</v>
      </c>
      <c r="AK4">
        <f t="shared" ref="AK4:AK67" si="20">G4*SUM(AB4:AB4, AE4:AF4)</f>
        <v>0</v>
      </c>
      <c r="AL4">
        <f t="shared" si="7"/>
        <v>-228.33466664604683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-118.65873682246479</v>
      </c>
      <c r="AR4">
        <f t="shared" si="8"/>
        <v>-118.65873682246479</v>
      </c>
      <c r="AS4">
        <f t="shared" si="8"/>
        <v>-94.359890517815856</v>
      </c>
      <c r="AT4">
        <f t="shared" si="8"/>
        <v>0</v>
      </c>
      <c r="AU4">
        <f t="shared" si="8"/>
        <v>-213.01862734028063</v>
      </c>
      <c r="AW4">
        <v>1</v>
      </c>
      <c r="AX4">
        <f>IF(Z4&gt;0, (R4*SUMPRODUCT(K4:$K$98, X4:$X$98)-K4*$AZ$3)/Z4, 0)</f>
        <v>102.42921889661753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2.5599659999999999E-3</v>
      </c>
      <c r="Q5" s="4">
        <f t="shared" ref="Q5:Q68" si="22">$C$8</f>
        <v>50</v>
      </c>
      <c r="R5">
        <f t="shared" si="0"/>
        <v>50000</v>
      </c>
      <c r="S5">
        <f t="shared" si="1"/>
        <v>102.37500547534313</v>
      </c>
      <c r="U5">
        <f t="shared" si="12"/>
        <v>2.5599659999999999E-3</v>
      </c>
      <c r="V5">
        <f t="shared" si="13"/>
        <v>0.01</v>
      </c>
      <c r="W5">
        <f t="shared" si="14"/>
        <v>0.98745619399999995</v>
      </c>
      <c r="X5">
        <f t="shared" si="15"/>
        <v>2.527854283129404E-3</v>
      </c>
      <c r="Y5">
        <f t="shared" si="16"/>
        <v>9.8745619400000002E-3</v>
      </c>
      <c r="Z5">
        <f t="shared" si="17"/>
        <v>0.97505377777687052</v>
      </c>
      <c r="AB5">
        <f t="shared" si="18"/>
        <v>101.14436664604682</v>
      </c>
      <c r="AC5">
        <f t="shared" si="19"/>
        <v>99.821135838661121</v>
      </c>
      <c r="AE5">
        <f t="shared" si="2"/>
        <v>0</v>
      </c>
      <c r="AF5">
        <f t="shared" si="3"/>
        <v>0</v>
      </c>
      <c r="AG5">
        <f t="shared" si="3"/>
        <v>-48.752688888843529</v>
      </c>
      <c r="AH5">
        <f t="shared" si="4"/>
        <v>-126.39271415647021</v>
      </c>
      <c r="AI5">
        <f t="shared" si="5"/>
        <v>-175.14540304531374</v>
      </c>
      <c r="AJ5">
        <f t="shared" si="6"/>
        <v>1.3232308073856984</v>
      </c>
      <c r="AK5">
        <f t="shared" si="20"/>
        <v>4.1469190324879195</v>
      </c>
      <c r="AL5">
        <f t="shared" si="7"/>
        <v>-169.67525320544013</v>
      </c>
      <c r="AN5">
        <f t="shared" si="8"/>
        <v>0</v>
      </c>
      <c r="AO5">
        <f t="shared" si="8"/>
        <v>0</v>
      </c>
      <c r="AP5">
        <f t="shared" si="8"/>
        <v>-41.688815151935621</v>
      </c>
      <c r="AQ5">
        <f t="shared" si="8"/>
        <v>-108.07942325056676</v>
      </c>
      <c r="AR5">
        <f t="shared" si="8"/>
        <v>-149.76823840250239</v>
      </c>
      <c r="AS5">
        <f t="shared" si="8"/>
        <v>1.1315052726265631</v>
      </c>
      <c r="AT5">
        <f t="shared" si="8"/>
        <v>3.5460637133184698</v>
      </c>
      <c r="AU5">
        <f t="shared" si="8"/>
        <v>-145.09066941655735</v>
      </c>
      <c r="AW5">
        <v>2</v>
      </c>
      <c r="AX5">
        <f>IF(Z5&gt;0, (R5*SUMPRODUCT(K5:$K$98, X5:$X$98)-K5*$AZ$3)/Z5, 0)</f>
        <v>102.37500547534313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2.5827799999999998E-3</v>
      </c>
      <c r="Q6" s="4">
        <f t="shared" si="22"/>
        <v>50</v>
      </c>
      <c r="R6">
        <f t="shared" si="0"/>
        <v>50000</v>
      </c>
      <c r="S6">
        <f t="shared" si="1"/>
        <v>122.50745003736692</v>
      </c>
      <c r="U6">
        <f t="shared" si="12"/>
        <v>2.5827799999999998E-3</v>
      </c>
      <c r="V6">
        <f t="shared" si="13"/>
        <v>0.01</v>
      </c>
      <c r="W6">
        <f t="shared" si="14"/>
        <v>0.97505377777687052</v>
      </c>
      <c r="X6">
        <f t="shared" si="15"/>
        <v>2.5183493961665453E-3</v>
      </c>
      <c r="Y6">
        <f t="shared" si="16"/>
        <v>9.7505377777687054E-3</v>
      </c>
      <c r="Z6">
        <f t="shared" si="17"/>
        <v>0.96278489060293526</v>
      </c>
      <c r="AB6">
        <f t="shared" si="18"/>
        <v>99.821135838661121</v>
      </c>
      <c r="AC6">
        <f t="shared" si="19"/>
        <v>117.94832188227087</v>
      </c>
      <c r="AE6">
        <f t="shared" si="2"/>
        <v>0</v>
      </c>
      <c r="AF6">
        <f t="shared" si="3"/>
        <v>0</v>
      </c>
      <c r="AG6">
        <f t="shared" si="3"/>
        <v>-48.139244530146762</v>
      </c>
      <c r="AH6">
        <f t="shared" si="4"/>
        <v>-125.91746980832727</v>
      </c>
      <c r="AI6">
        <f t="shared" si="5"/>
        <v>-174.05671433847402</v>
      </c>
      <c r="AJ6">
        <f t="shared" si="6"/>
        <v>-18.127186043609754</v>
      </c>
      <c r="AK6">
        <f t="shared" si="20"/>
        <v>5.8395364465616755</v>
      </c>
      <c r="AL6">
        <f t="shared" si="7"/>
        <v>-186.3443639355221</v>
      </c>
      <c r="AN6">
        <f t="shared" si="8"/>
        <v>0</v>
      </c>
      <c r="AO6">
        <f t="shared" si="8"/>
        <v>0</v>
      </c>
      <c r="AP6">
        <f t="shared" si="8"/>
        <v>-37.135096041874732</v>
      </c>
      <c r="AQ6">
        <f t="shared" si="8"/>
        <v>-97.133999096180659</v>
      </c>
      <c r="AR6">
        <f t="shared" si="8"/>
        <v>-134.26909513805538</v>
      </c>
      <c r="AS6">
        <f t="shared" si="8"/>
        <v>-13.983493120188507</v>
      </c>
      <c r="AT6">
        <f t="shared" si="8"/>
        <v>4.5046769823588377</v>
      </c>
      <c r="AU6">
        <f t="shared" si="8"/>
        <v>-143.74791127588506</v>
      </c>
      <c r="AW6">
        <v>3</v>
      </c>
      <c r="AX6">
        <f>IF(Z6&gt;0, (R6*SUMPRODUCT(K6:$K$98, X6:$X$98)-K6*$AZ$3)/Z6, 0)</f>
        <v>122.50745003736692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2.6093969999999998E-3</v>
      </c>
      <c r="Q7" s="4">
        <f t="shared" si="22"/>
        <v>50</v>
      </c>
      <c r="R7">
        <f t="shared" si="0"/>
        <v>50000</v>
      </c>
      <c r="S7">
        <f t="shared" si="1"/>
        <v>132.2190938469634</v>
      </c>
      <c r="U7">
        <f t="shared" si="12"/>
        <v>2.6093969999999998E-3</v>
      </c>
      <c r="V7">
        <f t="shared" si="13"/>
        <v>0.01</v>
      </c>
      <c r="W7">
        <f t="shared" si="14"/>
        <v>0.96278489060293526</v>
      </c>
      <c r="X7">
        <f t="shared" si="15"/>
        <v>2.5122880051846271E-3</v>
      </c>
      <c r="Y7">
        <f t="shared" si="16"/>
        <v>9.6278489060293536E-3</v>
      </c>
      <c r="Z7">
        <f t="shared" si="17"/>
        <v>0.9506447536917213</v>
      </c>
      <c r="AB7">
        <f t="shared" si="18"/>
        <v>117.94832188227087</v>
      </c>
      <c r="AC7">
        <f t="shared" si="19"/>
        <v>125.69338790348911</v>
      </c>
      <c r="AE7">
        <f t="shared" si="2"/>
        <v>0</v>
      </c>
      <c r="AF7">
        <f t="shared" si="3"/>
        <v>0</v>
      </c>
      <c r="AG7">
        <f t="shared" si="3"/>
        <v>-47.532237684586065</v>
      </c>
      <c r="AH7">
        <f t="shared" si="4"/>
        <v>-125.61440025923136</v>
      </c>
      <c r="AI7">
        <f t="shared" si="5"/>
        <v>-173.14663794381744</v>
      </c>
      <c r="AJ7">
        <f t="shared" si="6"/>
        <v>-7.7450660212182356</v>
      </c>
      <c r="AK7">
        <f t="shared" si="20"/>
        <v>5.7912626044194999</v>
      </c>
      <c r="AL7">
        <f t="shared" si="7"/>
        <v>-175.10044136061617</v>
      </c>
      <c r="AN7">
        <f t="shared" si="8"/>
        <v>0</v>
      </c>
      <c r="AO7">
        <f t="shared" si="8"/>
        <v>0</v>
      </c>
      <c r="AP7">
        <f t="shared" si="8"/>
        <v>-33.360790531570935</v>
      </c>
      <c r="AQ7">
        <f t="shared" si="8"/>
        <v>-88.163231922827592</v>
      </c>
      <c r="AR7">
        <f t="shared" si="8"/>
        <v>-121.52402245439853</v>
      </c>
      <c r="AS7">
        <f t="shared" si="8"/>
        <v>-5.435921761176373</v>
      </c>
      <c r="AT7">
        <f t="shared" si="8"/>
        <v>4.0646329327350577</v>
      </c>
      <c r="AU7">
        <f t="shared" si="8"/>
        <v>-122.89531128283984</v>
      </c>
      <c r="AW7">
        <v>4</v>
      </c>
      <c r="AX7">
        <f>IF(Z7&gt;0, (R7*SUMPRODUCT(K7:$K$98, X7:$X$98)-K7*$AZ$3)/Z7, 0)</f>
        <v>132.2190938469634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2.6360139999999999E-3</v>
      </c>
      <c r="Q8" s="4">
        <f t="shared" si="22"/>
        <v>50</v>
      </c>
      <c r="R8">
        <f t="shared" si="0"/>
        <v>50000</v>
      </c>
      <c r="S8">
        <f t="shared" si="1"/>
        <v>115.02477139407378</v>
      </c>
      <c r="U8">
        <f t="shared" si="12"/>
        <v>2.6360139999999999E-3</v>
      </c>
      <c r="V8">
        <f t="shared" si="13"/>
        <v>0.01</v>
      </c>
      <c r="W8">
        <f t="shared" si="14"/>
        <v>0.9506447536917213</v>
      </c>
      <c r="X8">
        <f t="shared" si="15"/>
        <v>2.5059128797579287E-3</v>
      </c>
      <c r="Y8">
        <f t="shared" si="16"/>
        <v>9.5064475369172133E-3</v>
      </c>
      <c r="Z8">
        <f t="shared" si="17"/>
        <v>0.93863239327504622</v>
      </c>
      <c r="AB8">
        <f t="shared" si="18"/>
        <v>125.69338790348911</v>
      </c>
      <c r="AC8">
        <f t="shared" si="19"/>
        <v>107.96597645953455</v>
      </c>
      <c r="AE8">
        <f t="shared" si="2"/>
        <v>0</v>
      </c>
      <c r="AF8">
        <f t="shared" si="3"/>
        <v>0</v>
      </c>
      <c r="AG8">
        <f t="shared" si="3"/>
        <v>-46.931619663752308</v>
      </c>
      <c r="AH8">
        <f t="shared" si="4"/>
        <v>-125.29564398789644</v>
      </c>
      <c r="AI8">
        <f t="shared" si="5"/>
        <v>-172.22726365164874</v>
      </c>
      <c r="AJ8">
        <f t="shared" si="6"/>
        <v>17.727411443954566</v>
      </c>
      <c r="AK8">
        <f t="shared" si="20"/>
        <v>2.6772691623443179</v>
      </c>
      <c r="AL8">
        <f t="shared" si="7"/>
        <v>-151.82258304534986</v>
      </c>
      <c r="AN8">
        <f t="shared" si="8"/>
        <v>0</v>
      </c>
      <c r="AO8">
        <f t="shared" si="8"/>
        <v>0</v>
      </c>
      <c r="AP8">
        <f t="shared" si="8"/>
        <v>-30.746983212324221</v>
      </c>
      <c r="AQ8">
        <f t="shared" si="8"/>
        <v>-82.086727240071326</v>
      </c>
      <c r="AR8">
        <f t="shared" si="8"/>
        <v>-112.83371045239555</v>
      </c>
      <c r="AS8">
        <f t="shared" si="8"/>
        <v>11.614012598977411</v>
      </c>
      <c r="AT8">
        <f t="shared" si="8"/>
        <v>1.7539976369716563</v>
      </c>
      <c r="AU8">
        <f t="shared" si="8"/>
        <v>-99.465700216446479</v>
      </c>
      <c r="AW8">
        <v>5</v>
      </c>
      <c r="AX8">
        <f>IF(Z8&gt;0, (R8*SUMPRODUCT(K8:$K$98, X8:$X$98)-K8*$AZ$3)/Z8, 0)</f>
        <v>115.02477139407378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2.6635809999999999E-3</v>
      </c>
      <c r="Q9" s="4">
        <f t="shared" si="22"/>
        <v>50</v>
      </c>
      <c r="R9">
        <f t="shared" si="0"/>
        <v>50000</v>
      </c>
      <c r="S9">
        <f t="shared" si="1"/>
        <v>84.357758637009468</v>
      </c>
      <c r="U9">
        <f t="shared" si="12"/>
        <v>2.6635809999999999E-3</v>
      </c>
      <c r="V9">
        <f t="shared" si="13"/>
        <v>0.01</v>
      </c>
      <c r="W9">
        <f t="shared" si="14"/>
        <v>0.93863239327504622</v>
      </c>
      <c r="X9">
        <f t="shared" si="15"/>
        <v>2.500123408711941E-3</v>
      </c>
      <c r="Y9">
        <f t="shared" si="16"/>
        <v>9.3863239327504622E-3</v>
      </c>
      <c r="Z9">
        <f t="shared" si="17"/>
        <v>0.92674594593358384</v>
      </c>
      <c r="AB9">
        <f t="shared" si="18"/>
        <v>107.96597645953455</v>
      </c>
      <c r="AC9">
        <f t="shared" si="19"/>
        <v>78.17821082489229</v>
      </c>
      <c r="AE9">
        <f t="shared" si="2"/>
        <v>0</v>
      </c>
      <c r="AF9">
        <f t="shared" si="3"/>
        <v>0</v>
      </c>
      <c r="AG9">
        <f t="shared" si="3"/>
        <v>-46.337297296679189</v>
      </c>
      <c r="AH9">
        <f t="shared" si="4"/>
        <v>-125.00617043559704</v>
      </c>
      <c r="AI9">
        <f t="shared" si="5"/>
        <v>-171.34346773227622</v>
      </c>
      <c r="AJ9">
        <f t="shared" si="6"/>
        <v>29.787765634642255</v>
      </c>
      <c r="AK9">
        <f t="shared" si="20"/>
        <v>0.63699926111125382</v>
      </c>
      <c r="AL9">
        <f t="shared" si="7"/>
        <v>-140.91870283652273</v>
      </c>
      <c r="AN9">
        <f t="shared" si="8"/>
        <v>0</v>
      </c>
      <c r="AO9">
        <f t="shared" si="8"/>
        <v>0</v>
      </c>
      <c r="AP9">
        <f t="shared" si="8"/>
        <v>-28.750465290187812</v>
      </c>
      <c r="AQ9">
        <f t="shared" si="8"/>
        <v>-77.56139813587059</v>
      </c>
      <c r="AR9">
        <f t="shared" si="8"/>
        <v>-106.31186342605839</v>
      </c>
      <c r="AS9">
        <f t="shared" si="8"/>
        <v>18.482133657208511</v>
      </c>
      <c r="AT9">
        <f t="shared" si="8"/>
        <v>0.39523291635239327</v>
      </c>
      <c r="AU9">
        <f t="shared" si="8"/>
        <v>-87.434496852497503</v>
      </c>
      <c r="AW9">
        <v>6</v>
      </c>
      <c r="AX9">
        <f>IF(Z9&gt;0, (R9*SUMPRODUCT(K9:$K$98, X9:$X$98)-K9*$AZ$3)/Z9, 0)</f>
        <v>84.357758637009468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2.696852E-3</v>
      </c>
      <c r="Q10" s="4">
        <f t="shared" si="22"/>
        <v>50</v>
      </c>
      <c r="R10">
        <f t="shared" si="0"/>
        <v>50000</v>
      </c>
      <c r="S10">
        <f t="shared" si="1"/>
        <v>53.153120605037977</v>
      </c>
      <c r="U10">
        <f t="shared" si="12"/>
        <v>2.696852E-3</v>
      </c>
      <c r="V10">
        <f t="shared" si="13"/>
        <v>0.01</v>
      </c>
      <c r="W10">
        <f t="shared" si="14"/>
        <v>0.92674594593358384</v>
      </c>
      <c r="X10">
        <f t="shared" si="15"/>
        <v>2.4992966577828775E-3</v>
      </c>
      <c r="Y10">
        <f t="shared" si="16"/>
        <v>9.2674594593358389E-3</v>
      </c>
      <c r="Z10">
        <f t="shared" si="17"/>
        <v>0.91497918981646509</v>
      </c>
      <c r="AB10">
        <f t="shared" si="18"/>
        <v>78.17821082489229</v>
      </c>
      <c r="AC10">
        <f t="shared" si="19"/>
        <v>48.633999227414506</v>
      </c>
      <c r="AE10">
        <f t="shared" si="2"/>
        <v>0</v>
      </c>
      <c r="AF10">
        <f t="shared" si="3"/>
        <v>0</v>
      </c>
      <c r="AG10">
        <f t="shared" si="3"/>
        <v>-45.748959490823253</v>
      </c>
      <c r="AH10">
        <f t="shared" si="4"/>
        <v>-124.96483288914388</v>
      </c>
      <c r="AI10">
        <f t="shared" si="5"/>
        <v>-170.71379237996712</v>
      </c>
      <c r="AJ10">
        <f t="shared" si="6"/>
        <v>29.544211597477783</v>
      </c>
      <c r="AK10">
        <f t="shared" si="20"/>
        <v>0.32053066438205841</v>
      </c>
      <c r="AL10">
        <f t="shared" si="7"/>
        <v>-140.84905011810727</v>
      </c>
      <c r="AN10">
        <f t="shared" si="8"/>
        <v>0</v>
      </c>
      <c r="AO10">
        <f t="shared" si="8"/>
        <v>0</v>
      </c>
      <c r="AP10">
        <f t="shared" si="8"/>
        <v>-26.92858826246766</v>
      </c>
      <c r="AQ10">
        <f t="shared" si="8"/>
        <v>-73.556351217885961</v>
      </c>
      <c r="AR10">
        <f t="shared" si="8"/>
        <v>-100.4849394803536</v>
      </c>
      <c r="AS10">
        <f t="shared" si="8"/>
        <v>17.390207744665464</v>
      </c>
      <c r="AT10">
        <f t="shared" si="8"/>
        <v>0.18866960872347341</v>
      </c>
      <c r="AU10">
        <f t="shared" si="8"/>
        <v>-82.90606212696467</v>
      </c>
      <c r="AW10">
        <v>7</v>
      </c>
      <c r="AX10">
        <f>IF(Z10&gt;0, (R10*SUMPRODUCT(K10:$K$98, X10:$X$98)-K10*$AZ$3)/Z10, 0)</f>
        <v>53.153120605037977</v>
      </c>
    </row>
    <row r="11" spans="1:52" x14ac:dyDescent="0.25">
      <c r="A11" t="s">
        <v>33</v>
      </c>
      <c r="C11" s="12">
        <f>AU91</f>
        <v>-47.09281688066072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2.7291730000000001E-3</v>
      </c>
      <c r="Q11" s="4">
        <f t="shared" si="22"/>
        <v>50</v>
      </c>
      <c r="R11">
        <f t="shared" si="0"/>
        <v>50000</v>
      </c>
      <c r="S11">
        <f t="shared" si="1"/>
        <v>21.332441379177453</v>
      </c>
      <c r="U11">
        <f t="shared" si="12"/>
        <v>2.7291730000000001E-3</v>
      </c>
      <c r="V11">
        <f t="shared" si="13"/>
        <v>0.01</v>
      </c>
      <c r="W11">
        <f t="shared" si="14"/>
        <v>0.91497918981646509</v>
      </c>
      <c r="X11">
        <f t="shared" si="15"/>
        <v>2.4971365004089717E-3</v>
      </c>
      <c r="Y11">
        <f t="shared" si="16"/>
        <v>9.1497918981646512E-3</v>
      </c>
      <c r="Z11">
        <f t="shared" si="17"/>
        <v>0.90333226141789147</v>
      </c>
      <c r="AB11">
        <f t="shared" si="18"/>
        <v>48.633999227414506</v>
      </c>
      <c r="AC11">
        <f t="shared" si="19"/>
        <v>19.270282512616973</v>
      </c>
      <c r="AE11">
        <f t="shared" si="2"/>
        <v>0</v>
      </c>
      <c r="AF11">
        <f t="shared" si="3"/>
        <v>0</v>
      </c>
      <c r="AG11">
        <f t="shared" si="3"/>
        <v>-45.16661307089457</v>
      </c>
      <c r="AH11">
        <f t="shared" si="4"/>
        <v>-124.85682502044858</v>
      </c>
      <c r="AI11">
        <f t="shared" si="5"/>
        <v>-170.02343809134317</v>
      </c>
      <c r="AJ11">
        <f t="shared" si="6"/>
        <v>29.363716714797533</v>
      </c>
      <c r="AK11">
        <f t="shared" si="20"/>
        <v>0.1167215981457948</v>
      </c>
      <c r="AL11">
        <f t="shared" si="7"/>
        <v>-140.54299977839983</v>
      </c>
      <c r="AN11">
        <f t="shared" si="8"/>
        <v>0</v>
      </c>
      <c r="AO11">
        <f t="shared" si="8"/>
        <v>0</v>
      </c>
      <c r="AP11">
        <f t="shared" si="8"/>
        <v>-25.26207678052921</v>
      </c>
      <c r="AQ11">
        <f t="shared" si="8"/>
        <v>-69.833500583469842</v>
      </c>
      <c r="AR11">
        <f t="shared" si="8"/>
        <v>-95.095577363999055</v>
      </c>
      <c r="AS11">
        <f t="shared" si="8"/>
        <v>16.423380363867349</v>
      </c>
      <c r="AT11">
        <f t="shared" si="8"/>
        <v>6.5283397931053755E-2</v>
      </c>
      <c r="AU11">
        <f t="shared" si="8"/>
        <v>-78.606913602200649</v>
      </c>
      <c r="AW11">
        <v>8</v>
      </c>
      <c r="AX11">
        <f>IF(Z11&gt;0, (R11*SUMPRODUCT(K11:$K$98, X11:$X$98)-K11*$AZ$3)/Z11, 0)</f>
        <v>21.332441379177453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2.766246E-3</v>
      </c>
      <c r="Q12" s="4">
        <f t="shared" si="22"/>
        <v>50</v>
      </c>
      <c r="R12">
        <f t="shared" si="0"/>
        <v>50000</v>
      </c>
      <c r="S12">
        <f t="shared" si="1"/>
        <v>-9.6962670944722529</v>
      </c>
      <c r="U12">
        <f t="shared" si="12"/>
        <v>2.766246E-3</v>
      </c>
      <c r="V12">
        <f t="shared" si="13"/>
        <v>0.01</v>
      </c>
      <c r="W12">
        <f t="shared" si="14"/>
        <v>0.90333226141789147</v>
      </c>
      <c r="X12">
        <f t="shared" si="15"/>
        <v>2.4988392548181966E-3</v>
      </c>
      <c r="Y12">
        <f t="shared" si="16"/>
        <v>9.0333226141789142E-3</v>
      </c>
      <c r="Z12">
        <f t="shared" si="17"/>
        <v>0.89180009954889439</v>
      </c>
      <c r="AB12">
        <f t="shared" si="18"/>
        <v>19.270282512616973</v>
      </c>
      <c r="AC12">
        <f t="shared" si="19"/>
        <v>-8.6471319601030245</v>
      </c>
      <c r="AE12">
        <f t="shared" si="2"/>
        <v>0</v>
      </c>
      <c r="AF12">
        <f t="shared" si="3"/>
        <v>0</v>
      </c>
      <c r="AG12">
        <f t="shared" si="3"/>
        <v>-44.590004977444721</v>
      </c>
      <c r="AH12">
        <f t="shared" si="4"/>
        <v>-124.94196274090983</v>
      </c>
      <c r="AI12">
        <f t="shared" si="5"/>
        <v>-169.53196771835457</v>
      </c>
      <c r="AJ12">
        <f t="shared" si="6"/>
        <v>27.917414472719997</v>
      </c>
      <c r="AK12">
        <f t="shared" si="20"/>
        <v>4.4321649779019034E-2</v>
      </c>
      <c r="AL12">
        <f t="shared" si="7"/>
        <v>-141.57023159585555</v>
      </c>
      <c r="AN12">
        <f t="shared" si="8"/>
        <v>0</v>
      </c>
      <c r="AO12">
        <f t="shared" si="8"/>
        <v>0</v>
      </c>
      <c r="AP12">
        <f t="shared" si="8"/>
        <v>-23.700061668609795</v>
      </c>
      <c r="AQ12">
        <f t="shared" si="8"/>
        <v>-66.407981417686784</v>
      </c>
      <c r="AR12">
        <f t="shared" si="8"/>
        <v>-90.10804308629659</v>
      </c>
      <c r="AS12">
        <f t="shared" si="8"/>
        <v>14.838402573991365</v>
      </c>
      <c r="AT12">
        <f t="shared" si="8"/>
        <v>2.355742802784214E-2</v>
      </c>
      <c r="AU12">
        <f t="shared" si="8"/>
        <v>-75.246083084277373</v>
      </c>
      <c r="AW12">
        <v>9</v>
      </c>
      <c r="AX12">
        <f>IF(Z12&gt;0, (R12*SUMPRODUCT(K12:$K$98, X12:$X$98)-K12*$AZ$3)/Z12, 0)</f>
        <v>-9.6962670944722529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2.8061710000000001E-3</v>
      </c>
      <c r="Q13" s="4">
        <f t="shared" si="22"/>
        <v>50</v>
      </c>
      <c r="R13">
        <f t="shared" si="0"/>
        <v>50000</v>
      </c>
      <c r="S13">
        <f t="shared" si="1"/>
        <v>-40.254770352972756</v>
      </c>
      <c r="U13">
        <f t="shared" si="12"/>
        <v>2.8061710000000001E-3</v>
      </c>
      <c r="V13">
        <f t="shared" si="13"/>
        <v>0.01</v>
      </c>
      <c r="W13">
        <f t="shared" si="14"/>
        <v>0.89180009954889439</v>
      </c>
      <c r="X13">
        <f t="shared" si="15"/>
        <v>2.5025435771512208E-3</v>
      </c>
      <c r="Y13">
        <f t="shared" si="16"/>
        <v>8.9180009954889436E-3</v>
      </c>
      <c r="Z13">
        <f t="shared" si="17"/>
        <v>0.88037955497625431</v>
      </c>
      <c r="AB13">
        <f t="shared" si="18"/>
        <v>-8.6471319601030245</v>
      </c>
      <c r="AC13">
        <f t="shared" si="19"/>
        <v>-35.439476809021471</v>
      </c>
      <c r="AE13">
        <f t="shared" si="2"/>
        <v>0</v>
      </c>
      <c r="AF13">
        <f t="shared" si="3"/>
        <v>0</v>
      </c>
      <c r="AG13">
        <f t="shared" si="3"/>
        <v>-44.018977748812716</v>
      </c>
      <c r="AH13">
        <f t="shared" si="4"/>
        <v>-125.12717885756103</v>
      </c>
      <c r="AI13">
        <f t="shared" si="5"/>
        <v>-169.14615660637375</v>
      </c>
      <c r="AJ13">
        <f t="shared" si="6"/>
        <v>26.792344848918447</v>
      </c>
      <c r="AK13">
        <f t="shared" si="20"/>
        <v>-1.7294263920206051E-2</v>
      </c>
      <c r="AL13">
        <f t="shared" si="7"/>
        <v>-142.37110602137551</v>
      </c>
      <c r="AN13">
        <f t="shared" si="8"/>
        <v>0</v>
      </c>
      <c r="AO13">
        <f t="shared" si="8"/>
        <v>0</v>
      </c>
      <c r="AP13">
        <f t="shared" si="8"/>
        <v>-22.240070937424935</v>
      </c>
      <c r="AQ13">
        <f t="shared" si="8"/>
        <v>-63.219035886563127</v>
      </c>
      <c r="AR13">
        <f t="shared" si="8"/>
        <v>-85.459106823988066</v>
      </c>
      <c r="AS13">
        <f t="shared" si="8"/>
        <v>13.536517213554999</v>
      </c>
      <c r="AT13">
        <f t="shared" si="8"/>
        <v>-8.7377235016845752E-3</v>
      </c>
      <c r="AU13">
        <f t="shared" si="8"/>
        <v>-71.931327333934746</v>
      </c>
      <c r="AW13">
        <v>10</v>
      </c>
      <c r="AX13">
        <f>IF(Z13&gt;0, (R13*SUMPRODUCT(K13:$K$98, X13:$X$98)-K13*$AZ$3)/Z13, 0)</f>
        <v>-40.254770352972756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2.8498989999999999E-3</v>
      </c>
      <c r="Q14" s="4">
        <f t="shared" si="22"/>
        <v>50</v>
      </c>
      <c r="R14">
        <f t="shared" si="0"/>
        <v>50000</v>
      </c>
      <c r="S14">
        <f t="shared" si="1"/>
        <v>-19.599055621098497</v>
      </c>
      <c r="U14">
        <f t="shared" si="12"/>
        <v>2.8498989999999999E-3</v>
      </c>
      <c r="V14">
        <f t="shared" si="13"/>
        <v>0.01</v>
      </c>
      <c r="W14">
        <f t="shared" si="14"/>
        <v>0.88037955497625431</v>
      </c>
      <c r="X14">
        <f t="shared" si="15"/>
        <v>2.5089928133472722E-3</v>
      </c>
      <c r="Y14">
        <f t="shared" si="16"/>
        <v>8.8037955497625425E-3</v>
      </c>
      <c r="Z14">
        <f t="shared" si="17"/>
        <v>0.86906676661314453</v>
      </c>
      <c r="AB14">
        <f t="shared" si="18"/>
        <v>-35.439476809021471</v>
      </c>
      <c r="AC14">
        <f t="shared" si="19"/>
        <v>-17.032887897299247</v>
      </c>
      <c r="AE14">
        <f t="shared" si="2"/>
        <v>0</v>
      </c>
      <c r="AF14">
        <f t="shared" si="3"/>
        <v>0</v>
      </c>
      <c r="AG14">
        <f t="shared" si="3"/>
        <v>-43.453338330657225</v>
      </c>
      <c r="AH14">
        <f t="shared" si="4"/>
        <v>-125.44964066736361</v>
      </c>
      <c r="AI14">
        <f t="shared" si="5"/>
        <v>-168.90297899802084</v>
      </c>
      <c r="AJ14">
        <f t="shared" si="6"/>
        <v>-18.406588911722224</v>
      </c>
      <c r="AK14">
        <f t="shared" si="20"/>
        <v>-2.4807633766315034</v>
      </c>
      <c r="AL14">
        <f t="shared" si="7"/>
        <v>-189.79033128637457</v>
      </c>
      <c r="AN14">
        <f t="shared" si="8"/>
        <v>0</v>
      </c>
      <c r="AO14">
        <f t="shared" si="8"/>
        <v>0</v>
      </c>
      <c r="AP14">
        <f t="shared" si="8"/>
        <v>-19.602043100112667</v>
      </c>
      <c r="AQ14">
        <f t="shared" si="8"/>
        <v>-56.591032075443195</v>
      </c>
      <c r="AR14">
        <f t="shared" si="8"/>
        <v>-76.193075175555862</v>
      </c>
      <c r="AS14">
        <f t="shared" si="8"/>
        <v>-8.3033148438005817</v>
      </c>
      <c r="AT14">
        <f t="shared" si="8"/>
        <v>-1.1190861852748304</v>
      </c>
      <c r="AU14">
        <f t="shared" si="8"/>
        <v>-85.615476204631278</v>
      </c>
      <c r="AW14">
        <v>11</v>
      </c>
      <c r="AX14">
        <f>IF(Z14&gt;0, (R14*SUMPRODUCT(K14:$K$98, X14:$X$98)-K14*$AZ$3)/Z14, 0)</f>
        <v>-19.599055621098497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2.8964780000000001E-3</v>
      </c>
      <c r="Q15" s="4">
        <f t="shared" si="22"/>
        <v>50</v>
      </c>
      <c r="R15">
        <f t="shared" si="0"/>
        <v>50000</v>
      </c>
      <c r="S15">
        <f t="shared" si="1"/>
        <v>-0.8671564295086186</v>
      </c>
      <c r="U15">
        <f t="shared" si="12"/>
        <v>2.8964780000000001E-3</v>
      </c>
      <c r="V15">
        <f t="shared" si="13"/>
        <v>0.01</v>
      </c>
      <c r="W15">
        <f t="shared" si="14"/>
        <v>0.86906676661314453</v>
      </c>
      <c r="X15">
        <f t="shared" si="15"/>
        <v>2.5172327700261079E-3</v>
      </c>
      <c r="Y15">
        <f t="shared" si="16"/>
        <v>8.690667666131446E-3</v>
      </c>
      <c r="Z15">
        <f t="shared" si="17"/>
        <v>0.85785886617698692</v>
      </c>
      <c r="AB15">
        <f t="shared" si="18"/>
        <v>-17.032887897299247</v>
      </c>
      <c r="AC15">
        <f t="shared" si="19"/>
        <v>-0.7438978314163478</v>
      </c>
      <c r="AE15">
        <f t="shared" si="2"/>
        <v>0</v>
      </c>
      <c r="AF15">
        <f t="shared" si="3"/>
        <v>0</v>
      </c>
      <c r="AG15">
        <f t="shared" si="3"/>
        <v>-42.892943308849347</v>
      </c>
      <c r="AH15">
        <f t="shared" si="4"/>
        <v>-125.86163850130539</v>
      </c>
      <c r="AI15">
        <f t="shared" si="5"/>
        <v>-168.75458181015475</v>
      </c>
      <c r="AJ15">
        <f t="shared" si="6"/>
        <v>-16.288990065882899</v>
      </c>
      <c r="AK15">
        <f t="shared" si="20"/>
        <v>-1.1923021528109474</v>
      </c>
      <c r="AL15">
        <f t="shared" si="7"/>
        <v>-186.2358740288486</v>
      </c>
      <c r="AN15">
        <f t="shared" si="8"/>
        <v>0</v>
      </c>
      <c r="AO15">
        <f t="shared" si="8"/>
        <v>0</v>
      </c>
      <c r="AP15">
        <f t="shared" si="8"/>
        <v>-17.27611230581876</v>
      </c>
      <c r="AQ15">
        <f t="shared" si="8"/>
        <v>-50.693648745114416</v>
      </c>
      <c r="AR15">
        <f t="shared" si="8"/>
        <v>-67.969761050933172</v>
      </c>
      <c r="AS15">
        <f t="shared" si="8"/>
        <v>-6.5607626807111794</v>
      </c>
      <c r="AT15">
        <f t="shared" si="8"/>
        <v>-0.4802269162578478</v>
      </c>
      <c r="AU15">
        <f t="shared" si="8"/>
        <v>-75.010750647902199</v>
      </c>
      <c r="AW15">
        <v>12</v>
      </c>
      <c r="AX15">
        <f>IF(Z15&gt;0, (R15*SUMPRODUCT(K15:$K$98, X15:$X$98)-K15*$AZ$3)/Z15, 0)</f>
        <v>-0.8671564295086186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2.9506620000000002E-3</v>
      </c>
      <c r="Q16" s="4">
        <f t="shared" si="22"/>
        <v>50</v>
      </c>
      <c r="R16">
        <f t="shared" si="0"/>
        <v>50000</v>
      </c>
      <c r="S16">
        <f t="shared" si="1"/>
        <v>16.101467313201567</v>
      </c>
      <c r="U16">
        <f t="shared" si="12"/>
        <v>2.9506620000000002E-3</v>
      </c>
      <c r="V16">
        <f t="shared" si="13"/>
        <v>0.01</v>
      </c>
      <c r="W16">
        <f t="shared" si="14"/>
        <v>0.85785886617698692</v>
      </c>
      <c r="X16">
        <f t="shared" si="15"/>
        <v>2.5312515577915209E-3</v>
      </c>
      <c r="Y16">
        <f t="shared" si="16"/>
        <v>8.5785886617698696E-3</v>
      </c>
      <c r="Z16">
        <f t="shared" si="17"/>
        <v>0.84674902595742552</v>
      </c>
      <c r="AB16">
        <f t="shared" si="18"/>
        <v>-0.7438978314163478</v>
      </c>
      <c r="AC16">
        <f t="shared" si="19"/>
        <v>13.633901763938752</v>
      </c>
      <c r="AE16">
        <f t="shared" si="2"/>
        <v>0</v>
      </c>
      <c r="AF16">
        <f t="shared" si="3"/>
        <v>0</v>
      </c>
      <c r="AG16">
        <f t="shared" si="3"/>
        <v>-42.337451297871276</v>
      </c>
      <c r="AH16">
        <f t="shared" si="4"/>
        <v>-126.56257788957605</v>
      </c>
      <c r="AI16">
        <f t="shared" si="5"/>
        <v>-168.90002918744733</v>
      </c>
      <c r="AJ16">
        <f t="shared" si="6"/>
        <v>-14.3777995953551</v>
      </c>
      <c r="AK16">
        <f t="shared" si="20"/>
        <v>-5.2072848199144352E-2</v>
      </c>
      <c r="AL16">
        <f t="shared" si="7"/>
        <v>-183.32990163100158</v>
      </c>
      <c r="AN16">
        <f t="shared" si="8"/>
        <v>0</v>
      </c>
      <c r="AO16">
        <f t="shared" si="8"/>
        <v>0</v>
      </c>
      <c r="AP16">
        <f t="shared" si="8"/>
        <v>-15.225335013100052</v>
      </c>
      <c r="AQ16">
        <f t="shared" si="8"/>
        <v>-45.514257221885529</v>
      </c>
      <c r="AR16">
        <f t="shared" si="8"/>
        <v>-60.739592234985587</v>
      </c>
      <c r="AS16">
        <f t="shared" si="8"/>
        <v>-5.1705241784713287</v>
      </c>
      <c r="AT16">
        <f t="shared" si="8"/>
        <v>-1.8726364828629629E-2</v>
      </c>
      <c r="AU16">
        <f t="shared" si="8"/>
        <v>-65.928842778285542</v>
      </c>
      <c r="AW16">
        <v>13</v>
      </c>
      <c r="AX16">
        <f>IF(Z16&gt;0, (R16*SUMPRODUCT(K16:$K$98, X16:$X$98)-K16*$AZ$3)/Z16, 0)</f>
        <v>16.101467313201567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3.0134020000000001E-3</v>
      </c>
      <c r="Q17" s="4">
        <f t="shared" si="22"/>
        <v>50</v>
      </c>
      <c r="R17">
        <f t="shared" si="0"/>
        <v>50000</v>
      </c>
      <c r="S17">
        <f t="shared" si="1"/>
        <v>31.372756579168438</v>
      </c>
      <c r="U17">
        <f t="shared" si="12"/>
        <v>3.0134020000000001E-3</v>
      </c>
      <c r="V17">
        <f t="shared" si="13"/>
        <v>0.01</v>
      </c>
      <c r="W17">
        <f t="shared" si="14"/>
        <v>0.84674902595742552</v>
      </c>
      <c r="X17">
        <f t="shared" si="15"/>
        <v>2.5515952083181581E-3</v>
      </c>
      <c r="Y17">
        <f t="shared" si="16"/>
        <v>8.4674902595742556E-3</v>
      </c>
      <c r="Z17">
        <f t="shared" si="17"/>
        <v>0.83572994048953309</v>
      </c>
      <c r="AB17">
        <f t="shared" si="18"/>
        <v>13.633901763938752</v>
      </c>
      <c r="AC17">
        <f t="shared" si="19"/>
        <v>26.219151988901046</v>
      </c>
      <c r="AE17">
        <f t="shared" si="2"/>
        <v>0</v>
      </c>
      <c r="AF17">
        <f t="shared" si="3"/>
        <v>0</v>
      </c>
      <c r="AG17">
        <f t="shared" si="3"/>
        <v>-41.786497024476652</v>
      </c>
      <c r="AH17">
        <f t="shared" si="4"/>
        <v>-127.57976041590791</v>
      </c>
      <c r="AI17">
        <f t="shared" si="5"/>
        <v>-169.36625744038457</v>
      </c>
      <c r="AJ17">
        <f t="shared" si="6"/>
        <v>-12.585250224962294</v>
      </c>
      <c r="AK17">
        <f t="shared" si="20"/>
        <v>0.95437312347571268</v>
      </c>
      <c r="AL17">
        <f t="shared" si="7"/>
        <v>-180.99713454187116</v>
      </c>
      <c r="AN17">
        <f t="shared" si="8"/>
        <v>0</v>
      </c>
      <c r="AO17">
        <f t="shared" si="8"/>
        <v>0</v>
      </c>
      <c r="AP17">
        <f t="shared" si="8"/>
        <v>-13.41714429284813</v>
      </c>
      <c r="AQ17">
        <f t="shared" si="8"/>
        <v>-40.964334802808686</v>
      </c>
      <c r="AR17">
        <f t="shared" si="8"/>
        <v>-54.381479095656822</v>
      </c>
      <c r="AS17">
        <f t="shared" si="8"/>
        <v>-4.0409732869211075</v>
      </c>
      <c r="AT17">
        <f t="shared" si="8"/>
        <v>0.30643779255746734</v>
      </c>
      <c r="AU17">
        <f t="shared" si="8"/>
        <v>-58.116014590020463</v>
      </c>
      <c r="AW17">
        <v>14</v>
      </c>
      <c r="AX17">
        <f>IF(Z17&gt;0, (R17*SUMPRODUCT(K17:$K$98, X17:$X$98)-K17*$AZ$3)/Z17, 0)</f>
        <v>31.372756579168438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3.0789929999999999E-3</v>
      </c>
      <c r="Q18" s="4">
        <f t="shared" si="22"/>
        <v>50</v>
      </c>
      <c r="R18">
        <f t="shared" si="0"/>
        <v>50000</v>
      </c>
      <c r="S18">
        <f t="shared" si="1"/>
        <v>45.01624983695848</v>
      </c>
      <c r="U18">
        <f t="shared" si="12"/>
        <v>3.0789929999999999E-3</v>
      </c>
      <c r="V18">
        <f t="shared" si="13"/>
        <v>0.01</v>
      </c>
      <c r="W18">
        <f t="shared" si="14"/>
        <v>0.83572994048953309</v>
      </c>
      <c r="X18">
        <f t="shared" si="15"/>
        <v>2.573206636657689E-3</v>
      </c>
      <c r="Y18">
        <f t="shared" si="16"/>
        <v>8.3572994048953311E-3</v>
      </c>
      <c r="Z18">
        <f t="shared" si="17"/>
        <v>0.82479943444797998</v>
      </c>
      <c r="AB18">
        <f t="shared" si="18"/>
        <v>26.219151988901046</v>
      </c>
      <c r="AC18">
        <f t="shared" si="19"/>
        <v>37.129377406492324</v>
      </c>
      <c r="AE18">
        <f t="shared" si="2"/>
        <v>0</v>
      </c>
      <c r="AF18">
        <f t="shared" si="3"/>
        <v>0</v>
      </c>
      <c r="AG18">
        <f t="shared" si="3"/>
        <v>-41.239971722398998</v>
      </c>
      <c r="AH18">
        <f t="shared" si="4"/>
        <v>-128.66033183288445</v>
      </c>
      <c r="AI18">
        <f t="shared" si="5"/>
        <v>-169.90030355528344</v>
      </c>
      <c r="AJ18">
        <f t="shared" si="6"/>
        <v>-10.910225417591278</v>
      </c>
      <c r="AK18">
        <f t="shared" si="20"/>
        <v>1.8353406392230733</v>
      </c>
      <c r="AL18">
        <f t="shared" si="7"/>
        <v>-178.97518833365166</v>
      </c>
      <c r="AN18">
        <f t="shared" si="8"/>
        <v>0</v>
      </c>
      <c r="AO18">
        <f t="shared" si="8"/>
        <v>0</v>
      </c>
      <c r="AP18">
        <f t="shared" si="8"/>
        <v>-11.822912104073193</v>
      </c>
      <c r="AQ18">
        <f t="shared" si="8"/>
        <v>-36.885083355061909</v>
      </c>
      <c r="AR18">
        <f t="shared" si="8"/>
        <v>-48.707995459135098</v>
      </c>
      <c r="AS18">
        <f t="shared" si="8"/>
        <v>-3.1278061249917686</v>
      </c>
      <c r="AT18">
        <f t="shared" si="8"/>
        <v>0.52616600235887923</v>
      </c>
      <c r="AU18">
        <f t="shared" si="8"/>
        <v>-51.309635581767992</v>
      </c>
      <c r="AW18">
        <v>15</v>
      </c>
      <c r="AX18">
        <f>IF(Z18&gt;0, (R18*SUMPRODUCT(K18:$K$98, X18:$X$98)-K18*$AZ$3)/Z18, 0)</f>
        <v>45.01624983695848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3.1512390000000001E-3</v>
      </c>
      <c r="Q19" s="4">
        <f t="shared" si="22"/>
        <v>50</v>
      </c>
      <c r="R19">
        <f t="shared" si="0"/>
        <v>50000</v>
      </c>
      <c r="S19">
        <f t="shared" si="1"/>
        <v>57.203432779982279</v>
      </c>
      <c r="U19">
        <f t="shared" si="12"/>
        <v>3.1512390000000001E-3</v>
      </c>
      <c r="V19">
        <f t="shared" si="13"/>
        <v>0.01</v>
      </c>
      <c r="W19">
        <f t="shared" si="14"/>
        <v>0.82479943444797998</v>
      </c>
      <c r="X19">
        <f t="shared" si="15"/>
        <v>2.599140145010418E-3</v>
      </c>
      <c r="Y19">
        <f t="shared" si="16"/>
        <v>8.2479943444798004E-3</v>
      </c>
      <c r="Z19">
        <f t="shared" si="17"/>
        <v>0.81395229995848983</v>
      </c>
      <c r="AB19">
        <f t="shared" si="18"/>
        <v>37.129377406492324</v>
      </c>
      <c r="AC19">
        <f t="shared" si="19"/>
        <v>46.560865676787444</v>
      </c>
      <c r="AE19">
        <f t="shared" si="2"/>
        <v>0</v>
      </c>
      <c r="AF19">
        <f t="shared" si="3"/>
        <v>0</v>
      </c>
      <c r="AG19">
        <f t="shared" si="3"/>
        <v>-40.697614997924489</v>
      </c>
      <c r="AH19">
        <f t="shared" si="4"/>
        <v>-129.95700725052089</v>
      </c>
      <c r="AI19">
        <f t="shared" si="5"/>
        <v>-170.65462224844538</v>
      </c>
      <c r="AJ19">
        <f t="shared" si="6"/>
        <v>-9.4314882702951195</v>
      </c>
      <c r="AK19">
        <f t="shared" si="20"/>
        <v>2.5990564184544631</v>
      </c>
      <c r="AL19">
        <f t="shared" si="7"/>
        <v>-177.48705410028603</v>
      </c>
      <c r="AN19">
        <f t="shared" si="8"/>
        <v>0</v>
      </c>
      <c r="AO19">
        <f t="shared" si="8"/>
        <v>0</v>
      </c>
      <c r="AP19">
        <f t="shared" si="8"/>
        <v>-10.417344786889762</v>
      </c>
      <c r="AQ19">
        <f t="shared" si="8"/>
        <v>-33.265019389220981</v>
      </c>
      <c r="AR19">
        <f t="shared" si="8"/>
        <v>-43.682364176110745</v>
      </c>
      <c r="AS19">
        <f t="shared" si="8"/>
        <v>-2.4141725545878163</v>
      </c>
      <c r="AT19">
        <f t="shared" si="8"/>
        <v>0.6652789563466992</v>
      </c>
      <c r="AU19">
        <f t="shared" si="8"/>
        <v>-45.431257774351856</v>
      </c>
      <c r="AW19">
        <v>16</v>
      </c>
      <c r="AX19">
        <f>IF(Z19&gt;0, (R19*SUMPRODUCT(K19:$K$98, X19:$X$98)-K19*$AZ$3)/Z19, 0)</f>
        <v>57.203432779982279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3.229188E-3</v>
      </c>
      <c r="Q20" s="4">
        <f t="shared" si="22"/>
        <v>50</v>
      </c>
      <c r="R20">
        <f t="shared" si="0"/>
        <v>50000</v>
      </c>
      <c r="S20">
        <f t="shared" si="1"/>
        <v>68.041573023397703</v>
      </c>
      <c r="U20">
        <f t="shared" si="12"/>
        <v>3.229188E-3</v>
      </c>
      <c r="V20">
        <f t="shared" si="13"/>
        <v>0.01</v>
      </c>
      <c r="W20">
        <f t="shared" si="14"/>
        <v>0.81395229995848983</v>
      </c>
      <c r="X20">
        <f t="shared" si="15"/>
        <v>2.6284049995983559E-3</v>
      </c>
      <c r="Y20">
        <f t="shared" si="16"/>
        <v>8.139522999584899E-3</v>
      </c>
      <c r="Z20">
        <f t="shared" si="17"/>
        <v>0.80318437195930659</v>
      </c>
      <c r="AB20">
        <f t="shared" si="18"/>
        <v>46.560865676787444</v>
      </c>
      <c r="AC20">
        <f t="shared" si="19"/>
        <v>54.649928095920984</v>
      </c>
      <c r="AE20">
        <f t="shared" si="2"/>
        <v>0</v>
      </c>
      <c r="AF20">
        <f t="shared" si="3"/>
        <v>0</v>
      </c>
      <c r="AG20">
        <f t="shared" si="3"/>
        <v>-40.159218597965328</v>
      </c>
      <c r="AH20">
        <f t="shared" si="4"/>
        <v>-131.4202499799178</v>
      </c>
      <c r="AI20">
        <f t="shared" si="5"/>
        <v>-171.57946857788312</v>
      </c>
      <c r="AJ20">
        <f t="shared" si="6"/>
        <v>-8.0890624191335405</v>
      </c>
      <c r="AK20">
        <f t="shared" si="20"/>
        <v>3.2592605973751212</v>
      </c>
      <c r="AL20">
        <f t="shared" si="7"/>
        <v>-176.40927039964154</v>
      </c>
      <c r="AN20">
        <f t="shared" si="8"/>
        <v>0</v>
      </c>
      <c r="AO20">
        <f t="shared" si="8"/>
        <v>0</v>
      </c>
      <c r="AP20">
        <f t="shared" si="8"/>
        <v>-9.1781533698599791</v>
      </c>
      <c r="AQ20">
        <f t="shared" si="8"/>
        <v>-30.035325694363372</v>
      </c>
      <c r="AR20">
        <f t="shared" si="8"/>
        <v>-39.21347906422335</v>
      </c>
      <c r="AS20">
        <f t="shared" si="8"/>
        <v>-1.8487076714420867</v>
      </c>
      <c r="AT20">
        <f t="shared" si="8"/>
        <v>0.7448848528284342</v>
      </c>
      <c r="AU20">
        <f t="shared" si="8"/>
        <v>-40.317301882837008</v>
      </c>
      <c r="AW20">
        <v>17</v>
      </c>
      <c r="AX20">
        <f>IF(Z20&gt;0, (R20*SUMPRODUCT(K20:$K$98, X20:$X$98)-K20*$AZ$3)/Z20, 0)</f>
        <v>68.041573023397703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3.318545E-3</v>
      </c>
      <c r="Q21" s="4">
        <f t="shared" si="22"/>
        <v>50</v>
      </c>
      <c r="R21">
        <f t="shared" si="0"/>
        <v>50000</v>
      </c>
      <c r="S21">
        <f t="shared" si="1"/>
        <v>77.651595600662546</v>
      </c>
      <c r="U21">
        <f t="shared" si="12"/>
        <v>3.318545E-3</v>
      </c>
      <c r="V21">
        <f t="shared" si="13"/>
        <v>0.01</v>
      </c>
      <c r="W21">
        <f t="shared" si="14"/>
        <v>0.80318437195930659</v>
      </c>
      <c r="X21">
        <f t="shared" si="15"/>
        <v>2.6654034816436969E-3</v>
      </c>
      <c r="Y21">
        <f t="shared" si="16"/>
        <v>8.031843719593066E-3</v>
      </c>
      <c r="Z21">
        <f t="shared" si="17"/>
        <v>0.79248712475806982</v>
      </c>
      <c r="AB21">
        <f t="shared" si="18"/>
        <v>54.649928095920984</v>
      </c>
      <c r="AC21">
        <f t="shared" si="19"/>
        <v>61.537889730445443</v>
      </c>
      <c r="AE21">
        <f t="shared" si="2"/>
        <v>0</v>
      </c>
      <c r="AF21">
        <f t="shared" si="3"/>
        <v>0</v>
      </c>
      <c r="AG21">
        <f t="shared" si="3"/>
        <v>-39.624356237903491</v>
      </c>
      <c r="AH21">
        <f t="shared" si="4"/>
        <v>-133.27017408218484</v>
      </c>
      <c r="AI21">
        <f t="shared" si="5"/>
        <v>-172.89453032008834</v>
      </c>
      <c r="AJ21">
        <f t="shared" si="6"/>
        <v>-6.8879616345244585</v>
      </c>
      <c r="AK21">
        <f t="shared" si="20"/>
        <v>3.8254949667144693</v>
      </c>
      <c r="AL21">
        <f t="shared" si="7"/>
        <v>-175.95699698789832</v>
      </c>
      <c r="AN21">
        <f t="shared" si="8"/>
        <v>0</v>
      </c>
      <c r="AO21">
        <f t="shared" si="8"/>
        <v>0</v>
      </c>
      <c r="AP21">
        <f t="shared" si="8"/>
        <v>-8.0856372510594614</v>
      </c>
      <c r="AQ21">
        <f t="shared" si="8"/>
        <v>-27.194745513198196</v>
      </c>
      <c r="AR21">
        <f t="shared" si="8"/>
        <v>-35.280382764257659</v>
      </c>
      <c r="AS21">
        <f t="shared" si="8"/>
        <v>-1.4055385238714506</v>
      </c>
      <c r="AT21">
        <f t="shared" si="8"/>
        <v>0.7806199909190894</v>
      </c>
      <c r="AU21">
        <f t="shared" si="8"/>
        <v>-35.905301297210016</v>
      </c>
      <c r="AW21">
        <v>18</v>
      </c>
      <c r="AX21">
        <f>IF(Z21&gt;0, (R21*SUMPRODUCT(K21:$K$98, X21:$X$98)-K21*$AZ$3)/Z21, 0)</f>
        <v>77.651595600662546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3.4212090000000001E-3</v>
      </c>
      <c r="Q22" s="4">
        <f t="shared" si="22"/>
        <v>50</v>
      </c>
      <c r="R22">
        <f t="shared" si="0"/>
        <v>50000</v>
      </c>
      <c r="S22">
        <f t="shared" si="1"/>
        <v>86.091040309294414</v>
      </c>
      <c r="U22">
        <f t="shared" si="12"/>
        <v>3.4212090000000001E-3</v>
      </c>
      <c r="V22">
        <f t="shared" si="13"/>
        <v>0.01</v>
      </c>
      <c r="W22">
        <f t="shared" si="14"/>
        <v>0.79248712475806982</v>
      </c>
      <c r="X22">
        <f t="shared" si="15"/>
        <v>2.7112640836064314E-3</v>
      </c>
      <c r="Y22">
        <f t="shared" si="16"/>
        <v>7.924871247580699E-3</v>
      </c>
      <c r="Z22">
        <f t="shared" si="17"/>
        <v>0.78185098942688269</v>
      </c>
      <c r="AB22">
        <f t="shared" si="18"/>
        <v>61.537889730445443</v>
      </c>
      <c r="AC22">
        <f t="shared" si="19"/>
        <v>67.31036504661148</v>
      </c>
      <c r="AE22">
        <f t="shared" si="2"/>
        <v>0</v>
      </c>
      <c r="AF22">
        <f t="shared" si="3"/>
        <v>0</v>
      </c>
      <c r="AG22">
        <f t="shared" si="3"/>
        <v>-39.092549471344135</v>
      </c>
      <c r="AH22">
        <f t="shared" si="4"/>
        <v>-135.56320418032158</v>
      </c>
      <c r="AI22">
        <f t="shared" si="5"/>
        <v>-174.65575365166572</v>
      </c>
      <c r="AJ22">
        <f t="shared" si="6"/>
        <v>-5.7724753161660374</v>
      </c>
      <c r="AK22">
        <f t="shared" si="20"/>
        <v>4.3076522811311815</v>
      </c>
      <c r="AL22">
        <f t="shared" si="7"/>
        <v>-176.12057668670059</v>
      </c>
      <c r="AN22">
        <f t="shared" si="8"/>
        <v>0</v>
      </c>
      <c r="AO22">
        <f t="shared" si="8"/>
        <v>0</v>
      </c>
      <c r="AP22">
        <f t="shared" si="8"/>
        <v>-7.122426985370363</v>
      </c>
      <c r="AQ22">
        <f t="shared" si="8"/>
        <v>-24.698799048267759</v>
      </c>
      <c r="AR22">
        <f t="shared" si="8"/>
        <v>-31.821226033638126</v>
      </c>
      <c r="AS22">
        <f t="shared" si="8"/>
        <v>-1.0517102240769169</v>
      </c>
      <c r="AT22">
        <f t="shared" si="8"/>
        <v>0.7848282924911526</v>
      </c>
      <c r="AU22">
        <f t="shared" si="8"/>
        <v>-32.088107965223891</v>
      </c>
      <c r="AW22">
        <v>19</v>
      </c>
      <c r="AX22">
        <f>IF(Z22&gt;0, (R22*SUMPRODUCT(K22:$K$98, X22:$X$98)-K22*$AZ$3)/Z22, 0)</f>
        <v>86.091040309294414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3.53338E-3</v>
      </c>
      <c r="Q23" s="4">
        <f t="shared" si="22"/>
        <v>50</v>
      </c>
      <c r="R23">
        <f t="shared" si="0"/>
        <v>50000</v>
      </c>
      <c r="S23">
        <f t="shared" si="1"/>
        <v>93.412934080048487</v>
      </c>
      <c r="U23">
        <f t="shared" si="12"/>
        <v>3.53338E-3</v>
      </c>
      <c r="V23">
        <f t="shared" si="13"/>
        <v>0.01</v>
      </c>
      <c r="W23">
        <f t="shared" si="14"/>
        <v>0.78185098942688269</v>
      </c>
      <c r="X23">
        <f t="shared" si="15"/>
        <v>2.762576649021159E-3</v>
      </c>
      <c r="Y23">
        <f t="shared" si="16"/>
        <v>7.8185098942688269E-3</v>
      </c>
      <c r="Z23">
        <f t="shared" si="17"/>
        <v>0.77126990288359276</v>
      </c>
      <c r="AB23">
        <f t="shared" si="18"/>
        <v>67.31036504661148</v>
      </c>
      <c r="AC23">
        <f t="shared" si="19"/>
        <v>72.046584595990453</v>
      </c>
      <c r="AE23">
        <f t="shared" si="2"/>
        <v>0</v>
      </c>
      <c r="AF23">
        <f t="shared" si="3"/>
        <v>0</v>
      </c>
      <c r="AG23">
        <f t="shared" si="3"/>
        <v>-38.56349514417964</v>
      </c>
      <c r="AH23">
        <f t="shared" si="4"/>
        <v>-138.12883245105795</v>
      </c>
      <c r="AI23">
        <f t="shared" si="5"/>
        <v>-176.6923275952376</v>
      </c>
      <c r="AJ23">
        <f t="shared" si="6"/>
        <v>-4.7362195493789727</v>
      </c>
      <c r="AK23">
        <f t="shared" si="20"/>
        <v>4.711725553262804</v>
      </c>
      <c r="AL23">
        <f t="shared" si="7"/>
        <v>-176.71682159135378</v>
      </c>
      <c r="AN23">
        <f t="shared" si="8"/>
        <v>0</v>
      </c>
      <c r="AO23">
        <f t="shared" si="8"/>
        <v>0</v>
      </c>
      <c r="AP23">
        <f t="shared" si="8"/>
        <v>-6.273246852192047</v>
      </c>
      <c r="AQ23">
        <f t="shared" si="8"/>
        <v>-22.469858090685655</v>
      </c>
      <c r="AR23">
        <f t="shared" si="8"/>
        <v>-28.743104942877704</v>
      </c>
      <c r="AS23">
        <f t="shared" si="8"/>
        <v>-0.77045595240649256</v>
      </c>
      <c r="AT23">
        <f t="shared" si="8"/>
        <v>0.7664714358719078</v>
      </c>
      <c r="AU23">
        <f t="shared" si="8"/>
        <v>-28.74708945941229</v>
      </c>
      <c r="AW23">
        <v>20</v>
      </c>
      <c r="AX23">
        <f>IF(Z23&gt;0, (R23*SUMPRODUCT(K23:$K$98, X23:$X$98)-K23*$AZ$3)/Z23, 0)</f>
        <v>93.412934080048487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3.6617109999999998E-3</v>
      </c>
      <c r="Q24" s="4">
        <f t="shared" si="22"/>
        <v>50</v>
      </c>
      <c r="R24">
        <f t="shared" si="0"/>
        <v>50000</v>
      </c>
      <c r="S24">
        <f t="shared" si="1"/>
        <v>99.71696966465187</v>
      </c>
      <c r="U24">
        <f t="shared" si="12"/>
        <v>3.6617109999999998E-3</v>
      </c>
      <c r="V24">
        <f t="shared" si="13"/>
        <v>0.01</v>
      </c>
      <c r="W24">
        <f t="shared" si="14"/>
        <v>0.77126990288359276</v>
      </c>
      <c r="X24">
        <f t="shared" si="15"/>
        <v>2.8241674873577833E-3</v>
      </c>
      <c r="Y24">
        <f t="shared" si="16"/>
        <v>7.7126990288359275E-3</v>
      </c>
      <c r="Z24">
        <f t="shared" si="17"/>
        <v>0.76073303636739897</v>
      </c>
      <c r="AB24">
        <f t="shared" si="18"/>
        <v>72.046584595990453</v>
      </c>
      <c r="AC24">
        <f t="shared" si="19"/>
        <v>75.857993110346428</v>
      </c>
      <c r="AE24">
        <f t="shared" si="2"/>
        <v>0</v>
      </c>
      <c r="AF24">
        <f t="shared" si="3"/>
        <v>0</v>
      </c>
      <c r="AG24">
        <f t="shared" si="3"/>
        <v>-38.036651818369947</v>
      </c>
      <c r="AH24">
        <f t="shared" si="4"/>
        <v>-141.20837436788918</v>
      </c>
      <c r="AI24">
        <f t="shared" si="5"/>
        <v>-179.24502618625911</v>
      </c>
      <c r="AJ24">
        <f t="shared" si="6"/>
        <v>-3.8114085143559748</v>
      </c>
      <c r="AK24">
        <f t="shared" si="20"/>
        <v>5.043260921719332</v>
      </c>
      <c r="AL24">
        <f t="shared" si="7"/>
        <v>-178.01317377889575</v>
      </c>
      <c r="AN24">
        <f t="shared" si="8"/>
        <v>0</v>
      </c>
      <c r="AO24">
        <f t="shared" si="8"/>
        <v>0</v>
      </c>
      <c r="AP24">
        <f t="shared" si="8"/>
        <v>-5.5245924702372653</v>
      </c>
      <c r="AQ24">
        <f t="shared" si="8"/>
        <v>-20.50965803963124</v>
      </c>
      <c r="AR24">
        <f t="shared" si="8"/>
        <v>-26.034250509868503</v>
      </c>
      <c r="AS24">
        <f t="shared" si="8"/>
        <v>-0.55358391900414095</v>
      </c>
      <c r="AT24">
        <f t="shared" si="8"/>
        <v>0.73250299333960911</v>
      </c>
      <c r="AU24">
        <f t="shared" si="8"/>
        <v>-25.855331435533031</v>
      </c>
      <c r="AW24">
        <v>21</v>
      </c>
      <c r="AX24">
        <f>IF(Z24&gt;0, (R24*SUMPRODUCT(K24:$K$98, X24:$X$98)-K24*$AZ$3)/Z24, 0)</f>
        <v>99.71696966465187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3.8071530000000002E-3</v>
      </c>
      <c r="Q25" s="4">
        <f t="shared" si="22"/>
        <v>50</v>
      </c>
      <c r="R25">
        <f t="shared" si="0"/>
        <v>50000</v>
      </c>
      <c r="S25">
        <f t="shared" si="1"/>
        <v>105.05285901787384</v>
      </c>
      <c r="U25">
        <f t="shared" si="12"/>
        <v>3.8071530000000002E-3</v>
      </c>
      <c r="V25">
        <f t="shared" si="13"/>
        <v>0.01</v>
      </c>
      <c r="W25">
        <f t="shared" si="14"/>
        <v>0.76073303636739897</v>
      </c>
      <c r="X25">
        <f t="shared" si="15"/>
        <v>2.8962270616052521E-3</v>
      </c>
      <c r="Y25">
        <f t="shared" si="16"/>
        <v>7.60733036367399E-3</v>
      </c>
      <c r="Z25">
        <f t="shared" si="17"/>
        <v>0.75022947894211967</v>
      </c>
      <c r="AB25">
        <f t="shared" si="18"/>
        <v>75.857993110346428</v>
      </c>
      <c r="AC25">
        <f t="shared" si="19"/>
        <v>78.813751682359452</v>
      </c>
      <c r="AE25">
        <f t="shared" si="2"/>
        <v>0</v>
      </c>
      <c r="AF25">
        <f t="shared" si="3"/>
        <v>0</v>
      </c>
      <c r="AG25">
        <f t="shared" si="3"/>
        <v>-37.511473947105983</v>
      </c>
      <c r="AH25">
        <f t="shared" si="4"/>
        <v>-144.81135308026259</v>
      </c>
      <c r="AI25">
        <f t="shared" si="5"/>
        <v>-182.32282702736859</v>
      </c>
      <c r="AJ25">
        <f t="shared" si="6"/>
        <v>-2.9557585720130248</v>
      </c>
      <c r="AK25">
        <f t="shared" si="20"/>
        <v>5.31005951772425</v>
      </c>
      <c r="AL25">
        <f t="shared" si="7"/>
        <v>-179.96852608165736</v>
      </c>
      <c r="AN25">
        <f t="shared" si="8"/>
        <v>0</v>
      </c>
      <c r="AO25">
        <f t="shared" si="8"/>
        <v>0</v>
      </c>
      <c r="AP25">
        <f t="shared" si="8"/>
        <v>-4.8645656935161172</v>
      </c>
      <c r="AQ25">
        <f t="shared" si="8"/>
        <v>-18.779436425751083</v>
      </c>
      <c r="AR25">
        <f t="shared" si="8"/>
        <v>-23.644002119267203</v>
      </c>
      <c r="AS25">
        <f t="shared" si="8"/>
        <v>-0.38330889817887442</v>
      </c>
      <c r="AT25">
        <f t="shared" si="8"/>
        <v>0.68861952470526688</v>
      </c>
      <c r="AU25">
        <f t="shared" si="8"/>
        <v>-23.338691492740807</v>
      </c>
      <c r="AW25">
        <v>22</v>
      </c>
      <c r="AX25">
        <f>IF(Z25&gt;0, (R25*SUMPRODUCT(K25:$K$98, X25:$X$98)-K25*$AZ$3)/Z25, 0)</f>
        <v>105.05285901787384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3.9582979999999999E-3</v>
      </c>
      <c r="Q26" s="4">
        <f t="shared" si="22"/>
        <v>50</v>
      </c>
      <c r="R26">
        <f t="shared" si="0"/>
        <v>50000</v>
      </c>
      <c r="S26">
        <f t="shared" si="1"/>
        <v>109.47584088315155</v>
      </c>
      <c r="U26">
        <f t="shared" si="12"/>
        <v>3.9582979999999999E-3</v>
      </c>
      <c r="V26">
        <f t="shared" si="13"/>
        <v>0.01</v>
      </c>
      <c r="W26">
        <f t="shared" si="14"/>
        <v>0.75022947894211967</v>
      </c>
      <c r="X26">
        <f t="shared" si="15"/>
        <v>2.9696318460376344E-3</v>
      </c>
      <c r="Y26">
        <f t="shared" si="16"/>
        <v>7.5022947894211964E-3</v>
      </c>
      <c r="Z26">
        <f t="shared" si="17"/>
        <v>0.73975755230666085</v>
      </c>
      <c r="AB26">
        <f t="shared" si="18"/>
        <v>78.813751682359452</v>
      </c>
      <c r="AC26">
        <f t="shared" si="19"/>
        <v>80.985580088433665</v>
      </c>
      <c r="AE26">
        <f t="shared" si="2"/>
        <v>0</v>
      </c>
      <c r="AF26">
        <f t="shared" si="3"/>
        <v>0</v>
      </c>
      <c r="AG26">
        <f t="shared" si="3"/>
        <v>-36.987877615333041</v>
      </c>
      <c r="AH26">
        <f t="shared" si="4"/>
        <v>-148.48159230188173</v>
      </c>
      <c r="AI26">
        <f t="shared" si="5"/>
        <v>-185.46946991721478</v>
      </c>
      <c r="AJ26">
        <f t="shared" si="6"/>
        <v>-2.1718284060742121</v>
      </c>
      <c r="AK26">
        <f t="shared" si="20"/>
        <v>5.5169626177651621</v>
      </c>
      <c r="AL26">
        <f t="shared" si="7"/>
        <v>-182.12433570552383</v>
      </c>
      <c r="AN26">
        <f t="shared" si="8"/>
        <v>0</v>
      </c>
      <c r="AO26">
        <f t="shared" si="8"/>
        <v>0</v>
      </c>
      <c r="AP26">
        <f t="shared" si="8"/>
        <v>-4.2827362820762875</v>
      </c>
      <c r="AQ26">
        <f t="shared" si="8"/>
        <v>-17.192322013851303</v>
      </c>
      <c r="AR26">
        <f t="shared" si="8"/>
        <v>-21.475058295927592</v>
      </c>
      <c r="AS26">
        <f t="shared" si="8"/>
        <v>-0.25147072264784748</v>
      </c>
      <c r="AT26">
        <f t="shared" si="8"/>
        <v>0.63879566748016792</v>
      </c>
      <c r="AU26">
        <f t="shared" si="8"/>
        <v>-21.08773335109527</v>
      </c>
      <c r="AW26">
        <v>23</v>
      </c>
      <c r="AX26">
        <f>IF(Z26&gt;0, (R26*SUMPRODUCT(K26:$K$98, X26:$X$98)-K26*$AZ$3)/Z26, 0)</f>
        <v>109.47584088315155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4.120851E-3</v>
      </c>
      <c r="Q27" s="4">
        <f t="shared" si="22"/>
        <v>50</v>
      </c>
      <c r="R27">
        <f t="shared" si="0"/>
        <v>50000</v>
      </c>
      <c r="S27">
        <f t="shared" si="1"/>
        <v>113.12003075893222</v>
      </c>
      <c r="U27">
        <f t="shared" si="12"/>
        <v>4.120851E-3</v>
      </c>
      <c r="V27">
        <f t="shared" si="13"/>
        <v>0.01</v>
      </c>
      <c r="W27">
        <f t="shared" si="14"/>
        <v>0.73975755230666085</v>
      </c>
      <c r="X27">
        <f t="shared" si="15"/>
        <v>3.0484306491804559E-3</v>
      </c>
      <c r="Y27">
        <f t="shared" si="16"/>
        <v>7.3975755230666082E-3</v>
      </c>
      <c r="Z27">
        <f t="shared" si="17"/>
        <v>0.72931154613441374</v>
      </c>
      <c r="AB27">
        <f t="shared" si="18"/>
        <v>80.985580088433665</v>
      </c>
      <c r="AC27">
        <f t="shared" si="19"/>
        <v>82.499744531569291</v>
      </c>
      <c r="AE27">
        <f t="shared" si="2"/>
        <v>0</v>
      </c>
      <c r="AF27">
        <f t="shared" si="3"/>
        <v>0</v>
      </c>
      <c r="AG27">
        <f t="shared" si="3"/>
        <v>-36.465577306720689</v>
      </c>
      <c r="AH27">
        <f t="shared" si="4"/>
        <v>-152.42153245902279</v>
      </c>
      <c r="AI27">
        <f t="shared" si="5"/>
        <v>-188.88710976574347</v>
      </c>
      <c r="AJ27">
        <f t="shared" si="6"/>
        <v>-1.5141644431356269</v>
      </c>
      <c r="AK27">
        <f t="shared" si="20"/>
        <v>5.6689906061903574</v>
      </c>
      <c r="AL27">
        <f t="shared" si="7"/>
        <v>-184.73228360268874</v>
      </c>
      <c r="AN27">
        <f t="shared" si="8"/>
        <v>0</v>
      </c>
      <c r="AO27">
        <f t="shared" si="8"/>
        <v>0</v>
      </c>
      <c r="AP27">
        <f t="shared" si="8"/>
        <v>-3.7698753581828517</v>
      </c>
      <c r="AQ27">
        <f t="shared" si="8"/>
        <v>-15.757605438152099</v>
      </c>
      <c r="AR27">
        <f t="shared" si="8"/>
        <v>-19.527480796334952</v>
      </c>
      <c r="AS27">
        <f t="shared" si="8"/>
        <v>-0.15653697662320085</v>
      </c>
      <c r="AT27">
        <f t="shared" si="8"/>
        <v>0.58607019470135469</v>
      </c>
      <c r="AU27">
        <f t="shared" si="8"/>
        <v>-19.097947578256797</v>
      </c>
      <c r="AW27">
        <v>24</v>
      </c>
      <c r="AX27">
        <f>IF(Z27&gt;0, (R27*SUMPRODUCT(K27:$K$98, X27:$X$98)-K27*$AZ$3)/Z27, 0)</f>
        <v>113.12003075893222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4.2986129999999997E-3</v>
      </c>
      <c r="Q28" s="4">
        <f t="shared" si="22"/>
        <v>50</v>
      </c>
      <c r="R28">
        <f t="shared" si="0"/>
        <v>50000</v>
      </c>
      <c r="S28">
        <f t="shared" si="1"/>
        <v>116.07495575060912</v>
      </c>
      <c r="U28">
        <f t="shared" si="12"/>
        <v>4.2986129999999997E-3</v>
      </c>
      <c r="V28">
        <f t="shared" si="13"/>
        <v>0.01</v>
      </c>
      <c r="W28">
        <f t="shared" si="14"/>
        <v>0.72931154613441374</v>
      </c>
      <c r="X28">
        <f t="shared" si="15"/>
        <v>3.1350280932634905E-3</v>
      </c>
      <c r="Y28">
        <f t="shared" si="16"/>
        <v>7.2931154613441376E-3</v>
      </c>
      <c r="Z28">
        <f t="shared" si="17"/>
        <v>0.7188834025798061</v>
      </c>
      <c r="AB28">
        <f t="shared" si="18"/>
        <v>82.499744531569291</v>
      </c>
      <c r="AC28">
        <f t="shared" si="19"/>
        <v>83.444359144298318</v>
      </c>
      <c r="AE28">
        <f t="shared" si="2"/>
        <v>0</v>
      </c>
      <c r="AF28">
        <f t="shared" si="3"/>
        <v>0</v>
      </c>
      <c r="AG28">
        <f t="shared" si="3"/>
        <v>-35.944170128990308</v>
      </c>
      <c r="AH28">
        <f t="shared" si="4"/>
        <v>-156.75140466317453</v>
      </c>
      <c r="AI28">
        <f t="shared" si="5"/>
        <v>-192.69557479216485</v>
      </c>
      <c r="AJ28">
        <f t="shared" si="6"/>
        <v>-0.94461461272902625</v>
      </c>
      <c r="AK28">
        <f t="shared" si="20"/>
        <v>5.7749821172098512</v>
      </c>
      <c r="AL28">
        <f t="shared" si="7"/>
        <v>-187.86520728768403</v>
      </c>
      <c r="AN28">
        <f t="shared" si="8"/>
        <v>0</v>
      </c>
      <c r="AO28">
        <f t="shared" si="8"/>
        <v>0</v>
      </c>
      <c r="AP28">
        <f t="shared" si="8"/>
        <v>-3.3178315798017488</v>
      </c>
      <c r="AQ28">
        <f t="shared" si="8"/>
        <v>-14.468960020593268</v>
      </c>
      <c r="AR28">
        <f t="shared" si="8"/>
        <v>-17.786791600395016</v>
      </c>
      <c r="AS28">
        <f t="shared" si="8"/>
        <v>-8.719278207307439E-2</v>
      </c>
      <c r="AT28">
        <f t="shared" si="8"/>
        <v>0.53306052059373099</v>
      </c>
      <c r="AU28">
        <f t="shared" si="8"/>
        <v>-17.340923861874362</v>
      </c>
      <c r="AW28">
        <v>25</v>
      </c>
      <c r="AX28">
        <f>IF(Z28&gt;0, (R28*SUMPRODUCT(K28:$K$98, X28:$X$98)-K28*$AZ$3)/Z28, 0)</f>
        <v>116.07495575060912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4.5124980000000002E-3</v>
      </c>
      <c r="Q29" s="4">
        <f t="shared" si="22"/>
        <v>50</v>
      </c>
      <c r="R29">
        <f t="shared" si="0"/>
        <v>50000</v>
      </c>
      <c r="S29">
        <f t="shared" si="1"/>
        <v>118.41064793355847</v>
      </c>
      <c r="U29">
        <f t="shared" si="12"/>
        <v>4.5124980000000002E-3</v>
      </c>
      <c r="V29">
        <f t="shared" si="13"/>
        <v>0.01</v>
      </c>
      <c r="W29">
        <f t="shared" si="14"/>
        <v>0.7188834025798061</v>
      </c>
      <c r="X29">
        <f t="shared" si="15"/>
        <v>3.2439599163745698E-3</v>
      </c>
      <c r="Y29">
        <f t="shared" si="16"/>
        <v>7.1888340257980615E-3</v>
      </c>
      <c r="Z29">
        <f t="shared" si="17"/>
        <v>0.70845060863763343</v>
      </c>
      <c r="AB29">
        <f t="shared" si="18"/>
        <v>83.444359144298318</v>
      </c>
      <c r="AC29">
        <f t="shared" si="19"/>
        <v>83.888095597706027</v>
      </c>
      <c r="AE29">
        <f t="shared" si="2"/>
        <v>0</v>
      </c>
      <c r="AF29">
        <f t="shared" si="3"/>
        <v>0</v>
      </c>
      <c r="AG29">
        <f t="shared" si="3"/>
        <v>-35.422530431881668</v>
      </c>
      <c r="AH29">
        <f t="shared" si="4"/>
        <v>-162.19799581872849</v>
      </c>
      <c r="AI29">
        <f t="shared" si="5"/>
        <v>-197.62052625061017</v>
      </c>
      <c r="AJ29">
        <f t="shared" si="6"/>
        <v>-0.44373645340770906</v>
      </c>
      <c r="AK29">
        <f t="shared" si="20"/>
        <v>5.8411051401008827</v>
      </c>
      <c r="AL29">
        <f t="shared" si="7"/>
        <v>-192.223157563917</v>
      </c>
      <c r="AN29">
        <f t="shared" si="8"/>
        <v>0</v>
      </c>
      <c r="AO29">
        <f t="shared" si="8"/>
        <v>0</v>
      </c>
      <c r="AP29">
        <f t="shared" si="8"/>
        <v>-2.9193585318174446</v>
      </c>
      <c r="AQ29">
        <f t="shared" si="8"/>
        <v>-13.367596757314491</v>
      </c>
      <c r="AR29">
        <f t="shared" si="8"/>
        <v>-16.286955289131935</v>
      </c>
      <c r="AS29">
        <f t="shared" si="8"/>
        <v>-3.6570673674071442E-2</v>
      </c>
      <c r="AT29">
        <f t="shared" si="8"/>
        <v>0.48139644226682693</v>
      </c>
      <c r="AU29">
        <f t="shared" si="8"/>
        <v>-15.842129520539181</v>
      </c>
      <c r="AW29">
        <v>26</v>
      </c>
      <c r="AX29">
        <f>IF(Z29&gt;0, (R29*SUMPRODUCT(K29:$K$98, X29:$X$98)-K29*$AZ$3)/Z29, 0)</f>
        <v>118.41064793355847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4.7406419999999998E-3</v>
      </c>
      <c r="Q30" s="4">
        <f t="shared" si="22"/>
        <v>50</v>
      </c>
      <c r="R30">
        <f t="shared" si="0"/>
        <v>50000</v>
      </c>
      <c r="S30">
        <f t="shared" si="1"/>
        <v>120.10672575257301</v>
      </c>
      <c r="U30">
        <f t="shared" si="12"/>
        <v>4.7406419999999998E-3</v>
      </c>
      <c r="V30">
        <f t="shared" si="13"/>
        <v>0.01</v>
      </c>
      <c r="W30">
        <f t="shared" si="14"/>
        <v>0.70845060863763343</v>
      </c>
      <c r="X30">
        <f t="shared" si="15"/>
        <v>3.3585107102331278E-3</v>
      </c>
      <c r="Y30">
        <f t="shared" si="16"/>
        <v>7.084506086376334E-3</v>
      </c>
      <c r="Z30">
        <f t="shared" si="17"/>
        <v>0.69800759184102401</v>
      </c>
      <c r="AB30">
        <f t="shared" si="18"/>
        <v>83.888095597706027</v>
      </c>
      <c r="AC30">
        <f t="shared" si="19"/>
        <v>83.83540640646379</v>
      </c>
      <c r="AE30">
        <f t="shared" si="2"/>
        <v>0</v>
      </c>
      <c r="AF30">
        <f t="shared" si="3"/>
        <v>0</v>
      </c>
      <c r="AG30">
        <f t="shared" si="3"/>
        <v>-34.900379592051202</v>
      </c>
      <c r="AH30">
        <f t="shared" si="4"/>
        <v>-167.92553551165639</v>
      </c>
      <c r="AI30">
        <f t="shared" si="5"/>
        <v>-202.82591510370759</v>
      </c>
      <c r="AJ30">
        <f t="shared" si="6"/>
        <v>5.2689191242237143E-2</v>
      </c>
      <c r="AK30">
        <f t="shared" si="20"/>
        <v>5.8721666918394222</v>
      </c>
      <c r="AL30">
        <f t="shared" si="7"/>
        <v>-196.90105922062594</v>
      </c>
      <c r="AN30">
        <f t="shared" si="8"/>
        <v>0</v>
      </c>
      <c r="AO30">
        <f t="shared" si="8"/>
        <v>0</v>
      </c>
      <c r="AP30">
        <f t="shared" si="8"/>
        <v>-2.56814760074132</v>
      </c>
      <c r="AQ30">
        <f t="shared" si="8"/>
        <v>-12.356815775885817</v>
      </c>
      <c r="AR30">
        <f t="shared" si="8"/>
        <v>-14.924963376627137</v>
      </c>
      <c r="AS30">
        <f t="shared" si="8"/>
        <v>3.8771389209924377E-3</v>
      </c>
      <c r="AT30">
        <f t="shared" si="8"/>
        <v>0.43210391912858204</v>
      </c>
      <c r="AU30">
        <f t="shared" si="8"/>
        <v>-14.488982318577563</v>
      </c>
      <c r="AW30">
        <v>27</v>
      </c>
      <c r="AX30">
        <f>IF(Z30&gt;0, (R30*SUMPRODUCT(K30:$K$98, X30:$X$98)-K30*$AZ$3)/Z30, 0)</f>
        <v>120.10672575257301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4.9668849999999999E-3</v>
      </c>
      <c r="Q31" s="4">
        <f t="shared" si="22"/>
        <v>50</v>
      </c>
      <c r="R31">
        <f t="shared" si="0"/>
        <v>50000</v>
      </c>
      <c r="S31">
        <f t="shared" si="1"/>
        <v>121.25026051325032</v>
      </c>
      <c r="U31">
        <f t="shared" si="12"/>
        <v>4.9668849999999999E-3</v>
      </c>
      <c r="V31">
        <f t="shared" si="13"/>
        <v>0.01</v>
      </c>
      <c r="W31">
        <f t="shared" si="14"/>
        <v>0.69800759184102401</v>
      </c>
      <c r="X31">
        <f t="shared" si="15"/>
        <v>3.4669234378013046E-3</v>
      </c>
      <c r="Y31">
        <f t="shared" si="16"/>
        <v>6.9800759184102399E-3</v>
      </c>
      <c r="Z31">
        <f t="shared" si="17"/>
        <v>0.68756059248481249</v>
      </c>
      <c r="AB31">
        <f t="shared" si="18"/>
        <v>83.83540640646379</v>
      </c>
      <c r="AC31">
        <f t="shared" si="19"/>
        <v>83.366900957428257</v>
      </c>
      <c r="AE31">
        <f t="shared" si="2"/>
        <v>0</v>
      </c>
      <c r="AF31">
        <f t="shared" si="3"/>
        <v>0</v>
      </c>
      <c r="AG31">
        <f t="shared" si="3"/>
        <v>-34.378029624240625</v>
      </c>
      <c r="AH31">
        <f t="shared" si="4"/>
        <v>-173.34617189006522</v>
      </c>
      <c r="AI31">
        <f t="shared" si="5"/>
        <v>-207.72420151430583</v>
      </c>
      <c r="AJ31">
        <f t="shared" si="6"/>
        <v>0.46850544903553271</v>
      </c>
      <c r="AK31">
        <f t="shared" si="20"/>
        <v>5.8684784484524659</v>
      </c>
      <c r="AL31">
        <f t="shared" si="7"/>
        <v>-201.38721761681782</v>
      </c>
      <c r="AN31">
        <f t="shared" si="8"/>
        <v>0</v>
      </c>
      <c r="AO31">
        <f t="shared" si="8"/>
        <v>0</v>
      </c>
      <c r="AP31">
        <f t="shared" si="8"/>
        <v>-2.258670027623213</v>
      </c>
      <c r="AQ31">
        <f t="shared" si="8"/>
        <v>-11.389012317775045</v>
      </c>
      <c r="AR31">
        <f t="shared" si="8"/>
        <v>-13.647682345398257</v>
      </c>
      <c r="AS31">
        <f t="shared" si="8"/>
        <v>3.0781264286553395E-2</v>
      </c>
      <c r="AT31">
        <f t="shared" si="8"/>
        <v>0.38556474946795766</v>
      </c>
      <c r="AU31">
        <f t="shared" si="8"/>
        <v>-13.231336331643746</v>
      </c>
      <c r="AW31">
        <v>28</v>
      </c>
      <c r="AX31">
        <f>IF(Z31&gt;0, (R31*SUMPRODUCT(K31:$K$98, X31:$X$98)-K31*$AZ$3)/Z31, 0)</f>
        <v>121.25026051325032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5.2168930000000002E-3</v>
      </c>
      <c r="Q32" s="4">
        <f t="shared" si="22"/>
        <v>50</v>
      </c>
      <c r="R32">
        <f t="shared" si="0"/>
        <v>50000</v>
      </c>
      <c r="S32">
        <f t="shared" si="1"/>
        <v>121.98004504136954</v>
      </c>
      <c r="U32">
        <f t="shared" si="12"/>
        <v>5.2168930000000002E-3</v>
      </c>
      <c r="V32">
        <f t="shared" si="13"/>
        <v>0.01</v>
      </c>
      <c r="W32">
        <f t="shared" si="14"/>
        <v>0.68756059248481249</v>
      </c>
      <c r="X32">
        <f t="shared" si="15"/>
        <v>3.5869300420098712E-3</v>
      </c>
      <c r="Y32">
        <f t="shared" si="16"/>
        <v>6.8756059248481251E-3</v>
      </c>
      <c r="Z32">
        <f t="shared" si="17"/>
        <v>0.67709805651795452</v>
      </c>
      <c r="AB32">
        <f t="shared" si="18"/>
        <v>83.366900957428257</v>
      </c>
      <c r="AC32">
        <f t="shared" si="19"/>
        <v>82.592451431483866</v>
      </c>
      <c r="AE32">
        <f t="shared" si="2"/>
        <v>0</v>
      </c>
      <c r="AF32">
        <f t="shared" si="3"/>
        <v>0</v>
      </c>
      <c r="AG32">
        <f t="shared" si="3"/>
        <v>-33.854902825897724</v>
      </c>
      <c r="AH32">
        <f t="shared" si="4"/>
        <v>-179.34650210049355</v>
      </c>
      <c r="AI32">
        <f t="shared" si="5"/>
        <v>-213.20140492639126</v>
      </c>
      <c r="AJ32">
        <f t="shared" si="6"/>
        <v>0.77444952594439087</v>
      </c>
      <c r="AK32">
        <f t="shared" si="20"/>
        <v>5.8356830670199784</v>
      </c>
      <c r="AL32">
        <f t="shared" si="7"/>
        <v>-206.5912723334269</v>
      </c>
      <c r="AN32">
        <f t="shared" si="8"/>
        <v>0</v>
      </c>
      <c r="AO32">
        <f t="shared" si="8"/>
        <v>0</v>
      </c>
      <c r="AP32">
        <f t="shared" si="8"/>
        <v>-1.9859822209737175</v>
      </c>
      <c r="AQ32">
        <f t="shared" si="8"/>
        <v>-10.520749871801202</v>
      </c>
      <c r="AR32">
        <f t="shared" si="8"/>
        <v>-12.50673209277492</v>
      </c>
      <c r="AS32">
        <f t="shared" si="8"/>
        <v>4.5430435806495334E-2</v>
      </c>
      <c r="AT32">
        <f t="shared" si="8"/>
        <v>0.34233041157848115</v>
      </c>
      <c r="AU32">
        <f t="shared" si="8"/>
        <v>-12.118971245389943</v>
      </c>
      <c r="AW32">
        <v>29</v>
      </c>
      <c r="AX32">
        <f>IF(Z32&gt;0, (R32*SUMPRODUCT(K32:$K$98, X32:$X$98)-K32*$AZ$3)/Z32, 0)</f>
        <v>121.98004504136954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5.4821100000000001E-3</v>
      </c>
      <c r="Q33" s="4">
        <f t="shared" si="22"/>
        <v>50</v>
      </c>
      <c r="R33">
        <f t="shared" si="0"/>
        <v>50000</v>
      </c>
      <c r="S33">
        <f t="shared" si="1"/>
        <v>122.3329379413409</v>
      </c>
      <c r="U33">
        <f t="shared" si="12"/>
        <v>5.4821100000000001E-3</v>
      </c>
      <c r="V33">
        <f t="shared" si="13"/>
        <v>0.01</v>
      </c>
      <c r="W33">
        <f t="shared" si="14"/>
        <v>0.67709805651795452</v>
      </c>
      <c r="X33">
        <f t="shared" si="15"/>
        <v>3.7119260266176438E-3</v>
      </c>
      <c r="Y33">
        <f t="shared" si="16"/>
        <v>6.7709805651795449E-3</v>
      </c>
      <c r="Z33">
        <f t="shared" si="17"/>
        <v>0.66661514992615734</v>
      </c>
      <c r="AB33">
        <f t="shared" si="18"/>
        <v>82.592451431483866</v>
      </c>
      <c r="AC33">
        <f t="shared" si="19"/>
        <v>81.548989766674268</v>
      </c>
      <c r="AE33">
        <f t="shared" si="2"/>
        <v>0</v>
      </c>
      <c r="AF33">
        <f t="shared" si="3"/>
        <v>0</v>
      </c>
      <c r="AG33">
        <f t="shared" si="3"/>
        <v>-33.330757496307868</v>
      </c>
      <c r="AH33">
        <f t="shared" si="4"/>
        <v>-185.5963013308822</v>
      </c>
      <c r="AI33">
        <f t="shared" si="5"/>
        <v>-218.92705882719008</v>
      </c>
      <c r="AJ33">
        <f t="shared" si="6"/>
        <v>1.0434616648095982</v>
      </c>
      <c r="AK33">
        <f t="shared" si="20"/>
        <v>5.7814716002038713</v>
      </c>
      <c r="AL33">
        <f t="shared" si="7"/>
        <v>-212.10212556217661</v>
      </c>
      <c r="AN33">
        <f t="shared" si="8"/>
        <v>0</v>
      </c>
      <c r="AO33">
        <f t="shared" si="8"/>
        <v>0</v>
      </c>
      <c r="AP33">
        <f t="shared" si="8"/>
        <v>-1.7457455587237125</v>
      </c>
      <c r="AQ33">
        <f t="shared" si="8"/>
        <v>-9.7208687441269888</v>
      </c>
      <c r="AR33">
        <f t="shared" si="8"/>
        <v>-11.466614302850701</v>
      </c>
      <c r="AS33">
        <f t="shared" si="8"/>
        <v>5.4652780310846298E-2</v>
      </c>
      <c r="AT33">
        <f t="shared" si="8"/>
        <v>0.30281275095716648</v>
      </c>
      <c r="AU33">
        <f t="shared" si="8"/>
        <v>-11.109148771582689</v>
      </c>
      <c r="AW33">
        <v>30</v>
      </c>
      <c r="AX33">
        <f>IF(Z33&gt;0, (R33*SUMPRODUCT(K33:$K$98, X33:$X$98)-K33*$AZ$3)/Z33, 0)</f>
        <v>122.3329379413409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5.7777469999999997E-3</v>
      </c>
      <c r="Q34" s="4">
        <f t="shared" si="22"/>
        <v>50</v>
      </c>
      <c r="R34">
        <f t="shared" si="0"/>
        <v>50000</v>
      </c>
      <c r="S34">
        <f t="shared" si="1"/>
        <v>122.37508877491588</v>
      </c>
      <c r="U34">
        <f t="shared" si="12"/>
        <v>5.7777469999999997E-3</v>
      </c>
      <c r="V34">
        <f t="shared" si="13"/>
        <v>0.01</v>
      </c>
      <c r="W34">
        <f t="shared" si="14"/>
        <v>0.66661514992615734</v>
      </c>
      <c r="X34">
        <f t="shared" si="15"/>
        <v>3.8515336826404054E-3</v>
      </c>
      <c r="Y34">
        <f t="shared" si="16"/>
        <v>6.6661514992615734E-3</v>
      </c>
      <c r="Z34">
        <f t="shared" si="17"/>
        <v>0.65609746474425545</v>
      </c>
      <c r="AB34">
        <f t="shared" si="18"/>
        <v>81.548989766674268</v>
      </c>
      <c r="AC34">
        <f t="shared" si="19"/>
        <v>80.289985493075505</v>
      </c>
      <c r="AE34">
        <f t="shared" si="2"/>
        <v>0</v>
      </c>
      <c r="AF34">
        <f t="shared" si="3"/>
        <v>0</v>
      </c>
      <c r="AG34">
        <f t="shared" si="3"/>
        <v>-32.804873237212774</v>
      </c>
      <c r="AH34">
        <f t="shared" si="4"/>
        <v>-192.57668413202026</v>
      </c>
      <c r="AI34">
        <f t="shared" si="5"/>
        <v>-225.38155736923304</v>
      </c>
      <c r="AJ34">
        <f t="shared" si="6"/>
        <v>1.2590042735987623</v>
      </c>
      <c r="AK34">
        <f t="shared" si="20"/>
        <v>5.7084292836671997</v>
      </c>
      <c r="AL34">
        <f t="shared" si="7"/>
        <v>-218.41412381196707</v>
      </c>
      <c r="AN34">
        <f t="shared" si="8"/>
        <v>0</v>
      </c>
      <c r="AO34">
        <f t="shared" si="8"/>
        <v>0</v>
      </c>
      <c r="AP34">
        <f t="shared" si="8"/>
        <v>-1.5341085955105325</v>
      </c>
      <c r="AQ34">
        <f t="shared" si="8"/>
        <v>-9.0057822898921902</v>
      </c>
      <c r="AR34">
        <f t="shared" si="8"/>
        <v>-10.539890885402722</v>
      </c>
      <c r="AS34">
        <f t="shared" si="8"/>
        <v>5.8876901122159576E-2</v>
      </c>
      <c r="AT34">
        <f t="shared" si="8"/>
        <v>0.26695272887089933</v>
      </c>
      <c r="AU34">
        <f t="shared" ref="AU34:AU89" si="23">AL34*$K34</f>
        <v>-10.214061255409662</v>
      </c>
      <c r="AW34">
        <v>31</v>
      </c>
      <c r="AX34">
        <f>IF(Z34&gt;0, (R34*SUMPRODUCT(K34:$K$98, X34:$X$98)-K34*$AZ$3)/Z34, 0)</f>
        <v>122.37508877491588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6.1180619999999996E-3</v>
      </c>
      <c r="Q35" s="4">
        <f t="shared" si="22"/>
        <v>50</v>
      </c>
      <c r="R35">
        <f t="shared" si="0"/>
        <v>50000</v>
      </c>
      <c r="S35">
        <f t="shared" si="1"/>
        <v>122.13276228028231</v>
      </c>
      <c r="U35">
        <f t="shared" si="12"/>
        <v>6.1180619999999996E-3</v>
      </c>
      <c r="V35">
        <f t="shared" si="13"/>
        <v>0.01</v>
      </c>
      <c r="W35">
        <f t="shared" si="14"/>
        <v>0.65609746474425545</v>
      </c>
      <c r="X35">
        <f t="shared" si="15"/>
        <v>4.014044967348169E-3</v>
      </c>
      <c r="Y35">
        <f t="shared" si="16"/>
        <v>6.5609746474425551E-3</v>
      </c>
      <c r="Z35">
        <f t="shared" si="17"/>
        <v>0.64552244512946477</v>
      </c>
      <c r="AB35">
        <f t="shared" si="18"/>
        <v>80.289985493075505</v>
      </c>
      <c r="AC35">
        <f t="shared" si="19"/>
        <v>78.839439337583499</v>
      </c>
      <c r="AE35">
        <f t="shared" si="2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4"/>
        <v>-200.70224836740846</v>
      </c>
      <c r="AI35">
        <f t="shared" si="5"/>
        <v>-232.97837062388169</v>
      </c>
      <c r="AJ35">
        <f t="shared" si="6"/>
        <v>1.4505461554920061</v>
      </c>
      <c r="AK35">
        <f t="shared" si="20"/>
        <v>5.6202989845152862</v>
      </c>
      <c r="AL35">
        <f t="shared" si="7"/>
        <v>-225.90752548387439</v>
      </c>
      <c r="AN35">
        <f t="shared" ref="AN35:AT66" si="25">AE35*$K35</f>
        <v>0</v>
      </c>
      <c r="AO35">
        <f t="shared" si="25"/>
        <v>0</v>
      </c>
      <c r="AP35">
        <f t="shared" si="25"/>
        <v>-1.347662266119072</v>
      </c>
      <c r="AQ35">
        <f t="shared" si="25"/>
        <v>-8.3801531268449647</v>
      </c>
      <c r="AR35">
        <f t="shared" si="25"/>
        <v>-9.7278153929640361</v>
      </c>
      <c r="AS35">
        <f t="shared" si="25"/>
        <v>6.0566331465937012E-2</v>
      </c>
      <c r="AT35">
        <f t="shared" si="25"/>
        <v>0.2346708444574537</v>
      </c>
      <c r="AU35">
        <f t="shared" si="23"/>
        <v>-9.4325782170406445</v>
      </c>
      <c r="AW35">
        <v>32</v>
      </c>
      <c r="AX35">
        <f>IF(Z35&gt;0, (R35*SUMPRODUCT(K35:$K$98, X35:$X$98)-K35*$AZ$3)/Z35, 0)</f>
        <v>122.13276228028231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6.4830920000000002E-3</v>
      </c>
      <c r="Q36" s="4">
        <f t="shared" si="22"/>
        <v>50</v>
      </c>
      <c r="R36">
        <f t="shared" si="0"/>
        <v>50000</v>
      </c>
      <c r="S36">
        <f t="shared" si="1"/>
        <v>121.60528044865286</v>
      </c>
      <c r="U36">
        <f t="shared" si="12"/>
        <v>6.4830920000000002E-3</v>
      </c>
      <c r="V36">
        <f t="shared" si="13"/>
        <v>0.01</v>
      </c>
      <c r="W36">
        <f t="shared" si="14"/>
        <v>0.64552244512946477</v>
      </c>
      <c r="X36">
        <f t="shared" si="15"/>
        <v>4.1849813998392719E-3</v>
      </c>
      <c r="Y36">
        <f t="shared" si="16"/>
        <v>6.4552244512946482E-3</v>
      </c>
      <c r="Z36">
        <f t="shared" si="17"/>
        <v>0.63488223927833087</v>
      </c>
      <c r="AB36">
        <f t="shared" si="18"/>
        <v>78.839439337583499</v>
      </c>
      <c r="AC36">
        <f t="shared" si="19"/>
        <v>77.205032759310157</v>
      </c>
      <c r="AE36">
        <f t="shared" si="2"/>
        <v>0</v>
      </c>
      <c r="AF36">
        <f t="shared" si="24"/>
        <v>0</v>
      </c>
      <c r="AG36">
        <f t="shared" si="24"/>
        <v>-31.744111963916545</v>
      </c>
      <c r="AH36">
        <f t="shared" si="4"/>
        <v>-209.24906999196358</v>
      </c>
      <c r="AI36">
        <f t="shared" si="5"/>
        <v>-240.99318195588012</v>
      </c>
      <c r="AJ36">
        <f t="shared" si="6"/>
        <v>1.6344065782733423</v>
      </c>
      <c r="AK36">
        <f t="shared" si="20"/>
        <v>5.5187607536308452</v>
      </c>
      <c r="AL36">
        <f t="shared" si="7"/>
        <v>-233.84001462397592</v>
      </c>
      <c r="AN36">
        <f t="shared" si="25"/>
        <v>0</v>
      </c>
      <c r="AO36">
        <f t="shared" si="25"/>
        <v>0</v>
      </c>
      <c r="AP36">
        <f t="shared" si="25"/>
        <v>-1.1834362723229492</v>
      </c>
      <c r="AQ36">
        <f t="shared" si="25"/>
        <v>-7.8009093358735955</v>
      </c>
      <c r="AR36">
        <f t="shared" si="25"/>
        <v>-8.9843456081965449</v>
      </c>
      <c r="AS36">
        <f t="shared" si="25"/>
        <v>6.0931489614531646E-2</v>
      </c>
      <c r="AT36">
        <f t="shared" si="25"/>
        <v>0.20574214397753401</v>
      </c>
      <c r="AU36">
        <f t="shared" si="23"/>
        <v>-8.7176719746044782</v>
      </c>
      <c r="AW36">
        <v>33</v>
      </c>
      <c r="AX36">
        <f>IF(Z36&gt;0, (R36*SUMPRODUCT(K36:$K$98, X36:$X$98)-K36*$AZ$3)/Z36, 0)</f>
        <v>121.60528044865286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6.8699859999999998E-3</v>
      </c>
      <c r="Q37" s="4">
        <f t="shared" si="22"/>
        <v>50</v>
      </c>
      <c r="R37">
        <f t="shared" si="0"/>
        <v>50000</v>
      </c>
      <c r="S37">
        <f t="shared" si="1"/>
        <v>120.84351335843053</v>
      </c>
      <c r="U37">
        <f t="shared" si="12"/>
        <v>6.8699859999999998E-3</v>
      </c>
      <c r="V37">
        <f t="shared" si="13"/>
        <v>0.01</v>
      </c>
      <c r="W37">
        <f t="shared" si="14"/>
        <v>0.63488223927833087</v>
      </c>
      <c r="X37">
        <f t="shared" si="15"/>
        <v>4.3616320954907827E-3</v>
      </c>
      <c r="Y37">
        <f t="shared" si="16"/>
        <v>6.348822392783309E-3</v>
      </c>
      <c r="Z37">
        <f t="shared" si="17"/>
        <v>0.62417178479005675</v>
      </c>
      <c r="AB37">
        <f t="shared" si="18"/>
        <v>77.205032759310157</v>
      </c>
      <c r="AC37">
        <f t="shared" si="19"/>
        <v>75.427111413232652</v>
      </c>
      <c r="AE37">
        <f t="shared" si="2"/>
        <v>0</v>
      </c>
      <c r="AF37">
        <f t="shared" si="24"/>
        <v>0</v>
      </c>
      <c r="AG37">
        <f t="shared" si="24"/>
        <v>-31.208589239502839</v>
      </c>
      <c r="AH37">
        <f t="shared" si="4"/>
        <v>-218.08160477453913</v>
      </c>
      <c r="AI37">
        <f t="shared" si="5"/>
        <v>-249.29019401404196</v>
      </c>
      <c r="AJ37">
        <f t="shared" si="6"/>
        <v>1.7779213460775054</v>
      </c>
      <c r="AK37">
        <f t="shared" si="20"/>
        <v>5.4043522931517112</v>
      </c>
      <c r="AL37">
        <f t="shared" si="7"/>
        <v>-242.10792037481275</v>
      </c>
      <c r="AN37">
        <f t="shared" si="25"/>
        <v>0</v>
      </c>
      <c r="AO37">
        <f t="shared" si="25"/>
        <v>0</v>
      </c>
      <c r="AP37">
        <f t="shared" si="25"/>
        <v>-1.038814034800865</v>
      </c>
      <c r="AQ37">
        <f t="shared" si="25"/>
        <v>-7.2590987703132566</v>
      </c>
      <c r="AR37">
        <f t="shared" si="25"/>
        <v>-8.2979128051141213</v>
      </c>
      <c r="AS37">
        <f t="shared" si="25"/>
        <v>5.918017097484092E-2</v>
      </c>
      <c r="AT37">
        <f t="shared" si="25"/>
        <v>0.17989012473617572</v>
      </c>
      <c r="AU37">
        <f t="shared" si="23"/>
        <v>-8.0588425094031049</v>
      </c>
      <c r="AW37">
        <v>34</v>
      </c>
      <c r="AX37">
        <f>IF(Z37&gt;0, (R37*SUMPRODUCT(K37:$K$98, X37:$X$98)-K37*$AZ$3)/Z37, 0)</f>
        <v>120.84351335843053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7.3063119999999997E-3</v>
      </c>
      <c r="Q38" s="4">
        <f t="shared" si="22"/>
        <v>50</v>
      </c>
      <c r="R38">
        <f t="shared" si="0"/>
        <v>50000</v>
      </c>
      <c r="S38">
        <f t="shared" si="1"/>
        <v>119.9043312890677</v>
      </c>
      <c r="U38">
        <f t="shared" si="12"/>
        <v>7.3063119999999997E-3</v>
      </c>
      <c r="V38">
        <f t="shared" si="13"/>
        <v>0.01</v>
      </c>
      <c r="W38">
        <f t="shared" si="14"/>
        <v>0.62417178479005675</v>
      </c>
      <c r="X38">
        <f t="shared" si="15"/>
        <v>4.5603938012730091E-3</v>
      </c>
      <c r="Y38">
        <f t="shared" si="16"/>
        <v>6.2417178479005674E-3</v>
      </c>
      <c r="Z38">
        <f t="shared" si="17"/>
        <v>0.61336967314088309</v>
      </c>
      <c r="AB38">
        <f t="shared" si="18"/>
        <v>75.427111413232652</v>
      </c>
      <c r="AC38">
        <f t="shared" si="19"/>
        <v>73.545680490951611</v>
      </c>
      <c r="AE38">
        <f t="shared" si="2"/>
        <v>0</v>
      </c>
      <c r="AF38">
        <f t="shared" si="24"/>
        <v>0</v>
      </c>
      <c r="AG38">
        <f t="shared" si="24"/>
        <v>-30.668483657044156</v>
      </c>
      <c r="AH38">
        <f t="shared" si="4"/>
        <v>-228.01969006365044</v>
      </c>
      <c r="AI38">
        <f t="shared" si="5"/>
        <v>-258.68817372069458</v>
      </c>
      <c r="AJ38">
        <f t="shared" si="6"/>
        <v>1.8814309222810408</v>
      </c>
      <c r="AK38">
        <f t="shared" si="20"/>
        <v>5.2798977989262861</v>
      </c>
      <c r="AL38">
        <f t="shared" si="7"/>
        <v>-251.52684499948725</v>
      </c>
      <c r="AN38">
        <f t="shared" si="25"/>
        <v>0</v>
      </c>
      <c r="AO38">
        <f t="shared" si="25"/>
        <v>0</v>
      </c>
      <c r="AP38">
        <f t="shared" si="25"/>
        <v>-0.9114607098255556</v>
      </c>
      <c r="AQ38">
        <f t="shared" si="25"/>
        <v>-6.7766959359231942</v>
      </c>
      <c r="AR38">
        <f t="shared" si="25"/>
        <v>-7.6881566457487489</v>
      </c>
      <c r="AS38">
        <f t="shared" si="25"/>
        <v>5.5915720616860301E-2</v>
      </c>
      <c r="AT38">
        <f t="shared" si="25"/>
        <v>0.15691742211422932</v>
      </c>
      <c r="AU38">
        <f t="shared" si="23"/>
        <v>-7.475323503017659</v>
      </c>
      <c r="AW38">
        <v>35</v>
      </c>
      <c r="AX38">
        <f>IF(Z38&gt;0, (R38*SUMPRODUCT(K38:$K$98, X38:$X$98)-K38*$AZ$3)/Z38, 0)</f>
        <v>119.9043312890677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7.7977719999999997E-3</v>
      </c>
      <c r="Q39" s="4">
        <f t="shared" si="22"/>
        <v>50</v>
      </c>
      <c r="R39">
        <f t="shared" si="0"/>
        <v>50000</v>
      </c>
      <c r="S39">
        <f t="shared" si="1"/>
        <v>118.7984234969602</v>
      </c>
      <c r="U39">
        <f t="shared" si="12"/>
        <v>7.7977719999999997E-3</v>
      </c>
      <c r="V39">
        <f t="shared" si="13"/>
        <v>0.01</v>
      </c>
      <c r="W39">
        <f t="shared" si="14"/>
        <v>0.61336967314088309</v>
      </c>
      <c r="X39">
        <f t="shared" si="15"/>
        <v>4.7829168628671301E-3</v>
      </c>
      <c r="Y39">
        <f t="shared" si="16"/>
        <v>6.1336967314088312E-3</v>
      </c>
      <c r="Z39">
        <f t="shared" si="17"/>
        <v>0.60245305954660711</v>
      </c>
      <c r="AB39">
        <f t="shared" si="18"/>
        <v>73.545680490951611</v>
      </c>
      <c r="AC39">
        <f t="shared" si="19"/>
        <v>71.570473705057211</v>
      </c>
      <c r="AE39">
        <f t="shared" si="2"/>
        <v>0</v>
      </c>
      <c r="AF39">
        <f t="shared" si="24"/>
        <v>0</v>
      </c>
      <c r="AG39">
        <f t="shared" si="24"/>
        <v>-30.122652977330354</v>
      </c>
      <c r="AH39">
        <f t="shared" si="4"/>
        <v>-239.1458431433565</v>
      </c>
      <c r="AI39">
        <f t="shared" si="5"/>
        <v>-269.26849612068685</v>
      </c>
      <c r="AJ39">
        <f t="shared" si="6"/>
        <v>1.9752067858944002</v>
      </c>
      <c r="AK39">
        <f t="shared" si="20"/>
        <v>5.1481976343666132</v>
      </c>
      <c r="AL39">
        <f t="shared" si="7"/>
        <v>-262.14509170042584</v>
      </c>
      <c r="AN39">
        <f t="shared" si="25"/>
        <v>0</v>
      </c>
      <c r="AO39">
        <f t="shared" si="25"/>
        <v>0</v>
      </c>
      <c r="AP39">
        <f t="shared" si="25"/>
        <v>-0.79932030350457317</v>
      </c>
      <c r="AQ39">
        <f t="shared" si="25"/>
        <v>-6.3458596448016431</v>
      </c>
      <c r="AR39">
        <f t="shared" si="25"/>
        <v>-7.1451799483062164</v>
      </c>
      <c r="AS39">
        <f t="shared" si="25"/>
        <v>5.2413141988973941E-2</v>
      </c>
      <c r="AT39">
        <f t="shared" si="25"/>
        <v>0.13661010863486525</v>
      </c>
      <c r="AU39">
        <f t="shared" si="23"/>
        <v>-6.9561566976823777</v>
      </c>
      <c r="AW39">
        <v>36</v>
      </c>
      <c r="AX39">
        <f>IF(Z39&gt;0, (R39*SUMPRODUCT(K39:$K$98, X39:$X$98)-K39*$AZ$3)/Z39, 0)</f>
        <v>118.7984234969602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8.3605269999999995E-3</v>
      </c>
      <c r="Q40" s="4">
        <f t="shared" si="22"/>
        <v>50</v>
      </c>
      <c r="R40">
        <f t="shared" si="0"/>
        <v>50000</v>
      </c>
      <c r="S40">
        <f t="shared" si="1"/>
        <v>117.53911576386881</v>
      </c>
      <c r="U40">
        <f t="shared" si="12"/>
        <v>8.3605269999999995E-3</v>
      </c>
      <c r="V40">
        <f t="shared" si="13"/>
        <v>0.01</v>
      </c>
      <c r="W40">
        <f t="shared" si="14"/>
        <v>0.60245305954660711</v>
      </c>
      <c r="X40">
        <f t="shared" si="15"/>
        <v>5.0368250705720161E-3</v>
      </c>
      <c r="Y40">
        <f t="shared" si="16"/>
        <v>6.0245305954660716E-3</v>
      </c>
      <c r="Z40">
        <f t="shared" si="17"/>
        <v>0.59139170388056905</v>
      </c>
      <c r="AB40">
        <f t="shared" si="18"/>
        <v>71.570473705057211</v>
      </c>
      <c r="AC40">
        <f t="shared" si="19"/>
        <v>69.51165794420983</v>
      </c>
      <c r="AE40">
        <f t="shared" si="2"/>
        <v>0</v>
      </c>
      <c r="AF40">
        <f t="shared" si="24"/>
        <v>0</v>
      </c>
      <c r="AG40">
        <f t="shared" si="24"/>
        <v>-29.569585194028452</v>
      </c>
      <c r="AH40">
        <f t="shared" si="4"/>
        <v>-251.84125352860082</v>
      </c>
      <c r="AI40">
        <f t="shared" si="5"/>
        <v>-281.41083872262925</v>
      </c>
      <c r="AJ40">
        <f t="shared" si="6"/>
        <v>2.0588157608473807</v>
      </c>
      <c r="AK40">
        <f t="shared" si="20"/>
        <v>5.0099331593540049</v>
      </c>
      <c r="AL40">
        <f t="shared" si="7"/>
        <v>-274.34208980242789</v>
      </c>
      <c r="AN40">
        <f t="shared" si="25"/>
        <v>0</v>
      </c>
      <c r="AO40">
        <f t="shared" si="25"/>
        <v>0</v>
      </c>
      <c r="AP40">
        <f t="shared" si="25"/>
        <v>-0.70057532275931178</v>
      </c>
      <c r="AQ40">
        <f t="shared" si="25"/>
        <v>-5.9667312313376586</v>
      </c>
      <c r="AR40">
        <f t="shared" si="25"/>
        <v>-6.66730655409697</v>
      </c>
      <c r="AS40">
        <f t="shared" si="25"/>
        <v>4.8778347977938293E-2</v>
      </c>
      <c r="AT40">
        <f t="shared" si="25"/>
        <v>0.11869748990681879</v>
      </c>
      <c r="AU40">
        <f t="shared" si="23"/>
        <v>-6.4998307162122133</v>
      </c>
      <c r="AW40">
        <v>37</v>
      </c>
      <c r="AX40">
        <f>IF(Z40&gt;0, (R40*SUMPRODUCT(K40:$K$98, X40:$X$98)-K40*$AZ$3)/Z40, 0)</f>
        <v>117.53911576386881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9.009787E-3</v>
      </c>
      <c r="Q41" s="4">
        <f t="shared" si="22"/>
        <v>50</v>
      </c>
      <c r="R41">
        <f t="shared" si="0"/>
        <v>50000</v>
      </c>
      <c r="S41">
        <f t="shared" si="1"/>
        <v>116.12980367528073</v>
      </c>
      <c r="U41">
        <f t="shared" si="12"/>
        <v>9.009787E-3</v>
      </c>
      <c r="V41">
        <f t="shared" si="13"/>
        <v>0.01</v>
      </c>
      <c r="W41">
        <f t="shared" si="14"/>
        <v>0.59139170388056905</v>
      </c>
      <c r="X41">
        <f t="shared" si="15"/>
        <v>5.3283132855310002E-3</v>
      </c>
      <c r="Y41">
        <f t="shared" si="16"/>
        <v>5.9139170388056907E-3</v>
      </c>
      <c r="Z41">
        <f t="shared" si="17"/>
        <v>0.58014947355623236</v>
      </c>
      <c r="AB41">
        <f t="shared" si="18"/>
        <v>69.51165794420983</v>
      </c>
      <c r="AC41">
        <f t="shared" si="19"/>
        <v>67.372644466402733</v>
      </c>
      <c r="AE41">
        <f t="shared" si="2"/>
        <v>0</v>
      </c>
      <c r="AF41">
        <f t="shared" si="24"/>
        <v>0</v>
      </c>
      <c r="AG41">
        <f t="shared" si="24"/>
        <v>-29.007473677811618</v>
      </c>
      <c r="AH41">
        <f t="shared" si="4"/>
        <v>-266.41566427654999</v>
      </c>
      <c r="AI41">
        <f t="shared" si="5"/>
        <v>-295.42313795436161</v>
      </c>
      <c r="AJ41">
        <f t="shared" si="6"/>
        <v>2.1390134778070973</v>
      </c>
      <c r="AK41">
        <f t="shared" si="20"/>
        <v>4.8658160560946886</v>
      </c>
      <c r="AL41">
        <f t="shared" si="7"/>
        <v>-288.41830842045982</v>
      </c>
      <c r="AN41">
        <f t="shared" si="25"/>
        <v>0</v>
      </c>
      <c r="AO41">
        <f t="shared" si="25"/>
        <v>0</v>
      </c>
      <c r="AP41">
        <f t="shared" si="25"/>
        <v>-0.61362279919303664</v>
      </c>
      <c r="AQ41">
        <f t="shared" si="25"/>
        <v>-5.6357450317121875</v>
      </c>
      <c r="AR41">
        <f t="shared" si="25"/>
        <v>-6.249367830905225</v>
      </c>
      <c r="AS41">
        <f t="shared" si="25"/>
        <v>4.5248595322095096E-2</v>
      </c>
      <c r="AT41">
        <f t="shared" si="25"/>
        <v>0.10293125495389564</v>
      </c>
      <c r="AU41">
        <f t="shared" si="23"/>
        <v>-6.1011879806292342</v>
      </c>
      <c r="AW41">
        <v>38</v>
      </c>
      <c r="AX41">
        <f>IF(Z41&gt;0, (R41*SUMPRODUCT(K41:$K$98, X41:$X$98)-K41*$AZ$3)/Z41, 0)</f>
        <v>116.12980367528073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9.7579090000000004E-3</v>
      </c>
      <c r="Q42" s="4">
        <f t="shared" si="22"/>
        <v>50</v>
      </c>
      <c r="R42">
        <f t="shared" si="0"/>
        <v>50000</v>
      </c>
      <c r="S42">
        <f t="shared" si="1"/>
        <v>114.5700750009896</v>
      </c>
      <c r="U42">
        <f t="shared" si="12"/>
        <v>9.7579090000000004E-3</v>
      </c>
      <c r="V42">
        <f t="shared" si="13"/>
        <v>0.01</v>
      </c>
      <c r="W42">
        <f t="shared" si="14"/>
        <v>0.58014947355623236</v>
      </c>
      <c r="X42">
        <f t="shared" si="15"/>
        <v>5.661045769359622E-3</v>
      </c>
      <c r="Y42">
        <f t="shared" si="16"/>
        <v>5.8014947355623236E-3</v>
      </c>
      <c r="Z42">
        <f t="shared" si="17"/>
        <v>0.56868693305131035</v>
      </c>
      <c r="AB42">
        <f t="shared" si="18"/>
        <v>67.372644466402733</v>
      </c>
      <c r="AC42">
        <f t="shared" si="19"/>
        <v>65.154504571771383</v>
      </c>
      <c r="AE42">
        <f t="shared" si="2"/>
        <v>0</v>
      </c>
      <c r="AF42">
        <f t="shared" si="24"/>
        <v>0</v>
      </c>
      <c r="AG42">
        <f t="shared" si="24"/>
        <v>-28.434346652565516</v>
      </c>
      <c r="AH42">
        <f t="shared" si="4"/>
        <v>-283.0522884679811</v>
      </c>
      <c r="AI42">
        <f t="shared" si="5"/>
        <v>-311.48663512054662</v>
      </c>
      <c r="AJ42">
        <f t="shared" si="6"/>
        <v>2.2181398946313493</v>
      </c>
      <c r="AK42">
        <f t="shared" si="20"/>
        <v>4.7160851126481917</v>
      </c>
      <c r="AL42">
        <f t="shared" si="7"/>
        <v>-304.55241011326706</v>
      </c>
      <c r="AN42">
        <f t="shared" si="25"/>
        <v>0</v>
      </c>
      <c r="AO42">
        <f t="shared" si="25"/>
        <v>0</v>
      </c>
      <c r="AP42">
        <f t="shared" si="25"/>
        <v>-0.53705258550558499</v>
      </c>
      <c r="AQ42">
        <f t="shared" si="25"/>
        <v>-5.3461387811168972</v>
      </c>
      <c r="AR42">
        <f t="shared" si="25"/>
        <v>-5.8831913666224818</v>
      </c>
      <c r="AS42">
        <f t="shared" si="25"/>
        <v>4.1895028571629571E-2</v>
      </c>
      <c r="AT42">
        <f t="shared" si="25"/>
        <v>8.907486900120444E-2</v>
      </c>
      <c r="AU42">
        <f t="shared" si="23"/>
        <v>-5.7522214690496476</v>
      </c>
      <c r="AW42">
        <v>39</v>
      </c>
      <c r="AX42">
        <f>IF(Z42&gt;0, (R42*SUMPRODUCT(K42:$K$98, X42:$X$98)-K42*$AZ$3)/Z42, 0)</f>
        <v>114.5700750009896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1.0650522000000001E-2</v>
      </c>
      <c r="Q43" s="4">
        <f t="shared" si="22"/>
        <v>50</v>
      </c>
      <c r="R43">
        <f t="shared" si="0"/>
        <v>50000</v>
      </c>
      <c r="S43">
        <f t="shared" si="1"/>
        <v>112.86571626929421</v>
      </c>
      <c r="U43">
        <f t="shared" si="12"/>
        <v>1.0650522000000001E-2</v>
      </c>
      <c r="V43">
        <f t="shared" si="13"/>
        <v>0.01</v>
      </c>
      <c r="W43">
        <f t="shared" si="14"/>
        <v>0.56868693305131035</v>
      </c>
      <c r="X43">
        <f t="shared" si="15"/>
        <v>6.0568126915755086E-3</v>
      </c>
      <c r="Y43">
        <f t="shared" si="16"/>
        <v>5.6868693305131036E-3</v>
      </c>
      <c r="Z43">
        <f t="shared" si="17"/>
        <v>0.55694325102922171</v>
      </c>
      <c r="AB43">
        <f t="shared" si="18"/>
        <v>65.154504571771383</v>
      </c>
      <c r="AC43">
        <f t="shared" si="19"/>
        <v>62.859798948762439</v>
      </c>
      <c r="AE43">
        <f t="shared" si="2"/>
        <v>0</v>
      </c>
      <c r="AF43">
        <f t="shared" si="24"/>
        <v>0</v>
      </c>
      <c r="AG43">
        <f t="shared" si="24"/>
        <v>-27.847162551461086</v>
      </c>
      <c r="AH43">
        <f t="shared" si="4"/>
        <v>-302.84063457877545</v>
      </c>
      <c r="AI43">
        <f t="shared" si="5"/>
        <v>-330.68779713023656</v>
      </c>
      <c r="AJ43">
        <f t="shared" si="6"/>
        <v>2.2947056230089444</v>
      </c>
      <c r="AK43">
        <f t="shared" si="20"/>
        <v>4.5608153200239974</v>
      </c>
      <c r="AL43">
        <f t="shared" si="7"/>
        <v>-323.8322761872036</v>
      </c>
      <c r="AN43">
        <f t="shared" si="25"/>
        <v>0</v>
      </c>
      <c r="AO43">
        <f t="shared" si="25"/>
        <v>0</v>
      </c>
      <c r="AP43">
        <f t="shared" si="25"/>
        <v>-0.46960907970843302</v>
      </c>
      <c r="AQ43">
        <f t="shared" si="25"/>
        <v>-5.1070449795393875</v>
      </c>
      <c r="AR43">
        <f t="shared" si="25"/>
        <v>-5.5766540592478213</v>
      </c>
      <c r="AS43">
        <f t="shared" si="25"/>
        <v>3.8697464915198571E-2</v>
      </c>
      <c r="AT43">
        <f t="shared" si="25"/>
        <v>7.6912693751062827E-2</v>
      </c>
      <c r="AU43">
        <f t="shared" si="23"/>
        <v>-5.4610439005815596</v>
      </c>
      <c r="AW43">
        <v>40</v>
      </c>
      <c r="AX43">
        <f>IF(Z43&gt;0, (R43*SUMPRODUCT(K43:$K$98, X43:$X$98)-K43*$AZ$3)/Z43, 0)</f>
        <v>112.86571626929421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1.1678121E-2</v>
      </c>
      <c r="Q44" s="4">
        <f t="shared" si="22"/>
        <v>50</v>
      </c>
      <c r="R44">
        <f t="shared" si="0"/>
        <v>50000</v>
      </c>
      <c r="S44">
        <f t="shared" si="1"/>
        <v>110.99395016863214</v>
      </c>
      <c r="U44">
        <f t="shared" si="12"/>
        <v>1.1678121E-2</v>
      </c>
      <c r="V44">
        <f t="shared" si="13"/>
        <v>0.01</v>
      </c>
      <c r="W44">
        <f t="shared" si="14"/>
        <v>0.55694325102922171</v>
      </c>
      <c r="X44">
        <f t="shared" si="15"/>
        <v>6.5040506756526258E-3</v>
      </c>
      <c r="Y44">
        <f t="shared" si="16"/>
        <v>5.5694325102922174E-3</v>
      </c>
      <c r="Z44">
        <f t="shared" si="17"/>
        <v>0.5448697678432769</v>
      </c>
      <c r="AB44">
        <f t="shared" si="18"/>
        <v>62.859798948762439</v>
      </c>
      <c r="AC44">
        <f t="shared" si="19"/>
        <v>60.47724786039084</v>
      </c>
      <c r="AE44">
        <f t="shared" si="2"/>
        <v>0</v>
      </c>
      <c r="AF44">
        <f t="shared" si="24"/>
        <v>0</v>
      </c>
      <c r="AG44">
        <f t="shared" si="24"/>
        <v>-27.243488392163844</v>
      </c>
      <c r="AH44">
        <f t="shared" si="4"/>
        <v>-325.20253378263129</v>
      </c>
      <c r="AI44">
        <f t="shared" si="5"/>
        <v>-352.44602217479513</v>
      </c>
      <c r="AJ44">
        <f t="shared" si="6"/>
        <v>2.3825510883715992</v>
      </c>
      <c r="AK44">
        <f t="shared" si="20"/>
        <v>4.4001859264133714</v>
      </c>
      <c r="AL44">
        <f t="shared" si="7"/>
        <v>-345.66328516001016</v>
      </c>
      <c r="AN44">
        <f t="shared" si="25"/>
        <v>0</v>
      </c>
      <c r="AO44">
        <f t="shared" si="25"/>
        <v>0</v>
      </c>
      <c r="AP44">
        <f t="shared" si="25"/>
        <v>-0.41020431897840615</v>
      </c>
      <c r="AQ44">
        <f t="shared" si="25"/>
        <v>-4.8965639781551111</v>
      </c>
      <c r="AR44">
        <f t="shared" si="25"/>
        <v>-5.3067682971335177</v>
      </c>
      <c r="AS44">
        <f t="shared" si="25"/>
        <v>3.5873994275925636E-2</v>
      </c>
      <c r="AT44">
        <f t="shared" si="25"/>
        <v>6.625345643482046E-2</v>
      </c>
      <c r="AU44">
        <f t="shared" si="23"/>
        <v>-5.2046408464227714</v>
      </c>
      <c r="AW44">
        <v>41</v>
      </c>
      <c r="AX44">
        <f>IF(Z44&gt;0, (R44*SUMPRODUCT(K44:$K$98, X44:$X$98)-K44*$AZ$3)/Z44, 0)</f>
        <v>110.99395016863214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1.2859717E-2</v>
      </c>
      <c r="Q45" s="4">
        <f t="shared" si="22"/>
        <v>50</v>
      </c>
      <c r="R45">
        <f t="shared" si="0"/>
        <v>50000</v>
      </c>
      <c r="S45">
        <f t="shared" si="1"/>
        <v>108.96266066234644</v>
      </c>
      <c r="U45">
        <f t="shared" si="12"/>
        <v>1.2859717E-2</v>
      </c>
      <c r="V45">
        <f t="shared" si="13"/>
        <v>0.01</v>
      </c>
      <c r="W45">
        <f t="shared" si="14"/>
        <v>0.5448697678432769</v>
      </c>
      <c r="X45">
        <f t="shared" si="15"/>
        <v>7.0068710163202408E-3</v>
      </c>
      <c r="Y45">
        <f t="shared" si="16"/>
        <v>5.4486976784327689E-3</v>
      </c>
      <c r="Z45">
        <f t="shared" si="17"/>
        <v>0.53241419914852384</v>
      </c>
      <c r="AB45">
        <f t="shared" si="18"/>
        <v>60.47724786039084</v>
      </c>
      <c r="AC45">
        <f t="shared" si="19"/>
        <v>58.013267713635543</v>
      </c>
      <c r="AE45">
        <f t="shared" si="2"/>
        <v>0</v>
      </c>
      <c r="AF45">
        <f t="shared" si="24"/>
        <v>0</v>
      </c>
      <c r="AG45">
        <f t="shared" si="24"/>
        <v>-26.620709957426193</v>
      </c>
      <c r="AH45">
        <f t="shared" si="4"/>
        <v>-350.34355081601205</v>
      </c>
      <c r="AI45">
        <f t="shared" si="5"/>
        <v>-376.96426077343824</v>
      </c>
      <c r="AJ45">
        <f t="shared" si="6"/>
        <v>2.4639801467552971</v>
      </c>
      <c r="AK45">
        <f t="shared" si="20"/>
        <v>4.2334073502273588</v>
      </c>
      <c r="AL45">
        <f t="shared" si="7"/>
        <v>-370.26687327645556</v>
      </c>
      <c r="AN45">
        <f t="shared" si="25"/>
        <v>0</v>
      </c>
      <c r="AO45">
        <f t="shared" si="25"/>
        <v>0</v>
      </c>
      <c r="AP45">
        <f t="shared" si="25"/>
        <v>-0.35788139672712682</v>
      </c>
      <c r="AQ45">
        <f t="shared" si="25"/>
        <v>-4.709920941285743</v>
      </c>
      <c r="AR45">
        <f t="shared" si="25"/>
        <v>-5.0678023380128696</v>
      </c>
      <c r="AS45">
        <f t="shared" si="25"/>
        <v>3.3125061571947424E-2</v>
      </c>
      <c r="AT45">
        <f t="shared" si="25"/>
        <v>5.6912747174558617E-2</v>
      </c>
      <c r="AU45">
        <f t="shared" si="23"/>
        <v>-4.9777645292663628</v>
      </c>
      <c r="AW45">
        <v>42</v>
      </c>
      <c r="AX45">
        <f>IF(Z45&gt;0, (R45*SUMPRODUCT(K45:$K$98, X45:$X$98)-K45*$AZ$3)/Z45, 0)</f>
        <v>108.96266066234644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1.4223828000000001E-2</v>
      </c>
      <c r="Q46" s="4">
        <f t="shared" si="22"/>
        <v>50</v>
      </c>
      <c r="R46">
        <f t="shared" si="0"/>
        <v>50000</v>
      </c>
      <c r="S46">
        <f t="shared" si="1"/>
        <v>106.78242887279718</v>
      </c>
      <c r="U46">
        <f t="shared" si="12"/>
        <v>1.4223828000000001E-2</v>
      </c>
      <c r="V46">
        <f t="shared" si="13"/>
        <v>0.01</v>
      </c>
      <c r="W46">
        <f t="shared" si="14"/>
        <v>0.53241419914852384</v>
      </c>
      <c r="X46">
        <f t="shared" si="15"/>
        <v>7.5729679934463503E-3</v>
      </c>
      <c r="Y46">
        <f t="shared" si="16"/>
        <v>5.3241419914852386E-3</v>
      </c>
      <c r="Z46">
        <f t="shared" si="17"/>
        <v>0.51951708916359229</v>
      </c>
      <c r="AB46">
        <f t="shared" si="18"/>
        <v>58.013267713635543</v>
      </c>
      <c r="AC46">
        <f t="shared" si="19"/>
        <v>55.475296621813925</v>
      </c>
      <c r="AE46">
        <f t="shared" si="2"/>
        <v>0</v>
      </c>
      <c r="AF46">
        <f t="shared" si="24"/>
        <v>0</v>
      </c>
      <c r="AG46">
        <f t="shared" si="24"/>
        <v>-25.975854458179615</v>
      </c>
      <c r="AH46">
        <f t="shared" si="4"/>
        <v>-378.64839967231751</v>
      </c>
      <c r="AI46">
        <f t="shared" si="5"/>
        <v>-404.62425413049715</v>
      </c>
      <c r="AJ46">
        <f t="shared" si="6"/>
        <v>2.5379710918216176</v>
      </c>
      <c r="AK46">
        <f t="shared" si="20"/>
        <v>4.0609287399544884</v>
      </c>
      <c r="AL46">
        <f t="shared" si="7"/>
        <v>-398.02535429872108</v>
      </c>
      <c r="AN46">
        <f t="shared" si="25"/>
        <v>0</v>
      </c>
      <c r="AO46">
        <f t="shared" si="25"/>
        <v>0</v>
      </c>
      <c r="AP46">
        <f t="shared" si="25"/>
        <v>-0.31179655297179382</v>
      </c>
      <c r="AQ46">
        <f t="shared" si="25"/>
        <v>-4.5450387780771555</v>
      </c>
      <c r="AR46">
        <f t="shared" si="25"/>
        <v>-4.8568353310489494</v>
      </c>
      <c r="AS46">
        <f t="shared" si="25"/>
        <v>3.0464084992701982E-2</v>
      </c>
      <c r="AT46">
        <f t="shared" si="25"/>
        <v>4.8744636486180624E-2</v>
      </c>
      <c r="AU46">
        <f t="shared" si="23"/>
        <v>-4.7776266095700679</v>
      </c>
      <c r="AW46">
        <v>43</v>
      </c>
      <c r="AX46">
        <f>IF(Z46&gt;0, (R46*SUMPRODUCT(K46:$K$98, X46:$X$98)-K46*$AZ$3)/Z46, 0)</f>
        <v>106.78242887279718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1.5749540999999999E-2</v>
      </c>
      <c r="Q47" s="4">
        <f t="shared" si="22"/>
        <v>50</v>
      </c>
      <c r="R47">
        <f t="shared" si="0"/>
        <v>50000</v>
      </c>
      <c r="S47">
        <f t="shared" si="1"/>
        <v>104.45632350969927</v>
      </c>
      <c r="U47">
        <f t="shared" si="12"/>
        <v>1.5749540999999999E-2</v>
      </c>
      <c r="V47">
        <f t="shared" si="13"/>
        <v>0.01</v>
      </c>
      <c r="W47">
        <f t="shared" si="14"/>
        <v>0.51951708916359229</v>
      </c>
      <c r="X47">
        <f t="shared" si="15"/>
        <v>8.1821556959826517E-3</v>
      </c>
      <c r="Y47">
        <f t="shared" si="16"/>
        <v>5.1951708916359229E-3</v>
      </c>
      <c r="Z47">
        <f t="shared" si="17"/>
        <v>0.50613976257597371</v>
      </c>
      <c r="AB47">
        <f t="shared" si="18"/>
        <v>55.475296621813925</v>
      </c>
      <c r="AC47">
        <f t="shared" si="19"/>
        <v>52.869498780758292</v>
      </c>
      <c r="AE47">
        <f t="shared" si="2"/>
        <v>0</v>
      </c>
      <c r="AF47">
        <f t="shared" si="24"/>
        <v>0</v>
      </c>
      <c r="AG47">
        <f t="shared" si="24"/>
        <v>-25.306988128798686</v>
      </c>
      <c r="AH47">
        <f t="shared" si="4"/>
        <v>-409.10778479913256</v>
      </c>
      <c r="AI47">
        <f t="shared" si="5"/>
        <v>-434.41477292793127</v>
      </c>
      <c r="AJ47">
        <f t="shared" si="6"/>
        <v>2.6057978410556331</v>
      </c>
      <c r="AK47">
        <f t="shared" si="20"/>
        <v>3.883270763526975</v>
      </c>
      <c r="AL47">
        <f t="shared" si="7"/>
        <v>-427.92570432334867</v>
      </c>
      <c r="AN47">
        <f t="shared" si="25"/>
        <v>0</v>
      </c>
      <c r="AO47">
        <f t="shared" si="25"/>
        <v>0</v>
      </c>
      <c r="AP47">
        <f t="shared" si="25"/>
        <v>-0.27122137039945354</v>
      </c>
      <c r="AQ47">
        <f t="shared" si="25"/>
        <v>-4.3845112452570874</v>
      </c>
      <c r="AR47">
        <f t="shared" si="25"/>
        <v>-4.6557326156565413</v>
      </c>
      <c r="AS47">
        <f t="shared" si="25"/>
        <v>2.7926992253605457E-2</v>
      </c>
      <c r="AT47">
        <f t="shared" si="25"/>
        <v>4.1617991550617392E-2</v>
      </c>
      <c r="AU47">
        <f t="shared" si="23"/>
        <v>-4.5861876318523187</v>
      </c>
      <c r="AW47">
        <v>44</v>
      </c>
      <c r="AX47">
        <f>IF(Z47&gt;0, (R47*SUMPRODUCT(K47:$K$98, X47:$X$98)-K47*$AZ$3)/Z47, 0)</f>
        <v>104.45632350969927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1.7447312E-2</v>
      </c>
      <c r="Q48" s="4">
        <f t="shared" si="22"/>
        <v>50</v>
      </c>
      <c r="R48">
        <f t="shared" si="0"/>
        <v>50000</v>
      </c>
      <c r="S48">
        <f t="shared" si="1"/>
        <v>102.01462439867558</v>
      </c>
      <c r="U48">
        <f t="shared" si="12"/>
        <v>1.7447312E-2</v>
      </c>
      <c r="V48">
        <f t="shared" si="13"/>
        <v>0.01</v>
      </c>
      <c r="W48">
        <f t="shared" si="14"/>
        <v>0.50613976257597371</v>
      </c>
      <c r="X48">
        <f t="shared" si="15"/>
        <v>8.8307783532689359E-3</v>
      </c>
      <c r="Y48">
        <f t="shared" si="16"/>
        <v>5.061397625759737E-3</v>
      </c>
      <c r="Z48">
        <f t="shared" si="17"/>
        <v>0.49224758659694501</v>
      </c>
      <c r="AB48">
        <f t="shared" si="18"/>
        <v>52.869498780758292</v>
      </c>
      <c r="AC48">
        <f t="shared" si="19"/>
        <v>50.216452657841877</v>
      </c>
      <c r="AE48">
        <f t="shared" si="2"/>
        <v>0</v>
      </c>
      <c r="AF48">
        <f t="shared" si="24"/>
        <v>0</v>
      </c>
      <c r="AG48">
        <f t="shared" si="24"/>
        <v>-24.612379329847251</v>
      </c>
      <c r="AH48">
        <f t="shared" si="4"/>
        <v>-441.5389176634468</v>
      </c>
      <c r="AI48">
        <f t="shared" si="5"/>
        <v>-466.15129699329407</v>
      </c>
      <c r="AJ48">
        <f t="shared" si="6"/>
        <v>2.6530461229164146</v>
      </c>
      <c r="AK48">
        <f t="shared" si="20"/>
        <v>3.700864914653081</v>
      </c>
      <c r="AL48">
        <f t="shared" si="7"/>
        <v>-459.79738595572456</v>
      </c>
      <c r="AN48">
        <f t="shared" si="25"/>
        <v>0</v>
      </c>
      <c r="AO48">
        <f t="shared" si="25"/>
        <v>0</v>
      </c>
      <c r="AP48">
        <f t="shared" si="25"/>
        <v>-0.23551524359377871</v>
      </c>
      <c r="AQ48">
        <f t="shared" si="25"/>
        <v>-4.2250748843096693</v>
      </c>
      <c r="AR48">
        <f t="shared" si="25"/>
        <v>-4.4605901279034477</v>
      </c>
      <c r="AS48">
        <f t="shared" si="25"/>
        <v>2.5386932142170398E-2</v>
      </c>
      <c r="AT48">
        <f t="shared" si="25"/>
        <v>3.5413484011486619E-2</v>
      </c>
      <c r="AU48">
        <f t="shared" si="23"/>
        <v>-4.3997897117497908</v>
      </c>
      <c r="AW48">
        <v>45</v>
      </c>
      <c r="AX48">
        <f>IF(Z48&gt;0, (R48*SUMPRODUCT(K48:$K$98, X48:$X$98)-K48*$AZ$3)/Z48, 0)</f>
        <v>102.01462439867558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1.9300032000000002E-2</v>
      </c>
      <c r="Q49" s="4">
        <f t="shared" si="22"/>
        <v>50</v>
      </c>
      <c r="R49">
        <f t="shared" si="0"/>
        <v>50000</v>
      </c>
      <c r="S49">
        <f t="shared" si="1"/>
        <v>99.486960653862525</v>
      </c>
      <c r="U49">
        <f t="shared" si="12"/>
        <v>1.9300032000000002E-2</v>
      </c>
      <c r="V49">
        <f t="shared" si="13"/>
        <v>0.01</v>
      </c>
      <c r="W49">
        <f t="shared" si="14"/>
        <v>0.49224758659694501</v>
      </c>
      <c r="X49">
        <f t="shared" si="15"/>
        <v>9.5003941732438105E-3</v>
      </c>
      <c r="Y49">
        <f t="shared" si="16"/>
        <v>4.9224758659694506E-3</v>
      </c>
      <c r="Z49">
        <f t="shared" si="17"/>
        <v>0.47782471655773173</v>
      </c>
      <c r="AB49">
        <f t="shared" si="18"/>
        <v>50.216452657841877</v>
      </c>
      <c r="AC49">
        <f t="shared" si="19"/>
        <v>47.537328775622072</v>
      </c>
      <c r="AE49">
        <f t="shared" si="2"/>
        <v>0</v>
      </c>
      <c r="AF49">
        <f t="shared" si="24"/>
        <v>0</v>
      </c>
      <c r="AG49">
        <f t="shared" si="24"/>
        <v>-23.891235827886586</v>
      </c>
      <c r="AH49">
        <f t="shared" si="4"/>
        <v>-475.01970866219051</v>
      </c>
      <c r="AI49">
        <f t="shared" si="5"/>
        <v>-498.9109444900771</v>
      </c>
      <c r="AJ49">
        <f t="shared" si="6"/>
        <v>2.6791238822198054</v>
      </c>
      <c r="AK49">
        <f t="shared" si="20"/>
        <v>3.5151516860489318</v>
      </c>
      <c r="AL49">
        <f t="shared" si="7"/>
        <v>-492.71666892180838</v>
      </c>
      <c r="AN49">
        <f t="shared" si="25"/>
        <v>0</v>
      </c>
      <c r="AO49">
        <f t="shared" si="25"/>
        <v>0</v>
      </c>
      <c r="AP49">
        <f t="shared" si="25"/>
        <v>-0.20412021376785106</v>
      </c>
      <c r="AQ49">
        <f t="shared" si="25"/>
        <v>-4.0584390516497537</v>
      </c>
      <c r="AR49">
        <f t="shared" si="25"/>
        <v>-4.2625592654176048</v>
      </c>
      <c r="AS49">
        <f t="shared" si="25"/>
        <v>2.288970497335872E-2</v>
      </c>
      <c r="AT49">
        <f t="shared" si="25"/>
        <v>3.0032498894227402E-2</v>
      </c>
      <c r="AU49">
        <f t="shared" si="23"/>
        <v>-4.2096370615500183</v>
      </c>
      <c r="AW49">
        <v>46</v>
      </c>
      <c r="AX49">
        <f>IF(Z49&gt;0, (R49*SUMPRODUCT(K49:$K$98, X49:$X$98)-K49*$AZ$3)/Z49, 0)</f>
        <v>99.486960653862525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2.1337168E-2</v>
      </c>
      <c r="Q50" s="4">
        <f t="shared" si="22"/>
        <v>50</v>
      </c>
      <c r="R50">
        <f t="shared" si="0"/>
        <v>50000</v>
      </c>
      <c r="S50">
        <f t="shared" si="1"/>
        <v>96.919308670731468</v>
      </c>
      <c r="U50">
        <f t="shared" si="12"/>
        <v>2.1337168E-2</v>
      </c>
      <c r="V50">
        <f t="shared" si="13"/>
        <v>0.01</v>
      </c>
      <c r="W50">
        <f t="shared" si="14"/>
        <v>0.47782471655773173</v>
      </c>
      <c r="X50">
        <f t="shared" si="15"/>
        <v>1.0195426251744704E-2</v>
      </c>
      <c r="Y50">
        <f t="shared" si="16"/>
        <v>4.7782471655773177E-3</v>
      </c>
      <c r="Z50">
        <f t="shared" si="17"/>
        <v>0.4628510431404097</v>
      </c>
      <c r="AB50">
        <f t="shared" si="18"/>
        <v>47.537328775622072</v>
      </c>
      <c r="AC50">
        <f t="shared" si="19"/>
        <v>44.859203118695412</v>
      </c>
      <c r="AE50">
        <f t="shared" si="2"/>
        <v>0</v>
      </c>
      <c r="AF50">
        <f t="shared" si="24"/>
        <v>0</v>
      </c>
      <c r="AG50">
        <f t="shared" si="24"/>
        <v>-23.142552157020486</v>
      </c>
      <c r="AH50">
        <f t="shared" si="4"/>
        <v>-509.77131258723517</v>
      </c>
      <c r="AI50">
        <f t="shared" si="5"/>
        <v>-532.91386474425565</v>
      </c>
      <c r="AJ50">
        <f t="shared" si="6"/>
        <v>2.6781256569266603</v>
      </c>
      <c r="AK50">
        <f t="shared" si="20"/>
        <v>3.3276130142935454</v>
      </c>
      <c r="AL50">
        <f t="shared" si="7"/>
        <v>-526.90812607303542</v>
      </c>
      <c r="AN50">
        <f t="shared" si="25"/>
        <v>0</v>
      </c>
      <c r="AO50">
        <f t="shared" si="25"/>
        <v>0</v>
      </c>
      <c r="AP50">
        <f t="shared" si="25"/>
        <v>-0.1765389860150107</v>
      </c>
      <c r="AQ50">
        <f t="shared" si="25"/>
        <v>-3.8887029405004911</v>
      </c>
      <c r="AR50">
        <f t="shared" si="25"/>
        <v>-4.065241926515502</v>
      </c>
      <c r="AS50">
        <f t="shared" si="25"/>
        <v>2.0429621793082622E-2</v>
      </c>
      <c r="AT50">
        <f t="shared" si="25"/>
        <v>2.5384124594725256E-2</v>
      </c>
      <c r="AU50">
        <f t="shared" si="23"/>
        <v>-4.0194281801276937</v>
      </c>
      <c r="AW50">
        <v>47</v>
      </c>
      <c r="AX50">
        <f>IF(Z50&gt;0, (R50*SUMPRODUCT(K50:$K$98, X50:$X$98)-K50*$AZ$3)/Z50, 0)</f>
        <v>96.919308670731468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2.3628113999999999E-2</v>
      </c>
      <c r="Q51" s="4">
        <f t="shared" si="22"/>
        <v>50</v>
      </c>
      <c r="R51">
        <f t="shared" si="0"/>
        <v>50000</v>
      </c>
      <c r="S51">
        <f t="shared" si="1"/>
        <v>94.353278734796859</v>
      </c>
      <c r="U51">
        <f t="shared" si="12"/>
        <v>2.3628113999999999E-2</v>
      </c>
      <c r="V51">
        <f t="shared" si="13"/>
        <v>0.01</v>
      </c>
      <c r="W51">
        <f t="shared" si="14"/>
        <v>0.4628510431404097</v>
      </c>
      <c r="X51">
        <f t="shared" si="15"/>
        <v>1.0936297212340518E-2</v>
      </c>
      <c r="Y51">
        <f t="shared" si="16"/>
        <v>4.6285104314040971E-3</v>
      </c>
      <c r="Z51">
        <f t="shared" si="17"/>
        <v>0.44728623549666507</v>
      </c>
      <c r="AB51">
        <f t="shared" si="18"/>
        <v>44.859203118695412</v>
      </c>
      <c r="AC51">
        <f t="shared" si="19"/>
        <v>42.202922852054826</v>
      </c>
      <c r="AE51">
        <f t="shared" si="2"/>
        <v>0</v>
      </c>
      <c r="AF51">
        <f t="shared" si="24"/>
        <v>0</v>
      </c>
      <c r="AG51">
        <f t="shared" si="24"/>
        <v>-22.364311774833254</v>
      </c>
      <c r="AH51">
        <f t="shared" si="4"/>
        <v>-546.81486061702594</v>
      </c>
      <c r="AI51">
        <f t="shared" si="5"/>
        <v>-569.1791723918592</v>
      </c>
      <c r="AJ51">
        <f t="shared" si="6"/>
        <v>2.6562802666405858</v>
      </c>
      <c r="AK51">
        <f t="shared" si="20"/>
        <v>3.140144218308679</v>
      </c>
      <c r="AL51">
        <f t="shared" si="7"/>
        <v>-563.38274790690991</v>
      </c>
      <c r="AN51">
        <f t="shared" si="25"/>
        <v>0</v>
      </c>
      <c r="AO51">
        <f t="shared" si="25"/>
        <v>0</v>
      </c>
      <c r="AP51">
        <f t="shared" si="25"/>
        <v>-0.15232349363201203</v>
      </c>
      <c r="AQ51">
        <f t="shared" si="25"/>
        <v>-3.7243600776848909</v>
      </c>
      <c r="AR51">
        <f t="shared" si="25"/>
        <v>-3.876683571316903</v>
      </c>
      <c r="AS51">
        <f t="shared" si="25"/>
        <v>1.809194462830651E-2</v>
      </c>
      <c r="AT51">
        <f t="shared" si="25"/>
        <v>2.1387545597508453E-2</v>
      </c>
      <c r="AU51">
        <f t="shared" si="23"/>
        <v>-3.8372040810910879</v>
      </c>
      <c r="AW51">
        <v>48</v>
      </c>
      <c r="AX51">
        <f>IF(Z51&gt;0, (R51*SUMPRODUCT(K51:$K$98, X51:$X$98)-K51*$AZ$3)/Z51, 0)</f>
        <v>94.353278734796859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2.6203289000000001E-2</v>
      </c>
      <c r="Q52" s="4">
        <f t="shared" si="22"/>
        <v>50</v>
      </c>
      <c r="R52">
        <f t="shared" si="0"/>
        <v>50000</v>
      </c>
      <c r="S52">
        <f t="shared" si="1"/>
        <v>91.810676393953017</v>
      </c>
      <c r="U52">
        <f t="shared" si="12"/>
        <v>2.6203289000000001E-2</v>
      </c>
      <c r="V52">
        <f t="shared" si="13"/>
        <v>0.01</v>
      </c>
      <c r="W52">
        <f t="shared" si="14"/>
        <v>0.44728623549666507</v>
      </c>
      <c r="X52">
        <f t="shared" si="15"/>
        <v>1.1720370494441175E-2</v>
      </c>
      <c r="Y52">
        <f t="shared" si="16"/>
        <v>4.4728623549666509E-3</v>
      </c>
      <c r="Z52">
        <f t="shared" si="17"/>
        <v>0.43109300264725725</v>
      </c>
      <c r="AB52">
        <f t="shared" si="18"/>
        <v>42.202922852054826</v>
      </c>
      <c r="AC52">
        <f t="shared" si="19"/>
        <v>39.578940161744868</v>
      </c>
      <c r="AE52">
        <f t="shared" si="2"/>
        <v>0</v>
      </c>
      <c r="AF52">
        <f t="shared" si="24"/>
        <v>0</v>
      </c>
      <c r="AG52">
        <f t="shared" si="24"/>
        <v>-21.554650132362863</v>
      </c>
      <c r="AH52">
        <f t="shared" si="4"/>
        <v>-586.01852472205871</v>
      </c>
      <c r="AI52">
        <f t="shared" si="5"/>
        <v>-607.57317485442161</v>
      </c>
      <c r="AJ52">
        <f t="shared" si="6"/>
        <v>2.6239826903099583</v>
      </c>
      <c r="AK52">
        <f t="shared" si="20"/>
        <v>2.954204599643838</v>
      </c>
      <c r="AL52">
        <f t="shared" si="7"/>
        <v>-601.99498756446781</v>
      </c>
      <c r="AN52">
        <f t="shared" si="25"/>
        <v>0</v>
      </c>
      <c r="AO52">
        <f t="shared" si="25"/>
        <v>0</v>
      </c>
      <c r="AP52">
        <f t="shared" si="25"/>
        <v>-0.13107935908085949</v>
      </c>
      <c r="AQ52">
        <f t="shared" si="25"/>
        <v>-3.5637290402939921</v>
      </c>
      <c r="AR52">
        <f t="shared" si="25"/>
        <v>-3.6948083993748515</v>
      </c>
      <c r="AS52">
        <f t="shared" si="25"/>
        <v>1.5957112139281766E-2</v>
      </c>
      <c r="AT52">
        <f t="shared" si="25"/>
        <v>1.7965276315649106E-2</v>
      </c>
      <c r="AU52">
        <f t="shared" si="23"/>
        <v>-3.6608860109199206</v>
      </c>
      <c r="AW52">
        <v>49</v>
      </c>
      <c r="AX52">
        <f>IF(Z52&gt;0, (R52*SUMPRODUCT(K52:$K$98, X52:$X$98)-K52*$AZ$3)/Z52, 0)</f>
        <v>91.810676393953017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2.9108322999999998E-2</v>
      </c>
      <c r="Q53" s="4">
        <f t="shared" si="22"/>
        <v>50</v>
      </c>
      <c r="R53">
        <f t="shared" si="0"/>
        <v>50000</v>
      </c>
      <c r="S53">
        <f t="shared" si="1"/>
        <v>89.315989678368624</v>
      </c>
      <c r="U53">
        <f t="shared" si="12"/>
        <v>2.9108322999999998E-2</v>
      </c>
      <c r="V53">
        <f t="shared" si="13"/>
        <v>0.01</v>
      </c>
      <c r="W53">
        <f t="shared" si="14"/>
        <v>0.43109300264725725</v>
      </c>
      <c r="X53">
        <f t="shared" si="15"/>
        <v>1.2548394364096218E-2</v>
      </c>
      <c r="Y53">
        <f t="shared" si="16"/>
        <v>4.3109300264725725E-3</v>
      </c>
      <c r="Z53">
        <f t="shared" si="17"/>
        <v>0.41423367825668844</v>
      </c>
      <c r="AB53">
        <f t="shared" si="18"/>
        <v>39.578940161744868</v>
      </c>
      <c r="AC53">
        <f t="shared" si="19"/>
        <v>36.997690931607053</v>
      </c>
      <c r="AE53">
        <f t="shared" si="2"/>
        <v>0</v>
      </c>
      <c r="AF53">
        <f t="shared" si="24"/>
        <v>0</v>
      </c>
      <c r="AG53">
        <f t="shared" si="24"/>
        <v>-20.711683912834424</v>
      </c>
      <c r="AH53">
        <f t="shared" si="4"/>
        <v>-627.41971820481092</v>
      </c>
      <c r="AI53">
        <f t="shared" si="5"/>
        <v>-648.13140211764539</v>
      </c>
      <c r="AJ53">
        <f t="shared" si="6"/>
        <v>2.5812492301378143</v>
      </c>
      <c r="AK53">
        <f t="shared" si="20"/>
        <v>2.7705258113221412</v>
      </c>
      <c r="AL53">
        <f t="shared" si="7"/>
        <v>-642.77962707618542</v>
      </c>
      <c r="AN53">
        <f t="shared" si="25"/>
        <v>0</v>
      </c>
      <c r="AO53">
        <f t="shared" si="25"/>
        <v>0</v>
      </c>
      <c r="AP53">
        <f t="shared" si="25"/>
        <v>-0.11245809389936809</v>
      </c>
      <c r="AQ53">
        <f t="shared" si="25"/>
        <v>-3.4066967167487867</v>
      </c>
      <c r="AR53">
        <f t="shared" si="25"/>
        <v>-3.5191548106481547</v>
      </c>
      <c r="AS53">
        <f t="shared" si="25"/>
        <v>1.4015391965335586E-2</v>
      </c>
      <c r="AT53">
        <f t="shared" si="25"/>
        <v>1.5043105773124449E-2</v>
      </c>
      <c r="AU53">
        <f t="shared" si="23"/>
        <v>-3.4900963129096949</v>
      </c>
      <c r="AW53">
        <v>50</v>
      </c>
      <c r="AX53">
        <f>IF(Z53&gt;0, (R53*SUMPRODUCT(K53:$K$98, X53:$X$98)-K53*$AZ$3)/Z53, 0)</f>
        <v>89.315989678368624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3.2245303000000003E-2</v>
      </c>
      <c r="Q54" s="4">
        <f t="shared" si="22"/>
        <v>50</v>
      </c>
      <c r="R54">
        <f t="shared" si="0"/>
        <v>50000</v>
      </c>
      <c r="S54">
        <f t="shared" si="1"/>
        <v>86.879840204555279</v>
      </c>
      <c r="U54">
        <f t="shared" si="12"/>
        <v>3.2245303000000003E-2</v>
      </c>
      <c r="V54">
        <f t="shared" si="13"/>
        <v>0.01</v>
      </c>
      <c r="W54">
        <f t="shared" si="14"/>
        <v>0.41423367825668844</v>
      </c>
      <c r="X54">
        <f t="shared" si="15"/>
        <v>1.3357090468191432E-2</v>
      </c>
      <c r="Y54">
        <f t="shared" si="16"/>
        <v>4.1423367825668845E-3</v>
      </c>
      <c r="Z54">
        <f t="shared" si="17"/>
        <v>0.39673425100593013</v>
      </c>
      <c r="AB54">
        <f t="shared" si="18"/>
        <v>36.997690931607053</v>
      </c>
      <c r="AC54">
        <f t="shared" si="19"/>
        <v>34.468208331069135</v>
      </c>
      <c r="AE54">
        <f t="shared" si="2"/>
        <v>0</v>
      </c>
      <c r="AF54">
        <f t="shared" si="24"/>
        <v>0</v>
      </c>
      <c r="AG54">
        <f t="shared" si="24"/>
        <v>-19.836712550296507</v>
      </c>
      <c r="AH54">
        <f t="shared" si="4"/>
        <v>-667.85452340957158</v>
      </c>
      <c r="AI54">
        <f t="shared" si="5"/>
        <v>-687.6912359598681</v>
      </c>
      <c r="AJ54">
        <f t="shared" si="6"/>
        <v>2.5294826005379178</v>
      </c>
      <c r="AK54">
        <f t="shared" si="20"/>
        <v>2.5898383652124939</v>
      </c>
      <c r="AL54">
        <f t="shared" si="7"/>
        <v>-682.57191499411772</v>
      </c>
      <c r="AN54">
        <f t="shared" si="25"/>
        <v>0</v>
      </c>
      <c r="AO54">
        <f t="shared" si="25"/>
        <v>0</v>
      </c>
      <c r="AP54">
        <f t="shared" si="25"/>
        <v>-9.6167203256952521E-2</v>
      </c>
      <c r="AQ54">
        <f t="shared" si="25"/>
        <v>-3.2377190290960494</v>
      </c>
      <c r="AR54">
        <f t="shared" si="25"/>
        <v>-3.3338862323530019</v>
      </c>
      <c r="AS54">
        <f t="shared" si="25"/>
        <v>1.2262781283142543E-2</v>
      </c>
      <c r="AT54">
        <f t="shared" si="25"/>
        <v>1.2555382442456211E-2</v>
      </c>
      <c r="AU54">
        <f t="shared" si="23"/>
        <v>-3.3090680686274037</v>
      </c>
      <c r="AW54">
        <v>51</v>
      </c>
      <c r="AX54">
        <f>IF(Z54&gt;0, (R54*SUMPRODUCT(K54:$K$98, X54:$X$98)-K54*$AZ$3)/Z54, 0)</f>
        <v>86.879840204555279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3.5522971E-2</v>
      </c>
      <c r="Q55" s="4">
        <f t="shared" si="22"/>
        <v>50</v>
      </c>
      <c r="R55">
        <f t="shared" si="0"/>
        <v>50000</v>
      </c>
      <c r="S55">
        <f t="shared" si="1"/>
        <v>84.541687797708633</v>
      </c>
      <c r="U55">
        <f t="shared" si="12"/>
        <v>3.5522971E-2</v>
      </c>
      <c r="V55">
        <f t="shared" si="13"/>
        <v>0.01</v>
      </c>
      <c r="W55">
        <f t="shared" si="14"/>
        <v>0.39673425100593013</v>
      </c>
      <c r="X55">
        <f t="shared" si="15"/>
        <v>1.4093179293190377E-2</v>
      </c>
      <c r="Y55">
        <f t="shared" si="16"/>
        <v>3.9673425100593017E-3</v>
      </c>
      <c r="Z55">
        <f t="shared" si="17"/>
        <v>0.37867372920268044</v>
      </c>
      <c r="AB55">
        <f t="shared" si="18"/>
        <v>34.468208331069135</v>
      </c>
      <c r="AC55">
        <f t="shared" si="19"/>
        <v>32.013716191447074</v>
      </c>
      <c r="AE55">
        <f t="shared" si="2"/>
        <v>0</v>
      </c>
      <c r="AF55">
        <f t="shared" si="24"/>
        <v>0</v>
      </c>
      <c r="AG55">
        <f t="shared" si="24"/>
        <v>-18.933686460134023</v>
      </c>
      <c r="AH55">
        <f t="shared" si="4"/>
        <v>-704.65896465951892</v>
      </c>
      <c r="AI55">
        <f t="shared" si="5"/>
        <v>-723.59265111965294</v>
      </c>
      <c r="AJ55">
        <f t="shared" si="6"/>
        <v>2.4544921396220616</v>
      </c>
      <c r="AK55">
        <f t="shared" si="20"/>
        <v>2.4127745831748397</v>
      </c>
      <c r="AL55">
        <f t="shared" si="7"/>
        <v>-718.72538439685604</v>
      </c>
      <c r="AN55">
        <f t="shared" si="25"/>
        <v>0</v>
      </c>
      <c r="AO55">
        <f t="shared" si="25"/>
        <v>0</v>
      </c>
      <c r="AP55">
        <f t="shared" si="25"/>
        <v>-8.195480933208496E-2</v>
      </c>
      <c r="AQ55">
        <f t="shared" si="25"/>
        <v>-3.0501292611141335</v>
      </c>
      <c r="AR55">
        <f t="shared" si="25"/>
        <v>-3.1320840704462185</v>
      </c>
      <c r="AS55">
        <f t="shared" si="25"/>
        <v>1.0624314273576674E-2</v>
      </c>
      <c r="AT55">
        <f t="shared" si="25"/>
        <v>1.0443739064853779E-2</v>
      </c>
      <c r="AU55">
        <f t="shared" si="23"/>
        <v>-3.1110160171077883</v>
      </c>
      <c r="AW55">
        <v>52</v>
      </c>
      <c r="AX55">
        <f>IF(Z55&gt;0, (R55*SUMPRODUCT(K55:$K$98, X55:$X$98)-K55*$AZ$3)/Z55, 0)</f>
        <v>84.541687797708633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4.8051124000000001E-2</v>
      </c>
      <c r="Q56" s="4">
        <f t="shared" si="22"/>
        <v>50</v>
      </c>
      <c r="R56">
        <f t="shared" si="0"/>
        <v>50000</v>
      </c>
      <c r="S56">
        <f t="shared" si="1"/>
        <v>83.161257888475845</v>
      </c>
      <c r="U56">
        <f t="shared" si="12"/>
        <v>4.8051124000000001E-2</v>
      </c>
      <c r="V56">
        <f t="shared" si="13"/>
        <v>0.01</v>
      </c>
      <c r="W56">
        <f t="shared" si="14"/>
        <v>0.37867372920268044</v>
      </c>
      <c r="X56">
        <f t="shared" si="15"/>
        <v>1.8195698317460419E-2</v>
      </c>
      <c r="Y56">
        <f t="shared" si="16"/>
        <v>3.7867372920268043E-3</v>
      </c>
      <c r="Z56">
        <f t="shared" si="17"/>
        <v>0.35669129359319318</v>
      </c>
      <c r="AB56">
        <f t="shared" si="18"/>
        <v>32.013716191447074</v>
      </c>
      <c r="AC56">
        <f t="shared" si="19"/>
        <v>29.662896653077588</v>
      </c>
      <c r="AE56">
        <f t="shared" si="2"/>
        <v>0</v>
      </c>
      <c r="AF56">
        <f t="shared" si="24"/>
        <v>0</v>
      </c>
      <c r="AG56">
        <f t="shared" si="24"/>
        <v>-17.83456467965966</v>
      </c>
      <c r="AH56">
        <f t="shared" si="4"/>
        <v>-909.78491587302096</v>
      </c>
      <c r="AI56">
        <f t="shared" si="5"/>
        <v>-927.61948055268067</v>
      </c>
      <c r="AJ56">
        <f t="shared" si="6"/>
        <v>2.3508195383694854</v>
      </c>
      <c r="AK56">
        <f t="shared" si="20"/>
        <v>2.2409601334012952</v>
      </c>
      <c r="AL56">
        <f t="shared" si="7"/>
        <v>-923.02770088090995</v>
      </c>
      <c r="AN56">
        <f t="shared" si="25"/>
        <v>0</v>
      </c>
      <c r="AO56">
        <f t="shared" si="25"/>
        <v>0</v>
      </c>
      <c r="AP56">
        <f t="shared" si="25"/>
        <v>-6.8926107618885471E-2</v>
      </c>
      <c r="AQ56">
        <f t="shared" si="25"/>
        <v>-3.5160899157253316</v>
      </c>
      <c r="AR56">
        <f t="shared" si="25"/>
        <v>-3.5850160233442172</v>
      </c>
      <c r="AS56">
        <f t="shared" si="25"/>
        <v>9.0853263538881006E-3</v>
      </c>
      <c r="AT56">
        <f t="shared" si="25"/>
        <v>8.6607473800923308E-3</v>
      </c>
      <c r="AU56">
        <f t="shared" si="23"/>
        <v>-3.5672699496102367</v>
      </c>
      <c r="AW56">
        <v>53</v>
      </c>
      <c r="AX56">
        <f>IF(Z56&gt;0, (R56*SUMPRODUCT(K56:$K$98, X56:$X$98)-K56*$AZ$3)/Z56, 0)</f>
        <v>83.161257888475845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6.1583839000000001E-2</v>
      </c>
      <c r="Q57" s="4">
        <f t="shared" si="22"/>
        <v>50</v>
      </c>
      <c r="R57">
        <f t="shared" si="0"/>
        <v>50000</v>
      </c>
      <c r="S57">
        <f t="shared" si="1"/>
        <v>80.841149946547972</v>
      </c>
      <c r="U57">
        <f t="shared" si="12"/>
        <v>6.1583839000000001E-2</v>
      </c>
      <c r="V57">
        <f t="shared" si="13"/>
        <v>0.01</v>
      </c>
      <c r="W57">
        <f t="shared" si="14"/>
        <v>0.35669129359319318</v>
      </c>
      <c r="X57">
        <f t="shared" si="15"/>
        <v>2.196641919734494E-2</v>
      </c>
      <c r="Y57">
        <f t="shared" si="16"/>
        <v>3.566912935931932E-3</v>
      </c>
      <c r="Z57">
        <f t="shared" si="17"/>
        <v>0.33115796145991633</v>
      </c>
      <c r="AB57">
        <f t="shared" si="18"/>
        <v>29.662896653077588</v>
      </c>
      <c r="AC57">
        <f t="shared" si="19"/>
        <v>26.77119041837425</v>
      </c>
      <c r="AE57">
        <f t="shared" si="2"/>
        <v>0</v>
      </c>
      <c r="AF57">
        <f t="shared" si="24"/>
        <v>0</v>
      </c>
      <c r="AG57">
        <f t="shared" si="24"/>
        <v>-16.557898072995815</v>
      </c>
      <c r="AH57">
        <f t="shared" si="4"/>
        <v>-1098.320959867247</v>
      </c>
      <c r="AI57">
        <f t="shared" si="5"/>
        <v>-1114.8788579402428</v>
      </c>
      <c r="AJ57">
        <f t="shared" si="6"/>
        <v>2.8917062347033387</v>
      </c>
      <c r="AK57">
        <f t="shared" si="20"/>
        <v>2.0764027657154314</v>
      </c>
      <c r="AL57">
        <f t="shared" si="7"/>
        <v>-1109.9107489398241</v>
      </c>
      <c r="AN57">
        <f t="shared" si="25"/>
        <v>0</v>
      </c>
      <c r="AO57">
        <f t="shared" si="25"/>
        <v>0</v>
      </c>
      <c r="AP57">
        <f t="shared" si="25"/>
        <v>-5.7135814489462936E-2</v>
      </c>
      <c r="AQ57">
        <f t="shared" si="25"/>
        <v>-3.7899413522304601</v>
      </c>
      <c r="AR57">
        <f t="shared" si="25"/>
        <v>-3.8470771667199233</v>
      </c>
      <c r="AS57">
        <f t="shared" si="25"/>
        <v>9.9783191233366562E-3</v>
      </c>
      <c r="AT57">
        <f t="shared" si="25"/>
        <v>7.1649772636787172E-3</v>
      </c>
      <c r="AU57">
        <f t="shared" si="23"/>
        <v>-3.829933870332908</v>
      </c>
      <c r="AW57">
        <v>54</v>
      </c>
      <c r="AX57">
        <f>IF(Z57&gt;0, (R57*SUMPRODUCT(K57:$K$98, X57:$X$98)-K57*$AZ$3)/Z57, 0)</f>
        <v>80.841149946547972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7.6495508000000004E-2</v>
      </c>
      <c r="Q58" s="4">
        <f t="shared" si="22"/>
        <v>50</v>
      </c>
      <c r="R58">
        <f t="shared" si="0"/>
        <v>50000</v>
      </c>
      <c r="S58">
        <f t="shared" si="1"/>
        <v>77.810323793435984</v>
      </c>
      <c r="U58">
        <f t="shared" si="12"/>
        <v>7.6495508000000004E-2</v>
      </c>
      <c r="V58">
        <f t="shared" si="13"/>
        <v>0.01</v>
      </c>
      <c r="W58">
        <f t="shared" si="14"/>
        <v>0.33115796145991633</v>
      </c>
      <c r="X58">
        <f t="shared" si="15"/>
        <v>2.5332096490120724E-2</v>
      </c>
      <c r="Y58">
        <f t="shared" si="16"/>
        <v>3.3115796145991635E-3</v>
      </c>
      <c r="Z58">
        <f t="shared" si="17"/>
        <v>0.30251428535519642</v>
      </c>
      <c r="AB58">
        <f t="shared" si="18"/>
        <v>26.77119041837425</v>
      </c>
      <c r="AC58">
        <f t="shared" si="19"/>
        <v>23.538734495627722</v>
      </c>
      <c r="AE58">
        <f t="shared" si="2"/>
        <v>0</v>
      </c>
      <c r="AF58">
        <f t="shared" si="24"/>
        <v>0</v>
      </c>
      <c r="AG58">
        <f t="shared" si="24"/>
        <v>-15.125714267759822</v>
      </c>
      <c r="AH58">
        <f t="shared" si="4"/>
        <v>-1266.6048245060363</v>
      </c>
      <c r="AI58">
        <f t="shared" si="5"/>
        <v>-1281.7305387737961</v>
      </c>
      <c r="AJ58">
        <f t="shared" si="6"/>
        <v>3.2324559227465279</v>
      </c>
      <c r="AK58">
        <f t="shared" si="20"/>
        <v>1.8739833292861976</v>
      </c>
      <c r="AL58">
        <f t="shared" si="7"/>
        <v>-1276.6240995217634</v>
      </c>
      <c r="AN58">
        <f t="shared" si="25"/>
        <v>0</v>
      </c>
      <c r="AO58">
        <f t="shared" si="25"/>
        <v>0</v>
      </c>
      <c r="AP58">
        <f t="shared" si="25"/>
        <v>-4.6601627848395603E-2</v>
      </c>
      <c r="AQ58">
        <f t="shared" si="25"/>
        <v>-3.9023510306832399</v>
      </c>
      <c r="AR58">
        <f t="shared" si="25"/>
        <v>-3.9489526585316352</v>
      </c>
      <c r="AS58">
        <f t="shared" si="25"/>
        <v>9.9590475716745067E-3</v>
      </c>
      <c r="AT58">
        <f t="shared" si="25"/>
        <v>5.7736561830760268E-3</v>
      </c>
      <c r="AU58">
        <f t="shared" si="23"/>
        <v>-3.9332199547768849</v>
      </c>
      <c r="AW58">
        <v>55</v>
      </c>
      <c r="AX58">
        <f>IF(Z58&gt;0, (R58*SUMPRODUCT(K58:$K$98, X58:$X$98)-K58*$AZ$3)/Z58, 0)</f>
        <v>77.810323793435984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9.2986215999999997E-2</v>
      </c>
      <c r="Q59" s="4">
        <f t="shared" si="22"/>
        <v>50</v>
      </c>
      <c r="R59">
        <f t="shared" si="0"/>
        <v>50000</v>
      </c>
      <c r="S59">
        <f t="shared" si="1"/>
        <v>74.197289990479533</v>
      </c>
      <c r="U59">
        <f t="shared" si="12"/>
        <v>9.2986215999999997E-2</v>
      </c>
      <c r="V59">
        <f t="shared" si="13"/>
        <v>0.01</v>
      </c>
      <c r="W59">
        <f t="shared" si="14"/>
        <v>0.30251428535519642</v>
      </c>
      <c r="X59">
        <f t="shared" si="15"/>
        <v>2.812965868112393E-2</v>
      </c>
      <c r="Y59">
        <f t="shared" si="16"/>
        <v>3.0251428535519641E-3</v>
      </c>
      <c r="Z59">
        <f t="shared" si="17"/>
        <v>0.2713594838205205</v>
      </c>
      <c r="AB59">
        <f t="shared" si="18"/>
        <v>23.538734495627722</v>
      </c>
      <c r="AC59">
        <f t="shared" si="19"/>
        <v>20.134138312697999</v>
      </c>
      <c r="AE59">
        <f t="shared" si="2"/>
        <v>0</v>
      </c>
      <c r="AF59">
        <f t="shared" si="24"/>
        <v>0</v>
      </c>
      <c r="AG59">
        <f t="shared" si="24"/>
        <v>-13.567974191026025</v>
      </c>
      <c r="AH59">
        <f t="shared" si="4"/>
        <v>-1406.4829340561964</v>
      </c>
      <c r="AI59">
        <f t="shared" si="5"/>
        <v>-1420.0509082472224</v>
      </c>
      <c r="AJ59">
        <f t="shared" si="6"/>
        <v>3.4045961829297227</v>
      </c>
      <c r="AK59">
        <f t="shared" si="20"/>
        <v>1.6477114146939407</v>
      </c>
      <c r="AL59">
        <f t="shared" si="7"/>
        <v>-1414.9986006495988</v>
      </c>
      <c r="AN59">
        <f t="shared" si="25"/>
        <v>0</v>
      </c>
      <c r="AO59">
        <f t="shared" si="25"/>
        <v>0</v>
      </c>
      <c r="AP59">
        <f t="shared" si="25"/>
        <v>-3.7323484407900988E-2</v>
      </c>
      <c r="AQ59">
        <f t="shared" si="25"/>
        <v>-3.869025922377257</v>
      </c>
      <c r="AR59">
        <f t="shared" si="25"/>
        <v>-3.9063494067851581</v>
      </c>
      <c r="AS59">
        <f t="shared" si="25"/>
        <v>9.3655390819377335E-3</v>
      </c>
      <c r="AT59">
        <f t="shared" si="25"/>
        <v>4.5326096902310814E-3</v>
      </c>
      <c r="AU59">
        <f t="shared" si="23"/>
        <v>-3.8924512580129891</v>
      </c>
      <c r="AW59">
        <v>56</v>
      </c>
      <c r="AX59">
        <f>IF(Z59&gt;0, (R59*SUMPRODUCT(K59:$K$98, X59:$X$98)-K59*$AZ$3)/Z59, 0)</f>
        <v>74.197289990479533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0.109364504</v>
      </c>
      <c r="Q60" s="4">
        <f t="shared" si="22"/>
        <v>50</v>
      </c>
      <c r="R60">
        <f t="shared" si="0"/>
        <v>50000</v>
      </c>
      <c r="S60">
        <f t="shared" si="1"/>
        <v>69.923508035528926</v>
      </c>
      <c r="U60">
        <f t="shared" si="12"/>
        <v>0.109364504</v>
      </c>
      <c r="V60">
        <f t="shared" si="13"/>
        <v>0.01</v>
      </c>
      <c r="W60">
        <f t="shared" si="14"/>
        <v>0.2713594838205205</v>
      </c>
      <c r="X60">
        <f t="shared" si="15"/>
        <v>2.9677095353727249E-2</v>
      </c>
      <c r="Y60">
        <f t="shared" si="16"/>
        <v>2.7135948382052051E-3</v>
      </c>
      <c r="Z60">
        <f t="shared" si="17"/>
        <v>0.23896879362858803</v>
      </c>
      <c r="AB60">
        <f t="shared" si="18"/>
        <v>20.134138312697999</v>
      </c>
      <c r="AC60">
        <f t="shared" si="19"/>
        <v>16.709536361529228</v>
      </c>
      <c r="AE60">
        <f t="shared" si="2"/>
        <v>0</v>
      </c>
      <c r="AF60">
        <f t="shared" si="24"/>
        <v>0</v>
      </c>
      <c r="AG60">
        <f t="shared" si="24"/>
        <v>-11.948439681429402</v>
      </c>
      <c r="AH60">
        <f t="shared" si="4"/>
        <v>-1483.8547676863625</v>
      </c>
      <c r="AI60">
        <f t="shared" si="5"/>
        <v>-1495.8032073677919</v>
      </c>
      <c r="AJ60">
        <f t="shared" si="6"/>
        <v>3.4246019511687713</v>
      </c>
      <c r="AK60">
        <f t="shared" si="20"/>
        <v>1.40938968188886</v>
      </c>
      <c r="AL60">
        <f t="shared" si="7"/>
        <v>-1490.9692157347342</v>
      </c>
      <c r="AN60">
        <f t="shared" si="25"/>
        <v>0</v>
      </c>
      <c r="AO60">
        <f t="shared" si="25"/>
        <v>0</v>
      </c>
      <c r="AP60">
        <f t="shared" si="25"/>
        <v>-2.9346772503571563E-2</v>
      </c>
      <c r="AQ60">
        <f t="shared" si="25"/>
        <v>-3.6445217498409153</v>
      </c>
      <c r="AR60">
        <f t="shared" si="25"/>
        <v>-3.6738685223444869</v>
      </c>
      <c r="AS60">
        <f t="shared" si="25"/>
        <v>8.4112249846679723E-3</v>
      </c>
      <c r="AT60">
        <f t="shared" si="25"/>
        <v>3.4616267450852138E-3</v>
      </c>
      <c r="AU60">
        <f t="shared" si="23"/>
        <v>-3.6619956706147336</v>
      </c>
      <c r="AW60">
        <v>57</v>
      </c>
      <c r="AX60">
        <f>IF(Z60&gt;0, (R60*SUMPRODUCT(K60:$K$98, X60:$X$98)-K60*$AZ$3)/Z60, 0)</f>
        <v>69.923508035528926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0.12705264299999999</v>
      </c>
      <c r="Q61" s="4">
        <f t="shared" si="22"/>
        <v>50</v>
      </c>
      <c r="R61">
        <f t="shared" si="0"/>
        <v>50000</v>
      </c>
      <c r="S61">
        <f t="shared" si="1"/>
        <v>65.27972871158093</v>
      </c>
      <c r="U61">
        <f t="shared" si="12"/>
        <v>0.12705264299999999</v>
      </c>
      <c r="V61">
        <f t="shared" si="13"/>
        <v>0.01</v>
      </c>
      <c r="W61">
        <f t="shared" si="14"/>
        <v>0.23896879362858803</v>
      </c>
      <c r="X61">
        <f t="shared" si="15"/>
        <v>3.0361616825033667E-2</v>
      </c>
      <c r="Y61">
        <f t="shared" si="16"/>
        <v>2.3896879362858801E-3</v>
      </c>
      <c r="Z61">
        <f t="shared" si="17"/>
        <v>0.20621748886726848</v>
      </c>
      <c r="AB61">
        <f t="shared" si="18"/>
        <v>16.709536361529228</v>
      </c>
      <c r="AC61">
        <f t="shared" si="19"/>
        <v>13.461821728838746</v>
      </c>
      <c r="AE61">
        <f t="shared" si="2"/>
        <v>0</v>
      </c>
      <c r="AF61">
        <f t="shared" si="24"/>
        <v>0</v>
      </c>
      <c r="AG61">
        <f t="shared" si="24"/>
        <v>-10.310874443363424</v>
      </c>
      <c r="AH61">
        <f t="shared" si="4"/>
        <v>-1518.0808412516833</v>
      </c>
      <c r="AI61">
        <f t="shared" si="5"/>
        <v>-1528.3917156950467</v>
      </c>
      <c r="AJ61">
        <f t="shared" si="6"/>
        <v>3.2477146326904816</v>
      </c>
      <c r="AK61">
        <f t="shared" si="20"/>
        <v>1.169667545307046</v>
      </c>
      <c r="AL61">
        <f t="shared" si="7"/>
        <v>-1523.9743335170492</v>
      </c>
      <c r="AN61">
        <f t="shared" si="25"/>
        <v>0</v>
      </c>
      <c r="AO61">
        <f t="shared" si="25"/>
        <v>0</v>
      </c>
      <c r="AP61">
        <f t="shared" si="25"/>
        <v>-2.261135693610478E-2</v>
      </c>
      <c r="AQ61">
        <f t="shared" si="25"/>
        <v>-3.3290937590165122</v>
      </c>
      <c r="AR61">
        <f t="shared" si="25"/>
        <v>-3.3517051159526168</v>
      </c>
      <c r="AS61">
        <f t="shared" si="25"/>
        <v>7.1221151212486509E-3</v>
      </c>
      <c r="AT61">
        <f t="shared" si="25"/>
        <v>2.5650366037129066E-3</v>
      </c>
      <c r="AU61">
        <f t="shared" si="23"/>
        <v>-3.3420179642276553</v>
      </c>
      <c r="AW61">
        <v>58</v>
      </c>
      <c r="AX61">
        <f>IF(Z61&gt;0, (R61*SUMPRODUCT(K61:$K$98, X61:$X$98)-K61*$AZ$3)/Z61, 0)</f>
        <v>65.27972871158093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0.145586511</v>
      </c>
      <c r="Q62" s="4">
        <f t="shared" si="22"/>
        <v>50</v>
      </c>
      <c r="R62">
        <f t="shared" si="0"/>
        <v>50000</v>
      </c>
      <c r="S62">
        <f t="shared" si="1"/>
        <v>60.224255718104111</v>
      </c>
      <c r="U62">
        <f t="shared" si="12"/>
        <v>0.145586511</v>
      </c>
      <c r="V62">
        <f t="shared" si="13"/>
        <v>0.01</v>
      </c>
      <c r="W62">
        <f t="shared" si="14"/>
        <v>0.20621748886726848</v>
      </c>
      <c r="X62">
        <f t="shared" si="15"/>
        <v>3.002248471136696E-2</v>
      </c>
      <c r="Y62">
        <f t="shared" si="16"/>
        <v>2.0621748886726849E-3</v>
      </c>
      <c r="Z62">
        <f t="shared" si="17"/>
        <v>0.17413282926722884</v>
      </c>
      <c r="AB62">
        <f t="shared" si="18"/>
        <v>13.461821728838746</v>
      </c>
      <c r="AC62">
        <f t="shared" si="19"/>
        <v>10.487020038706554</v>
      </c>
      <c r="AE62">
        <f t="shared" si="2"/>
        <v>0</v>
      </c>
      <c r="AF62">
        <f t="shared" si="24"/>
        <v>0</v>
      </c>
      <c r="AG62">
        <f t="shared" si="24"/>
        <v>-8.7066414633614428</v>
      </c>
      <c r="AH62">
        <f t="shared" si="4"/>
        <v>-1501.124235568348</v>
      </c>
      <c r="AI62">
        <f t="shared" si="5"/>
        <v>-1509.8308770317094</v>
      </c>
      <c r="AJ62">
        <f t="shared" si="6"/>
        <v>2.9748016901321925</v>
      </c>
      <c r="AK62">
        <f t="shared" si="20"/>
        <v>0.94232752101871231</v>
      </c>
      <c r="AL62">
        <f t="shared" si="7"/>
        <v>-1505.9137478205585</v>
      </c>
      <c r="AN62">
        <f t="shared" si="25"/>
        <v>0</v>
      </c>
      <c r="AO62">
        <f t="shared" si="25"/>
        <v>0</v>
      </c>
      <c r="AP62">
        <f t="shared" si="25"/>
        <v>-1.7047620358429098E-2</v>
      </c>
      <c r="AQ62">
        <f t="shared" si="25"/>
        <v>-2.9392040761635219</v>
      </c>
      <c r="AR62">
        <f t="shared" si="25"/>
        <v>-2.9562516965219512</v>
      </c>
      <c r="AS62">
        <f t="shared" si="25"/>
        <v>5.8246673035055206E-3</v>
      </c>
      <c r="AT62">
        <f t="shared" si="25"/>
        <v>1.8450790582370546E-3</v>
      </c>
      <c r="AU62">
        <f t="shared" si="23"/>
        <v>-2.9485819501602082</v>
      </c>
      <c r="AW62">
        <v>59</v>
      </c>
      <c r="AX62">
        <f>IF(Z62&gt;0, (R62*SUMPRODUCT(K62:$K$98, X62:$X$98)-K62*$AZ$3)/Z62, 0)</f>
        <v>60.224255718104111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0.16473611299999999</v>
      </c>
      <c r="Q63" s="4">
        <f t="shared" si="22"/>
        <v>50</v>
      </c>
      <c r="R63">
        <f t="shared" si="0"/>
        <v>50000</v>
      </c>
      <c r="S63">
        <f t="shared" si="1"/>
        <v>54.724044815711764</v>
      </c>
      <c r="U63">
        <f t="shared" si="12"/>
        <v>0.16473611299999999</v>
      </c>
      <c r="V63">
        <f t="shared" si="13"/>
        <v>0.01</v>
      </c>
      <c r="W63">
        <f t="shared" si="14"/>
        <v>0.17413282926722884</v>
      </c>
      <c r="X63">
        <f t="shared" si="15"/>
        <v>2.8685965439175915E-2</v>
      </c>
      <c r="Y63">
        <f t="shared" si="16"/>
        <v>1.7413282926722884E-3</v>
      </c>
      <c r="Z63">
        <f t="shared" si="17"/>
        <v>0.14370553553538062</v>
      </c>
      <c r="AB63">
        <f t="shared" si="18"/>
        <v>10.487020038706554</v>
      </c>
      <c r="AC63">
        <f t="shared" si="19"/>
        <v>7.8641481669040285</v>
      </c>
      <c r="AE63">
        <f t="shared" si="2"/>
        <v>0</v>
      </c>
      <c r="AF63">
        <f t="shared" si="24"/>
        <v>0</v>
      </c>
      <c r="AG63">
        <f t="shared" si="24"/>
        <v>-7.1852767767690313</v>
      </c>
      <c r="AH63">
        <f t="shared" si="4"/>
        <v>-1434.2982719587958</v>
      </c>
      <c r="AI63">
        <f t="shared" si="5"/>
        <v>-1441.4835487355649</v>
      </c>
      <c r="AJ63">
        <f t="shared" si="6"/>
        <v>2.6228718718025252</v>
      </c>
      <c r="AK63">
        <f t="shared" si="20"/>
        <v>0.73409140270945883</v>
      </c>
      <c r="AL63">
        <f t="shared" si="7"/>
        <v>-1438.1265854610529</v>
      </c>
      <c r="AN63">
        <f t="shared" si="25"/>
        <v>0</v>
      </c>
      <c r="AO63">
        <f t="shared" si="25"/>
        <v>0</v>
      </c>
      <c r="AP63">
        <f t="shared" si="25"/>
        <v>-1.2561415572408505E-2</v>
      </c>
      <c r="AQ63">
        <f t="shared" si="25"/>
        <v>-2.5074631372743532</v>
      </c>
      <c r="AR63">
        <f t="shared" si="25"/>
        <v>-2.520024552846762</v>
      </c>
      <c r="AS63">
        <f t="shared" si="25"/>
        <v>4.5853464798203082E-3</v>
      </c>
      <c r="AT63">
        <f t="shared" si="25"/>
        <v>1.2833503098139895E-3</v>
      </c>
      <c r="AU63">
        <f t="shared" si="23"/>
        <v>-2.5141558560571275</v>
      </c>
      <c r="AW63">
        <v>60</v>
      </c>
      <c r="AX63">
        <f>IF(Z63&gt;0, (R63*SUMPRODUCT(K63:$K$98, X63:$X$98)-K63*$AZ$3)/Z63, 0)</f>
        <v>54.724044815711764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0.18528323299999999</v>
      </c>
      <c r="Q64" s="4">
        <f t="shared" si="22"/>
        <v>50</v>
      </c>
      <c r="R64">
        <f t="shared" si="0"/>
        <v>50000</v>
      </c>
      <c r="S64">
        <f t="shared" si="1"/>
        <v>48.763529807651622</v>
      </c>
      <c r="U64">
        <f t="shared" si="12"/>
        <v>0.18528323299999999</v>
      </c>
      <c r="V64">
        <f t="shared" si="13"/>
        <v>0.01</v>
      </c>
      <c r="W64">
        <f t="shared" si="14"/>
        <v>0.14370553553538062</v>
      </c>
      <c r="X64">
        <f t="shared" si="15"/>
        <v>2.6626226223991706E-2</v>
      </c>
      <c r="Y64">
        <f t="shared" si="16"/>
        <v>1.4370553553538063E-3</v>
      </c>
      <c r="Z64">
        <f t="shared" si="17"/>
        <v>0.11564225395603511</v>
      </c>
      <c r="AB64">
        <f t="shared" si="18"/>
        <v>7.8641481669040285</v>
      </c>
      <c r="AC64">
        <f t="shared" si="19"/>
        <v>5.6391244978091368</v>
      </c>
      <c r="AE64">
        <f t="shared" si="2"/>
        <v>0</v>
      </c>
      <c r="AF64">
        <f t="shared" si="24"/>
        <v>0</v>
      </c>
      <c r="AG64">
        <f t="shared" si="24"/>
        <v>-5.7821126978017556</v>
      </c>
      <c r="AH64">
        <f t="shared" si="4"/>
        <v>-1331.3113111995854</v>
      </c>
      <c r="AI64">
        <f t="shared" si="5"/>
        <v>-1337.0934238973871</v>
      </c>
      <c r="AJ64">
        <f t="shared" si="6"/>
        <v>2.2250236690948917</v>
      </c>
      <c r="AK64">
        <f t="shared" si="20"/>
        <v>0.55049037168328208</v>
      </c>
      <c r="AL64">
        <f t="shared" si="7"/>
        <v>-1334.3179098566088</v>
      </c>
      <c r="AN64">
        <f t="shared" si="25"/>
        <v>0</v>
      </c>
      <c r="AO64">
        <f t="shared" si="25"/>
        <v>0</v>
      </c>
      <c r="AP64">
        <f t="shared" si="25"/>
        <v>-9.0253408289035966E-3</v>
      </c>
      <c r="AQ64">
        <f t="shared" si="25"/>
        <v>-2.0780532931360658</v>
      </c>
      <c r="AR64">
        <f t="shared" si="25"/>
        <v>-2.087078633964969</v>
      </c>
      <c r="AS64">
        <f t="shared" si="25"/>
        <v>3.4730552681191485E-3</v>
      </c>
      <c r="AT64">
        <f t="shared" si="25"/>
        <v>8.5926433591657851E-4</v>
      </c>
      <c r="AU64">
        <f t="shared" si="23"/>
        <v>-2.0827463143609335</v>
      </c>
      <c r="AW64">
        <v>61</v>
      </c>
      <c r="AX64">
        <f>IF(Z64&gt;0, (R64*SUMPRODUCT(K64:$K$98, X64:$X$98)-K64*$AZ$3)/Z64, 0)</f>
        <v>48.763529807651622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0.20641411200000001</v>
      </c>
      <c r="Q65" s="4">
        <f t="shared" si="22"/>
        <v>50</v>
      </c>
      <c r="R65">
        <f t="shared" si="0"/>
        <v>50000</v>
      </c>
      <c r="S65">
        <f t="shared" si="1"/>
        <v>42.0815807804562</v>
      </c>
      <c r="U65">
        <f t="shared" si="12"/>
        <v>0.20641411200000001</v>
      </c>
      <c r="V65">
        <f t="shared" si="13"/>
        <v>0.01</v>
      </c>
      <c r="W65">
        <f t="shared" si="14"/>
        <v>0.11564225395603511</v>
      </c>
      <c r="X65">
        <f t="shared" si="15"/>
        <v>2.3870193160013476E-2</v>
      </c>
      <c r="Y65">
        <f t="shared" si="16"/>
        <v>1.1564225395603511E-3</v>
      </c>
      <c r="Z65">
        <f t="shared" si="17"/>
        <v>9.0615638256461295E-2</v>
      </c>
      <c r="AB65">
        <f t="shared" si="18"/>
        <v>5.6391244978091368</v>
      </c>
      <c r="AC65">
        <f t="shared" si="19"/>
        <v>3.8132493012618731</v>
      </c>
      <c r="AE65">
        <f t="shared" si="2"/>
        <v>0</v>
      </c>
      <c r="AF65">
        <f t="shared" si="24"/>
        <v>0</v>
      </c>
      <c r="AG65">
        <f t="shared" si="24"/>
        <v>-4.5307819128230644</v>
      </c>
      <c r="AH65">
        <f t="shared" si="4"/>
        <v>-1193.5096580006739</v>
      </c>
      <c r="AI65">
        <f t="shared" si="5"/>
        <v>-1198.040439913497</v>
      </c>
      <c r="AJ65">
        <f t="shared" si="6"/>
        <v>1.8258751965472637</v>
      </c>
      <c r="AK65">
        <f t="shared" si="20"/>
        <v>0.39473871484663964</v>
      </c>
      <c r="AL65">
        <f t="shared" si="7"/>
        <v>-1195.8198260021031</v>
      </c>
      <c r="AN65">
        <f t="shared" si="25"/>
        <v>0</v>
      </c>
      <c r="AO65">
        <f t="shared" si="25"/>
        <v>0</v>
      </c>
      <c r="AP65">
        <f t="shared" si="25"/>
        <v>-6.3144015249277504E-3</v>
      </c>
      <c r="AQ65">
        <f t="shared" si="25"/>
        <v>-1.6633551006209641</v>
      </c>
      <c r="AR65">
        <f t="shared" si="25"/>
        <v>-1.669669502145892</v>
      </c>
      <c r="AS65">
        <f t="shared" si="25"/>
        <v>2.5446621239427637E-3</v>
      </c>
      <c r="AT65">
        <f t="shared" si="25"/>
        <v>5.5013434566806966E-4</v>
      </c>
      <c r="AU65">
        <f t="shared" si="23"/>
        <v>-1.6665747056762812</v>
      </c>
      <c r="AW65">
        <v>62</v>
      </c>
      <c r="AX65">
        <f>IF(Z65&gt;0, (R65*SUMPRODUCT(K65:$K$98, X65:$X$98)-K65*$AZ$3)/Z65, 0)</f>
        <v>42.0815807804562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0.22879502199999999</v>
      </c>
      <c r="Q66" s="4">
        <f t="shared" si="22"/>
        <v>50</v>
      </c>
      <c r="R66">
        <f t="shared" si="0"/>
        <v>50000</v>
      </c>
      <c r="S66">
        <f t="shared" si="1"/>
        <v>34.432501204476253</v>
      </c>
      <c r="U66">
        <f t="shared" si="12"/>
        <v>0.22879502199999999</v>
      </c>
      <c r="V66">
        <f t="shared" si="13"/>
        <v>0.01</v>
      </c>
      <c r="W66">
        <f t="shared" si="14"/>
        <v>9.0615638256461295E-2</v>
      </c>
      <c r="X66">
        <f t="shared" si="15"/>
        <v>2.0732406948431103E-2</v>
      </c>
      <c r="Y66">
        <f t="shared" si="16"/>
        <v>9.0615638256461299E-4</v>
      </c>
      <c r="Z66">
        <f t="shared" si="17"/>
        <v>6.8977074925465579E-2</v>
      </c>
      <c r="AB66">
        <f t="shared" si="18"/>
        <v>3.8132493012618731</v>
      </c>
      <c r="AC66">
        <f t="shared" si="19"/>
        <v>2.3750532154523425</v>
      </c>
      <c r="AE66">
        <f t="shared" si="2"/>
        <v>0</v>
      </c>
      <c r="AF66">
        <f t="shared" si="24"/>
        <v>0</v>
      </c>
      <c r="AG66">
        <f t="shared" si="24"/>
        <v>-3.4488537462732789</v>
      </c>
      <c r="AH66">
        <f t="shared" si="4"/>
        <v>-1036.6203474215552</v>
      </c>
      <c r="AI66">
        <f t="shared" si="5"/>
        <v>-1040.0692011678284</v>
      </c>
      <c r="AJ66">
        <f t="shared" si="6"/>
        <v>1.4381960858095306</v>
      </c>
      <c r="AK66">
        <f t="shared" si="20"/>
        <v>0.26692745108833116</v>
      </c>
      <c r="AL66">
        <f t="shared" si="7"/>
        <v>-1038.3640776309305</v>
      </c>
      <c r="AN66">
        <f t="shared" si="25"/>
        <v>0</v>
      </c>
      <c r="AO66">
        <f t="shared" si="25"/>
        <v>0</v>
      </c>
      <c r="AP66">
        <f t="shared" si="25"/>
        <v>-4.2915659588087449E-3</v>
      </c>
      <c r="AQ66">
        <f t="shared" si="25"/>
        <v>-1.289913960547034</v>
      </c>
      <c r="AR66">
        <f t="shared" si="25"/>
        <v>-1.2942055265058428</v>
      </c>
      <c r="AS66">
        <f t="shared" si="25"/>
        <v>1.7896129607181954E-3</v>
      </c>
      <c r="AT66">
        <f t="shared" si="25"/>
        <v>3.3214999731435372E-4</v>
      </c>
      <c r="AU66">
        <f t="shared" si="23"/>
        <v>-1.2920837635478102</v>
      </c>
      <c r="AW66">
        <v>63</v>
      </c>
      <c r="AX66">
        <f>IF(Z66&gt;0, (R66*SUMPRODUCT(K66:$K$98, X66:$X$98)-K66*$AZ$3)/Z66, 0)</f>
        <v>34.432501204476253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0.25248784600000002</v>
      </c>
      <c r="Q67" s="4">
        <f t="shared" si="22"/>
        <v>50</v>
      </c>
      <c r="R67">
        <f t="shared" ref="R67:R89" si="26">$C$6</f>
        <v>50000</v>
      </c>
      <c r="S67">
        <f t="shared" ref="S67:S89" si="27">AX67</f>
        <v>25.282836783306045</v>
      </c>
      <c r="U67">
        <f t="shared" si="12"/>
        <v>0.25248784600000002</v>
      </c>
      <c r="V67">
        <f t="shared" si="13"/>
        <v>0.01</v>
      </c>
      <c r="W67">
        <f t="shared" si="14"/>
        <v>6.8977074925465579E-2</v>
      </c>
      <c r="X67">
        <f t="shared" si="15"/>
        <v>1.7415873071311417E-2</v>
      </c>
      <c r="Y67">
        <f t="shared" si="16"/>
        <v>6.8977074925465575E-4</v>
      </c>
      <c r="Z67">
        <f t="shared" si="17"/>
        <v>5.0871431104899507E-2</v>
      </c>
      <c r="AB67">
        <f t="shared" si="18"/>
        <v>2.3750532154523425</v>
      </c>
      <c r="AC67">
        <f t="shared" si="19"/>
        <v>1.2861740895583726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-2.5435715552449754</v>
      </c>
      <c r="AH67">
        <f t="shared" ref="AH67:AH89" si="30">-X67*R67</f>
        <v>-870.79365356557082</v>
      </c>
      <c r="AI67">
        <f t="shared" ref="AI67:AI89" si="31">SUM(AE67:AH67)</f>
        <v>-873.33722512081579</v>
      </c>
      <c r="AJ67">
        <f t="shared" ref="AJ67:AJ89" si="32">AB67-AC67</f>
        <v>1.0888791258939698</v>
      </c>
      <c r="AK67">
        <f t="shared" si="20"/>
        <v>0.166253725081664</v>
      </c>
      <c r="AL67">
        <f t="shared" ref="AL67:AL89" si="33">SUM(AI67:AK67)</f>
        <v>-872.08209226984013</v>
      </c>
      <c r="AN67">
        <f t="shared" ref="AN67:AT89" si="34">AE67*$K67</f>
        <v>0</v>
      </c>
      <c r="AO67">
        <f t="shared" si="34"/>
        <v>0</v>
      </c>
      <c r="AP67">
        <f t="shared" si="34"/>
        <v>-2.8259661199233148E-3</v>
      </c>
      <c r="AQ67">
        <f t="shared" si="34"/>
        <v>-0.96747164723798651</v>
      </c>
      <c r="AR67">
        <f t="shared" si="34"/>
        <v>-0.97029761335790976</v>
      </c>
      <c r="AS67">
        <f t="shared" si="34"/>
        <v>1.2097695903710124E-3</v>
      </c>
      <c r="AT67">
        <f t="shared" si="34"/>
        <v>1.8471168755721429E-4</v>
      </c>
      <c r="AU67">
        <f t="shared" si="23"/>
        <v>-0.96890313207998158</v>
      </c>
      <c r="AW67">
        <v>64</v>
      </c>
      <c r="AX67">
        <f>IF(Z67&gt;0, (R67*SUMPRODUCT(K67:$K$98, X67:$X$98)-K67*$AZ$3)/Z67, 0)</f>
        <v>25.282836783306045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0.27661797300000002</v>
      </c>
      <c r="Q68" s="4">
        <f t="shared" si="22"/>
        <v>50</v>
      </c>
      <c r="R68">
        <f t="shared" si="26"/>
        <v>50000</v>
      </c>
      <c r="S68">
        <f t="shared" si="27"/>
        <v>13.727950771303465</v>
      </c>
      <c r="U68">
        <f t="shared" ref="U68:U89" si="38">M68</f>
        <v>0.27661797300000002</v>
      </c>
      <c r="V68">
        <f t="shared" ref="V68:V89" si="39">$C$10</f>
        <v>0.01</v>
      </c>
      <c r="W68">
        <f t="shared" ref="W68:W89" si="40">Z67</f>
        <v>5.0871431104899507E-2</v>
      </c>
      <c r="X68">
        <f t="shared" ref="X68:X89" si="41">U68*W68</f>
        <v>1.4071952155846452E-2</v>
      </c>
      <c r="Y68">
        <f t="shared" ref="Y68:Y89" si="42">V68*W68</f>
        <v>5.0871431104899511E-4</v>
      </c>
      <c r="Z68">
        <f t="shared" ref="Z68:Z89" si="43">MAX(0, W68-X68-Y68)</f>
        <v>3.6290764638004062E-2</v>
      </c>
      <c r="AB68">
        <f t="shared" ref="AB68:AB89" si="44">AC67</f>
        <v>1.2861740895583726</v>
      </c>
      <c r="AC68">
        <f t="shared" ref="AC68:AC89" si="45">S68*Z68</f>
        <v>0.49819783040348042</v>
      </c>
      <c r="AE68">
        <f t="shared" si="28"/>
        <v>0</v>
      </c>
      <c r="AF68">
        <f t="shared" si="29"/>
        <v>0</v>
      </c>
      <c r="AG68">
        <f t="shared" si="29"/>
        <v>-1.814538231900203</v>
      </c>
      <c r="AH68">
        <f t="shared" si="30"/>
        <v>-703.59760779232261</v>
      </c>
      <c r="AI68">
        <f t="shared" si="31"/>
        <v>-705.41214602422281</v>
      </c>
      <c r="AJ68">
        <f t="shared" si="32"/>
        <v>0.78797625915489222</v>
      </c>
      <c r="AK68">
        <f t="shared" ref="AK68:AK89" si="46">G68*SUM(AB68:AB68, AE68:AF68)</f>
        <v>9.0032186269086087E-2</v>
      </c>
      <c r="AL68">
        <f t="shared" si="33"/>
        <v>-704.53413757879878</v>
      </c>
      <c r="AN68">
        <f t="shared" si="34"/>
        <v>0</v>
      </c>
      <c r="AO68">
        <f t="shared" si="34"/>
        <v>0</v>
      </c>
      <c r="AP68">
        <f t="shared" si="34"/>
        <v>-1.7999941418430528E-3</v>
      </c>
      <c r="AQ68">
        <f t="shared" si="34"/>
        <v>-0.69795805344630546</v>
      </c>
      <c r="AR68">
        <f t="shared" si="34"/>
        <v>-0.69975804758814852</v>
      </c>
      <c r="AS68">
        <f t="shared" si="34"/>
        <v>7.8166038359241173E-4</v>
      </c>
      <c r="AT68">
        <f t="shared" si="34"/>
        <v>8.9310550206467298E-5</v>
      </c>
      <c r="AU68">
        <f t="shared" si="23"/>
        <v>-0.69888707665434957</v>
      </c>
      <c r="AW68">
        <v>65</v>
      </c>
      <c r="AX68">
        <f>IF(Z68&gt;0, (R68*SUMPRODUCT(K68:$K$98, X68:$X$98)-K68*$AZ$3)/Z68, 0)</f>
        <v>13.727950771303465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6"/>
        <v>50000</v>
      </c>
      <c r="S69">
        <f t="shared" si="27"/>
        <v>-1.5815023554045979</v>
      </c>
      <c r="U69">
        <f t="shared" si="38"/>
        <v>0.30183517399999998</v>
      </c>
      <c r="V69">
        <f t="shared" si="39"/>
        <v>0.01</v>
      </c>
      <c r="W69">
        <f t="shared" si="40"/>
        <v>3.6290764638004062E-2</v>
      </c>
      <c r="X69">
        <f t="shared" si="41"/>
        <v>1.0953829259105003E-2</v>
      </c>
      <c r="Y69">
        <f t="shared" si="42"/>
        <v>3.6290764638004062E-4</v>
      </c>
      <c r="Z69">
        <f t="shared" si="43"/>
        <v>2.497402773251902E-2</v>
      </c>
      <c r="AB69">
        <f t="shared" si="44"/>
        <v>0.49819783040348042</v>
      </c>
      <c r="AC69">
        <f t="shared" si="45"/>
        <v>-3.9496483682918582E-2</v>
      </c>
      <c r="AE69">
        <f t="shared" si="28"/>
        <v>0</v>
      </c>
      <c r="AF69">
        <f t="shared" si="29"/>
        <v>0</v>
      </c>
      <c r="AG69">
        <f t="shared" si="29"/>
        <v>-1.2487013866259511</v>
      </c>
      <c r="AH69">
        <f t="shared" si="30"/>
        <v>-547.69146295525013</v>
      </c>
      <c r="AI69">
        <f t="shared" si="31"/>
        <v>-548.94016434187608</v>
      </c>
      <c r="AJ69">
        <f t="shared" si="32"/>
        <v>0.53769431408639901</v>
      </c>
      <c r="AK69">
        <f t="shared" si="46"/>
        <v>3.487384812824363E-2</v>
      </c>
      <c r="AL69">
        <f t="shared" si="33"/>
        <v>-548.36759617966152</v>
      </c>
      <c r="AN69">
        <f t="shared" si="34"/>
        <v>0</v>
      </c>
      <c r="AO69">
        <f t="shared" si="34"/>
        <v>0</v>
      </c>
      <c r="AP69">
        <f t="shared" si="34"/>
        <v>-1.1059755851986106E-3</v>
      </c>
      <c r="AQ69">
        <f t="shared" si="34"/>
        <v>-0.48509066518051652</v>
      </c>
      <c r="AR69">
        <f t="shared" si="34"/>
        <v>-0.48619664076571512</v>
      </c>
      <c r="AS69">
        <f t="shared" si="34"/>
        <v>4.7623618428623265E-4</v>
      </c>
      <c r="AT69">
        <f t="shared" si="34"/>
        <v>3.0887788709820074E-5</v>
      </c>
      <c r="AU69">
        <f t="shared" si="23"/>
        <v>-0.48568951679271916</v>
      </c>
      <c r="AW69">
        <v>66</v>
      </c>
      <c r="AX69">
        <f>IF(Z69&gt;0, (R69*SUMPRODUCT(K69:$K$98, X69:$X$98)-K69*$AZ$3)/Z69, 0)</f>
        <v>-1.5815023554045979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50</v>
      </c>
      <c r="R70">
        <f t="shared" si="26"/>
        <v>50000</v>
      </c>
      <c r="S70">
        <f t="shared" si="27"/>
        <v>-23.047933744486986</v>
      </c>
      <c r="U70">
        <f t="shared" si="38"/>
        <v>0.327222552</v>
      </c>
      <c r="V70">
        <f t="shared" si="39"/>
        <v>0.01</v>
      </c>
      <c r="W70">
        <f t="shared" si="40"/>
        <v>2.497402773251902E-2</v>
      </c>
      <c r="X70">
        <f t="shared" si="41"/>
        <v>8.1720650883536465E-3</v>
      </c>
      <c r="Y70">
        <f t="shared" si="42"/>
        <v>2.4974027732519019E-4</v>
      </c>
      <c r="Z70">
        <f t="shared" si="43"/>
        <v>1.6552222366840185E-2</v>
      </c>
      <c r="AB70">
        <f t="shared" si="44"/>
        <v>-3.9496483682918582E-2</v>
      </c>
      <c r="AC70">
        <f t="shared" si="45"/>
        <v>-0.38149452443494813</v>
      </c>
      <c r="AE70">
        <f t="shared" si="28"/>
        <v>0</v>
      </c>
      <c r="AF70">
        <f t="shared" si="29"/>
        <v>0</v>
      </c>
      <c r="AG70">
        <f t="shared" si="29"/>
        <v>-0.82761111834200929</v>
      </c>
      <c r="AH70">
        <f t="shared" si="30"/>
        <v>-408.60325441768231</v>
      </c>
      <c r="AI70">
        <f t="shared" si="31"/>
        <v>-409.43086553602433</v>
      </c>
      <c r="AJ70">
        <f t="shared" si="32"/>
        <v>0.34199804075202955</v>
      </c>
      <c r="AK70">
        <f t="shared" si="46"/>
        <v>-2.7647538578043011E-3</v>
      </c>
      <c r="AL70">
        <f t="shared" si="33"/>
        <v>-409.09163224913016</v>
      </c>
      <c r="AN70">
        <f t="shared" si="34"/>
        <v>0</v>
      </c>
      <c r="AO70">
        <f t="shared" si="34"/>
        <v>0</v>
      </c>
      <c r="AP70">
        <f t="shared" si="34"/>
        <v>-6.5447828206093006E-4</v>
      </c>
      <c r="AQ70">
        <f t="shared" si="34"/>
        <v>-0.323125136998556</v>
      </c>
      <c r="AR70">
        <f t="shared" si="34"/>
        <v>-0.32377961528061688</v>
      </c>
      <c r="AS70">
        <f t="shared" si="34"/>
        <v>2.7045345962485568E-4</v>
      </c>
      <c r="AT70">
        <f t="shared" si="34"/>
        <v>-2.1863787412644765E-6</v>
      </c>
      <c r="AU70">
        <f t="shared" si="23"/>
        <v>-0.32351134819973337</v>
      </c>
      <c r="AW70">
        <v>67</v>
      </c>
      <c r="AX70">
        <f>IF(Z70&gt;0, (R70*SUMPRODUCT(K70:$K$98, X70:$X$98)-K70*$AZ$3)/Z70, 0)</f>
        <v>-23.047933744486986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50</v>
      </c>
      <c r="R71">
        <f t="shared" si="26"/>
        <v>50000</v>
      </c>
      <c r="S71">
        <f t="shared" si="27"/>
        <v>-54.641736675646492</v>
      </c>
      <c r="U71">
        <f t="shared" si="38"/>
        <v>0.35219428400000002</v>
      </c>
      <c r="V71">
        <f t="shared" si="39"/>
        <v>0.01</v>
      </c>
      <c r="W71">
        <f t="shared" si="40"/>
        <v>1.6552222366840185E-2</v>
      </c>
      <c r="X71">
        <f t="shared" si="41"/>
        <v>5.8295981050980649E-3</v>
      </c>
      <c r="Y71">
        <f t="shared" si="42"/>
        <v>1.6552222366840187E-4</v>
      </c>
      <c r="Z71">
        <f t="shared" si="43"/>
        <v>1.055710203807372E-2</v>
      </c>
      <c r="AB71">
        <f t="shared" si="44"/>
        <v>-0.38149452443494813</v>
      </c>
      <c r="AC71">
        <f t="shared" si="45"/>
        <v>-0.57685838962235514</v>
      </c>
      <c r="AE71">
        <f t="shared" si="28"/>
        <v>0</v>
      </c>
      <c r="AF71">
        <f t="shared" si="29"/>
        <v>0</v>
      </c>
      <c r="AG71">
        <f t="shared" si="29"/>
        <v>-0.52785510190368601</v>
      </c>
      <c r="AH71">
        <f t="shared" si="30"/>
        <v>-291.47990525490326</v>
      </c>
      <c r="AI71">
        <f t="shared" si="31"/>
        <v>-292.00776035680695</v>
      </c>
      <c r="AJ71">
        <f t="shared" si="32"/>
        <v>0.195363865187407</v>
      </c>
      <c r="AK71">
        <f t="shared" si="46"/>
        <v>-2.6704616710446372E-2</v>
      </c>
      <c r="AL71">
        <f t="shared" si="33"/>
        <v>-291.83910110833</v>
      </c>
      <c r="AN71">
        <f t="shared" si="34"/>
        <v>0</v>
      </c>
      <c r="AO71">
        <f t="shared" si="34"/>
        <v>0</v>
      </c>
      <c r="AP71">
        <f t="shared" si="34"/>
        <v>-3.7270534758600135E-4</v>
      </c>
      <c r="AQ71">
        <f t="shared" si="34"/>
        <v>-0.20580670530714226</v>
      </c>
      <c r="AR71">
        <f t="shared" si="34"/>
        <v>-0.20617941065472828</v>
      </c>
      <c r="AS71">
        <f t="shared" si="34"/>
        <v>1.3794156202681345E-4</v>
      </c>
      <c r="AT71">
        <f t="shared" si="34"/>
        <v>-1.8855465102682477E-5</v>
      </c>
      <c r="AU71">
        <f t="shared" si="23"/>
        <v>-0.20606032455780415</v>
      </c>
      <c r="AW71">
        <v>68</v>
      </c>
      <c r="AX71">
        <f>IF(Z71&gt;0, (R71*SUMPRODUCT(K71:$K$98, X71:$X$98)-K71*$AZ$3)/Z71, 0)</f>
        <v>-54.641736675646492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50</v>
      </c>
      <c r="R72">
        <f t="shared" si="26"/>
        <v>50000</v>
      </c>
      <c r="S72">
        <f t="shared" si="27"/>
        <v>-103.4421075468003</v>
      </c>
      <c r="U72">
        <f t="shared" si="38"/>
        <v>0.377763185</v>
      </c>
      <c r="V72">
        <f t="shared" si="39"/>
        <v>0.01</v>
      </c>
      <c r="W72">
        <f t="shared" si="40"/>
        <v>1.055710203807372E-2</v>
      </c>
      <c r="X72">
        <f t="shared" si="41"/>
        <v>3.9880844902727194E-3</v>
      </c>
      <c r="Y72">
        <f t="shared" si="42"/>
        <v>1.055710203807372E-4</v>
      </c>
      <c r="Z72">
        <f t="shared" si="43"/>
        <v>6.4634465274202631E-3</v>
      </c>
      <c r="AB72">
        <f t="shared" si="44"/>
        <v>-0.57685838962235514</v>
      </c>
      <c r="AC72">
        <f t="shared" si="45"/>
        <v>-0.66859253081239978</v>
      </c>
      <c r="AE72">
        <f t="shared" si="28"/>
        <v>0</v>
      </c>
      <c r="AF72">
        <f t="shared" si="29"/>
        <v>0</v>
      </c>
      <c r="AG72">
        <f t="shared" si="29"/>
        <v>-0.32317232637101317</v>
      </c>
      <c r="AH72">
        <f t="shared" si="30"/>
        <v>-199.40422451363597</v>
      </c>
      <c r="AI72">
        <f t="shared" si="31"/>
        <v>-199.72739684000697</v>
      </c>
      <c r="AJ72">
        <f t="shared" si="32"/>
        <v>9.1734141190044638E-2</v>
      </c>
      <c r="AK72">
        <f t="shared" si="46"/>
        <v>-4.038008727356486E-2</v>
      </c>
      <c r="AL72">
        <f t="shared" si="33"/>
        <v>-199.67604278609051</v>
      </c>
      <c r="AN72">
        <f t="shared" si="34"/>
        <v>0</v>
      </c>
      <c r="AO72">
        <f t="shared" si="34"/>
        <v>0</v>
      </c>
      <c r="AP72">
        <f t="shared" si="34"/>
        <v>-2.0373565619600126E-4</v>
      </c>
      <c r="AQ72">
        <f t="shared" si="34"/>
        <v>-0.12570924925948207</v>
      </c>
      <c r="AR72">
        <f t="shared" si="34"/>
        <v>-0.12591298491567807</v>
      </c>
      <c r="AS72">
        <f t="shared" si="34"/>
        <v>5.7831422822615546E-5</v>
      </c>
      <c r="AT72">
        <f t="shared" si="34"/>
        <v>-2.545658432549948E-5</v>
      </c>
      <c r="AU72">
        <f t="shared" si="23"/>
        <v>-0.12588061007718096</v>
      </c>
      <c r="AW72">
        <v>69</v>
      </c>
      <c r="AX72">
        <f>IF(Z72&gt;0, (R72*SUMPRODUCT(K72:$K$98, X72:$X$98)-K72*$AZ$3)/Z72, 0)</f>
        <v>-103.4421075468003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50</v>
      </c>
      <c r="R73">
        <f t="shared" si="26"/>
        <v>50000</v>
      </c>
      <c r="S73">
        <f t="shared" si="27"/>
        <v>-182.75287149464467</v>
      </c>
      <c r="U73">
        <f t="shared" si="38"/>
        <v>0.40377970400000002</v>
      </c>
      <c r="V73">
        <f t="shared" si="39"/>
        <v>0.01</v>
      </c>
      <c r="W73">
        <f t="shared" si="40"/>
        <v>6.4634465274202631E-3</v>
      </c>
      <c r="X73">
        <f t="shared" si="41"/>
        <v>2.6098085256615819E-3</v>
      </c>
      <c r="Y73">
        <f t="shared" si="42"/>
        <v>6.4634465274202634E-5</v>
      </c>
      <c r="Z73">
        <f t="shared" si="43"/>
        <v>3.7890035364844788E-3</v>
      </c>
      <c r="AB73">
        <f t="shared" si="44"/>
        <v>-0.66859253081239978</v>
      </c>
      <c r="AC73">
        <f t="shared" si="45"/>
        <v>-0.69245127639590209</v>
      </c>
      <c r="AE73">
        <f t="shared" si="28"/>
        <v>0</v>
      </c>
      <c r="AF73">
        <f t="shared" si="29"/>
        <v>0</v>
      </c>
      <c r="AG73">
        <f t="shared" si="29"/>
        <v>-0.18945017682422394</v>
      </c>
      <c r="AH73">
        <f t="shared" si="30"/>
        <v>-130.4904262830791</v>
      </c>
      <c r="AI73">
        <f t="shared" si="31"/>
        <v>-130.67987645990334</v>
      </c>
      <c r="AJ73">
        <f t="shared" si="32"/>
        <v>2.3858745583502317E-2</v>
      </c>
      <c r="AK73">
        <f t="shared" si="46"/>
        <v>-4.6801477156867992E-2</v>
      </c>
      <c r="AL73">
        <f t="shared" si="33"/>
        <v>-130.70281919147669</v>
      </c>
      <c r="AN73">
        <f t="shared" si="34"/>
        <v>0</v>
      </c>
      <c r="AO73">
        <f t="shared" si="34"/>
        <v>0</v>
      </c>
      <c r="AP73">
        <f t="shared" si="34"/>
        <v>-1.0663747917944114E-4</v>
      </c>
      <c r="AQ73">
        <f t="shared" si="34"/>
        <v>-7.3450288350952811E-2</v>
      </c>
      <c r="AR73">
        <f t="shared" si="34"/>
        <v>-7.3556925830132264E-2</v>
      </c>
      <c r="AS73">
        <f t="shared" si="34"/>
        <v>1.3429580948709857E-5</v>
      </c>
      <c r="AT73">
        <f t="shared" si="34"/>
        <v>-2.6343557074180867E-5</v>
      </c>
      <c r="AU73">
        <f t="shared" si="23"/>
        <v>-7.3569839806257725E-2</v>
      </c>
      <c r="AW73">
        <v>70</v>
      </c>
      <c r="AX73">
        <f>IF(Z73&gt;0, (R73*SUMPRODUCT(K73:$K$98, X73:$X$98)-K73*$AZ$3)/Z73, 0)</f>
        <v>-182.75287149464467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50</v>
      </c>
      <c r="R74">
        <f t="shared" si="26"/>
        <v>50000</v>
      </c>
      <c r="S74">
        <f t="shared" si="27"/>
        <v>-318.14569867153938</v>
      </c>
      <c r="U74">
        <f t="shared" si="38"/>
        <v>0.43007572599999999</v>
      </c>
      <c r="V74">
        <f t="shared" si="39"/>
        <v>0.01</v>
      </c>
      <c r="W74">
        <f t="shared" si="40"/>
        <v>3.7890035364844788E-3</v>
      </c>
      <c r="X74">
        <f t="shared" si="41"/>
        <v>1.6295584467701297E-3</v>
      </c>
      <c r="Y74">
        <f t="shared" si="42"/>
        <v>3.7890035364844785E-5</v>
      </c>
      <c r="Z74">
        <f t="shared" si="43"/>
        <v>2.1215550543495043E-3</v>
      </c>
      <c r="AB74">
        <f t="shared" si="44"/>
        <v>-0.69245127639590209</v>
      </c>
      <c r="AC74">
        <f t="shared" si="45"/>
        <v>-0.67496361503615876</v>
      </c>
      <c r="AE74">
        <f t="shared" si="28"/>
        <v>0</v>
      </c>
      <c r="AF74">
        <f t="shared" si="29"/>
        <v>0</v>
      </c>
      <c r="AG74">
        <f t="shared" si="29"/>
        <v>-0.10607775271747522</v>
      </c>
      <c r="AH74">
        <f t="shared" si="30"/>
        <v>-81.477922338506488</v>
      </c>
      <c r="AI74">
        <f t="shared" si="31"/>
        <v>-81.58400009122397</v>
      </c>
      <c r="AJ74">
        <f t="shared" si="32"/>
        <v>-1.7487661359743334E-2</v>
      </c>
      <c r="AK74">
        <f t="shared" si="46"/>
        <v>-4.8471589347713152E-2</v>
      </c>
      <c r="AL74">
        <f t="shared" si="33"/>
        <v>-81.649959341931421</v>
      </c>
      <c r="AN74">
        <f t="shared" si="34"/>
        <v>0</v>
      </c>
      <c r="AO74">
        <f t="shared" si="34"/>
        <v>0</v>
      </c>
      <c r="AP74">
        <f t="shared" si="34"/>
        <v>-5.3311529563159544E-5</v>
      </c>
      <c r="AQ74">
        <f t="shared" si="34"/>
        <v>-4.0948385068667888E-2</v>
      </c>
      <c r="AR74">
        <f t="shared" si="34"/>
        <v>-4.1001696598231045E-2</v>
      </c>
      <c r="AS74">
        <f t="shared" si="34"/>
        <v>-8.7887794724830541E-6</v>
      </c>
      <c r="AT74">
        <f t="shared" si="34"/>
        <v>-2.4360381911241564E-5</v>
      </c>
      <c r="AU74">
        <f t="shared" si="23"/>
        <v>-4.1034845759614767E-2</v>
      </c>
      <c r="AW74">
        <v>71</v>
      </c>
      <c r="AX74">
        <f>IF(Z74&gt;0, (R74*SUMPRODUCT(K74:$K$98, X74:$X$98)-K74*$AZ$3)/Z74, 0)</f>
        <v>-318.14569867153938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50</v>
      </c>
      <c r="R75">
        <f t="shared" si="26"/>
        <v>50000</v>
      </c>
      <c r="S75">
        <f t="shared" si="27"/>
        <v>-560.76335820412464</v>
      </c>
      <c r="U75">
        <f t="shared" si="38"/>
        <v>0.45648519999999998</v>
      </c>
      <c r="V75">
        <f t="shared" si="39"/>
        <v>0.01</v>
      </c>
      <c r="W75">
        <f t="shared" si="40"/>
        <v>2.1215550543495043E-3</v>
      </c>
      <c r="X75">
        <f t="shared" si="41"/>
        <v>9.684584832957443E-4</v>
      </c>
      <c r="Y75">
        <f t="shared" si="42"/>
        <v>2.1215550543495042E-5</v>
      </c>
      <c r="Z75">
        <f t="shared" si="43"/>
        <v>1.1318810205102649E-3</v>
      </c>
      <c r="AB75">
        <f t="shared" si="44"/>
        <v>-0.67496361503615876</v>
      </c>
      <c r="AC75">
        <f t="shared" si="45"/>
        <v>-0.63471740214884786</v>
      </c>
      <c r="AE75">
        <f t="shared" si="28"/>
        <v>0</v>
      </c>
      <c r="AF75">
        <f t="shared" si="29"/>
        <v>0</v>
      </c>
      <c r="AG75">
        <f t="shared" si="29"/>
        <v>-5.6594051025513244E-2</v>
      </c>
      <c r="AH75">
        <f t="shared" si="30"/>
        <v>-48.422924164787219</v>
      </c>
      <c r="AI75">
        <f t="shared" si="31"/>
        <v>-48.479518215812732</v>
      </c>
      <c r="AJ75">
        <f t="shared" si="32"/>
        <v>-4.0246212887310895E-2</v>
      </c>
      <c r="AK75">
        <f t="shared" si="46"/>
        <v>-4.724745305253112E-2</v>
      </c>
      <c r="AL75">
        <f t="shared" si="33"/>
        <v>-48.567011881752578</v>
      </c>
      <c r="AN75">
        <f t="shared" si="34"/>
        <v>0</v>
      </c>
      <c r="AO75">
        <f t="shared" si="34"/>
        <v>0</v>
      </c>
      <c r="AP75">
        <f t="shared" si="34"/>
        <v>-2.5395080386234954E-5</v>
      </c>
      <c r="AQ75">
        <f t="shared" si="34"/>
        <v>-2.1728503781200711E-2</v>
      </c>
      <c r="AR75">
        <f t="shared" si="34"/>
        <v>-2.1753898861586945E-2</v>
      </c>
      <c r="AS75">
        <f t="shared" si="34"/>
        <v>-1.8059421317163372E-5</v>
      </c>
      <c r="AT75">
        <f t="shared" si="34"/>
        <v>-2.1201042275149777E-5</v>
      </c>
      <c r="AU75">
        <f t="shared" si="23"/>
        <v>-2.1793159325179261E-2</v>
      </c>
      <c r="AW75">
        <v>72</v>
      </c>
      <c r="AX75">
        <f>IF(Z75&gt;0, (R75*SUMPRODUCT(K75:$K$98, X75:$X$98)-K75*$AZ$3)/Z75, 0)</f>
        <v>-560.76335820412464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50</v>
      </c>
      <c r="R76">
        <f t="shared" si="26"/>
        <v>50000</v>
      </c>
      <c r="S76">
        <f t="shared" si="27"/>
        <v>-1017.6475688969324</v>
      </c>
      <c r="U76">
        <f t="shared" si="38"/>
        <v>0.483034941</v>
      </c>
      <c r="V76">
        <f t="shared" si="39"/>
        <v>0.01</v>
      </c>
      <c r="W76">
        <f t="shared" si="40"/>
        <v>1.1318810205102649E-3</v>
      </c>
      <c r="X76">
        <f t="shared" si="41"/>
        <v>5.467380819611956E-4</v>
      </c>
      <c r="Y76">
        <f t="shared" si="42"/>
        <v>1.1318810205102648E-5</v>
      </c>
      <c r="Z76">
        <f t="shared" si="43"/>
        <v>5.7382412834396665E-4</v>
      </c>
      <c r="AB76">
        <f t="shared" si="44"/>
        <v>-0.63471740214884786</v>
      </c>
      <c r="AC76">
        <f t="shared" si="45"/>
        <v>-0.58395072918363899</v>
      </c>
      <c r="AE76">
        <f t="shared" si="28"/>
        <v>0</v>
      </c>
      <c r="AF76">
        <f t="shared" si="29"/>
        <v>0</v>
      </c>
      <c r="AG76">
        <f t="shared" si="29"/>
        <v>-2.8691206417198332E-2</v>
      </c>
      <c r="AH76">
        <f t="shared" si="30"/>
        <v>-27.336904098059779</v>
      </c>
      <c r="AI76">
        <f t="shared" si="31"/>
        <v>-27.36559530447698</v>
      </c>
      <c r="AJ76">
        <f t="shared" si="32"/>
        <v>-5.076667296520887E-2</v>
      </c>
      <c r="AK76">
        <f t="shared" si="46"/>
        <v>-4.4430218150419358E-2</v>
      </c>
      <c r="AL76">
        <f t="shared" si="33"/>
        <v>-27.46079219559261</v>
      </c>
      <c r="AN76">
        <f t="shared" si="34"/>
        <v>0</v>
      </c>
      <c r="AO76">
        <f t="shared" si="34"/>
        <v>0</v>
      </c>
      <c r="AP76">
        <f t="shared" si="34"/>
        <v>-1.1495016452069058E-5</v>
      </c>
      <c r="AQ76">
        <f t="shared" si="34"/>
        <v>-1.0952420675049337E-2</v>
      </c>
      <c r="AR76">
        <f t="shared" si="34"/>
        <v>-1.0963915691501408E-2</v>
      </c>
      <c r="AS76">
        <f t="shared" si="34"/>
        <v>-2.033946333473383E-5</v>
      </c>
      <c r="AT76">
        <f t="shared" si="34"/>
        <v>-1.7800788199061018E-5</v>
      </c>
      <c r="AU76">
        <f t="shared" si="23"/>
        <v>-1.1002055943035202E-2</v>
      </c>
      <c r="AW76">
        <v>73</v>
      </c>
      <c r="AX76">
        <f>IF(Z76&gt;0, (R76*SUMPRODUCT(K76:$K$98, X76:$X$98)-K76*$AZ$3)/Z76, 0)</f>
        <v>-1017.6475688969324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50</v>
      </c>
      <c r="R77">
        <f t="shared" si="26"/>
        <v>50000</v>
      </c>
      <c r="S77">
        <f t="shared" si="27"/>
        <v>-1923.9532131192461</v>
      </c>
      <c r="U77">
        <f t="shared" si="38"/>
        <v>0.509773425</v>
      </c>
      <c r="V77">
        <f t="shared" si="39"/>
        <v>0.01</v>
      </c>
      <c r="W77">
        <f t="shared" si="40"/>
        <v>5.7382412834396665E-4</v>
      </c>
      <c r="X77">
        <f t="shared" si="41"/>
        <v>2.9252029125354347E-4</v>
      </c>
      <c r="Y77">
        <f t="shared" si="42"/>
        <v>5.7382412834396663E-6</v>
      </c>
      <c r="Z77">
        <f t="shared" si="43"/>
        <v>2.7556559580698352E-4</v>
      </c>
      <c r="AB77">
        <f t="shared" si="44"/>
        <v>-0.58395072918363899</v>
      </c>
      <c r="AC77">
        <f t="shared" si="45"/>
        <v>-0.53017531347796543</v>
      </c>
      <c r="AE77">
        <f t="shared" si="28"/>
        <v>0</v>
      </c>
      <c r="AF77">
        <f t="shared" si="29"/>
        <v>0</v>
      </c>
      <c r="AG77">
        <f t="shared" si="29"/>
        <v>-1.3778279790349176E-2</v>
      </c>
      <c r="AH77">
        <f t="shared" si="30"/>
        <v>-14.626014562677174</v>
      </c>
      <c r="AI77">
        <f t="shared" si="31"/>
        <v>-14.639792842467523</v>
      </c>
      <c r="AJ77">
        <f t="shared" si="32"/>
        <v>-5.3775415705673568E-2</v>
      </c>
      <c r="AK77">
        <f t="shared" si="46"/>
        <v>-4.0876551042854731E-2</v>
      </c>
      <c r="AL77">
        <f t="shared" si="33"/>
        <v>-14.734444809216052</v>
      </c>
      <c r="AN77">
        <f t="shared" si="34"/>
        <v>0</v>
      </c>
      <c r="AO77">
        <f t="shared" si="34"/>
        <v>0</v>
      </c>
      <c r="AP77">
        <f t="shared" si="34"/>
        <v>-4.9287610538801564E-6</v>
      </c>
      <c r="AQ77">
        <f t="shared" si="34"/>
        <v>-5.232012417145172E-3</v>
      </c>
      <c r="AR77">
        <f t="shared" si="34"/>
        <v>-5.236941178199052E-3</v>
      </c>
      <c r="AS77">
        <f t="shared" si="34"/>
        <v>-1.9236521439489671E-5</v>
      </c>
      <c r="AT77">
        <f t="shared" si="34"/>
        <v>-1.4622344433597898E-5</v>
      </c>
      <c r="AU77">
        <f t="shared" si="23"/>
        <v>-5.27080004407214E-3</v>
      </c>
      <c r="AW77">
        <v>74</v>
      </c>
      <c r="AX77">
        <f>IF(Z77&gt;0, (R77*SUMPRODUCT(K77:$K$98, X77:$X$98)-K77*$AZ$3)/Z77, 0)</f>
        <v>-1923.9532131192461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50</v>
      </c>
      <c r="R78">
        <f t="shared" si="26"/>
        <v>50000</v>
      </c>
      <c r="S78">
        <f t="shared" si="27"/>
        <v>-3822.2781233107503</v>
      </c>
      <c r="U78">
        <f t="shared" si="38"/>
        <v>0.53654903799999998</v>
      </c>
      <c r="V78">
        <f t="shared" si="39"/>
        <v>0.01</v>
      </c>
      <c r="W78">
        <f t="shared" si="40"/>
        <v>2.7556559580698352E-4</v>
      </c>
      <c r="X78">
        <f t="shared" si="41"/>
        <v>1.4785445533613384E-4</v>
      </c>
      <c r="Y78">
        <f t="shared" si="42"/>
        <v>2.7556559580698352E-6</v>
      </c>
      <c r="Z78">
        <f t="shared" si="43"/>
        <v>1.2495548451277986E-4</v>
      </c>
      <c r="AB78">
        <f t="shared" si="44"/>
        <v>-0.53017531347796543</v>
      </c>
      <c r="AC78">
        <f t="shared" si="45"/>
        <v>-0.47761461484089374</v>
      </c>
      <c r="AE78">
        <f t="shared" si="28"/>
        <v>0</v>
      </c>
      <c r="AF78">
        <f t="shared" si="29"/>
        <v>0</v>
      </c>
      <c r="AG78">
        <f t="shared" si="29"/>
        <v>-6.2477742256389929E-3</v>
      </c>
      <c r="AH78">
        <f t="shared" si="30"/>
        <v>-7.3927227668066919</v>
      </c>
      <c r="AI78">
        <f t="shared" si="31"/>
        <v>-7.3989705410323312</v>
      </c>
      <c r="AJ78">
        <f t="shared" si="32"/>
        <v>-5.256069863707169E-2</v>
      </c>
      <c r="AK78">
        <f t="shared" si="46"/>
        <v>-3.7112271943457585E-2</v>
      </c>
      <c r="AL78">
        <f t="shared" si="33"/>
        <v>-7.4886435116128602</v>
      </c>
      <c r="AN78">
        <f t="shared" si="34"/>
        <v>0</v>
      </c>
      <c r="AO78">
        <f t="shared" si="34"/>
        <v>0</v>
      </c>
      <c r="AP78">
        <f t="shared" si="34"/>
        <v>-1.9954923583482955E-6</v>
      </c>
      <c r="AQ78">
        <f t="shared" si="34"/>
        <v>-2.3611803589207716E-3</v>
      </c>
      <c r="AR78">
        <f t="shared" si="34"/>
        <v>-2.36317585127912E-3</v>
      </c>
      <c r="AS78">
        <f t="shared" si="34"/>
        <v>-1.6787494024561545E-5</v>
      </c>
      <c r="AT78">
        <f t="shared" si="34"/>
        <v>-1.1853382082887163E-5</v>
      </c>
      <c r="AU78">
        <f t="shared" si="23"/>
        <v>-2.3918167273865687E-3</v>
      </c>
      <c r="AW78">
        <v>75</v>
      </c>
      <c r="AX78">
        <f>IF(Z78&gt;0, (R78*SUMPRODUCT(K78:$K$98, X78:$X$98)-K78*$AZ$3)/Z78, 0)</f>
        <v>-3822.2781233107503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50</v>
      </c>
      <c r="R79">
        <f t="shared" si="26"/>
        <v>50000</v>
      </c>
      <c r="S79">
        <f t="shared" si="27"/>
        <v>-8032.499285072744</v>
      </c>
      <c r="U79">
        <f t="shared" si="38"/>
        <v>0.56320604299999999</v>
      </c>
      <c r="V79">
        <f t="shared" si="39"/>
        <v>0.01</v>
      </c>
      <c r="W79">
        <f t="shared" si="40"/>
        <v>1.2495548451277986E-4</v>
      </c>
      <c r="X79">
        <f t="shared" si="41"/>
        <v>7.0375683983590526E-5</v>
      </c>
      <c r="Y79">
        <f t="shared" si="42"/>
        <v>1.2495548451277987E-6</v>
      </c>
      <c r="Z79">
        <f t="shared" si="43"/>
        <v>5.3330245684061534E-5</v>
      </c>
      <c r="AB79">
        <f t="shared" si="44"/>
        <v>-0.47761461484089374</v>
      </c>
      <c r="AC79">
        <f t="shared" si="45"/>
        <v>-0.42837516032997808</v>
      </c>
      <c r="AE79">
        <f t="shared" si="28"/>
        <v>0</v>
      </c>
      <c r="AF79">
        <f t="shared" si="29"/>
        <v>0</v>
      </c>
      <c r="AG79">
        <f t="shared" si="29"/>
        <v>-2.6665122842030767E-3</v>
      </c>
      <c r="AH79">
        <f t="shared" si="30"/>
        <v>-3.5187841991795263</v>
      </c>
      <c r="AI79">
        <f t="shared" si="31"/>
        <v>-3.5214507114637295</v>
      </c>
      <c r="AJ79">
        <f t="shared" si="32"/>
        <v>-4.9239454510915659E-2</v>
      </c>
      <c r="AK79">
        <f t="shared" si="46"/>
        <v>-3.3433023038862565E-2</v>
      </c>
      <c r="AL79">
        <f t="shared" si="33"/>
        <v>-3.6041231890135075</v>
      </c>
      <c r="AN79">
        <f t="shared" si="34"/>
        <v>0</v>
      </c>
      <c r="AO79">
        <f t="shared" si="34"/>
        <v>0</v>
      </c>
      <c r="AP79">
        <f t="shared" si="34"/>
        <v>-7.60414356948867E-7</v>
      </c>
      <c r="AQ79">
        <f t="shared" si="34"/>
        <v>-1.0034583526625728E-3</v>
      </c>
      <c r="AR79">
        <f t="shared" si="34"/>
        <v>-1.0042187670195218E-3</v>
      </c>
      <c r="AS79">
        <f t="shared" si="34"/>
        <v>-1.4041708474491835E-5</v>
      </c>
      <c r="AT79">
        <f t="shared" si="34"/>
        <v>-9.5341584831855853E-6</v>
      </c>
      <c r="AU79">
        <f t="shared" si="23"/>
        <v>-1.0277946339771991E-3</v>
      </c>
      <c r="AW79">
        <v>76</v>
      </c>
      <c r="AX79">
        <f>IF(Z79&gt;0, (R79*SUMPRODUCT(K79:$K$98, X79:$X$98)-K79*$AZ$3)/Z79, 0)</f>
        <v>-8032.499285072744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50</v>
      </c>
      <c r="R80">
        <f t="shared" si="26"/>
        <v>50000</v>
      </c>
      <c r="S80">
        <f t="shared" si="27"/>
        <v>-18157.127823908948</v>
      </c>
      <c r="U80">
        <f t="shared" si="38"/>
        <v>0.59415461300000005</v>
      </c>
      <c r="V80">
        <f t="shared" si="39"/>
        <v>0.01</v>
      </c>
      <c r="W80">
        <f t="shared" si="40"/>
        <v>5.3330245684061534E-5</v>
      </c>
      <c r="X80">
        <f t="shared" si="41"/>
        <v>3.1686411485608507E-5</v>
      </c>
      <c r="Y80">
        <f t="shared" si="42"/>
        <v>5.3330245684061536E-7</v>
      </c>
      <c r="Z80">
        <f t="shared" si="43"/>
        <v>2.1110531741612411E-5</v>
      </c>
      <c r="AB80">
        <f t="shared" si="44"/>
        <v>-0.42837516032997808</v>
      </c>
      <c r="AC80">
        <f t="shared" si="45"/>
        <v>-0.38330662326314374</v>
      </c>
      <c r="AE80">
        <f t="shared" si="28"/>
        <v>0</v>
      </c>
      <c r="AF80">
        <f t="shared" si="29"/>
        <v>0</v>
      </c>
      <c r="AG80">
        <f t="shared" si="29"/>
        <v>-1.0555265870806207E-3</v>
      </c>
      <c r="AH80">
        <f t="shared" si="30"/>
        <v>-1.5843205742804254</v>
      </c>
      <c r="AI80">
        <f t="shared" si="31"/>
        <v>-1.585376100867506</v>
      </c>
      <c r="AJ80">
        <f t="shared" si="32"/>
        <v>-4.5068537066834335E-2</v>
      </c>
      <c r="AK80">
        <f t="shared" si="46"/>
        <v>-2.9986261223098467E-2</v>
      </c>
      <c r="AL80">
        <f t="shared" si="33"/>
        <v>-1.6604308991574388</v>
      </c>
      <c r="AN80">
        <f t="shared" si="34"/>
        <v>0</v>
      </c>
      <c r="AO80">
        <f t="shared" si="34"/>
        <v>0</v>
      </c>
      <c r="AP80">
        <f t="shared" si="34"/>
        <v>-2.6875581732748242E-7</v>
      </c>
      <c r="AQ80">
        <f t="shared" si="34"/>
        <v>-4.0339615890410535E-4</v>
      </c>
      <c r="AR80">
        <f t="shared" si="34"/>
        <v>-4.036649147214328E-4</v>
      </c>
      <c r="AS80">
        <f t="shared" si="34"/>
        <v>-1.147525004429458E-5</v>
      </c>
      <c r="AT80">
        <f t="shared" si="34"/>
        <v>-7.6350347231885297E-6</v>
      </c>
      <c r="AU80">
        <f t="shared" si="23"/>
        <v>-4.2277519948891591E-4</v>
      </c>
      <c r="AW80">
        <v>77</v>
      </c>
      <c r="AX80">
        <f>IF(Z80&gt;0, (R80*SUMPRODUCT(K80:$K$98, X80:$X$98)-K80*$AZ$3)/Z80, 0)</f>
        <v>-18157.127823908948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50</v>
      </c>
      <c r="R81">
        <f t="shared" si="26"/>
        <v>50000</v>
      </c>
      <c r="S81">
        <f t="shared" si="27"/>
        <v>-44451.405893730924</v>
      </c>
      <c r="U81">
        <f t="shared" si="38"/>
        <v>0.62493506799999998</v>
      </c>
      <c r="V81">
        <f t="shared" si="39"/>
        <v>0.01</v>
      </c>
      <c r="W81">
        <f t="shared" si="40"/>
        <v>2.1110531741612411E-5</v>
      </c>
      <c r="X81">
        <f t="shared" si="41"/>
        <v>1.3192711589460711E-5</v>
      </c>
      <c r="Y81">
        <f t="shared" si="42"/>
        <v>2.1110531741612412E-7</v>
      </c>
      <c r="Z81">
        <f t="shared" si="43"/>
        <v>7.7067148347355758E-6</v>
      </c>
      <c r="AB81">
        <f t="shared" si="44"/>
        <v>-0.38330662326314374</v>
      </c>
      <c r="AC81">
        <f t="shared" si="45"/>
        <v>-0.34257430922606852</v>
      </c>
      <c r="AE81">
        <f t="shared" si="28"/>
        <v>0</v>
      </c>
      <c r="AF81">
        <f t="shared" si="29"/>
        <v>0</v>
      </c>
      <c r="AG81">
        <f t="shared" si="29"/>
        <v>-3.8533574173677876E-4</v>
      </c>
      <c r="AH81">
        <f t="shared" si="30"/>
        <v>-0.65963557947303553</v>
      </c>
      <c r="AI81">
        <f t="shared" si="31"/>
        <v>-0.66002091521477235</v>
      </c>
      <c r="AJ81">
        <f t="shared" si="32"/>
        <v>-4.0732314037075223E-2</v>
      </c>
      <c r="AK81">
        <f t="shared" si="46"/>
        <v>-2.6831463628420066E-2</v>
      </c>
      <c r="AL81">
        <f t="shared" si="33"/>
        <v>-0.72758469288026761</v>
      </c>
      <c r="AN81">
        <f t="shared" si="34"/>
        <v>0</v>
      </c>
      <c r="AO81">
        <f t="shared" si="34"/>
        <v>0</v>
      </c>
      <c r="AP81">
        <f t="shared" si="34"/>
        <v>-8.7601182301126569E-8</v>
      </c>
      <c r="AQ81">
        <f t="shared" si="34"/>
        <v>-1.4995976337227302E-4</v>
      </c>
      <c r="AR81">
        <f t="shared" si="34"/>
        <v>-1.5004736455457413E-4</v>
      </c>
      <c r="AS81">
        <f t="shared" si="34"/>
        <v>-9.2599737865634724E-6</v>
      </c>
      <c r="AT81">
        <f t="shared" si="34"/>
        <v>-6.0997921607927771E-6</v>
      </c>
      <c r="AU81">
        <f t="shared" si="23"/>
        <v>-1.654071305019304E-4</v>
      </c>
      <c r="AW81">
        <v>78</v>
      </c>
      <c r="AX81">
        <f>IF(Z81&gt;0, (R81*SUMPRODUCT(K81:$K$98, X81:$X$98)-K81*$AZ$3)/Z81, 0)</f>
        <v>-44451.405893730924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50</v>
      </c>
      <c r="R82">
        <f t="shared" si="26"/>
        <v>50000</v>
      </c>
      <c r="S82">
        <f t="shared" si="27"/>
        <v>-118703.16070532666</v>
      </c>
      <c r="U82">
        <f t="shared" si="38"/>
        <v>0.65550924799999999</v>
      </c>
      <c r="V82">
        <f t="shared" si="39"/>
        <v>0.01</v>
      </c>
      <c r="W82">
        <f t="shared" si="40"/>
        <v>7.7067148347355758E-6</v>
      </c>
      <c r="X82">
        <f t="shared" si="41"/>
        <v>5.0518228458679617E-6</v>
      </c>
      <c r="Y82">
        <f t="shared" si="42"/>
        <v>7.7067148347355763E-8</v>
      </c>
      <c r="Z82">
        <f t="shared" si="43"/>
        <v>2.5778248405202582E-6</v>
      </c>
      <c r="AB82">
        <f t="shared" si="44"/>
        <v>-0.34257430922606852</v>
      </c>
      <c r="AC82">
        <f t="shared" si="45"/>
        <v>-0.30599595631445931</v>
      </c>
      <c r="AE82">
        <f t="shared" si="28"/>
        <v>0</v>
      </c>
      <c r="AF82">
        <f t="shared" si="29"/>
        <v>0</v>
      </c>
      <c r="AG82">
        <f t="shared" si="29"/>
        <v>-1.288912420260129E-4</v>
      </c>
      <c r="AH82">
        <f t="shared" si="30"/>
        <v>-0.25259114229339807</v>
      </c>
      <c r="AI82">
        <f t="shared" si="31"/>
        <v>-0.2527200335354241</v>
      </c>
      <c r="AJ82">
        <f t="shared" si="32"/>
        <v>-3.6578352911609213E-2</v>
      </c>
      <c r="AK82">
        <f t="shared" si="46"/>
        <v>-2.3980201645824799E-2</v>
      </c>
      <c r="AL82">
        <f t="shared" si="33"/>
        <v>-0.31327858809285813</v>
      </c>
      <c r="AN82">
        <f t="shared" si="34"/>
        <v>0</v>
      </c>
      <c r="AO82">
        <f t="shared" si="34"/>
        <v>0</v>
      </c>
      <c r="AP82">
        <f t="shared" si="34"/>
        <v>-2.6162308342850815E-8</v>
      </c>
      <c r="AQ82">
        <f t="shared" si="34"/>
        <v>-5.1270879584037843E-5</v>
      </c>
      <c r="AR82">
        <f t="shared" si="34"/>
        <v>-5.1297041892380698E-5</v>
      </c>
      <c r="AS82">
        <f t="shared" si="34"/>
        <v>-7.4246638678056805E-6</v>
      </c>
      <c r="AT82">
        <f t="shared" si="34"/>
        <v>-4.8674946390476186E-6</v>
      </c>
      <c r="AU82">
        <f t="shared" si="23"/>
        <v>-6.3589200399233995E-5</v>
      </c>
      <c r="AW82">
        <v>79</v>
      </c>
      <c r="AX82">
        <f>IF(Z82&gt;0, (R82*SUMPRODUCT(K82:$K$98, X82:$X$98)-K82*$AZ$3)/Z82, 0)</f>
        <v>-118703.16070532666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50</v>
      </c>
      <c r="R83">
        <f t="shared" si="26"/>
        <v>50000</v>
      </c>
      <c r="S83">
        <f t="shared" si="27"/>
        <v>-348505.57345823845</v>
      </c>
      <c r="U83">
        <f t="shared" si="38"/>
        <v>0.68583899100000001</v>
      </c>
      <c r="V83">
        <f t="shared" si="39"/>
        <v>0.01</v>
      </c>
      <c r="W83">
        <f t="shared" si="40"/>
        <v>2.5778248405202582E-6</v>
      </c>
      <c r="X83">
        <f t="shared" si="41"/>
        <v>1.7679727875971499E-6</v>
      </c>
      <c r="Y83">
        <f t="shared" si="42"/>
        <v>2.5778248405202583E-8</v>
      </c>
      <c r="Z83">
        <f t="shared" si="43"/>
        <v>7.8407380451790579E-7</v>
      </c>
      <c r="AB83">
        <f t="shared" si="44"/>
        <v>-0.30599595631445931</v>
      </c>
      <c r="AC83">
        <f t="shared" si="45"/>
        <v>-0.27325409087709551</v>
      </c>
      <c r="AE83">
        <f t="shared" si="28"/>
        <v>0</v>
      </c>
      <c r="AF83">
        <f t="shared" si="29"/>
        <v>0</v>
      </c>
      <c r="AG83">
        <f t="shared" si="29"/>
        <v>-3.9203690225895289E-5</v>
      </c>
      <c r="AH83">
        <f t="shared" si="30"/>
        <v>-8.8398639379857494E-2</v>
      </c>
      <c r="AI83">
        <f t="shared" si="31"/>
        <v>-8.8437843070083386E-2</v>
      </c>
      <c r="AJ83">
        <f t="shared" si="32"/>
        <v>-3.2741865437363793E-2</v>
      </c>
      <c r="AK83">
        <f t="shared" si="46"/>
        <v>-2.1419716942012154E-2</v>
      </c>
      <c r="AL83">
        <f t="shared" si="33"/>
        <v>-0.14259942544945933</v>
      </c>
      <c r="AN83">
        <f t="shared" si="34"/>
        <v>0</v>
      </c>
      <c r="AO83">
        <f t="shared" si="34"/>
        <v>0</v>
      </c>
      <c r="AP83">
        <f t="shared" si="34"/>
        <v>-7.1049590208309116E-9</v>
      </c>
      <c r="AQ83">
        <f t="shared" si="34"/>
        <v>-1.6020652817939005E-5</v>
      </c>
      <c r="AR83">
        <f t="shared" si="34"/>
        <v>-1.6027757776959834E-5</v>
      </c>
      <c r="AS83">
        <f t="shared" si="34"/>
        <v>-5.933870277455933E-6</v>
      </c>
      <c r="AT83">
        <f t="shared" si="34"/>
        <v>-3.8819358645546614E-6</v>
      </c>
      <c r="AU83">
        <f t="shared" si="23"/>
        <v>-2.5843563918970429E-5</v>
      </c>
      <c r="AW83">
        <v>80</v>
      </c>
      <c r="AX83">
        <f>IF(Z83&gt;0, (R83*SUMPRODUCT(K83:$K$98, X83:$X$98)-K83*$AZ$3)/Z83, 0)</f>
        <v>-348505.57345823845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50</v>
      </c>
      <c r="R84">
        <f t="shared" si="26"/>
        <v>50000</v>
      </c>
      <c r="S84">
        <f t="shared" si="27"/>
        <v>-1135237.2938011447</v>
      </c>
      <c r="U84">
        <f t="shared" si="38"/>
        <v>0.71588716699999999</v>
      </c>
      <c r="V84">
        <f t="shared" si="39"/>
        <v>0.01</v>
      </c>
      <c r="W84">
        <f t="shared" si="40"/>
        <v>7.8407380451790579E-7</v>
      </c>
      <c r="X84">
        <f t="shared" si="41"/>
        <v>5.6130837463523534E-7</v>
      </c>
      <c r="Y84">
        <f t="shared" si="42"/>
        <v>7.840738045179058E-9</v>
      </c>
      <c r="Z84">
        <f t="shared" si="43"/>
        <v>2.1492469183749138E-7</v>
      </c>
      <c r="AB84">
        <f t="shared" si="44"/>
        <v>-0.27325409087709551</v>
      </c>
      <c r="AC84">
        <f t="shared" si="45"/>
        <v>-0.2439905255326387</v>
      </c>
      <c r="AE84">
        <f t="shared" si="28"/>
        <v>0</v>
      </c>
      <c r="AF84">
        <f t="shared" si="29"/>
        <v>0</v>
      </c>
      <c r="AG84">
        <f t="shared" si="29"/>
        <v>-1.0746234591874569E-5</v>
      </c>
      <c r="AH84">
        <f t="shared" si="30"/>
        <v>-2.8065418731761767E-2</v>
      </c>
      <c r="AI84">
        <f t="shared" si="31"/>
        <v>-2.8076164966353644E-2</v>
      </c>
      <c r="AJ84">
        <f t="shared" si="32"/>
        <v>-2.9263565344456816E-2</v>
      </c>
      <c r="AK84">
        <f t="shared" si="46"/>
        <v>-1.9127786361396688E-2</v>
      </c>
      <c r="AL84">
        <f t="shared" si="33"/>
        <v>-7.646751667220715E-2</v>
      </c>
      <c r="AN84">
        <f t="shared" si="34"/>
        <v>0</v>
      </c>
      <c r="AO84">
        <f t="shared" si="34"/>
        <v>0</v>
      </c>
      <c r="AP84">
        <f t="shared" si="34"/>
        <v>-1.7388932549543457E-9</v>
      </c>
      <c r="AQ84">
        <f t="shared" si="34"/>
        <v>-4.5413830223872633E-6</v>
      </c>
      <c r="AR84">
        <f t="shared" si="34"/>
        <v>-4.5431219156422176E-6</v>
      </c>
      <c r="AS84">
        <f t="shared" si="34"/>
        <v>-4.7352601470163077E-6</v>
      </c>
      <c r="AT84">
        <f t="shared" si="34"/>
        <v>-3.0951472724399516E-6</v>
      </c>
      <c r="AU84">
        <f t="shared" si="23"/>
        <v>-1.2373529335098477E-5</v>
      </c>
      <c r="AW84">
        <v>81</v>
      </c>
      <c r="AX84">
        <f>IF(Z84&gt;0, (R84*SUMPRODUCT(K84:$K$98, X84:$X$98)-K84*$AZ$3)/Z84, 0)</f>
        <v>-1135237.2938011447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50</v>
      </c>
      <c r="R85">
        <f t="shared" si="26"/>
        <v>50000</v>
      </c>
      <c r="S85">
        <f t="shared" si="27"/>
        <v>-4150495.6997487666</v>
      </c>
      <c r="U85">
        <f t="shared" si="38"/>
        <v>0.74578270000000002</v>
      </c>
      <c r="V85">
        <f t="shared" si="39"/>
        <v>0.01</v>
      </c>
      <c r="W85">
        <f t="shared" si="40"/>
        <v>2.1492469183749138E-7</v>
      </c>
      <c r="X85">
        <f t="shared" si="41"/>
        <v>1.6028711697523229E-7</v>
      </c>
      <c r="Y85">
        <f t="shared" si="42"/>
        <v>2.1492469183749137E-9</v>
      </c>
      <c r="Z85">
        <f t="shared" si="43"/>
        <v>5.2488327943884172E-8</v>
      </c>
      <c r="AB85">
        <f t="shared" si="44"/>
        <v>-0.2439905255326387</v>
      </c>
      <c r="AC85">
        <f t="shared" si="45"/>
        <v>-0.21785257941809427</v>
      </c>
      <c r="AE85">
        <f t="shared" si="28"/>
        <v>0</v>
      </c>
      <c r="AF85">
        <f t="shared" si="29"/>
        <v>0</v>
      </c>
      <c r="AG85">
        <f t="shared" si="29"/>
        <v>-2.6244163971942085E-6</v>
      </c>
      <c r="AH85">
        <f t="shared" si="30"/>
        <v>-8.0143558487616139E-3</v>
      </c>
      <c r="AI85">
        <f t="shared" si="31"/>
        <v>-8.016980265158808E-3</v>
      </c>
      <c r="AJ85">
        <f t="shared" si="32"/>
        <v>-2.6137946114544425E-2</v>
      </c>
      <c r="AK85">
        <f t="shared" si="46"/>
        <v>-1.707933678728471E-2</v>
      </c>
      <c r="AL85">
        <f t="shared" si="33"/>
        <v>-5.1234263166987939E-2</v>
      </c>
      <c r="AN85">
        <f t="shared" si="34"/>
        <v>0</v>
      </c>
      <c r="AO85">
        <f t="shared" si="34"/>
        <v>0</v>
      </c>
      <c r="AP85">
        <f t="shared" si="34"/>
        <v>-3.7916769260103738E-10</v>
      </c>
      <c r="AQ85">
        <f t="shared" si="34"/>
        <v>-1.157889738117536E-6</v>
      </c>
      <c r="AR85">
        <f t="shared" si="34"/>
        <v>-1.158268905810137E-6</v>
      </c>
      <c r="AS85">
        <f t="shared" si="34"/>
        <v>-3.7763308932902785E-6</v>
      </c>
      <c r="AT85">
        <f t="shared" si="34"/>
        <v>-2.4675705912042946E-6</v>
      </c>
      <c r="AU85">
        <f t="shared" si="23"/>
        <v>-7.4021703903047095E-6</v>
      </c>
      <c r="AW85">
        <v>82</v>
      </c>
      <c r="AX85">
        <f>IF(Z85&gt;0, (R85*SUMPRODUCT(K85:$K$98, X85:$X$98)-K85*$AZ$3)/Z85, 0)</f>
        <v>-4150495.6997487666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50</v>
      </c>
      <c r="R86">
        <f t="shared" si="26"/>
        <v>50000</v>
      </c>
      <c r="S86">
        <f t="shared" si="27"/>
        <v>-17290828.515804391</v>
      </c>
      <c r="U86">
        <f t="shared" si="38"/>
        <v>0.77567720100000004</v>
      </c>
      <c r="V86">
        <f t="shared" si="39"/>
        <v>0.01</v>
      </c>
      <c r="W86">
        <f t="shared" si="40"/>
        <v>5.2488327943884172E-8</v>
      </c>
      <c r="X86">
        <f t="shared" si="41"/>
        <v>4.0713999304682164E-8</v>
      </c>
      <c r="Y86">
        <f t="shared" si="42"/>
        <v>5.2488327943884169E-10</v>
      </c>
      <c r="Z86">
        <f t="shared" si="43"/>
        <v>1.1249445359763166E-8</v>
      </c>
      <c r="AB86">
        <f t="shared" si="44"/>
        <v>-0.21785257941809427</v>
      </c>
      <c r="AC86">
        <f t="shared" si="45"/>
        <v>-0.19451223061357634</v>
      </c>
      <c r="AE86">
        <f t="shared" si="28"/>
        <v>0</v>
      </c>
      <c r="AF86">
        <f t="shared" si="29"/>
        <v>0</v>
      </c>
      <c r="AG86">
        <f t="shared" si="29"/>
        <v>-5.6247226798815827E-7</v>
      </c>
      <c r="AH86">
        <f t="shared" si="30"/>
        <v>-2.0356999652341081E-3</v>
      </c>
      <c r="AI86">
        <f t="shared" si="31"/>
        <v>-2.0362624375020962E-3</v>
      </c>
      <c r="AJ86">
        <f t="shared" si="32"/>
        <v>-2.3340348804517935E-2</v>
      </c>
      <c r="AK86">
        <f t="shared" si="46"/>
        <v>-1.52496805592666E-2</v>
      </c>
      <c r="AL86">
        <f t="shared" si="33"/>
        <v>-4.0626291801286629E-2</v>
      </c>
      <c r="AN86">
        <f t="shared" si="34"/>
        <v>0</v>
      </c>
      <c r="AO86">
        <f t="shared" si="34"/>
        <v>0</v>
      </c>
      <c r="AP86">
        <f t="shared" si="34"/>
        <v>-7.2557393900558829E-11</v>
      </c>
      <c r="AQ86">
        <f t="shared" si="34"/>
        <v>-2.6259976295214383E-7</v>
      </c>
      <c r="AR86">
        <f t="shared" si="34"/>
        <v>-2.6267232034604441E-7</v>
      </c>
      <c r="AS86">
        <f t="shared" si="34"/>
        <v>-3.0108415620972422E-6</v>
      </c>
      <c r="AT86">
        <f t="shared" si="34"/>
        <v>-1.967167347030335E-6</v>
      </c>
      <c r="AU86">
        <f t="shared" si="23"/>
        <v>-5.2406812294736211E-6</v>
      </c>
      <c r="AW86">
        <v>83</v>
      </c>
      <c r="AX86">
        <f>IF(Z86&gt;0, (R86*SUMPRODUCT(K86:$K$98, X86:$X$98)-K86*$AZ$3)/Z86, 0)</f>
        <v>-17290828.515804391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50</v>
      </c>
      <c r="R87">
        <f t="shared" si="26"/>
        <v>50000</v>
      </c>
      <c r="S87">
        <f t="shared" si="27"/>
        <v>-83709205.951022923</v>
      </c>
      <c r="U87">
        <f t="shared" si="38"/>
        <v>0.80557273399999996</v>
      </c>
      <c r="V87">
        <f t="shared" si="39"/>
        <v>0.01</v>
      </c>
      <c r="W87">
        <f t="shared" si="40"/>
        <v>1.1249445359763166E-8</v>
      </c>
      <c r="X87">
        <f t="shared" si="41"/>
        <v>9.0622464544480268E-9</v>
      </c>
      <c r="Y87">
        <f t="shared" si="42"/>
        <v>1.1249445359763166E-10</v>
      </c>
      <c r="Z87">
        <f t="shared" si="43"/>
        <v>2.0747044517175074E-9</v>
      </c>
      <c r="AB87">
        <f t="shared" si="44"/>
        <v>-0.19451223061357634</v>
      </c>
      <c r="AC87">
        <f t="shared" si="45"/>
        <v>-0.17367186223632491</v>
      </c>
      <c r="AE87">
        <f t="shared" si="28"/>
        <v>0</v>
      </c>
      <c r="AF87">
        <f t="shared" si="29"/>
        <v>0</v>
      </c>
      <c r="AG87">
        <f t="shared" si="29"/>
        <v>-1.0373522258587537E-7</v>
      </c>
      <c r="AH87">
        <f t="shared" si="30"/>
        <v>-4.5311232272240135E-4</v>
      </c>
      <c r="AI87">
        <f t="shared" si="31"/>
        <v>-4.5321605794498723E-4</v>
      </c>
      <c r="AJ87">
        <f t="shared" si="32"/>
        <v>-2.0840368377251423E-2</v>
      </c>
      <c r="AK87">
        <f t="shared" si="46"/>
        <v>-1.3615856142950345E-2</v>
      </c>
      <c r="AL87">
        <f t="shared" si="33"/>
        <v>-3.4909440578146753E-2</v>
      </c>
      <c r="AN87">
        <f t="shared" si="34"/>
        <v>0</v>
      </c>
      <c r="AO87">
        <f t="shared" si="34"/>
        <v>0</v>
      </c>
      <c r="AP87">
        <f t="shared" si="34"/>
        <v>-1.1947823022468877E-11</v>
      </c>
      <c r="AQ87">
        <f t="shared" si="34"/>
        <v>-5.2187730514632228E-8</v>
      </c>
      <c r="AR87">
        <f t="shared" si="34"/>
        <v>-5.2199678337654697E-8</v>
      </c>
      <c r="AS87">
        <f t="shared" si="34"/>
        <v>-2.4003132869197738E-6</v>
      </c>
      <c r="AT87">
        <f t="shared" si="34"/>
        <v>-1.5682218193602928E-6</v>
      </c>
      <c r="AU87">
        <f t="shared" si="23"/>
        <v>-4.0207347846177211E-6</v>
      </c>
      <c r="AW87">
        <v>84</v>
      </c>
      <c r="AX87">
        <f>IF(Z87&gt;0, (R87*SUMPRODUCT(K87:$K$98, X87:$X$98)-K87*$AZ$3)/Z87, 0)</f>
        <v>-83709205.951022923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50</v>
      </c>
      <c r="R88">
        <f t="shared" si="26"/>
        <v>50000</v>
      </c>
      <c r="S88">
        <f t="shared" si="27"/>
        <v>-483657194.08056909</v>
      </c>
      <c r="U88">
        <f t="shared" si="38"/>
        <v>0.83546826699999999</v>
      </c>
      <c r="V88">
        <f t="shared" si="39"/>
        <v>0.01</v>
      </c>
      <c r="W88">
        <f t="shared" si="40"/>
        <v>2.0747044517175074E-9</v>
      </c>
      <c r="X88">
        <f t="shared" si="41"/>
        <v>1.7333497328136111E-9</v>
      </c>
      <c r="Y88">
        <f t="shared" si="42"/>
        <v>2.0747044517175074E-11</v>
      </c>
      <c r="Z88">
        <f t="shared" si="43"/>
        <v>3.2060767438672129E-10</v>
      </c>
      <c r="AB88">
        <f t="shared" si="44"/>
        <v>-0.17367186223632491</v>
      </c>
      <c r="AC88">
        <f t="shared" si="45"/>
        <v>-0.15506420819457836</v>
      </c>
      <c r="AE88">
        <f t="shared" si="28"/>
        <v>0</v>
      </c>
      <c r="AF88">
        <f t="shared" si="29"/>
        <v>0</v>
      </c>
      <c r="AG88">
        <f t="shared" si="29"/>
        <v>-1.6030383719336065E-8</v>
      </c>
      <c r="AH88">
        <f t="shared" si="30"/>
        <v>-8.6667486640680554E-5</v>
      </c>
      <c r="AI88">
        <f t="shared" si="31"/>
        <v>-8.6683517024399893E-5</v>
      </c>
      <c r="AJ88">
        <f t="shared" si="32"/>
        <v>-1.8607654041746552E-2</v>
      </c>
      <c r="AK88">
        <f t="shared" si="46"/>
        <v>-1.2157030356542746E-2</v>
      </c>
      <c r="AL88">
        <f t="shared" si="33"/>
        <v>-3.0851367915313697E-2</v>
      </c>
      <c r="AN88">
        <f t="shared" si="34"/>
        <v>0</v>
      </c>
      <c r="AO88">
        <f t="shared" si="34"/>
        <v>0</v>
      </c>
      <c r="AP88">
        <f t="shared" si="34"/>
        <v>-1.6484980332494765E-12</v>
      </c>
      <c r="AQ88">
        <f t="shared" si="34"/>
        <v>-8.9125241026828336E-9</v>
      </c>
      <c r="AR88">
        <f t="shared" si="34"/>
        <v>-8.9141726007160837E-9</v>
      </c>
      <c r="AS88">
        <f t="shared" si="34"/>
        <v>-1.9135338010783642E-6</v>
      </c>
      <c r="AT88">
        <f t="shared" si="34"/>
        <v>-1.2501784725677755E-6</v>
      </c>
      <c r="AU88">
        <f t="shared" si="23"/>
        <v>-3.1726264462468554E-6</v>
      </c>
      <c r="AW88">
        <v>85</v>
      </c>
      <c r="AX88">
        <f>IF(Z88&gt;0, (R88*SUMPRODUCT(K88:$K$98, X88:$X$98)-K88*$AZ$3)/Z88, 0)</f>
        <v>-483657194.08056909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3.2060767438672129E-10</v>
      </c>
      <c r="X89">
        <f t="shared" si="41"/>
        <v>3.2060767438672129E-10</v>
      </c>
      <c r="Y89">
        <f t="shared" si="42"/>
        <v>3.2060767438672128E-12</v>
      </c>
      <c r="Z89">
        <f t="shared" si="43"/>
        <v>0</v>
      </c>
      <c r="AB89">
        <f t="shared" si="44"/>
        <v>-0.15506420819457836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-1.6030383719336064E-5</v>
      </c>
      <c r="AI89">
        <f t="shared" si="31"/>
        <v>-1.6030383719336064E-5</v>
      </c>
      <c r="AJ89">
        <f t="shared" si="32"/>
        <v>-0.15506420819457836</v>
      </c>
      <c r="AK89">
        <f t="shared" si="46"/>
        <v>-1.0854494573620487E-2</v>
      </c>
      <c r="AL89">
        <f t="shared" si="33"/>
        <v>-0.16593473315191817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-1.4718732439727468E-9</v>
      </c>
      <c r="AR89">
        <f t="shared" si="34"/>
        <v>-1.4718732439727468E-9</v>
      </c>
      <c r="AS89">
        <f t="shared" si="34"/>
        <v>-1.4237641664442472E-5</v>
      </c>
      <c r="AT89">
        <f t="shared" si="34"/>
        <v>-9.966349165109732E-7</v>
      </c>
      <c r="AU89">
        <f t="shared" si="23"/>
        <v>-1.5235748454197418E-5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2717.4024770705432</v>
      </c>
      <c r="AO91" s="8">
        <f t="shared" ref="AO91:AU91" si="49">SUM(AO3:AO89)</f>
        <v>-271.74024770705432</v>
      </c>
      <c r="AP91" s="8">
        <f t="shared" si="49"/>
        <v>-953.94801325163019</v>
      </c>
      <c r="AQ91" s="8">
        <f t="shared" si="49"/>
        <v>-1507.8810376619961</v>
      </c>
      <c r="AR91" s="8">
        <f t="shared" si="49"/>
        <v>-16.166821550138085</v>
      </c>
      <c r="AS91" s="8">
        <f t="shared" si="49"/>
        <v>-55.526558422094382</v>
      </c>
      <c r="AT91" s="8">
        <f t="shared" si="49"/>
        <v>24.600563091571772</v>
      </c>
      <c r="AU91" s="8">
        <f t="shared" si="49"/>
        <v>-47.09281688066072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18BD0-FFC4-46D8-A1FA-18F1E53ABD84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3380.9200818008926</v>
      </c>
      <c r="K3">
        <v>1</v>
      </c>
      <c r="L3" s="2">
        <v>0</v>
      </c>
      <c r="O3">
        <f>$C$3</f>
        <v>3380.9200818008926</v>
      </c>
      <c r="P3">
        <f>O3*C5</f>
        <v>338.09200818008929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3380.9200818008926</v>
      </c>
      <c r="AF3">
        <f t="shared" ref="AF3:AG34" si="3">-$Z3*P3</f>
        <v>-338.09200818008929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2522.3461459208033</v>
      </c>
      <c r="AJ3">
        <f t="shared" ref="AJ3:AJ66" si="6">AB3-AC3</f>
        <v>0</v>
      </c>
      <c r="AL3">
        <f t="shared" ref="AL3:AL66" si="7">SUM(AI3:AK3)</f>
        <v>2522.3461459208033</v>
      </c>
      <c r="AN3">
        <f t="shared" ref="AN3:AU34" si="8">AE3*$K3</f>
        <v>3380.9200818008926</v>
      </c>
      <c r="AO3">
        <f t="shared" si="8"/>
        <v>-338.09200818008929</v>
      </c>
      <c r="AP3">
        <f t="shared" si="8"/>
        <v>-520.48192770000003</v>
      </c>
      <c r="AQ3">
        <f t="shared" si="8"/>
        <v>0</v>
      </c>
      <c r="AR3">
        <f t="shared" si="8"/>
        <v>2522.3461459208033</v>
      </c>
      <c r="AS3">
        <f t="shared" si="8"/>
        <v>0</v>
      </c>
      <c r="AT3">
        <f t="shared" si="8"/>
        <v>0</v>
      </c>
      <c r="AU3">
        <f t="shared" si="8"/>
        <v>2522.3461459208033</v>
      </c>
      <c r="AW3">
        <v>0</v>
      </c>
      <c r="AX3">
        <f>IF(Z3&gt;0, (R3*SUMPRODUCT(K3:$K$98, X3:$X$98)-K3*$AZ$3)/Z3, 0)</f>
        <v>0</v>
      </c>
      <c r="AZ3">
        <f>C6*ABS(SUMPRODUCT(X4:X79, K4:K79))/1</f>
        <v>2029.025044918543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50000</v>
      </c>
      <c r="S4">
        <f t="shared" si="1"/>
        <v>137.87287533249295</v>
      </c>
      <c r="U4">
        <f t="shared" ref="U4:U67" si="12">M4</f>
        <v>2.8498989999999999E-3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2.8498989999999999E-3</v>
      </c>
      <c r="Y4">
        <f t="shared" ref="Y4:Y67" si="16">V4*W4</f>
        <v>0.01</v>
      </c>
      <c r="Z4">
        <f t="shared" ref="Z4:Z67" si="17">MAX(0, W4-X4-Y4)</f>
        <v>0.987150101</v>
      </c>
      <c r="AB4">
        <f t="shared" ref="AB4:AB67" si="18">AC3</f>
        <v>0</v>
      </c>
      <c r="AC4">
        <f t="shared" ref="AC4:AC67" si="19">S4*Z4</f>
        <v>136.10122280963083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-136.10122280963083</v>
      </c>
      <c r="AK4">
        <f t="shared" ref="AK4:AK67" si="20">G4*SUM(AB4:AB4, AE4:AF4)</f>
        <v>0</v>
      </c>
      <c r="AL4">
        <f t="shared" si="7"/>
        <v>-278.59617280963084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-132.93679447709673</v>
      </c>
      <c r="AR4">
        <f t="shared" si="8"/>
        <v>-132.93679447709673</v>
      </c>
      <c r="AS4">
        <f t="shared" si="8"/>
        <v>-126.97194030192259</v>
      </c>
      <c r="AT4">
        <f t="shared" si="8"/>
        <v>0</v>
      </c>
      <c r="AU4">
        <f t="shared" si="8"/>
        <v>-259.90873477901937</v>
      </c>
      <c r="AW4">
        <v>1</v>
      </c>
      <c r="AX4">
        <f>IF(Z4&gt;0, (R4*SUMPRODUCT(K4:$K$98, X4:$X$98)-K4*$AZ$3)/Z4, 0)</f>
        <v>137.87287533249295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2.8964780000000001E-3</v>
      </c>
      <c r="Q5" s="4">
        <f t="shared" ref="Q5:Q68" si="22">$C$8</f>
        <v>50</v>
      </c>
      <c r="R5">
        <f t="shared" si="0"/>
        <v>50000</v>
      </c>
      <c r="S5">
        <f t="shared" si="1"/>
        <v>165.28065446201339</v>
      </c>
      <c r="U5">
        <f t="shared" si="12"/>
        <v>2.8964780000000001E-3</v>
      </c>
      <c r="V5">
        <f t="shared" si="13"/>
        <v>0.01</v>
      </c>
      <c r="W5">
        <f t="shared" si="14"/>
        <v>0.987150101</v>
      </c>
      <c r="X5">
        <f t="shared" si="15"/>
        <v>2.859258550244278E-3</v>
      </c>
      <c r="Y5">
        <f t="shared" si="16"/>
        <v>9.8715010100000004E-3</v>
      </c>
      <c r="Z5">
        <f t="shared" si="17"/>
        <v>0.97441934143975573</v>
      </c>
      <c r="AB5">
        <f t="shared" si="18"/>
        <v>136.10122280963083</v>
      </c>
      <c r="AC5">
        <f t="shared" si="19"/>
        <v>161.05266647360691</v>
      </c>
      <c r="AE5">
        <f t="shared" si="2"/>
        <v>0</v>
      </c>
      <c r="AF5">
        <f t="shared" si="3"/>
        <v>0</v>
      </c>
      <c r="AG5">
        <f t="shared" si="3"/>
        <v>-48.720967071987786</v>
      </c>
      <c r="AH5">
        <f t="shared" si="4"/>
        <v>-142.96292751221389</v>
      </c>
      <c r="AI5">
        <f t="shared" si="5"/>
        <v>-191.68389458420168</v>
      </c>
      <c r="AJ5">
        <f t="shared" si="6"/>
        <v>-24.951443663976079</v>
      </c>
      <c r="AK5">
        <f t="shared" si="20"/>
        <v>5.5801501351948639</v>
      </c>
      <c r="AL5">
        <f t="shared" si="7"/>
        <v>-211.0551881129829</v>
      </c>
      <c r="AN5">
        <f t="shared" si="8"/>
        <v>0</v>
      </c>
      <c r="AO5">
        <f t="shared" si="8"/>
        <v>0</v>
      </c>
      <c r="AP5">
        <f t="shared" si="8"/>
        <v>-41.661689572007141</v>
      </c>
      <c r="AQ5">
        <f t="shared" si="8"/>
        <v>-122.24874554560458</v>
      </c>
      <c r="AR5">
        <f t="shared" si="8"/>
        <v>-163.91043511761171</v>
      </c>
      <c r="AS5">
        <f t="shared" si="8"/>
        <v>-21.336179529565815</v>
      </c>
      <c r="AT5">
        <f t="shared" si="8"/>
        <v>4.7716311204205564</v>
      </c>
      <c r="AU5">
        <f t="shared" si="8"/>
        <v>-180.474983526757</v>
      </c>
      <c r="AW5">
        <v>2</v>
      </c>
      <c r="AX5">
        <f>IF(Z5&gt;0, (R5*SUMPRODUCT(K5:$K$98, X5:$X$98)-K5*$AZ$3)/Z5, 0)</f>
        <v>165.28065446201339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2.9506620000000002E-3</v>
      </c>
      <c r="Q6" s="4">
        <f t="shared" si="22"/>
        <v>50</v>
      </c>
      <c r="R6">
        <f t="shared" si="0"/>
        <v>50000</v>
      </c>
      <c r="S6">
        <f t="shared" si="1"/>
        <v>216.91541129886843</v>
      </c>
      <c r="U6">
        <f t="shared" si="12"/>
        <v>2.9506620000000002E-3</v>
      </c>
      <c r="V6">
        <f t="shared" si="13"/>
        <v>0.01</v>
      </c>
      <c r="W6">
        <f t="shared" si="14"/>
        <v>0.97441934143975573</v>
      </c>
      <c r="X6">
        <f t="shared" si="15"/>
        <v>2.8751821228513125E-3</v>
      </c>
      <c r="Y6">
        <f t="shared" si="16"/>
        <v>9.7441934143975579E-3</v>
      </c>
      <c r="Z6">
        <f t="shared" si="17"/>
        <v>0.96179996590250683</v>
      </c>
      <c r="AB6">
        <f t="shared" si="18"/>
        <v>161.05266647360691</v>
      </c>
      <c r="AC6">
        <f t="shared" si="19"/>
        <v>208.6292351909799</v>
      </c>
      <c r="AE6">
        <f t="shared" si="2"/>
        <v>0</v>
      </c>
      <c r="AF6">
        <f t="shared" si="3"/>
        <v>0</v>
      </c>
      <c r="AG6">
        <f t="shared" si="3"/>
        <v>-48.089998295125341</v>
      </c>
      <c r="AH6">
        <f t="shared" si="4"/>
        <v>-143.75910614256563</v>
      </c>
      <c r="AI6">
        <f t="shared" si="5"/>
        <v>-191.84910443769098</v>
      </c>
      <c r="AJ6">
        <f t="shared" si="6"/>
        <v>-47.576568717372993</v>
      </c>
      <c r="AK6">
        <f t="shared" si="20"/>
        <v>9.4215809887060047</v>
      </c>
      <c r="AL6">
        <f t="shared" si="7"/>
        <v>-230.00409216635796</v>
      </c>
      <c r="AN6">
        <f t="shared" si="8"/>
        <v>0</v>
      </c>
      <c r="AO6">
        <f t="shared" si="8"/>
        <v>0</v>
      </c>
      <c r="AP6">
        <f t="shared" si="8"/>
        <v>-37.097107002265354</v>
      </c>
      <c r="AQ6">
        <f t="shared" si="8"/>
        <v>-110.89721630664657</v>
      </c>
      <c r="AR6">
        <f t="shared" si="8"/>
        <v>-147.99432330891193</v>
      </c>
      <c r="AS6">
        <f t="shared" si="8"/>
        <v>-36.701042276558404</v>
      </c>
      <c r="AT6">
        <f t="shared" si="8"/>
        <v>7.2679020681929245</v>
      </c>
      <c r="AU6">
        <f t="shared" si="8"/>
        <v>-177.4274635172774</v>
      </c>
      <c r="AW6">
        <v>3</v>
      </c>
      <c r="AX6">
        <f>IF(Z6&gt;0, (R6*SUMPRODUCT(K6:$K$98, X6:$X$98)-K6*$AZ$3)/Z6, 0)</f>
        <v>216.91541129886843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3.0134020000000001E-3</v>
      </c>
      <c r="Q7" s="4">
        <f t="shared" si="22"/>
        <v>50</v>
      </c>
      <c r="R7">
        <f t="shared" si="0"/>
        <v>50000</v>
      </c>
      <c r="S7">
        <f t="shared" si="1"/>
        <v>251.61994064537549</v>
      </c>
      <c r="U7">
        <f t="shared" si="12"/>
        <v>3.0134020000000001E-3</v>
      </c>
      <c r="V7">
        <f t="shared" si="13"/>
        <v>0.01</v>
      </c>
      <c r="W7">
        <f t="shared" si="14"/>
        <v>0.96179996590250683</v>
      </c>
      <c r="X7">
        <f t="shared" si="15"/>
        <v>2.898289940850546E-3</v>
      </c>
      <c r="Y7">
        <f t="shared" si="16"/>
        <v>9.6179996590250692E-3</v>
      </c>
      <c r="Z7">
        <f t="shared" si="17"/>
        <v>0.94928367630263122</v>
      </c>
      <c r="AB7">
        <f t="shared" si="18"/>
        <v>208.6292351909799</v>
      </c>
      <c r="AC7">
        <f t="shared" si="19"/>
        <v>238.85870228689191</v>
      </c>
      <c r="AE7">
        <f t="shared" si="2"/>
        <v>0</v>
      </c>
      <c r="AF7">
        <f t="shared" si="3"/>
        <v>0</v>
      </c>
      <c r="AG7">
        <f t="shared" si="3"/>
        <v>-47.464183815131562</v>
      </c>
      <c r="AH7">
        <f t="shared" si="4"/>
        <v>-144.9144970425273</v>
      </c>
      <c r="AI7">
        <f t="shared" si="5"/>
        <v>-192.37868085765888</v>
      </c>
      <c r="AJ7">
        <f t="shared" si="6"/>
        <v>-30.229467095912014</v>
      </c>
      <c r="AK7">
        <f t="shared" si="20"/>
        <v>10.243695447877112</v>
      </c>
      <c r="AL7">
        <f t="shared" si="7"/>
        <v>-212.36445250569378</v>
      </c>
      <c r="AN7">
        <f t="shared" si="8"/>
        <v>0</v>
      </c>
      <c r="AO7">
        <f t="shared" si="8"/>
        <v>0</v>
      </c>
      <c r="AP7">
        <f t="shared" si="8"/>
        <v>-33.313026508787068</v>
      </c>
      <c r="AQ7">
        <f t="shared" si="8"/>
        <v>-101.70912240454959</v>
      </c>
      <c r="AR7">
        <f t="shared" si="8"/>
        <v>-135.02214891333668</v>
      </c>
      <c r="AS7">
        <f t="shared" si="8"/>
        <v>-21.216735604996984</v>
      </c>
      <c r="AT7">
        <f t="shared" si="8"/>
        <v>7.1896000431020113</v>
      </c>
      <c r="AU7">
        <f t="shared" si="8"/>
        <v>-149.04928447523164</v>
      </c>
      <c r="AW7">
        <v>4</v>
      </c>
      <c r="AX7">
        <f>IF(Z7&gt;0, (R7*SUMPRODUCT(K7:$K$98, X7:$X$98)-K7*$AZ$3)/Z7, 0)</f>
        <v>251.61994064537549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3.0789929999999999E-3</v>
      </c>
      <c r="Q8" s="4">
        <f t="shared" si="22"/>
        <v>50</v>
      </c>
      <c r="R8">
        <f t="shared" si="0"/>
        <v>50000</v>
      </c>
      <c r="S8">
        <f t="shared" si="1"/>
        <v>247.55778690288258</v>
      </c>
      <c r="U8">
        <f t="shared" si="12"/>
        <v>3.0789929999999999E-3</v>
      </c>
      <c r="V8">
        <f t="shared" si="13"/>
        <v>0.01</v>
      </c>
      <c r="W8">
        <f t="shared" si="14"/>
        <v>0.94928367630263122</v>
      </c>
      <c r="X8">
        <f t="shared" si="15"/>
        <v>2.9228377943500672E-3</v>
      </c>
      <c r="Y8">
        <f t="shared" si="16"/>
        <v>9.4928367630263116E-3</v>
      </c>
      <c r="Z8">
        <f t="shared" si="17"/>
        <v>0.93686800174525486</v>
      </c>
      <c r="AB8">
        <f t="shared" si="18"/>
        <v>238.85870228689191</v>
      </c>
      <c r="AC8">
        <f t="shared" si="19"/>
        <v>231.92896913218124</v>
      </c>
      <c r="AE8">
        <f t="shared" si="2"/>
        <v>0</v>
      </c>
      <c r="AF8">
        <f t="shared" si="3"/>
        <v>0</v>
      </c>
      <c r="AG8">
        <f t="shared" si="3"/>
        <v>-46.843400087262744</v>
      </c>
      <c r="AH8">
        <f t="shared" si="4"/>
        <v>-146.14188971750337</v>
      </c>
      <c r="AI8">
        <f t="shared" si="5"/>
        <v>-192.98528980476613</v>
      </c>
      <c r="AJ8">
        <f t="shared" si="6"/>
        <v>6.9297331547106751</v>
      </c>
      <c r="AK8">
        <f t="shared" si="20"/>
        <v>5.0876903587107973</v>
      </c>
      <c r="AL8">
        <f t="shared" si="7"/>
        <v>-180.96786629134465</v>
      </c>
      <c r="AN8">
        <f t="shared" si="8"/>
        <v>0</v>
      </c>
      <c r="AO8">
        <f t="shared" si="8"/>
        <v>0</v>
      </c>
      <c r="AP8">
        <f t="shared" si="8"/>
        <v>-30.689186659450975</v>
      </c>
      <c r="AQ8">
        <f t="shared" si="8"/>
        <v>-95.744026350573918</v>
      </c>
      <c r="AR8">
        <f t="shared" si="8"/>
        <v>-126.4332130100249</v>
      </c>
      <c r="AS8">
        <f t="shared" si="8"/>
        <v>4.5399751915730135</v>
      </c>
      <c r="AT8">
        <f t="shared" si="8"/>
        <v>3.3331713494986075</v>
      </c>
      <c r="AU8">
        <f t="shared" si="8"/>
        <v>-118.56006646895327</v>
      </c>
      <c r="AW8">
        <v>5</v>
      </c>
      <c r="AX8">
        <f>IF(Z8&gt;0, (R8*SUMPRODUCT(K8:$K$98, X8:$X$98)-K8*$AZ$3)/Z8, 0)</f>
        <v>247.55778690288258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3.1512390000000001E-3</v>
      </c>
      <c r="Q9" s="4">
        <f t="shared" si="22"/>
        <v>50</v>
      </c>
      <c r="R9">
        <f t="shared" si="0"/>
        <v>50000</v>
      </c>
      <c r="S9">
        <f t="shared" si="1"/>
        <v>223.41657518654554</v>
      </c>
      <c r="U9">
        <f t="shared" si="12"/>
        <v>3.1512390000000001E-3</v>
      </c>
      <c r="V9">
        <f t="shared" si="13"/>
        <v>0.01</v>
      </c>
      <c r="W9">
        <f t="shared" si="14"/>
        <v>0.93686800174525486</v>
      </c>
      <c r="X9">
        <f t="shared" si="15"/>
        <v>2.9522949849517155E-3</v>
      </c>
      <c r="Y9">
        <f t="shared" si="16"/>
        <v>9.3686800174525488E-3</v>
      </c>
      <c r="Z9">
        <f t="shared" si="17"/>
        <v>0.92454702674285061</v>
      </c>
      <c r="AB9">
        <f t="shared" si="18"/>
        <v>231.92896913218124</v>
      </c>
      <c r="AC9">
        <f t="shared" si="19"/>
        <v>206.55913031379123</v>
      </c>
      <c r="AE9">
        <f t="shared" si="2"/>
        <v>0</v>
      </c>
      <c r="AF9">
        <f t="shared" si="3"/>
        <v>0</v>
      </c>
      <c r="AG9">
        <f t="shared" si="3"/>
        <v>-46.22735133714253</v>
      </c>
      <c r="AH9">
        <f t="shared" si="4"/>
        <v>-147.61474924758576</v>
      </c>
      <c r="AI9">
        <f t="shared" si="5"/>
        <v>-193.84210058472829</v>
      </c>
      <c r="AJ9">
        <f t="shared" si="6"/>
        <v>25.369838818390008</v>
      </c>
      <c r="AK9">
        <f t="shared" si="20"/>
        <v>1.3683809178798694</v>
      </c>
      <c r="AL9">
        <f t="shared" si="7"/>
        <v>-167.1038808484584</v>
      </c>
      <c r="AN9">
        <f t="shared" si="8"/>
        <v>0</v>
      </c>
      <c r="AO9">
        <f t="shared" si="8"/>
        <v>0</v>
      </c>
      <c r="AP9">
        <f t="shared" si="8"/>
        <v>-28.682248158894708</v>
      </c>
      <c r="AQ9">
        <f t="shared" si="8"/>
        <v>-91.589129538347976</v>
      </c>
      <c r="AR9">
        <f t="shared" si="8"/>
        <v>-120.27137769724268</v>
      </c>
      <c r="AS9">
        <f t="shared" si="8"/>
        <v>15.740984324048052</v>
      </c>
      <c r="AT9">
        <f t="shared" si="8"/>
        <v>0.84902638648456474</v>
      </c>
      <c r="AU9">
        <f t="shared" si="8"/>
        <v>-103.68136698671006</v>
      </c>
      <c r="AW9">
        <v>6</v>
      </c>
      <c r="AX9">
        <f>IF(Z9&gt;0, (R9*SUMPRODUCT(K9:$K$98, X9:$X$98)-K9*$AZ$3)/Z9, 0)</f>
        <v>223.41657518654554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3.229188E-3</v>
      </c>
      <c r="Q10" s="4">
        <f t="shared" si="22"/>
        <v>50</v>
      </c>
      <c r="R10">
        <f t="shared" si="0"/>
        <v>50000</v>
      </c>
      <c r="S10">
        <f t="shared" si="1"/>
        <v>196.84250860104612</v>
      </c>
      <c r="U10">
        <f t="shared" si="12"/>
        <v>3.229188E-3</v>
      </c>
      <c r="V10">
        <f t="shared" si="13"/>
        <v>0.01</v>
      </c>
      <c r="W10">
        <f t="shared" si="14"/>
        <v>0.92454702674285061</v>
      </c>
      <c r="X10">
        <f t="shared" si="15"/>
        <v>2.9855361641936925E-3</v>
      </c>
      <c r="Y10">
        <f t="shared" si="16"/>
        <v>9.2454702674285068E-3</v>
      </c>
      <c r="Z10">
        <f t="shared" si="17"/>
        <v>0.91231602031122838</v>
      </c>
      <c r="AB10">
        <f t="shared" si="18"/>
        <v>206.55913031379123</v>
      </c>
      <c r="AC10">
        <f t="shared" si="19"/>
        <v>179.58257407498513</v>
      </c>
      <c r="AE10">
        <f t="shared" si="2"/>
        <v>0</v>
      </c>
      <c r="AF10">
        <f t="shared" si="3"/>
        <v>0</v>
      </c>
      <c r="AG10">
        <f t="shared" si="3"/>
        <v>-45.615801015561416</v>
      </c>
      <c r="AH10">
        <f t="shared" si="4"/>
        <v>-149.27680820968462</v>
      </c>
      <c r="AI10">
        <f t="shared" si="5"/>
        <v>-194.89260922524602</v>
      </c>
      <c r="AJ10">
        <f t="shared" si="6"/>
        <v>26.976556238806097</v>
      </c>
      <c r="AK10">
        <f t="shared" si="20"/>
        <v>0.84689243428654415</v>
      </c>
      <c r="AL10">
        <f t="shared" si="7"/>
        <v>-167.06916055215339</v>
      </c>
      <c r="AN10">
        <f t="shared" si="8"/>
        <v>0</v>
      </c>
      <c r="AO10">
        <f t="shared" si="8"/>
        <v>0</v>
      </c>
      <c r="AP10">
        <f t="shared" si="8"/>
        <v>-26.850208998897671</v>
      </c>
      <c r="AQ10">
        <f t="shared" si="8"/>
        <v>-87.8667788328668</v>
      </c>
      <c r="AR10">
        <f t="shared" si="8"/>
        <v>-114.71698783176446</v>
      </c>
      <c r="AS10">
        <f t="shared" si="8"/>
        <v>15.878843667249496</v>
      </c>
      <c r="AT10">
        <f t="shared" si="8"/>
        <v>0.49849478369176586</v>
      </c>
      <c r="AU10">
        <f t="shared" si="8"/>
        <v>-98.339649380823204</v>
      </c>
      <c r="AW10">
        <v>7</v>
      </c>
      <c r="AX10">
        <f>IF(Z10&gt;0, (R10*SUMPRODUCT(K10:$K$98, X10:$X$98)-K10*$AZ$3)/Z10, 0)</f>
        <v>196.84250860104612</v>
      </c>
    </row>
    <row r="11" spans="1:52" x14ac:dyDescent="0.25">
      <c r="A11" t="s">
        <v>33</v>
      </c>
      <c r="C11" s="12">
        <f>AU81</f>
        <v>-25.927802556002089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3.318545E-3</v>
      </c>
      <c r="Q11" s="4">
        <f t="shared" si="22"/>
        <v>50</v>
      </c>
      <c r="R11">
        <f t="shared" si="0"/>
        <v>50000</v>
      </c>
      <c r="S11">
        <f t="shared" si="1"/>
        <v>167.94915340648907</v>
      </c>
      <c r="U11">
        <f t="shared" si="12"/>
        <v>3.318545E-3</v>
      </c>
      <c r="V11">
        <f t="shared" si="13"/>
        <v>0.01</v>
      </c>
      <c r="W11">
        <f t="shared" si="14"/>
        <v>0.91231602031122838</v>
      </c>
      <c r="X11">
        <f t="shared" si="15"/>
        <v>3.0275617676237252E-3</v>
      </c>
      <c r="Y11">
        <f t="shared" si="16"/>
        <v>9.1231602031122839E-3</v>
      </c>
      <c r="Z11">
        <f t="shared" si="17"/>
        <v>0.9001652983404923</v>
      </c>
      <c r="AB11">
        <f t="shared" si="18"/>
        <v>179.58257407498513</v>
      </c>
      <c r="AC11">
        <f t="shared" si="19"/>
        <v>151.18199978218536</v>
      </c>
      <c r="AE11">
        <f t="shared" si="2"/>
        <v>0</v>
      </c>
      <c r="AF11">
        <f t="shared" si="3"/>
        <v>0</v>
      </c>
      <c r="AG11">
        <f t="shared" si="3"/>
        <v>-45.008264917024619</v>
      </c>
      <c r="AH11">
        <f t="shared" si="4"/>
        <v>-151.37808838118627</v>
      </c>
      <c r="AI11">
        <f t="shared" si="5"/>
        <v>-196.38635329821091</v>
      </c>
      <c r="AJ11">
        <f t="shared" si="6"/>
        <v>28.400574292799774</v>
      </c>
      <c r="AK11">
        <f t="shared" si="20"/>
        <v>0.4309981777799643</v>
      </c>
      <c r="AL11">
        <f t="shared" si="7"/>
        <v>-167.55478082763116</v>
      </c>
      <c r="AN11">
        <f t="shared" si="8"/>
        <v>0</v>
      </c>
      <c r="AO11">
        <f t="shared" si="8"/>
        <v>0</v>
      </c>
      <c r="AP11">
        <f t="shared" si="8"/>
        <v>-25.173511290466031</v>
      </c>
      <c r="AQ11">
        <f t="shared" si="8"/>
        <v>-84.667072237026687</v>
      </c>
      <c r="AR11">
        <f t="shared" si="8"/>
        <v>-109.84058352749273</v>
      </c>
      <c r="AS11">
        <f t="shared" si="8"/>
        <v>15.884686488882704</v>
      </c>
      <c r="AT11">
        <f t="shared" si="8"/>
        <v>0.24106100322943674</v>
      </c>
      <c r="AU11">
        <f t="shared" si="8"/>
        <v>-93.714836035380571</v>
      </c>
      <c r="AW11">
        <v>8</v>
      </c>
      <c r="AX11">
        <f>IF(Z11&gt;0, (R11*SUMPRODUCT(K11:$K$98, X11:$X$98)-K11*$AZ$3)/Z11, 0)</f>
        <v>167.94915340648907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3.4212090000000001E-3</v>
      </c>
      <c r="Q12" s="4">
        <f t="shared" si="22"/>
        <v>50</v>
      </c>
      <c r="R12">
        <f t="shared" si="0"/>
        <v>50000</v>
      </c>
      <c r="S12">
        <f t="shared" si="1"/>
        <v>138.40782970163471</v>
      </c>
      <c r="U12">
        <f t="shared" si="12"/>
        <v>3.4212090000000001E-3</v>
      </c>
      <c r="V12">
        <f t="shared" si="13"/>
        <v>0.01</v>
      </c>
      <c r="W12">
        <f t="shared" si="14"/>
        <v>0.9001652983404923</v>
      </c>
      <c r="X12">
        <f t="shared" si="15"/>
        <v>3.0796536201701773E-3</v>
      </c>
      <c r="Y12">
        <f t="shared" si="16"/>
        <v>9.0016529834049241E-3</v>
      </c>
      <c r="Z12">
        <f t="shared" si="17"/>
        <v>0.88808399173691721</v>
      </c>
      <c r="AB12">
        <f t="shared" si="18"/>
        <v>151.18199978218536</v>
      </c>
      <c r="AC12">
        <f t="shared" si="19"/>
        <v>122.9177778890712</v>
      </c>
      <c r="AE12">
        <f t="shared" si="2"/>
        <v>0</v>
      </c>
      <c r="AF12">
        <f t="shared" si="3"/>
        <v>0</v>
      </c>
      <c r="AG12">
        <f t="shared" si="3"/>
        <v>-44.404199586845863</v>
      </c>
      <c r="AH12">
        <f t="shared" si="4"/>
        <v>-153.98268100850888</v>
      </c>
      <c r="AI12">
        <f t="shared" si="5"/>
        <v>-198.38688059535474</v>
      </c>
      <c r="AJ12">
        <f t="shared" si="6"/>
        <v>28.264221893114154</v>
      </c>
      <c r="AK12">
        <f t="shared" si="20"/>
        <v>0.34771859949902634</v>
      </c>
      <c r="AL12">
        <f t="shared" si="7"/>
        <v>-169.77494010274157</v>
      </c>
      <c r="AN12">
        <f t="shared" si="8"/>
        <v>0</v>
      </c>
      <c r="AO12">
        <f t="shared" si="8"/>
        <v>0</v>
      </c>
      <c r="AP12">
        <f t="shared" si="8"/>
        <v>-23.601304128264584</v>
      </c>
      <c r="AQ12">
        <f t="shared" si="8"/>
        <v>-81.843431900165342</v>
      </c>
      <c r="AR12">
        <f t="shared" si="8"/>
        <v>-105.44473602842993</v>
      </c>
      <c r="AS12">
        <f t="shared" si="8"/>
        <v>15.02273440473753</v>
      </c>
      <c r="AT12">
        <f t="shared" si="8"/>
        <v>0.18481613212687764</v>
      </c>
      <c r="AU12">
        <f t="shared" si="8"/>
        <v>-90.237185491565526</v>
      </c>
      <c r="AW12">
        <v>9</v>
      </c>
      <c r="AX12">
        <f>IF(Z12&gt;0, (R12*SUMPRODUCT(K12:$K$98, X12:$X$98)-K12*$AZ$3)/Z12, 0)</f>
        <v>138.40782970163471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3.53338E-3</v>
      </c>
      <c r="Q13" s="4">
        <f t="shared" si="22"/>
        <v>50</v>
      </c>
      <c r="R13">
        <f t="shared" si="0"/>
        <v>50000</v>
      </c>
      <c r="S13">
        <f t="shared" si="1"/>
        <v>107.73362412056569</v>
      </c>
      <c r="U13">
        <f t="shared" si="12"/>
        <v>3.53338E-3</v>
      </c>
      <c r="V13">
        <f t="shared" si="13"/>
        <v>0.01</v>
      </c>
      <c r="W13">
        <f t="shared" si="14"/>
        <v>0.88808399173691721</v>
      </c>
      <c r="X13">
        <f t="shared" si="15"/>
        <v>3.1379382147233886E-3</v>
      </c>
      <c r="Y13">
        <f t="shared" si="16"/>
        <v>8.8808399173691717E-3</v>
      </c>
      <c r="Z13">
        <f t="shared" si="17"/>
        <v>0.87606521360482459</v>
      </c>
      <c r="AB13">
        <f t="shared" si="18"/>
        <v>122.9177778890712</v>
      </c>
      <c r="AC13">
        <f t="shared" si="19"/>
        <v>94.381680427605261</v>
      </c>
      <c r="AE13">
        <f t="shared" si="2"/>
        <v>0</v>
      </c>
      <c r="AF13">
        <f t="shared" si="3"/>
        <v>0</v>
      </c>
      <c r="AG13">
        <f t="shared" si="3"/>
        <v>-43.80326068024123</v>
      </c>
      <c r="AH13">
        <f t="shared" si="4"/>
        <v>-156.89691073616945</v>
      </c>
      <c r="AI13">
        <f t="shared" si="5"/>
        <v>-200.70017141641068</v>
      </c>
      <c r="AJ13">
        <f t="shared" si="6"/>
        <v>28.536097461465943</v>
      </c>
      <c r="AK13">
        <f t="shared" si="20"/>
        <v>0.24583555577814242</v>
      </c>
      <c r="AL13">
        <f t="shared" si="7"/>
        <v>-171.9182383991666</v>
      </c>
      <c r="AN13">
        <f t="shared" si="8"/>
        <v>0</v>
      </c>
      <c r="AO13">
        <f t="shared" si="8"/>
        <v>0</v>
      </c>
      <c r="AP13">
        <f t="shared" si="8"/>
        <v>-22.13108242490609</v>
      </c>
      <c r="AQ13">
        <f t="shared" si="8"/>
        <v>-79.270319373315132</v>
      </c>
      <c r="AR13">
        <f t="shared" si="8"/>
        <v>-101.40140179822123</v>
      </c>
      <c r="AS13">
        <f t="shared" si="8"/>
        <v>14.417527718198587</v>
      </c>
      <c r="AT13">
        <f t="shared" si="8"/>
        <v>0.12420552405024078</v>
      </c>
      <c r="AU13">
        <f t="shared" si="8"/>
        <v>-86.859668555972391</v>
      </c>
      <c r="AW13">
        <v>10</v>
      </c>
      <c r="AX13">
        <f>IF(Z13&gt;0, (R13*SUMPRODUCT(K13:$K$98, X13:$X$98)-K13*$AZ$3)/Z13, 0)</f>
        <v>107.73362412056569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3.6617109999999998E-3</v>
      </c>
      <c r="Q14" s="4">
        <f t="shared" si="22"/>
        <v>50</v>
      </c>
      <c r="R14">
        <f t="shared" si="0"/>
        <v>50000</v>
      </c>
      <c r="S14">
        <f t="shared" si="1"/>
        <v>144.59944936969438</v>
      </c>
      <c r="U14">
        <f t="shared" si="12"/>
        <v>3.6617109999999998E-3</v>
      </c>
      <c r="V14">
        <f t="shared" si="13"/>
        <v>0.01</v>
      </c>
      <c r="W14">
        <f t="shared" si="14"/>
        <v>0.87606521360482459</v>
      </c>
      <c r="X14">
        <f t="shared" si="15"/>
        <v>3.2078976293741356E-3</v>
      </c>
      <c r="Y14">
        <f t="shared" si="16"/>
        <v>8.7606521360482463E-3</v>
      </c>
      <c r="Z14">
        <f t="shared" si="17"/>
        <v>0.8640966638394022</v>
      </c>
      <c r="AB14">
        <f t="shared" si="18"/>
        <v>94.381680427605261</v>
      </c>
      <c r="AC14">
        <f t="shared" si="19"/>
        <v>124.94790179336746</v>
      </c>
      <c r="AE14">
        <f t="shared" si="2"/>
        <v>0</v>
      </c>
      <c r="AF14">
        <f t="shared" si="3"/>
        <v>0</v>
      </c>
      <c r="AG14">
        <f t="shared" si="3"/>
        <v>-43.20483319197011</v>
      </c>
      <c r="AH14">
        <f t="shared" si="4"/>
        <v>-160.39488146870679</v>
      </c>
      <c r="AI14">
        <f t="shared" si="5"/>
        <v>-203.59971466067691</v>
      </c>
      <c r="AJ14">
        <f t="shared" si="6"/>
        <v>-30.566221365762203</v>
      </c>
      <c r="AK14">
        <f t="shared" si="20"/>
        <v>6.6067176299323691</v>
      </c>
      <c r="AL14">
        <f t="shared" si="7"/>
        <v>-227.55921839650674</v>
      </c>
      <c r="AN14">
        <f t="shared" si="8"/>
        <v>0</v>
      </c>
      <c r="AO14">
        <f t="shared" si="8"/>
        <v>0</v>
      </c>
      <c r="AP14">
        <f t="shared" si="8"/>
        <v>-19.489941047053431</v>
      </c>
      <c r="AQ14">
        <f t="shared" si="8"/>
        <v>-72.355024961772585</v>
      </c>
      <c r="AR14">
        <f t="shared" si="8"/>
        <v>-91.84496600882602</v>
      </c>
      <c r="AS14">
        <f t="shared" si="8"/>
        <v>-13.78859281328301</v>
      </c>
      <c r="AT14">
        <f t="shared" si="8"/>
        <v>2.9803271441826129</v>
      </c>
      <c r="AU14">
        <f t="shared" si="8"/>
        <v>-102.65323167792641</v>
      </c>
      <c r="AW14">
        <v>11</v>
      </c>
      <c r="AX14">
        <f>IF(Z14&gt;0, (R14*SUMPRODUCT(K14:$K$98, X14:$X$98)-K14*$AZ$3)/Z14, 0)</f>
        <v>144.59944936969438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3.8071530000000002E-3</v>
      </c>
      <c r="Q15" s="4">
        <f t="shared" si="22"/>
        <v>50</v>
      </c>
      <c r="R15">
        <f t="shared" si="0"/>
        <v>50000</v>
      </c>
      <c r="S15">
        <f t="shared" si="1"/>
        <v>176.79797808734926</v>
      </c>
      <c r="U15">
        <f t="shared" si="12"/>
        <v>3.8071530000000002E-3</v>
      </c>
      <c r="V15">
        <f t="shared" si="13"/>
        <v>0.01</v>
      </c>
      <c r="W15">
        <f t="shared" si="14"/>
        <v>0.8640966638394022</v>
      </c>
      <c r="X15">
        <f t="shared" si="15"/>
        <v>3.2897482060261717E-3</v>
      </c>
      <c r="Y15">
        <f t="shared" si="16"/>
        <v>8.6409666383940216E-3</v>
      </c>
      <c r="Z15">
        <f t="shared" si="17"/>
        <v>0.8521659489949821</v>
      </c>
      <c r="AB15">
        <f t="shared" si="18"/>
        <v>124.94790179336746</v>
      </c>
      <c r="AC15">
        <f t="shared" si="19"/>
        <v>150.66121677720002</v>
      </c>
      <c r="AE15">
        <f t="shared" si="2"/>
        <v>0</v>
      </c>
      <c r="AF15">
        <f t="shared" si="3"/>
        <v>0</v>
      </c>
      <c r="AG15">
        <f t="shared" si="3"/>
        <v>-42.608297449749102</v>
      </c>
      <c r="AH15">
        <f t="shared" si="4"/>
        <v>-164.48741030130859</v>
      </c>
      <c r="AI15">
        <f t="shared" si="5"/>
        <v>-207.09570775105769</v>
      </c>
      <c r="AJ15">
        <f t="shared" si="6"/>
        <v>-25.713314983832561</v>
      </c>
      <c r="AK15">
        <f t="shared" si="20"/>
        <v>8.7463531255357232</v>
      </c>
      <c r="AL15">
        <f t="shared" si="7"/>
        <v>-224.06266960935451</v>
      </c>
      <c r="AN15">
        <f t="shared" si="8"/>
        <v>0</v>
      </c>
      <c r="AO15">
        <f t="shared" si="8"/>
        <v>0</v>
      </c>
      <c r="AP15">
        <f t="shared" si="8"/>
        <v>-17.161464686656949</v>
      </c>
      <c r="AQ15">
        <f t="shared" si="8"/>
        <v>-66.251060292064835</v>
      </c>
      <c r="AR15">
        <f t="shared" si="8"/>
        <v>-83.412524978721777</v>
      </c>
      <c r="AS15">
        <f t="shared" si="8"/>
        <v>-10.356624730015538</v>
      </c>
      <c r="AT15">
        <f t="shared" si="8"/>
        <v>3.5227934295646635</v>
      </c>
      <c r="AU15">
        <f t="shared" si="8"/>
        <v>-90.246356279172645</v>
      </c>
      <c r="AW15">
        <v>12</v>
      </c>
      <c r="AX15">
        <f>IF(Z15&gt;0, (R15*SUMPRODUCT(K15:$K$98, X15:$X$98)-K15*$AZ$3)/Z15, 0)</f>
        <v>176.79797808734926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3.9582979999999999E-3</v>
      </c>
      <c r="Q16" s="4">
        <f t="shared" si="22"/>
        <v>50</v>
      </c>
      <c r="R16">
        <f t="shared" si="0"/>
        <v>50000</v>
      </c>
      <c r="S16">
        <f t="shared" si="1"/>
        <v>204.66152109073658</v>
      </c>
      <c r="U16">
        <f t="shared" si="12"/>
        <v>3.9582979999999999E-3</v>
      </c>
      <c r="V16">
        <f t="shared" si="13"/>
        <v>0.01</v>
      </c>
      <c r="W16">
        <f t="shared" si="14"/>
        <v>0.8521659489949821</v>
      </c>
      <c r="X16">
        <f t="shared" si="15"/>
        <v>3.3731267715749395E-3</v>
      </c>
      <c r="Y16">
        <f t="shared" si="16"/>
        <v>8.5216594899498212E-3</v>
      </c>
      <c r="Z16">
        <f t="shared" si="17"/>
        <v>0.84027116273345726</v>
      </c>
      <c r="AB16">
        <f t="shared" si="18"/>
        <v>150.66121677720002</v>
      </c>
      <c r="AC16">
        <f t="shared" si="19"/>
        <v>171.97117429371121</v>
      </c>
      <c r="AE16">
        <f t="shared" si="2"/>
        <v>0</v>
      </c>
      <c r="AF16">
        <f t="shared" si="3"/>
        <v>0</v>
      </c>
      <c r="AG16">
        <f t="shared" si="3"/>
        <v>-42.013558136672863</v>
      </c>
      <c r="AH16">
        <f t="shared" si="4"/>
        <v>-168.65633857874698</v>
      </c>
      <c r="AI16">
        <f t="shared" si="5"/>
        <v>-210.66989671541984</v>
      </c>
      <c r="AJ16">
        <f t="shared" si="6"/>
        <v>-21.30995751651119</v>
      </c>
      <c r="AK16">
        <f t="shared" si="20"/>
        <v>10.546285174404003</v>
      </c>
      <c r="AL16">
        <f t="shared" si="7"/>
        <v>-221.43356905752702</v>
      </c>
      <c r="AN16">
        <f t="shared" si="8"/>
        <v>0</v>
      </c>
      <c r="AO16">
        <f t="shared" si="8"/>
        <v>0</v>
      </c>
      <c r="AP16">
        <f t="shared" si="8"/>
        <v>-15.108857007539386</v>
      </c>
      <c r="AQ16">
        <f t="shared" si="8"/>
        <v>-60.651956559165022</v>
      </c>
      <c r="AR16">
        <f t="shared" si="8"/>
        <v>-75.760813566704414</v>
      </c>
      <c r="AS16">
        <f t="shared" si="8"/>
        <v>-7.663457113209029</v>
      </c>
      <c r="AT16">
        <f t="shared" si="8"/>
        <v>3.7926403220229923</v>
      </c>
      <c r="AU16">
        <f t="shared" si="8"/>
        <v>-79.631630357890444</v>
      </c>
      <c r="AW16">
        <v>13</v>
      </c>
      <c r="AX16">
        <f>IF(Z16&gt;0, (R16*SUMPRODUCT(K16:$K$98, X16:$X$98)-K16*$AZ$3)/Z16, 0)</f>
        <v>204.66152109073658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4.120851E-3</v>
      </c>
      <c r="Q17" s="4">
        <f t="shared" si="22"/>
        <v>50</v>
      </c>
      <c r="R17">
        <f t="shared" si="0"/>
        <v>50000</v>
      </c>
      <c r="S17">
        <f t="shared" si="1"/>
        <v>228.75104641950105</v>
      </c>
      <c r="U17">
        <f t="shared" si="12"/>
        <v>4.120851E-3</v>
      </c>
      <c r="V17">
        <f t="shared" si="13"/>
        <v>0.01</v>
      </c>
      <c r="W17">
        <f t="shared" si="14"/>
        <v>0.84027116273345726</v>
      </c>
      <c r="X17">
        <f t="shared" si="15"/>
        <v>3.4626322612213299E-3</v>
      </c>
      <c r="Y17">
        <f t="shared" si="16"/>
        <v>8.4027116273345734E-3</v>
      </c>
      <c r="Z17">
        <f t="shared" si="17"/>
        <v>0.82840581884490139</v>
      </c>
      <c r="AB17">
        <f t="shared" si="18"/>
        <v>171.97117429371121</v>
      </c>
      <c r="AC17">
        <f t="shared" si="19"/>
        <v>189.49869792077482</v>
      </c>
      <c r="AE17">
        <f t="shared" si="2"/>
        <v>0</v>
      </c>
      <c r="AF17">
        <f t="shared" si="3"/>
        <v>0</v>
      </c>
      <c r="AG17">
        <f t="shared" si="3"/>
        <v>-41.420290942245067</v>
      </c>
      <c r="AH17">
        <f t="shared" si="4"/>
        <v>-173.1316130610665</v>
      </c>
      <c r="AI17">
        <f t="shared" si="5"/>
        <v>-214.55190400331156</v>
      </c>
      <c r="AJ17">
        <f t="shared" si="6"/>
        <v>-17.527523627063601</v>
      </c>
      <c r="AK17">
        <f t="shared" si="20"/>
        <v>12.037982200559787</v>
      </c>
      <c r="AL17">
        <f t="shared" si="7"/>
        <v>-220.04144542981538</v>
      </c>
      <c r="AN17">
        <f t="shared" si="8"/>
        <v>0</v>
      </c>
      <c r="AO17">
        <f t="shared" si="8"/>
        <v>0</v>
      </c>
      <c r="AP17">
        <f t="shared" si="8"/>
        <v>-13.299559900853229</v>
      </c>
      <c r="AQ17">
        <f t="shared" si="8"/>
        <v>-55.590489739621148</v>
      </c>
      <c r="AR17">
        <f t="shared" si="8"/>
        <v>-68.890049640474373</v>
      </c>
      <c r="AS17">
        <f t="shared" si="8"/>
        <v>-5.6278781507544302</v>
      </c>
      <c r="AT17">
        <f t="shared" si="8"/>
        <v>3.8652520713818075</v>
      </c>
      <c r="AU17">
        <f t="shared" si="8"/>
        <v>-70.652675719846997</v>
      </c>
      <c r="AW17">
        <v>14</v>
      </c>
      <c r="AX17">
        <f>IF(Z17&gt;0, (R17*SUMPRODUCT(K17:$K$98, X17:$X$98)-K17*$AZ$3)/Z17, 0)</f>
        <v>228.75104641950105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4.2986129999999997E-3</v>
      </c>
      <c r="Q18" s="4">
        <f t="shared" si="22"/>
        <v>50</v>
      </c>
      <c r="R18">
        <f t="shared" si="0"/>
        <v>50000</v>
      </c>
      <c r="S18">
        <f t="shared" si="1"/>
        <v>249.4747780118021</v>
      </c>
      <c r="U18">
        <f t="shared" si="12"/>
        <v>4.2986129999999997E-3</v>
      </c>
      <c r="V18">
        <f t="shared" si="13"/>
        <v>0.01</v>
      </c>
      <c r="W18">
        <f t="shared" si="14"/>
        <v>0.82840581884490139</v>
      </c>
      <c r="X18">
        <f t="shared" si="15"/>
        <v>3.5609960221623378E-3</v>
      </c>
      <c r="Y18">
        <f t="shared" si="16"/>
        <v>8.2840581884490137E-3</v>
      </c>
      <c r="Z18">
        <f t="shared" si="17"/>
        <v>0.81656076463429006</v>
      </c>
      <c r="AB18">
        <f t="shared" si="18"/>
        <v>189.49869792077482</v>
      </c>
      <c r="AC18">
        <f t="shared" si="19"/>
        <v>203.71131549028689</v>
      </c>
      <c r="AE18">
        <f t="shared" si="2"/>
        <v>0</v>
      </c>
      <c r="AF18">
        <f t="shared" si="3"/>
        <v>0</v>
      </c>
      <c r="AG18">
        <f t="shared" si="3"/>
        <v>-40.828038231714501</v>
      </c>
      <c r="AH18">
        <f t="shared" si="4"/>
        <v>-178.0498011081169</v>
      </c>
      <c r="AI18">
        <f t="shared" si="5"/>
        <v>-218.87783933983138</v>
      </c>
      <c r="AJ18">
        <f t="shared" si="6"/>
        <v>-14.212617569512076</v>
      </c>
      <c r="AK18">
        <f t="shared" si="20"/>
        <v>13.264908854454239</v>
      </c>
      <c r="AL18">
        <f t="shared" si="7"/>
        <v>-219.82554805488923</v>
      </c>
      <c r="AN18">
        <f t="shared" si="8"/>
        <v>0</v>
      </c>
      <c r="AO18">
        <f t="shared" si="8"/>
        <v>0</v>
      </c>
      <c r="AP18">
        <f t="shared" si="8"/>
        <v>-11.704816643536258</v>
      </c>
      <c r="AQ18">
        <f t="shared" si="8"/>
        <v>-51.044340253648571</v>
      </c>
      <c r="AR18">
        <f t="shared" si="8"/>
        <v>-62.749156897184818</v>
      </c>
      <c r="AS18">
        <f t="shared" si="8"/>
        <v>-4.0745548863187437</v>
      </c>
      <c r="AT18">
        <f t="shared" si="8"/>
        <v>3.8028603052987653</v>
      </c>
      <c r="AU18">
        <f t="shared" si="8"/>
        <v>-63.020851478204804</v>
      </c>
      <c r="AW18">
        <v>15</v>
      </c>
      <c r="AX18">
        <f>IF(Z18&gt;0, (R18*SUMPRODUCT(K18:$K$98, X18:$X$98)-K18*$AZ$3)/Z18, 0)</f>
        <v>249.4747780118021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4.5124980000000002E-3</v>
      </c>
      <c r="Q19" s="4">
        <f t="shared" si="22"/>
        <v>50</v>
      </c>
      <c r="R19">
        <f t="shared" si="0"/>
        <v>50000</v>
      </c>
      <c r="S19">
        <f t="shared" si="1"/>
        <v>267.16589056756686</v>
      </c>
      <c r="U19">
        <f t="shared" si="12"/>
        <v>4.5124980000000002E-3</v>
      </c>
      <c r="V19">
        <f t="shared" si="13"/>
        <v>0.01</v>
      </c>
      <c r="W19">
        <f t="shared" si="14"/>
        <v>0.81656076463429006</v>
      </c>
      <c r="X19">
        <f t="shared" si="15"/>
        <v>3.6847288172907047E-3</v>
      </c>
      <c r="Y19">
        <f t="shared" si="16"/>
        <v>8.1656076463429011E-3</v>
      </c>
      <c r="Z19">
        <f t="shared" si="17"/>
        <v>0.80471042817065652</v>
      </c>
      <c r="AB19">
        <f t="shared" si="18"/>
        <v>203.71131549028689</v>
      </c>
      <c r="AC19">
        <f t="shared" si="19"/>
        <v>214.99117819122151</v>
      </c>
      <c r="AE19">
        <f t="shared" si="2"/>
        <v>0</v>
      </c>
      <c r="AF19">
        <f t="shared" si="3"/>
        <v>0</v>
      </c>
      <c r="AG19">
        <f t="shared" si="3"/>
        <v>-40.235521408532826</v>
      </c>
      <c r="AH19">
        <f t="shared" si="4"/>
        <v>-184.23644086453524</v>
      </c>
      <c r="AI19">
        <f t="shared" si="5"/>
        <v>-224.47196227306807</v>
      </c>
      <c r="AJ19">
        <f t="shared" si="6"/>
        <v>-11.279862700934615</v>
      </c>
      <c r="AK19">
        <f t="shared" si="20"/>
        <v>14.259792084320084</v>
      </c>
      <c r="AL19">
        <f t="shared" si="7"/>
        <v>-221.4920328896826</v>
      </c>
      <c r="AN19">
        <f t="shared" si="8"/>
        <v>0</v>
      </c>
      <c r="AO19">
        <f t="shared" si="8"/>
        <v>0</v>
      </c>
      <c r="AP19">
        <f t="shared" si="8"/>
        <v>-10.29906296018444</v>
      </c>
      <c r="AQ19">
        <f t="shared" si="8"/>
        <v>-47.158894369932213</v>
      </c>
      <c r="AR19">
        <f t="shared" si="8"/>
        <v>-57.457957330116656</v>
      </c>
      <c r="AS19">
        <f t="shared" si="8"/>
        <v>-2.8872998801135177</v>
      </c>
      <c r="AT19">
        <f t="shared" si="8"/>
        <v>3.6500706672688183</v>
      </c>
      <c r="AU19">
        <f t="shared" si="8"/>
        <v>-56.695186542961352</v>
      </c>
      <c r="AW19">
        <v>16</v>
      </c>
      <c r="AX19">
        <f>IF(Z19&gt;0, (R19*SUMPRODUCT(K19:$K$98, X19:$X$98)-K19*$AZ$3)/Z19, 0)</f>
        <v>267.16589056756686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4.7406419999999998E-3</v>
      </c>
      <c r="Q20" s="4">
        <f t="shared" si="22"/>
        <v>50</v>
      </c>
      <c r="R20">
        <f t="shared" si="0"/>
        <v>50000</v>
      </c>
      <c r="S20">
        <f t="shared" si="1"/>
        <v>281.86835099763704</v>
      </c>
      <c r="U20">
        <f t="shared" si="12"/>
        <v>4.7406419999999998E-3</v>
      </c>
      <c r="V20">
        <f t="shared" si="13"/>
        <v>0.01</v>
      </c>
      <c r="W20">
        <f t="shared" si="14"/>
        <v>0.80471042817065652</v>
      </c>
      <c r="X20">
        <f t="shared" si="15"/>
        <v>3.8148440536237972E-3</v>
      </c>
      <c r="Y20">
        <f t="shared" si="16"/>
        <v>8.0471042817065654E-3</v>
      </c>
      <c r="Z20">
        <f t="shared" si="17"/>
        <v>0.79284847983532625</v>
      </c>
      <c r="AB20">
        <f t="shared" si="18"/>
        <v>214.99117819122151</v>
      </c>
      <c r="AC20">
        <f t="shared" si="19"/>
        <v>223.47889360216669</v>
      </c>
      <c r="AE20">
        <f t="shared" si="2"/>
        <v>0</v>
      </c>
      <c r="AF20">
        <f t="shared" si="3"/>
        <v>0</v>
      </c>
      <c r="AG20">
        <f t="shared" si="3"/>
        <v>-39.642423991766314</v>
      </c>
      <c r="AH20">
        <f t="shared" si="4"/>
        <v>-190.74220268118987</v>
      </c>
      <c r="AI20">
        <f t="shared" si="5"/>
        <v>-230.38462667295619</v>
      </c>
      <c r="AJ20">
        <f t="shared" si="6"/>
        <v>-8.4877154109451851</v>
      </c>
      <c r="AK20">
        <f t="shared" si="20"/>
        <v>15.049382473385506</v>
      </c>
      <c r="AL20">
        <f t="shared" si="7"/>
        <v>-223.82295961051585</v>
      </c>
      <c r="AN20">
        <f t="shared" si="8"/>
        <v>0</v>
      </c>
      <c r="AO20">
        <f t="shared" si="8"/>
        <v>0</v>
      </c>
      <c r="AP20">
        <f t="shared" si="8"/>
        <v>-9.0600430001365186</v>
      </c>
      <c r="AQ20">
        <f t="shared" si="8"/>
        <v>-43.593009312227395</v>
      </c>
      <c r="AR20">
        <f t="shared" si="8"/>
        <v>-52.653052312363911</v>
      </c>
      <c r="AS20">
        <f t="shared" si="8"/>
        <v>-1.9398174695890602</v>
      </c>
      <c r="AT20">
        <f t="shared" si="8"/>
        <v>3.4394479097113968</v>
      </c>
      <c r="AU20">
        <f t="shared" si="8"/>
        <v>-51.153421872241573</v>
      </c>
      <c r="AW20">
        <v>17</v>
      </c>
      <c r="AX20">
        <f>IF(Z20&gt;0, (R20*SUMPRODUCT(K20:$K$98, X20:$X$98)-K20*$AZ$3)/Z20, 0)</f>
        <v>281.86835099763704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4.9668849999999999E-3</v>
      </c>
      <c r="Q21" s="4">
        <f t="shared" si="22"/>
        <v>50</v>
      </c>
      <c r="R21">
        <f t="shared" si="0"/>
        <v>50000</v>
      </c>
      <c r="S21">
        <f t="shared" si="1"/>
        <v>293.95089132821647</v>
      </c>
      <c r="U21">
        <f t="shared" si="12"/>
        <v>4.9668849999999999E-3</v>
      </c>
      <c r="V21">
        <f t="shared" si="13"/>
        <v>0.01</v>
      </c>
      <c r="W21">
        <f t="shared" si="14"/>
        <v>0.79284847983532625</v>
      </c>
      <c r="X21">
        <f t="shared" si="15"/>
        <v>3.9379872217668839E-3</v>
      </c>
      <c r="Y21">
        <f t="shared" si="16"/>
        <v>7.9284847983532632E-3</v>
      </c>
      <c r="Z21">
        <f t="shared" si="17"/>
        <v>0.7809820078152061</v>
      </c>
      <c r="AB21">
        <f t="shared" si="18"/>
        <v>223.47889360216669</v>
      </c>
      <c r="AC21">
        <f t="shared" si="19"/>
        <v>229.57035730857996</v>
      </c>
      <c r="AE21">
        <f t="shared" si="2"/>
        <v>0</v>
      </c>
      <c r="AF21">
        <f t="shared" si="3"/>
        <v>0</v>
      </c>
      <c r="AG21">
        <f t="shared" si="3"/>
        <v>-39.049100390760302</v>
      </c>
      <c r="AH21">
        <f t="shared" si="4"/>
        <v>-196.89936108834419</v>
      </c>
      <c r="AI21">
        <f t="shared" si="5"/>
        <v>-235.94846147910448</v>
      </c>
      <c r="AJ21">
        <f t="shared" si="6"/>
        <v>-6.0914637064132648</v>
      </c>
      <c r="AK21">
        <f t="shared" si="20"/>
        <v>15.643522552151669</v>
      </c>
      <c r="AL21">
        <f t="shared" si="7"/>
        <v>-226.39640263336608</v>
      </c>
      <c r="AN21">
        <f t="shared" si="8"/>
        <v>0</v>
      </c>
      <c r="AO21">
        <f t="shared" si="8"/>
        <v>0</v>
      </c>
      <c r="AP21">
        <f t="shared" si="8"/>
        <v>-7.9682521236235884</v>
      </c>
      <c r="AQ21">
        <f t="shared" si="8"/>
        <v>-40.178742568511666</v>
      </c>
      <c r="AR21">
        <f t="shared" si="8"/>
        <v>-48.146994692135252</v>
      </c>
      <c r="AS21">
        <f t="shared" si="8"/>
        <v>-1.2430073453392161</v>
      </c>
      <c r="AT21">
        <f t="shared" si="8"/>
        <v>3.1921742255202057</v>
      </c>
      <c r="AU21">
        <f t="shared" si="8"/>
        <v>-46.197827811954262</v>
      </c>
      <c r="AW21">
        <v>18</v>
      </c>
      <c r="AX21">
        <f>IF(Z21&gt;0, (R21*SUMPRODUCT(K21:$K$98, X21:$X$98)-K21*$AZ$3)/Z21, 0)</f>
        <v>293.95089132821647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5.2168930000000002E-3</v>
      </c>
      <c r="Q22" s="4">
        <f t="shared" si="22"/>
        <v>50</v>
      </c>
      <c r="R22">
        <f t="shared" si="0"/>
        <v>50000</v>
      </c>
      <c r="S22">
        <f t="shared" si="1"/>
        <v>303.9310794635669</v>
      </c>
      <c r="U22">
        <f t="shared" si="12"/>
        <v>5.2168930000000002E-3</v>
      </c>
      <c r="V22">
        <f t="shared" si="13"/>
        <v>0.01</v>
      </c>
      <c r="W22">
        <f t="shared" si="14"/>
        <v>0.7809820078152061</v>
      </c>
      <c r="X22">
        <f t="shared" si="15"/>
        <v>4.0742995696970942E-3</v>
      </c>
      <c r="Y22">
        <f t="shared" si="16"/>
        <v>7.8098200781520615E-3</v>
      </c>
      <c r="Z22">
        <f t="shared" si="17"/>
        <v>0.76909788816735702</v>
      </c>
      <c r="AB22">
        <f t="shared" si="18"/>
        <v>229.57035730857996</v>
      </c>
      <c r="AC22">
        <f t="shared" si="19"/>
        <v>233.75275136385449</v>
      </c>
      <c r="AE22">
        <f t="shared" si="2"/>
        <v>0</v>
      </c>
      <c r="AF22">
        <f t="shared" si="3"/>
        <v>0</v>
      </c>
      <c r="AG22">
        <f t="shared" si="3"/>
        <v>-38.454894408367849</v>
      </c>
      <c r="AH22">
        <f t="shared" si="4"/>
        <v>-203.7149784848547</v>
      </c>
      <c r="AI22">
        <f t="shared" si="5"/>
        <v>-242.16987289322253</v>
      </c>
      <c r="AJ22">
        <f t="shared" si="6"/>
        <v>-4.1823940552745285</v>
      </c>
      <c r="AK22">
        <f t="shared" si="20"/>
        <v>16.069925011600599</v>
      </c>
      <c r="AL22">
        <f t="shared" si="7"/>
        <v>-230.28234193689647</v>
      </c>
      <c r="AN22">
        <f t="shared" si="8"/>
        <v>0</v>
      </c>
      <c r="AO22">
        <f t="shared" si="8"/>
        <v>0</v>
      </c>
      <c r="AP22">
        <f t="shared" si="8"/>
        <v>-7.0062500746976664</v>
      </c>
      <c r="AQ22">
        <f t="shared" si="8"/>
        <v>-37.115641719613421</v>
      </c>
      <c r="AR22">
        <f t="shared" si="8"/>
        <v>-44.12189179431109</v>
      </c>
      <c r="AS22">
        <f t="shared" si="8"/>
        <v>-0.76200699840709696</v>
      </c>
      <c r="AT22">
        <f t="shared" si="8"/>
        <v>2.9278435175838848</v>
      </c>
      <c r="AU22">
        <f t="shared" si="8"/>
        <v>-41.956055275134304</v>
      </c>
      <c r="AW22">
        <v>19</v>
      </c>
      <c r="AX22">
        <f>IF(Z22&gt;0, (R22*SUMPRODUCT(K22:$K$98, X22:$X$98)-K22*$AZ$3)/Z22, 0)</f>
        <v>303.9310794635669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5.4821100000000001E-3</v>
      </c>
      <c r="Q23" s="4">
        <f t="shared" si="22"/>
        <v>50</v>
      </c>
      <c r="R23">
        <f t="shared" si="0"/>
        <v>50000</v>
      </c>
      <c r="S23">
        <f t="shared" si="1"/>
        <v>312.00236501171645</v>
      </c>
      <c r="U23">
        <f t="shared" si="12"/>
        <v>5.4821100000000001E-3</v>
      </c>
      <c r="V23">
        <f t="shared" si="13"/>
        <v>0.01</v>
      </c>
      <c r="W23">
        <f t="shared" si="14"/>
        <v>0.76909788816735702</v>
      </c>
      <c r="X23">
        <f t="shared" si="15"/>
        <v>4.2162792237011495E-3</v>
      </c>
      <c r="Y23">
        <f t="shared" si="16"/>
        <v>7.6909788816735703E-3</v>
      </c>
      <c r="Z23">
        <f t="shared" si="17"/>
        <v>0.75719063006198228</v>
      </c>
      <c r="AB23">
        <f t="shared" si="18"/>
        <v>233.75275136385449</v>
      </c>
      <c r="AC23">
        <f t="shared" si="19"/>
        <v>236.24526734405015</v>
      </c>
      <c r="AE23">
        <f t="shared" si="2"/>
        <v>0</v>
      </c>
      <c r="AF23">
        <f t="shared" si="3"/>
        <v>0</v>
      </c>
      <c r="AG23">
        <f t="shared" si="3"/>
        <v>-37.859531503099113</v>
      </c>
      <c r="AH23">
        <f t="shared" si="4"/>
        <v>-210.81396118505748</v>
      </c>
      <c r="AI23">
        <f t="shared" si="5"/>
        <v>-248.67349268815659</v>
      </c>
      <c r="AJ23">
        <f t="shared" si="6"/>
        <v>-2.4925159801956625</v>
      </c>
      <c r="AK23">
        <f t="shared" si="20"/>
        <v>16.362692595469817</v>
      </c>
      <c r="AL23">
        <f t="shared" si="7"/>
        <v>-234.80331607288244</v>
      </c>
      <c r="AN23">
        <f t="shared" si="8"/>
        <v>0</v>
      </c>
      <c r="AO23">
        <f t="shared" si="8"/>
        <v>0</v>
      </c>
      <c r="AP23">
        <f t="shared" si="8"/>
        <v>-6.1587308396015077</v>
      </c>
      <c r="AQ23">
        <f t="shared" si="8"/>
        <v>-34.293779997322162</v>
      </c>
      <c r="AR23">
        <f t="shared" si="8"/>
        <v>-40.452510836923672</v>
      </c>
      <c r="AS23">
        <f t="shared" si="8"/>
        <v>-0.40546553076532454</v>
      </c>
      <c r="AT23">
        <f t="shared" si="8"/>
        <v>2.6617714352431978</v>
      </c>
      <c r="AU23">
        <f t="shared" si="8"/>
        <v>-38.196204932445795</v>
      </c>
      <c r="AW23">
        <v>20</v>
      </c>
      <c r="AX23">
        <f>IF(Z23&gt;0, (R23*SUMPRODUCT(K23:$K$98, X23:$X$98)-K23*$AZ$3)/Z23, 0)</f>
        <v>312.00236501171645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5.7777469999999997E-3</v>
      </c>
      <c r="Q24" s="4">
        <f t="shared" si="22"/>
        <v>50</v>
      </c>
      <c r="R24">
        <f t="shared" si="0"/>
        <v>50000</v>
      </c>
      <c r="S24">
        <f t="shared" si="1"/>
        <v>318.44061265832818</v>
      </c>
      <c r="U24">
        <f t="shared" si="12"/>
        <v>5.7777469999999997E-3</v>
      </c>
      <c r="V24">
        <f t="shared" si="13"/>
        <v>0.01</v>
      </c>
      <c r="W24">
        <f t="shared" si="14"/>
        <v>0.75719063006198228</v>
      </c>
      <c r="X24">
        <f t="shared" si="15"/>
        <v>4.3748558912687276E-3</v>
      </c>
      <c r="Y24">
        <f t="shared" si="16"/>
        <v>7.5719063006198231E-3</v>
      </c>
      <c r="Z24">
        <f t="shared" si="17"/>
        <v>0.74524386787009378</v>
      </c>
      <c r="AB24">
        <f t="shared" si="18"/>
        <v>236.24526734405015</v>
      </c>
      <c r="AC24">
        <f t="shared" si="19"/>
        <v>237.31591386441482</v>
      </c>
      <c r="AE24">
        <f t="shared" si="2"/>
        <v>0</v>
      </c>
      <c r="AF24">
        <f t="shared" si="3"/>
        <v>0</v>
      </c>
      <c r="AG24">
        <f t="shared" si="3"/>
        <v>-37.262193393504688</v>
      </c>
      <c r="AH24">
        <f t="shared" si="4"/>
        <v>-218.74279456343638</v>
      </c>
      <c r="AI24">
        <f t="shared" ref="AI24:AI79" si="23">SUM(AE24:AH24)</f>
        <v>-256.00498795694108</v>
      </c>
      <c r="AJ24">
        <f t="shared" si="6"/>
        <v>-1.0706465203646758</v>
      </c>
      <c r="AK24">
        <f t="shared" si="20"/>
        <v>16.537168714083514</v>
      </c>
      <c r="AL24">
        <f t="shared" si="7"/>
        <v>-240.53846576322223</v>
      </c>
      <c r="AN24">
        <f t="shared" si="8"/>
        <v>0</v>
      </c>
      <c r="AO24">
        <f t="shared" si="8"/>
        <v>0</v>
      </c>
      <c r="AP24">
        <f t="shared" si="8"/>
        <v>-5.4121070915831933</v>
      </c>
      <c r="AQ24">
        <f t="shared" si="8"/>
        <v>-31.771061278852752</v>
      </c>
      <c r="AR24">
        <f t="shared" si="8"/>
        <v>-37.183168370435951</v>
      </c>
      <c r="AS24">
        <f t="shared" si="8"/>
        <v>-0.15550489914140656</v>
      </c>
      <c r="AT24">
        <f t="shared" si="8"/>
        <v>2.4019232342828305</v>
      </c>
      <c r="AU24">
        <f t="shared" si="8"/>
        <v>-34.936750035294523</v>
      </c>
      <c r="AW24">
        <v>21</v>
      </c>
      <c r="AX24">
        <f>IF(Z24&gt;0, (R24*SUMPRODUCT(K24:$K$98, X24:$X$98)-K24*$AZ$3)/Z24, 0)</f>
        <v>318.44061265832818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6.1180619999999996E-3</v>
      </c>
      <c r="Q25" s="4">
        <f t="shared" si="22"/>
        <v>50</v>
      </c>
      <c r="R25">
        <f t="shared" si="0"/>
        <v>50000</v>
      </c>
      <c r="S25">
        <f t="shared" si="1"/>
        <v>323.39046788532028</v>
      </c>
      <c r="U25">
        <f t="shared" si="12"/>
        <v>6.1180619999999996E-3</v>
      </c>
      <c r="V25">
        <f t="shared" si="13"/>
        <v>0.01</v>
      </c>
      <c r="W25">
        <f t="shared" si="14"/>
        <v>0.74524386787009378</v>
      </c>
      <c r="X25">
        <f t="shared" si="15"/>
        <v>4.5594481887490414E-3</v>
      </c>
      <c r="Y25">
        <f t="shared" si="16"/>
        <v>7.4524386787009379E-3</v>
      </c>
      <c r="Z25">
        <f t="shared" si="17"/>
        <v>0.73323198100264375</v>
      </c>
      <c r="AB25">
        <f t="shared" si="18"/>
        <v>237.31591386441482</v>
      </c>
      <c r="AC25">
        <f t="shared" si="19"/>
        <v>237.12023340492524</v>
      </c>
      <c r="AE25">
        <f t="shared" si="2"/>
        <v>0</v>
      </c>
      <c r="AF25">
        <f t="shared" si="3"/>
        <v>0</v>
      </c>
      <c r="AG25">
        <f t="shared" si="3"/>
        <v>-36.661599050132189</v>
      </c>
      <c r="AH25">
        <f t="shared" si="4"/>
        <v>-227.97240943745206</v>
      </c>
      <c r="AI25">
        <f t="shared" si="23"/>
        <v>-264.63400848758425</v>
      </c>
      <c r="AJ25">
        <f t="shared" si="6"/>
        <v>0.19568045948958002</v>
      </c>
      <c r="AK25">
        <f t="shared" si="20"/>
        <v>16.612113970509039</v>
      </c>
      <c r="AL25">
        <f t="shared" si="7"/>
        <v>-247.82621405758567</v>
      </c>
      <c r="AN25">
        <f t="shared" si="8"/>
        <v>0</v>
      </c>
      <c r="AO25">
        <f t="shared" si="8"/>
        <v>0</v>
      </c>
      <c r="AP25">
        <f t="shared" si="8"/>
        <v>-4.7543521552950141</v>
      </c>
      <c r="AQ25">
        <f t="shared" si="8"/>
        <v>-29.56393458655862</v>
      </c>
      <c r="AR25">
        <f t="shared" si="8"/>
        <v>-34.318286741853633</v>
      </c>
      <c r="AS25">
        <f t="shared" si="8"/>
        <v>2.5376247584052092E-2</v>
      </c>
      <c r="AT25">
        <f t="shared" si="8"/>
        <v>2.1542933725202937</v>
      </c>
      <c r="AU25">
        <f t="shared" si="8"/>
        <v>-32.138617121749292</v>
      </c>
      <c r="AW25">
        <v>22</v>
      </c>
      <c r="AX25">
        <f>IF(Z25&gt;0, (R25*SUMPRODUCT(K25:$K$98, X25:$X$98)-K25*$AZ$3)/Z25, 0)</f>
        <v>323.39046788532028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6.4830920000000002E-3</v>
      </c>
      <c r="Q26" s="4">
        <f t="shared" si="22"/>
        <v>50</v>
      </c>
      <c r="R26">
        <f t="shared" si="0"/>
        <v>50000</v>
      </c>
      <c r="S26">
        <f t="shared" si="1"/>
        <v>326.90826339414423</v>
      </c>
      <c r="U26">
        <f t="shared" si="12"/>
        <v>6.4830920000000002E-3</v>
      </c>
      <c r="V26">
        <f t="shared" si="13"/>
        <v>0.01</v>
      </c>
      <c r="W26">
        <f t="shared" si="14"/>
        <v>0.73323198100264375</v>
      </c>
      <c r="X26">
        <f t="shared" si="15"/>
        <v>4.7536103901823917E-3</v>
      </c>
      <c r="Y26">
        <f t="shared" si="16"/>
        <v>7.3323198100264378E-3</v>
      </c>
      <c r="Z26">
        <f t="shared" si="17"/>
        <v>0.72114605080243488</v>
      </c>
      <c r="AB26">
        <f t="shared" si="18"/>
        <v>237.12023340492524</v>
      </c>
      <c r="AC26">
        <f t="shared" si="19"/>
        <v>235.74860312136929</v>
      </c>
      <c r="AE26">
        <f t="shared" si="2"/>
        <v>0</v>
      </c>
      <c r="AF26">
        <f t="shared" si="3"/>
        <v>0</v>
      </c>
      <c r="AG26">
        <f t="shared" si="3"/>
        <v>-36.057302540121746</v>
      </c>
      <c r="AH26">
        <f t="shared" si="4"/>
        <v>-237.68051950911959</v>
      </c>
      <c r="AI26">
        <f t="shared" si="23"/>
        <v>-273.73782204924134</v>
      </c>
      <c r="AJ26">
        <f t="shared" si="6"/>
        <v>1.3716302835559588</v>
      </c>
      <c r="AK26">
        <f t="shared" si="20"/>
        <v>16.598416338344769</v>
      </c>
      <c r="AL26">
        <f t="shared" si="7"/>
        <v>-255.76777542734058</v>
      </c>
      <c r="AN26">
        <f t="shared" si="8"/>
        <v>0</v>
      </c>
      <c r="AO26">
        <f t="shared" si="8"/>
        <v>0</v>
      </c>
      <c r="AP26">
        <f t="shared" si="8"/>
        <v>-4.1749872601061497</v>
      </c>
      <c r="AQ26">
        <f t="shared" si="8"/>
        <v>-27.520448592121305</v>
      </c>
      <c r="AR26">
        <f t="shared" si="8"/>
        <v>-31.695435852227458</v>
      </c>
      <c r="AS26">
        <f t="shared" si="8"/>
        <v>0.15881773055679552</v>
      </c>
      <c r="AT26">
        <f t="shared" si="8"/>
        <v>1.9218902099905446</v>
      </c>
      <c r="AU26">
        <f t="shared" si="8"/>
        <v>-29.614727911680113</v>
      </c>
      <c r="AW26">
        <v>23</v>
      </c>
      <c r="AX26">
        <f>IF(Z26&gt;0, (R26*SUMPRODUCT(K26:$K$98, X26:$X$98)-K26*$AZ$3)/Z26, 0)</f>
        <v>326.90826339414423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6.8699859999999998E-3</v>
      </c>
      <c r="Q27" s="4">
        <f t="shared" si="22"/>
        <v>50</v>
      </c>
      <c r="R27">
        <f t="shared" si="0"/>
        <v>50000</v>
      </c>
      <c r="S27">
        <f t="shared" si="1"/>
        <v>329.20498059564227</v>
      </c>
      <c r="U27">
        <f t="shared" si="12"/>
        <v>6.8699859999999998E-3</v>
      </c>
      <c r="V27">
        <f t="shared" si="13"/>
        <v>0.01</v>
      </c>
      <c r="W27">
        <f t="shared" si="14"/>
        <v>0.72114605080243488</v>
      </c>
      <c r="X27">
        <f t="shared" si="15"/>
        <v>4.9542632729680167E-3</v>
      </c>
      <c r="Y27">
        <f t="shared" si="16"/>
        <v>7.2114605080243485E-3</v>
      </c>
      <c r="Z27">
        <f t="shared" si="17"/>
        <v>0.70898032702144254</v>
      </c>
      <c r="AB27">
        <f t="shared" si="18"/>
        <v>235.74860312136929</v>
      </c>
      <c r="AC27">
        <f t="shared" si="19"/>
        <v>233.39985479978611</v>
      </c>
      <c r="AE27">
        <f t="shared" si="2"/>
        <v>0</v>
      </c>
      <c r="AF27">
        <f t="shared" si="3"/>
        <v>0</v>
      </c>
      <c r="AG27">
        <f t="shared" si="3"/>
        <v>-35.449016351072125</v>
      </c>
      <c r="AH27">
        <f t="shared" si="4"/>
        <v>-247.71316364840084</v>
      </c>
      <c r="AI27">
        <f t="shared" si="23"/>
        <v>-283.16217999947298</v>
      </c>
      <c r="AJ27">
        <f t="shared" si="6"/>
        <v>2.348748321583173</v>
      </c>
      <c r="AK27">
        <f t="shared" si="20"/>
        <v>16.502402218495853</v>
      </c>
      <c r="AL27">
        <f t="shared" si="7"/>
        <v>-264.31102945939398</v>
      </c>
      <c r="AN27">
        <f t="shared" si="8"/>
        <v>0</v>
      </c>
      <c r="AO27">
        <f t="shared" si="8"/>
        <v>0</v>
      </c>
      <c r="AP27">
        <f t="shared" si="8"/>
        <v>-3.6647815031053392</v>
      </c>
      <c r="AQ27">
        <f t="shared" si="8"/>
        <v>-25.609021452774648</v>
      </c>
      <c r="AR27">
        <f t="shared" si="8"/>
        <v>-29.27380295587999</v>
      </c>
      <c r="AS27">
        <f t="shared" si="8"/>
        <v>0.24281772219407133</v>
      </c>
      <c r="AT27">
        <f t="shared" si="8"/>
        <v>1.7060472936174722</v>
      </c>
      <c r="AU27">
        <f t="shared" si="8"/>
        <v>-27.324937940068448</v>
      </c>
      <c r="AW27">
        <v>24</v>
      </c>
      <c r="AX27">
        <f>IF(Z27&gt;0, (R27*SUMPRODUCT(K27:$K$98, X27:$X$98)-K27*$AZ$3)/Z27, 0)</f>
        <v>329.20498059564227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7.3063119999999997E-3</v>
      </c>
      <c r="Q28" s="4">
        <f t="shared" si="22"/>
        <v>50</v>
      </c>
      <c r="R28">
        <f t="shared" si="0"/>
        <v>50000</v>
      </c>
      <c r="S28">
        <f t="shared" si="1"/>
        <v>330.50394429660827</v>
      </c>
      <c r="U28">
        <f t="shared" si="12"/>
        <v>7.3063119999999997E-3</v>
      </c>
      <c r="V28">
        <f t="shared" si="13"/>
        <v>0.01</v>
      </c>
      <c r="W28">
        <f t="shared" si="14"/>
        <v>0.70898032702144254</v>
      </c>
      <c r="X28">
        <f t="shared" si="15"/>
        <v>5.18003147108069E-3</v>
      </c>
      <c r="Y28">
        <f t="shared" si="16"/>
        <v>7.0898032702144259E-3</v>
      </c>
      <c r="Z28">
        <f t="shared" si="17"/>
        <v>0.69671049228014736</v>
      </c>
      <c r="AB28">
        <f t="shared" si="18"/>
        <v>233.39985479978611</v>
      </c>
      <c r="AC28">
        <f t="shared" si="19"/>
        <v>230.26556573142034</v>
      </c>
      <c r="AE28">
        <f t="shared" si="2"/>
        <v>0</v>
      </c>
      <c r="AF28">
        <f t="shared" si="3"/>
        <v>0</v>
      </c>
      <c r="AG28">
        <f t="shared" si="3"/>
        <v>-34.835524614007369</v>
      </c>
      <c r="AH28">
        <f t="shared" si="4"/>
        <v>-259.00157355403451</v>
      </c>
      <c r="AI28">
        <f t="shared" si="23"/>
        <v>-293.83709816804185</v>
      </c>
      <c r="AJ28">
        <f t="shared" si="6"/>
        <v>3.1342890683657743</v>
      </c>
      <c r="AK28">
        <f t="shared" si="20"/>
        <v>16.337989835985031</v>
      </c>
      <c r="AL28">
        <f t="shared" si="7"/>
        <v>-274.36481926369106</v>
      </c>
      <c r="AN28">
        <f t="shared" si="8"/>
        <v>0</v>
      </c>
      <c r="AO28">
        <f t="shared" si="8"/>
        <v>0</v>
      </c>
      <c r="AP28">
        <f t="shared" si="8"/>
        <v>-3.2154979026792581</v>
      </c>
      <c r="AQ28">
        <f t="shared" si="8"/>
        <v>-23.907175958496943</v>
      </c>
      <c r="AR28">
        <f t="shared" si="8"/>
        <v>-27.122673861176199</v>
      </c>
      <c r="AS28">
        <f t="shared" si="8"/>
        <v>0.28931098461678362</v>
      </c>
      <c r="AT28">
        <f t="shared" si="8"/>
        <v>1.5080804045213276</v>
      </c>
      <c r="AU28">
        <f t="shared" si="8"/>
        <v>-25.32528247203809</v>
      </c>
      <c r="AW28">
        <v>25</v>
      </c>
      <c r="AX28">
        <f>IF(Z28&gt;0, (R28*SUMPRODUCT(K28:$K$98, X28:$X$98)-K28*$AZ$3)/Z28, 0)</f>
        <v>330.50394429660827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7.7977719999999997E-3</v>
      </c>
      <c r="Q29" s="4">
        <f t="shared" si="22"/>
        <v>50</v>
      </c>
      <c r="R29">
        <f t="shared" si="0"/>
        <v>50000</v>
      </c>
      <c r="S29">
        <f t="shared" si="1"/>
        <v>330.88062036139149</v>
      </c>
      <c r="U29">
        <f t="shared" si="12"/>
        <v>7.7977719999999997E-3</v>
      </c>
      <c r="V29">
        <f t="shared" si="13"/>
        <v>0.01</v>
      </c>
      <c r="W29">
        <f t="shared" si="14"/>
        <v>0.69671049228014736</v>
      </c>
      <c r="X29">
        <f t="shared" si="15"/>
        <v>5.4327895688083489E-3</v>
      </c>
      <c r="Y29">
        <f t="shared" si="16"/>
        <v>6.9671049228014741E-3</v>
      </c>
      <c r="Z29">
        <f t="shared" si="17"/>
        <v>0.68431059778853753</v>
      </c>
      <c r="AB29">
        <f t="shared" si="18"/>
        <v>230.26556573142034</v>
      </c>
      <c r="AC29">
        <f t="shared" si="19"/>
        <v>226.42511511614595</v>
      </c>
      <c r="AE29">
        <f t="shared" si="2"/>
        <v>0</v>
      </c>
      <c r="AF29">
        <f t="shared" si="3"/>
        <v>0</v>
      </c>
      <c r="AG29">
        <f t="shared" si="3"/>
        <v>-34.215529889426875</v>
      </c>
      <c r="AH29">
        <f t="shared" si="4"/>
        <v>-271.63947844041746</v>
      </c>
      <c r="AI29">
        <f t="shared" si="23"/>
        <v>-305.85500832984434</v>
      </c>
      <c r="AJ29">
        <f t="shared" si="6"/>
        <v>3.840450615274392</v>
      </c>
      <c r="AK29">
        <f t="shared" si="20"/>
        <v>16.118589601199425</v>
      </c>
      <c r="AL29">
        <f t="shared" si="7"/>
        <v>-285.89596811337054</v>
      </c>
      <c r="AN29">
        <f t="shared" si="8"/>
        <v>0</v>
      </c>
      <c r="AO29">
        <f t="shared" si="8"/>
        <v>0</v>
      </c>
      <c r="AP29">
        <f t="shared" si="8"/>
        <v>-2.8198832179829414</v>
      </c>
      <c r="AQ29">
        <f t="shared" si="8"/>
        <v>-22.387249563902717</v>
      </c>
      <c r="AR29">
        <f t="shared" si="8"/>
        <v>-25.207132781885658</v>
      </c>
      <c r="AS29">
        <f t="shared" si="8"/>
        <v>0.31651189604551583</v>
      </c>
      <c r="AT29">
        <f t="shared" si="8"/>
        <v>1.3284184246412076</v>
      </c>
      <c r="AU29">
        <f t="shared" si="8"/>
        <v>-23.562202461198936</v>
      </c>
      <c r="AW29">
        <v>26</v>
      </c>
      <c r="AX29">
        <f>IF(Z29&gt;0, (R29*SUMPRODUCT(K29:$K$98, X29:$X$98)-K29*$AZ$3)/Z29, 0)</f>
        <v>330.88062036139149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8.3605269999999995E-3</v>
      </c>
      <c r="Q30" s="4">
        <f t="shared" si="22"/>
        <v>50</v>
      </c>
      <c r="R30">
        <f t="shared" si="0"/>
        <v>50000</v>
      </c>
      <c r="S30">
        <f t="shared" si="1"/>
        <v>330.41430432747666</v>
      </c>
      <c r="U30">
        <f t="shared" si="12"/>
        <v>8.3605269999999995E-3</v>
      </c>
      <c r="V30">
        <f t="shared" si="13"/>
        <v>0.01</v>
      </c>
      <c r="W30">
        <f t="shared" si="14"/>
        <v>0.68431059778853753</v>
      </c>
      <c r="X30">
        <f t="shared" si="15"/>
        <v>5.721197229197208E-3</v>
      </c>
      <c r="Y30">
        <f t="shared" si="16"/>
        <v>6.8431059778853755E-3</v>
      </c>
      <c r="Z30">
        <f t="shared" si="17"/>
        <v>0.67174629458145496</v>
      </c>
      <c r="AB30">
        <f t="shared" si="18"/>
        <v>226.42511511614595</v>
      </c>
      <c r="AC30">
        <f t="shared" si="19"/>
        <v>221.95458460869165</v>
      </c>
      <c r="AE30">
        <f t="shared" si="2"/>
        <v>0</v>
      </c>
      <c r="AF30">
        <f t="shared" si="3"/>
        <v>0</v>
      </c>
      <c r="AG30">
        <f t="shared" si="3"/>
        <v>-33.587314729072745</v>
      </c>
      <c r="AH30">
        <f t="shared" si="4"/>
        <v>-286.05986145986037</v>
      </c>
      <c r="AI30">
        <f t="shared" si="23"/>
        <v>-319.64717618893314</v>
      </c>
      <c r="AJ30">
        <f t="shared" si="6"/>
        <v>4.4705305074542991</v>
      </c>
      <c r="AK30">
        <f t="shared" si="20"/>
        <v>15.849758058130218</v>
      </c>
      <c r="AL30">
        <f t="shared" si="7"/>
        <v>-299.32688762334863</v>
      </c>
      <c r="AN30">
        <f t="shared" si="8"/>
        <v>0</v>
      </c>
      <c r="AO30">
        <f t="shared" si="8"/>
        <v>0</v>
      </c>
      <c r="AP30">
        <f t="shared" si="8"/>
        <v>-2.4715256035913553</v>
      </c>
      <c r="AQ30">
        <f t="shared" si="8"/>
        <v>-21.049740875708267</v>
      </c>
      <c r="AR30">
        <f t="shared" si="8"/>
        <v>-23.521266479299626</v>
      </c>
      <c r="AS30">
        <f t="shared" si="8"/>
        <v>0.3289643932518862</v>
      </c>
      <c r="AT30">
        <f t="shared" si="8"/>
        <v>1.1663058856410906</v>
      </c>
      <c r="AU30">
        <f t="shared" si="8"/>
        <v>-22.025996200406649</v>
      </c>
      <c r="AW30">
        <v>27</v>
      </c>
      <c r="AX30">
        <f>IF(Z30&gt;0, (R30*SUMPRODUCT(K30:$K$98, X30:$X$98)-K30*$AZ$3)/Z30, 0)</f>
        <v>330.41430432747666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9.009787E-3</v>
      </c>
      <c r="Q31" s="4">
        <f t="shared" si="22"/>
        <v>50</v>
      </c>
      <c r="R31">
        <f t="shared" si="0"/>
        <v>50000</v>
      </c>
      <c r="S31">
        <f t="shared" si="1"/>
        <v>329.14967522285684</v>
      </c>
      <c r="U31">
        <f t="shared" si="12"/>
        <v>9.009787E-3</v>
      </c>
      <c r="V31">
        <f t="shared" si="13"/>
        <v>0.01</v>
      </c>
      <c r="W31">
        <f t="shared" si="14"/>
        <v>0.67174629458145496</v>
      </c>
      <c r="X31">
        <f t="shared" si="15"/>
        <v>6.0522910322181635E-3</v>
      </c>
      <c r="Y31">
        <f t="shared" si="16"/>
        <v>6.7174629458145495E-3</v>
      </c>
      <c r="Z31">
        <f t="shared" si="17"/>
        <v>0.65897654060342226</v>
      </c>
      <c r="AB31">
        <f t="shared" si="18"/>
        <v>221.95458460869165</v>
      </c>
      <c r="AC31">
        <f t="shared" si="19"/>
        <v>216.90191431909818</v>
      </c>
      <c r="AE31">
        <f t="shared" si="2"/>
        <v>0</v>
      </c>
      <c r="AF31">
        <f t="shared" si="3"/>
        <v>0</v>
      </c>
      <c r="AG31">
        <f t="shared" si="3"/>
        <v>-32.94882703017111</v>
      </c>
      <c r="AH31">
        <f t="shared" si="4"/>
        <v>-302.61455161090817</v>
      </c>
      <c r="AI31">
        <f t="shared" si="23"/>
        <v>-335.56337864107928</v>
      </c>
      <c r="AJ31">
        <f t="shared" si="6"/>
        <v>5.0526702895934648</v>
      </c>
      <c r="AK31">
        <f t="shared" si="20"/>
        <v>15.536820922608417</v>
      </c>
      <c r="AL31">
        <f t="shared" si="7"/>
        <v>-314.97388742887745</v>
      </c>
      <c r="AN31">
        <f t="shared" si="8"/>
        <v>0</v>
      </c>
      <c r="AO31">
        <f t="shared" si="8"/>
        <v>0</v>
      </c>
      <c r="AP31">
        <f t="shared" si="8"/>
        <v>-2.164770025269676</v>
      </c>
      <c r="AQ31">
        <f t="shared" si="8"/>
        <v>-19.882070761968347</v>
      </c>
      <c r="AR31">
        <f t="shared" si="8"/>
        <v>-22.046840787238025</v>
      </c>
      <c r="AS31">
        <f t="shared" si="8"/>
        <v>0.33196535890236162</v>
      </c>
      <c r="AT31">
        <f t="shared" si="8"/>
        <v>1.0207842661727309</v>
      </c>
      <c r="AU31">
        <f t="shared" si="8"/>
        <v>-20.694091162162934</v>
      </c>
      <c r="AW31">
        <v>28</v>
      </c>
      <c r="AX31">
        <f>IF(Z31&gt;0, (R31*SUMPRODUCT(K31:$K$98, X31:$X$98)-K31*$AZ$3)/Z31, 0)</f>
        <v>329.14967522285684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9.7579090000000004E-3</v>
      </c>
      <c r="Q32" s="4">
        <f t="shared" si="22"/>
        <v>50</v>
      </c>
      <c r="R32">
        <f t="shared" si="0"/>
        <v>50000</v>
      </c>
      <c r="S32">
        <f t="shared" si="1"/>
        <v>327.1163437930183</v>
      </c>
      <c r="U32">
        <f t="shared" si="12"/>
        <v>9.7579090000000004E-3</v>
      </c>
      <c r="V32">
        <f t="shared" si="13"/>
        <v>0.01</v>
      </c>
      <c r="W32">
        <f t="shared" si="14"/>
        <v>0.65897654060342226</v>
      </c>
      <c r="X32">
        <f t="shared" si="15"/>
        <v>6.4302331163429999E-3</v>
      </c>
      <c r="Y32">
        <f t="shared" si="16"/>
        <v>6.5897654060342228E-3</v>
      </c>
      <c r="Z32">
        <f t="shared" si="17"/>
        <v>0.64595654208104503</v>
      </c>
      <c r="AB32">
        <f t="shared" si="18"/>
        <v>216.90191431909818</v>
      </c>
      <c r="AC32">
        <f t="shared" si="19"/>
        <v>211.30294229473242</v>
      </c>
      <c r="AE32">
        <f t="shared" si="2"/>
        <v>0</v>
      </c>
      <c r="AF32">
        <f t="shared" si="3"/>
        <v>0</v>
      </c>
      <c r="AG32">
        <f t="shared" si="3"/>
        <v>-32.297827104052253</v>
      </c>
      <c r="AH32">
        <f t="shared" si="4"/>
        <v>-321.51165581714997</v>
      </c>
      <c r="AI32">
        <f t="shared" si="23"/>
        <v>-353.80948292120223</v>
      </c>
      <c r="AJ32">
        <f t="shared" si="6"/>
        <v>5.5989720243657644</v>
      </c>
      <c r="AK32">
        <f t="shared" si="20"/>
        <v>15.183134002336875</v>
      </c>
      <c r="AL32">
        <f t="shared" si="7"/>
        <v>-333.02737689449958</v>
      </c>
      <c r="AN32">
        <f t="shared" si="8"/>
        <v>0</v>
      </c>
      <c r="AO32">
        <f t="shared" si="8"/>
        <v>0</v>
      </c>
      <c r="AP32">
        <f t="shared" si="8"/>
        <v>-1.89464169295042</v>
      </c>
      <c r="AQ32">
        <f t="shared" si="8"/>
        <v>-18.860382957597501</v>
      </c>
      <c r="AR32">
        <f t="shared" si="8"/>
        <v>-20.75502465054792</v>
      </c>
      <c r="AS32">
        <f t="shared" si="8"/>
        <v>0.32844456690076995</v>
      </c>
      <c r="AT32">
        <f t="shared" si="8"/>
        <v>0.89066668843711205</v>
      </c>
      <c r="AU32">
        <f t="shared" si="8"/>
        <v>-19.535913395210038</v>
      </c>
      <c r="AW32">
        <v>29</v>
      </c>
      <c r="AX32">
        <f>IF(Z32&gt;0, (R32*SUMPRODUCT(K32:$K$98, X32:$X$98)-K32*$AZ$3)/Z32, 0)</f>
        <v>327.1163437930183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1.0650522000000001E-2</v>
      </c>
      <c r="Q33" s="4">
        <f t="shared" si="22"/>
        <v>50</v>
      </c>
      <c r="R33">
        <f t="shared" si="0"/>
        <v>50000</v>
      </c>
      <c r="S33">
        <f t="shared" si="1"/>
        <v>324.35938403482902</v>
      </c>
      <c r="U33">
        <f t="shared" si="12"/>
        <v>1.0650522000000001E-2</v>
      </c>
      <c r="V33">
        <f t="shared" si="13"/>
        <v>0.01</v>
      </c>
      <c r="W33">
        <f t="shared" si="14"/>
        <v>0.64595654208104503</v>
      </c>
      <c r="X33">
        <f t="shared" si="15"/>
        <v>6.8797743624780961E-3</v>
      </c>
      <c r="Y33">
        <f t="shared" si="16"/>
        <v>6.4595654208104503E-3</v>
      </c>
      <c r="Z33">
        <f t="shared" si="17"/>
        <v>0.63261720229775642</v>
      </c>
      <c r="AB33">
        <f t="shared" si="18"/>
        <v>211.30294229473242</v>
      </c>
      <c r="AC33">
        <f t="shared" si="19"/>
        <v>205.1953260671371</v>
      </c>
      <c r="AE33">
        <f t="shared" si="2"/>
        <v>0</v>
      </c>
      <c r="AF33">
        <f t="shared" si="3"/>
        <v>0</v>
      </c>
      <c r="AG33">
        <f t="shared" si="3"/>
        <v>-31.63086011488782</v>
      </c>
      <c r="AH33">
        <f t="shared" si="4"/>
        <v>-343.98871812390479</v>
      </c>
      <c r="AI33">
        <f t="shared" si="23"/>
        <v>-375.6195782387926</v>
      </c>
      <c r="AJ33">
        <f t="shared" si="6"/>
        <v>6.1076162275953152</v>
      </c>
      <c r="AK33">
        <f t="shared" si="20"/>
        <v>14.79120596063127</v>
      </c>
      <c r="AL33">
        <f t="shared" si="7"/>
        <v>-354.72075605056602</v>
      </c>
      <c r="AN33">
        <f t="shared" si="8"/>
        <v>0</v>
      </c>
      <c r="AO33">
        <f t="shared" si="8"/>
        <v>0</v>
      </c>
      <c r="AP33">
        <f t="shared" si="8"/>
        <v>-1.6567110294535978</v>
      </c>
      <c r="AQ33">
        <f t="shared" si="8"/>
        <v>-18.01689556507651</v>
      </c>
      <c r="AR33">
        <f t="shared" si="8"/>
        <v>-19.673606594530106</v>
      </c>
      <c r="AS33">
        <f t="shared" si="8"/>
        <v>0.31989503703582167</v>
      </c>
      <c r="AT33">
        <f t="shared" si="8"/>
        <v>0.77471032924469474</v>
      </c>
      <c r="AU33">
        <f t="shared" si="8"/>
        <v>-18.579001228249592</v>
      </c>
      <c r="AW33">
        <v>30</v>
      </c>
      <c r="AX33">
        <f>IF(Z33&gt;0, (R33*SUMPRODUCT(K33:$K$98, X33:$X$98)-K33*$AZ$3)/Z33, 0)</f>
        <v>324.35938403482902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1.1678121E-2</v>
      </c>
      <c r="Q34" s="4">
        <f t="shared" si="22"/>
        <v>50</v>
      </c>
      <c r="R34">
        <f t="shared" si="0"/>
        <v>50000</v>
      </c>
      <c r="S34">
        <f t="shared" si="1"/>
        <v>320.83339254626372</v>
      </c>
      <c r="U34">
        <f t="shared" si="12"/>
        <v>1.1678121E-2</v>
      </c>
      <c r="V34">
        <f t="shared" si="13"/>
        <v>0.01</v>
      </c>
      <c r="W34">
        <f t="shared" si="14"/>
        <v>0.63261720229775642</v>
      </c>
      <c r="X34">
        <f t="shared" si="15"/>
        <v>7.3877802351146769E-3</v>
      </c>
      <c r="Y34">
        <f t="shared" si="16"/>
        <v>6.326172022977564E-3</v>
      </c>
      <c r="Z34">
        <f t="shared" si="17"/>
        <v>0.61890325003966418</v>
      </c>
      <c r="AB34">
        <f t="shared" si="18"/>
        <v>205.1953260671371</v>
      </c>
      <c r="AC34">
        <f t="shared" si="19"/>
        <v>198.56482936813399</v>
      </c>
      <c r="AE34">
        <f t="shared" si="2"/>
        <v>0</v>
      </c>
      <c r="AF34">
        <f t="shared" si="3"/>
        <v>0</v>
      </c>
      <c r="AG34">
        <f t="shared" si="3"/>
        <v>-30.945162501983209</v>
      </c>
      <c r="AH34">
        <f t="shared" si="4"/>
        <v>-369.38901175573386</v>
      </c>
      <c r="AI34">
        <f t="shared" si="23"/>
        <v>-400.33417425771705</v>
      </c>
      <c r="AJ34">
        <f t="shared" si="6"/>
        <v>6.6304966990031176</v>
      </c>
      <c r="AK34">
        <f t="shared" si="20"/>
        <v>14.363672824699599</v>
      </c>
      <c r="AL34">
        <f t="shared" si="7"/>
        <v>-379.34000473401431</v>
      </c>
      <c r="AN34">
        <f t="shared" si="8"/>
        <v>0</v>
      </c>
      <c r="AO34">
        <f t="shared" si="8"/>
        <v>0</v>
      </c>
      <c r="AP34">
        <f t="shared" si="8"/>
        <v>-1.4471398636563109</v>
      </c>
      <c r="AQ34">
        <f t="shared" si="8"/>
        <v>-17.274349878565786</v>
      </c>
      <c r="AR34">
        <f t="shared" si="8"/>
        <v>-18.721489742222094</v>
      </c>
      <c r="AS34">
        <f t="shared" si="8"/>
        <v>0.3100728938926739</v>
      </c>
      <c r="AT34">
        <f t="shared" si="8"/>
        <v>0.67171221129659575</v>
      </c>
      <c r="AU34">
        <f t="shared" ref="AU34:AU79" si="24">AL34*$K34</f>
        <v>-17.739704637032826</v>
      </c>
      <c r="AW34">
        <v>31</v>
      </c>
      <c r="AX34">
        <f>IF(Z34&gt;0, (R34*SUMPRODUCT(K34:$K$98, X34:$X$98)-K34*$AZ$3)/Z34, 0)</f>
        <v>320.83339254626372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1.2859717E-2</v>
      </c>
      <c r="Q35" s="4">
        <f t="shared" si="22"/>
        <v>50</v>
      </c>
      <c r="R35">
        <f t="shared" si="0"/>
        <v>50000</v>
      </c>
      <c r="S35">
        <f t="shared" si="1"/>
        <v>316.58574638713344</v>
      </c>
      <c r="U35">
        <f t="shared" si="12"/>
        <v>1.2859717E-2</v>
      </c>
      <c r="V35">
        <f t="shared" si="13"/>
        <v>0.01</v>
      </c>
      <c r="W35">
        <f t="shared" si="14"/>
        <v>0.61890325003966418</v>
      </c>
      <c r="X35">
        <f t="shared" si="15"/>
        <v>7.9589206458903199E-3</v>
      </c>
      <c r="Y35">
        <f t="shared" si="16"/>
        <v>6.1890325003966422E-3</v>
      </c>
      <c r="Z35">
        <f t="shared" si="17"/>
        <v>0.60475529689337726</v>
      </c>
      <c r="AB35">
        <f t="shared" si="18"/>
        <v>198.56482936813399</v>
      </c>
      <c r="AC35">
        <f t="shared" si="19"/>
        <v>191.45690704856233</v>
      </c>
      <c r="AE35">
        <f t="shared" si="2"/>
        <v>0</v>
      </c>
      <c r="AF35">
        <f t="shared" ref="AF35:AG66" si="25">-$Z35*P35</f>
        <v>0</v>
      </c>
      <c r="AG35">
        <f t="shared" si="25"/>
        <v>-30.237764844668863</v>
      </c>
      <c r="AH35">
        <f t="shared" si="4"/>
        <v>-397.94603229451599</v>
      </c>
      <c r="AI35">
        <f t="shared" si="23"/>
        <v>-428.18379713918483</v>
      </c>
      <c r="AJ35">
        <f t="shared" si="6"/>
        <v>7.1079223195716565</v>
      </c>
      <c r="AK35">
        <f t="shared" si="20"/>
        <v>13.89953805576938</v>
      </c>
      <c r="AL35">
        <f t="shared" si="7"/>
        <v>-407.17633676384384</v>
      </c>
      <c r="AN35">
        <f t="shared" ref="AN35:AT66" si="26">AE35*$K35</f>
        <v>0</v>
      </c>
      <c r="AO35">
        <f t="shared" si="26"/>
        <v>0</v>
      </c>
      <c r="AP35">
        <f t="shared" si="26"/>
        <v>-1.2625523713515261</v>
      </c>
      <c r="AQ35">
        <f t="shared" si="26"/>
        <v>-16.615900987534591</v>
      </c>
      <c r="AR35">
        <f t="shared" si="26"/>
        <v>-17.878453358886116</v>
      </c>
      <c r="AS35">
        <f t="shared" si="26"/>
        <v>0.29678530228863254</v>
      </c>
      <c r="AT35">
        <f t="shared" si="26"/>
        <v>0.58036348993223974</v>
      </c>
      <c r="AU35">
        <f t="shared" si="24"/>
        <v>-17.001304566665247</v>
      </c>
      <c r="AW35">
        <v>32</v>
      </c>
      <c r="AX35">
        <f>IF(Z35&gt;0, (R35*SUMPRODUCT(K35:$K$98, X35:$X$98)-K35*$AZ$3)/Z35, 0)</f>
        <v>316.58574638713344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1.4223828000000001E-2</v>
      </c>
      <c r="Q36" s="4">
        <f t="shared" si="22"/>
        <v>50</v>
      </c>
      <c r="R36">
        <f t="shared" si="0"/>
        <v>50000</v>
      </c>
      <c r="S36">
        <f t="shared" si="1"/>
        <v>311.66982402860572</v>
      </c>
      <c r="U36">
        <f t="shared" si="12"/>
        <v>1.4223828000000001E-2</v>
      </c>
      <c r="V36">
        <f t="shared" si="13"/>
        <v>0.01</v>
      </c>
      <c r="W36">
        <f t="shared" si="14"/>
        <v>0.60475529689337726</v>
      </c>
      <c r="X36">
        <f t="shared" si="15"/>
        <v>8.6019353251003336E-3</v>
      </c>
      <c r="Y36">
        <f t="shared" si="16"/>
        <v>6.0475529689337729E-3</v>
      </c>
      <c r="Z36">
        <f t="shared" si="17"/>
        <v>0.59010580859934314</v>
      </c>
      <c r="AB36">
        <f t="shared" si="18"/>
        <v>191.45690704856233</v>
      </c>
      <c r="AC36">
        <f t="shared" si="19"/>
        <v>183.91817352441535</v>
      </c>
      <c r="AE36">
        <f t="shared" si="2"/>
        <v>0</v>
      </c>
      <c r="AF36">
        <f t="shared" si="25"/>
        <v>0</v>
      </c>
      <c r="AG36">
        <f t="shared" si="25"/>
        <v>-29.505290429967157</v>
      </c>
      <c r="AH36">
        <f t="shared" si="4"/>
        <v>-430.09676625501669</v>
      </c>
      <c r="AI36">
        <f t="shared" si="23"/>
        <v>-459.60205668498384</v>
      </c>
      <c r="AJ36">
        <f t="shared" si="6"/>
        <v>7.5387335241469771</v>
      </c>
      <c r="AK36">
        <f t="shared" si="20"/>
        <v>13.401983493399364</v>
      </c>
      <c r="AL36">
        <f t="shared" si="7"/>
        <v>-438.66133966743746</v>
      </c>
      <c r="AN36">
        <f t="shared" si="26"/>
        <v>0</v>
      </c>
      <c r="AO36">
        <f t="shared" si="26"/>
        <v>0</v>
      </c>
      <c r="AP36">
        <f t="shared" si="26"/>
        <v>-1.0999718927383166</v>
      </c>
      <c r="AQ36">
        <f t="shared" si="26"/>
        <v>-16.034221224193068</v>
      </c>
      <c r="AR36">
        <f t="shared" si="26"/>
        <v>-17.134193116931385</v>
      </c>
      <c r="AS36">
        <f t="shared" si="26"/>
        <v>0.28104773288330515</v>
      </c>
      <c r="AT36">
        <f t="shared" si="26"/>
        <v>0.4996326060464602</v>
      </c>
      <c r="AU36">
        <f t="shared" si="24"/>
        <v>-16.353512778001619</v>
      </c>
      <c r="AW36">
        <v>33</v>
      </c>
      <c r="AX36">
        <f>IF(Z36&gt;0, (R36*SUMPRODUCT(K36:$K$98, X36:$X$98)-K36*$AZ$3)/Z36, 0)</f>
        <v>311.66982402860572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1.5749540999999999E-2</v>
      </c>
      <c r="Q37" s="4">
        <f t="shared" si="22"/>
        <v>50</v>
      </c>
      <c r="R37">
        <f t="shared" si="0"/>
        <v>50000</v>
      </c>
      <c r="S37">
        <f t="shared" si="1"/>
        <v>306.11452995016015</v>
      </c>
      <c r="U37">
        <f t="shared" si="12"/>
        <v>1.5749540999999999E-2</v>
      </c>
      <c r="V37">
        <f t="shared" si="13"/>
        <v>0.01</v>
      </c>
      <c r="W37">
        <f t="shared" si="14"/>
        <v>0.59010580859934314</v>
      </c>
      <c r="X37">
        <f t="shared" si="15"/>
        <v>9.2938956268735062E-3</v>
      </c>
      <c r="Y37">
        <f t="shared" si="16"/>
        <v>5.9010580859934318E-3</v>
      </c>
      <c r="Z37">
        <f t="shared" si="17"/>
        <v>0.5749108548864762</v>
      </c>
      <c r="AB37">
        <f t="shared" si="18"/>
        <v>183.91817352441535</v>
      </c>
      <c r="AC37">
        <f t="shared" si="19"/>
        <v>175.98856610681838</v>
      </c>
      <c r="AE37">
        <f t="shared" si="2"/>
        <v>0</v>
      </c>
      <c r="AF37">
        <f t="shared" si="25"/>
        <v>0</v>
      </c>
      <c r="AG37">
        <f t="shared" si="25"/>
        <v>-28.74554274432381</v>
      </c>
      <c r="AH37">
        <f t="shared" si="4"/>
        <v>-464.69478134367529</v>
      </c>
      <c r="AI37">
        <f t="shared" si="23"/>
        <v>-493.4403240879991</v>
      </c>
      <c r="AJ37">
        <f t="shared" si="6"/>
        <v>7.9296074175969693</v>
      </c>
      <c r="AK37">
        <f t="shared" si="20"/>
        <v>12.874272146709076</v>
      </c>
      <c r="AL37">
        <f t="shared" si="7"/>
        <v>-472.63644452369306</v>
      </c>
      <c r="AN37">
        <f t="shared" si="26"/>
        <v>0</v>
      </c>
      <c r="AO37">
        <f t="shared" si="26"/>
        <v>0</v>
      </c>
      <c r="AP37">
        <f t="shared" si="26"/>
        <v>-0.95682867981018183</v>
      </c>
      <c r="AQ37">
        <f t="shared" si="26"/>
        <v>-15.467903949580103</v>
      </c>
      <c r="AR37">
        <f t="shared" si="26"/>
        <v>-16.424732629390284</v>
      </c>
      <c r="AS37">
        <f t="shared" si="26"/>
        <v>0.26394616599439724</v>
      </c>
      <c r="AT37">
        <f t="shared" si="26"/>
        <v>0.4285350578077044</v>
      </c>
      <c r="AU37">
        <f t="shared" si="24"/>
        <v>-15.732251405588183</v>
      </c>
      <c r="AW37">
        <v>34</v>
      </c>
      <c r="AX37">
        <f>IF(Z37&gt;0, (R37*SUMPRODUCT(K37:$K$98, X37:$X$98)-K37*$AZ$3)/Z37, 0)</f>
        <v>306.11452995016015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1.7447312E-2</v>
      </c>
      <c r="Q38" s="4">
        <f t="shared" si="22"/>
        <v>50</v>
      </c>
      <c r="R38">
        <f t="shared" si="0"/>
        <v>50000</v>
      </c>
      <c r="S38">
        <f t="shared" si="1"/>
        <v>300.03146900713568</v>
      </c>
      <c r="U38">
        <f t="shared" si="12"/>
        <v>1.7447312E-2</v>
      </c>
      <c r="V38">
        <f t="shared" si="13"/>
        <v>0.01</v>
      </c>
      <c r="W38">
        <f t="shared" si="14"/>
        <v>0.5749108548864762</v>
      </c>
      <c r="X38">
        <f t="shared" si="15"/>
        <v>1.0030649057391075E-2</v>
      </c>
      <c r="Y38">
        <f t="shared" si="16"/>
        <v>5.749108548864762E-3</v>
      </c>
      <c r="Z38">
        <f t="shared" si="17"/>
        <v>0.55913109728022037</v>
      </c>
      <c r="AB38">
        <f t="shared" si="18"/>
        <v>175.98856610681838</v>
      </c>
      <c r="AC38">
        <f t="shared" si="19"/>
        <v>167.75692448455621</v>
      </c>
      <c r="AE38">
        <f t="shared" si="2"/>
        <v>0</v>
      </c>
      <c r="AF38">
        <f t="shared" si="25"/>
        <v>0</v>
      </c>
      <c r="AG38">
        <f t="shared" si="25"/>
        <v>-27.956554864011018</v>
      </c>
      <c r="AH38">
        <f t="shared" si="4"/>
        <v>-501.53245286955377</v>
      </c>
      <c r="AI38">
        <f t="shared" si="23"/>
        <v>-529.48900773356479</v>
      </c>
      <c r="AJ38">
        <f t="shared" si="6"/>
        <v>8.231641622262174</v>
      </c>
      <c r="AK38">
        <f t="shared" si="20"/>
        <v>12.319199627477287</v>
      </c>
      <c r="AL38">
        <f t="shared" si="7"/>
        <v>-508.93816648382534</v>
      </c>
      <c r="AN38">
        <f t="shared" si="26"/>
        <v>0</v>
      </c>
      <c r="AO38">
        <f t="shared" si="26"/>
        <v>0</v>
      </c>
      <c r="AP38">
        <f t="shared" si="26"/>
        <v>-0.83086277187936042</v>
      </c>
      <c r="AQ38">
        <f t="shared" si="26"/>
        <v>-14.905436167139593</v>
      </c>
      <c r="AR38">
        <f t="shared" si="26"/>
        <v>-15.736298939018953</v>
      </c>
      <c r="AS38">
        <f t="shared" si="26"/>
        <v>0.2446426109604336</v>
      </c>
      <c r="AT38">
        <f t="shared" si="26"/>
        <v>0.3661239519536576</v>
      </c>
      <c r="AU38">
        <f t="shared" si="24"/>
        <v>-15.125532376104863</v>
      </c>
      <c r="AW38">
        <v>35</v>
      </c>
      <c r="AX38">
        <f>IF(Z38&gt;0, (R38*SUMPRODUCT(K38:$K$98, X38:$X$98)-K38*$AZ$3)/Z38, 0)</f>
        <v>300.03146900713568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1.9300032000000002E-2</v>
      </c>
      <c r="Q39" s="4">
        <f t="shared" si="22"/>
        <v>50</v>
      </c>
      <c r="R39">
        <f t="shared" si="0"/>
        <v>50000</v>
      </c>
      <c r="S39">
        <f t="shared" si="1"/>
        <v>293.52900210700204</v>
      </c>
      <c r="U39">
        <f t="shared" si="12"/>
        <v>1.9300032000000002E-2</v>
      </c>
      <c r="V39">
        <f t="shared" si="13"/>
        <v>0.01</v>
      </c>
      <c r="W39">
        <f t="shared" si="14"/>
        <v>0.55913109728022037</v>
      </c>
      <c r="X39">
        <f t="shared" si="15"/>
        <v>1.0791248069703366E-2</v>
      </c>
      <c r="Y39">
        <f t="shared" si="16"/>
        <v>5.5913109728022038E-3</v>
      </c>
      <c r="Z39">
        <f t="shared" si="17"/>
        <v>0.54274853823771485</v>
      </c>
      <c r="AB39">
        <f t="shared" si="18"/>
        <v>167.75692448455621</v>
      </c>
      <c r="AC39">
        <f t="shared" si="19"/>
        <v>159.31243682395049</v>
      </c>
      <c r="AE39">
        <f t="shared" si="2"/>
        <v>0</v>
      </c>
      <c r="AF39">
        <f t="shared" si="25"/>
        <v>0</v>
      </c>
      <c r="AG39">
        <f t="shared" si="25"/>
        <v>-27.137426911885743</v>
      </c>
      <c r="AH39">
        <f t="shared" si="4"/>
        <v>-539.56240348516826</v>
      </c>
      <c r="AI39">
        <f t="shared" si="23"/>
        <v>-566.69983039705403</v>
      </c>
      <c r="AJ39">
        <f t="shared" si="6"/>
        <v>8.4444876606057164</v>
      </c>
      <c r="AK39">
        <f t="shared" si="20"/>
        <v>11.742984713918936</v>
      </c>
      <c r="AL39">
        <f t="shared" si="7"/>
        <v>-546.51235802252927</v>
      </c>
      <c r="AN39">
        <f t="shared" si="26"/>
        <v>0</v>
      </c>
      <c r="AO39">
        <f t="shared" si="26"/>
        <v>0</v>
      </c>
      <c r="AP39">
        <f t="shared" si="26"/>
        <v>-0.72010577328186287</v>
      </c>
      <c r="AQ39">
        <f t="shared" si="26"/>
        <v>-14.317569718643172</v>
      </c>
      <c r="AR39">
        <f t="shared" si="26"/>
        <v>-15.037675491925036</v>
      </c>
      <c r="AS39">
        <f t="shared" si="26"/>
        <v>0.22407888325426625</v>
      </c>
      <c r="AT39">
        <f t="shared" si="26"/>
        <v>0.3116062224878815</v>
      </c>
      <c r="AU39">
        <f t="shared" si="24"/>
        <v>-14.501990386182886</v>
      </c>
      <c r="AW39">
        <v>36</v>
      </c>
      <c r="AX39">
        <f>IF(Z39&gt;0, (R39*SUMPRODUCT(K39:$K$98, X39:$X$98)-K39*$AZ$3)/Z39, 0)</f>
        <v>293.52900210700204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2.1337168E-2</v>
      </c>
      <c r="Q40" s="4">
        <f t="shared" si="22"/>
        <v>50</v>
      </c>
      <c r="R40">
        <f t="shared" si="0"/>
        <v>50000</v>
      </c>
      <c r="S40">
        <f t="shared" si="1"/>
        <v>286.76432218154002</v>
      </c>
      <c r="U40">
        <f t="shared" si="12"/>
        <v>2.1337168E-2</v>
      </c>
      <c r="V40">
        <f t="shared" si="13"/>
        <v>0.01</v>
      </c>
      <c r="W40">
        <f t="shared" si="14"/>
        <v>0.54274853823771485</v>
      </c>
      <c r="X40">
        <f t="shared" si="15"/>
        <v>1.1580716742132546E-2</v>
      </c>
      <c r="Y40">
        <f t="shared" si="16"/>
        <v>5.4274853823771483E-3</v>
      </c>
      <c r="Z40">
        <f t="shared" si="17"/>
        <v>0.52574033611320514</v>
      </c>
      <c r="AB40">
        <f t="shared" si="18"/>
        <v>159.31243682395049</v>
      </c>
      <c r="AC40">
        <f t="shared" si="19"/>
        <v>150.76357112899831</v>
      </c>
      <c r="AE40">
        <f t="shared" si="2"/>
        <v>0</v>
      </c>
      <c r="AF40">
        <f t="shared" si="25"/>
        <v>0</v>
      </c>
      <c r="AG40">
        <f t="shared" si="25"/>
        <v>-26.287016805660258</v>
      </c>
      <c r="AH40">
        <f t="shared" si="4"/>
        <v>-579.03583710662735</v>
      </c>
      <c r="AI40">
        <f t="shared" si="23"/>
        <v>-605.32285391228766</v>
      </c>
      <c r="AJ40">
        <f t="shared" si="6"/>
        <v>8.548865694952184</v>
      </c>
      <c r="AK40">
        <f t="shared" si="20"/>
        <v>11.151870577676535</v>
      </c>
      <c r="AL40">
        <f t="shared" si="7"/>
        <v>-585.622117639659</v>
      </c>
      <c r="AN40">
        <f t="shared" si="26"/>
        <v>0</v>
      </c>
      <c r="AO40">
        <f t="shared" si="26"/>
        <v>0</v>
      </c>
      <c r="AP40">
        <f t="shared" si="26"/>
        <v>-0.62280330150603491</v>
      </c>
      <c r="AQ40">
        <f t="shared" si="26"/>
        <v>-13.718765948468768</v>
      </c>
      <c r="AR40">
        <f t="shared" si="26"/>
        <v>-14.341569249974803</v>
      </c>
      <c r="AS40">
        <f t="shared" si="26"/>
        <v>0.20254340073315036</v>
      </c>
      <c r="AT40">
        <f t="shared" si="26"/>
        <v>0.26421491130364533</v>
      </c>
      <c r="AU40">
        <f t="shared" si="24"/>
        <v>-13.874810937938008</v>
      </c>
      <c r="AW40">
        <v>37</v>
      </c>
      <c r="AX40">
        <f>IF(Z40&gt;0, (R40*SUMPRODUCT(K40:$K$98, X40:$X$98)-K40*$AZ$3)/Z40, 0)</f>
        <v>286.76432218154002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2.3628113999999999E-2</v>
      </c>
      <c r="Q41" s="4">
        <f t="shared" si="22"/>
        <v>50</v>
      </c>
      <c r="R41">
        <f t="shared" si="0"/>
        <v>50000</v>
      </c>
      <c r="S41">
        <f t="shared" si="1"/>
        <v>279.87883992410497</v>
      </c>
      <c r="U41">
        <f t="shared" si="12"/>
        <v>2.3628113999999999E-2</v>
      </c>
      <c r="V41">
        <f t="shared" si="13"/>
        <v>0.01</v>
      </c>
      <c r="W41">
        <f t="shared" si="14"/>
        <v>0.52574033611320514</v>
      </c>
      <c r="X41">
        <f t="shared" si="15"/>
        <v>1.2422252596081127E-2</v>
      </c>
      <c r="Y41">
        <f t="shared" si="16"/>
        <v>5.2574033611320512E-3</v>
      </c>
      <c r="Z41">
        <f t="shared" si="17"/>
        <v>0.50806068015599204</v>
      </c>
      <c r="AB41">
        <f t="shared" si="18"/>
        <v>150.76357112899831</v>
      </c>
      <c r="AC41">
        <f t="shared" si="19"/>
        <v>142.19543377311078</v>
      </c>
      <c r="AE41">
        <f t="shared" si="2"/>
        <v>0</v>
      </c>
      <c r="AF41">
        <f t="shared" si="25"/>
        <v>0</v>
      </c>
      <c r="AG41">
        <f t="shared" si="25"/>
        <v>-25.403034007799601</v>
      </c>
      <c r="AH41">
        <f t="shared" si="4"/>
        <v>-621.11262980405638</v>
      </c>
      <c r="AI41">
        <f t="shared" si="23"/>
        <v>-646.51566381185603</v>
      </c>
      <c r="AJ41">
        <f t="shared" si="6"/>
        <v>8.5681373558875293</v>
      </c>
      <c r="AK41">
        <f t="shared" si="20"/>
        <v>10.553449979029882</v>
      </c>
      <c r="AL41">
        <f t="shared" si="7"/>
        <v>-627.39407647693861</v>
      </c>
      <c r="AN41">
        <f t="shared" si="26"/>
        <v>0</v>
      </c>
      <c r="AO41">
        <f t="shared" si="26"/>
        <v>0</v>
      </c>
      <c r="AP41">
        <f t="shared" si="26"/>
        <v>-0.53737464382447653</v>
      </c>
      <c r="AQ41">
        <f t="shared" si="26"/>
        <v>-13.138988756750861</v>
      </c>
      <c r="AR41">
        <f t="shared" si="26"/>
        <v>-13.676363400575339</v>
      </c>
      <c r="AS41">
        <f t="shared" si="26"/>
        <v>0.18124999393558955</v>
      </c>
      <c r="AT41">
        <f t="shared" si="26"/>
        <v>0.22324720826100428</v>
      </c>
      <c r="AU41">
        <f t="shared" si="24"/>
        <v>-13.271866198378744</v>
      </c>
      <c r="AW41">
        <v>38</v>
      </c>
      <c r="AX41">
        <f>IF(Z41&gt;0, (R41*SUMPRODUCT(K41:$K$98, X41:$X$98)-K41*$AZ$3)/Z41, 0)</f>
        <v>279.87883992410497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2.6203289000000001E-2</v>
      </c>
      <c r="Q42" s="4">
        <f t="shared" si="22"/>
        <v>50</v>
      </c>
      <c r="R42">
        <f t="shared" si="0"/>
        <v>50000</v>
      </c>
      <c r="S42">
        <f t="shared" si="1"/>
        <v>272.95113319280233</v>
      </c>
      <c r="U42">
        <f t="shared" si="12"/>
        <v>2.6203289000000001E-2</v>
      </c>
      <c r="V42">
        <f t="shared" si="13"/>
        <v>0.01</v>
      </c>
      <c r="W42">
        <f t="shared" si="14"/>
        <v>0.50806068015599204</v>
      </c>
      <c r="X42">
        <f t="shared" si="15"/>
        <v>1.3312860831664025E-2</v>
      </c>
      <c r="Y42">
        <f t="shared" si="16"/>
        <v>5.0806068015599205E-3</v>
      </c>
      <c r="Z42">
        <f t="shared" si="17"/>
        <v>0.48966721252276807</v>
      </c>
      <c r="AB42">
        <f t="shared" si="18"/>
        <v>142.19543377311078</v>
      </c>
      <c r="AC42">
        <f t="shared" si="19"/>
        <v>133.65522054545031</v>
      </c>
      <c r="AE42">
        <f t="shared" si="2"/>
        <v>0</v>
      </c>
      <c r="AF42">
        <f t="shared" si="25"/>
        <v>0</v>
      </c>
      <c r="AG42">
        <f t="shared" si="25"/>
        <v>-24.483360626138403</v>
      </c>
      <c r="AH42">
        <f t="shared" si="4"/>
        <v>-665.64304158320124</v>
      </c>
      <c r="AI42">
        <f t="shared" si="23"/>
        <v>-690.12640220933963</v>
      </c>
      <c r="AJ42">
        <f t="shared" si="6"/>
        <v>8.5402132276604732</v>
      </c>
      <c r="AK42">
        <f t="shared" si="20"/>
        <v>9.9536803641177549</v>
      </c>
      <c r="AL42">
        <f t="shared" si="7"/>
        <v>-671.63250861756137</v>
      </c>
      <c r="AN42">
        <f t="shared" si="26"/>
        <v>0</v>
      </c>
      <c r="AO42">
        <f t="shared" si="26"/>
        <v>0</v>
      </c>
      <c r="AP42">
        <f t="shared" si="26"/>
        <v>-0.46242849490430965</v>
      </c>
      <c r="AQ42">
        <f t="shared" si="26"/>
        <v>-12.572306333397162</v>
      </c>
      <c r="AR42">
        <f t="shared" si="26"/>
        <v>-13.034734828301472</v>
      </c>
      <c r="AS42">
        <f t="shared" si="26"/>
        <v>0.16130293587281103</v>
      </c>
      <c r="AT42">
        <f t="shared" si="26"/>
        <v>0.18799973989777946</v>
      </c>
      <c r="AU42">
        <f t="shared" si="24"/>
        <v>-12.685432152530881</v>
      </c>
      <c r="AW42">
        <v>39</v>
      </c>
      <c r="AX42">
        <f>IF(Z42&gt;0, (R42*SUMPRODUCT(K42:$K$98, X42:$X$98)-K42*$AZ$3)/Z42, 0)</f>
        <v>272.95113319280233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2.9108322999999998E-2</v>
      </c>
      <c r="Q43" s="4">
        <f t="shared" si="22"/>
        <v>50</v>
      </c>
      <c r="R43">
        <f t="shared" si="0"/>
        <v>50000</v>
      </c>
      <c r="S43">
        <f t="shared" si="1"/>
        <v>266.06673965917668</v>
      </c>
      <c r="U43">
        <f t="shared" si="12"/>
        <v>2.9108322999999998E-2</v>
      </c>
      <c r="V43">
        <f t="shared" si="13"/>
        <v>0.01</v>
      </c>
      <c r="W43">
        <f t="shared" si="14"/>
        <v>0.48966721252276807</v>
      </c>
      <c r="X43">
        <f t="shared" si="15"/>
        <v>1.4253391384622376E-2</v>
      </c>
      <c r="Y43">
        <f t="shared" si="16"/>
        <v>4.896672125227681E-3</v>
      </c>
      <c r="Z43">
        <f t="shared" si="17"/>
        <v>0.47051714901291797</v>
      </c>
      <c r="AB43">
        <f t="shared" si="18"/>
        <v>133.65522054545031</v>
      </c>
      <c r="AC43">
        <f t="shared" si="19"/>
        <v>125.18896379159808</v>
      </c>
      <c r="AE43">
        <f t="shared" si="2"/>
        <v>0</v>
      </c>
      <c r="AF43">
        <f t="shared" si="25"/>
        <v>0</v>
      </c>
      <c r="AG43">
        <f t="shared" si="25"/>
        <v>-23.525857450645898</v>
      </c>
      <c r="AH43">
        <f t="shared" si="4"/>
        <v>-712.66956923111877</v>
      </c>
      <c r="AI43">
        <f t="shared" si="23"/>
        <v>-736.19542668176462</v>
      </c>
      <c r="AJ43">
        <f t="shared" si="6"/>
        <v>8.4662567538522211</v>
      </c>
      <c r="AK43">
        <f t="shared" si="20"/>
        <v>9.3558654381815227</v>
      </c>
      <c r="AL43">
        <f t="shared" si="7"/>
        <v>-718.37330448973091</v>
      </c>
      <c r="AN43">
        <f t="shared" si="26"/>
        <v>0</v>
      </c>
      <c r="AO43">
        <f t="shared" si="26"/>
        <v>0</v>
      </c>
      <c r="AP43">
        <f t="shared" si="26"/>
        <v>-0.3967354392510607</v>
      </c>
      <c r="AQ43">
        <f t="shared" si="26"/>
        <v>-12.018319637570086</v>
      </c>
      <c r="AR43">
        <f t="shared" si="26"/>
        <v>-12.415055076821146</v>
      </c>
      <c r="AS43">
        <f t="shared" si="26"/>
        <v>0.14277329100961644</v>
      </c>
      <c r="AT43">
        <f t="shared" si="26"/>
        <v>0.15777547713096668</v>
      </c>
      <c r="AU43">
        <f t="shared" si="24"/>
        <v>-12.114506308680562</v>
      </c>
      <c r="AW43">
        <v>40</v>
      </c>
      <c r="AX43">
        <f>IF(Z43&gt;0, (R43*SUMPRODUCT(K43:$K$98, X43:$X$98)-K43*$AZ$3)/Z43, 0)</f>
        <v>266.06673965917668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3.2245303000000003E-2</v>
      </c>
      <c r="Q44" s="4">
        <f t="shared" si="22"/>
        <v>50</v>
      </c>
      <c r="R44">
        <f t="shared" si="0"/>
        <v>50000</v>
      </c>
      <c r="S44">
        <f t="shared" si="1"/>
        <v>259.26850122178445</v>
      </c>
      <c r="U44">
        <f t="shared" si="12"/>
        <v>3.2245303000000003E-2</v>
      </c>
      <c r="V44">
        <f t="shared" si="13"/>
        <v>0.01</v>
      </c>
      <c r="W44">
        <f t="shared" si="14"/>
        <v>0.47051714901291797</v>
      </c>
      <c r="X44">
        <f t="shared" si="15"/>
        <v>1.5171968036617692E-2</v>
      </c>
      <c r="Y44">
        <f t="shared" si="16"/>
        <v>4.7051714901291796E-3</v>
      </c>
      <c r="Z44">
        <f t="shared" si="17"/>
        <v>0.45064000948617111</v>
      </c>
      <c r="AB44">
        <f t="shared" si="18"/>
        <v>125.18896379159808</v>
      </c>
      <c r="AC44">
        <f t="shared" si="19"/>
        <v>116.83675985005031</v>
      </c>
      <c r="AE44">
        <f t="shared" si="2"/>
        <v>0</v>
      </c>
      <c r="AF44">
        <f t="shared" si="25"/>
        <v>0</v>
      </c>
      <c r="AG44">
        <f t="shared" si="25"/>
        <v>-22.532000474308557</v>
      </c>
      <c r="AH44">
        <f t="shared" si="4"/>
        <v>-758.59840183088465</v>
      </c>
      <c r="AI44">
        <f t="shared" si="23"/>
        <v>-781.13040230519323</v>
      </c>
      <c r="AJ44">
        <f t="shared" si="6"/>
        <v>8.3522039415477707</v>
      </c>
      <c r="AK44">
        <f t="shared" si="20"/>
        <v>8.763227465411866</v>
      </c>
      <c r="AL44">
        <f t="shared" si="7"/>
        <v>-764.01497089823363</v>
      </c>
      <c r="AN44">
        <f t="shared" si="26"/>
        <v>0</v>
      </c>
      <c r="AO44">
        <f t="shared" si="26"/>
        <v>0</v>
      </c>
      <c r="AP44">
        <f t="shared" si="26"/>
        <v>-0.33926359857951921</v>
      </c>
      <c r="AQ44">
        <f t="shared" si="26"/>
        <v>-11.42219147275763</v>
      </c>
      <c r="AR44">
        <f t="shared" si="26"/>
        <v>-11.761455071337149</v>
      </c>
      <c r="AS44">
        <f t="shared" si="26"/>
        <v>0.12575886320038329</v>
      </c>
      <c r="AT44">
        <f t="shared" si="26"/>
        <v>0.13194763103597631</v>
      </c>
      <c r="AU44">
        <f t="shared" si="24"/>
        <v>-11.50374857710079</v>
      </c>
      <c r="AW44">
        <v>41</v>
      </c>
      <c r="AX44">
        <f>IF(Z44&gt;0, (R44*SUMPRODUCT(K44:$K$98, X44:$X$98)-K44*$AZ$3)/Z44, 0)</f>
        <v>259.26850122178445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3.5522971E-2</v>
      </c>
      <c r="Q45" s="4">
        <f t="shared" si="22"/>
        <v>50</v>
      </c>
      <c r="R45">
        <f t="shared" si="0"/>
        <v>50000</v>
      </c>
      <c r="S45">
        <f t="shared" si="1"/>
        <v>252.68875365849408</v>
      </c>
      <c r="U45">
        <f t="shared" si="12"/>
        <v>3.5522971E-2</v>
      </c>
      <c r="V45">
        <f t="shared" si="13"/>
        <v>0.01</v>
      </c>
      <c r="W45">
        <f t="shared" si="14"/>
        <v>0.45064000948617111</v>
      </c>
      <c r="X45">
        <f t="shared" si="15"/>
        <v>1.6008071988416982E-2</v>
      </c>
      <c r="Y45">
        <f t="shared" si="16"/>
        <v>4.5064000948617112E-3</v>
      </c>
      <c r="Z45">
        <f t="shared" si="17"/>
        <v>0.43012553740289244</v>
      </c>
      <c r="AB45">
        <f t="shared" si="18"/>
        <v>116.83675985005031</v>
      </c>
      <c r="AC45">
        <f t="shared" si="19"/>
        <v>108.68788596302687</v>
      </c>
      <c r="AE45">
        <f t="shared" si="2"/>
        <v>0</v>
      </c>
      <c r="AF45">
        <f t="shared" si="25"/>
        <v>0</v>
      </c>
      <c r="AG45">
        <f t="shared" si="25"/>
        <v>-21.506276870144621</v>
      </c>
      <c r="AH45">
        <f t="shared" si="4"/>
        <v>-800.4035994208491</v>
      </c>
      <c r="AI45">
        <f t="shared" si="23"/>
        <v>-821.90987629099368</v>
      </c>
      <c r="AJ45">
        <f t="shared" si="6"/>
        <v>8.1488738870234414</v>
      </c>
      <c r="AK45">
        <f t="shared" si="20"/>
        <v>8.1785731895035223</v>
      </c>
      <c r="AL45">
        <f t="shared" si="7"/>
        <v>-805.58242921446674</v>
      </c>
      <c r="AN45">
        <f t="shared" si="26"/>
        <v>0</v>
      </c>
      <c r="AO45">
        <f t="shared" si="26"/>
        <v>0</v>
      </c>
      <c r="AP45">
        <f t="shared" si="26"/>
        <v>-0.28912438537502505</v>
      </c>
      <c r="AQ45">
        <f t="shared" si="26"/>
        <v>-10.760402655085626</v>
      </c>
      <c r="AR45">
        <f t="shared" si="26"/>
        <v>-11.049527040460651</v>
      </c>
      <c r="AS45">
        <f t="shared" si="26"/>
        <v>0.10955118676794011</v>
      </c>
      <c r="AT45">
        <f t="shared" si="26"/>
        <v>0.10995045590352633</v>
      </c>
      <c r="AU45">
        <f t="shared" si="24"/>
        <v>-10.830025397789184</v>
      </c>
      <c r="AW45">
        <v>42</v>
      </c>
      <c r="AX45">
        <f>IF(Z45&gt;0, (R45*SUMPRODUCT(K45:$K$98, X45:$X$98)-K45*$AZ$3)/Z45, 0)</f>
        <v>252.68875365849408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4.8051124000000001E-2</v>
      </c>
      <c r="Q46" s="4">
        <f t="shared" si="22"/>
        <v>50</v>
      </c>
      <c r="R46">
        <f t="shared" si="0"/>
        <v>50000</v>
      </c>
      <c r="S46">
        <f t="shared" si="1"/>
        <v>248.91652094516343</v>
      </c>
      <c r="U46">
        <f t="shared" si="12"/>
        <v>4.8051124000000001E-2</v>
      </c>
      <c r="V46">
        <f t="shared" si="13"/>
        <v>0.01</v>
      </c>
      <c r="W46">
        <f t="shared" si="14"/>
        <v>0.43012553740289244</v>
      </c>
      <c r="X46">
        <f t="shared" si="15"/>
        <v>2.0668015533313024E-2</v>
      </c>
      <c r="Y46">
        <f t="shared" si="16"/>
        <v>4.3012553740289245E-3</v>
      </c>
      <c r="Z46">
        <f t="shared" si="17"/>
        <v>0.40515626649555048</v>
      </c>
      <c r="AB46">
        <f t="shared" si="18"/>
        <v>108.68788596302687</v>
      </c>
      <c r="AC46">
        <f t="shared" si="19"/>
        <v>100.8500882952039</v>
      </c>
      <c r="AE46">
        <f t="shared" si="2"/>
        <v>0</v>
      </c>
      <c r="AF46">
        <f t="shared" si="25"/>
        <v>0</v>
      </c>
      <c r="AG46">
        <f t="shared" si="25"/>
        <v>-20.257813324777523</v>
      </c>
      <c r="AH46">
        <f t="shared" si="4"/>
        <v>-1033.4007766656512</v>
      </c>
      <c r="AI46">
        <f t="shared" si="23"/>
        <v>-1053.6585899904287</v>
      </c>
      <c r="AJ46">
        <f t="shared" si="6"/>
        <v>7.8377976678229686</v>
      </c>
      <c r="AK46">
        <f t="shared" si="20"/>
        <v>7.6081520174118822</v>
      </c>
      <c r="AL46">
        <f t="shared" si="7"/>
        <v>-1038.2126403051939</v>
      </c>
      <c r="AN46">
        <f t="shared" si="26"/>
        <v>0</v>
      </c>
      <c r="AO46">
        <f t="shared" si="26"/>
        <v>0</v>
      </c>
      <c r="AP46">
        <f t="shared" si="26"/>
        <v>-0.24316106234660329</v>
      </c>
      <c r="AQ46">
        <f t="shared" si="26"/>
        <v>-12.404242583106354</v>
      </c>
      <c r="AR46">
        <f t="shared" si="26"/>
        <v>-12.647403645452957</v>
      </c>
      <c r="AS46">
        <f t="shared" si="26"/>
        <v>9.4079611496592427E-2</v>
      </c>
      <c r="AT46">
        <f t="shared" si="26"/>
        <v>9.1323100740866539E-2</v>
      </c>
      <c r="AU46">
        <f t="shared" si="24"/>
        <v>-12.462000933215498</v>
      </c>
      <c r="AW46">
        <v>43</v>
      </c>
      <c r="AX46">
        <f>IF(Z46&gt;0, (R46*SUMPRODUCT(K46:$K$98, X46:$X$98)-K46*$AZ$3)/Z46, 0)</f>
        <v>248.91652094516343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6.1583839000000001E-2</v>
      </c>
      <c r="Q47" s="4">
        <f t="shared" si="22"/>
        <v>50</v>
      </c>
      <c r="R47">
        <f t="shared" si="0"/>
        <v>50000</v>
      </c>
      <c r="S47">
        <f t="shared" si="1"/>
        <v>242.06948509089401</v>
      </c>
      <c r="U47">
        <f t="shared" si="12"/>
        <v>6.1583839000000001E-2</v>
      </c>
      <c r="V47">
        <f t="shared" si="13"/>
        <v>0.01</v>
      </c>
      <c r="W47">
        <f t="shared" si="14"/>
        <v>0.40515626649555048</v>
      </c>
      <c r="X47">
        <f t="shared" si="15"/>
        <v>2.4951078285703074E-2</v>
      </c>
      <c r="Y47">
        <f t="shared" si="16"/>
        <v>4.0515626649555046E-3</v>
      </c>
      <c r="Z47">
        <f t="shared" si="17"/>
        <v>0.3761536255448919</v>
      </c>
      <c r="AB47">
        <f t="shared" si="18"/>
        <v>100.8500882952039</v>
      </c>
      <c r="AC47">
        <f t="shared" si="19"/>
        <v>91.055314450724936</v>
      </c>
      <c r="AE47">
        <f t="shared" si="2"/>
        <v>0</v>
      </c>
      <c r="AF47">
        <f t="shared" si="25"/>
        <v>0</v>
      </c>
      <c r="AG47">
        <f t="shared" si="25"/>
        <v>-18.807681277244594</v>
      </c>
      <c r="AH47">
        <f t="shared" si="4"/>
        <v>-1247.5539142851537</v>
      </c>
      <c r="AI47">
        <f t="shared" si="23"/>
        <v>-1266.3615955623984</v>
      </c>
      <c r="AJ47">
        <f t="shared" si="6"/>
        <v>9.7947738444789678</v>
      </c>
      <c r="AK47">
        <f t="shared" si="20"/>
        <v>7.0595061806642736</v>
      </c>
      <c r="AL47">
        <f t="shared" si="7"/>
        <v>-1249.5073155372552</v>
      </c>
      <c r="AN47">
        <f t="shared" si="26"/>
        <v>0</v>
      </c>
      <c r="AO47">
        <f t="shared" si="26"/>
        <v>0</v>
      </c>
      <c r="AP47">
        <f t="shared" si="26"/>
        <v>-0.20156666072188845</v>
      </c>
      <c r="AQ47">
        <f t="shared" si="26"/>
        <v>-13.370349745198373</v>
      </c>
      <c r="AR47">
        <f t="shared" si="26"/>
        <v>-13.571916405920263</v>
      </c>
      <c r="AS47">
        <f t="shared" si="26"/>
        <v>0.10497306006277465</v>
      </c>
      <c r="AT47">
        <f t="shared" si="26"/>
        <v>7.5658507085808083E-2</v>
      </c>
      <c r="AU47">
        <f t="shared" si="24"/>
        <v>-13.39128483877168</v>
      </c>
      <c r="AW47">
        <v>44</v>
      </c>
      <c r="AX47">
        <f>IF(Z47&gt;0, (R47*SUMPRODUCT(K47:$K$98, X47:$X$98)-K47*$AZ$3)/Z47, 0)</f>
        <v>242.06948509089401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7.6495508000000004E-2</v>
      </c>
      <c r="Q48" s="4">
        <f t="shared" si="22"/>
        <v>50</v>
      </c>
      <c r="R48">
        <f t="shared" si="0"/>
        <v>50000</v>
      </c>
      <c r="S48">
        <f t="shared" si="1"/>
        <v>232.85986563498167</v>
      </c>
      <c r="U48">
        <f t="shared" si="12"/>
        <v>7.6495508000000004E-2</v>
      </c>
      <c r="V48">
        <f t="shared" si="13"/>
        <v>0.01</v>
      </c>
      <c r="W48">
        <f t="shared" si="14"/>
        <v>0.3761536255448919</v>
      </c>
      <c r="X48">
        <f t="shared" si="15"/>
        <v>2.8774062672098283E-2</v>
      </c>
      <c r="Y48">
        <f t="shared" si="16"/>
        <v>3.7615362554489192E-3</v>
      </c>
      <c r="Z48">
        <f t="shared" si="17"/>
        <v>0.3436180266173447</v>
      </c>
      <c r="AB48">
        <f t="shared" si="18"/>
        <v>91.055314450724936</v>
      </c>
      <c r="AC48">
        <f t="shared" si="19"/>
        <v>80.014847507872446</v>
      </c>
      <c r="AE48">
        <f t="shared" si="2"/>
        <v>0</v>
      </c>
      <c r="AF48">
        <f t="shared" si="25"/>
        <v>0</v>
      </c>
      <c r="AG48">
        <f t="shared" si="25"/>
        <v>-17.180901330867236</v>
      </c>
      <c r="AH48">
        <f t="shared" si="4"/>
        <v>-1438.7031336049142</v>
      </c>
      <c r="AI48">
        <f t="shared" si="23"/>
        <v>-1455.8840349357815</v>
      </c>
      <c r="AJ48">
        <f t="shared" si="6"/>
        <v>11.04046694285249</v>
      </c>
      <c r="AK48">
        <f t="shared" si="20"/>
        <v>6.3738720115507457</v>
      </c>
      <c r="AL48">
        <f t="shared" si="7"/>
        <v>-1438.4696959813784</v>
      </c>
      <c r="AN48">
        <f t="shared" si="26"/>
        <v>0</v>
      </c>
      <c r="AO48">
        <f t="shared" si="26"/>
        <v>0</v>
      </c>
      <c r="AP48">
        <f t="shared" si="26"/>
        <v>-0.16440361607757595</v>
      </c>
      <c r="AQ48">
        <f t="shared" si="26"/>
        <v>-13.76691438195045</v>
      </c>
      <c r="AR48">
        <f t="shared" si="26"/>
        <v>-13.931317998028026</v>
      </c>
      <c r="AS48">
        <f t="shared" si="26"/>
        <v>0.1056459526560979</v>
      </c>
      <c r="AT48">
        <f t="shared" si="26"/>
        <v>6.0991422215548083E-2</v>
      </c>
      <c r="AU48">
        <f t="shared" si="24"/>
        <v>-13.764680623156382</v>
      </c>
      <c r="AW48">
        <v>45</v>
      </c>
      <c r="AX48">
        <f>IF(Z48&gt;0, (R48*SUMPRODUCT(K48:$K$98, X48:$X$98)-K48*$AZ$3)/Z48, 0)</f>
        <v>232.85986563498167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9.2986215999999997E-2</v>
      </c>
      <c r="Q49" s="4">
        <f t="shared" si="22"/>
        <v>50</v>
      </c>
      <c r="R49">
        <f t="shared" si="0"/>
        <v>50000</v>
      </c>
      <c r="S49">
        <f t="shared" si="1"/>
        <v>221.67914240032562</v>
      </c>
      <c r="U49">
        <f t="shared" si="12"/>
        <v>9.2986215999999997E-2</v>
      </c>
      <c r="V49">
        <f t="shared" si="13"/>
        <v>0.01</v>
      </c>
      <c r="W49">
        <f t="shared" si="14"/>
        <v>0.3436180266173447</v>
      </c>
      <c r="X49">
        <f t="shared" si="15"/>
        <v>3.195174004453416E-2</v>
      </c>
      <c r="Y49">
        <f t="shared" si="16"/>
        <v>3.436180266173447E-3</v>
      </c>
      <c r="Z49">
        <f t="shared" si="17"/>
        <v>0.30823010630663711</v>
      </c>
      <c r="AB49">
        <f t="shared" si="18"/>
        <v>80.014847507872446</v>
      </c>
      <c r="AC49">
        <f t="shared" si="19"/>
        <v>68.328185628016513</v>
      </c>
      <c r="AE49">
        <f t="shared" si="2"/>
        <v>0</v>
      </c>
      <c r="AF49">
        <f t="shared" si="25"/>
        <v>0</v>
      </c>
      <c r="AG49">
        <f t="shared" si="25"/>
        <v>-15.411505315331855</v>
      </c>
      <c r="AH49">
        <f t="shared" si="4"/>
        <v>-1597.5870022267079</v>
      </c>
      <c r="AI49">
        <f t="shared" si="23"/>
        <v>-1612.9985075420398</v>
      </c>
      <c r="AJ49">
        <f t="shared" si="6"/>
        <v>11.686661879855933</v>
      </c>
      <c r="AK49">
        <f t="shared" si="20"/>
        <v>5.6010393255510715</v>
      </c>
      <c r="AL49">
        <f t="shared" si="7"/>
        <v>-1595.7108063366327</v>
      </c>
      <c r="AN49">
        <f t="shared" si="26"/>
        <v>0</v>
      </c>
      <c r="AO49">
        <f t="shared" si="26"/>
        <v>0</v>
      </c>
      <c r="AP49">
        <f t="shared" si="26"/>
        <v>-0.13167170514377646</v>
      </c>
      <c r="AQ49">
        <f t="shared" si="26"/>
        <v>-13.649348353366561</v>
      </c>
      <c r="AR49">
        <f t="shared" si="26"/>
        <v>-13.781020058510336</v>
      </c>
      <c r="AS49">
        <f t="shared" si="26"/>
        <v>9.984765703766478E-2</v>
      </c>
      <c r="AT49">
        <f t="shared" si="26"/>
        <v>4.7853754937161812E-2</v>
      </c>
      <c r="AU49">
        <f t="shared" si="24"/>
        <v>-13.633318646535509</v>
      </c>
      <c r="AW49">
        <v>46</v>
      </c>
      <c r="AX49">
        <f>IF(Z49&gt;0, (R49*SUMPRODUCT(K49:$K$98, X49:$X$98)-K49*$AZ$3)/Z49, 0)</f>
        <v>221.67914240032562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0.109364504</v>
      </c>
      <c r="Q50" s="4">
        <f t="shared" si="22"/>
        <v>50</v>
      </c>
      <c r="R50">
        <f t="shared" si="0"/>
        <v>50000</v>
      </c>
      <c r="S50">
        <f t="shared" si="1"/>
        <v>208.28376271592188</v>
      </c>
      <c r="U50">
        <f t="shared" si="12"/>
        <v>0.109364504</v>
      </c>
      <c r="V50">
        <f t="shared" si="13"/>
        <v>0.01</v>
      </c>
      <c r="W50">
        <f t="shared" si="14"/>
        <v>0.30823010630663711</v>
      </c>
      <c r="X50">
        <f t="shared" si="15"/>
        <v>3.3709432694092642E-2</v>
      </c>
      <c r="Y50">
        <f t="shared" si="16"/>
        <v>3.0823010630663711E-3</v>
      </c>
      <c r="Z50">
        <f t="shared" si="17"/>
        <v>0.27143837254947806</v>
      </c>
      <c r="AB50">
        <f t="shared" si="18"/>
        <v>68.328185628016513</v>
      </c>
      <c r="AC50">
        <f t="shared" si="19"/>
        <v>56.53620558009149</v>
      </c>
      <c r="AE50">
        <f t="shared" si="2"/>
        <v>0</v>
      </c>
      <c r="AF50">
        <f t="shared" si="25"/>
        <v>0</v>
      </c>
      <c r="AG50">
        <f t="shared" si="25"/>
        <v>-13.571918627473902</v>
      </c>
      <c r="AH50">
        <f t="shared" si="4"/>
        <v>-1685.4716347046322</v>
      </c>
      <c r="AI50">
        <f t="shared" si="23"/>
        <v>-1699.0435533321061</v>
      </c>
      <c r="AJ50">
        <f t="shared" si="6"/>
        <v>11.791980047925023</v>
      </c>
      <c r="AK50">
        <f t="shared" si="20"/>
        <v>4.782972993961156</v>
      </c>
      <c r="AL50">
        <f t="shared" si="7"/>
        <v>-1682.4686002902197</v>
      </c>
      <c r="AN50">
        <f t="shared" si="26"/>
        <v>0</v>
      </c>
      <c r="AO50">
        <f t="shared" si="26"/>
        <v>0</v>
      </c>
      <c r="AP50">
        <f t="shared" si="26"/>
        <v>-0.1035310512218351</v>
      </c>
      <c r="AQ50">
        <f t="shared" si="26"/>
        <v>-12.857331003467287</v>
      </c>
      <c r="AR50">
        <f t="shared" si="26"/>
        <v>-12.960862054689123</v>
      </c>
      <c r="AS50">
        <f t="shared" si="26"/>
        <v>8.9953095347714548E-2</v>
      </c>
      <c r="AT50">
        <f t="shared" si="26"/>
        <v>3.6486088343326138E-2</v>
      </c>
      <c r="AU50">
        <f t="shared" si="24"/>
        <v>-12.834422870998081</v>
      </c>
      <c r="AW50">
        <v>47</v>
      </c>
      <c r="AX50">
        <f>IF(Z50&gt;0, (R50*SUMPRODUCT(K50:$K$98, X50:$X$98)-K50*$AZ$3)/Z50, 0)</f>
        <v>208.28376271592188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0.12705264299999999</v>
      </c>
      <c r="Q51" s="4">
        <f t="shared" si="22"/>
        <v>50</v>
      </c>
      <c r="R51">
        <f t="shared" si="0"/>
        <v>50000</v>
      </c>
      <c r="S51">
        <f t="shared" si="1"/>
        <v>193.55282926202995</v>
      </c>
      <c r="U51">
        <f t="shared" si="12"/>
        <v>0.12705264299999999</v>
      </c>
      <c r="V51">
        <f t="shared" si="13"/>
        <v>0.01</v>
      </c>
      <c r="W51">
        <f t="shared" si="14"/>
        <v>0.27143837254947806</v>
      </c>
      <c r="X51">
        <f t="shared" si="15"/>
        <v>3.4486962644029832E-2</v>
      </c>
      <c r="Y51">
        <f t="shared" si="16"/>
        <v>2.7143837254947805E-3</v>
      </c>
      <c r="Z51">
        <f t="shared" si="17"/>
        <v>0.23423702617995343</v>
      </c>
      <c r="AB51">
        <f t="shared" si="18"/>
        <v>56.53620558009149</v>
      </c>
      <c r="AC51">
        <f t="shared" si="19"/>
        <v>45.337239135054162</v>
      </c>
      <c r="AE51">
        <f t="shared" si="2"/>
        <v>0</v>
      </c>
      <c r="AF51">
        <f t="shared" si="25"/>
        <v>0</v>
      </c>
      <c r="AG51">
        <f t="shared" si="25"/>
        <v>-11.711851308997671</v>
      </c>
      <c r="AH51">
        <f t="shared" si="4"/>
        <v>-1724.3481322014916</v>
      </c>
      <c r="AI51">
        <f t="shared" si="23"/>
        <v>-1736.0599835104892</v>
      </c>
      <c r="AJ51">
        <f t="shared" si="6"/>
        <v>11.198966445037328</v>
      </c>
      <c r="AK51">
        <f t="shared" si="20"/>
        <v>3.9575343906064049</v>
      </c>
      <c r="AL51">
        <f t="shared" si="7"/>
        <v>-1720.9034826748455</v>
      </c>
      <c r="AN51">
        <f t="shared" si="26"/>
        <v>0</v>
      </c>
      <c r="AO51">
        <f t="shared" si="26"/>
        <v>0</v>
      </c>
      <c r="AP51">
        <f t="shared" si="26"/>
        <v>-7.9769506267244827E-2</v>
      </c>
      <c r="AQ51">
        <f t="shared" si="26"/>
        <v>-11.744547937770113</v>
      </c>
      <c r="AR51">
        <f t="shared" si="26"/>
        <v>-11.824317444037357</v>
      </c>
      <c r="AS51">
        <f t="shared" si="26"/>
        <v>7.6276243648838088E-2</v>
      </c>
      <c r="AT51">
        <f t="shared" si="26"/>
        <v>2.6954796133023321E-2</v>
      </c>
      <c r="AU51">
        <f t="shared" si="24"/>
        <v>-11.721086404255496</v>
      </c>
      <c r="AW51">
        <v>48</v>
      </c>
      <c r="AX51">
        <f>IF(Z51&gt;0, (R51*SUMPRODUCT(K51:$K$98, X51:$X$98)-K51*$AZ$3)/Z51, 0)</f>
        <v>193.55282926202995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0.145586511</v>
      </c>
      <c r="Q52" s="4">
        <f t="shared" si="22"/>
        <v>50</v>
      </c>
      <c r="R52">
        <f t="shared" si="0"/>
        <v>50000</v>
      </c>
      <c r="S52">
        <f t="shared" si="1"/>
        <v>177.3237211018901</v>
      </c>
      <c r="U52">
        <f t="shared" si="12"/>
        <v>0.145586511</v>
      </c>
      <c r="V52">
        <f t="shared" si="13"/>
        <v>0.01</v>
      </c>
      <c r="W52">
        <f t="shared" si="14"/>
        <v>0.23423702617995343</v>
      </c>
      <c r="X52">
        <f t="shared" si="15"/>
        <v>3.4101751388555077E-2</v>
      </c>
      <c r="Y52">
        <f t="shared" si="16"/>
        <v>2.3423702617995342E-3</v>
      </c>
      <c r="Z52">
        <f t="shared" si="17"/>
        <v>0.19779290452959883</v>
      </c>
      <c r="AB52">
        <f t="shared" si="18"/>
        <v>45.337239135054162</v>
      </c>
      <c r="AC52">
        <f t="shared" si="19"/>
        <v>35.073373838739357</v>
      </c>
      <c r="AE52">
        <f t="shared" si="2"/>
        <v>0</v>
      </c>
      <c r="AF52">
        <f t="shared" si="25"/>
        <v>0</v>
      </c>
      <c r="AG52">
        <f t="shared" si="25"/>
        <v>-9.8896452264799422</v>
      </c>
      <c r="AH52">
        <f t="shared" si="4"/>
        <v>-1705.0875694277538</v>
      </c>
      <c r="AI52">
        <f t="shared" si="23"/>
        <v>-1714.9772146542336</v>
      </c>
      <c r="AJ52">
        <f t="shared" si="6"/>
        <v>10.263865296314805</v>
      </c>
      <c r="AK52">
        <f t="shared" si="20"/>
        <v>3.1736067394537915</v>
      </c>
      <c r="AL52">
        <f t="shared" si="7"/>
        <v>-1701.539742618465</v>
      </c>
      <c r="AN52">
        <f t="shared" si="26"/>
        <v>0</v>
      </c>
      <c r="AO52">
        <f t="shared" si="26"/>
        <v>0</v>
      </c>
      <c r="AP52">
        <f t="shared" si="26"/>
        <v>-6.0141470627617481E-2</v>
      </c>
      <c r="AQ52">
        <f t="shared" si="26"/>
        <v>-10.369075090750721</v>
      </c>
      <c r="AR52">
        <f t="shared" si="26"/>
        <v>-10.429216561378338</v>
      </c>
      <c r="AS52">
        <f t="shared" si="26"/>
        <v>6.2417198909353731E-2</v>
      </c>
      <c r="AT52">
        <f t="shared" si="26"/>
        <v>1.9299517033575582E-2</v>
      </c>
      <c r="AU52">
        <f t="shared" si="24"/>
        <v>-10.347499845435408</v>
      </c>
      <c r="AW52">
        <v>49</v>
      </c>
      <c r="AX52">
        <f>IF(Z52&gt;0, (R52*SUMPRODUCT(K52:$K$98, X52:$X$98)-K52*$AZ$3)/Z52, 0)</f>
        <v>177.3237211018901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0.16473611299999999</v>
      </c>
      <c r="Q53" s="4">
        <f t="shared" si="22"/>
        <v>50</v>
      </c>
      <c r="R53">
        <f t="shared" si="0"/>
        <v>50000</v>
      </c>
      <c r="S53">
        <f t="shared" si="1"/>
        <v>159.44448307103181</v>
      </c>
      <c r="U53">
        <f t="shared" si="12"/>
        <v>0.16473611299999999</v>
      </c>
      <c r="V53">
        <f t="shared" si="13"/>
        <v>0.01</v>
      </c>
      <c r="W53">
        <f t="shared" si="14"/>
        <v>0.19779290452959883</v>
      </c>
      <c r="X53">
        <f t="shared" si="15"/>
        <v>3.2583634271186206E-2</v>
      </c>
      <c r="Y53">
        <f t="shared" si="16"/>
        <v>1.9779290452959881E-3</v>
      </c>
      <c r="Z53">
        <f t="shared" si="17"/>
        <v>0.16323134121311664</v>
      </c>
      <c r="AB53">
        <f t="shared" si="18"/>
        <v>35.073373838739357</v>
      </c>
      <c r="AC53">
        <f t="shared" si="19"/>
        <v>26.026336820716594</v>
      </c>
      <c r="AE53">
        <f t="shared" si="2"/>
        <v>0</v>
      </c>
      <c r="AF53">
        <f t="shared" si="25"/>
        <v>0</v>
      </c>
      <c r="AG53">
        <f t="shared" si="25"/>
        <v>-8.1615670606558322</v>
      </c>
      <c r="AH53">
        <f t="shared" si="4"/>
        <v>-1629.1817135593103</v>
      </c>
      <c r="AI53">
        <f t="shared" si="23"/>
        <v>-1637.3432806199662</v>
      </c>
      <c r="AJ53">
        <f t="shared" si="6"/>
        <v>9.0470370180227633</v>
      </c>
      <c r="AK53">
        <f t="shared" si="20"/>
        <v>2.4551361687117552</v>
      </c>
      <c r="AL53">
        <f t="shared" si="7"/>
        <v>-1625.8411074332316</v>
      </c>
      <c r="AN53">
        <f t="shared" si="26"/>
        <v>0</v>
      </c>
      <c r="AO53">
        <f t="shared" si="26"/>
        <v>0</v>
      </c>
      <c r="AP53">
        <f t="shared" si="26"/>
        <v>-4.4314806982182077E-2</v>
      </c>
      <c r="AQ53">
        <f t="shared" si="26"/>
        <v>-8.8459572333012257</v>
      </c>
      <c r="AR53">
        <f t="shared" si="26"/>
        <v>-8.8902720402834099</v>
      </c>
      <c r="AS53">
        <f t="shared" si="26"/>
        <v>4.9122637385046332E-2</v>
      </c>
      <c r="AT53">
        <f t="shared" si="26"/>
        <v>1.3330636705286447E-2</v>
      </c>
      <c r="AU53">
        <f t="shared" si="24"/>
        <v>-8.8278187661930758</v>
      </c>
      <c r="AW53">
        <v>50</v>
      </c>
      <c r="AX53">
        <f>IF(Z53&gt;0, (R53*SUMPRODUCT(K53:$K$98, X53:$X$98)-K53*$AZ$3)/Z53, 0)</f>
        <v>159.44448307103181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0.18528323299999999</v>
      </c>
      <c r="Q54" s="4">
        <f t="shared" si="22"/>
        <v>50</v>
      </c>
      <c r="R54">
        <f t="shared" si="0"/>
        <v>50000</v>
      </c>
      <c r="S54">
        <f t="shared" si="1"/>
        <v>139.77976566392007</v>
      </c>
      <c r="U54">
        <f t="shared" si="12"/>
        <v>0.18528323299999999</v>
      </c>
      <c r="V54">
        <f t="shared" si="13"/>
        <v>0.01</v>
      </c>
      <c r="W54">
        <f t="shared" si="14"/>
        <v>0.16323134121311664</v>
      </c>
      <c r="X54">
        <f t="shared" si="15"/>
        <v>3.024403062689239E-2</v>
      </c>
      <c r="Y54">
        <f t="shared" si="16"/>
        <v>1.6323134121311665E-3</v>
      </c>
      <c r="Z54">
        <f t="shared" si="17"/>
        <v>0.1313549971740931</v>
      </c>
      <c r="AB54">
        <f t="shared" si="18"/>
        <v>26.026336820716594</v>
      </c>
      <c r="AC54">
        <f t="shared" si="19"/>
        <v>18.360770723779616</v>
      </c>
      <c r="AE54">
        <f t="shared" si="2"/>
        <v>0</v>
      </c>
      <c r="AF54">
        <f t="shared" si="25"/>
        <v>0</v>
      </c>
      <c r="AG54">
        <f t="shared" si="25"/>
        <v>-6.567749858704655</v>
      </c>
      <c r="AH54">
        <f t="shared" si="4"/>
        <v>-1512.2015313446195</v>
      </c>
      <c r="AI54">
        <f t="shared" si="23"/>
        <v>-1518.7692812033242</v>
      </c>
      <c r="AJ54">
        <f t="shared" si="6"/>
        <v>7.6655660969369777</v>
      </c>
      <c r="AK54">
        <f t="shared" si="20"/>
        <v>1.8218435774501618</v>
      </c>
      <c r="AL54">
        <f t="shared" si="7"/>
        <v>-1509.281871528937</v>
      </c>
      <c r="AN54">
        <f t="shared" si="26"/>
        <v>0</v>
      </c>
      <c r="AO54">
        <f t="shared" si="26"/>
        <v>0</v>
      </c>
      <c r="AP54">
        <f t="shared" si="26"/>
        <v>-3.1840060897259458E-2</v>
      </c>
      <c r="AQ54">
        <f t="shared" si="26"/>
        <v>-7.3310631316336323</v>
      </c>
      <c r="AR54">
        <f t="shared" si="26"/>
        <v>-7.3629031925308919</v>
      </c>
      <c r="AS54">
        <f t="shared" si="26"/>
        <v>3.7162208760882796E-2</v>
      </c>
      <c r="AT54">
        <f t="shared" si="26"/>
        <v>8.8321893645832168E-3</v>
      </c>
      <c r="AU54">
        <f t="shared" si="24"/>
        <v>-7.3169087944054256</v>
      </c>
      <c r="AW54">
        <v>51</v>
      </c>
      <c r="AX54">
        <f>IF(Z54&gt;0, (R54*SUMPRODUCT(K54:$K$98, X54:$X$98)-K54*$AZ$3)/Z54, 0)</f>
        <v>139.77976566392007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0.20641411200000001</v>
      </c>
      <c r="Q55" s="4">
        <f t="shared" si="22"/>
        <v>50</v>
      </c>
      <c r="R55">
        <f t="shared" si="0"/>
        <v>50000</v>
      </c>
      <c r="S55">
        <f t="shared" si="1"/>
        <v>117.39893318176975</v>
      </c>
      <c r="U55">
        <f t="shared" si="12"/>
        <v>0.20641411200000001</v>
      </c>
      <c r="V55">
        <f t="shared" si="13"/>
        <v>0.01</v>
      </c>
      <c r="W55">
        <f t="shared" si="14"/>
        <v>0.1313549971740931</v>
      </c>
      <c r="X55">
        <f t="shared" si="15"/>
        <v>2.711352509845294E-2</v>
      </c>
      <c r="Y55">
        <f t="shared" si="16"/>
        <v>1.313549971740931E-3</v>
      </c>
      <c r="Z55">
        <f t="shared" si="17"/>
        <v>0.10292792210389923</v>
      </c>
      <c r="AB55">
        <f t="shared" si="18"/>
        <v>18.360770723779616</v>
      </c>
      <c r="AC55">
        <f t="shared" si="19"/>
        <v>12.083628249614067</v>
      </c>
      <c r="AE55">
        <f t="shared" si="2"/>
        <v>0</v>
      </c>
      <c r="AF55">
        <f t="shared" si="25"/>
        <v>0</v>
      </c>
      <c r="AG55">
        <f t="shared" si="25"/>
        <v>-5.1463961051949614</v>
      </c>
      <c r="AH55">
        <f t="shared" si="4"/>
        <v>-1355.6762549226469</v>
      </c>
      <c r="AI55">
        <f t="shared" si="23"/>
        <v>-1360.8226510278419</v>
      </c>
      <c r="AJ55">
        <f t="shared" si="6"/>
        <v>6.277142474165549</v>
      </c>
      <c r="AK55">
        <f t="shared" si="20"/>
        <v>1.2852539506645733</v>
      </c>
      <c r="AL55">
        <f t="shared" si="7"/>
        <v>-1353.2602546030116</v>
      </c>
      <c r="AN55">
        <f t="shared" si="26"/>
        <v>0</v>
      </c>
      <c r="AO55">
        <f t="shared" si="26"/>
        <v>0</v>
      </c>
      <c r="AP55">
        <f t="shared" si="26"/>
        <v>-2.2276269992993862E-2</v>
      </c>
      <c r="AQ55">
        <f t="shared" si="26"/>
        <v>-5.8680695501194053</v>
      </c>
      <c r="AR55">
        <f t="shared" si="26"/>
        <v>-5.8903458201123993</v>
      </c>
      <c r="AS55">
        <f t="shared" si="26"/>
        <v>2.717072640363815E-2</v>
      </c>
      <c r="AT55">
        <f t="shared" si="26"/>
        <v>5.5632453136798396E-3</v>
      </c>
      <c r="AU55">
        <f t="shared" si="24"/>
        <v>-5.8576118483950808</v>
      </c>
      <c r="AW55">
        <v>52</v>
      </c>
      <c r="AX55">
        <f>IF(Z55&gt;0, (R55*SUMPRODUCT(K55:$K$98, X55:$X$98)-K55*$AZ$3)/Z55, 0)</f>
        <v>117.39893318176975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0.22879502199999999</v>
      </c>
      <c r="Q56" s="4">
        <f t="shared" si="22"/>
        <v>50</v>
      </c>
      <c r="R56">
        <f t="shared" si="0"/>
        <v>50000</v>
      </c>
      <c r="S56">
        <f t="shared" si="1"/>
        <v>91.34177531644427</v>
      </c>
      <c r="U56">
        <f t="shared" si="12"/>
        <v>0.22879502199999999</v>
      </c>
      <c r="V56">
        <f t="shared" si="13"/>
        <v>0.01</v>
      </c>
      <c r="W56">
        <f t="shared" si="14"/>
        <v>0.10292792210389923</v>
      </c>
      <c r="X56">
        <f t="shared" si="15"/>
        <v>2.3549396202175908E-2</v>
      </c>
      <c r="Y56">
        <f t="shared" si="16"/>
        <v>1.0292792210389924E-3</v>
      </c>
      <c r="Z56">
        <f t="shared" si="17"/>
        <v>7.8349246680684326E-2</v>
      </c>
      <c r="AB56">
        <f t="shared" si="18"/>
        <v>12.083628249614067</v>
      </c>
      <c r="AC56">
        <f t="shared" si="19"/>
        <v>7.1565592865197347</v>
      </c>
      <c r="AE56">
        <f t="shared" si="2"/>
        <v>0</v>
      </c>
      <c r="AF56">
        <f t="shared" si="25"/>
        <v>0</v>
      </c>
      <c r="AG56">
        <f t="shared" si="25"/>
        <v>-3.9174623340342163</v>
      </c>
      <c r="AH56">
        <f t="shared" si="4"/>
        <v>-1177.4698101087954</v>
      </c>
      <c r="AI56">
        <f t="shared" si="23"/>
        <v>-1181.3872724428297</v>
      </c>
      <c r="AJ56">
        <f t="shared" si="6"/>
        <v>4.9270689630943325</v>
      </c>
      <c r="AK56">
        <f t="shared" si="20"/>
        <v>0.84585397747298474</v>
      </c>
      <c r="AL56">
        <f t="shared" si="7"/>
        <v>-1175.6143495022623</v>
      </c>
      <c r="AN56">
        <f t="shared" si="26"/>
        <v>0</v>
      </c>
      <c r="AO56">
        <f t="shared" si="26"/>
        <v>0</v>
      </c>
      <c r="AP56">
        <f t="shared" si="26"/>
        <v>-1.5140006794588349E-2</v>
      </c>
      <c r="AQ56">
        <f t="shared" si="26"/>
        <v>-4.5506247170758662</v>
      </c>
      <c r="AR56">
        <f t="shared" si="26"/>
        <v>-4.5657647238704548</v>
      </c>
      <c r="AS56">
        <f t="shared" si="26"/>
        <v>1.904188252955951E-2</v>
      </c>
      <c r="AT56">
        <f t="shared" si="26"/>
        <v>3.2690129155581861E-3</v>
      </c>
      <c r="AU56">
        <f t="shared" si="24"/>
        <v>-4.5434538284253367</v>
      </c>
      <c r="AW56">
        <v>53</v>
      </c>
      <c r="AX56">
        <f>IF(Z56&gt;0, (R56*SUMPRODUCT(K56:$K$98, X56:$X$98)-K56*$AZ$3)/Z56, 0)</f>
        <v>91.34177531644427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0.25248784600000002</v>
      </c>
      <c r="Q57" s="4">
        <f t="shared" si="22"/>
        <v>50</v>
      </c>
      <c r="R57">
        <f t="shared" si="0"/>
        <v>50000</v>
      </c>
      <c r="S57">
        <f t="shared" si="1"/>
        <v>59.638346099129429</v>
      </c>
      <c r="U57">
        <f t="shared" si="12"/>
        <v>0.25248784600000002</v>
      </c>
      <c r="V57">
        <f t="shared" si="13"/>
        <v>0.01</v>
      </c>
      <c r="W57">
        <f t="shared" si="14"/>
        <v>7.8349246680684326E-2</v>
      </c>
      <c r="X57">
        <f t="shared" si="15"/>
        <v>1.9782232530128636E-2</v>
      </c>
      <c r="Y57">
        <f t="shared" si="16"/>
        <v>7.8349246680684329E-4</v>
      </c>
      <c r="Z57">
        <f t="shared" si="17"/>
        <v>5.7783521683748854E-2</v>
      </c>
      <c r="AB57">
        <f t="shared" si="18"/>
        <v>7.1565592865197347</v>
      </c>
      <c r="AC57">
        <f t="shared" si="19"/>
        <v>3.4461136650019641</v>
      </c>
      <c r="AE57">
        <f t="shared" si="2"/>
        <v>0</v>
      </c>
      <c r="AF57">
        <f t="shared" si="25"/>
        <v>0</v>
      </c>
      <c r="AG57">
        <f t="shared" si="25"/>
        <v>-2.8891760841874428</v>
      </c>
      <c r="AH57">
        <f t="shared" si="4"/>
        <v>-989.11162650643178</v>
      </c>
      <c r="AI57">
        <f t="shared" si="23"/>
        <v>-992.00080259061917</v>
      </c>
      <c r="AJ57">
        <f t="shared" si="6"/>
        <v>3.7104456215177706</v>
      </c>
      <c r="AK57">
        <f t="shared" si="20"/>
        <v>0.50095915005638147</v>
      </c>
      <c r="AL57">
        <f t="shared" si="7"/>
        <v>-987.78939781904501</v>
      </c>
      <c r="AN57">
        <f t="shared" si="26"/>
        <v>0</v>
      </c>
      <c r="AO57">
        <f t="shared" si="26"/>
        <v>0</v>
      </c>
      <c r="AP57">
        <f t="shared" si="26"/>
        <v>-9.9695884130816866E-3</v>
      </c>
      <c r="AQ57">
        <f t="shared" si="26"/>
        <v>-3.4130961642776576</v>
      </c>
      <c r="AR57">
        <f t="shared" si="26"/>
        <v>-3.4230657526907393</v>
      </c>
      <c r="AS57">
        <f t="shared" si="26"/>
        <v>1.2803517195822572E-2</v>
      </c>
      <c r="AT57">
        <f t="shared" si="26"/>
        <v>1.7286438736509109E-3</v>
      </c>
      <c r="AU57">
        <f t="shared" si="24"/>
        <v>-3.4085335916212656</v>
      </c>
      <c r="AW57">
        <v>54</v>
      </c>
      <c r="AX57">
        <f>IF(Z57&gt;0, (R57*SUMPRODUCT(K57:$K$98, X57:$X$98)-K57*$AZ$3)/Z57, 0)</f>
        <v>59.638346099129429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0.27661797300000002</v>
      </c>
      <c r="Q58" s="4">
        <f t="shared" si="22"/>
        <v>50</v>
      </c>
      <c r="R58">
        <f t="shared" si="0"/>
        <v>50000</v>
      </c>
      <c r="S58">
        <f t="shared" si="1"/>
        <v>18.999141636606563</v>
      </c>
      <c r="U58">
        <f t="shared" si="12"/>
        <v>0.27661797300000002</v>
      </c>
      <c r="V58">
        <f t="shared" si="13"/>
        <v>0.01</v>
      </c>
      <c r="W58">
        <f t="shared" si="14"/>
        <v>5.7783521683748854E-2</v>
      </c>
      <c r="X58">
        <f t="shared" si="15"/>
        <v>1.5983960640960155E-2</v>
      </c>
      <c r="Y58">
        <f t="shared" si="16"/>
        <v>5.7783521683748857E-4</v>
      </c>
      <c r="Z58">
        <f t="shared" si="17"/>
        <v>4.1221725825951211E-2</v>
      </c>
      <c r="AB58">
        <f t="shared" si="18"/>
        <v>3.4461136650019641</v>
      </c>
      <c r="AC58">
        <f t="shared" si="19"/>
        <v>0.78317740747260967</v>
      </c>
      <c r="AE58">
        <f t="shared" si="2"/>
        <v>0</v>
      </c>
      <c r="AF58">
        <f t="shared" si="25"/>
        <v>0</v>
      </c>
      <c r="AG58">
        <f t="shared" si="25"/>
        <v>-2.0610862912975607</v>
      </c>
      <c r="AH58">
        <f t="shared" si="4"/>
        <v>-799.19803204800769</v>
      </c>
      <c r="AI58">
        <f t="shared" si="23"/>
        <v>-801.25911833930525</v>
      </c>
      <c r="AJ58">
        <f t="shared" si="6"/>
        <v>2.6629362575293545</v>
      </c>
      <c r="AK58">
        <f t="shared" si="20"/>
        <v>0.24122795655013751</v>
      </c>
      <c r="AL58">
        <f t="shared" si="7"/>
        <v>-798.35495412522573</v>
      </c>
      <c r="AN58">
        <f t="shared" si="26"/>
        <v>0</v>
      </c>
      <c r="AO58">
        <f t="shared" si="26"/>
        <v>0</v>
      </c>
      <c r="AP58">
        <f t="shared" si="26"/>
        <v>-6.3501117772142212E-3</v>
      </c>
      <c r="AQ58">
        <f t="shared" si="26"/>
        <v>-2.4622922664919131</v>
      </c>
      <c r="AR58">
        <f t="shared" si="26"/>
        <v>-2.4686423782691271</v>
      </c>
      <c r="AS58">
        <f t="shared" si="26"/>
        <v>8.2043837573934023E-3</v>
      </c>
      <c r="AT58">
        <f t="shared" si="26"/>
        <v>7.4321220530654524E-4</v>
      </c>
      <c r="AU58">
        <f t="shared" si="24"/>
        <v>-2.459694782306427</v>
      </c>
      <c r="AW58">
        <v>55</v>
      </c>
      <c r="AX58">
        <f>IF(Z58&gt;0, (R58*SUMPRODUCT(K58:$K$98, X58:$X$98)-K58*$AZ$3)/Z58, 0)</f>
        <v>18.999141636606563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0.30183517399999998</v>
      </c>
      <c r="Q59" s="4">
        <f t="shared" si="22"/>
        <v>50</v>
      </c>
      <c r="R59">
        <f t="shared" si="0"/>
        <v>50000</v>
      </c>
      <c r="S59">
        <f t="shared" si="1"/>
        <v>-35.580677097145305</v>
      </c>
      <c r="U59">
        <f t="shared" si="12"/>
        <v>0.30183517399999998</v>
      </c>
      <c r="V59">
        <f t="shared" si="13"/>
        <v>0.01</v>
      </c>
      <c r="W59">
        <f t="shared" si="14"/>
        <v>4.1221725825951211E-2</v>
      </c>
      <c r="X59">
        <f t="shared" si="15"/>
        <v>1.2442166787256277E-2</v>
      </c>
      <c r="Y59">
        <f t="shared" si="16"/>
        <v>4.1221725825951212E-4</v>
      </c>
      <c r="Z59">
        <f t="shared" si="17"/>
        <v>2.8367341780435422E-2</v>
      </c>
      <c r="AB59">
        <f t="shared" si="18"/>
        <v>0.78317740747260967</v>
      </c>
      <c r="AC59">
        <f t="shared" si="19"/>
        <v>-1.0093292279940318</v>
      </c>
      <c r="AE59">
        <f t="shared" si="2"/>
        <v>0</v>
      </c>
      <c r="AF59">
        <f t="shared" si="25"/>
        <v>0</v>
      </c>
      <c r="AG59">
        <f t="shared" si="25"/>
        <v>-1.418367089021771</v>
      </c>
      <c r="AH59">
        <f t="shared" si="4"/>
        <v>-622.10833936281381</v>
      </c>
      <c r="AI59">
        <f t="shared" si="23"/>
        <v>-623.52670645183559</v>
      </c>
      <c r="AJ59">
        <f t="shared" si="6"/>
        <v>1.7925066354666415</v>
      </c>
      <c r="AK59">
        <f t="shared" si="20"/>
        <v>5.4822418523082679E-2</v>
      </c>
      <c r="AL59">
        <f t="shared" si="7"/>
        <v>-621.67937739784588</v>
      </c>
      <c r="AN59">
        <f t="shared" si="26"/>
        <v>0</v>
      </c>
      <c r="AO59">
        <f t="shared" si="26"/>
        <v>0</v>
      </c>
      <c r="AP59">
        <f t="shared" si="26"/>
        <v>-3.9017174698635481E-3</v>
      </c>
      <c r="AQ59">
        <f t="shared" si="26"/>
        <v>-1.7113277617811635</v>
      </c>
      <c r="AR59">
        <f t="shared" si="26"/>
        <v>-1.715229479251027</v>
      </c>
      <c r="AS59">
        <f t="shared" si="26"/>
        <v>4.9309198645254059E-3</v>
      </c>
      <c r="AT59">
        <f t="shared" si="26"/>
        <v>1.5080834132947046E-4</v>
      </c>
      <c r="AU59">
        <f t="shared" si="24"/>
        <v>-1.7101477510451721</v>
      </c>
      <c r="AW59">
        <v>56</v>
      </c>
      <c r="AX59">
        <f>IF(Z59&gt;0, (R59*SUMPRODUCT(K59:$K$98, X59:$X$98)-K59*$AZ$3)/Z59, 0)</f>
        <v>-35.580677097145305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0.327222552</v>
      </c>
      <c r="Q60" s="4">
        <f t="shared" si="22"/>
        <v>50</v>
      </c>
      <c r="R60">
        <f t="shared" si="0"/>
        <v>50000</v>
      </c>
      <c r="S60">
        <f t="shared" si="1"/>
        <v>-112.8986565828436</v>
      </c>
      <c r="U60">
        <f t="shared" si="12"/>
        <v>0.327222552</v>
      </c>
      <c r="V60">
        <f t="shared" si="13"/>
        <v>0.01</v>
      </c>
      <c r="W60">
        <f t="shared" si="14"/>
        <v>2.8367341780435422E-2</v>
      </c>
      <c r="X60">
        <f t="shared" si="15"/>
        <v>9.2824339708503026E-3</v>
      </c>
      <c r="Y60">
        <f t="shared" si="16"/>
        <v>2.8367341780435423E-4</v>
      </c>
      <c r="Z60">
        <f t="shared" si="17"/>
        <v>1.8801234391780764E-2</v>
      </c>
      <c r="AB60">
        <f t="shared" si="18"/>
        <v>-1.0093292279940318</v>
      </c>
      <c r="AC60">
        <f t="shared" si="19"/>
        <v>-2.1226341049312047</v>
      </c>
      <c r="AE60">
        <f t="shared" si="2"/>
        <v>0</v>
      </c>
      <c r="AF60">
        <f t="shared" si="25"/>
        <v>0</v>
      </c>
      <c r="AG60">
        <f t="shared" si="25"/>
        <v>-0.94006171958903817</v>
      </c>
      <c r="AH60">
        <f t="shared" si="4"/>
        <v>-464.12169854251511</v>
      </c>
      <c r="AI60">
        <f t="shared" si="23"/>
        <v>-465.06176026210414</v>
      </c>
      <c r="AJ60">
        <f t="shared" si="6"/>
        <v>1.1133048769371729</v>
      </c>
      <c r="AK60">
        <f t="shared" si="20"/>
        <v>-7.0653045959582231E-2</v>
      </c>
      <c r="AL60">
        <f t="shared" si="7"/>
        <v>-464.0191084311266</v>
      </c>
      <c r="AN60">
        <f t="shared" si="26"/>
        <v>0</v>
      </c>
      <c r="AO60">
        <f t="shared" si="26"/>
        <v>0</v>
      </c>
      <c r="AP60">
        <f t="shared" si="26"/>
        <v>-2.3089020959760529E-3</v>
      </c>
      <c r="AQ60">
        <f t="shared" si="26"/>
        <v>-1.1399374532783333</v>
      </c>
      <c r="AR60">
        <f t="shared" si="26"/>
        <v>-1.1422463553743094</v>
      </c>
      <c r="AS60">
        <f t="shared" si="26"/>
        <v>2.7344076567061334E-3</v>
      </c>
      <c r="AT60">
        <f t="shared" si="26"/>
        <v>-1.7353218677438213E-4</v>
      </c>
      <c r="AU60">
        <f t="shared" si="24"/>
        <v>-1.1396854799043776</v>
      </c>
      <c r="AW60">
        <v>57</v>
      </c>
      <c r="AX60">
        <f>IF(Z60&gt;0, (R60*SUMPRODUCT(K60:$K$98, X60:$X$98)-K60*$AZ$3)/Z60, 0)</f>
        <v>-112.8986565828436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0.35219428400000002</v>
      </c>
      <c r="Q61" s="4">
        <f t="shared" si="22"/>
        <v>50</v>
      </c>
      <c r="R61">
        <f t="shared" si="0"/>
        <v>50000</v>
      </c>
      <c r="S61">
        <f t="shared" si="1"/>
        <v>-227.54573187069076</v>
      </c>
      <c r="U61">
        <f t="shared" si="12"/>
        <v>0.35219428400000002</v>
      </c>
      <c r="V61">
        <f t="shared" si="13"/>
        <v>0.01</v>
      </c>
      <c r="W61">
        <f t="shared" si="14"/>
        <v>1.8801234391780764E-2</v>
      </c>
      <c r="X61">
        <f t="shared" si="15"/>
        <v>6.6216872849294024E-3</v>
      </c>
      <c r="Y61">
        <f t="shared" si="16"/>
        <v>1.8801234391780763E-4</v>
      </c>
      <c r="Z61">
        <f t="shared" si="17"/>
        <v>1.1991534762933555E-2</v>
      </c>
      <c r="AB61">
        <f t="shared" si="18"/>
        <v>-2.1226341049312047</v>
      </c>
      <c r="AC61">
        <f t="shared" si="19"/>
        <v>-2.7286225538845459</v>
      </c>
      <c r="AE61">
        <f t="shared" si="2"/>
        <v>0</v>
      </c>
      <c r="AF61">
        <f t="shared" si="25"/>
        <v>0</v>
      </c>
      <c r="AG61">
        <f t="shared" si="25"/>
        <v>-0.59957673814667778</v>
      </c>
      <c r="AH61">
        <f t="shared" si="4"/>
        <v>-331.0843642464701</v>
      </c>
      <c r="AI61">
        <f t="shared" si="23"/>
        <v>-331.68394098461675</v>
      </c>
      <c r="AJ61">
        <f t="shared" si="6"/>
        <v>0.60598844895334114</v>
      </c>
      <c r="AK61">
        <f t="shared" si="20"/>
        <v>-0.14858438734518434</v>
      </c>
      <c r="AL61">
        <f t="shared" si="7"/>
        <v>-331.22653692300861</v>
      </c>
      <c r="AN61">
        <f t="shared" si="26"/>
        <v>0</v>
      </c>
      <c r="AO61">
        <f t="shared" si="26"/>
        <v>0</v>
      </c>
      <c r="AP61">
        <f t="shared" si="26"/>
        <v>-1.3148490665159886E-3</v>
      </c>
      <c r="AQ61">
        <f t="shared" si="26"/>
        <v>-0.72605546474855831</v>
      </c>
      <c r="AR61">
        <f t="shared" si="26"/>
        <v>-0.72737031381507422</v>
      </c>
      <c r="AS61">
        <f t="shared" si="26"/>
        <v>1.3289097053509286E-3</v>
      </c>
      <c r="AT61">
        <f t="shared" si="26"/>
        <v>-3.2583993102126022E-4</v>
      </c>
      <c r="AU61">
        <f t="shared" si="24"/>
        <v>-0.7263672440407446</v>
      </c>
      <c r="AW61">
        <v>58</v>
      </c>
      <c r="AX61">
        <f>IF(Z61&gt;0, (R61*SUMPRODUCT(K61:$K$98, X61:$X$98)-K61*$AZ$3)/Z61, 0)</f>
        <v>-227.54573187069076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0.377763185</v>
      </c>
      <c r="Q62" s="4">
        <f t="shared" si="22"/>
        <v>50</v>
      </c>
      <c r="R62">
        <f t="shared" si="0"/>
        <v>50000</v>
      </c>
      <c r="S62">
        <f t="shared" si="1"/>
        <v>-405.62191949117414</v>
      </c>
      <c r="U62">
        <f t="shared" si="12"/>
        <v>0.377763185</v>
      </c>
      <c r="V62">
        <f t="shared" si="13"/>
        <v>0.01</v>
      </c>
      <c r="W62">
        <f t="shared" si="14"/>
        <v>1.1991534762933555E-2</v>
      </c>
      <c r="X62">
        <f t="shared" si="15"/>
        <v>4.5299603650839999E-3</v>
      </c>
      <c r="Y62">
        <f t="shared" si="16"/>
        <v>1.1991534762933555E-4</v>
      </c>
      <c r="Z62">
        <f t="shared" si="17"/>
        <v>7.341659050220219E-3</v>
      </c>
      <c r="AB62">
        <f t="shared" si="18"/>
        <v>-2.7286225538845459</v>
      </c>
      <c r="AC62">
        <f t="shared" si="19"/>
        <v>-2.9779378362000757</v>
      </c>
      <c r="AE62">
        <f t="shared" si="2"/>
        <v>0</v>
      </c>
      <c r="AF62">
        <f t="shared" si="25"/>
        <v>0</v>
      </c>
      <c r="AG62">
        <f t="shared" si="25"/>
        <v>-0.36708295251101097</v>
      </c>
      <c r="AH62">
        <f t="shared" si="4"/>
        <v>-226.49801825419999</v>
      </c>
      <c r="AI62">
        <f t="shared" si="23"/>
        <v>-226.86510120671099</v>
      </c>
      <c r="AJ62">
        <f t="shared" si="6"/>
        <v>0.2493152823155298</v>
      </c>
      <c r="AK62">
        <f t="shared" si="20"/>
        <v>-0.19100357877191823</v>
      </c>
      <c r="AL62">
        <f t="shared" si="7"/>
        <v>-226.80678950316738</v>
      </c>
      <c r="AN62">
        <f t="shared" si="26"/>
        <v>0</v>
      </c>
      <c r="AO62">
        <f t="shared" si="26"/>
        <v>0</v>
      </c>
      <c r="AP62">
        <f t="shared" si="26"/>
        <v>-7.187491113298856E-4</v>
      </c>
      <c r="AQ62">
        <f t="shared" si="26"/>
        <v>-0.44348354567978276</v>
      </c>
      <c r="AR62">
        <f t="shared" si="26"/>
        <v>-0.44420229479111262</v>
      </c>
      <c r="AS62">
        <f t="shared" si="26"/>
        <v>4.8815979162059145E-4</v>
      </c>
      <c r="AT62">
        <f t="shared" si="26"/>
        <v>-3.7398536642484399E-4</v>
      </c>
      <c r="AU62">
        <f t="shared" si="24"/>
        <v>-0.44408812036591688</v>
      </c>
      <c r="AW62">
        <v>59</v>
      </c>
      <c r="AX62">
        <f>IF(Z62&gt;0, (R62*SUMPRODUCT(K62:$K$98, X62:$X$98)-K62*$AZ$3)/Z62, 0)</f>
        <v>-405.62191949117414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0.40377970400000002</v>
      </c>
      <c r="Q63" s="4">
        <f t="shared" si="22"/>
        <v>50</v>
      </c>
      <c r="R63">
        <f t="shared" si="0"/>
        <v>50000</v>
      </c>
      <c r="S63">
        <f t="shared" si="1"/>
        <v>-696.06857701613035</v>
      </c>
      <c r="U63">
        <f t="shared" si="12"/>
        <v>0.40377970400000002</v>
      </c>
      <c r="V63">
        <f t="shared" si="13"/>
        <v>0.01</v>
      </c>
      <c r="W63">
        <f t="shared" si="14"/>
        <v>7.341659050220219E-3</v>
      </c>
      <c r="X63">
        <f t="shared" si="15"/>
        <v>2.9644129181668412E-3</v>
      </c>
      <c r="Y63">
        <f t="shared" si="16"/>
        <v>7.3416590502202193E-5</v>
      </c>
      <c r="Z63">
        <f t="shared" si="17"/>
        <v>4.3038295415511758E-3</v>
      </c>
      <c r="AB63">
        <f t="shared" si="18"/>
        <v>-2.9779378362000757</v>
      </c>
      <c r="AC63">
        <f t="shared" si="19"/>
        <v>-2.9957605047075115</v>
      </c>
      <c r="AE63">
        <f t="shared" si="2"/>
        <v>0</v>
      </c>
      <c r="AF63">
        <f t="shared" si="25"/>
        <v>0</v>
      </c>
      <c r="AG63">
        <f t="shared" si="25"/>
        <v>-0.21519147707755878</v>
      </c>
      <c r="AH63">
        <f t="shared" si="4"/>
        <v>-148.22064590834205</v>
      </c>
      <c r="AI63">
        <f t="shared" si="23"/>
        <v>-148.4358373854196</v>
      </c>
      <c r="AJ63">
        <f t="shared" si="6"/>
        <v>1.7822668507435857E-2</v>
      </c>
      <c r="AK63">
        <f t="shared" si="20"/>
        <v>-0.20845564853400531</v>
      </c>
      <c r="AL63">
        <f t="shared" si="7"/>
        <v>-148.62647036544615</v>
      </c>
      <c r="AN63">
        <f t="shared" si="26"/>
        <v>0</v>
      </c>
      <c r="AO63">
        <f t="shared" si="26"/>
        <v>0</v>
      </c>
      <c r="AP63">
        <f t="shared" si="26"/>
        <v>-3.7620117570852005E-4</v>
      </c>
      <c r="AQ63">
        <f t="shared" si="26"/>
        <v>-0.25912169948486091</v>
      </c>
      <c r="AR63">
        <f t="shared" si="26"/>
        <v>-0.25949790066056944</v>
      </c>
      <c r="AS63">
        <f t="shared" si="26"/>
        <v>3.1157873619427857E-5</v>
      </c>
      <c r="AT63">
        <f t="shared" si="26"/>
        <v>-3.6442549271275475E-4</v>
      </c>
      <c r="AU63">
        <f t="shared" si="24"/>
        <v>-0.25983116827966274</v>
      </c>
      <c r="AW63">
        <v>60</v>
      </c>
      <c r="AX63">
        <f>IF(Z63&gt;0, (R63*SUMPRODUCT(K63:$K$98, X63:$X$98)-K63*$AZ$3)/Z63, 0)</f>
        <v>-696.06857701613035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0.43007572599999999</v>
      </c>
      <c r="Q64" s="4">
        <f t="shared" si="22"/>
        <v>50</v>
      </c>
      <c r="R64">
        <f t="shared" si="0"/>
        <v>50000</v>
      </c>
      <c r="S64">
        <f t="shared" si="1"/>
        <v>-1192.9644048843684</v>
      </c>
      <c r="U64">
        <f t="shared" si="12"/>
        <v>0.43007572599999999</v>
      </c>
      <c r="V64">
        <f t="shared" si="13"/>
        <v>0.01</v>
      </c>
      <c r="W64">
        <f t="shared" si="14"/>
        <v>4.3038295415511758E-3</v>
      </c>
      <c r="X64">
        <f t="shared" si="15"/>
        <v>1.850972614662869E-3</v>
      </c>
      <c r="Y64">
        <f t="shared" si="16"/>
        <v>4.3038295415511759E-5</v>
      </c>
      <c r="Z64">
        <f t="shared" si="17"/>
        <v>2.4098186314727948E-3</v>
      </c>
      <c r="AB64">
        <f t="shared" si="18"/>
        <v>-2.9957605047075115</v>
      </c>
      <c r="AC64">
        <f t="shared" si="19"/>
        <v>-2.8748278495742059</v>
      </c>
      <c r="AE64">
        <f t="shared" si="2"/>
        <v>0</v>
      </c>
      <c r="AF64">
        <f t="shared" si="25"/>
        <v>0</v>
      </c>
      <c r="AG64">
        <f t="shared" si="25"/>
        <v>-0.12049093157363974</v>
      </c>
      <c r="AH64">
        <f t="shared" si="4"/>
        <v>-92.548630733143455</v>
      </c>
      <c r="AI64">
        <f t="shared" si="23"/>
        <v>-92.669121664717096</v>
      </c>
      <c r="AJ64">
        <f t="shared" si="6"/>
        <v>-0.12093265513330564</v>
      </c>
      <c r="AK64">
        <f t="shared" si="20"/>
        <v>-0.20970323532952584</v>
      </c>
      <c r="AL64">
        <f t="shared" si="7"/>
        <v>-92.999757555179926</v>
      </c>
      <c r="AN64">
        <f t="shared" si="26"/>
        <v>0</v>
      </c>
      <c r="AO64">
        <f t="shared" si="26"/>
        <v>0</v>
      </c>
      <c r="AP64">
        <f t="shared" si="26"/>
        <v>-1.8807515195226742E-4</v>
      </c>
      <c r="AQ64">
        <f t="shared" si="26"/>
        <v>-0.14445981586151369</v>
      </c>
      <c r="AR64">
        <f t="shared" si="26"/>
        <v>-0.14464789101346595</v>
      </c>
      <c r="AS64">
        <f t="shared" si="26"/>
        <v>-1.8876464139782199E-4</v>
      </c>
      <c r="AT64">
        <f t="shared" si="26"/>
        <v>-3.2732727130903105E-4</v>
      </c>
      <c r="AU64">
        <f t="shared" si="24"/>
        <v>-0.1451639829261728</v>
      </c>
      <c r="AW64">
        <v>61</v>
      </c>
      <c r="AX64">
        <f>IF(Z64&gt;0, (R64*SUMPRODUCT(K64:$K$98, X64:$X$98)-K64*$AZ$3)/Z64, 0)</f>
        <v>-1192.9644048843684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0.45648519999999998</v>
      </c>
      <c r="Q65" s="4">
        <f t="shared" si="22"/>
        <v>50</v>
      </c>
      <c r="R65">
        <f t="shared" si="0"/>
        <v>50000</v>
      </c>
      <c r="S65">
        <f t="shared" si="1"/>
        <v>-2084.4736829363592</v>
      </c>
      <c r="U65">
        <f t="shared" si="12"/>
        <v>0.45648519999999998</v>
      </c>
      <c r="V65">
        <f t="shared" si="13"/>
        <v>0.01</v>
      </c>
      <c r="W65">
        <f t="shared" si="14"/>
        <v>2.4098186314727948E-3</v>
      </c>
      <c r="X65">
        <f t="shared" si="15"/>
        <v>1.1000465399515849E-3</v>
      </c>
      <c r="Y65">
        <f t="shared" si="16"/>
        <v>2.409818631472795E-5</v>
      </c>
      <c r="Z65">
        <f t="shared" si="17"/>
        <v>1.285673905206482E-3</v>
      </c>
      <c r="AB65">
        <f t="shared" si="18"/>
        <v>-2.8748278495742059</v>
      </c>
      <c r="AC65">
        <f t="shared" si="19"/>
        <v>-2.6799534202409272</v>
      </c>
      <c r="AE65">
        <f t="shared" si="2"/>
        <v>0</v>
      </c>
      <c r="AF65">
        <f t="shared" si="25"/>
        <v>0</v>
      </c>
      <c r="AG65">
        <f t="shared" si="25"/>
        <v>-6.4283695260324097E-2</v>
      </c>
      <c r="AH65">
        <f t="shared" si="4"/>
        <v>-55.002326997579246</v>
      </c>
      <c r="AI65">
        <f t="shared" si="23"/>
        <v>-55.066610692839568</v>
      </c>
      <c r="AJ65">
        <f t="shared" si="6"/>
        <v>-0.1948744293332787</v>
      </c>
      <c r="AK65">
        <f t="shared" si="20"/>
        <v>-0.20123794947019444</v>
      </c>
      <c r="AL65">
        <f t="shared" si="7"/>
        <v>-55.46272307164304</v>
      </c>
      <c r="AN65">
        <f t="shared" si="26"/>
        <v>0</v>
      </c>
      <c r="AO65">
        <f t="shared" si="26"/>
        <v>0</v>
      </c>
      <c r="AP65">
        <f t="shared" si="26"/>
        <v>-8.9590068820342479E-5</v>
      </c>
      <c r="AQ65">
        <f t="shared" si="26"/>
        <v>-7.6654931566036769E-2</v>
      </c>
      <c r="AR65">
        <f t="shared" si="26"/>
        <v>-7.6744521634857107E-2</v>
      </c>
      <c r="AS65">
        <f t="shared" si="26"/>
        <v>-2.715900737285242E-4</v>
      </c>
      <c r="AT65">
        <f t="shared" si="26"/>
        <v>-2.8045870215284236E-4</v>
      </c>
      <c r="AU65">
        <f t="shared" si="24"/>
        <v>-7.7296570410738466E-2</v>
      </c>
      <c r="AW65">
        <v>62</v>
      </c>
      <c r="AX65">
        <f>IF(Z65&gt;0, (R65*SUMPRODUCT(K65:$K$98, X65:$X$98)-K65*$AZ$3)/Z65, 0)</f>
        <v>-2084.4736829363592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0.483034941</v>
      </c>
      <c r="Q66" s="4">
        <f t="shared" si="22"/>
        <v>50</v>
      </c>
      <c r="R66">
        <f t="shared" si="0"/>
        <v>50000</v>
      </c>
      <c r="S66">
        <f t="shared" si="1"/>
        <v>-3764.4406479216123</v>
      </c>
      <c r="U66">
        <f t="shared" si="12"/>
        <v>0.483034941</v>
      </c>
      <c r="V66">
        <f t="shared" si="13"/>
        <v>0.01</v>
      </c>
      <c r="W66">
        <f t="shared" si="14"/>
        <v>1.285673905206482E-3</v>
      </c>
      <c r="X66">
        <f t="shared" si="15"/>
        <v>6.2102541894665264E-4</v>
      </c>
      <c r="Y66">
        <f t="shared" si="16"/>
        <v>1.285673905206482E-5</v>
      </c>
      <c r="Z66">
        <f t="shared" si="17"/>
        <v>6.5179174720776461E-4</v>
      </c>
      <c r="AB66">
        <f t="shared" si="18"/>
        <v>-2.6799534202409272</v>
      </c>
      <c r="AC66">
        <f t="shared" si="19"/>
        <v>-2.453631347168757</v>
      </c>
      <c r="AE66">
        <f t="shared" si="2"/>
        <v>0</v>
      </c>
      <c r="AF66">
        <f t="shared" si="25"/>
        <v>0</v>
      </c>
      <c r="AG66">
        <f t="shared" si="25"/>
        <v>-3.2589587360388229E-2</v>
      </c>
      <c r="AH66">
        <f t="shared" si="4"/>
        <v>-31.051270947332632</v>
      </c>
      <c r="AI66">
        <f t="shared" si="23"/>
        <v>-31.08386053469302</v>
      </c>
      <c r="AJ66">
        <f t="shared" si="6"/>
        <v>-0.22632207307217023</v>
      </c>
      <c r="AK66">
        <f t="shared" si="20"/>
        <v>-0.18759673941686492</v>
      </c>
      <c r="AL66">
        <f t="shared" si="7"/>
        <v>-31.497779347182057</v>
      </c>
      <c r="AN66">
        <f t="shared" si="26"/>
        <v>0</v>
      </c>
      <c r="AO66">
        <f t="shared" si="26"/>
        <v>0</v>
      </c>
      <c r="AP66">
        <f t="shared" si="26"/>
        <v>-4.0552709397606237E-5</v>
      </c>
      <c r="AQ66">
        <f t="shared" si="26"/>
        <v>-3.8638512148946487E-2</v>
      </c>
      <c r="AR66">
        <f t="shared" si="26"/>
        <v>-3.8679064858344096E-2</v>
      </c>
      <c r="AS66">
        <f t="shared" si="26"/>
        <v>-2.8162287414277307E-4</v>
      </c>
      <c r="AT66">
        <f t="shared" si="26"/>
        <v>-2.3343517588557647E-4</v>
      </c>
      <c r="AU66">
        <f t="shared" si="24"/>
        <v>-3.9194122908372445E-2</v>
      </c>
      <c r="AW66">
        <v>63</v>
      </c>
      <c r="AX66">
        <f>IF(Z66&gt;0, (R66*SUMPRODUCT(K66:$K$98, X66:$X$98)-K66*$AZ$3)/Z66, 0)</f>
        <v>-3764.4406479216123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0.509773425</v>
      </c>
      <c r="Q67" s="4">
        <f t="shared" si="22"/>
        <v>50</v>
      </c>
      <c r="R67">
        <f t="shared" ref="R67:R79" si="27">$C$6</f>
        <v>50000</v>
      </c>
      <c r="S67">
        <f t="shared" ref="S67:S79" si="28">AX67</f>
        <v>-7098.0827186641382</v>
      </c>
      <c r="U67">
        <f t="shared" si="12"/>
        <v>0.509773425</v>
      </c>
      <c r="V67">
        <f t="shared" si="13"/>
        <v>0.01</v>
      </c>
      <c r="W67">
        <f t="shared" si="14"/>
        <v>6.5179174720776461E-4</v>
      </c>
      <c r="X67">
        <f t="shared" si="15"/>
        <v>3.3226611136083636E-4</v>
      </c>
      <c r="Y67">
        <f t="shared" si="16"/>
        <v>6.5179174720776464E-6</v>
      </c>
      <c r="Z67">
        <f t="shared" si="17"/>
        <v>3.1300771837485062E-4</v>
      </c>
      <c r="AB67">
        <f t="shared" si="18"/>
        <v>-2.453631347168757</v>
      </c>
      <c r="AC67">
        <f t="shared" si="19"/>
        <v>-2.2217546766050185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-1.5650385918742529E-2</v>
      </c>
      <c r="AH67">
        <f t="shared" ref="AH67:AH79" si="31">-X67*R67</f>
        <v>-16.613305568041817</v>
      </c>
      <c r="AI67">
        <f t="shared" si="23"/>
        <v>-16.62895595396056</v>
      </c>
      <c r="AJ67">
        <f t="shared" ref="AJ67:AJ79" si="32">AB67-AC67</f>
        <v>-0.23187667056373851</v>
      </c>
      <c r="AK67">
        <f t="shared" si="20"/>
        <v>-0.17175419430181302</v>
      </c>
      <c r="AL67">
        <f t="shared" ref="AL67:AL79" si="33">SUM(AI67:AK67)</f>
        <v>-17.032586818826111</v>
      </c>
      <c r="AN67">
        <f t="shared" ref="AN67:AT79" si="34">AE67*$K67</f>
        <v>0</v>
      </c>
      <c r="AO67">
        <f t="shared" si="34"/>
        <v>0</v>
      </c>
      <c r="AP67">
        <f t="shared" si="34"/>
        <v>-1.7387936375877459E-5</v>
      </c>
      <c r="AQ67">
        <f t="shared" si="34"/>
        <v>-1.8457762109506622E-2</v>
      </c>
      <c r="AR67">
        <f t="shared" si="34"/>
        <v>-1.8475150045882498E-2</v>
      </c>
      <c r="AS67">
        <f t="shared" si="34"/>
        <v>-2.5762027950915428E-4</v>
      </c>
      <c r="AT67">
        <f t="shared" si="34"/>
        <v>-1.908228345496271E-4</v>
      </c>
      <c r="AU67">
        <f t="shared" si="24"/>
        <v>-1.8923593159941281E-2</v>
      </c>
      <c r="AW67">
        <v>64</v>
      </c>
      <c r="AX67">
        <f>IF(Z67&gt;0, (R67*SUMPRODUCT(K67:$K$98, X67:$X$98)-K67*$AZ$3)/Z67, 0)</f>
        <v>-7098.0827186641382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0.53654903799999998</v>
      </c>
      <c r="Q68" s="4">
        <f t="shared" si="22"/>
        <v>50</v>
      </c>
      <c r="R68">
        <f t="shared" si="27"/>
        <v>50000</v>
      </c>
      <c r="S68">
        <f t="shared" si="28"/>
        <v>-14081.798159552203</v>
      </c>
      <c r="U68">
        <f t="shared" ref="U68:U79" si="38">M68</f>
        <v>0.53654903799999998</v>
      </c>
      <c r="V68">
        <f t="shared" ref="V68:V79" si="39">$C$10</f>
        <v>0.01</v>
      </c>
      <c r="W68">
        <f t="shared" ref="W68:W79" si="40">Z67</f>
        <v>3.1300771837485062E-4</v>
      </c>
      <c r="X68">
        <f t="shared" ref="X68:X79" si="41">U68*W68</f>
        <v>1.6794399018060102E-4</v>
      </c>
      <c r="Y68">
        <f t="shared" ref="Y68:Y79" si="42">V68*W68</f>
        <v>3.1300771837485063E-6</v>
      </c>
      <c r="Z68">
        <f t="shared" ref="Z68:Z79" si="43">MAX(0, W68-X68-Y68)</f>
        <v>1.4193365101050111E-4</v>
      </c>
      <c r="AB68">
        <f t="shared" ref="AB68:AB79" si="44">AC67</f>
        <v>-2.2217546766050185</v>
      </c>
      <c r="AC68">
        <f t="shared" ref="AC68:AC79" si="45">S68*Z68</f>
        <v>-1.9986810255781993</v>
      </c>
      <c r="AE68">
        <f t="shared" si="29"/>
        <v>0</v>
      </c>
      <c r="AF68">
        <f t="shared" si="30"/>
        <v>0</v>
      </c>
      <c r="AG68">
        <f t="shared" si="30"/>
        <v>-7.0966825505250552E-3</v>
      </c>
      <c r="AH68">
        <f t="shared" si="31"/>
        <v>-8.3971995090300506</v>
      </c>
      <c r="AI68">
        <f t="shared" si="23"/>
        <v>-8.4042961915805758</v>
      </c>
      <c r="AJ68">
        <f t="shared" si="32"/>
        <v>-0.2230736510268192</v>
      </c>
      <c r="AK68">
        <f t="shared" ref="AK68:AK79" si="46">G68*SUM(AB68:AB68, AE68:AF68)</f>
        <v>-0.15552282736235132</v>
      </c>
      <c r="AL68">
        <f t="shared" si="33"/>
        <v>-8.7828926699697458</v>
      </c>
      <c r="AN68">
        <f t="shared" si="34"/>
        <v>0</v>
      </c>
      <c r="AO68">
        <f t="shared" si="34"/>
        <v>0</v>
      </c>
      <c r="AP68">
        <f t="shared" si="34"/>
        <v>-7.0398004257468104E-6</v>
      </c>
      <c r="AQ68">
        <f t="shared" si="34"/>
        <v>-8.3298933350734426E-3</v>
      </c>
      <c r="AR68">
        <f t="shared" si="34"/>
        <v>-8.3369331354991895E-3</v>
      </c>
      <c r="AS68">
        <f t="shared" si="34"/>
        <v>-2.2128564611577703E-4</v>
      </c>
      <c r="AT68">
        <f t="shared" si="34"/>
        <v>-1.5427626337855918E-4</v>
      </c>
      <c r="AU68">
        <f t="shared" si="24"/>
        <v>-8.7124950449935252E-3</v>
      </c>
      <c r="AW68">
        <v>65</v>
      </c>
      <c r="AX68">
        <f>IF(Z68&gt;0, (R68*SUMPRODUCT(K68:$K$98, X68:$X$98)-K68*$AZ$3)/Z68, 0)</f>
        <v>-14081.798159552203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50000</v>
      </c>
      <c r="S69">
        <f t="shared" si="28"/>
        <v>-29571.865373187426</v>
      </c>
      <c r="U69">
        <f t="shared" si="38"/>
        <v>0.56320604299999999</v>
      </c>
      <c r="V69">
        <f t="shared" si="39"/>
        <v>0.01</v>
      </c>
      <c r="W69">
        <f t="shared" si="40"/>
        <v>1.4193365101050111E-4</v>
      </c>
      <c r="X69">
        <f t="shared" si="41"/>
        <v>7.9937889954167276E-5</v>
      </c>
      <c r="Y69">
        <f t="shared" si="42"/>
        <v>1.4193365101050111E-6</v>
      </c>
      <c r="Z69">
        <f t="shared" si="43"/>
        <v>6.0576424546228817E-5</v>
      </c>
      <c r="AB69">
        <f t="shared" si="44"/>
        <v>-1.9986810255781993</v>
      </c>
      <c r="AC69">
        <f t="shared" si="45"/>
        <v>-1.7913578714701248</v>
      </c>
      <c r="AE69">
        <f t="shared" si="29"/>
        <v>0</v>
      </c>
      <c r="AF69">
        <f t="shared" si="30"/>
        <v>0</v>
      </c>
      <c r="AG69">
        <f t="shared" si="30"/>
        <v>-3.0288212273114411E-3</v>
      </c>
      <c r="AH69">
        <f t="shared" si="31"/>
        <v>-3.9968944977083636</v>
      </c>
      <c r="AI69">
        <f t="shared" si="23"/>
        <v>-3.9999233189356751</v>
      </c>
      <c r="AJ69">
        <f t="shared" si="32"/>
        <v>-0.20732315410807445</v>
      </c>
      <c r="AK69">
        <f t="shared" si="46"/>
        <v>-0.13990767179047398</v>
      </c>
      <c r="AL69">
        <f t="shared" si="33"/>
        <v>-4.3471541448342235</v>
      </c>
      <c r="AN69">
        <f t="shared" si="34"/>
        <v>0</v>
      </c>
      <c r="AO69">
        <f t="shared" si="34"/>
        <v>0</v>
      </c>
      <c r="AP69">
        <f t="shared" si="34"/>
        <v>-2.6826288216024698E-6</v>
      </c>
      <c r="AQ69">
        <f t="shared" si="34"/>
        <v>-3.5400519118701569E-3</v>
      </c>
      <c r="AR69">
        <f t="shared" si="34"/>
        <v>-3.5427345406917597E-3</v>
      </c>
      <c r="AS69">
        <f t="shared" si="34"/>
        <v>-1.8362624494993419E-4</v>
      </c>
      <c r="AT69">
        <f t="shared" si="34"/>
        <v>-1.2391631084862035E-4</v>
      </c>
      <c r="AU69">
        <f t="shared" si="24"/>
        <v>-3.850277096490314E-3</v>
      </c>
      <c r="AW69">
        <v>66</v>
      </c>
      <c r="AX69">
        <f>IF(Z69&gt;0, (R69*SUMPRODUCT(K69:$K$98, X69:$X$98)-K69*$AZ$3)/Z69, 0)</f>
        <v>-29571.865373187426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50000</v>
      </c>
      <c r="S70">
        <f t="shared" si="28"/>
        <v>-66823.360483628581</v>
      </c>
      <c r="U70">
        <f t="shared" si="38"/>
        <v>0.59415461300000005</v>
      </c>
      <c r="V70">
        <f t="shared" si="39"/>
        <v>0.01</v>
      </c>
      <c r="W70">
        <f t="shared" si="40"/>
        <v>6.0576424546228817E-5</v>
      </c>
      <c r="X70">
        <f t="shared" si="41"/>
        <v>3.5991762083188284E-5</v>
      </c>
      <c r="Y70">
        <f t="shared" si="42"/>
        <v>6.0576424546228823E-7</v>
      </c>
      <c r="Z70">
        <f t="shared" si="43"/>
        <v>2.3978898217578244E-5</v>
      </c>
      <c r="AB70">
        <f t="shared" si="44"/>
        <v>-1.7913578714701248</v>
      </c>
      <c r="AC70">
        <f t="shared" si="45"/>
        <v>-1.6023505595934699</v>
      </c>
      <c r="AE70">
        <f t="shared" si="29"/>
        <v>0</v>
      </c>
      <c r="AF70">
        <f t="shared" si="30"/>
        <v>0</v>
      </c>
      <c r="AG70">
        <f t="shared" si="30"/>
        <v>-1.1989449108789122E-3</v>
      </c>
      <c r="AH70">
        <f t="shared" si="31"/>
        <v>-1.7995881041594142</v>
      </c>
      <c r="AI70">
        <f t="shared" si="23"/>
        <v>-1.8007870490702931</v>
      </c>
      <c r="AJ70">
        <f t="shared" si="32"/>
        <v>-0.18900731187665487</v>
      </c>
      <c r="AK70">
        <f t="shared" si="46"/>
        <v>-0.12539505100290874</v>
      </c>
      <c r="AL70">
        <f t="shared" si="33"/>
        <v>-2.1151894119498569</v>
      </c>
      <c r="AN70">
        <f t="shared" si="34"/>
        <v>0</v>
      </c>
      <c r="AO70">
        <f t="shared" si="34"/>
        <v>0</v>
      </c>
      <c r="AP70">
        <f t="shared" si="34"/>
        <v>-9.481305750576637E-7</v>
      </c>
      <c r="AQ70">
        <f t="shared" si="34"/>
        <v>-1.4231216868945188E-3</v>
      </c>
      <c r="AR70">
        <f t="shared" si="34"/>
        <v>-1.4240698174695764E-3</v>
      </c>
      <c r="AS70">
        <f t="shared" si="34"/>
        <v>-1.4946776092351644E-4</v>
      </c>
      <c r="AT70">
        <f t="shared" si="34"/>
        <v>-9.9162922948325808E-5</v>
      </c>
      <c r="AU70">
        <f t="shared" si="24"/>
        <v>-1.672700501341419E-3</v>
      </c>
      <c r="AW70">
        <v>67</v>
      </c>
      <c r="AX70">
        <f>IF(Z70&gt;0, (R70*SUMPRODUCT(K70:$K$98, X70:$X$98)-K70*$AZ$3)/Z70, 0)</f>
        <v>-66823.360483628581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50000</v>
      </c>
      <c r="S71">
        <f t="shared" si="28"/>
        <v>-163568.66970849011</v>
      </c>
      <c r="U71">
        <f t="shared" si="38"/>
        <v>0.62493506799999998</v>
      </c>
      <c r="V71">
        <f t="shared" si="39"/>
        <v>0.01</v>
      </c>
      <c r="W71">
        <f t="shared" si="40"/>
        <v>2.3978898217578244E-5</v>
      </c>
      <c r="X71">
        <f t="shared" si="41"/>
        <v>1.4985254388167339E-5</v>
      </c>
      <c r="Y71">
        <f t="shared" si="42"/>
        <v>2.3978898217578244E-7</v>
      </c>
      <c r="Z71">
        <f t="shared" si="43"/>
        <v>8.7538548472351223E-6</v>
      </c>
      <c r="AB71">
        <f t="shared" si="44"/>
        <v>-1.6023505595934699</v>
      </c>
      <c r="AC71">
        <f t="shared" si="45"/>
        <v>-1.4318563921834668</v>
      </c>
      <c r="AE71">
        <f t="shared" si="29"/>
        <v>0</v>
      </c>
      <c r="AF71">
        <f t="shared" si="30"/>
        <v>0</v>
      </c>
      <c r="AG71">
        <f t="shared" si="30"/>
        <v>-4.376927423617561E-4</v>
      </c>
      <c r="AH71">
        <f t="shared" si="31"/>
        <v>-0.74926271940836697</v>
      </c>
      <c r="AI71">
        <f t="shared" si="23"/>
        <v>-0.74970041215072869</v>
      </c>
      <c r="AJ71">
        <f t="shared" si="32"/>
        <v>-0.17049416741000312</v>
      </c>
      <c r="AK71">
        <f t="shared" si="46"/>
        <v>-0.11216453917154291</v>
      </c>
      <c r="AL71">
        <f t="shared" si="33"/>
        <v>-1.0323591187322747</v>
      </c>
      <c r="AN71">
        <f t="shared" si="34"/>
        <v>0</v>
      </c>
      <c r="AO71">
        <f t="shared" si="34"/>
        <v>0</v>
      </c>
      <c r="AP71">
        <f t="shared" si="34"/>
        <v>-3.0904394992013109E-7</v>
      </c>
      <c r="AQ71">
        <f t="shared" si="34"/>
        <v>-5.2903575481833942E-4</v>
      </c>
      <c r="AR71">
        <f t="shared" si="34"/>
        <v>-5.293447987682595E-4</v>
      </c>
      <c r="AS71">
        <f t="shared" si="34"/>
        <v>-1.2038168750621558E-4</v>
      </c>
      <c r="AT71">
        <f t="shared" si="34"/>
        <v>-7.9196589003285414E-5</v>
      </c>
      <c r="AU71">
        <f t="shared" si="24"/>
        <v>-7.2892307527776051E-4</v>
      </c>
      <c r="AW71">
        <v>68</v>
      </c>
      <c r="AX71">
        <f>IF(Z71&gt;0, (R71*SUMPRODUCT(K71:$K$98, X71:$X$98)-K71*$AZ$3)/Z71, 0)</f>
        <v>-163568.66970849011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50000</v>
      </c>
      <c r="S72">
        <f t="shared" si="28"/>
        <v>-436766.18253111426</v>
      </c>
      <c r="U72">
        <f t="shared" si="38"/>
        <v>0.65550924799999999</v>
      </c>
      <c r="V72">
        <f t="shared" si="39"/>
        <v>0.01</v>
      </c>
      <c r="W72">
        <f t="shared" si="40"/>
        <v>8.7538548472351223E-6</v>
      </c>
      <c r="X72">
        <f t="shared" si="41"/>
        <v>5.7382328080122498E-6</v>
      </c>
      <c r="Y72">
        <f t="shared" si="42"/>
        <v>8.7538548472351221E-8</v>
      </c>
      <c r="Z72">
        <f t="shared" si="43"/>
        <v>2.9280834907505212E-6</v>
      </c>
      <c r="AB72">
        <f t="shared" si="44"/>
        <v>-1.4318563921834668</v>
      </c>
      <c r="AC72">
        <f t="shared" si="45"/>
        <v>-1.2788878483874844</v>
      </c>
      <c r="AE72">
        <f t="shared" si="29"/>
        <v>0</v>
      </c>
      <c r="AF72">
        <f t="shared" si="30"/>
        <v>0</v>
      </c>
      <c r="AG72">
        <f t="shared" si="30"/>
        <v>-1.4640417453752605E-4</v>
      </c>
      <c r="AH72">
        <f t="shared" si="31"/>
        <v>-0.28691164040061251</v>
      </c>
      <c r="AI72">
        <f t="shared" si="23"/>
        <v>-0.28705804457515005</v>
      </c>
      <c r="AJ72">
        <f t="shared" si="32"/>
        <v>-0.15296854379598246</v>
      </c>
      <c r="AK72">
        <f t="shared" si="46"/>
        <v>-0.10022994745284269</v>
      </c>
      <c r="AL72">
        <f t="shared" si="33"/>
        <v>-0.54025653582397526</v>
      </c>
      <c r="AN72">
        <f t="shared" si="34"/>
        <v>0</v>
      </c>
      <c r="AO72">
        <f t="shared" si="34"/>
        <v>0</v>
      </c>
      <c r="AP72">
        <f t="shared" si="34"/>
        <v>-9.2296735008781244E-8</v>
      </c>
      <c r="AQ72">
        <f t="shared" si="34"/>
        <v>-1.8087604215276322E-4</v>
      </c>
      <c r="AR72">
        <f t="shared" si="34"/>
        <v>-1.80968338887772E-4</v>
      </c>
      <c r="AS72">
        <f t="shared" si="34"/>
        <v>-9.6435072264951802E-5</v>
      </c>
      <c r="AT72">
        <f t="shared" si="34"/>
        <v>-6.3187384712366364E-5</v>
      </c>
      <c r="AU72">
        <f t="shared" si="24"/>
        <v>-3.4059079586509018E-4</v>
      </c>
      <c r="AW72">
        <v>69</v>
      </c>
      <c r="AX72">
        <f>IF(Z72&gt;0, (R72*SUMPRODUCT(K72:$K$98, X72:$X$98)-K72*$AZ$3)/Z72, 0)</f>
        <v>-436766.18253111426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50000</v>
      </c>
      <c r="S73">
        <f t="shared" si="28"/>
        <v>-1282288.3368679499</v>
      </c>
      <c r="U73">
        <f t="shared" si="38"/>
        <v>0.68583899100000001</v>
      </c>
      <c r="V73">
        <f t="shared" si="39"/>
        <v>0.01</v>
      </c>
      <c r="W73">
        <f t="shared" si="40"/>
        <v>2.9280834907505212E-6</v>
      </c>
      <c r="X73">
        <f t="shared" si="41"/>
        <v>2.0081938268600954E-6</v>
      </c>
      <c r="Y73">
        <f t="shared" si="42"/>
        <v>2.9280834907505213E-8</v>
      </c>
      <c r="Z73">
        <f t="shared" si="43"/>
        <v>8.9060882898292058E-7</v>
      </c>
      <c r="AB73">
        <f t="shared" si="44"/>
        <v>-1.2788878483874844</v>
      </c>
      <c r="AC73">
        <f t="shared" si="45"/>
        <v>-1.1420173141164216</v>
      </c>
      <c r="AE73">
        <f t="shared" si="29"/>
        <v>0</v>
      </c>
      <c r="AF73">
        <f t="shared" si="30"/>
        <v>0</v>
      </c>
      <c r="AG73">
        <f t="shared" si="30"/>
        <v>-4.4530441449146032E-5</v>
      </c>
      <c r="AH73">
        <f t="shared" si="31"/>
        <v>-0.10040969134300477</v>
      </c>
      <c r="AI73">
        <f t="shared" si="23"/>
        <v>-0.10045422178445391</v>
      </c>
      <c r="AJ73">
        <f t="shared" si="32"/>
        <v>-0.13687053427106277</v>
      </c>
      <c r="AK73">
        <f t="shared" si="46"/>
        <v>-8.9522149387123912E-2</v>
      </c>
      <c r="AL73">
        <f t="shared" si="33"/>
        <v>-0.32684690544264061</v>
      </c>
      <c r="AN73">
        <f t="shared" si="34"/>
        <v>0</v>
      </c>
      <c r="AO73">
        <f t="shared" si="34"/>
        <v>0</v>
      </c>
      <c r="AP73">
        <f t="shared" si="34"/>
        <v>-2.506523932828261E-8</v>
      </c>
      <c r="AQ73">
        <f t="shared" si="34"/>
        <v>-5.6518481795550806E-5</v>
      </c>
      <c r="AR73">
        <f t="shared" si="34"/>
        <v>-5.6543547034879089E-5</v>
      </c>
      <c r="AS73">
        <f t="shared" si="34"/>
        <v>-7.7041515575630715E-5</v>
      </c>
      <c r="AT73">
        <f t="shared" si="34"/>
        <v>-5.0390115762339043E-5</v>
      </c>
      <c r="AU73">
        <f t="shared" si="24"/>
        <v>-1.8397517837284884E-4</v>
      </c>
      <c r="AW73">
        <v>70</v>
      </c>
      <c r="AX73">
        <f>IF(Z73&gt;0, (R73*SUMPRODUCT(K73:$K$98, X73:$X$98)-K73*$AZ$3)/Z73, 0)</f>
        <v>-1282288.3368679499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50000</v>
      </c>
      <c r="S74">
        <f t="shared" si="28"/>
        <v>-4176945.6488599968</v>
      </c>
      <c r="U74">
        <f t="shared" si="38"/>
        <v>0.71588716699999999</v>
      </c>
      <c r="V74">
        <f t="shared" si="39"/>
        <v>0.01</v>
      </c>
      <c r="W74">
        <f t="shared" si="40"/>
        <v>8.9060882898292058E-7</v>
      </c>
      <c r="X74">
        <f t="shared" si="41"/>
        <v>6.375754314857705E-7</v>
      </c>
      <c r="Y74">
        <f t="shared" si="42"/>
        <v>8.9060882898292061E-9</v>
      </c>
      <c r="Z74">
        <f t="shared" si="43"/>
        <v>2.4412730920732088E-7</v>
      </c>
      <c r="AB74">
        <f t="shared" si="44"/>
        <v>-1.1420173141164216</v>
      </c>
      <c r="AC74">
        <f t="shared" si="45"/>
        <v>-1.019706501961418</v>
      </c>
      <c r="AE74">
        <f t="shared" si="29"/>
        <v>0</v>
      </c>
      <c r="AF74">
        <f t="shared" si="30"/>
        <v>0</v>
      </c>
      <c r="AG74">
        <f t="shared" si="30"/>
        <v>-1.2206365460366044E-5</v>
      </c>
      <c r="AH74">
        <f t="shared" si="31"/>
        <v>-3.1878771574288527E-2</v>
      </c>
      <c r="AI74">
        <f t="shared" si="23"/>
        <v>-3.1890977939748891E-2</v>
      </c>
      <c r="AJ74">
        <f t="shared" si="32"/>
        <v>-0.12231081215500361</v>
      </c>
      <c r="AK74">
        <f t="shared" si="46"/>
        <v>-7.9941211988149519E-2</v>
      </c>
      <c r="AL74">
        <f t="shared" si="33"/>
        <v>-0.23414300208290201</v>
      </c>
      <c r="AN74">
        <f t="shared" si="34"/>
        <v>0</v>
      </c>
      <c r="AO74">
        <f t="shared" si="34"/>
        <v>0</v>
      </c>
      <c r="AP74">
        <f t="shared" si="34"/>
        <v>-6.1345569304451453E-9</v>
      </c>
      <c r="AQ74">
        <f t="shared" si="34"/>
        <v>-1.6021324261518947E-5</v>
      </c>
      <c r="AR74">
        <f t="shared" si="34"/>
        <v>-1.6027458818449391E-5</v>
      </c>
      <c r="AS74">
        <f t="shared" si="34"/>
        <v>-6.1469783352804109E-5</v>
      </c>
      <c r="AT74">
        <f t="shared" si="34"/>
        <v>-4.0176080064325798E-5</v>
      </c>
      <c r="AU74">
        <f t="shared" si="24"/>
        <v>-1.1767332223557929E-4</v>
      </c>
      <c r="AW74">
        <v>71</v>
      </c>
      <c r="AX74">
        <f>IF(Z74&gt;0, (R74*SUMPRODUCT(K74:$K$98, X74:$X$98)-K74*$AZ$3)/Z74, 0)</f>
        <v>-4176945.6488599968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50000</v>
      </c>
      <c r="S75">
        <f t="shared" si="28"/>
        <v>-15271121.485427774</v>
      </c>
      <c r="U75">
        <f t="shared" si="38"/>
        <v>0.74578270000000002</v>
      </c>
      <c r="V75">
        <f t="shared" si="39"/>
        <v>0.01</v>
      </c>
      <c r="W75">
        <f t="shared" si="40"/>
        <v>2.4412730920732088E-7</v>
      </c>
      <c r="X75">
        <f t="shared" si="41"/>
        <v>1.8206592380437062E-7</v>
      </c>
      <c r="Y75">
        <f t="shared" si="42"/>
        <v>2.4412730920732088E-9</v>
      </c>
      <c r="Z75">
        <f t="shared" si="43"/>
        <v>5.9620112310877049E-8</v>
      </c>
      <c r="AB75">
        <f t="shared" si="44"/>
        <v>-1.019706501961418</v>
      </c>
      <c r="AC75">
        <f t="shared" si="45"/>
        <v>-0.91046597807425145</v>
      </c>
      <c r="AE75">
        <f t="shared" si="29"/>
        <v>0</v>
      </c>
      <c r="AF75">
        <f t="shared" si="30"/>
        <v>0</v>
      </c>
      <c r="AG75">
        <f t="shared" si="30"/>
        <v>-2.9810056155438524E-6</v>
      </c>
      <c r="AH75">
        <f t="shared" si="31"/>
        <v>-9.1032961902185305E-3</v>
      </c>
      <c r="AI75">
        <f t="shared" si="23"/>
        <v>-9.1062771958340741E-3</v>
      </c>
      <c r="AJ75">
        <f t="shared" si="32"/>
        <v>-0.10924052388716654</v>
      </c>
      <c r="AK75">
        <f t="shared" si="46"/>
        <v>-7.1379455137299264E-2</v>
      </c>
      <c r="AL75">
        <f t="shared" si="33"/>
        <v>-0.18972625622029987</v>
      </c>
      <c r="AN75">
        <f t="shared" si="34"/>
        <v>0</v>
      </c>
      <c r="AO75">
        <f t="shared" si="34"/>
        <v>0</v>
      </c>
      <c r="AP75">
        <f t="shared" si="34"/>
        <v>-1.3376472591514296E-9</v>
      </c>
      <c r="AQ75">
        <f t="shared" si="34"/>
        <v>-4.0848628847241895E-6</v>
      </c>
      <c r="AR75">
        <f t="shared" si="34"/>
        <v>-4.0862005319833403E-6</v>
      </c>
      <c r="AS75">
        <f t="shared" si="34"/>
        <v>-4.9018789701030341E-5</v>
      </c>
      <c r="AT75">
        <f t="shared" si="34"/>
        <v>-3.2029638597883484E-5</v>
      </c>
      <c r="AU75">
        <f t="shared" si="24"/>
        <v>-8.5134628830897159E-5</v>
      </c>
      <c r="AW75">
        <v>72</v>
      </c>
      <c r="AX75">
        <f>IF(Z75&gt;0, (R75*SUMPRODUCT(K75:$K$98, X75:$X$98)-K75*$AZ$3)/Z75, 0)</f>
        <v>-15271121.485427774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50000</v>
      </c>
      <c r="S76">
        <f t="shared" si="28"/>
        <v>-63618938.693147898</v>
      </c>
      <c r="U76">
        <f t="shared" si="38"/>
        <v>0.77567720100000004</v>
      </c>
      <c r="V76">
        <f t="shared" si="39"/>
        <v>0.01</v>
      </c>
      <c r="W76">
        <f t="shared" si="40"/>
        <v>5.9620112310877049E-8</v>
      </c>
      <c r="X76">
        <f t="shared" si="41"/>
        <v>4.6245961840606753E-8</v>
      </c>
      <c r="Y76">
        <f t="shared" si="42"/>
        <v>5.9620112310877056E-10</v>
      </c>
      <c r="Z76">
        <f t="shared" si="43"/>
        <v>1.2777949347161526E-8</v>
      </c>
      <c r="AB76">
        <f t="shared" si="44"/>
        <v>-0.91046597807425145</v>
      </c>
      <c r="AC76">
        <f t="shared" si="45"/>
        <v>-0.81291957614121835</v>
      </c>
      <c r="AE76">
        <f t="shared" si="29"/>
        <v>0</v>
      </c>
      <c r="AF76">
        <f t="shared" si="30"/>
        <v>0</v>
      </c>
      <c r="AG76">
        <f t="shared" si="30"/>
        <v>-6.3889746735807636E-7</v>
      </c>
      <c r="AH76">
        <f t="shared" si="31"/>
        <v>-2.3122980920303377E-3</v>
      </c>
      <c r="AI76">
        <f t="shared" si="23"/>
        <v>-2.3129369894976958E-3</v>
      </c>
      <c r="AJ76">
        <f t="shared" si="32"/>
        <v>-9.75464019330331E-2</v>
      </c>
      <c r="AK76">
        <f t="shared" si="46"/>
        <v>-6.3732618465197607E-2</v>
      </c>
      <c r="AL76">
        <f t="shared" si="33"/>
        <v>-0.16359195738772841</v>
      </c>
      <c r="AN76">
        <f t="shared" si="34"/>
        <v>0</v>
      </c>
      <c r="AO76">
        <f t="shared" si="34"/>
        <v>0</v>
      </c>
      <c r="AP76">
        <f t="shared" si="34"/>
        <v>-2.5597170058572568E-10</v>
      </c>
      <c r="AQ76">
        <f t="shared" si="34"/>
        <v>-9.2641293027134153E-7</v>
      </c>
      <c r="AR76">
        <f t="shared" si="34"/>
        <v>-9.2666890197192733E-7</v>
      </c>
      <c r="AS76">
        <f t="shared" si="34"/>
        <v>-3.9081573592814089E-5</v>
      </c>
      <c r="AT76">
        <f t="shared" si="34"/>
        <v>-2.5534217248938714E-5</v>
      </c>
      <c r="AU76">
        <f t="shared" si="24"/>
        <v>-6.5542459743724742E-5</v>
      </c>
      <c r="AW76">
        <v>73</v>
      </c>
      <c r="AX76">
        <f>IF(Z76&gt;0, (R76*SUMPRODUCT(K76:$K$98, X76:$X$98)-K76*$AZ$3)/Z76, 0)</f>
        <v>-63618938.693147898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50000</v>
      </c>
      <c r="S77">
        <f t="shared" si="28"/>
        <v>-307995059.22935176</v>
      </c>
      <c r="U77">
        <f t="shared" si="38"/>
        <v>0.80557273399999996</v>
      </c>
      <c r="V77">
        <f t="shared" si="39"/>
        <v>0.01</v>
      </c>
      <c r="W77">
        <f t="shared" si="40"/>
        <v>1.2777949347161526E-8</v>
      </c>
      <c r="X77">
        <f t="shared" si="41"/>
        <v>1.0293567590506425E-8</v>
      </c>
      <c r="Y77">
        <f t="shared" si="42"/>
        <v>1.2777949347161528E-10</v>
      </c>
      <c r="Z77">
        <f t="shared" si="43"/>
        <v>2.3566022631834857E-9</v>
      </c>
      <c r="AB77">
        <f t="shared" si="44"/>
        <v>-0.81291957614121835</v>
      </c>
      <c r="AC77">
        <f t="shared" si="45"/>
        <v>-0.72582185362922202</v>
      </c>
      <c r="AE77">
        <f t="shared" si="29"/>
        <v>0</v>
      </c>
      <c r="AF77">
        <f t="shared" si="30"/>
        <v>0</v>
      </c>
      <c r="AG77">
        <f t="shared" si="30"/>
        <v>-1.1783011315917429E-7</v>
      </c>
      <c r="AH77">
        <f t="shared" si="31"/>
        <v>-5.1467837952532129E-4</v>
      </c>
      <c r="AI77">
        <f t="shared" si="23"/>
        <v>-5.1479620963848049E-4</v>
      </c>
      <c r="AJ77">
        <f t="shared" si="32"/>
        <v>-8.7097722511996323E-2</v>
      </c>
      <c r="AK77">
        <f t="shared" si="46"/>
        <v>-5.6904370329885288E-2</v>
      </c>
      <c r="AL77">
        <f t="shared" si="33"/>
        <v>-0.1445168890515201</v>
      </c>
      <c r="AN77">
        <f t="shared" si="34"/>
        <v>0</v>
      </c>
      <c r="AO77">
        <f t="shared" si="34"/>
        <v>0</v>
      </c>
      <c r="AP77">
        <f t="shared" si="34"/>
        <v>-4.2150143671782136E-11</v>
      </c>
      <c r="AQ77">
        <f t="shared" si="34"/>
        <v>-1.8411055595310035E-7</v>
      </c>
      <c r="AR77">
        <f t="shared" si="34"/>
        <v>-1.8415270609677215E-7</v>
      </c>
      <c r="AS77">
        <f t="shared" si="34"/>
        <v>-3.1156564471819985E-5</v>
      </c>
      <c r="AT77">
        <f t="shared" si="34"/>
        <v>-2.0355809908430111E-5</v>
      </c>
      <c r="AU77">
        <f t="shared" si="24"/>
        <v>-5.1696527086346873E-5</v>
      </c>
      <c r="AW77">
        <v>74</v>
      </c>
      <c r="AX77">
        <f>IF(Z77&gt;0, (R77*SUMPRODUCT(K77:$K$98, X77:$X$98)-K77*$AZ$3)/Z77, 0)</f>
        <v>-307995059.22935176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50000</v>
      </c>
      <c r="S78">
        <f t="shared" si="28"/>
        <v>-1779541660.1384301</v>
      </c>
      <c r="U78">
        <f t="shared" si="38"/>
        <v>0.83546826699999999</v>
      </c>
      <c r="V78">
        <f t="shared" si="39"/>
        <v>0.01</v>
      </c>
      <c r="W78">
        <f t="shared" si="40"/>
        <v>2.3566022631834857E-9</v>
      </c>
      <c r="X78">
        <f t="shared" si="41"/>
        <v>1.9688664088301846E-9</v>
      </c>
      <c r="Y78">
        <f t="shared" si="42"/>
        <v>2.3566022631834857E-11</v>
      </c>
      <c r="Z78">
        <f t="shared" si="43"/>
        <v>3.6416983172146621E-10</v>
      </c>
      <c r="AB78">
        <f t="shared" si="44"/>
        <v>-0.72582185362922202</v>
      </c>
      <c r="AC78">
        <f t="shared" si="45"/>
        <v>-0.6480553869139507</v>
      </c>
      <c r="AE78">
        <f t="shared" si="29"/>
        <v>0</v>
      </c>
      <c r="AF78">
        <f t="shared" si="30"/>
        <v>0</v>
      </c>
      <c r="AG78">
        <f t="shared" si="30"/>
        <v>-1.820849158607331E-8</v>
      </c>
      <c r="AH78">
        <f t="shared" si="31"/>
        <v>-9.844332044150923E-5</v>
      </c>
      <c r="AI78">
        <f t="shared" si="23"/>
        <v>-9.8461528933095299E-5</v>
      </c>
      <c r="AJ78">
        <f t="shared" si="32"/>
        <v>-7.7766466715271321E-2</v>
      </c>
      <c r="AK78">
        <f t="shared" si="46"/>
        <v>-5.0807529754045545E-2</v>
      </c>
      <c r="AL78">
        <f t="shared" si="33"/>
        <v>-0.12867245799824997</v>
      </c>
      <c r="AN78">
        <f t="shared" si="34"/>
        <v>0</v>
      </c>
      <c r="AO78">
        <f t="shared" si="34"/>
        <v>0</v>
      </c>
      <c r="AP78">
        <f t="shared" si="34"/>
        <v>-5.8156560248209619E-12</v>
      </c>
      <c r="AQ78">
        <f t="shared" si="34"/>
        <v>-3.1442060256486457E-8</v>
      </c>
      <c r="AR78">
        <f t="shared" si="34"/>
        <v>-3.1447875912511275E-8</v>
      </c>
      <c r="AS78">
        <f t="shared" si="34"/>
        <v>-2.4838027825853402E-5</v>
      </c>
      <c r="AT78">
        <f t="shared" si="34"/>
        <v>-1.6227544995895278E-5</v>
      </c>
      <c r="AU78">
        <f t="shared" si="24"/>
        <v>-4.1097020697661199E-5</v>
      </c>
      <c r="AW78">
        <v>75</v>
      </c>
      <c r="AX78">
        <f>IF(Z78&gt;0, (R78*SUMPRODUCT(K78:$K$98, X78:$X$98)-K78*$AZ$3)/Z78, 0)</f>
        <v>-1779541660.1384301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3.6416983172146621E-10</v>
      </c>
      <c r="X79">
        <f t="shared" si="41"/>
        <v>3.6416983172146621E-10</v>
      </c>
      <c r="Y79">
        <f t="shared" si="42"/>
        <v>3.6416983172146621E-12</v>
      </c>
      <c r="Z79">
        <f t="shared" si="43"/>
        <v>0</v>
      </c>
      <c r="AB79">
        <f t="shared" si="44"/>
        <v>-0.6480553869139507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-1.820849158607331E-5</v>
      </c>
      <c r="AI79">
        <f t="shared" si="23"/>
        <v>-1.820849158607331E-5</v>
      </c>
      <c r="AJ79">
        <f t="shared" si="32"/>
        <v>-0.6480553869139507</v>
      </c>
      <c r="AK79">
        <f t="shared" si="46"/>
        <v>-4.5363877083976552E-2</v>
      </c>
      <c r="AL79">
        <f t="shared" si="33"/>
        <v>-0.69343747248951337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-5.1925500221615726E-9</v>
      </c>
      <c r="AR79">
        <f t="shared" si="34"/>
        <v>-5.1925500221615726E-9</v>
      </c>
      <c r="AS79">
        <f t="shared" si="34"/>
        <v>-1.8480718173578494E-4</v>
      </c>
      <c r="AT79">
        <f t="shared" si="34"/>
        <v>-1.2936502721504947E-5</v>
      </c>
      <c r="AU79">
        <f t="shared" si="24"/>
        <v>-1.9774887700731207E-4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3380.9200818008926</v>
      </c>
      <c r="AO81" s="8">
        <f t="shared" ref="AO81:AU81" si="49">SUM(AO3:AO79)</f>
        <v>-338.09200818008929</v>
      </c>
      <c r="AP81" s="8">
        <f t="shared" si="49"/>
        <v>-949.25582247278896</v>
      </c>
      <c r="AQ81" s="8">
        <f t="shared" si="49"/>
        <v>-2029.0250449185437</v>
      </c>
      <c r="AR81" s="8">
        <f t="shared" si="49"/>
        <v>64.547206229471428</v>
      </c>
      <c r="AS81" s="8">
        <f t="shared" si="49"/>
        <v>-167.96552501504323</v>
      </c>
      <c r="AT81" s="8">
        <f t="shared" si="49"/>
        <v>77.490516229569735</v>
      </c>
      <c r="AU81" s="8">
        <f t="shared" si="49"/>
        <v>-25.927802556002089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3F975-EA1A-4669-98CC-43AB396F6C99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4929.8681426517096</v>
      </c>
      <c r="K3">
        <v>1</v>
      </c>
      <c r="L3" s="2">
        <v>0</v>
      </c>
      <c r="O3">
        <f>$C$3</f>
        <v>4929.8681426517096</v>
      </c>
      <c r="P3" s="2">
        <f>O3*C5</f>
        <v>492.98681426517101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4929.8681426517096</v>
      </c>
      <c r="AF3">
        <f t="shared" ref="AF3:AG34" si="3">-$Z3*P3</f>
        <v>-492.98681426517101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3916.3994006865382</v>
      </c>
      <c r="AJ3">
        <f t="shared" ref="AJ3:AJ66" si="6">AB3-AC3</f>
        <v>0</v>
      </c>
      <c r="AL3">
        <f t="shared" ref="AL3:AL66" si="7">SUM(AI3:AK3)</f>
        <v>3916.3994006865382</v>
      </c>
      <c r="AN3">
        <f t="shared" ref="AN3:AU34" si="8">AE3*$K3</f>
        <v>4929.8681426517096</v>
      </c>
      <c r="AO3">
        <f t="shared" si="8"/>
        <v>-492.98681426517101</v>
      </c>
      <c r="AP3">
        <f t="shared" si="8"/>
        <v>-520.48192770000003</v>
      </c>
      <c r="AQ3">
        <f t="shared" si="8"/>
        <v>0</v>
      </c>
      <c r="AR3">
        <f t="shared" si="8"/>
        <v>3916.3994006865382</v>
      </c>
      <c r="AS3">
        <f t="shared" si="8"/>
        <v>0</v>
      </c>
      <c r="AT3">
        <f t="shared" si="8"/>
        <v>0</v>
      </c>
      <c r="AU3">
        <f t="shared" si="8"/>
        <v>3916.3994006865382</v>
      </c>
      <c r="AW3">
        <v>0</v>
      </c>
      <c r="AX3">
        <f>IF(Z3&gt;0, (R3*SUMPRODUCT(K3:$K$98, X3:$X$98)-K3*$AZ$3)/Z3, 0)</f>
        <v>0</v>
      </c>
      <c r="AZ3">
        <f>C6*ABS(SUMPRODUCT(X4:X69, K4:K69))/1</f>
        <v>3267.3688004492283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50000</v>
      </c>
      <c r="S4">
        <f t="shared" si="1"/>
        <v>222.20144798471352</v>
      </c>
      <c r="U4">
        <f t="shared" ref="U4:U67" si="12">M4</f>
        <v>3.6617109999999998E-3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3.6617109999999998E-3</v>
      </c>
      <c r="Y4">
        <f t="shared" ref="Y4:Y67" si="16">V4*W4</f>
        <v>0.01</v>
      </c>
      <c r="Z4">
        <f t="shared" ref="Z4:Z67" si="17">MAX(0, W4-X4-Y4)</f>
        <v>0.98633828899999998</v>
      </c>
      <c r="AB4">
        <f t="shared" ref="AB4:AB67" si="18">AC3</f>
        <v>0</v>
      </c>
      <c r="AC4">
        <f>S4*Z4</f>
        <v>219.16579601856483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-219.16579601856483</v>
      </c>
      <c r="AK4">
        <f t="shared" ref="AK4:AK67" si="19">G4*SUM(AB4:AB4, AE4:AF4)</f>
        <v>0</v>
      </c>
      <c r="AL4">
        <f t="shared" si="7"/>
        <v>-402.25134601856485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-170.8046926019218</v>
      </c>
      <c r="AR4">
        <f t="shared" si="8"/>
        <v>-170.8046926019218</v>
      </c>
      <c r="AS4">
        <f t="shared" si="8"/>
        <v>-204.46477844814333</v>
      </c>
      <c r="AT4">
        <f t="shared" si="8"/>
        <v>0</v>
      </c>
      <c r="AU4">
        <f t="shared" si="8"/>
        <v>-375.26947105006514</v>
      </c>
      <c r="AW4">
        <v>1</v>
      </c>
      <c r="AX4">
        <f>IF(Z4&gt;0, (R4*SUMPRODUCT(K4:$K$98, X4:$X$98)-K4*$AZ$3)/Z4, 0)</f>
        <v>222.20144798471352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50000</v>
      </c>
      <c r="S5">
        <f t="shared" si="1"/>
        <v>311.09766725751729</v>
      </c>
      <c r="U5">
        <f t="shared" si="12"/>
        <v>3.8071530000000002E-3</v>
      </c>
      <c r="V5">
        <f t="shared" si="13"/>
        <v>0.01</v>
      </c>
      <c r="W5">
        <f t="shared" si="14"/>
        <v>0.98633828899999998</v>
      </c>
      <c r="X5">
        <f t="shared" si="15"/>
        <v>3.7551407759812169E-3</v>
      </c>
      <c r="Y5">
        <f t="shared" si="16"/>
        <v>9.8633828899999994E-3</v>
      </c>
      <c r="Z5">
        <f t="shared" si="17"/>
        <v>0.97271976533401872</v>
      </c>
      <c r="AB5">
        <f t="shared" si="18"/>
        <v>219.16579601856483</v>
      </c>
      <c r="AC5">
        <f>S5*Z5</f>
        <v>302.61084989069286</v>
      </c>
      <c r="AE5">
        <f t="shared" si="2"/>
        <v>0</v>
      </c>
      <c r="AF5">
        <f t="shared" si="3"/>
        <v>0</v>
      </c>
      <c r="AG5">
        <f t="shared" si="3"/>
        <v>-48.635988266700934</v>
      </c>
      <c r="AH5">
        <f t="shared" si="4"/>
        <v>-187.75703879906084</v>
      </c>
      <c r="AI5">
        <f t="shared" si="5"/>
        <v>-236.39302706576177</v>
      </c>
      <c r="AJ5">
        <f t="shared" si="6"/>
        <v>-83.445053872128028</v>
      </c>
      <c r="AK5">
        <f t="shared" si="19"/>
        <v>8.9857976367611592</v>
      </c>
      <c r="AL5">
        <f t="shared" si="7"/>
        <v>-310.85228330112864</v>
      </c>
      <c r="AN5">
        <f t="shared" si="8"/>
        <v>0</v>
      </c>
      <c r="AO5">
        <f t="shared" si="8"/>
        <v>0</v>
      </c>
      <c r="AP5">
        <f t="shared" si="8"/>
        <v>-41.589023514274139</v>
      </c>
      <c r="AQ5">
        <f t="shared" si="8"/>
        <v>-160.55254925149475</v>
      </c>
      <c r="AR5">
        <f t="shared" si="8"/>
        <v>-202.1415727657689</v>
      </c>
      <c r="AS5">
        <f t="shared" si="8"/>
        <v>-71.354534601157553</v>
      </c>
      <c r="AT5">
        <f t="shared" si="8"/>
        <v>7.6838276043756899</v>
      </c>
      <c r="AU5">
        <f t="shared" si="8"/>
        <v>-265.81227976255076</v>
      </c>
      <c r="AW5">
        <v>2</v>
      </c>
      <c r="AX5">
        <f>IF(Z5&gt;0, (R5*SUMPRODUCT(K5:$K$98, X5:$X$98)-K5*$AZ$3)/Z5, 0)</f>
        <v>311.09766725751729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50000</v>
      </c>
      <c r="S6">
        <f t="shared" si="1"/>
        <v>433.23135295835203</v>
      </c>
      <c r="U6">
        <f t="shared" si="12"/>
        <v>3.9582979999999999E-3</v>
      </c>
      <c r="V6">
        <f t="shared" si="13"/>
        <v>0.01</v>
      </c>
      <c r="W6">
        <f t="shared" si="14"/>
        <v>0.97271976533401872</v>
      </c>
      <c r="X6">
        <f t="shared" si="15"/>
        <v>3.8503147016821153E-3</v>
      </c>
      <c r="Y6">
        <f t="shared" si="16"/>
        <v>9.7271976533401874E-3</v>
      </c>
      <c r="Z6">
        <f t="shared" si="17"/>
        <v>0.95914225297899647</v>
      </c>
      <c r="AB6">
        <f t="shared" si="18"/>
        <v>302.61084989069286</v>
      </c>
      <c r="AC6">
        <f t="shared" ref="AC6:AC69" si="22">S6*Z6</f>
        <v>415.53049593761261</v>
      </c>
      <c r="AE6">
        <f t="shared" si="2"/>
        <v>0</v>
      </c>
      <c r="AF6">
        <f t="shared" si="3"/>
        <v>0</v>
      </c>
      <c r="AG6">
        <f t="shared" si="3"/>
        <v>-47.957112648949824</v>
      </c>
      <c r="AH6">
        <f t="shared" si="4"/>
        <v>-192.51573508410576</v>
      </c>
      <c r="AI6">
        <f t="shared" si="5"/>
        <v>-240.47284773305557</v>
      </c>
      <c r="AJ6">
        <f t="shared" si="6"/>
        <v>-112.91964604691975</v>
      </c>
      <c r="AK6">
        <f t="shared" si="19"/>
        <v>17.702734718605534</v>
      </c>
      <c r="AL6">
        <f t="shared" si="7"/>
        <v>-335.68975906136978</v>
      </c>
      <c r="AN6">
        <f t="shared" si="8"/>
        <v>0</v>
      </c>
      <c r="AO6">
        <f t="shared" si="8"/>
        <v>0</v>
      </c>
      <c r="AP6">
        <f t="shared" si="8"/>
        <v>-36.994597682032378</v>
      </c>
      <c r="AQ6">
        <f t="shared" si="8"/>
        <v>-148.50856887551129</v>
      </c>
      <c r="AR6">
        <f t="shared" si="8"/>
        <v>-185.50316655754366</v>
      </c>
      <c r="AS6">
        <f t="shared" si="8"/>
        <v>-87.107347485290532</v>
      </c>
      <c r="AT6">
        <f t="shared" si="8"/>
        <v>13.656067111056563</v>
      </c>
      <c r="AU6">
        <f t="shared" si="8"/>
        <v>-258.95444693177762</v>
      </c>
      <c r="AW6">
        <v>3</v>
      </c>
      <c r="AX6">
        <f>IF(Z6&gt;0, (R6*SUMPRODUCT(K6:$K$98, X6:$X$98)-K6*$AZ$3)/Z6, 0)</f>
        <v>433.23135295835203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50000</v>
      </c>
      <c r="S7">
        <f t="shared" si="1"/>
        <v>522.71696220999888</v>
      </c>
      <c r="U7">
        <f t="shared" si="12"/>
        <v>4.120851E-3</v>
      </c>
      <c r="V7">
        <f t="shared" si="13"/>
        <v>0.01</v>
      </c>
      <c r="W7">
        <f t="shared" si="14"/>
        <v>0.95914225297899647</v>
      </c>
      <c r="X7">
        <f t="shared" si="15"/>
        <v>3.9524823123307509E-3</v>
      </c>
      <c r="Y7">
        <f t="shared" si="16"/>
        <v>9.5914225297899641E-3</v>
      </c>
      <c r="Z7">
        <f t="shared" si="17"/>
        <v>0.94559834813687582</v>
      </c>
      <c r="AB7">
        <f t="shared" si="18"/>
        <v>415.53049593761261</v>
      </c>
      <c r="AC7">
        <f t="shared" si="22"/>
        <v>494.28029600890068</v>
      </c>
      <c r="AE7">
        <f t="shared" si="2"/>
        <v>0</v>
      </c>
      <c r="AF7">
        <f t="shared" si="3"/>
        <v>0</v>
      </c>
      <c r="AG7">
        <f t="shared" si="3"/>
        <v>-47.279917406843794</v>
      </c>
      <c r="AH7">
        <f t="shared" si="4"/>
        <v>-197.62411561653755</v>
      </c>
      <c r="AI7">
        <f t="shared" si="5"/>
        <v>-244.90403302338134</v>
      </c>
      <c r="AJ7">
        <f t="shared" si="6"/>
        <v>-78.749800071288064</v>
      </c>
      <c r="AK7">
        <f t="shared" si="19"/>
        <v>20.402547350536778</v>
      </c>
      <c r="AL7">
        <f t="shared" si="7"/>
        <v>-303.25128574413259</v>
      </c>
      <c r="AN7">
        <f t="shared" si="8"/>
        <v>0</v>
      </c>
      <c r="AO7">
        <f t="shared" si="8"/>
        <v>0</v>
      </c>
      <c r="AP7">
        <f t="shared" si="8"/>
        <v>-33.183698007787704</v>
      </c>
      <c r="AQ7">
        <f t="shared" si="8"/>
        <v>-138.70368924811285</v>
      </c>
      <c r="AR7">
        <f t="shared" si="8"/>
        <v>-171.88738725590056</v>
      </c>
      <c r="AS7">
        <f t="shared" si="8"/>
        <v>-55.271026834768072</v>
      </c>
      <c r="AT7">
        <f t="shared" si="8"/>
        <v>14.31965212722222</v>
      </c>
      <c r="AU7">
        <f t="shared" si="8"/>
        <v>-212.83876196344639</v>
      </c>
      <c r="AW7">
        <v>4</v>
      </c>
      <c r="AX7">
        <f>IF(Z7&gt;0, (R7*SUMPRODUCT(K7:$K$98, X7:$X$98)-K7*$AZ$3)/Z7, 0)</f>
        <v>522.71696220999888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50000</v>
      </c>
      <c r="S8">
        <f t="shared" si="1"/>
        <v>545.23490974080903</v>
      </c>
      <c r="U8">
        <f t="shared" si="12"/>
        <v>4.2986129999999997E-3</v>
      </c>
      <c r="V8">
        <f t="shared" si="13"/>
        <v>0.01</v>
      </c>
      <c r="W8">
        <f t="shared" si="14"/>
        <v>0.94559834813687582</v>
      </c>
      <c r="X8">
        <f t="shared" si="15"/>
        <v>4.0647613520796997E-3</v>
      </c>
      <c r="Y8">
        <f t="shared" si="16"/>
        <v>9.4559834813687585E-3</v>
      </c>
      <c r="Z8">
        <f t="shared" si="17"/>
        <v>0.93207760330342737</v>
      </c>
      <c r="AB8">
        <f t="shared" si="18"/>
        <v>494.28029600890068</v>
      </c>
      <c r="AC8">
        <f t="shared" si="22"/>
        <v>508.20124790857381</v>
      </c>
      <c r="AE8">
        <f t="shared" si="2"/>
        <v>0</v>
      </c>
      <c r="AF8">
        <f t="shared" si="3"/>
        <v>0</v>
      </c>
      <c r="AG8">
        <f t="shared" si="3"/>
        <v>-46.603880165171368</v>
      </c>
      <c r="AH8">
        <f t="shared" si="4"/>
        <v>-203.23806760398497</v>
      </c>
      <c r="AI8">
        <f t="shared" si="5"/>
        <v>-249.84194776915635</v>
      </c>
      <c r="AJ8">
        <f t="shared" si="6"/>
        <v>-13.920951899673128</v>
      </c>
      <c r="AK8">
        <f t="shared" si="19"/>
        <v>10.528170304989585</v>
      </c>
      <c r="AL8">
        <f t="shared" si="7"/>
        <v>-253.23472936383993</v>
      </c>
      <c r="AN8">
        <f t="shared" si="8"/>
        <v>0</v>
      </c>
      <c r="AO8">
        <f t="shared" si="8"/>
        <v>0</v>
      </c>
      <c r="AP8">
        <f t="shared" si="8"/>
        <v>-30.532266547246781</v>
      </c>
      <c r="AQ8">
        <f t="shared" si="8"/>
        <v>-133.15026196616287</v>
      </c>
      <c r="AR8">
        <f t="shared" si="8"/>
        <v>-163.68252851340966</v>
      </c>
      <c r="AS8">
        <f t="shared" si="8"/>
        <v>-9.1202323172624276</v>
      </c>
      <c r="AT8">
        <f t="shared" si="8"/>
        <v>6.8974707871423098</v>
      </c>
      <c r="AU8">
        <f t="shared" si="8"/>
        <v>-165.90529004352982</v>
      </c>
      <c r="AW8">
        <v>5</v>
      </c>
      <c r="AX8">
        <f>IF(Z8&gt;0, (R8*SUMPRODUCT(K8:$K$98, X8:$X$98)-K8*$AZ$3)/Z8, 0)</f>
        <v>545.23490974080903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50000</v>
      </c>
      <c r="S9">
        <f t="shared" si="1"/>
        <v>531.68050943945093</v>
      </c>
      <c r="U9">
        <f t="shared" si="12"/>
        <v>4.5124980000000002E-3</v>
      </c>
      <c r="V9">
        <f t="shared" si="13"/>
        <v>0.01</v>
      </c>
      <c r="W9">
        <f t="shared" si="14"/>
        <v>0.93207760330342737</v>
      </c>
      <c r="X9">
        <f t="shared" si="15"/>
        <v>4.2059983207515094E-3</v>
      </c>
      <c r="Y9">
        <f t="shared" si="16"/>
        <v>9.3207760330342743E-3</v>
      </c>
      <c r="Z9">
        <f t="shared" si="17"/>
        <v>0.91855082894964157</v>
      </c>
      <c r="AB9">
        <f t="shared" si="18"/>
        <v>508.20124790857381</v>
      </c>
      <c r="AC9">
        <f t="shared" si="22"/>
        <v>488.37557268197537</v>
      </c>
      <c r="AE9">
        <f t="shared" si="2"/>
        <v>0</v>
      </c>
      <c r="AF9">
        <f t="shared" si="3"/>
        <v>0</v>
      </c>
      <c r="AG9">
        <f t="shared" si="3"/>
        <v>-45.927541447482078</v>
      </c>
      <c r="AH9">
        <f t="shared" si="4"/>
        <v>-210.29991603757546</v>
      </c>
      <c r="AI9">
        <f t="shared" si="5"/>
        <v>-256.22745748505753</v>
      </c>
      <c r="AJ9">
        <f t="shared" si="6"/>
        <v>19.825675226598435</v>
      </c>
      <c r="AK9">
        <f t="shared" si="19"/>
        <v>2.9983873626605853</v>
      </c>
      <c r="AL9">
        <f t="shared" si="7"/>
        <v>-233.4033948957985</v>
      </c>
      <c r="AN9">
        <f t="shared" si="8"/>
        <v>0</v>
      </c>
      <c r="AO9">
        <f t="shared" si="8"/>
        <v>0</v>
      </c>
      <c r="AP9">
        <f t="shared" si="8"/>
        <v>-28.496227947764361</v>
      </c>
      <c r="AQ9">
        <f t="shared" si="8"/>
        <v>-130.48280303998294</v>
      </c>
      <c r="AR9">
        <f t="shared" si="8"/>
        <v>-158.97903098774728</v>
      </c>
      <c r="AS9">
        <f t="shared" si="8"/>
        <v>12.301049493831918</v>
      </c>
      <c r="AT9">
        <f t="shared" si="8"/>
        <v>1.8603810931132772</v>
      </c>
      <c r="AU9">
        <f t="shared" si="8"/>
        <v>-144.81760040080209</v>
      </c>
      <c r="AW9">
        <v>6</v>
      </c>
      <c r="AX9">
        <f>IF(Z9&gt;0, (R9*SUMPRODUCT(K9:$K$98, X9:$X$98)-K9*$AZ$3)/Z9, 0)</f>
        <v>531.68050943945093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50000</v>
      </c>
      <c r="S10">
        <f t="shared" si="1"/>
        <v>510.42412359642475</v>
      </c>
      <c r="U10">
        <f t="shared" si="12"/>
        <v>4.7406419999999998E-3</v>
      </c>
      <c r="V10">
        <f t="shared" si="13"/>
        <v>0.01</v>
      </c>
      <c r="W10">
        <f t="shared" si="14"/>
        <v>0.91855082894964157</v>
      </c>
      <c r="X10">
        <f t="shared" si="15"/>
        <v>4.3545206388534864E-3</v>
      </c>
      <c r="Y10">
        <f t="shared" si="16"/>
        <v>9.1855082894964166E-3</v>
      </c>
      <c r="Z10">
        <f t="shared" si="17"/>
        <v>0.90501080002129175</v>
      </c>
      <c r="AB10">
        <f t="shared" si="18"/>
        <v>488.37557268197537</v>
      </c>
      <c r="AC10">
        <f t="shared" si="22"/>
        <v>461.93934444616707</v>
      </c>
      <c r="AE10">
        <f t="shared" si="2"/>
        <v>0</v>
      </c>
      <c r="AF10">
        <f t="shared" si="3"/>
        <v>0</v>
      </c>
      <c r="AG10">
        <f t="shared" si="3"/>
        <v>-45.250540001064586</v>
      </c>
      <c r="AH10">
        <f t="shared" si="4"/>
        <v>-217.72603194267433</v>
      </c>
      <c r="AI10">
        <f t="shared" si="5"/>
        <v>-262.97657194373892</v>
      </c>
      <c r="AJ10">
        <f t="shared" si="6"/>
        <v>26.436228235808301</v>
      </c>
      <c r="AK10">
        <f t="shared" si="19"/>
        <v>2.0023398479960992</v>
      </c>
      <c r="AL10">
        <f t="shared" si="7"/>
        <v>-234.53800385993452</v>
      </c>
      <c r="AN10">
        <f t="shared" si="8"/>
        <v>0</v>
      </c>
      <c r="AO10">
        <f t="shared" si="8"/>
        <v>0</v>
      </c>
      <c r="AP10">
        <f t="shared" si="8"/>
        <v>-26.635210372105089</v>
      </c>
      <c r="AQ10">
        <f t="shared" si="8"/>
        <v>-128.15711512261223</v>
      </c>
      <c r="AR10">
        <f t="shared" si="8"/>
        <v>-154.79232549471732</v>
      </c>
      <c r="AS10">
        <f t="shared" si="8"/>
        <v>15.560797738307054</v>
      </c>
      <c r="AT10">
        <f t="shared" si="8"/>
        <v>1.1786100914280868</v>
      </c>
      <c r="AU10">
        <f t="shared" si="8"/>
        <v>-138.05291766498217</v>
      </c>
      <c r="AW10">
        <v>7</v>
      </c>
      <c r="AX10">
        <f>IF(Z10&gt;0, (R10*SUMPRODUCT(K10:$K$98, X10:$X$98)-K10*$AZ$3)/Z10, 0)</f>
        <v>510.42412359642475</v>
      </c>
    </row>
    <row r="11" spans="1:52" x14ac:dyDescent="0.25">
      <c r="A11" t="s">
        <v>33</v>
      </c>
      <c r="C11" s="12">
        <f>AU71</f>
        <v>17.703845351179559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50000</v>
      </c>
      <c r="S11">
        <f t="shared" si="1"/>
        <v>481.83746788823152</v>
      </c>
      <c r="U11">
        <f t="shared" si="12"/>
        <v>4.9668849999999999E-3</v>
      </c>
      <c r="V11">
        <f t="shared" si="13"/>
        <v>0.01</v>
      </c>
      <c r="W11">
        <f t="shared" si="14"/>
        <v>0.90501080002129175</v>
      </c>
      <c r="X11">
        <f t="shared" si="15"/>
        <v>4.4950845674637538E-3</v>
      </c>
      <c r="Y11">
        <f t="shared" si="16"/>
        <v>9.0501080002129176E-3</v>
      </c>
      <c r="Z11">
        <f t="shared" si="17"/>
        <v>0.89146560745361514</v>
      </c>
      <c r="AB11">
        <f t="shared" si="18"/>
        <v>461.93934444616707</v>
      </c>
      <c r="AC11">
        <f t="shared" si="22"/>
        <v>429.54153100489407</v>
      </c>
      <c r="AE11">
        <f t="shared" si="2"/>
        <v>0</v>
      </c>
      <c r="AF11">
        <f t="shared" si="3"/>
        <v>0</v>
      </c>
      <c r="AG11">
        <f t="shared" si="3"/>
        <v>-44.573280372680756</v>
      </c>
      <c r="AH11">
        <f t="shared" si="4"/>
        <v>-224.75422837318769</v>
      </c>
      <c r="AI11">
        <f t="shared" si="5"/>
        <v>-269.32750874586844</v>
      </c>
      <c r="AJ11">
        <f t="shared" si="6"/>
        <v>32.397813441273001</v>
      </c>
      <c r="AK11">
        <f t="shared" si="19"/>
        <v>1.1086544266708009</v>
      </c>
      <c r="AL11">
        <f t="shared" si="7"/>
        <v>-235.82104087792464</v>
      </c>
      <c r="AN11">
        <f t="shared" si="8"/>
        <v>0</v>
      </c>
      <c r="AO11">
        <f t="shared" si="8"/>
        <v>0</v>
      </c>
      <c r="AP11">
        <f t="shared" si="8"/>
        <v>-24.930220677988398</v>
      </c>
      <c r="AQ11">
        <f t="shared" si="8"/>
        <v>-125.70698106143406</v>
      </c>
      <c r="AR11">
        <f t="shared" si="8"/>
        <v>-150.63720173942247</v>
      </c>
      <c r="AS11">
        <f t="shared" si="8"/>
        <v>18.120376867534066</v>
      </c>
      <c r="AT11">
        <f t="shared" si="8"/>
        <v>0.62007999594016616</v>
      </c>
      <c r="AU11">
        <f t="shared" si="8"/>
        <v>-131.89674487594823</v>
      </c>
      <c r="AW11">
        <v>8</v>
      </c>
      <c r="AX11">
        <f>IF(Z11&gt;0, (R11*SUMPRODUCT(K11:$K$98, X11:$X$98)-K11*$AZ$3)/Z11, 0)</f>
        <v>481.83746788823152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50000</v>
      </c>
      <c r="S12">
        <f t="shared" si="1"/>
        <v>449.55093487446391</v>
      </c>
      <c r="U12">
        <f t="shared" si="12"/>
        <v>5.2168930000000002E-3</v>
      </c>
      <c r="V12">
        <f t="shared" si="13"/>
        <v>0.01</v>
      </c>
      <c r="W12">
        <f t="shared" si="14"/>
        <v>0.89146560745361514</v>
      </c>
      <c r="X12">
        <f t="shared" si="15"/>
        <v>4.6506806872655126E-3</v>
      </c>
      <c r="Y12">
        <f t="shared" si="16"/>
        <v>8.9146560745361515E-3</v>
      </c>
      <c r="Z12">
        <f t="shared" si="17"/>
        <v>0.87790027069181353</v>
      </c>
      <c r="AB12">
        <f t="shared" si="18"/>
        <v>429.54153100489407</v>
      </c>
      <c r="AC12">
        <f t="shared" si="22"/>
        <v>394.66088741604972</v>
      </c>
      <c r="AE12">
        <f t="shared" si="2"/>
        <v>0</v>
      </c>
      <c r="AF12">
        <f t="shared" si="3"/>
        <v>0</v>
      </c>
      <c r="AG12">
        <f t="shared" si="3"/>
        <v>-43.895013534590674</v>
      </c>
      <c r="AH12">
        <f t="shared" si="4"/>
        <v>-232.53403436327562</v>
      </c>
      <c r="AI12">
        <f t="shared" si="5"/>
        <v>-276.42904789786633</v>
      </c>
      <c r="AJ12">
        <f t="shared" si="6"/>
        <v>34.88064358884435</v>
      </c>
      <c r="AK12">
        <f t="shared" si="19"/>
        <v>0.98794552131125635</v>
      </c>
      <c r="AL12">
        <f t="shared" si="7"/>
        <v>-240.56045878771073</v>
      </c>
      <c r="AN12">
        <f t="shared" si="8"/>
        <v>0</v>
      </c>
      <c r="AO12">
        <f t="shared" si="8"/>
        <v>0</v>
      </c>
      <c r="AP12">
        <f t="shared" si="8"/>
        <v>-23.330666328485279</v>
      </c>
      <c r="AQ12">
        <f t="shared" si="8"/>
        <v>-123.59431126432852</v>
      </c>
      <c r="AR12">
        <f t="shared" si="8"/>
        <v>-146.92497759281383</v>
      </c>
      <c r="AS12">
        <f t="shared" si="8"/>
        <v>18.539432873231839</v>
      </c>
      <c r="AT12">
        <f t="shared" si="8"/>
        <v>0.525103547132311</v>
      </c>
      <c r="AU12">
        <f t="shared" si="8"/>
        <v>-127.86044117244968</v>
      </c>
      <c r="AW12">
        <v>9</v>
      </c>
      <c r="AX12">
        <f>IF(Z12&gt;0, (R12*SUMPRODUCT(K12:$K$98, X12:$X$98)-K12*$AZ$3)/Z12, 0)</f>
        <v>449.55093487446391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50000</v>
      </c>
      <c r="S13">
        <f t="shared" si="1"/>
        <v>412.94069166784504</v>
      </c>
      <c r="U13">
        <f t="shared" si="12"/>
        <v>5.4821100000000001E-3</v>
      </c>
      <c r="V13">
        <f t="shared" si="13"/>
        <v>0.01</v>
      </c>
      <c r="W13">
        <f t="shared" si="14"/>
        <v>0.87790027069181353</v>
      </c>
      <c r="X13">
        <f t="shared" si="15"/>
        <v>4.8127458529622982E-3</v>
      </c>
      <c r="Y13">
        <f t="shared" si="16"/>
        <v>8.7790027069181362E-3</v>
      </c>
      <c r="Z13">
        <f t="shared" si="17"/>
        <v>0.8643085221319331</v>
      </c>
      <c r="AB13">
        <f t="shared" si="18"/>
        <v>394.66088741604972</v>
      </c>
      <c r="AC13">
        <f t="shared" si="22"/>
        <v>356.90815894357343</v>
      </c>
      <c r="AE13">
        <f t="shared" si="2"/>
        <v>0</v>
      </c>
      <c r="AF13">
        <f t="shared" si="3"/>
        <v>0</v>
      </c>
      <c r="AG13">
        <f t="shared" si="3"/>
        <v>-43.215426106596652</v>
      </c>
      <c r="AH13">
        <f t="shared" si="4"/>
        <v>-240.63729264811491</v>
      </c>
      <c r="AI13">
        <f t="shared" si="5"/>
        <v>-283.85271875471153</v>
      </c>
      <c r="AJ13">
        <f t="shared" si="6"/>
        <v>37.752728472476292</v>
      </c>
      <c r="AK13">
        <f t="shared" si="19"/>
        <v>0.78932177483209942</v>
      </c>
      <c r="AL13">
        <f t="shared" si="7"/>
        <v>-245.31066850740314</v>
      </c>
      <c r="AN13">
        <f t="shared" si="8"/>
        <v>0</v>
      </c>
      <c r="AO13">
        <f t="shared" si="8"/>
        <v>0</v>
      </c>
      <c r="AP13">
        <f t="shared" si="8"/>
        <v>-21.834085918264613</v>
      </c>
      <c r="AQ13">
        <f t="shared" si="8"/>
        <v>-121.57916272438445</v>
      </c>
      <c r="AR13">
        <f t="shared" si="8"/>
        <v>-143.41324864264905</v>
      </c>
      <c r="AS13">
        <f t="shared" si="8"/>
        <v>19.074122168406358</v>
      </c>
      <c r="AT13">
        <f t="shared" si="8"/>
        <v>0.39879554597774652</v>
      </c>
      <c r="AU13">
        <f t="shared" si="8"/>
        <v>-123.94033092826494</v>
      </c>
      <c r="AW13">
        <v>10</v>
      </c>
      <c r="AX13">
        <f>IF(Z13&gt;0, (R13*SUMPRODUCT(K13:$K$98, X13:$X$98)-K13*$AZ$3)/Z13, 0)</f>
        <v>412.94069166784504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50000</v>
      </c>
      <c r="S14">
        <f t="shared" si="1"/>
        <v>484.55872996605024</v>
      </c>
      <c r="U14">
        <f t="shared" si="12"/>
        <v>5.7777469999999997E-3</v>
      </c>
      <c r="V14">
        <f t="shared" si="13"/>
        <v>0.01</v>
      </c>
      <c r="W14">
        <f t="shared" si="14"/>
        <v>0.8643085221319331</v>
      </c>
      <c r="X14">
        <f t="shared" si="15"/>
        <v>4.9937559708222098E-3</v>
      </c>
      <c r="Y14">
        <f t="shared" si="16"/>
        <v>8.6430852213193309E-3</v>
      </c>
      <c r="Z14">
        <f t="shared" si="17"/>
        <v>0.85067168093979162</v>
      </c>
      <c r="AB14">
        <f t="shared" si="18"/>
        <v>356.90815894357343</v>
      </c>
      <c r="AC14">
        <f t="shared" si="22"/>
        <v>412.20038933427054</v>
      </c>
      <c r="AE14">
        <f t="shared" si="2"/>
        <v>0</v>
      </c>
      <c r="AF14">
        <f t="shared" si="3"/>
        <v>0</v>
      </c>
      <c r="AG14">
        <f t="shared" si="3"/>
        <v>-42.533584046989581</v>
      </c>
      <c r="AH14">
        <f t="shared" si="4"/>
        <v>-249.68779854111048</v>
      </c>
      <c r="AI14">
        <f t="shared" si="5"/>
        <v>-292.22138258810008</v>
      </c>
      <c r="AJ14">
        <f t="shared" si="6"/>
        <v>-55.292230390697114</v>
      </c>
      <c r="AK14">
        <f t="shared" si="19"/>
        <v>24.983571126050141</v>
      </c>
      <c r="AL14">
        <f t="shared" si="7"/>
        <v>-322.53004185274705</v>
      </c>
      <c r="AN14">
        <f t="shared" si="8"/>
        <v>0</v>
      </c>
      <c r="AO14">
        <f t="shared" si="8"/>
        <v>0</v>
      </c>
      <c r="AP14">
        <f t="shared" si="8"/>
        <v>-19.187136816669618</v>
      </c>
      <c r="AQ14">
        <f t="shared" si="8"/>
        <v>-112.63555751071036</v>
      </c>
      <c r="AR14">
        <f t="shared" si="8"/>
        <v>-131.82269432737996</v>
      </c>
      <c r="AS14">
        <f t="shared" si="8"/>
        <v>-24.942633290274326</v>
      </c>
      <c r="AT14">
        <f t="shared" si="8"/>
        <v>11.270228176279181</v>
      </c>
      <c r="AU14">
        <f t="shared" si="8"/>
        <v>-145.49509944137512</v>
      </c>
      <c r="AW14">
        <v>11</v>
      </c>
      <c r="AX14">
        <f>IF(Z14&gt;0, (R14*SUMPRODUCT(K14:$K$98, X14:$X$98)-K14*$AZ$3)/Z14, 0)</f>
        <v>484.55872996605024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50000</v>
      </c>
      <c r="S15">
        <f t="shared" si="1"/>
        <v>546.60371357522934</v>
      </c>
      <c r="U15">
        <f t="shared" si="12"/>
        <v>6.1180619999999996E-3</v>
      </c>
      <c r="V15">
        <f t="shared" si="13"/>
        <v>0.01</v>
      </c>
      <c r="W15">
        <f t="shared" si="14"/>
        <v>0.85067168093979162</v>
      </c>
      <c r="X15">
        <f t="shared" si="15"/>
        <v>5.2044620856338628E-3</v>
      </c>
      <c r="Y15">
        <f t="shared" si="16"/>
        <v>8.506716809397916E-3</v>
      </c>
      <c r="Z15">
        <f t="shared" si="17"/>
        <v>0.8369605020447598</v>
      </c>
      <c r="AB15">
        <f t="shared" si="18"/>
        <v>412.20038933427054</v>
      </c>
      <c r="AC15">
        <f t="shared" si="22"/>
        <v>457.48571853345402</v>
      </c>
      <c r="AE15">
        <f t="shared" si="2"/>
        <v>0</v>
      </c>
      <c r="AF15">
        <f t="shared" si="3"/>
        <v>0</v>
      </c>
      <c r="AG15">
        <f t="shared" si="3"/>
        <v>-41.84802510223799</v>
      </c>
      <c r="AH15">
        <f t="shared" si="4"/>
        <v>-260.22310428169317</v>
      </c>
      <c r="AI15">
        <f t="shared" si="5"/>
        <v>-302.07112938393118</v>
      </c>
      <c r="AJ15">
        <f t="shared" si="6"/>
        <v>-45.285329199183479</v>
      </c>
      <c r="AK15">
        <f t="shared" si="19"/>
        <v>28.854027253398939</v>
      </c>
      <c r="AL15">
        <f t="shared" si="7"/>
        <v>-318.50243132971571</v>
      </c>
      <c r="AN15">
        <f t="shared" si="8"/>
        <v>0</v>
      </c>
      <c r="AO15">
        <f t="shared" si="8"/>
        <v>0</v>
      </c>
      <c r="AP15">
        <f t="shared" si="8"/>
        <v>-16.855247639157188</v>
      </c>
      <c r="AQ15">
        <f t="shared" si="8"/>
        <v>-104.81079700613157</v>
      </c>
      <c r="AR15">
        <f t="shared" si="8"/>
        <v>-121.66604464528876</v>
      </c>
      <c r="AS15">
        <f t="shared" si="8"/>
        <v>-18.239700349256701</v>
      </c>
      <c r="AT15">
        <f t="shared" si="8"/>
        <v>11.621618309462843</v>
      </c>
      <c r="AU15">
        <f t="shared" si="8"/>
        <v>-128.28412668508261</v>
      </c>
      <c r="AW15">
        <v>12</v>
      </c>
      <c r="AX15">
        <f>IF(Z15&gt;0, (R15*SUMPRODUCT(K15:$K$98, X15:$X$98)-K15*$AZ$3)/Z15, 0)</f>
        <v>546.60371357522934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50000</v>
      </c>
      <c r="S16">
        <f t="shared" si="1"/>
        <v>599.72888804337992</v>
      </c>
      <c r="U16">
        <f t="shared" si="12"/>
        <v>6.4830920000000002E-3</v>
      </c>
      <c r="V16">
        <f t="shared" si="13"/>
        <v>0.01</v>
      </c>
      <c r="W16">
        <f t="shared" si="14"/>
        <v>0.8369605020447598</v>
      </c>
      <c r="X16">
        <f t="shared" si="15"/>
        <v>5.4260919351223659E-3</v>
      </c>
      <c r="Y16">
        <f t="shared" si="16"/>
        <v>8.3696050204475989E-3</v>
      </c>
      <c r="Z16">
        <f t="shared" si="17"/>
        <v>0.82316480508918988</v>
      </c>
      <c r="AB16">
        <f t="shared" si="18"/>
        <v>457.48571853345402</v>
      </c>
      <c r="AC16">
        <f t="shared" si="22"/>
        <v>493.67571323258539</v>
      </c>
      <c r="AE16">
        <f t="shared" si="2"/>
        <v>0</v>
      </c>
      <c r="AF16">
        <f t="shared" si="3"/>
        <v>0</v>
      </c>
      <c r="AG16">
        <f t="shared" si="3"/>
        <v>-41.158240254459493</v>
      </c>
      <c r="AH16">
        <f t="shared" si="4"/>
        <v>-271.30459675611831</v>
      </c>
      <c r="AI16">
        <f t="shared" si="5"/>
        <v>-312.4628370105778</v>
      </c>
      <c r="AJ16">
        <f t="shared" si="6"/>
        <v>-36.189994699131375</v>
      </c>
      <c r="AK16">
        <f t="shared" si="19"/>
        <v>32.024000297341786</v>
      </c>
      <c r="AL16">
        <f t="shared" si="7"/>
        <v>-316.62883141236739</v>
      </c>
      <c r="AN16">
        <f t="shared" si="8"/>
        <v>0</v>
      </c>
      <c r="AO16">
        <f t="shared" si="8"/>
        <v>0</v>
      </c>
      <c r="AP16">
        <f t="shared" si="8"/>
        <v>-14.801268787176944</v>
      </c>
      <c r="AQ16">
        <f t="shared" si="8"/>
        <v>-97.566179578070404</v>
      </c>
      <c r="AR16">
        <f t="shared" si="8"/>
        <v>-112.36744836524736</v>
      </c>
      <c r="AS16">
        <f t="shared" si="8"/>
        <v>-13.014595270270666</v>
      </c>
      <c r="AT16">
        <f t="shared" si="8"/>
        <v>11.516426190991796</v>
      </c>
      <c r="AU16">
        <f t="shared" si="8"/>
        <v>-113.86561744452622</v>
      </c>
      <c r="AW16">
        <v>13</v>
      </c>
      <c r="AX16">
        <f>IF(Z16&gt;0, (R16*SUMPRODUCT(K16:$K$98, X16:$X$98)-K16*$AZ$3)/Z16, 0)</f>
        <v>599.72888804337992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50000</v>
      </c>
      <c r="S17">
        <f t="shared" si="1"/>
        <v>645.02319435305333</v>
      </c>
      <c r="U17">
        <f t="shared" si="12"/>
        <v>6.8699859999999998E-3</v>
      </c>
      <c r="V17">
        <f t="shared" si="13"/>
        <v>0.01</v>
      </c>
      <c r="W17">
        <f t="shared" si="14"/>
        <v>0.82316480508918988</v>
      </c>
      <c r="X17">
        <f t="shared" si="15"/>
        <v>5.6551306866554629E-3</v>
      </c>
      <c r="Y17">
        <f t="shared" si="16"/>
        <v>8.2316480508918995E-3</v>
      </c>
      <c r="Z17">
        <f t="shared" si="17"/>
        <v>0.80927802635164248</v>
      </c>
      <c r="AB17">
        <f t="shared" si="18"/>
        <v>493.67571323258539</v>
      </c>
      <c r="AC17">
        <f t="shared" si="22"/>
        <v>522.00309767707085</v>
      </c>
      <c r="AE17">
        <f t="shared" si="2"/>
        <v>0</v>
      </c>
      <c r="AF17">
        <f t="shared" si="3"/>
        <v>0</v>
      </c>
      <c r="AG17">
        <f t="shared" si="3"/>
        <v>-40.46390131758212</v>
      </c>
      <c r="AH17">
        <f t="shared" si="4"/>
        <v>-282.75653433277313</v>
      </c>
      <c r="AI17">
        <f t="shared" si="5"/>
        <v>-323.22043565035523</v>
      </c>
      <c r="AJ17">
        <f t="shared" si="6"/>
        <v>-28.32738444448546</v>
      </c>
      <c r="AK17">
        <f t="shared" si="19"/>
        <v>34.557299926280983</v>
      </c>
      <c r="AL17">
        <f t="shared" si="7"/>
        <v>-316.99052016855973</v>
      </c>
      <c r="AN17">
        <f t="shared" si="8"/>
        <v>0</v>
      </c>
      <c r="AO17">
        <f t="shared" si="8"/>
        <v>0</v>
      </c>
      <c r="AP17">
        <f t="shared" si="8"/>
        <v>-12.99247463388842</v>
      </c>
      <c r="AQ17">
        <f t="shared" si="8"/>
        <v>-90.789740491198728</v>
      </c>
      <c r="AR17">
        <f t="shared" si="8"/>
        <v>-103.78221512508715</v>
      </c>
      <c r="AS17">
        <f t="shared" si="8"/>
        <v>-9.0955842579485306</v>
      </c>
      <c r="AT17">
        <f t="shared" si="8"/>
        <v>11.095935589206022</v>
      </c>
      <c r="AU17">
        <f t="shared" si="8"/>
        <v>-101.78186379382966</v>
      </c>
      <c r="AW17">
        <v>14</v>
      </c>
      <c r="AX17">
        <f>IF(Z17&gt;0, (R17*SUMPRODUCT(K17:$K$98, X17:$X$98)-K17*$AZ$3)/Z17, 0)</f>
        <v>645.02319435305333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50000</v>
      </c>
      <c r="S18">
        <f t="shared" si="1"/>
        <v>683.56241127835767</v>
      </c>
      <c r="U18">
        <f t="shared" si="12"/>
        <v>7.3063119999999997E-3</v>
      </c>
      <c r="V18">
        <f t="shared" si="13"/>
        <v>0.01</v>
      </c>
      <c r="W18">
        <f t="shared" si="14"/>
        <v>0.80927802635164248</v>
      </c>
      <c r="X18">
        <f t="shared" si="15"/>
        <v>5.9128377552693217E-3</v>
      </c>
      <c r="Y18">
        <f t="shared" si="16"/>
        <v>8.0927802635164248E-3</v>
      </c>
      <c r="Z18">
        <f t="shared" si="17"/>
        <v>0.79527240833285673</v>
      </c>
      <c r="AB18">
        <f t="shared" si="18"/>
        <v>522.00309767707085</v>
      </c>
      <c r="AC18">
        <f t="shared" si="22"/>
        <v>543.6183250631542</v>
      </c>
      <c r="AE18">
        <f t="shared" si="2"/>
        <v>0</v>
      </c>
      <c r="AF18">
        <f t="shared" si="3"/>
        <v>0</v>
      </c>
      <c r="AG18">
        <f t="shared" si="3"/>
        <v>-39.763620416642837</v>
      </c>
      <c r="AH18">
        <f t="shared" si="4"/>
        <v>-295.64188776346606</v>
      </c>
      <c r="AI18">
        <f t="shared" si="5"/>
        <v>-335.40550818010888</v>
      </c>
      <c r="AJ18">
        <f t="shared" si="6"/>
        <v>-21.615227386083347</v>
      </c>
      <c r="AK18">
        <f t="shared" si="19"/>
        <v>36.540216837394965</v>
      </c>
      <c r="AL18">
        <f t="shared" si="7"/>
        <v>-320.48051872879728</v>
      </c>
      <c r="AN18">
        <f t="shared" si="8"/>
        <v>0</v>
      </c>
      <c r="AO18">
        <f t="shared" si="8"/>
        <v>0</v>
      </c>
      <c r="AP18">
        <f t="shared" si="8"/>
        <v>-11.399663226984162</v>
      </c>
      <c r="AQ18">
        <f t="shared" si="8"/>
        <v>-84.756315470780862</v>
      </c>
      <c r="AR18">
        <f t="shared" si="8"/>
        <v>-96.155978697765008</v>
      </c>
      <c r="AS18">
        <f t="shared" si="8"/>
        <v>-6.1967776121538307</v>
      </c>
      <c r="AT18">
        <f t="shared" si="8"/>
        <v>10.475559363627157</v>
      </c>
      <c r="AU18">
        <f t="shared" si="8"/>
        <v>-91.87719694629169</v>
      </c>
      <c r="AW18">
        <v>15</v>
      </c>
      <c r="AX18">
        <f>IF(Z18&gt;0, (R18*SUMPRODUCT(K18:$K$98, X18:$X$98)-K18*$AZ$3)/Z18, 0)</f>
        <v>683.56241127835767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50000</v>
      </c>
      <c r="S19">
        <f t="shared" si="1"/>
        <v>715.92685208271325</v>
      </c>
      <c r="U19">
        <f t="shared" si="12"/>
        <v>7.7977719999999997E-3</v>
      </c>
      <c r="V19">
        <f t="shared" si="13"/>
        <v>0.01</v>
      </c>
      <c r="W19">
        <f t="shared" si="14"/>
        <v>0.79527240833285673</v>
      </c>
      <c r="X19">
        <f t="shared" si="15"/>
        <v>6.2013529180705166E-3</v>
      </c>
      <c r="Y19">
        <f t="shared" si="16"/>
        <v>7.9527240833285676E-3</v>
      </c>
      <c r="Z19">
        <f t="shared" si="17"/>
        <v>0.78111833133145758</v>
      </c>
      <c r="AB19">
        <f t="shared" si="18"/>
        <v>543.6183250631542</v>
      </c>
      <c r="AC19">
        <f t="shared" si="22"/>
        <v>559.22358805423221</v>
      </c>
      <c r="AE19">
        <f t="shared" si="2"/>
        <v>0</v>
      </c>
      <c r="AF19">
        <f t="shared" si="3"/>
        <v>0</v>
      </c>
      <c r="AG19">
        <f t="shared" si="3"/>
        <v>-39.055916566572876</v>
      </c>
      <c r="AH19">
        <f t="shared" si="4"/>
        <v>-310.06764590352583</v>
      </c>
      <c r="AI19">
        <f t="shared" si="5"/>
        <v>-349.1235624700987</v>
      </c>
      <c r="AJ19">
        <f t="shared" si="6"/>
        <v>-15.605262991078007</v>
      </c>
      <c r="AK19">
        <f t="shared" si="19"/>
        <v>38.053282754420799</v>
      </c>
      <c r="AL19">
        <f t="shared" si="7"/>
        <v>-326.67554270675589</v>
      </c>
      <c r="AN19">
        <f t="shared" si="8"/>
        <v>0</v>
      </c>
      <c r="AO19">
        <f t="shared" si="8"/>
        <v>0</v>
      </c>
      <c r="AP19">
        <f t="shared" si="8"/>
        <v>-9.9971201964227774</v>
      </c>
      <c r="AQ19">
        <f t="shared" si="8"/>
        <v>-79.367834572148865</v>
      </c>
      <c r="AR19">
        <f t="shared" si="8"/>
        <v>-89.364954768571636</v>
      </c>
      <c r="AS19">
        <f t="shared" si="8"/>
        <v>-3.9944700709474197</v>
      </c>
      <c r="AT19">
        <f t="shared" si="8"/>
        <v>9.7404766039981467</v>
      </c>
      <c r="AU19">
        <f t="shared" si="8"/>
        <v>-83.618948235520904</v>
      </c>
      <c r="AW19">
        <v>16</v>
      </c>
      <c r="AX19">
        <f>IF(Z19&gt;0, (R19*SUMPRODUCT(K19:$K$98, X19:$X$98)-K19*$AZ$3)/Z19, 0)</f>
        <v>715.92685208271325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50000</v>
      </c>
      <c r="S20">
        <f t="shared" si="1"/>
        <v>742.67304876890296</v>
      </c>
      <c r="U20">
        <f t="shared" si="12"/>
        <v>8.3605269999999995E-3</v>
      </c>
      <c r="V20">
        <f t="shared" si="13"/>
        <v>0.01</v>
      </c>
      <c r="W20">
        <f t="shared" si="14"/>
        <v>0.78111833133145758</v>
      </c>
      <c r="X20">
        <f t="shared" si="15"/>
        <v>6.5305608992915964E-3</v>
      </c>
      <c r="Y20">
        <f t="shared" si="16"/>
        <v>7.8111833133145759E-3</v>
      </c>
      <c r="Z20">
        <f t="shared" si="17"/>
        <v>0.76677658711885144</v>
      </c>
      <c r="AB20">
        <f t="shared" si="18"/>
        <v>559.22358805423221</v>
      </c>
      <c r="AC20">
        <f t="shared" si="22"/>
        <v>569.46430568017172</v>
      </c>
      <c r="AE20">
        <f t="shared" si="2"/>
        <v>0</v>
      </c>
      <c r="AF20">
        <f t="shared" si="3"/>
        <v>0</v>
      </c>
      <c r="AG20">
        <f t="shared" si="3"/>
        <v>-38.338829355942572</v>
      </c>
      <c r="AH20">
        <f t="shared" si="4"/>
        <v>-326.52804496457981</v>
      </c>
      <c r="AI20">
        <f t="shared" si="5"/>
        <v>-364.86687432052236</v>
      </c>
      <c r="AJ20">
        <f t="shared" si="6"/>
        <v>-10.24071762593951</v>
      </c>
      <c r="AK20">
        <f t="shared" si="19"/>
        <v>39.145651163796259</v>
      </c>
      <c r="AL20">
        <f t="shared" si="7"/>
        <v>-335.96194078266558</v>
      </c>
      <c r="AN20">
        <f t="shared" si="8"/>
        <v>0</v>
      </c>
      <c r="AO20">
        <f t="shared" si="8"/>
        <v>0</v>
      </c>
      <c r="AP20">
        <f t="shared" si="8"/>
        <v>-8.7621141081554565</v>
      </c>
      <c r="AQ20">
        <f t="shared" si="8"/>
        <v>-74.626065468248143</v>
      </c>
      <c r="AR20">
        <f t="shared" si="8"/>
        <v>-83.388179576403601</v>
      </c>
      <c r="AS20">
        <f t="shared" si="8"/>
        <v>-2.340455822341704</v>
      </c>
      <c r="AT20">
        <f t="shared" si="8"/>
        <v>8.9465084901468455</v>
      </c>
      <c r="AU20">
        <f t="shared" si="8"/>
        <v>-76.782126908598457</v>
      </c>
      <c r="AW20">
        <v>17</v>
      </c>
      <c r="AX20">
        <f>IF(Z20&gt;0, (R20*SUMPRODUCT(K20:$K$98, X20:$X$98)-K20*$AZ$3)/Z20, 0)</f>
        <v>742.67304876890296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50</v>
      </c>
      <c r="R21">
        <f t="shared" si="0"/>
        <v>50000</v>
      </c>
      <c r="S21">
        <f t="shared" si="1"/>
        <v>764.21912497362246</v>
      </c>
      <c r="U21">
        <f t="shared" si="12"/>
        <v>9.009787E-3</v>
      </c>
      <c r="V21">
        <f t="shared" si="13"/>
        <v>0.01</v>
      </c>
      <c r="W21">
        <f t="shared" si="14"/>
        <v>0.76677658711885144</v>
      </c>
      <c r="X21">
        <f t="shared" si="15"/>
        <v>6.9084937265277953E-3</v>
      </c>
      <c r="Y21">
        <f t="shared" si="16"/>
        <v>7.6677658711885146E-3</v>
      </c>
      <c r="Z21">
        <f t="shared" si="17"/>
        <v>0.75220032752113508</v>
      </c>
      <c r="AB21">
        <f t="shared" si="18"/>
        <v>569.46430568017172</v>
      </c>
      <c r="AC21">
        <f t="shared" si="22"/>
        <v>574.84587610307403</v>
      </c>
      <c r="AE21">
        <f t="shared" si="2"/>
        <v>0</v>
      </c>
      <c r="AF21">
        <f t="shared" si="3"/>
        <v>0</v>
      </c>
      <c r="AG21">
        <f t="shared" si="3"/>
        <v>-37.610016376056755</v>
      </c>
      <c r="AH21">
        <f t="shared" si="4"/>
        <v>-345.42468632638975</v>
      </c>
      <c r="AI21">
        <f t="shared" si="5"/>
        <v>-383.03470270244651</v>
      </c>
      <c r="AJ21">
        <f t="shared" si="6"/>
        <v>-5.381570422902314</v>
      </c>
      <c r="AK21">
        <f t="shared" si="19"/>
        <v>39.862501397612021</v>
      </c>
      <c r="AL21">
        <f t="shared" si="7"/>
        <v>-348.55377172773683</v>
      </c>
      <c r="AN21">
        <f t="shared" si="8"/>
        <v>0</v>
      </c>
      <c r="AO21">
        <f t="shared" si="8"/>
        <v>0</v>
      </c>
      <c r="AP21">
        <f t="shared" si="8"/>
        <v>-7.6745965940086842</v>
      </c>
      <c r="AQ21">
        <f t="shared" si="8"/>
        <v>-70.486412307299659</v>
      </c>
      <c r="AR21">
        <f t="shared" si="8"/>
        <v>-78.16100890130835</v>
      </c>
      <c r="AS21">
        <f t="shared" si="8"/>
        <v>-1.0981484726052182</v>
      </c>
      <c r="AT21">
        <f t="shared" si="8"/>
        <v>8.1342324979560381</v>
      </c>
      <c r="AU21">
        <f t="shared" si="8"/>
        <v>-71.124924875957532</v>
      </c>
      <c r="AW21">
        <v>18</v>
      </c>
      <c r="AX21">
        <f>IF(Z21&gt;0, (R21*SUMPRODUCT(K21:$K$98, X21:$X$98)-K21*$AZ$3)/Z21, 0)</f>
        <v>764.21912497362246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50000</v>
      </c>
      <c r="S22">
        <f t="shared" si="1"/>
        <v>780.9098724306466</v>
      </c>
      <c r="U22">
        <f t="shared" si="12"/>
        <v>9.7579090000000004E-3</v>
      </c>
      <c r="V22">
        <f t="shared" si="13"/>
        <v>0.01</v>
      </c>
      <c r="W22">
        <f t="shared" si="14"/>
        <v>0.75220032752113508</v>
      </c>
      <c r="X22">
        <f t="shared" si="15"/>
        <v>7.3399023457214321E-3</v>
      </c>
      <c r="Y22">
        <f t="shared" si="16"/>
        <v>7.5220032752113513E-3</v>
      </c>
      <c r="Z22">
        <f t="shared" si="17"/>
        <v>0.73733842190020227</v>
      </c>
      <c r="AB22">
        <f t="shared" si="18"/>
        <v>574.84587610307403</v>
      </c>
      <c r="AC22">
        <f t="shared" si="22"/>
        <v>575.7948529843012</v>
      </c>
      <c r="AE22">
        <f t="shared" si="2"/>
        <v>0</v>
      </c>
      <c r="AF22">
        <f t="shared" si="3"/>
        <v>0</v>
      </c>
      <c r="AG22">
        <f t="shared" si="3"/>
        <v>-36.866921095010113</v>
      </c>
      <c r="AH22">
        <f t="shared" si="4"/>
        <v>-366.9951172860716</v>
      </c>
      <c r="AI22">
        <f t="shared" si="5"/>
        <v>-403.86203838108173</v>
      </c>
      <c r="AJ22">
        <f t="shared" si="6"/>
        <v>-0.94897688122716772</v>
      </c>
      <c r="AK22">
        <f t="shared" si="19"/>
        <v>40.239211327215187</v>
      </c>
      <c r="AL22">
        <f t="shared" si="7"/>
        <v>-364.57180393509373</v>
      </c>
      <c r="AN22">
        <f t="shared" si="8"/>
        <v>0</v>
      </c>
      <c r="AO22">
        <f t="shared" si="8"/>
        <v>0</v>
      </c>
      <c r="AP22">
        <f t="shared" si="8"/>
        <v>-6.7169309043683478</v>
      </c>
      <c r="AQ22">
        <f t="shared" si="8"/>
        <v>-66.8642992643274</v>
      </c>
      <c r="AR22">
        <f t="shared" si="8"/>
        <v>-73.58123016869574</v>
      </c>
      <c r="AS22">
        <f t="shared" si="8"/>
        <v>-0.17289787027831285</v>
      </c>
      <c r="AT22">
        <f t="shared" si="8"/>
        <v>7.3313418669985744</v>
      </c>
      <c r="AU22">
        <f t="shared" si="8"/>
        <v>-66.422786171975488</v>
      </c>
      <c r="AW22">
        <v>19</v>
      </c>
      <c r="AX22">
        <f>IF(Z22&gt;0, (R22*SUMPRODUCT(K22:$K$98, X22:$X$98)-K22*$AZ$3)/Z22, 0)</f>
        <v>780.9098724306466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50000</v>
      </c>
      <c r="S23">
        <f t="shared" si="1"/>
        <v>793.10709740624168</v>
      </c>
      <c r="U23">
        <f t="shared" si="12"/>
        <v>1.0650522000000001E-2</v>
      </c>
      <c r="V23">
        <f t="shared" si="13"/>
        <v>0.01</v>
      </c>
      <c r="W23">
        <f t="shared" si="14"/>
        <v>0.73733842190020227</v>
      </c>
      <c r="X23">
        <f t="shared" si="15"/>
        <v>7.8530390838933862E-3</v>
      </c>
      <c r="Y23">
        <f t="shared" si="16"/>
        <v>7.3733842190020224E-3</v>
      </c>
      <c r="Z23">
        <f t="shared" si="17"/>
        <v>0.7221119985973069</v>
      </c>
      <c r="AB23">
        <f t="shared" si="18"/>
        <v>575.7948529843012</v>
      </c>
      <c r="AC23">
        <f t="shared" si="22"/>
        <v>572.71215120973011</v>
      </c>
      <c r="AE23">
        <f t="shared" si="2"/>
        <v>0</v>
      </c>
      <c r="AF23">
        <f t="shared" si="3"/>
        <v>0</v>
      </c>
      <c r="AG23">
        <f t="shared" si="3"/>
        <v>-36.105599929865342</v>
      </c>
      <c r="AH23">
        <f t="shared" si="4"/>
        <v>-392.65195419466932</v>
      </c>
      <c r="AI23">
        <f t="shared" si="5"/>
        <v>-428.75755412453464</v>
      </c>
      <c r="AJ23">
        <f t="shared" si="6"/>
        <v>3.0827017745710918</v>
      </c>
      <c r="AK23">
        <f t="shared" si="19"/>
        <v>40.30563970890109</v>
      </c>
      <c r="AL23">
        <f t="shared" si="7"/>
        <v>-385.36921264106246</v>
      </c>
      <c r="AN23">
        <f t="shared" si="8"/>
        <v>0</v>
      </c>
      <c r="AO23">
        <f t="shared" si="8"/>
        <v>0</v>
      </c>
      <c r="AP23">
        <f t="shared" si="8"/>
        <v>-5.8734131919242936</v>
      </c>
      <c r="AQ23">
        <f t="shared" si="8"/>
        <v>-63.873946758441946</v>
      </c>
      <c r="AR23">
        <f t="shared" si="8"/>
        <v>-69.747359950366231</v>
      </c>
      <c r="AS23">
        <f t="shared" si="8"/>
        <v>0.50147293784634273</v>
      </c>
      <c r="AT23">
        <f t="shared" si="8"/>
        <v>6.556647069569693</v>
      </c>
      <c r="AU23">
        <f t="shared" si="8"/>
        <v>-62.689239942950202</v>
      </c>
      <c r="AW23">
        <v>20</v>
      </c>
      <c r="AX23">
        <f>IF(Z23&gt;0, (R23*SUMPRODUCT(K23:$K$98, X23:$X$98)-K23*$AZ$3)/Z23, 0)</f>
        <v>793.10709740624168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50</v>
      </c>
      <c r="R24">
        <f t="shared" si="0"/>
        <v>50000</v>
      </c>
      <c r="S24">
        <f t="shared" si="1"/>
        <v>800.87717249800494</v>
      </c>
      <c r="U24">
        <f t="shared" si="12"/>
        <v>1.1678121E-2</v>
      </c>
      <c r="V24">
        <f t="shared" si="13"/>
        <v>0.01</v>
      </c>
      <c r="W24">
        <f t="shared" si="14"/>
        <v>0.7221119985973069</v>
      </c>
      <c r="X24">
        <f t="shared" si="15"/>
        <v>8.4329112951711804E-3</v>
      </c>
      <c r="Y24">
        <f t="shared" si="16"/>
        <v>7.2211199859730695E-3</v>
      </c>
      <c r="Z24">
        <f t="shared" si="17"/>
        <v>0.70645796731616262</v>
      </c>
      <c r="AB24">
        <f t="shared" si="18"/>
        <v>572.71215120973011</v>
      </c>
      <c r="AC24">
        <f t="shared" si="22"/>
        <v>565.78605935285634</v>
      </c>
      <c r="AE24">
        <f t="shared" si="2"/>
        <v>0</v>
      </c>
      <c r="AF24">
        <f t="shared" si="3"/>
        <v>0</v>
      </c>
      <c r="AG24">
        <f t="shared" si="3"/>
        <v>-35.322898365808129</v>
      </c>
      <c r="AH24">
        <f t="shared" si="4"/>
        <v>-421.64556475855903</v>
      </c>
      <c r="AI24">
        <f t="shared" ref="AI24:AI69" si="23">SUM(AE24:AH24)</f>
        <v>-456.96846312436719</v>
      </c>
      <c r="AJ24">
        <f t="shared" si="6"/>
        <v>6.9260918568737679</v>
      </c>
      <c r="AK24">
        <f t="shared" si="19"/>
        <v>40.089850584681109</v>
      </c>
      <c r="AL24">
        <f t="shared" si="7"/>
        <v>-409.95252068281229</v>
      </c>
      <c r="AN24">
        <f t="shared" si="8"/>
        <v>0</v>
      </c>
      <c r="AO24">
        <f t="shared" si="8"/>
        <v>0</v>
      </c>
      <c r="AP24">
        <f t="shared" si="8"/>
        <v>-5.1304362768453231</v>
      </c>
      <c r="AQ24">
        <f t="shared" si="8"/>
        <v>-61.241455302042965</v>
      </c>
      <c r="AR24">
        <f t="shared" si="8"/>
        <v>-66.371891578888295</v>
      </c>
      <c r="AS24">
        <f t="shared" si="8"/>
        <v>1.0059727418536031</v>
      </c>
      <c r="AT24">
        <f t="shared" si="8"/>
        <v>5.8228071106432564</v>
      </c>
      <c r="AU24">
        <f t="shared" si="8"/>
        <v>-59.54311172639143</v>
      </c>
      <c r="AW24">
        <v>21</v>
      </c>
      <c r="AX24">
        <f>IF(Z24&gt;0, (R24*SUMPRODUCT(K24:$K$98, X24:$X$98)-K24*$AZ$3)/Z24, 0)</f>
        <v>800.87717249800494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50</v>
      </c>
      <c r="R25">
        <f t="shared" si="0"/>
        <v>50000</v>
      </c>
      <c r="S25">
        <f t="shared" si="1"/>
        <v>804.55459031397538</v>
      </c>
      <c r="U25">
        <f t="shared" si="12"/>
        <v>1.2859717E-2</v>
      </c>
      <c r="V25">
        <f t="shared" si="13"/>
        <v>0.01</v>
      </c>
      <c r="W25">
        <f t="shared" si="14"/>
        <v>0.70645796731616262</v>
      </c>
      <c r="X25">
        <f t="shared" si="15"/>
        <v>9.0848495320811004E-3</v>
      </c>
      <c r="Y25">
        <f t="shared" si="16"/>
        <v>7.0645796731616259E-3</v>
      </c>
      <c r="Z25">
        <f t="shared" si="17"/>
        <v>0.69030853811091986</v>
      </c>
      <c r="AB25">
        <f t="shared" si="18"/>
        <v>565.78605935285634</v>
      </c>
      <c r="AC25">
        <f t="shared" si="22"/>
        <v>555.39090307007041</v>
      </c>
      <c r="AE25">
        <f t="shared" si="2"/>
        <v>0</v>
      </c>
      <c r="AF25">
        <f t="shared" si="3"/>
        <v>0</v>
      </c>
      <c r="AG25">
        <f t="shared" si="3"/>
        <v>-34.515426905545993</v>
      </c>
      <c r="AH25">
        <f t="shared" si="4"/>
        <v>-454.24247660405501</v>
      </c>
      <c r="AI25">
        <f t="shared" si="23"/>
        <v>-488.75790350960102</v>
      </c>
      <c r="AJ25">
        <f t="shared" si="6"/>
        <v>10.395156282785933</v>
      </c>
      <c r="AK25">
        <f t="shared" si="19"/>
        <v>39.605024154699947</v>
      </c>
      <c r="AL25">
        <f t="shared" si="7"/>
        <v>-438.75772307211514</v>
      </c>
      <c r="AN25">
        <f t="shared" si="8"/>
        <v>0</v>
      </c>
      <c r="AO25">
        <f t="shared" si="8"/>
        <v>0</v>
      </c>
      <c r="AP25">
        <f t="shared" si="8"/>
        <v>-4.4760321030983077</v>
      </c>
      <c r="AQ25">
        <f t="shared" si="8"/>
        <v>-58.907105898896873</v>
      </c>
      <c r="AR25">
        <f t="shared" si="8"/>
        <v>-63.383138001995185</v>
      </c>
      <c r="AS25">
        <f t="shared" si="8"/>
        <v>1.3480654133528203</v>
      </c>
      <c r="AT25">
        <f t="shared" si="8"/>
        <v>5.1360616238513428</v>
      </c>
      <c r="AU25">
        <f t="shared" si="8"/>
        <v>-56.899010964791024</v>
      </c>
      <c r="AW25">
        <v>22</v>
      </c>
      <c r="AX25">
        <f>IF(Z25&gt;0, (R25*SUMPRODUCT(K25:$K$98, X25:$X$98)-K25*$AZ$3)/Z25, 0)</f>
        <v>804.55459031397538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50000</v>
      </c>
      <c r="S26">
        <f t="shared" si="1"/>
        <v>804.47304041213943</v>
      </c>
      <c r="U26">
        <f t="shared" si="12"/>
        <v>1.4223828000000001E-2</v>
      </c>
      <c r="V26">
        <f t="shared" si="13"/>
        <v>0.01</v>
      </c>
      <c r="W26">
        <f t="shared" si="14"/>
        <v>0.69030853811091986</v>
      </c>
      <c r="X26">
        <f t="shared" si="15"/>
        <v>9.8188299130211702E-3</v>
      </c>
      <c r="Y26">
        <f t="shared" si="16"/>
        <v>6.9030853811091987E-3</v>
      </c>
      <c r="Z26">
        <f t="shared" si="17"/>
        <v>0.67358662281678949</v>
      </c>
      <c r="AB26">
        <f t="shared" si="18"/>
        <v>555.39090307007041</v>
      </c>
      <c r="AC26">
        <f t="shared" si="22"/>
        <v>541.88227843836762</v>
      </c>
      <c r="AE26">
        <f t="shared" si="2"/>
        <v>0</v>
      </c>
      <c r="AF26">
        <f t="shared" si="3"/>
        <v>0</v>
      </c>
      <c r="AG26">
        <f t="shared" si="3"/>
        <v>-33.679331140839473</v>
      </c>
      <c r="AH26">
        <f t="shared" si="4"/>
        <v>-490.94149565105852</v>
      </c>
      <c r="AI26">
        <f t="shared" si="23"/>
        <v>-524.62082679189803</v>
      </c>
      <c r="AJ26">
        <f t="shared" si="6"/>
        <v>13.508624631702787</v>
      </c>
      <c r="AK26">
        <f t="shared" si="19"/>
        <v>38.877363214904932</v>
      </c>
      <c r="AL26">
        <f t="shared" si="7"/>
        <v>-472.23483894529033</v>
      </c>
      <c r="AN26">
        <f t="shared" si="8"/>
        <v>0</v>
      </c>
      <c r="AO26">
        <f t="shared" si="8"/>
        <v>0</v>
      </c>
      <c r="AP26">
        <f t="shared" si="8"/>
        <v>-3.8996477422414069</v>
      </c>
      <c r="AQ26">
        <f t="shared" si="8"/>
        <v>-56.844920318704112</v>
      </c>
      <c r="AR26">
        <f t="shared" si="8"/>
        <v>-60.744568060945525</v>
      </c>
      <c r="AS26">
        <f t="shared" si="8"/>
        <v>1.5641307520483434</v>
      </c>
      <c r="AT26">
        <f t="shared" si="8"/>
        <v>4.5015152186755767</v>
      </c>
      <c r="AU26">
        <f t="shared" si="8"/>
        <v>-54.678922090221604</v>
      </c>
      <c r="AW26">
        <v>23</v>
      </c>
      <c r="AX26">
        <f>IF(Z26&gt;0, (R26*SUMPRODUCT(K26:$K$98, X26:$X$98)-K26*$AZ$3)/Z26, 0)</f>
        <v>804.47304041213943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50000</v>
      </c>
      <c r="S27">
        <f t="shared" si="1"/>
        <v>800.88085669948555</v>
      </c>
      <c r="U27">
        <f t="shared" si="12"/>
        <v>1.5749540999999999E-2</v>
      </c>
      <c r="V27">
        <f t="shared" si="13"/>
        <v>0.01</v>
      </c>
      <c r="W27">
        <f t="shared" si="14"/>
        <v>0.67358662281678949</v>
      </c>
      <c r="X27">
        <f t="shared" si="15"/>
        <v>1.0608680133104561E-2</v>
      </c>
      <c r="Y27">
        <f t="shared" si="16"/>
        <v>6.7358662281678952E-3</v>
      </c>
      <c r="Z27">
        <f t="shared" si="17"/>
        <v>0.65624207645551702</v>
      </c>
      <c r="AB27">
        <f t="shared" si="18"/>
        <v>541.88227843836762</v>
      </c>
      <c r="AC27">
        <f t="shared" si="22"/>
        <v>525.5717163939438</v>
      </c>
      <c r="AE27">
        <f t="shared" si="2"/>
        <v>0</v>
      </c>
      <c r="AF27">
        <f t="shared" si="3"/>
        <v>0</v>
      </c>
      <c r="AG27">
        <f t="shared" si="3"/>
        <v>-32.812103822775853</v>
      </c>
      <c r="AH27">
        <f t="shared" si="4"/>
        <v>-530.43400665522802</v>
      </c>
      <c r="AI27">
        <f t="shared" si="23"/>
        <v>-563.24611047800386</v>
      </c>
      <c r="AJ27">
        <f t="shared" si="6"/>
        <v>16.310562044423818</v>
      </c>
      <c r="AK27">
        <f t="shared" si="19"/>
        <v>37.931759490685735</v>
      </c>
      <c r="AL27">
        <f t="shared" si="7"/>
        <v>-509.00378894289429</v>
      </c>
      <c r="AN27">
        <f t="shared" si="8"/>
        <v>0</v>
      </c>
      <c r="AO27">
        <f t="shared" si="8"/>
        <v>0</v>
      </c>
      <c r="AP27">
        <f t="shared" si="8"/>
        <v>-3.3921728596580398</v>
      </c>
      <c r="AQ27">
        <f t="shared" si="8"/>
        <v>-54.837198216061125</v>
      </c>
      <c r="AR27">
        <f t="shared" si="8"/>
        <v>-58.229371075719165</v>
      </c>
      <c r="AS27">
        <f t="shared" si="8"/>
        <v>1.6862145198522154</v>
      </c>
      <c r="AT27">
        <f t="shared" si="8"/>
        <v>3.9214518446716</v>
      </c>
      <c r="AU27">
        <f t="shared" si="8"/>
        <v>-52.621704711195349</v>
      </c>
      <c r="AW27">
        <v>24</v>
      </c>
      <c r="AX27">
        <f>IF(Z27&gt;0, (R27*SUMPRODUCT(K27:$K$98, X27:$X$98)-K27*$AZ$3)/Z27, 0)</f>
        <v>800.88085669948555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50000</v>
      </c>
      <c r="S28">
        <f t="shared" si="1"/>
        <v>794.26838775931992</v>
      </c>
      <c r="U28">
        <f t="shared" si="12"/>
        <v>1.7447312E-2</v>
      </c>
      <c r="V28">
        <f t="shared" si="13"/>
        <v>0.01</v>
      </c>
      <c r="W28">
        <f t="shared" si="14"/>
        <v>0.65624207645551702</v>
      </c>
      <c r="X28">
        <f t="shared" si="15"/>
        <v>1.1449660255447259E-2</v>
      </c>
      <c r="Y28">
        <f t="shared" si="16"/>
        <v>6.5624207645551703E-3</v>
      </c>
      <c r="Z28">
        <f t="shared" si="17"/>
        <v>0.63822999543551462</v>
      </c>
      <c r="AB28">
        <f t="shared" si="18"/>
        <v>525.5717163939438</v>
      </c>
      <c r="AC28">
        <f t="shared" si="22"/>
        <v>506.92590949420429</v>
      </c>
      <c r="AE28">
        <f t="shared" si="2"/>
        <v>0</v>
      </c>
      <c r="AF28">
        <f t="shared" si="3"/>
        <v>0</v>
      </c>
      <c r="AG28">
        <f t="shared" si="3"/>
        <v>-31.91149977177573</v>
      </c>
      <c r="AH28">
        <f t="shared" si="4"/>
        <v>-572.48301277236294</v>
      </c>
      <c r="AI28">
        <f t="shared" si="23"/>
        <v>-604.39451254413871</v>
      </c>
      <c r="AJ28">
        <f t="shared" si="6"/>
        <v>18.645806899739512</v>
      </c>
      <c r="AK28">
        <f t="shared" si="19"/>
        <v>36.790020147576072</v>
      </c>
      <c r="AL28">
        <f t="shared" si="7"/>
        <v>-548.95868549682314</v>
      </c>
      <c r="AN28">
        <f t="shared" si="8"/>
        <v>0</v>
      </c>
      <c r="AO28">
        <f t="shared" si="8"/>
        <v>0</v>
      </c>
      <c r="AP28">
        <f t="shared" si="8"/>
        <v>-2.9455953864473865</v>
      </c>
      <c r="AQ28">
        <f t="shared" si="8"/>
        <v>-52.843123428916087</v>
      </c>
      <c r="AR28">
        <f t="shared" si="8"/>
        <v>-55.788718815363481</v>
      </c>
      <c r="AS28">
        <f t="shared" si="8"/>
        <v>1.7211037767970545</v>
      </c>
      <c r="AT28">
        <f t="shared" si="8"/>
        <v>3.3959078823945936</v>
      </c>
      <c r="AU28">
        <f t="shared" si="8"/>
        <v>-50.671707156171834</v>
      </c>
      <c r="AW28">
        <v>25</v>
      </c>
      <c r="AX28">
        <f>IF(Z28&gt;0, (R28*SUMPRODUCT(K28:$K$98, X28:$X$98)-K28*$AZ$3)/Z28, 0)</f>
        <v>794.26838775931992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50000</v>
      </c>
      <c r="S29">
        <f t="shared" si="1"/>
        <v>785.10589794655539</v>
      </c>
      <c r="U29">
        <f t="shared" si="12"/>
        <v>1.9300032000000002E-2</v>
      </c>
      <c r="V29">
        <f t="shared" si="13"/>
        <v>0.01</v>
      </c>
      <c r="W29">
        <f t="shared" si="14"/>
        <v>0.63822999543551462</v>
      </c>
      <c r="X29">
        <f t="shared" si="15"/>
        <v>1.2317859335265286E-2</v>
      </c>
      <c r="Y29">
        <f t="shared" si="16"/>
        <v>6.3822999543551463E-3</v>
      </c>
      <c r="Z29">
        <f t="shared" si="17"/>
        <v>0.61952983614589419</v>
      </c>
      <c r="AB29">
        <f t="shared" si="18"/>
        <v>506.92590949420429</v>
      </c>
      <c r="AC29">
        <f t="shared" si="22"/>
        <v>486.39652831200459</v>
      </c>
      <c r="AE29">
        <f t="shared" si="2"/>
        <v>0</v>
      </c>
      <c r="AF29">
        <f t="shared" si="3"/>
        <v>0</v>
      </c>
      <c r="AG29">
        <f t="shared" si="3"/>
        <v>-30.97649180729471</v>
      </c>
      <c r="AH29">
        <f t="shared" si="4"/>
        <v>-615.89296676326433</v>
      </c>
      <c r="AI29">
        <f t="shared" si="23"/>
        <v>-646.869458570559</v>
      </c>
      <c r="AJ29">
        <f t="shared" si="6"/>
        <v>20.5293811821997</v>
      </c>
      <c r="AK29">
        <f t="shared" si="19"/>
        <v>35.484813664594306</v>
      </c>
      <c r="AL29">
        <f t="shared" si="7"/>
        <v>-590.85526372376501</v>
      </c>
      <c r="AN29">
        <f t="shared" si="8"/>
        <v>0</v>
      </c>
      <c r="AO29">
        <f t="shared" si="8"/>
        <v>0</v>
      </c>
      <c r="AP29">
        <f t="shared" si="8"/>
        <v>-2.5529369172905589</v>
      </c>
      <c r="AQ29">
        <f t="shared" si="8"/>
        <v>-50.759004658470474</v>
      </c>
      <c r="AR29">
        <f t="shared" si="8"/>
        <v>-53.311941575761026</v>
      </c>
      <c r="AS29">
        <f t="shared" si="8"/>
        <v>1.6919351434375642</v>
      </c>
      <c r="AT29">
        <f t="shared" si="8"/>
        <v>2.9244916232310709</v>
      </c>
      <c r="AU29">
        <f t="shared" si="8"/>
        <v>-48.695514809092394</v>
      </c>
      <c r="AW29">
        <v>26</v>
      </c>
      <c r="AX29">
        <f>IF(Z29&gt;0, (R29*SUMPRODUCT(K29:$K$98, X29:$X$98)-K29*$AZ$3)/Z29, 0)</f>
        <v>785.10589794655539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50000</v>
      </c>
      <c r="S30">
        <f t="shared" si="1"/>
        <v>773.99943748268458</v>
      </c>
      <c r="U30">
        <f t="shared" si="12"/>
        <v>2.1337168E-2</v>
      </c>
      <c r="V30">
        <f t="shared" si="13"/>
        <v>0.01</v>
      </c>
      <c r="W30">
        <f t="shared" si="14"/>
        <v>0.61952983614589419</v>
      </c>
      <c r="X30">
        <f t="shared" si="15"/>
        <v>1.3219012194857417E-2</v>
      </c>
      <c r="Y30">
        <f t="shared" si="16"/>
        <v>6.1952983614589419E-3</v>
      </c>
      <c r="Z30">
        <f t="shared" si="17"/>
        <v>0.60011552558957781</v>
      </c>
      <c r="AB30">
        <f t="shared" si="18"/>
        <v>486.39652831200459</v>
      </c>
      <c r="AC30">
        <f t="shared" si="22"/>
        <v>464.48907923095885</v>
      </c>
      <c r="AE30">
        <f t="shared" si="2"/>
        <v>0</v>
      </c>
      <c r="AF30">
        <f t="shared" si="3"/>
        <v>0</v>
      </c>
      <c r="AG30">
        <f t="shared" si="3"/>
        <v>-30.005776279478891</v>
      </c>
      <c r="AH30">
        <f t="shared" si="4"/>
        <v>-660.95060974287082</v>
      </c>
      <c r="AI30">
        <f t="shared" si="23"/>
        <v>-690.95638602234976</v>
      </c>
      <c r="AJ30">
        <f t="shared" si="6"/>
        <v>21.907449081045741</v>
      </c>
      <c r="AK30">
        <f t="shared" si="19"/>
        <v>34.047756981840323</v>
      </c>
      <c r="AL30">
        <f t="shared" si="7"/>
        <v>-635.00117995946368</v>
      </c>
      <c r="AN30">
        <f t="shared" si="8"/>
        <v>0</v>
      </c>
      <c r="AO30">
        <f t="shared" si="8"/>
        <v>0</v>
      </c>
      <c r="AP30">
        <f t="shared" si="8"/>
        <v>-2.2079777716250195</v>
      </c>
      <c r="AQ30">
        <f t="shared" si="8"/>
        <v>-48.636110622884601</v>
      </c>
      <c r="AR30">
        <f t="shared" si="8"/>
        <v>-50.844088394509619</v>
      </c>
      <c r="AS30">
        <f t="shared" si="8"/>
        <v>1.6120616295148895</v>
      </c>
      <c r="AT30">
        <f t="shared" si="8"/>
        <v>2.505407288562894</v>
      </c>
      <c r="AU30">
        <f t="shared" si="8"/>
        <v>-46.726619476431836</v>
      </c>
      <c r="AW30">
        <v>27</v>
      </c>
      <c r="AX30">
        <f>IF(Z30&gt;0, (R30*SUMPRODUCT(K30:$K$98, X30:$X$98)-K30*$AZ$3)/Z30, 0)</f>
        <v>773.99943748268458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50000</v>
      </c>
      <c r="S31">
        <f t="shared" si="1"/>
        <v>761.48785552260074</v>
      </c>
      <c r="U31">
        <f t="shared" si="12"/>
        <v>2.3628113999999999E-2</v>
      </c>
      <c r="V31">
        <f t="shared" si="13"/>
        <v>0.01</v>
      </c>
      <c r="W31">
        <f t="shared" si="14"/>
        <v>0.60011552558957781</v>
      </c>
      <c r="X31">
        <f t="shared" si="15"/>
        <v>1.4179598051800461E-2</v>
      </c>
      <c r="Y31">
        <f t="shared" si="16"/>
        <v>6.0011552558957779E-3</v>
      </c>
      <c r="Z31">
        <f t="shared" si="17"/>
        <v>0.57993477228188162</v>
      </c>
      <c r="AB31">
        <f t="shared" si="18"/>
        <v>464.48907923095885</v>
      </c>
      <c r="AC31">
        <f t="shared" si="22"/>
        <v>441.61328608791786</v>
      </c>
      <c r="AE31">
        <f t="shared" si="2"/>
        <v>0</v>
      </c>
      <c r="AF31">
        <f t="shared" si="3"/>
        <v>0</v>
      </c>
      <c r="AG31">
        <f t="shared" si="3"/>
        <v>-28.996738614094081</v>
      </c>
      <c r="AH31">
        <f t="shared" si="4"/>
        <v>-708.97990259002302</v>
      </c>
      <c r="AI31">
        <f t="shared" si="23"/>
        <v>-737.97664120411707</v>
      </c>
      <c r="AJ31">
        <f t="shared" si="6"/>
        <v>22.875793143040994</v>
      </c>
      <c r="AK31">
        <f t="shared" si="19"/>
        <v>32.514235546167122</v>
      </c>
      <c r="AL31">
        <f t="shared" si="7"/>
        <v>-682.58661251490889</v>
      </c>
      <c r="AN31">
        <f t="shared" si="8"/>
        <v>0</v>
      </c>
      <c r="AO31">
        <f t="shared" si="8"/>
        <v>0</v>
      </c>
      <c r="AP31">
        <f t="shared" si="8"/>
        <v>-1.9051139673315605</v>
      </c>
      <c r="AQ31">
        <f t="shared" si="8"/>
        <v>-46.580670086983858</v>
      </c>
      <c r="AR31">
        <f t="shared" si="8"/>
        <v>-48.485784054315417</v>
      </c>
      <c r="AS31">
        <f t="shared" si="8"/>
        <v>1.5029618885970875</v>
      </c>
      <c r="AT31">
        <f t="shared" si="8"/>
        <v>2.136216941515046</v>
      </c>
      <c r="AU31">
        <f t="shared" si="8"/>
        <v>-44.84660522420328</v>
      </c>
      <c r="AW31">
        <v>28</v>
      </c>
      <c r="AX31">
        <f>IF(Z31&gt;0, (R31*SUMPRODUCT(K31:$K$98, X31:$X$98)-K31*$AZ$3)/Z31, 0)</f>
        <v>761.48785552260074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50000</v>
      </c>
      <c r="S32">
        <f t="shared" si="1"/>
        <v>747.90402950798182</v>
      </c>
      <c r="U32">
        <f t="shared" si="12"/>
        <v>2.6203289000000001E-2</v>
      </c>
      <c r="V32">
        <f t="shared" si="13"/>
        <v>0.01</v>
      </c>
      <c r="W32">
        <f t="shared" si="14"/>
        <v>0.57993477228188162</v>
      </c>
      <c r="X32">
        <f t="shared" si="15"/>
        <v>1.5196198439251334E-2</v>
      </c>
      <c r="Y32">
        <f t="shared" si="16"/>
        <v>5.7993477228188159E-3</v>
      </c>
      <c r="Z32">
        <f t="shared" si="17"/>
        <v>0.55893922611981139</v>
      </c>
      <c r="AB32">
        <f t="shared" si="18"/>
        <v>441.61328608791786</v>
      </c>
      <c r="AC32">
        <f t="shared" si="22"/>
        <v>418.03289946507994</v>
      </c>
      <c r="AE32">
        <f t="shared" si="2"/>
        <v>0</v>
      </c>
      <c r="AF32">
        <f t="shared" si="3"/>
        <v>0</v>
      </c>
      <c r="AG32">
        <f t="shared" si="3"/>
        <v>-27.94696130599057</v>
      </c>
      <c r="AH32">
        <f t="shared" si="4"/>
        <v>-759.8099219625667</v>
      </c>
      <c r="AI32">
        <f t="shared" si="23"/>
        <v>-787.75688326855732</v>
      </c>
      <c r="AJ32">
        <f t="shared" si="6"/>
        <v>23.580386622837921</v>
      </c>
      <c r="AK32">
        <f t="shared" si="19"/>
        <v>30.912930026154253</v>
      </c>
      <c r="AL32">
        <f t="shared" si="7"/>
        <v>-733.26356661956515</v>
      </c>
      <c r="AN32">
        <f t="shared" si="8"/>
        <v>0</v>
      </c>
      <c r="AO32">
        <f t="shared" si="8"/>
        <v>0</v>
      </c>
      <c r="AP32">
        <f t="shared" si="8"/>
        <v>-1.6394130141020706</v>
      </c>
      <c r="AQ32">
        <f t="shared" si="8"/>
        <v>-44.571653449933422</v>
      </c>
      <c r="AR32">
        <f t="shared" si="8"/>
        <v>-46.211066464035497</v>
      </c>
      <c r="AS32">
        <f t="shared" si="8"/>
        <v>1.3832628271737124</v>
      </c>
      <c r="AT32">
        <f t="shared" si="8"/>
        <v>1.8134014368868301</v>
      </c>
      <c r="AU32">
        <f t="shared" si="8"/>
        <v>-43.014402199974953</v>
      </c>
      <c r="AW32">
        <v>29</v>
      </c>
      <c r="AX32">
        <f>IF(Z32&gt;0, (R32*SUMPRODUCT(K32:$K$98, X32:$X$98)-K32*$AZ$3)/Z32, 0)</f>
        <v>747.90402950798182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50000</v>
      </c>
      <c r="S33">
        <f t="shared" si="1"/>
        <v>733.59122751572875</v>
      </c>
      <c r="U33">
        <f t="shared" si="12"/>
        <v>2.9108322999999998E-2</v>
      </c>
      <c r="V33">
        <f t="shared" si="13"/>
        <v>0.01</v>
      </c>
      <c r="W33">
        <f t="shared" si="14"/>
        <v>0.55893922611981139</v>
      </c>
      <c r="X33">
        <f t="shared" si="15"/>
        <v>1.6269783531265507E-2</v>
      </c>
      <c r="Y33">
        <f t="shared" si="16"/>
        <v>5.5893922611981138E-3</v>
      </c>
      <c r="Z33">
        <f t="shared" si="17"/>
        <v>0.53708005032734774</v>
      </c>
      <c r="AB33">
        <f t="shared" si="18"/>
        <v>418.03289946507994</v>
      </c>
      <c r="AC33">
        <f t="shared" si="22"/>
        <v>393.99721339384843</v>
      </c>
      <c r="AE33">
        <f t="shared" si="2"/>
        <v>0</v>
      </c>
      <c r="AF33">
        <f t="shared" si="3"/>
        <v>0</v>
      </c>
      <c r="AG33">
        <f t="shared" si="3"/>
        <v>-26.854002516367387</v>
      </c>
      <c r="AH33">
        <f t="shared" si="4"/>
        <v>-813.48917656327535</v>
      </c>
      <c r="AI33">
        <f t="shared" si="23"/>
        <v>-840.34317907964271</v>
      </c>
      <c r="AJ33">
        <f t="shared" si="6"/>
        <v>24.03568607123151</v>
      </c>
      <c r="AK33">
        <f t="shared" si="19"/>
        <v>29.262302962555598</v>
      </c>
      <c r="AL33">
        <f t="shared" si="7"/>
        <v>-787.04519004585563</v>
      </c>
      <c r="AN33">
        <f t="shared" si="8"/>
        <v>0</v>
      </c>
      <c r="AO33">
        <f t="shared" si="8"/>
        <v>0</v>
      </c>
      <c r="AP33">
        <f t="shared" si="8"/>
        <v>-1.4065163575144313</v>
      </c>
      <c r="AQ33">
        <f t="shared" si="8"/>
        <v>-42.607646022220202</v>
      </c>
      <c r="AR33">
        <f t="shared" si="8"/>
        <v>-44.014162379734628</v>
      </c>
      <c r="AS33">
        <f t="shared" si="8"/>
        <v>1.2589030481643821</v>
      </c>
      <c r="AT33">
        <f t="shared" si="8"/>
        <v>1.5326544990934554</v>
      </c>
      <c r="AU33">
        <f t="shared" si="8"/>
        <v>-41.22260483247679</v>
      </c>
      <c r="AW33">
        <v>30</v>
      </c>
      <c r="AX33">
        <f>IF(Z33&gt;0, (R33*SUMPRODUCT(K33:$K$98, X33:$X$98)-K33*$AZ$3)/Z33, 0)</f>
        <v>733.59122751572875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50000</v>
      </c>
      <c r="S34">
        <f t="shared" si="1"/>
        <v>718.76314911130578</v>
      </c>
      <c r="U34">
        <f t="shared" si="12"/>
        <v>3.2245303000000003E-2</v>
      </c>
      <c r="V34">
        <f t="shared" si="13"/>
        <v>0.01</v>
      </c>
      <c r="W34">
        <f t="shared" si="14"/>
        <v>0.53708005032734774</v>
      </c>
      <c r="X34">
        <f t="shared" si="15"/>
        <v>1.731830895806058E-2</v>
      </c>
      <c r="Y34">
        <f t="shared" si="16"/>
        <v>5.3708005032734778E-3</v>
      </c>
      <c r="Z34">
        <f t="shared" si="17"/>
        <v>0.51439094086601378</v>
      </c>
      <c r="AB34">
        <f t="shared" si="18"/>
        <v>393.99721339384843</v>
      </c>
      <c r="AC34">
        <f t="shared" si="22"/>
        <v>369.72525253118351</v>
      </c>
      <c r="AE34">
        <f t="shared" si="2"/>
        <v>0</v>
      </c>
      <c r="AF34">
        <f t="shared" si="3"/>
        <v>0</v>
      </c>
      <c r="AG34">
        <f t="shared" si="3"/>
        <v>-25.71954704330069</v>
      </c>
      <c r="AH34">
        <f t="shared" si="4"/>
        <v>-865.91544790302896</v>
      </c>
      <c r="AI34">
        <f t="shared" si="23"/>
        <v>-891.6349949463297</v>
      </c>
      <c r="AJ34">
        <f t="shared" si="6"/>
        <v>24.271960862664912</v>
      </c>
      <c r="AK34">
        <f t="shared" si="19"/>
        <v>27.579804937569392</v>
      </c>
      <c r="AL34">
        <f t="shared" si="7"/>
        <v>-839.78322914609544</v>
      </c>
      <c r="AN34">
        <f t="shared" si="8"/>
        <v>0</v>
      </c>
      <c r="AO34">
        <f t="shared" si="8"/>
        <v>0</v>
      </c>
      <c r="AP34">
        <f t="shared" si="8"/>
        <v>-1.202765756979266</v>
      </c>
      <c r="AQ34">
        <f t="shared" si="8"/>
        <v>-40.494237609383184</v>
      </c>
      <c r="AR34">
        <f t="shared" si="8"/>
        <v>-41.697003366362452</v>
      </c>
      <c r="AS34">
        <f t="shared" si="8"/>
        <v>1.1350698879418435</v>
      </c>
      <c r="AT34">
        <f t="shared" si="8"/>
        <v>1.2897600765374542</v>
      </c>
      <c r="AU34">
        <f t="shared" ref="AU34:AU69" si="24">AL34*$K34</f>
        <v>-39.272173401883158</v>
      </c>
      <c r="AW34">
        <v>31</v>
      </c>
      <c r="AX34">
        <f>IF(Z34&gt;0, (R34*SUMPRODUCT(K34:$K$98, X34:$X$98)-K34*$AZ$3)/Z34, 0)</f>
        <v>718.76314911130578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50000</v>
      </c>
      <c r="S35">
        <f t="shared" si="1"/>
        <v>703.910849006641</v>
      </c>
      <c r="U35">
        <f t="shared" si="12"/>
        <v>3.5522971E-2</v>
      </c>
      <c r="V35">
        <f t="shared" si="13"/>
        <v>0.01</v>
      </c>
      <c r="W35">
        <f t="shared" si="14"/>
        <v>0.51439094086601378</v>
      </c>
      <c r="X35">
        <f t="shared" si="15"/>
        <v>1.8272694475046123E-2</v>
      </c>
      <c r="Y35">
        <f t="shared" si="16"/>
        <v>5.1439094086601382E-3</v>
      </c>
      <c r="Z35">
        <f t="shared" si="17"/>
        <v>0.49097433698230747</v>
      </c>
      <c r="AB35">
        <f t="shared" si="18"/>
        <v>369.72525253118351</v>
      </c>
      <c r="AC35">
        <f t="shared" si="22"/>
        <v>345.6021623856887</v>
      </c>
      <c r="AE35">
        <f t="shared" si="2"/>
        <v>0</v>
      </c>
      <c r="AF35">
        <f t="shared" ref="AF35:AG69" si="25">-$Z35*P35</f>
        <v>0</v>
      </c>
      <c r="AG35">
        <f t="shared" si="25"/>
        <v>-24.548716849115372</v>
      </c>
      <c r="AH35">
        <f t="shared" si="4"/>
        <v>-913.63472375230617</v>
      </c>
      <c r="AI35">
        <f t="shared" si="23"/>
        <v>-938.18344060142158</v>
      </c>
      <c r="AJ35">
        <f t="shared" si="6"/>
        <v>24.123090145494814</v>
      </c>
      <c r="AK35">
        <f t="shared" si="19"/>
        <v>25.880767677182849</v>
      </c>
      <c r="AL35">
        <f t="shared" si="7"/>
        <v>-888.17958277874391</v>
      </c>
      <c r="AN35">
        <f t="shared" ref="AN35:AT69" si="26">AE35*$K35</f>
        <v>0</v>
      </c>
      <c r="AO35">
        <f t="shared" si="26"/>
        <v>0</v>
      </c>
      <c r="AP35">
        <f t="shared" si="26"/>
        <v>-1.0250109699147372</v>
      </c>
      <c r="AQ35">
        <f t="shared" si="26"/>
        <v>-38.14804741514957</v>
      </c>
      <c r="AR35">
        <f t="shared" si="26"/>
        <v>-39.173058385064309</v>
      </c>
      <c r="AS35">
        <f t="shared" si="26"/>
        <v>1.0072392858393049</v>
      </c>
      <c r="AT35">
        <f t="shared" si="26"/>
        <v>1.080629628912076</v>
      </c>
      <c r="AU35">
        <f t="shared" si="24"/>
        <v>-37.085189470312926</v>
      </c>
      <c r="AW35">
        <v>32</v>
      </c>
      <c r="AX35">
        <f>IF(Z35&gt;0, (R35*SUMPRODUCT(K35:$K$98, X35:$X$98)-K35*$AZ$3)/Z35, 0)</f>
        <v>703.910849006641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50000</v>
      </c>
      <c r="S36">
        <f t="shared" si="1"/>
        <v>696.41125541884765</v>
      </c>
      <c r="U36">
        <f t="shared" si="12"/>
        <v>4.8051124000000001E-2</v>
      </c>
      <c r="V36">
        <f t="shared" si="13"/>
        <v>0.01</v>
      </c>
      <c r="W36">
        <f t="shared" si="14"/>
        <v>0.49097433698230747</v>
      </c>
      <c r="X36">
        <f t="shared" si="15"/>
        <v>2.3591868747154642E-2</v>
      </c>
      <c r="Y36">
        <f t="shared" si="16"/>
        <v>4.9097433698230752E-3</v>
      </c>
      <c r="Z36">
        <f t="shared" si="17"/>
        <v>0.46247272486532975</v>
      </c>
      <c r="AB36">
        <f t="shared" si="18"/>
        <v>345.6021623856887</v>
      </c>
      <c r="AC36">
        <f t="shared" si="22"/>
        <v>322.07121092043963</v>
      </c>
      <c r="AE36">
        <f t="shared" si="2"/>
        <v>0</v>
      </c>
      <c r="AF36">
        <f t="shared" si="25"/>
        <v>0</v>
      </c>
      <c r="AG36">
        <f t="shared" si="25"/>
        <v>-23.123636243266489</v>
      </c>
      <c r="AH36">
        <f t="shared" si="4"/>
        <v>-1179.593437357732</v>
      </c>
      <c r="AI36">
        <f t="shared" si="23"/>
        <v>-1202.7170736009984</v>
      </c>
      <c r="AJ36">
        <f t="shared" si="6"/>
        <v>23.530951465249075</v>
      </c>
      <c r="AK36">
        <f t="shared" si="19"/>
        <v>24.19215136699821</v>
      </c>
      <c r="AL36">
        <f t="shared" si="7"/>
        <v>-1154.9939707687513</v>
      </c>
      <c r="AN36">
        <f t="shared" si="26"/>
        <v>0</v>
      </c>
      <c r="AO36">
        <f t="shared" si="26"/>
        <v>0</v>
      </c>
      <c r="AP36">
        <f t="shared" si="26"/>
        <v>-0.86206065267755061</v>
      </c>
      <c r="AQ36">
        <f t="shared" si="26"/>
        <v>-43.975829657797597</v>
      </c>
      <c r="AR36">
        <f t="shared" si="26"/>
        <v>-44.837890310475146</v>
      </c>
      <c r="AS36">
        <f t="shared" si="26"/>
        <v>0.87724556660777453</v>
      </c>
      <c r="AT36">
        <f t="shared" si="26"/>
        <v>0.90189542759225416</v>
      </c>
      <c r="AU36">
        <f t="shared" si="24"/>
        <v>-43.058749316275119</v>
      </c>
      <c r="AW36">
        <v>33</v>
      </c>
      <c r="AX36">
        <f>IF(Z36&gt;0, (R36*SUMPRODUCT(K36:$K$98, X36:$X$98)-K36*$AZ$3)/Z36, 0)</f>
        <v>696.41125541884765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50000</v>
      </c>
      <c r="S37">
        <f t="shared" si="1"/>
        <v>678.08251883690548</v>
      </c>
      <c r="U37">
        <f t="shared" si="12"/>
        <v>6.1583839000000001E-2</v>
      </c>
      <c r="V37">
        <f t="shared" si="13"/>
        <v>0.01</v>
      </c>
      <c r="W37">
        <f t="shared" si="14"/>
        <v>0.46247272486532975</v>
      </c>
      <c r="X37">
        <f t="shared" si="15"/>
        <v>2.8480845829997766E-2</v>
      </c>
      <c r="Y37">
        <f t="shared" si="16"/>
        <v>4.624727248653298E-3</v>
      </c>
      <c r="Z37">
        <f t="shared" si="17"/>
        <v>0.42936715178667867</v>
      </c>
      <c r="AB37">
        <f t="shared" si="18"/>
        <v>322.07121092043963</v>
      </c>
      <c r="AC37">
        <f t="shared" si="22"/>
        <v>291.14635978933899</v>
      </c>
      <c r="AE37">
        <f t="shared" si="2"/>
        <v>0</v>
      </c>
      <c r="AF37">
        <f t="shared" si="25"/>
        <v>0</v>
      </c>
      <c r="AG37">
        <f t="shared" si="25"/>
        <v>-21.468357589333934</v>
      </c>
      <c r="AH37">
        <f t="shared" si="4"/>
        <v>-1424.0422914998883</v>
      </c>
      <c r="AI37">
        <f t="shared" si="23"/>
        <v>-1445.5106490892222</v>
      </c>
      <c r="AJ37">
        <f t="shared" si="6"/>
        <v>30.924851131100638</v>
      </c>
      <c r="AK37">
        <f t="shared" si="19"/>
        <v>22.544984764430776</v>
      </c>
      <c r="AL37">
        <f t="shared" si="7"/>
        <v>-1392.0408131936906</v>
      </c>
      <c r="AN37">
        <f t="shared" si="26"/>
        <v>0</v>
      </c>
      <c r="AO37">
        <f t="shared" si="26"/>
        <v>0</v>
      </c>
      <c r="AP37">
        <f t="shared" si="26"/>
        <v>-0.71459914438218375</v>
      </c>
      <c r="AQ37">
        <f t="shared" si="26"/>
        <v>-47.400896823865352</v>
      </c>
      <c r="AR37">
        <f t="shared" si="26"/>
        <v>-48.115495968247536</v>
      </c>
      <c r="AS37">
        <f t="shared" si="26"/>
        <v>1.0293694832719875</v>
      </c>
      <c r="AT37">
        <f t="shared" si="26"/>
        <v>0.75043592672295534</v>
      </c>
      <c r="AU37">
        <f t="shared" si="24"/>
        <v>-46.335690558252587</v>
      </c>
      <c r="AW37">
        <v>34</v>
      </c>
      <c r="AX37">
        <f>IF(Z37&gt;0, (R37*SUMPRODUCT(K37:$K$98, X37:$X$98)-K37*$AZ$3)/Z37, 0)</f>
        <v>678.08251883690548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50000</v>
      </c>
      <c r="S38">
        <f t="shared" si="1"/>
        <v>651.14572953567631</v>
      </c>
      <c r="U38">
        <f t="shared" si="12"/>
        <v>7.6495508000000004E-2</v>
      </c>
      <c r="V38">
        <f t="shared" si="13"/>
        <v>0.01</v>
      </c>
      <c r="W38">
        <f t="shared" si="14"/>
        <v>0.42936715178667867</v>
      </c>
      <c r="X38">
        <f t="shared" si="15"/>
        <v>3.2844658394435094E-2</v>
      </c>
      <c r="Y38">
        <f t="shared" si="16"/>
        <v>4.2936715178667866E-3</v>
      </c>
      <c r="Z38">
        <f t="shared" si="17"/>
        <v>0.39222882187437674</v>
      </c>
      <c r="AB38">
        <f t="shared" si="18"/>
        <v>291.14635978933899</v>
      </c>
      <c r="AC38">
        <f t="shared" si="22"/>
        <v>255.39812236430987</v>
      </c>
      <c r="AE38">
        <f t="shared" si="2"/>
        <v>0</v>
      </c>
      <c r="AF38">
        <f t="shared" si="25"/>
        <v>0</v>
      </c>
      <c r="AG38">
        <f t="shared" si="25"/>
        <v>-19.611441093718838</v>
      </c>
      <c r="AH38">
        <f t="shared" si="4"/>
        <v>-1642.2329197217548</v>
      </c>
      <c r="AI38">
        <f t="shared" si="23"/>
        <v>-1661.8443608154737</v>
      </c>
      <c r="AJ38">
        <f t="shared" si="6"/>
        <v>35.748237425029117</v>
      </c>
      <c r="AK38">
        <f t="shared" si="19"/>
        <v>20.380245185253731</v>
      </c>
      <c r="AL38">
        <f t="shared" si="7"/>
        <v>-1605.7158782051908</v>
      </c>
      <c r="AN38">
        <f t="shared" si="26"/>
        <v>0</v>
      </c>
      <c r="AO38">
        <f t="shared" si="26"/>
        <v>0</v>
      </c>
      <c r="AP38">
        <f t="shared" si="26"/>
        <v>-0.58284779318971547</v>
      </c>
      <c r="AQ38">
        <f t="shared" si="26"/>
        <v>-48.806807648107586</v>
      </c>
      <c r="AR38">
        <f t="shared" si="26"/>
        <v>-49.389655441297307</v>
      </c>
      <c r="AS38">
        <f t="shared" si="26"/>
        <v>1.0624298945717718</v>
      </c>
      <c r="AT38">
        <f t="shared" si="26"/>
        <v>0.60569648472671089</v>
      </c>
      <c r="AU38">
        <f t="shared" si="24"/>
        <v>-47.721529061998822</v>
      </c>
      <c r="AW38">
        <v>35</v>
      </c>
      <c r="AX38">
        <f>IF(Z38&gt;0, (R38*SUMPRODUCT(K38:$K$98, X38:$X$98)-K38*$AZ$3)/Z38, 0)</f>
        <v>651.14572953567631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50000</v>
      </c>
      <c r="S39">
        <f t="shared" si="1"/>
        <v>616.75411705221507</v>
      </c>
      <c r="U39">
        <f t="shared" si="12"/>
        <v>9.2986215999999997E-2</v>
      </c>
      <c r="V39">
        <f t="shared" si="13"/>
        <v>0.01</v>
      </c>
      <c r="W39">
        <f t="shared" si="14"/>
        <v>0.39222882187437674</v>
      </c>
      <c r="X39">
        <f t="shared" si="15"/>
        <v>3.6471873952236319E-2</v>
      </c>
      <c r="Y39">
        <f t="shared" si="16"/>
        <v>3.9222882187437674E-3</v>
      </c>
      <c r="Z39">
        <f t="shared" si="17"/>
        <v>0.35183465970339667</v>
      </c>
      <c r="AB39">
        <f t="shared" si="18"/>
        <v>255.39812236430987</v>
      </c>
      <c r="AC39">
        <f t="shared" si="22"/>
        <v>216.99547489373495</v>
      </c>
      <c r="AE39">
        <f t="shared" si="2"/>
        <v>0</v>
      </c>
      <c r="AF39">
        <f t="shared" si="25"/>
        <v>0</v>
      </c>
      <c r="AG39">
        <f t="shared" si="25"/>
        <v>-17.591732985169834</v>
      </c>
      <c r="AH39">
        <f t="shared" si="4"/>
        <v>-1823.593697611816</v>
      </c>
      <c r="AI39">
        <f t="shared" si="23"/>
        <v>-1841.1854305969857</v>
      </c>
      <c r="AJ39">
        <f t="shared" si="6"/>
        <v>38.402647470574919</v>
      </c>
      <c r="AK39">
        <f t="shared" si="19"/>
        <v>17.877868565501693</v>
      </c>
      <c r="AL39">
        <f t="shared" si="7"/>
        <v>-1784.904914560909</v>
      </c>
      <c r="AN39">
        <f t="shared" si="26"/>
        <v>0</v>
      </c>
      <c r="AO39">
        <f t="shared" si="26"/>
        <v>0</v>
      </c>
      <c r="AP39">
        <f t="shared" si="26"/>
        <v>-0.46680580755817508</v>
      </c>
      <c r="AQ39">
        <f t="shared" si="26"/>
        <v>-48.390009636305543</v>
      </c>
      <c r="AR39">
        <f t="shared" si="26"/>
        <v>-48.856815443863709</v>
      </c>
      <c r="AS39">
        <f t="shared" si="26"/>
        <v>1.019034274791806</v>
      </c>
      <c r="AT39">
        <f t="shared" si="26"/>
        <v>0.47439856438097033</v>
      </c>
      <c r="AU39">
        <f t="shared" si="24"/>
        <v>-47.363382604690933</v>
      </c>
      <c r="AW39">
        <v>36</v>
      </c>
      <c r="AX39">
        <f>IF(Z39&gt;0, (R39*SUMPRODUCT(K39:$K$98, X39:$X$98)-K39*$AZ$3)/Z39, 0)</f>
        <v>616.75411705221507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50</v>
      </c>
      <c r="R40">
        <f t="shared" si="0"/>
        <v>50000</v>
      </c>
      <c r="S40">
        <f t="shared" si="1"/>
        <v>574.15437189833676</v>
      </c>
      <c r="U40">
        <f t="shared" si="12"/>
        <v>0.109364504</v>
      </c>
      <c r="V40">
        <f t="shared" si="13"/>
        <v>0.01</v>
      </c>
      <c r="W40">
        <f t="shared" si="14"/>
        <v>0.35183465970339667</v>
      </c>
      <c r="X40">
        <f t="shared" si="15"/>
        <v>3.8478223048470761E-2</v>
      </c>
      <c r="Y40">
        <f t="shared" si="16"/>
        <v>3.5183465970339669E-3</v>
      </c>
      <c r="Z40">
        <f t="shared" si="17"/>
        <v>0.30983809005789192</v>
      </c>
      <c r="AB40">
        <f t="shared" si="18"/>
        <v>216.99547489373495</v>
      </c>
      <c r="AC40">
        <f t="shared" si="22"/>
        <v>177.89489398736924</v>
      </c>
      <c r="AE40">
        <f t="shared" si="2"/>
        <v>0</v>
      </c>
      <c r="AF40">
        <f t="shared" si="25"/>
        <v>0</v>
      </c>
      <c r="AG40">
        <f t="shared" si="25"/>
        <v>-15.491904502894597</v>
      </c>
      <c r="AH40">
        <f t="shared" si="4"/>
        <v>-1923.9111524235379</v>
      </c>
      <c r="AI40">
        <f t="shared" si="23"/>
        <v>-1939.4030569264326</v>
      </c>
      <c r="AJ40">
        <f t="shared" si="6"/>
        <v>39.100580906365707</v>
      </c>
      <c r="AK40">
        <f t="shared" si="19"/>
        <v>15.189683242561449</v>
      </c>
      <c r="AL40">
        <f t="shared" si="7"/>
        <v>-1885.1127927775055</v>
      </c>
      <c r="AN40">
        <f t="shared" si="26"/>
        <v>0</v>
      </c>
      <c r="AO40">
        <f t="shared" si="26"/>
        <v>0</v>
      </c>
      <c r="AP40">
        <f t="shared" si="26"/>
        <v>-0.3670408606023875</v>
      </c>
      <c r="AQ40">
        <f t="shared" si="26"/>
        <v>-45.582130007070759</v>
      </c>
      <c r="AR40">
        <f t="shared" si="26"/>
        <v>-45.949170867673146</v>
      </c>
      <c r="AS40">
        <f t="shared" si="26"/>
        <v>0.92638777002816086</v>
      </c>
      <c r="AT40">
        <f t="shared" si="26"/>
        <v>0.3598805045942356</v>
      </c>
      <c r="AU40">
        <f t="shared" si="24"/>
        <v>-44.662902593050759</v>
      </c>
      <c r="AW40">
        <v>37</v>
      </c>
      <c r="AX40">
        <f>IF(Z40&gt;0, (R40*SUMPRODUCT(K40:$K$98, X40:$X$98)-K40*$AZ$3)/Z40, 0)</f>
        <v>574.15437189833676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50000</v>
      </c>
      <c r="S41">
        <f t="shared" si="1"/>
        <v>525.88104052674112</v>
      </c>
      <c r="U41">
        <f t="shared" si="12"/>
        <v>0.12705264299999999</v>
      </c>
      <c r="V41">
        <f t="shared" si="13"/>
        <v>0.01</v>
      </c>
      <c r="W41">
        <f t="shared" si="14"/>
        <v>0.30983809005789192</v>
      </c>
      <c r="X41">
        <f t="shared" si="15"/>
        <v>3.936574824392719E-2</v>
      </c>
      <c r="Y41">
        <f t="shared" si="16"/>
        <v>3.0983809005789191E-3</v>
      </c>
      <c r="Z41">
        <f t="shared" si="17"/>
        <v>0.26737396091338583</v>
      </c>
      <c r="AB41">
        <f t="shared" si="18"/>
        <v>177.89489398736924</v>
      </c>
      <c r="AC41">
        <f t="shared" si="22"/>
        <v>140.60689677488756</v>
      </c>
      <c r="AE41">
        <f t="shared" si="2"/>
        <v>0</v>
      </c>
      <c r="AF41">
        <f t="shared" si="25"/>
        <v>0</v>
      </c>
      <c r="AG41">
        <f t="shared" si="25"/>
        <v>-13.368698045669291</v>
      </c>
      <c r="AH41">
        <f t="shared" si="4"/>
        <v>-1968.2874121963596</v>
      </c>
      <c r="AI41">
        <f t="shared" si="23"/>
        <v>-1981.6561102420289</v>
      </c>
      <c r="AJ41">
        <f t="shared" si="6"/>
        <v>37.287997212481685</v>
      </c>
      <c r="AK41">
        <f t="shared" si="19"/>
        <v>12.452642579115848</v>
      </c>
      <c r="AL41">
        <f t="shared" si="7"/>
        <v>-1931.9154704504313</v>
      </c>
      <c r="AN41">
        <f t="shared" si="26"/>
        <v>0</v>
      </c>
      <c r="AO41">
        <f t="shared" si="26"/>
        <v>0</v>
      </c>
      <c r="AP41">
        <f t="shared" si="26"/>
        <v>-0.28280083979271042</v>
      </c>
      <c r="AQ41">
        <f t="shared" si="26"/>
        <v>-41.63706377547134</v>
      </c>
      <c r="AR41">
        <f t="shared" si="26"/>
        <v>-41.919864615264046</v>
      </c>
      <c r="AS41">
        <f t="shared" si="26"/>
        <v>0.78878862323426324</v>
      </c>
      <c r="AT41">
        <f t="shared" si="26"/>
        <v>0.26342264347523597</v>
      </c>
      <c r="AU41">
        <f t="shared" si="24"/>
        <v>-40.867653348554548</v>
      </c>
      <c r="AW41">
        <v>38</v>
      </c>
      <c r="AX41">
        <f>IF(Z41&gt;0, (R41*SUMPRODUCT(K41:$K$98, X41:$X$98)-K41*$AZ$3)/Z41, 0)</f>
        <v>525.88104052674112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50</v>
      </c>
      <c r="R42">
        <f t="shared" si="0"/>
        <v>50000</v>
      </c>
      <c r="S42">
        <f t="shared" si="1"/>
        <v>471.15799107126441</v>
      </c>
      <c r="U42">
        <f t="shared" si="12"/>
        <v>0.145586511</v>
      </c>
      <c r="V42">
        <f t="shared" si="13"/>
        <v>0.01</v>
      </c>
      <c r="W42">
        <f t="shared" si="14"/>
        <v>0.26737396091338583</v>
      </c>
      <c r="X42">
        <f t="shared" si="15"/>
        <v>3.8926042101630219E-2</v>
      </c>
      <c r="Y42">
        <f t="shared" si="16"/>
        <v>2.6737396091338584E-3</v>
      </c>
      <c r="Z42">
        <f t="shared" si="17"/>
        <v>0.22577417920262174</v>
      </c>
      <c r="AB42">
        <f t="shared" si="18"/>
        <v>140.60689677488756</v>
      </c>
      <c r="AC42">
        <f t="shared" si="22"/>
        <v>106.3753087088709</v>
      </c>
      <c r="AE42">
        <f t="shared" si="2"/>
        <v>0</v>
      </c>
      <c r="AF42">
        <f t="shared" si="25"/>
        <v>0</v>
      </c>
      <c r="AG42">
        <f t="shared" si="25"/>
        <v>-11.288708960131087</v>
      </c>
      <c r="AH42">
        <f t="shared" si="4"/>
        <v>-1946.3021050815109</v>
      </c>
      <c r="AI42">
        <f t="shared" si="23"/>
        <v>-1957.590814041642</v>
      </c>
      <c r="AJ42">
        <f t="shared" si="6"/>
        <v>34.231588066016656</v>
      </c>
      <c r="AK42">
        <f t="shared" si="19"/>
        <v>9.8424827742421304</v>
      </c>
      <c r="AL42">
        <f t="shared" si="7"/>
        <v>-1913.5167432013832</v>
      </c>
      <c r="AN42">
        <f t="shared" si="26"/>
        <v>0</v>
      </c>
      <c r="AO42">
        <f t="shared" si="26"/>
        <v>0</v>
      </c>
      <c r="AP42">
        <f t="shared" si="26"/>
        <v>-0.21321503912633272</v>
      </c>
      <c r="AQ42">
        <f t="shared" si="26"/>
        <v>-36.760703190438107</v>
      </c>
      <c r="AR42">
        <f t="shared" si="26"/>
        <v>-36.97391822956444</v>
      </c>
      <c r="AS42">
        <f t="shared" si="26"/>
        <v>0.64654775091017058</v>
      </c>
      <c r="AT42">
        <f t="shared" si="26"/>
        <v>0.18589949986503351</v>
      </c>
      <c r="AU42">
        <f t="shared" si="24"/>
        <v>-36.141470978789229</v>
      </c>
      <c r="AW42">
        <v>39</v>
      </c>
      <c r="AX42">
        <f>IF(Z42&gt;0, (R42*SUMPRODUCT(K42:$K$98, X42:$X$98)-K42*$AZ$3)/Z42, 0)</f>
        <v>471.15799107126441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50000</v>
      </c>
      <c r="S43">
        <f t="shared" si="1"/>
        <v>409.10957957922164</v>
      </c>
      <c r="U43">
        <f t="shared" si="12"/>
        <v>0.16473611299999999</v>
      </c>
      <c r="V43">
        <f t="shared" si="13"/>
        <v>0.01</v>
      </c>
      <c r="W43">
        <f t="shared" si="14"/>
        <v>0.22577417920262174</v>
      </c>
      <c r="X43">
        <f t="shared" si="15"/>
        <v>3.7193160697605344E-2</v>
      </c>
      <c r="Y43">
        <f t="shared" si="16"/>
        <v>2.2577417920262174E-3</v>
      </c>
      <c r="Z43">
        <f t="shared" si="17"/>
        <v>0.18632327671299018</v>
      </c>
      <c r="AB43">
        <f t="shared" si="18"/>
        <v>106.3753087088709</v>
      </c>
      <c r="AC43">
        <f t="shared" si="22"/>
        <v>76.226637401874385</v>
      </c>
      <c r="AE43">
        <f t="shared" si="2"/>
        <v>0</v>
      </c>
      <c r="AF43">
        <f t="shared" si="25"/>
        <v>0</v>
      </c>
      <c r="AG43">
        <f t="shared" si="25"/>
        <v>-9.3161638356495082</v>
      </c>
      <c r="AH43">
        <f t="shared" si="4"/>
        <v>-1859.6580348802672</v>
      </c>
      <c r="AI43">
        <f t="shared" si="23"/>
        <v>-1868.9741987159168</v>
      </c>
      <c r="AJ43">
        <f t="shared" si="6"/>
        <v>30.148671306996519</v>
      </c>
      <c r="AK43">
        <f t="shared" si="19"/>
        <v>7.4462716096209638</v>
      </c>
      <c r="AL43">
        <f t="shared" si="7"/>
        <v>-1831.3792557992995</v>
      </c>
      <c r="AN43">
        <f t="shared" si="26"/>
        <v>0</v>
      </c>
      <c r="AO43">
        <f t="shared" si="26"/>
        <v>0</v>
      </c>
      <c r="AP43">
        <f t="shared" si="26"/>
        <v>-0.15710595710379854</v>
      </c>
      <c r="AQ43">
        <f t="shared" si="26"/>
        <v>-31.360907838227643</v>
      </c>
      <c r="AR43">
        <f t="shared" si="26"/>
        <v>-31.518013795331445</v>
      </c>
      <c r="AS43">
        <f t="shared" si="26"/>
        <v>0.50842127131433101</v>
      </c>
      <c r="AT43">
        <f t="shared" si="26"/>
        <v>0.12557246187617993</v>
      </c>
      <c r="AU43">
        <f t="shared" si="24"/>
        <v>-30.884020062140934</v>
      </c>
      <c r="AW43">
        <v>40</v>
      </c>
      <c r="AX43">
        <f>IF(Z43&gt;0, (R43*SUMPRODUCT(K43:$K$98, X43:$X$98)-K43*$AZ$3)/Z43, 0)</f>
        <v>409.10957957922164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50000</v>
      </c>
      <c r="S44">
        <f t="shared" si="1"/>
        <v>338.60336046925818</v>
      </c>
      <c r="U44">
        <f t="shared" si="12"/>
        <v>0.18528323299999999</v>
      </c>
      <c r="V44">
        <f t="shared" si="13"/>
        <v>0.01</v>
      </c>
      <c r="W44">
        <f t="shared" si="14"/>
        <v>0.18632327671299018</v>
      </c>
      <c r="X44">
        <f t="shared" si="15"/>
        <v>3.4522579092536435E-2</v>
      </c>
      <c r="Y44">
        <f t="shared" si="16"/>
        <v>1.8632327671299017E-3</v>
      </c>
      <c r="Z44">
        <f t="shared" si="17"/>
        <v>0.14993746485332382</v>
      </c>
      <c r="AB44">
        <f t="shared" si="18"/>
        <v>76.226637401874385</v>
      </c>
      <c r="AC44">
        <f t="shared" si="22"/>
        <v>50.769329459576731</v>
      </c>
      <c r="AE44">
        <f t="shared" si="2"/>
        <v>0</v>
      </c>
      <c r="AF44">
        <f t="shared" si="25"/>
        <v>0</v>
      </c>
      <c r="AG44">
        <f t="shared" si="25"/>
        <v>-7.496873242666191</v>
      </c>
      <c r="AH44">
        <f t="shared" si="4"/>
        <v>-1726.1289546268217</v>
      </c>
      <c r="AI44">
        <f t="shared" si="23"/>
        <v>-1733.6258278694879</v>
      </c>
      <c r="AJ44">
        <f t="shared" si="6"/>
        <v>25.457307942297653</v>
      </c>
      <c r="AK44">
        <f t="shared" si="19"/>
        <v>5.3358646181312075</v>
      </c>
      <c r="AL44">
        <f t="shared" si="7"/>
        <v>-1702.8326553090592</v>
      </c>
      <c r="AN44">
        <f t="shared" si="26"/>
        <v>0</v>
      </c>
      <c r="AO44">
        <f t="shared" si="26"/>
        <v>0</v>
      </c>
      <c r="AP44">
        <f t="shared" si="26"/>
        <v>-0.11288017667590128</v>
      </c>
      <c r="AQ44">
        <f t="shared" si="26"/>
        <v>-25.99026754977778</v>
      </c>
      <c r="AR44">
        <f t="shared" si="26"/>
        <v>-26.103147726453681</v>
      </c>
      <c r="AS44">
        <f t="shared" si="26"/>
        <v>0.38330985801720807</v>
      </c>
      <c r="AT44">
        <f t="shared" si="26"/>
        <v>8.0341940075157825E-2</v>
      </c>
      <c r="AU44">
        <f t="shared" si="24"/>
        <v>-25.639495928361317</v>
      </c>
      <c r="AW44">
        <v>41</v>
      </c>
      <c r="AX44">
        <f>IF(Z44&gt;0, (R44*SUMPRODUCT(K44:$K$98, X44:$X$98)-K44*$AZ$3)/Z44, 0)</f>
        <v>338.60336046925818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50000</v>
      </c>
      <c r="S45">
        <f t="shared" si="1"/>
        <v>255.77001713835173</v>
      </c>
      <c r="U45">
        <f t="shared" si="12"/>
        <v>0.20641411200000001</v>
      </c>
      <c r="V45">
        <f t="shared" si="13"/>
        <v>0.01</v>
      </c>
      <c r="W45">
        <f t="shared" si="14"/>
        <v>0.14993746485332382</v>
      </c>
      <c r="X45">
        <f t="shared" si="15"/>
        <v>3.094920866323005E-2</v>
      </c>
      <c r="Y45">
        <f t="shared" si="16"/>
        <v>1.4993746485332383E-3</v>
      </c>
      <c r="Z45">
        <f t="shared" si="17"/>
        <v>0.11748888154156054</v>
      </c>
      <c r="AB45">
        <f t="shared" si="18"/>
        <v>50.769329459576731</v>
      </c>
      <c r="AC45">
        <f t="shared" si="22"/>
        <v>30.050133245450716</v>
      </c>
      <c r="AE45">
        <f t="shared" si="2"/>
        <v>0</v>
      </c>
      <c r="AF45">
        <f t="shared" si="25"/>
        <v>0</v>
      </c>
      <c r="AG45">
        <f t="shared" si="25"/>
        <v>-5.8744440770780271</v>
      </c>
      <c r="AH45">
        <f t="shared" si="4"/>
        <v>-1547.4604331615026</v>
      </c>
      <c r="AI45">
        <f t="shared" si="23"/>
        <v>-1553.3348772385807</v>
      </c>
      <c r="AJ45">
        <f t="shared" si="6"/>
        <v>20.719196214126015</v>
      </c>
      <c r="AK45">
        <f t="shared" si="19"/>
        <v>3.5538530621703717</v>
      </c>
      <c r="AL45">
        <f t="shared" si="7"/>
        <v>-1529.0618279622843</v>
      </c>
      <c r="AN45">
        <f t="shared" si="26"/>
        <v>0</v>
      </c>
      <c r="AO45">
        <f t="shared" si="26"/>
        <v>0</v>
      </c>
      <c r="AP45">
        <f t="shared" si="26"/>
        <v>-7.8974387034091945E-2</v>
      </c>
      <c r="AQ45">
        <f t="shared" si="26"/>
        <v>-20.803626277642209</v>
      </c>
      <c r="AR45">
        <f t="shared" si="26"/>
        <v>-20.882600664676303</v>
      </c>
      <c r="AS45">
        <f t="shared" si="26"/>
        <v>0.27854309265355642</v>
      </c>
      <c r="AT45">
        <f t="shared" si="26"/>
        <v>4.7777008941029687E-2</v>
      </c>
      <c r="AU45">
        <f t="shared" si="24"/>
        <v>-20.556280563081717</v>
      </c>
      <c r="AW45">
        <v>42</v>
      </c>
      <c r="AX45">
        <f>IF(Z45&gt;0, (R45*SUMPRODUCT(K45:$K$98, X45:$X$98)-K45*$AZ$3)/Z45, 0)</f>
        <v>255.77001713835173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50000</v>
      </c>
      <c r="S46">
        <f t="shared" si="1"/>
        <v>156.01401838643343</v>
      </c>
      <c r="U46">
        <f t="shared" si="12"/>
        <v>0.22879502199999999</v>
      </c>
      <c r="V46">
        <f t="shared" si="13"/>
        <v>0.01</v>
      </c>
      <c r="W46">
        <f t="shared" si="14"/>
        <v>0.11748888154156054</v>
      </c>
      <c r="X46">
        <f t="shared" si="15"/>
        <v>2.6880871237056736E-2</v>
      </c>
      <c r="Y46">
        <f t="shared" si="16"/>
        <v>1.1748888154156053E-3</v>
      </c>
      <c r="Z46">
        <f t="shared" si="17"/>
        <v>8.9433121489088191E-2</v>
      </c>
      <c r="AB46">
        <f t="shared" si="18"/>
        <v>30.050133245450716</v>
      </c>
      <c r="AC46">
        <f t="shared" si="22"/>
        <v>13.952820660354741</v>
      </c>
      <c r="AE46">
        <f t="shared" si="2"/>
        <v>0</v>
      </c>
      <c r="AF46">
        <f t="shared" si="25"/>
        <v>0</v>
      </c>
      <c r="AG46">
        <f t="shared" si="25"/>
        <v>-4.4716560744544092</v>
      </c>
      <c r="AH46">
        <f t="shared" si="4"/>
        <v>-1344.0435618528368</v>
      </c>
      <c r="AI46">
        <f t="shared" si="23"/>
        <v>-1348.5152179272911</v>
      </c>
      <c r="AJ46">
        <f t="shared" si="6"/>
        <v>16.097312585095978</v>
      </c>
      <c r="AK46">
        <f t="shared" si="19"/>
        <v>2.1035093271815501</v>
      </c>
      <c r="AL46">
        <f t="shared" si="7"/>
        <v>-1330.3143960150135</v>
      </c>
      <c r="AN46">
        <f t="shared" si="26"/>
        <v>0</v>
      </c>
      <c r="AO46">
        <f t="shared" si="26"/>
        <v>0</v>
      </c>
      <c r="AP46">
        <f t="shared" si="26"/>
        <v>-5.3674729057901278E-2</v>
      </c>
      <c r="AQ46">
        <f t="shared" si="26"/>
        <v>-16.132988052590697</v>
      </c>
      <c r="AR46">
        <f t="shared" si="26"/>
        <v>-16.186662781648597</v>
      </c>
      <c r="AS46">
        <f t="shared" si="26"/>
        <v>0.19322123105605585</v>
      </c>
      <c r="AT46">
        <f t="shared" si="26"/>
        <v>2.5249100406500649E-2</v>
      </c>
      <c r="AU46">
        <f t="shared" si="24"/>
        <v>-15.968192450186038</v>
      </c>
      <c r="AW46">
        <v>43</v>
      </c>
      <c r="AX46">
        <f>IF(Z46&gt;0, (R46*SUMPRODUCT(K46:$K$98, X46:$X$98)-K46*$AZ$3)/Z46, 0)</f>
        <v>156.01401838643343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50000</v>
      </c>
      <c r="S47">
        <f t="shared" si="1"/>
        <v>30.654325076930764</v>
      </c>
      <c r="U47">
        <f t="shared" si="12"/>
        <v>0.25248784600000002</v>
      </c>
      <c r="V47">
        <f t="shared" si="13"/>
        <v>0.01</v>
      </c>
      <c r="W47">
        <f t="shared" si="14"/>
        <v>8.9433121489088191E-2</v>
      </c>
      <c r="X47">
        <f t="shared" si="15"/>
        <v>2.2580776205836192E-2</v>
      </c>
      <c r="Y47">
        <f t="shared" si="16"/>
        <v>8.9433121489088194E-4</v>
      </c>
      <c r="Z47">
        <f t="shared" si="17"/>
        <v>6.5958014068361118E-2</v>
      </c>
      <c r="AB47">
        <f t="shared" si="18"/>
        <v>13.952820660354741</v>
      </c>
      <c r="AC47">
        <f t="shared" si="22"/>
        <v>2.0218984046803143</v>
      </c>
      <c r="AE47">
        <f t="shared" si="2"/>
        <v>0</v>
      </c>
      <c r="AF47">
        <f t="shared" si="25"/>
        <v>0</v>
      </c>
      <c r="AG47">
        <f t="shared" si="25"/>
        <v>-3.2979007034180561</v>
      </c>
      <c r="AH47">
        <f t="shared" si="4"/>
        <v>-1129.0388102918096</v>
      </c>
      <c r="AI47">
        <f t="shared" si="23"/>
        <v>-1132.3367109952276</v>
      </c>
      <c r="AJ47">
        <f t="shared" si="6"/>
        <v>11.930922255674426</v>
      </c>
      <c r="AK47">
        <f t="shared" si="19"/>
        <v>0.9766974462248319</v>
      </c>
      <c r="AL47">
        <f t="shared" si="7"/>
        <v>-1119.4290912933284</v>
      </c>
      <c r="AN47">
        <f t="shared" si="26"/>
        <v>0</v>
      </c>
      <c r="AO47">
        <f t="shared" si="26"/>
        <v>0</v>
      </c>
      <c r="AP47">
        <f t="shared" si="26"/>
        <v>-3.5344433073981399E-2</v>
      </c>
      <c r="AQ47">
        <f t="shared" si="26"/>
        <v>-12.100193503984915</v>
      </c>
      <c r="AR47">
        <f t="shared" si="26"/>
        <v>-12.135537937058896</v>
      </c>
      <c r="AS47">
        <f t="shared" si="26"/>
        <v>0.12786670100148995</v>
      </c>
      <c r="AT47">
        <f t="shared" si="26"/>
        <v>1.0467512707657806E-2</v>
      </c>
      <c r="AU47">
        <f t="shared" si="24"/>
        <v>-11.997203723349749</v>
      </c>
      <c r="AW47">
        <v>44</v>
      </c>
      <c r="AX47">
        <f>IF(Z47&gt;0, (R47*SUMPRODUCT(K47:$K$98, X47:$X$98)-K47*$AZ$3)/Z47, 0)</f>
        <v>30.654325076930764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50000</v>
      </c>
      <c r="S48">
        <f t="shared" si="1"/>
        <v>-134.45296668901446</v>
      </c>
      <c r="U48">
        <f t="shared" si="12"/>
        <v>0.27661797300000002</v>
      </c>
      <c r="V48">
        <f t="shared" si="13"/>
        <v>0.01</v>
      </c>
      <c r="W48">
        <f t="shared" si="14"/>
        <v>6.5958014068361118E-2</v>
      </c>
      <c r="X48">
        <f t="shared" si="15"/>
        <v>1.8245172154695538E-2</v>
      </c>
      <c r="Y48">
        <f t="shared" si="16"/>
        <v>6.5958014068361124E-4</v>
      </c>
      <c r="Z48">
        <f t="shared" si="17"/>
        <v>4.7053261772981969E-2</v>
      </c>
      <c r="AB48">
        <f t="shared" si="18"/>
        <v>2.0218984046803143</v>
      </c>
      <c r="AC48">
        <f t="shared" si="22"/>
        <v>-6.3264506377722221</v>
      </c>
      <c r="AE48">
        <f t="shared" si="2"/>
        <v>0</v>
      </c>
      <c r="AF48">
        <f t="shared" si="25"/>
        <v>0</v>
      </c>
      <c r="AG48">
        <f t="shared" si="25"/>
        <v>-2.3526630886490985</v>
      </c>
      <c r="AH48">
        <f t="shared" si="4"/>
        <v>-912.25860773477689</v>
      </c>
      <c r="AI48">
        <f t="shared" si="23"/>
        <v>-914.61127082342603</v>
      </c>
      <c r="AJ48">
        <f t="shared" si="6"/>
        <v>8.3483490424525364</v>
      </c>
      <c r="AK48">
        <f t="shared" si="19"/>
        <v>0.14153288832762201</v>
      </c>
      <c r="AL48">
        <f t="shared" si="7"/>
        <v>-906.12138889264577</v>
      </c>
      <c r="AN48">
        <f t="shared" si="26"/>
        <v>0</v>
      </c>
      <c r="AO48">
        <f t="shared" si="26"/>
        <v>0</v>
      </c>
      <c r="AP48">
        <f t="shared" si="26"/>
        <v>-2.2512574383466686E-2</v>
      </c>
      <c r="AQ48">
        <f t="shared" si="26"/>
        <v>-8.7293798515704406</v>
      </c>
      <c r="AR48">
        <f t="shared" si="26"/>
        <v>-8.7518924259539084</v>
      </c>
      <c r="AS48">
        <f t="shared" si="26"/>
        <v>7.9885143650242144E-2</v>
      </c>
      <c r="AT48">
        <f t="shared" si="26"/>
        <v>1.3543246763870612E-3</v>
      </c>
      <c r="AU48">
        <f t="shared" si="24"/>
        <v>-8.6706529576272775</v>
      </c>
      <c r="AW48">
        <v>45</v>
      </c>
      <c r="AX48">
        <f>IF(Z48&gt;0, (R48*SUMPRODUCT(K48:$K$98, X48:$X$98)-K48*$AZ$3)/Z48, 0)</f>
        <v>-134.45296668901446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50000</v>
      </c>
      <c r="S49">
        <f t="shared" si="1"/>
        <v>-361.51404773141735</v>
      </c>
      <c r="U49">
        <f t="shared" si="12"/>
        <v>0.30183517399999998</v>
      </c>
      <c r="V49">
        <f t="shared" si="13"/>
        <v>0.01</v>
      </c>
      <c r="W49">
        <f t="shared" si="14"/>
        <v>4.7053261772981969E-2</v>
      </c>
      <c r="X49">
        <f t="shared" si="15"/>
        <v>1.420232945451556E-2</v>
      </c>
      <c r="Y49">
        <f t="shared" si="16"/>
        <v>4.7053261772981968E-4</v>
      </c>
      <c r="Z49">
        <f t="shared" si="17"/>
        <v>3.2380399700736584E-2</v>
      </c>
      <c r="AB49">
        <f t="shared" si="18"/>
        <v>-6.3264506377722221</v>
      </c>
      <c r="AC49">
        <f t="shared" si="22"/>
        <v>-11.705969362974457</v>
      </c>
      <c r="AE49">
        <f t="shared" si="2"/>
        <v>0</v>
      </c>
      <c r="AF49">
        <f t="shared" si="25"/>
        <v>0</v>
      </c>
      <c r="AG49">
        <f t="shared" si="25"/>
        <v>-1.6190199850368292</v>
      </c>
      <c r="AH49">
        <f t="shared" si="4"/>
        <v>-710.11647272577807</v>
      </c>
      <c r="AI49">
        <f t="shared" si="23"/>
        <v>-711.73549271081492</v>
      </c>
      <c r="AJ49">
        <f t="shared" si="6"/>
        <v>5.3795187252022352</v>
      </c>
      <c r="AK49">
        <f t="shared" si="19"/>
        <v>-0.44285154464405557</v>
      </c>
      <c r="AL49">
        <f t="shared" si="7"/>
        <v>-706.79882553025675</v>
      </c>
      <c r="AN49">
        <f t="shared" si="26"/>
        <v>0</v>
      </c>
      <c r="AO49">
        <f t="shared" si="26"/>
        <v>0</v>
      </c>
      <c r="AP49">
        <f t="shared" si="26"/>
        <v>-1.3832465922687864E-2</v>
      </c>
      <c r="AQ49">
        <f t="shared" si="26"/>
        <v>-6.0670417912692951</v>
      </c>
      <c r="AR49">
        <f t="shared" si="26"/>
        <v>-6.0808742571919829</v>
      </c>
      <c r="AS49">
        <f t="shared" si="26"/>
        <v>4.5961143243780568E-2</v>
      </c>
      <c r="AT49">
        <f t="shared" si="26"/>
        <v>-3.7836030170802586E-3</v>
      </c>
      <c r="AU49">
        <f t="shared" si="24"/>
        <v>-6.0386967169652825</v>
      </c>
      <c r="AW49">
        <v>46</v>
      </c>
      <c r="AX49">
        <f>IF(Z49&gt;0, (R49*SUMPRODUCT(K49:$K$98, X49:$X$98)-K49*$AZ$3)/Z49, 0)</f>
        <v>-361.51404773141735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50</v>
      </c>
      <c r="R50">
        <f t="shared" si="0"/>
        <v>50000</v>
      </c>
      <c r="S50">
        <f t="shared" si="1"/>
        <v>-688.78731792372912</v>
      </c>
      <c r="U50">
        <f t="shared" si="12"/>
        <v>0.327222552</v>
      </c>
      <c r="V50">
        <f t="shared" si="13"/>
        <v>0.01</v>
      </c>
      <c r="W50">
        <f t="shared" si="14"/>
        <v>3.2380399700736584E-2</v>
      </c>
      <c r="X50">
        <f t="shared" si="15"/>
        <v>1.0595597024855061E-2</v>
      </c>
      <c r="Y50">
        <f t="shared" si="16"/>
        <v>3.2380399700736583E-4</v>
      </c>
      <c r="Z50">
        <f t="shared" si="17"/>
        <v>2.1460998678874157E-2</v>
      </c>
      <c r="AB50">
        <f t="shared" si="18"/>
        <v>-11.705969362974457</v>
      </c>
      <c r="AC50">
        <f t="shared" si="22"/>
        <v>-14.782063719986425</v>
      </c>
      <c r="AE50">
        <f t="shared" si="2"/>
        <v>0</v>
      </c>
      <c r="AF50">
        <f t="shared" si="25"/>
        <v>0</v>
      </c>
      <c r="AG50">
        <f t="shared" si="25"/>
        <v>-1.0730499339437078</v>
      </c>
      <c r="AH50">
        <f t="shared" si="4"/>
        <v>-529.77985124275301</v>
      </c>
      <c r="AI50">
        <f t="shared" si="23"/>
        <v>-530.85290117669672</v>
      </c>
      <c r="AJ50">
        <f t="shared" si="6"/>
        <v>3.0760943570119679</v>
      </c>
      <c r="AK50">
        <f t="shared" si="19"/>
        <v>-0.8194178554082121</v>
      </c>
      <c r="AL50">
        <f t="shared" si="7"/>
        <v>-528.59622467509303</v>
      </c>
      <c r="AN50">
        <f t="shared" si="26"/>
        <v>0</v>
      </c>
      <c r="AO50">
        <f t="shared" si="26"/>
        <v>0</v>
      </c>
      <c r="AP50">
        <f t="shared" si="26"/>
        <v>-8.1855771998089518E-3</v>
      </c>
      <c r="AQ50">
        <f t="shared" si="26"/>
        <v>-4.0413346425669259</v>
      </c>
      <c r="AR50">
        <f t="shared" si="26"/>
        <v>-4.0495202197667348</v>
      </c>
      <c r="AS50">
        <f t="shared" si="26"/>
        <v>2.3465457698391756E-2</v>
      </c>
      <c r="AT50">
        <f t="shared" si="26"/>
        <v>-6.2507884322722303E-3</v>
      </c>
      <c r="AU50">
        <f t="shared" si="24"/>
        <v>-4.0323055505006158</v>
      </c>
      <c r="AW50">
        <v>47</v>
      </c>
      <c r="AX50">
        <f>IF(Z50&gt;0, (R50*SUMPRODUCT(K50:$K$98, X50:$X$98)-K50*$AZ$3)/Z50, 0)</f>
        <v>-688.78731792372912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50000</v>
      </c>
      <c r="S51">
        <f t="shared" si="1"/>
        <v>-1180.0826552249462</v>
      </c>
      <c r="U51">
        <f t="shared" si="12"/>
        <v>0.35219428400000002</v>
      </c>
      <c r="V51">
        <f t="shared" si="13"/>
        <v>0.01</v>
      </c>
      <c r="W51">
        <f t="shared" si="14"/>
        <v>2.1460998678874157E-2</v>
      </c>
      <c r="X51">
        <f t="shared" si="15"/>
        <v>7.5584410636310301E-3</v>
      </c>
      <c r="Y51">
        <f t="shared" si="16"/>
        <v>2.1460998678874159E-4</v>
      </c>
      <c r="Z51">
        <f t="shared" si="17"/>
        <v>1.3687947628454385E-2</v>
      </c>
      <c r="AB51">
        <f t="shared" si="18"/>
        <v>-14.782063719986425</v>
      </c>
      <c r="AC51">
        <f t="shared" si="22"/>
        <v>-16.152909581966455</v>
      </c>
      <c r="AE51">
        <f t="shared" si="2"/>
        <v>0</v>
      </c>
      <c r="AF51">
        <f t="shared" si="25"/>
        <v>0</v>
      </c>
      <c r="AG51">
        <f t="shared" si="25"/>
        <v>-0.68439738142271922</v>
      </c>
      <c r="AH51">
        <f t="shared" si="4"/>
        <v>-377.92205318155152</v>
      </c>
      <c r="AI51">
        <f t="shared" si="23"/>
        <v>-378.60645056297426</v>
      </c>
      <c r="AJ51">
        <f t="shared" si="6"/>
        <v>1.3708458619800297</v>
      </c>
      <c r="AK51">
        <f t="shared" si="19"/>
        <v>-1.0347444603990499</v>
      </c>
      <c r="AL51">
        <f t="shared" si="7"/>
        <v>-378.27034916139331</v>
      </c>
      <c r="AN51">
        <f t="shared" si="26"/>
        <v>0</v>
      </c>
      <c r="AO51">
        <f t="shared" si="26"/>
        <v>0</v>
      </c>
      <c r="AP51">
        <f t="shared" si="26"/>
        <v>-4.6614356489262706E-3</v>
      </c>
      <c r="AQ51">
        <f t="shared" si="26"/>
        <v>-2.5740299116191419</v>
      </c>
      <c r="AR51">
        <f t="shared" si="26"/>
        <v>-2.5786913472680681</v>
      </c>
      <c r="AS51">
        <f t="shared" si="26"/>
        <v>9.3368413492948624E-3</v>
      </c>
      <c r="AT51">
        <f t="shared" si="26"/>
        <v>-7.0476522063925469E-3</v>
      </c>
      <c r="AU51">
        <f t="shared" si="24"/>
        <v>-2.5764021581251662</v>
      </c>
      <c r="AW51">
        <v>48</v>
      </c>
      <c r="AX51">
        <f>IF(Z51&gt;0, (R51*SUMPRODUCT(K51:$K$98, X51:$X$98)-K51*$AZ$3)/Z51, 0)</f>
        <v>-1180.0826552249462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50</v>
      </c>
      <c r="R52">
        <f t="shared" si="0"/>
        <v>50000</v>
      </c>
      <c r="S52">
        <f t="shared" si="1"/>
        <v>-1950.1261134336298</v>
      </c>
      <c r="U52">
        <f t="shared" si="12"/>
        <v>0.377763185</v>
      </c>
      <c r="V52">
        <f t="shared" si="13"/>
        <v>0.01</v>
      </c>
      <c r="W52">
        <f t="shared" si="14"/>
        <v>1.3687947628454385E-2</v>
      </c>
      <c r="X52">
        <f t="shared" si="15"/>
        <v>5.1708026922381248E-3</v>
      </c>
      <c r="Y52">
        <f t="shared" si="16"/>
        <v>1.3687947628454386E-4</v>
      </c>
      <c r="Z52">
        <f t="shared" si="17"/>
        <v>8.3802654599317156E-3</v>
      </c>
      <c r="AB52">
        <f t="shared" si="18"/>
        <v>-16.152909581966455</v>
      </c>
      <c r="AC52">
        <f t="shared" si="22"/>
        <v>-16.342574510918727</v>
      </c>
      <c r="AE52">
        <f t="shared" si="2"/>
        <v>0</v>
      </c>
      <c r="AF52">
        <f t="shared" si="25"/>
        <v>0</v>
      </c>
      <c r="AG52">
        <f t="shared" si="25"/>
        <v>-0.41901327299658575</v>
      </c>
      <c r="AH52">
        <f t="shared" si="4"/>
        <v>-258.54013461190624</v>
      </c>
      <c r="AI52">
        <f t="shared" si="23"/>
        <v>-258.95914788490285</v>
      </c>
      <c r="AJ52">
        <f t="shared" si="6"/>
        <v>0.18966492895227205</v>
      </c>
      <c r="AK52">
        <f t="shared" si="19"/>
        <v>-1.1307036707376519</v>
      </c>
      <c r="AL52">
        <f t="shared" si="7"/>
        <v>-259.90018662668825</v>
      </c>
      <c r="AN52">
        <f t="shared" si="26"/>
        <v>0</v>
      </c>
      <c r="AO52">
        <f t="shared" si="26"/>
        <v>0</v>
      </c>
      <c r="AP52">
        <f t="shared" si="26"/>
        <v>-2.5481272455589979E-3</v>
      </c>
      <c r="AQ52">
        <f t="shared" si="26"/>
        <v>-1.5722489084026157</v>
      </c>
      <c r="AR52">
        <f t="shared" si="26"/>
        <v>-1.5747970356481749</v>
      </c>
      <c r="AS52">
        <f t="shared" si="26"/>
        <v>1.1534011071630994E-3</v>
      </c>
      <c r="AT52">
        <f t="shared" si="26"/>
        <v>-6.8760991971814163E-3</v>
      </c>
      <c r="AU52">
        <f t="shared" si="24"/>
        <v>-1.5805197337381933</v>
      </c>
      <c r="AW52">
        <v>49</v>
      </c>
      <c r="AX52">
        <f>IF(Z52&gt;0, (R52*SUMPRODUCT(K52:$K$98, X52:$X$98)-K52*$AZ$3)/Z52, 0)</f>
        <v>-1950.1261134336298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50000</v>
      </c>
      <c r="S53">
        <f t="shared" si="1"/>
        <v>-3213.3012236990276</v>
      </c>
      <c r="U53">
        <f t="shared" si="12"/>
        <v>0.40377970400000002</v>
      </c>
      <c r="V53">
        <f t="shared" si="13"/>
        <v>0.01</v>
      </c>
      <c r="W53">
        <f t="shared" si="14"/>
        <v>8.3802654599317156E-3</v>
      </c>
      <c r="X53">
        <f t="shared" si="15"/>
        <v>3.3837811068526519E-3</v>
      </c>
      <c r="Y53">
        <f t="shared" si="16"/>
        <v>8.3802654599317156E-5</v>
      </c>
      <c r="Z53">
        <f t="shared" si="17"/>
        <v>4.9126816984797457E-3</v>
      </c>
      <c r="AB53">
        <f t="shared" si="18"/>
        <v>-16.342574510918727</v>
      </c>
      <c r="AC53">
        <f t="shared" si="22"/>
        <v>-15.785926113368784</v>
      </c>
      <c r="AE53">
        <f t="shared" si="2"/>
        <v>0</v>
      </c>
      <c r="AF53">
        <f t="shared" si="25"/>
        <v>0</v>
      </c>
      <c r="AG53">
        <f t="shared" si="25"/>
        <v>-0.24563408492398728</v>
      </c>
      <c r="AH53">
        <f t="shared" si="4"/>
        <v>-169.1890553426326</v>
      </c>
      <c r="AI53">
        <f t="shared" si="23"/>
        <v>-169.43468942755658</v>
      </c>
      <c r="AJ53">
        <f t="shared" si="6"/>
        <v>-0.55664839754994233</v>
      </c>
      <c r="AK53">
        <f t="shared" si="19"/>
        <v>-1.1439802157643111</v>
      </c>
      <c r="AL53">
        <f t="shared" si="7"/>
        <v>-171.13531804087083</v>
      </c>
      <c r="AN53">
        <f t="shared" si="26"/>
        <v>0</v>
      </c>
      <c r="AO53">
        <f t="shared" si="26"/>
        <v>0</v>
      </c>
      <c r="AP53">
        <f t="shared" si="26"/>
        <v>-1.3337177751225537E-3</v>
      </c>
      <c r="AQ53">
        <f t="shared" si="26"/>
        <v>-0.91864470086263172</v>
      </c>
      <c r="AR53">
        <f t="shared" si="26"/>
        <v>-0.9199784186377542</v>
      </c>
      <c r="AS53">
        <f t="shared" si="26"/>
        <v>-3.0224301425251592E-3</v>
      </c>
      <c r="AT53">
        <f t="shared" si="26"/>
        <v>-6.2114618523953875E-3</v>
      </c>
      <c r="AU53">
        <f t="shared" si="24"/>
        <v>-0.92921231063267473</v>
      </c>
      <c r="AW53">
        <v>50</v>
      </c>
      <c r="AX53">
        <f>IF(Z53&gt;0, (R53*SUMPRODUCT(K53:$K$98, X53:$X$98)-K53*$AZ$3)/Z53, 0)</f>
        <v>-3213.3012236990276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50000</v>
      </c>
      <c r="S54">
        <f t="shared" si="1"/>
        <v>-5381.7608718058536</v>
      </c>
      <c r="U54">
        <f t="shared" si="12"/>
        <v>0.43007572599999999</v>
      </c>
      <c r="V54">
        <f t="shared" si="13"/>
        <v>0.01</v>
      </c>
      <c r="W54">
        <f t="shared" si="14"/>
        <v>4.9126816984797457E-3</v>
      </c>
      <c r="X54">
        <f t="shared" si="15"/>
        <v>2.1128251480805895E-3</v>
      </c>
      <c r="Y54">
        <f t="shared" si="16"/>
        <v>4.9126816984797458E-5</v>
      </c>
      <c r="Z54">
        <f t="shared" si="17"/>
        <v>2.7507297334143587E-3</v>
      </c>
      <c r="AB54">
        <f t="shared" si="18"/>
        <v>-15.785926113368784</v>
      </c>
      <c r="AC54">
        <f t="shared" si="22"/>
        <v>-14.803769648202342</v>
      </c>
      <c r="AE54">
        <f t="shared" si="2"/>
        <v>0</v>
      </c>
      <c r="AF54">
        <f t="shared" si="25"/>
        <v>0</v>
      </c>
      <c r="AG54">
        <f t="shared" si="25"/>
        <v>-0.13753648667071794</v>
      </c>
      <c r="AH54">
        <f t="shared" si="4"/>
        <v>-105.64125740402947</v>
      </c>
      <c r="AI54">
        <f t="shared" si="23"/>
        <v>-105.77879389070019</v>
      </c>
      <c r="AJ54">
        <f t="shared" si="6"/>
        <v>-0.98215646516644206</v>
      </c>
      <c r="AK54">
        <f t="shared" si="19"/>
        <v>-1.105014827935815</v>
      </c>
      <c r="AL54">
        <f t="shared" si="7"/>
        <v>-107.86596518380244</v>
      </c>
      <c r="AN54">
        <f t="shared" si="26"/>
        <v>0</v>
      </c>
      <c r="AO54">
        <f t="shared" si="26"/>
        <v>0</v>
      </c>
      <c r="AP54">
        <f t="shared" si="26"/>
        <v>-6.6676871156820647E-4</v>
      </c>
      <c r="AQ54">
        <f t="shared" si="26"/>
        <v>-0.51214253608476512</v>
      </c>
      <c r="AR54">
        <f t="shared" si="26"/>
        <v>-0.51280930479633335</v>
      </c>
      <c r="AS54">
        <f t="shared" si="26"/>
        <v>-4.7614361591573019E-3</v>
      </c>
      <c r="AT54">
        <f t="shared" si="26"/>
        <v>-5.3570461985880582E-3</v>
      </c>
      <c r="AU54">
        <f t="shared" si="24"/>
        <v>-0.52292778715407873</v>
      </c>
      <c r="AW54">
        <v>51</v>
      </c>
      <c r="AX54">
        <f>IF(Z54&gt;0, (R54*SUMPRODUCT(K54:$K$98, X54:$X$98)-K54*$AZ$3)/Z54, 0)</f>
        <v>-5381.7608718058536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50000</v>
      </c>
      <c r="S55">
        <f t="shared" si="1"/>
        <v>-9279.9030136915899</v>
      </c>
      <c r="U55">
        <f t="shared" si="12"/>
        <v>0.45648519999999998</v>
      </c>
      <c r="V55">
        <f t="shared" si="13"/>
        <v>0.01</v>
      </c>
      <c r="W55">
        <f t="shared" si="14"/>
        <v>2.7507297334143587E-3</v>
      </c>
      <c r="X55">
        <f t="shared" si="15"/>
        <v>1.2556674125036001E-3</v>
      </c>
      <c r="Y55">
        <f t="shared" si="16"/>
        <v>2.7507297334143586E-5</v>
      </c>
      <c r="Z55">
        <f t="shared" si="17"/>
        <v>1.467555023576615E-3</v>
      </c>
      <c r="AB55">
        <f t="shared" si="18"/>
        <v>-14.803769648202342</v>
      </c>
      <c r="AC55">
        <f t="shared" si="22"/>
        <v>-13.618768286046862</v>
      </c>
      <c r="AE55">
        <f t="shared" si="2"/>
        <v>0</v>
      </c>
      <c r="AF55">
        <f t="shared" si="25"/>
        <v>0</v>
      </c>
      <c r="AG55">
        <f t="shared" si="25"/>
        <v>-7.3377751178830747E-2</v>
      </c>
      <c r="AH55">
        <f t="shared" si="4"/>
        <v>-62.783370625180005</v>
      </c>
      <c r="AI55">
        <f t="shared" si="23"/>
        <v>-62.856748376358837</v>
      </c>
      <c r="AJ55">
        <f t="shared" si="6"/>
        <v>-1.1850013621554805</v>
      </c>
      <c r="AK55">
        <f t="shared" si="19"/>
        <v>-1.036263875374164</v>
      </c>
      <c r="AL55">
        <f t="shared" si="7"/>
        <v>-65.078013613888473</v>
      </c>
      <c r="AN55">
        <f t="shared" si="26"/>
        <v>0</v>
      </c>
      <c r="AO55">
        <f t="shared" si="26"/>
        <v>0</v>
      </c>
      <c r="AP55">
        <f t="shared" si="26"/>
        <v>-3.1761694267729403E-4</v>
      </c>
      <c r="AQ55">
        <f t="shared" si="26"/>
        <v>-0.2717589720124598</v>
      </c>
      <c r="AR55">
        <f t="shared" si="26"/>
        <v>-0.27207658895513709</v>
      </c>
      <c r="AS55">
        <f t="shared" si="26"/>
        <v>-5.129300144385401E-3</v>
      </c>
      <c r="AT55">
        <f t="shared" si="26"/>
        <v>-4.4854872030777202E-3</v>
      </c>
      <c r="AU55">
        <f t="shared" si="24"/>
        <v>-0.28169137630260016</v>
      </c>
      <c r="AW55">
        <v>52</v>
      </c>
      <c r="AX55">
        <f>IF(Z55&gt;0, (R55*SUMPRODUCT(K55:$K$98, X55:$X$98)-K55*$AZ$3)/Z55, 0)</f>
        <v>-9279.9030136915899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50</v>
      </c>
      <c r="R56">
        <f t="shared" si="0"/>
        <v>50000</v>
      </c>
      <c r="S56">
        <f t="shared" si="1"/>
        <v>-16633.38018572993</v>
      </c>
      <c r="U56">
        <f t="shared" si="12"/>
        <v>0.483034941</v>
      </c>
      <c r="V56">
        <f t="shared" si="13"/>
        <v>0.01</v>
      </c>
      <c r="W56">
        <f t="shared" si="14"/>
        <v>1.467555023576615E-3</v>
      </c>
      <c r="X56">
        <f t="shared" si="15"/>
        <v>7.0888035422758385E-4</v>
      </c>
      <c r="Y56">
        <f t="shared" si="16"/>
        <v>1.4675550235766149E-5</v>
      </c>
      <c r="Z56">
        <f t="shared" si="17"/>
        <v>7.43999119113265E-4</v>
      </c>
      <c r="AB56">
        <f t="shared" si="18"/>
        <v>-13.618768286046862</v>
      </c>
      <c r="AC56">
        <f t="shared" si="22"/>
        <v>-12.375220206059105</v>
      </c>
      <c r="AE56">
        <f t="shared" si="2"/>
        <v>0</v>
      </c>
      <c r="AF56">
        <f t="shared" si="25"/>
        <v>0</v>
      </c>
      <c r="AG56">
        <f t="shared" si="25"/>
        <v>-3.719995595566325E-2</v>
      </c>
      <c r="AH56">
        <f t="shared" si="4"/>
        <v>-35.444017711379189</v>
      </c>
      <c r="AI56">
        <f t="shared" si="23"/>
        <v>-35.481217667334853</v>
      </c>
      <c r="AJ56">
        <f t="shared" si="6"/>
        <v>-1.2435480799877574</v>
      </c>
      <c r="AK56">
        <f t="shared" si="19"/>
        <v>-0.95331378002328038</v>
      </c>
      <c r="AL56">
        <f t="shared" si="7"/>
        <v>-37.678079527345886</v>
      </c>
      <c r="AN56">
        <f t="shared" si="26"/>
        <v>0</v>
      </c>
      <c r="AO56">
        <f t="shared" si="26"/>
        <v>0</v>
      </c>
      <c r="AP56">
        <f t="shared" si="26"/>
        <v>-1.4376847507481606E-4</v>
      </c>
      <c r="AQ56">
        <f t="shared" si="26"/>
        <v>-0.1369822153274349</v>
      </c>
      <c r="AR56">
        <f t="shared" si="26"/>
        <v>-0.13712598380250973</v>
      </c>
      <c r="AS56">
        <f t="shared" si="26"/>
        <v>-4.8060006134184059E-3</v>
      </c>
      <c r="AT56">
        <f t="shared" si="26"/>
        <v>-3.6843180294381626E-3</v>
      </c>
      <c r="AU56">
        <f t="shared" si="24"/>
        <v>-0.14561630244536627</v>
      </c>
      <c r="AW56">
        <v>53</v>
      </c>
      <c r="AX56">
        <f>IF(Z56&gt;0, (R56*SUMPRODUCT(K56:$K$98, X56:$X$98)-K56*$AZ$3)/Z56, 0)</f>
        <v>-16633.38018572993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50</v>
      </c>
      <c r="R57">
        <f t="shared" si="0"/>
        <v>50000</v>
      </c>
      <c r="S57">
        <f t="shared" si="1"/>
        <v>-31233.192969467</v>
      </c>
      <c r="U57">
        <f t="shared" si="12"/>
        <v>0.509773425</v>
      </c>
      <c r="V57">
        <f t="shared" si="13"/>
        <v>0.01</v>
      </c>
      <c r="W57">
        <f t="shared" si="14"/>
        <v>7.43999119113265E-4</v>
      </c>
      <c r="X57">
        <f t="shared" si="15"/>
        <v>3.7927097914735208E-4</v>
      </c>
      <c r="Y57">
        <f t="shared" si="16"/>
        <v>7.4399911911326503E-6</v>
      </c>
      <c r="Z57">
        <f t="shared" si="17"/>
        <v>3.5728814877478029E-4</v>
      </c>
      <c r="AB57">
        <f t="shared" si="18"/>
        <v>-12.375220206059105</v>
      </c>
      <c r="AC57">
        <f t="shared" si="22"/>
        <v>-11.159249696386347</v>
      </c>
      <c r="AE57">
        <f t="shared" si="2"/>
        <v>0</v>
      </c>
      <c r="AF57">
        <f t="shared" si="25"/>
        <v>0</v>
      </c>
      <c r="AG57">
        <f t="shared" si="25"/>
        <v>-1.7864407438739016E-2</v>
      </c>
      <c r="AH57">
        <f t="shared" si="4"/>
        <v>-18.963548957367603</v>
      </c>
      <c r="AI57">
        <f t="shared" si="23"/>
        <v>-18.981413364806343</v>
      </c>
      <c r="AJ57">
        <f t="shared" si="6"/>
        <v>-1.2159705096727578</v>
      </c>
      <c r="AK57">
        <f t="shared" si="19"/>
        <v>-0.8662654144241374</v>
      </c>
      <c r="AL57">
        <f t="shared" si="7"/>
        <v>-21.063649288903239</v>
      </c>
      <c r="AN57">
        <f t="shared" si="26"/>
        <v>0</v>
      </c>
      <c r="AO57">
        <f t="shared" si="26"/>
        <v>0</v>
      </c>
      <c r="AP57">
        <f t="shared" si="26"/>
        <v>-6.1644144980492667E-5</v>
      </c>
      <c r="AQ57">
        <f t="shared" si="26"/>
        <v>-6.5436917808853662E-2</v>
      </c>
      <c r="AR57">
        <f t="shared" si="26"/>
        <v>-6.5498561953834161E-2</v>
      </c>
      <c r="AS57">
        <f t="shared" si="26"/>
        <v>-4.1959109277660998E-3</v>
      </c>
      <c r="AT57">
        <f t="shared" si="26"/>
        <v>-2.9891946308025661E-3</v>
      </c>
      <c r="AU57">
        <f t="shared" si="24"/>
        <v>-7.2683667512402836E-2</v>
      </c>
      <c r="AW57">
        <v>54</v>
      </c>
      <c r="AX57">
        <f>IF(Z57&gt;0, (R57*SUMPRODUCT(K57:$K$98, X57:$X$98)-K57*$AZ$3)/Z57, 0)</f>
        <v>-31233.192969467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50000</v>
      </c>
      <c r="S58">
        <f t="shared" si="1"/>
        <v>-61826.609308746658</v>
      </c>
      <c r="U58">
        <f t="shared" si="12"/>
        <v>0.53654903799999998</v>
      </c>
      <c r="V58">
        <f t="shared" si="13"/>
        <v>0.01</v>
      </c>
      <c r="W58">
        <f t="shared" si="14"/>
        <v>3.5728814877478029E-4</v>
      </c>
      <c r="X58">
        <f t="shared" si="15"/>
        <v>1.9170261251390925E-4</v>
      </c>
      <c r="Y58">
        <f t="shared" si="16"/>
        <v>3.572881487747803E-6</v>
      </c>
      <c r="Z58">
        <f t="shared" si="17"/>
        <v>1.6201265477312323E-4</v>
      </c>
      <c r="AB58">
        <f t="shared" si="18"/>
        <v>-11.159249696386347</v>
      </c>
      <c r="AC58">
        <f t="shared" si="22"/>
        <v>-10.01669310973074</v>
      </c>
      <c r="AE58">
        <f t="shared" si="2"/>
        <v>0</v>
      </c>
      <c r="AF58">
        <f t="shared" si="25"/>
        <v>0</v>
      </c>
      <c r="AG58">
        <f t="shared" si="25"/>
        <v>-8.1006327386561622E-3</v>
      </c>
      <c r="AH58">
        <f t="shared" si="4"/>
        <v>-9.5851306256954629</v>
      </c>
      <c r="AI58">
        <f t="shared" si="23"/>
        <v>-9.5932312584341197</v>
      </c>
      <c r="AJ58">
        <f t="shared" si="6"/>
        <v>-1.1425565866556067</v>
      </c>
      <c r="AK58">
        <f t="shared" si="19"/>
        <v>-0.78114747874704438</v>
      </c>
      <c r="AL58">
        <f t="shared" si="7"/>
        <v>-11.516935323836771</v>
      </c>
      <c r="AN58">
        <f t="shared" si="26"/>
        <v>0</v>
      </c>
      <c r="AO58">
        <f t="shared" si="26"/>
        <v>0</v>
      </c>
      <c r="AP58">
        <f t="shared" si="26"/>
        <v>-2.4957675752742735E-5</v>
      </c>
      <c r="AQ58">
        <f t="shared" si="26"/>
        <v>-2.953134525679988E-2</v>
      </c>
      <c r="AR58">
        <f t="shared" si="26"/>
        <v>-2.9556302932552625E-2</v>
      </c>
      <c r="AS58">
        <f t="shared" si="26"/>
        <v>-3.5201641327146094E-3</v>
      </c>
      <c r="AT58">
        <f t="shared" si="26"/>
        <v>-2.4066793445169095E-3</v>
      </c>
      <c r="AU58">
        <f t="shared" si="24"/>
        <v>-3.5483146409784144E-2</v>
      </c>
      <c r="AW58">
        <v>55</v>
      </c>
      <c r="AX58">
        <f>IF(Z58&gt;0, (R58*SUMPRODUCT(K58:$K$98, X58:$X$98)-K58*$AZ$3)/Z58, 0)</f>
        <v>-61826.609308746658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50000</v>
      </c>
      <c r="S59">
        <f t="shared" si="1"/>
        <v>-129691.6086379552</v>
      </c>
      <c r="U59">
        <f t="shared" si="12"/>
        <v>0.56320604299999999</v>
      </c>
      <c r="V59">
        <f t="shared" si="13"/>
        <v>0.01</v>
      </c>
      <c r="W59">
        <f t="shared" si="14"/>
        <v>1.6201265477312323E-4</v>
      </c>
      <c r="X59">
        <f t="shared" si="15"/>
        <v>9.1246506210695798E-5</v>
      </c>
      <c r="Y59">
        <f t="shared" si="16"/>
        <v>1.6201265477312323E-6</v>
      </c>
      <c r="Z59">
        <f t="shared" si="17"/>
        <v>6.914602201469621E-5</v>
      </c>
      <c r="AB59">
        <f t="shared" si="18"/>
        <v>-10.01669310973074</v>
      </c>
      <c r="AC59">
        <f t="shared" si="22"/>
        <v>-8.967658826001415</v>
      </c>
      <c r="AE59">
        <f t="shared" si="2"/>
        <v>0</v>
      </c>
      <c r="AF59">
        <f t="shared" si="25"/>
        <v>0</v>
      </c>
      <c r="AG59">
        <f t="shared" si="25"/>
        <v>-3.4573011007348105E-3</v>
      </c>
      <c r="AH59">
        <f t="shared" si="4"/>
        <v>-4.5623253105347903</v>
      </c>
      <c r="AI59">
        <f t="shared" si="23"/>
        <v>-4.5657826116355249</v>
      </c>
      <c r="AJ59">
        <f t="shared" si="6"/>
        <v>-1.0490342837293252</v>
      </c>
      <c r="AK59">
        <f t="shared" si="19"/>
        <v>-0.70116851768115185</v>
      </c>
      <c r="AL59">
        <f t="shared" si="7"/>
        <v>-6.3159854130460023</v>
      </c>
      <c r="AN59">
        <f t="shared" si="26"/>
        <v>0</v>
      </c>
      <c r="AO59">
        <f t="shared" si="26"/>
        <v>0</v>
      </c>
      <c r="AP59">
        <f t="shared" si="26"/>
        <v>-9.5105224928893089E-6</v>
      </c>
      <c r="AQ59">
        <f t="shared" si="26"/>
        <v>-1.2550280181410073E-2</v>
      </c>
      <c r="AR59">
        <f t="shared" si="26"/>
        <v>-1.2559790703902961E-2</v>
      </c>
      <c r="AS59">
        <f t="shared" si="26"/>
        <v>-2.8857377071089645E-3</v>
      </c>
      <c r="AT59">
        <f t="shared" si="26"/>
        <v>-1.928810585024006E-3</v>
      </c>
      <c r="AU59">
        <f t="shared" si="24"/>
        <v>-1.7374338996035934E-2</v>
      </c>
      <c r="AW59">
        <v>56</v>
      </c>
      <c r="AX59">
        <f>IF(Z59&gt;0, (R59*SUMPRODUCT(K59:$K$98, X59:$X$98)-K59*$AZ$3)/Z59, 0)</f>
        <v>-129691.6086379552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50000</v>
      </c>
      <c r="S60">
        <f t="shared" si="1"/>
        <v>-292907.26960819121</v>
      </c>
      <c r="U60">
        <f t="shared" si="12"/>
        <v>0.59415461300000005</v>
      </c>
      <c r="V60">
        <f t="shared" si="13"/>
        <v>0.01</v>
      </c>
      <c r="W60">
        <f t="shared" si="14"/>
        <v>6.914602201469621E-5</v>
      </c>
      <c r="X60">
        <f t="shared" si="15"/>
        <v>4.1083427950631312E-5</v>
      </c>
      <c r="Y60">
        <f t="shared" si="16"/>
        <v>6.914602201469621E-7</v>
      </c>
      <c r="Z60">
        <f t="shared" si="17"/>
        <v>2.7371133843917936E-5</v>
      </c>
      <c r="AB60">
        <f t="shared" si="18"/>
        <v>-8.967658826001415</v>
      </c>
      <c r="AC60">
        <f t="shared" si="22"/>
        <v>-8.0172040803023581</v>
      </c>
      <c r="AE60">
        <f t="shared" si="2"/>
        <v>0</v>
      </c>
      <c r="AF60">
        <f t="shared" si="25"/>
        <v>0</v>
      </c>
      <c r="AG60">
        <f t="shared" si="25"/>
        <v>-1.3685566921958969E-3</v>
      </c>
      <c r="AH60">
        <f t="shared" si="4"/>
        <v>-2.0541713975315656</v>
      </c>
      <c r="AI60">
        <f t="shared" si="23"/>
        <v>-2.0555399542237613</v>
      </c>
      <c r="AJ60">
        <f t="shared" si="6"/>
        <v>-0.95045474569905686</v>
      </c>
      <c r="AK60">
        <f t="shared" si="19"/>
        <v>-0.62773611782009908</v>
      </c>
      <c r="AL60">
        <f t="shared" si="7"/>
        <v>-3.6337308177429173</v>
      </c>
      <c r="AN60">
        <f t="shared" si="26"/>
        <v>0</v>
      </c>
      <c r="AO60">
        <f t="shared" si="26"/>
        <v>0</v>
      </c>
      <c r="AP60">
        <f t="shared" si="26"/>
        <v>-3.3613361221160468E-6</v>
      </c>
      <c r="AQ60">
        <f t="shared" si="26"/>
        <v>-5.0452864385628956E-3</v>
      </c>
      <c r="AR60">
        <f t="shared" si="26"/>
        <v>-5.0486477746850104E-3</v>
      </c>
      <c r="AS60">
        <f t="shared" si="26"/>
        <v>-2.3344285898954588E-3</v>
      </c>
      <c r="AT60">
        <f t="shared" si="26"/>
        <v>-1.5417937013628377E-3</v>
      </c>
      <c r="AU60">
        <f t="shared" si="24"/>
        <v>-8.9248700659433078E-3</v>
      </c>
      <c r="AW60">
        <v>57</v>
      </c>
      <c r="AX60">
        <f>IF(Z60&gt;0, (R60*SUMPRODUCT(K60:$K$98, X60:$X$98)-K60*$AZ$3)/Z60, 0)</f>
        <v>-292907.26960819121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50000</v>
      </c>
      <c r="S61">
        <f t="shared" si="1"/>
        <v>-716798.50075585174</v>
      </c>
      <c r="U61">
        <f t="shared" si="12"/>
        <v>0.62493506799999998</v>
      </c>
      <c r="V61">
        <f t="shared" si="13"/>
        <v>0.01</v>
      </c>
      <c r="W61">
        <f t="shared" si="14"/>
        <v>2.7371133843917936E-5</v>
      </c>
      <c r="X61">
        <f t="shared" si="15"/>
        <v>1.7105181389985958E-5</v>
      </c>
      <c r="Y61">
        <f t="shared" si="16"/>
        <v>2.7371133843917935E-7</v>
      </c>
      <c r="Z61">
        <f t="shared" si="17"/>
        <v>9.9922411154927995E-6</v>
      </c>
      <c r="AB61">
        <f t="shared" si="18"/>
        <v>-8.0172040803023581</v>
      </c>
      <c r="AC61">
        <f t="shared" si="22"/>
        <v>-7.1624234507762186</v>
      </c>
      <c r="AE61">
        <f t="shared" si="2"/>
        <v>0</v>
      </c>
      <c r="AF61">
        <f t="shared" si="25"/>
        <v>0</v>
      </c>
      <c r="AG61">
        <f t="shared" si="25"/>
        <v>-4.9961205577463998E-4</v>
      </c>
      <c r="AH61">
        <f t="shared" si="4"/>
        <v>-0.85525906949929786</v>
      </c>
      <c r="AI61">
        <f t="shared" si="23"/>
        <v>-0.85575868155507251</v>
      </c>
      <c r="AJ61">
        <f t="shared" si="6"/>
        <v>-0.85478062952613953</v>
      </c>
      <c r="AK61">
        <f t="shared" si="19"/>
        <v>-0.56120428562116509</v>
      </c>
      <c r="AL61">
        <f t="shared" si="7"/>
        <v>-2.2717435967023771</v>
      </c>
      <c r="AN61">
        <f t="shared" si="26"/>
        <v>0</v>
      </c>
      <c r="AO61">
        <f t="shared" si="26"/>
        <v>0</v>
      </c>
      <c r="AP61">
        <f t="shared" si="26"/>
        <v>-1.0956303061155698E-6</v>
      </c>
      <c r="AQ61">
        <f t="shared" si="26"/>
        <v>-1.8755507303977214E-3</v>
      </c>
      <c r="AR61">
        <f t="shared" si="26"/>
        <v>-1.8766463607038369E-3</v>
      </c>
      <c r="AS61">
        <f t="shared" si="26"/>
        <v>-1.8745015296664927E-3</v>
      </c>
      <c r="AT61">
        <f t="shared" si="26"/>
        <v>-1.2306997322054961E-3</v>
      </c>
      <c r="AU61">
        <f t="shared" si="24"/>
        <v>-4.9818476225758261E-3</v>
      </c>
      <c r="AW61">
        <v>58</v>
      </c>
      <c r="AX61">
        <f>IF(Z61&gt;0, (R61*SUMPRODUCT(K61:$K$98, X61:$X$98)-K61*$AZ$3)/Z61, 0)</f>
        <v>-716798.50075585174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50000</v>
      </c>
      <c r="S62">
        <f t="shared" si="1"/>
        <v>-1913823.970399586</v>
      </c>
      <c r="U62">
        <f t="shared" si="12"/>
        <v>0.65550924799999999</v>
      </c>
      <c r="V62">
        <f t="shared" si="13"/>
        <v>0.01</v>
      </c>
      <c r="W62">
        <f t="shared" si="14"/>
        <v>9.9922411154927995E-6</v>
      </c>
      <c r="X62">
        <f t="shared" si="15"/>
        <v>6.5500064594513659E-6</v>
      </c>
      <c r="Y62">
        <f t="shared" si="16"/>
        <v>9.9922411154927999E-8</v>
      </c>
      <c r="Z62">
        <f t="shared" si="17"/>
        <v>3.3423122448865056E-6</v>
      </c>
      <c r="AB62">
        <f t="shared" si="18"/>
        <v>-7.1624234507762186</v>
      </c>
      <c r="AC62">
        <f t="shared" si="22"/>
        <v>-6.3965972908238458</v>
      </c>
      <c r="AE62">
        <f t="shared" si="2"/>
        <v>0</v>
      </c>
      <c r="AF62">
        <f t="shared" si="25"/>
        <v>0</v>
      </c>
      <c r="AG62">
        <f t="shared" si="25"/>
        <v>-1.6711561224432529E-4</v>
      </c>
      <c r="AH62">
        <f t="shared" si="4"/>
        <v>-0.32750032297256831</v>
      </c>
      <c r="AI62">
        <f t="shared" si="23"/>
        <v>-0.32766743858481262</v>
      </c>
      <c r="AJ62">
        <f t="shared" si="6"/>
        <v>-0.7658261599523728</v>
      </c>
      <c r="AK62">
        <f t="shared" si="19"/>
        <v>-0.50136964155433539</v>
      </c>
      <c r="AL62">
        <f t="shared" si="7"/>
        <v>-1.5948632400915208</v>
      </c>
      <c r="AN62">
        <f t="shared" si="26"/>
        <v>0</v>
      </c>
      <c r="AO62">
        <f t="shared" si="26"/>
        <v>0</v>
      </c>
      <c r="AP62">
        <f t="shared" si="26"/>
        <v>-3.2721268304159569E-7</v>
      </c>
      <c r="AQ62">
        <f t="shared" si="26"/>
        <v>-6.4124624825698836E-4</v>
      </c>
      <c r="AR62">
        <f t="shared" si="26"/>
        <v>-6.4157346094002995E-4</v>
      </c>
      <c r="AS62">
        <f t="shared" si="26"/>
        <v>-1.4994890613517007E-3</v>
      </c>
      <c r="AT62">
        <f t="shared" si="26"/>
        <v>-9.8168270100789431E-4</v>
      </c>
      <c r="AU62">
        <f t="shared" si="24"/>
        <v>-3.122745223299625E-3</v>
      </c>
      <c r="AW62">
        <v>59</v>
      </c>
      <c r="AX62">
        <f>IF(Z62&gt;0, (R62*SUMPRODUCT(K62:$K$98, X62:$X$98)-K62*$AZ$3)/Z62, 0)</f>
        <v>-1913823.970399586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50000</v>
      </c>
      <c r="S63">
        <f t="shared" si="1"/>
        <v>-5618517.2127886517</v>
      </c>
      <c r="U63">
        <f t="shared" si="12"/>
        <v>0.68583899100000001</v>
      </c>
      <c r="V63">
        <f t="shared" si="13"/>
        <v>0.01</v>
      </c>
      <c r="W63">
        <f t="shared" si="14"/>
        <v>3.3423122448865056E-6</v>
      </c>
      <c r="X63">
        <f t="shared" si="15"/>
        <v>2.2922880576399061E-6</v>
      </c>
      <c r="Y63">
        <f t="shared" si="16"/>
        <v>3.342312244886506E-8</v>
      </c>
      <c r="Z63">
        <f t="shared" si="17"/>
        <v>1.0166010647977346E-6</v>
      </c>
      <c r="AB63">
        <f t="shared" si="18"/>
        <v>-6.3965972908238458</v>
      </c>
      <c r="AC63">
        <f t="shared" si="22"/>
        <v>-5.7117905811053431</v>
      </c>
      <c r="AE63">
        <f t="shared" si="2"/>
        <v>0</v>
      </c>
      <c r="AF63">
        <f t="shared" si="25"/>
        <v>0</v>
      </c>
      <c r="AG63">
        <f t="shared" si="25"/>
        <v>-5.0830053239886728E-5</v>
      </c>
      <c r="AH63">
        <f t="shared" si="4"/>
        <v>-0.1146144028819953</v>
      </c>
      <c r="AI63">
        <f t="shared" si="23"/>
        <v>-0.11466523293523519</v>
      </c>
      <c r="AJ63">
        <f t="shared" si="6"/>
        <v>-0.68480670971850266</v>
      </c>
      <c r="AK63">
        <f t="shared" si="19"/>
        <v>-0.44776181035766927</v>
      </c>
      <c r="AL63">
        <f t="shared" si="7"/>
        <v>-1.247233753011407</v>
      </c>
      <c r="AN63">
        <f t="shared" si="26"/>
        <v>0</v>
      </c>
      <c r="AO63">
        <f t="shared" si="26"/>
        <v>0</v>
      </c>
      <c r="AP63">
        <f t="shared" si="26"/>
        <v>-8.8861910563865104E-8</v>
      </c>
      <c r="AQ63">
        <f t="shared" si="26"/>
        <v>-2.0037072891040248E-4</v>
      </c>
      <c r="AR63">
        <f t="shared" si="26"/>
        <v>-2.0045959082096634E-4</v>
      </c>
      <c r="AS63">
        <f t="shared" si="26"/>
        <v>-1.1971900227086192E-3</v>
      </c>
      <c r="AT63">
        <f t="shared" si="26"/>
        <v>-7.8278434527971001E-4</v>
      </c>
      <c r="AU63">
        <f t="shared" si="24"/>
        <v>-2.1804339588092953E-3</v>
      </c>
      <c r="AW63">
        <v>60</v>
      </c>
      <c r="AX63">
        <f>IF(Z63&gt;0, (R63*SUMPRODUCT(K63:$K$98, X63:$X$98)-K63*$AZ$3)/Z63, 0)</f>
        <v>-5618517.2127886517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50000</v>
      </c>
      <c r="S64">
        <f t="shared" si="1"/>
        <v>-18301592.123973444</v>
      </c>
      <c r="U64">
        <f t="shared" si="12"/>
        <v>0.71588716699999999</v>
      </c>
      <c r="V64">
        <f t="shared" si="13"/>
        <v>0.01</v>
      </c>
      <c r="W64">
        <f t="shared" si="14"/>
        <v>1.0166010647977346E-6</v>
      </c>
      <c r="X64">
        <f t="shared" si="15"/>
        <v>7.277716562472336E-7</v>
      </c>
      <c r="Y64">
        <f t="shared" si="16"/>
        <v>1.0166010647977346E-8</v>
      </c>
      <c r="Z64">
        <f t="shared" si="17"/>
        <v>2.7866339790252358E-7</v>
      </c>
      <c r="AB64">
        <f t="shared" si="18"/>
        <v>-5.7117905811053431</v>
      </c>
      <c r="AC64">
        <f t="shared" si="22"/>
        <v>-5.0999838482925037</v>
      </c>
      <c r="AE64">
        <f t="shared" si="2"/>
        <v>0</v>
      </c>
      <c r="AF64">
        <f t="shared" si="25"/>
        <v>0</v>
      </c>
      <c r="AG64">
        <f t="shared" si="25"/>
        <v>-1.393316989512618E-5</v>
      </c>
      <c r="AH64">
        <f t="shared" si="4"/>
        <v>-3.6388582812361681E-2</v>
      </c>
      <c r="AI64">
        <f t="shared" si="23"/>
        <v>-3.6402515982256807E-2</v>
      </c>
      <c r="AJ64">
        <f t="shared" si="6"/>
        <v>-0.61180673281283937</v>
      </c>
      <c r="AK64">
        <f t="shared" si="19"/>
        <v>-0.39982534067737407</v>
      </c>
      <c r="AL64">
        <f t="shared" si="7"/>
        <v>-1.0480345894724703</v>
      </c>
      <c r="AN64">
        <f t="shared" si="26"/>
        <v>0</v>
      </c>
      <c r="AO64">
        <f t="shared" si="26"/>
        <v>0</v>
      </c>
      <c r="AP64">
        <f t="shared" si="26"/>
        <v>-2.1748383973619368E-8</v>
      </c>
      <c r="AQ64">
        <f t="shared" si="26"/>
        <v>-5.6799197685511396E-5</v>
      </c>
      <c r="AR64">
        <f t="shared" si="26"/>
        <v>-5.6820946069485016E-5</v>
      </c>
      <c r="AS64">
        <f t="shared" si="26"/>
        <v>-9.5497348004875413E-4</v>
      </c>
      <c r="AT64">
        <f t="shared" si="26"/>
        <v>-6.2409021758045235E-4</v>
      </c>
      <c r="AU64">
        <f t="shared" si="24"/>
        <v>-1.6358846436986916E-3</v>
      </c>
      <c r="AW64">
        <v>61</v>
      </c>
      <c r="AX64">
        <f>IF(Z64&gt;0, (R64*SUMPRODUCT(K64:$K$98, X64:$X$98)-K64*$AZ$3)/Z64, 0)</f>
        <v>-18301592.123973444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50000</v>
      </c>
      <c r="S65">
        <f t="shared" si="1"/>
        <v>-66911238.927045532</v>
      </c>
      <c r="U65">
        <f t="shared" si="12"/>
        <v>0.74578270000000002</v>
      </c>
      <c r="V65">
        <f t="shared" si="13"/>
        <v>0.01</v>
      </c>
      <c r="W65">
        <f t="shared" si="14"/>
        <v>2.7866339790252358E-7</v>
      </c>
      <c r="X65">
        <f t="shared" si="15"/>
        <v>2.0782234127891838E-7</v>
      </c>
      <c r="Y65">
        <f t="shared" si="16"/>
        <v>2.7866339790252358E-9</v>
      </c>
      <c r="Z65">
        <f t="shared" si="17"/>
        <v>6.8054422644579967E-8</v>
      </c>
      <c r="AB65">
        <f t="shared" si="18"/>
        <v>-5.0999838482925037</v>
      </c>
      <c r="AC65">
        <f t="shared" si="22"/>
        <v>-4.5536057336136277</v>
      </c>
      <c r="AE65">
        <f t="shared" si="2"/>
        <v>0</v>
      </c>
      <c r="AF65">
        <f t="shared" si="25"/>
        <v>0</v>
      </c>
      <c r="AG65">
        <f t="shared" si="25"/>
        <v>-3.4027211322289984E-6</v>
      </c>
      <c r="AH65">
        <f t="shared" si="4"/>
        <v>-1.039111706394592E-2</v>
      </c>
      <c r="AI65">
        <f t="shared" si="23"/>
        <v>-1.0394519785078148E-2</v>
      </c>
      <c r="AJ65">
        <f t="shared" si="6"/>
        <v>-0.54637811467887598</v>
      </c>
      <c r="AK65">
        <f t="shared" si="19"/>
        <v>-0.35699886938047531</v>
      </c>
      <c r="AL65">
        <f t="shared" si="7"/>
        <v>-0.9137715038444294</v>
      </c>
      <c r="AN65">
        <f t="shared" si="26"/>
        <v>0</v>
      </c>
      <c r="AO65">
        <f t="shared" si="26"/>
        <v>0</v>
      </c>
      <c r="AP65">
        <f t="shared" si="26"/>
        <v>-4.7422603691076718E-9</v>
      </c>
      <c r="AQ65">
        <f t="shared" si="26"/>
        <v>-1.4481757607573733E-5</v>
      </c>
      <c r="AR65">
        <f t="shared" si="26"/>
        <v>-1.448649986794284E-5</v>
      </c>
      <c r="AS65">
        <f t="shared" si="26"/>
        <v>-7.6146918278080771E-4</v>
      </c>
      <c r="AT65">
        <f t="shared" si="26"/>
        <v>-4.9753756605092818E-4</v>
      </c>
      <c r="AU65">
        <f t="shared" si="24"/>
        <v>-1.2734932486996786E-3</v>
      </c>
      <c r="AW65">
        <v>62</v>
      </c>
      <c r="AX65">
        <f>IF(Z65&gt;0, (R65*SUMPRODUCT(K65:$K$98, X65:$X$98)-K65*$AZ$3)/Z65, 0)</f>
        <v>-66911238.927045532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50000</v>
      </c>
      <c r="S66">
        <f t="shared" si="1"/>
        <v>-278749444.69926357</v>
      </c>
      <c r="U66">
        <f t="shared" si="12"/>
        <v>0.77567720100000004</v>
      </c>
      <c r="V66">
        <f t="shared" si="13"/>
        <v>0.01</v>
      </c>
      <c r="W66">
        <f t="shared" si="14"/>
        <v>6.8054422644579967E-8</v>
      </c>
      <c r="X66">
        <f t="shared" si="15"/>
        <v>5.2788264072618809E-8</v>
      </c>
      <c r="Y66">
        <f t="shared" si="16"/>
        <v>6.8054422644579964E-10</v>
      </c>
      <c r="Z66">
        <f t="shared" si="17"/>
        <v>1.4585614345515359E-8</v>
      </c>
      <c r="AB66">
        <f t="shared" si="18"/>
        <v>-4.5536057336136277</v>
      </c>
      <c r="AC66">
        <f t="shared" si="22"/>
        <v>-4.0657318994100189</v>
      </c>
      <c r="AE66">
        <f t="shared" si="2"/>
        <v>0</v>
      </c>
      <c r="AF66">
        <f t="shared" si="25"/>
        <v>0</v>
      </c>
      <c r="AG66">
        <f t="shared" si="25"/>
        <v>-7.2928071727576797E-7</v>
      </c>
      <c r="AH66">
        <f t="shared" si="4"/>
        <v>-2.6394132036309404E-3</v>
      </c>
      <c r="AI66">
        <f t="shared" si="23"/>
        <v>-2.6401424843482163E-3</v>
      </c>
      <c r="AJ66">
        <f t="shared" si="6"/>
        <v>-0.48787383420360886</v>
      </c>
      <c r="AK66">
        <f t="shared" si="19"/>
        <v>-0.31875240135295396</v>
      </c>
      <c r="AL66">
        <f t="shared" si="7"/>
        <v>-0.80926637804091106</v>
      </c>
      <c r="AN66">
        <f t="shared" si="26"/>
        <v>0</v>
      </c>
      <c r="AO66">
        <f t="shared" si="26"/>
        <v>0</v>
      </c>
      <c r="AP66">
        <f t="shared" si="26"/>
        <v>-9.0747724633386532E-10</v>
      </c>
      <c r="AQ66">
        <f t="shared" si="26"/>
        <v>-3.2843421870738082E-6</v>
      </c>
      <c r="AR66">
        <f t="shared" si="26"/>
        <v>-3.2852496643201425E-6</v>
      </c>
      <c r="AS66">
        <f t="shared" si="26"/>
        <v>-6.0708365535190958E-4</v>
      </c>
      <c r="AT66">
        <f t="shared" si="26"/>
        <v>-3.9663814576452815E-4</v>
      </c>
      <c r="AU66">
        <f t="shared" si="24"/>
        <v>-1.0070070507807579E-3</v>
      </c>
      <c r="AW66">
        <v>63</v>
      </c>
      <c r="AX66">
        <f>IF(Z66&gt;0, (R66*SUMPRODUCT(K66:$K$98, X66:$X$98)-K66*$AZ$3)/Z66, 0)</f>
        <v>-278749444.69926357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50000</v>
      </c>
      <c r="S67">
        <f t="shared" ref="S67:S69" si="28">AX67</f>
        <v>-1349494754.5835037</v>
      </c>
      <c r="U67">
        <f t="shared" si="12"/>
        <v>0.80557273399999996</v>
      </c>
      <c r="V67">
        <f t="shared" si="13"/>
        <v>0.01</v>
      </c>
      <c r="W67">
        <f t="shared" si="14"/>
        <v>1.4585614345515359E-8</v>
      </c>
      <c r="X67">
        <f t="shared" si="15"/>
        <v>1.1749773225386428E-8</v>
      </c>
      <c r="Y67">
        <f t="shared" si="16"/>
        <v>1.4585614345515358E-10</v>
      </c>
      <c r="Z67">
        <f t="shared" si="17"/>
        <v>2.6899849766737774E-9</v>
      </c>
      <c r="AB67">
        <f t="shared" si="18"/>
        <v>-4.0657318994100189</v>
      </c>
      <c r="AC67">
        <f t="shared" si="22"/>
        <v>-3.630120615929691</v>
      </c>
      <c r="AE67">
        <f t="shared" ref="AE67:AE69" si="29">$Z67*O67</f>
        <v>0</v>
      </c>
      <c r="AF67">
        <f t="shared" si="25"/>
        <v>0</v>
      </c>
      <c r="AG67">
        <f t="shared" si="25"/>
        <v>-1.3449924883368886E-7</v>
      </c>
      <c r="AH67">
        <f t="shared" ref="AH67:AH69" si="30">-X67*R67</f>
        <v>-5.8748866126932136E-4</v>
      </c>
      <c r="AI67">
        <f t="shared" si="23"/>
        <v>-5.8762316051815509E-4</v>
      </c>
      <c r="AJ67">
        <f t="shared" ref="AJ67:AJ69" si="31">AB67-AC67</f>
        <v>-0.43561128348032785</v>
      </c>
      <c r="AK67">
        <f t="shared" si="19"/>
        <v>-0.28460123295870132</v>
      </c>
      <c r="AL67">
        <f t="shared" ref="AL67:AL69" si="32">SUM(AI67:AK67)</f>
        <v>-0.72080013959954736</v>
      </c>
      <c r="AN67">
        <f t="shared" si="26"/>
        <v>0</v>
      </c>
      <c r="AO67">
        <f t="shared" si="26"/>
        <v>0</v>
      </c>
      <c r="AP67">
        <f t="shared" si="26"/>
        <v>-1.4943173883800296E-10</v>
      </c>
      <c r="AQ67">
        <f t="shared" si="26"/>
        <v>-6.5271332711782427E-7</v>
      </c>
      <c r="AR67">
        <f t="shared" si="26"/>
        <v>-6.5286275885666237E-7</v>
      </c>
      <c r="AS67">
        <f t="shared" si="26"/>
        <v>-4.8397408991041952E-4</v>
      </c>
      <c r="AT67">
        <f t="shared" si="26"/>
        <v>-3.1619847311597718E-4</v>
      </c>
      <c r="AU67">
        <f t="shared" si="24"/>
        <v>-8.0082542578525343E-4</v>
      </c>
      <c r="AW67">
        <v>64</v>
      </c>
      <c r="AX67">
        <f>IF(Z67&gt;0, (R67*SUMPRODUCT(K67:$K$98, X67:$X$98)-K67*$AZ$3)/Z67, 0)</f>
        <v>-1349494754.5835037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50000</v>
      </c>
      <c r="S68">
        <f t="shared" si="28"/>
        <v>-7797144437.3371086</v>
      </c>
      <c r="U68">
        <f t="shared" ref="U68:U69" si="36">M68</f>
        <v>0.83546826699999999</v>
      </c>
      <c r="V68">
        <f t="shared" ref="V68:V69" si="37">$C$10</f>
        <v>0.01</v>
      </c>
      <c r="W68">
        <f t="shared" ref="W68:W69" si="38">Z67</f>
        <v>2.6899849766737774E-9</v>
      </c>
      <c r="X68">
        <f t="shared" ref="X68:X69" si="39">U68*W68</f>
        <v>2.2473970867176762E-9</v>
      </c>
      <c r="Y68">
        <f t="shared" ref="Y68:Y69" si="40">V68*W68</f>
        <v>2.6899849766737775E-11</v>
      </c>
      <c r="Z68">
        <f>MAX(0, W68-X68-Y68)</f>
        <v>4.1568804018936345E-10</v>
      </c>
      <c r="AB68">
        <f t="shared" ref="AB68:AB69" si="41">AC67</f>
        <v>-3.630120615929691</v>
      </c>
      <c r="AC68">
        <f t="shared" si="22"/>
        <v>-3.2411796902300596</v>
      </c>
      <c r="AE68">
        <f t="shared" si="29"/>
        <v>0</v>
      </c>
      <c r="AF68">
        <f t="shared" si="25"/>
        <v>0</v>
      </c>
      <c r="AG68">
        <f t="shared" si="25"/>
        <v>-2.0784402009468172E-8</v>
      </c>
      <c r="AH68">
        <f t="shared" si="30"/>
        <v>-1.1236985433588381E-4</v>
      </c>
      <c r="AI68">
        <f t="shared" si="23"/>
        <v>-1.1239063873789328E-4</v>
      </c>
      <c r="AJ68">
        <f t="shared" si="31"/>
        <v>-0.38894092569963146</v>
      </c>
      <c r="AK68">
        <f t="shared" ref="AK68:AK69" si="42">G68*SUM(AB68:AB68, AE68:AF68)</f>
        <v>-0.25410844311507841</v>
      </c>
      <c r="AL68">
        <f t="shared" si="32"/>
        <v>-0.64316175945344778</v>
      </c>
      <c r="AN68">
        <f t="shared" si="26"/>
        <v>0</v>
      </c>
      <c r="AO68">
        <f t="shared" si="26"/>
        <v>0</v>
      </c>
      <c r="AP68">
        <f t="shared" si="26"/>
        <v>-2.0617808542714289E-11</v>
      </c>
      <c r="AQ68">
        <f t="shared" si="26"/>
        <v>-1.1146917489444902E-7</v>
      </c>
      <c r="AR68">
        <f t="shared" si="26"/>
        <v>-1.1148979270299174E-7</v>
      </c>
      <c r="AS68">
        <f t="shared" si="26"/>
        <v>-3.8582344283217873E-4</v>
      </c>
      <c r="AT68">
        <f t="shared" si="26"/>
        <v>-2.5207168466272124E-4</v>
      </c>
      <c r="AU68">
        <f t="shared" si="24"/>
        <v>-6.3800661728760308E-4</v>
      </c>
      <c r="AW68">
        <v>65</v>
      </c>
      <c r="AX68">
        <f>IF(Z68&gt;0, (R68*SUMPRODUCT(K68:$K$98, X68:$X$98)-K68*$AZ$3)/Z68, 0)</f>
        <v>-7797144437.3371086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50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4.1568804018936345E-10</v>
      </c>
      <c r="X69">
        <f t="shared" si="39"/>
        <v>4.1568804018936345E-10</v>
      </c>
      <c r="Y69">
        <f t="shared" si="40"/>
        <v>4.1568804018936343E-12</v>
      </c>
      <c r="Z69">
        <f t="shared" ref="Z69" si="45">MAX(0, W69-X69-Y69)</f>
        <v>0</v>
      </c>
      <c r="AB69">
        <f t="shared" si="41"/>
        <v>-3.2411796902300596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-2.0784402009468174E-5</v>
      </c>
      <c r="AI69">
        <f t="shared" si="23"/>
        <v>-2.0784402009468174E-5</v>
      </c>
      <c r="AJ69">
        <f t="shared" si="31"/>
        <v>-3.2411796902300596</v>
      </c>
      <c r="AK69">
        <f t="shared" si="42"/>
        <v>-0.2268825783161042</v>
      </c>
      <c r="AL69">
        <f t="shared" si="32"/>
        <v>-3.468083052948173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-1.8408757627423471E-8</v>
      </c>
      <c r="AR69">
        <f t="shared" si="26"/>
        <v>-1.8408757627423471E-8</v>
      </c>
      <c r="AS69">
        <f t="shared" si="26"/>
        <v>-2.8707148426590397E-3</v>
      </c>
      <c r="AT69">
        <f t="shared" si="26"/>
        <v>-2.009500389861328E-4</v>
      </c>
      <c r="AU69">
        <f t="shared" si="24"/>
        <v>-3.0716832904027994E-3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4929.8681426517096</v>
      </c>
      <c r="AO71" s="8">
        <f t="shared" si="46"/>
        <v>-492.98681426517101</v>
      </c>
      <c r="AP71" s="8">
        <f t="shared" si="46"/>
        <v>-938.03316280328443</v>
      </c>
      <c r="AQ71" s="8">
        <f t="shared" si="46"/>
        <v>-3267.3688004492278</v>
      </c>
      <c r="AR71" s="8">
        <f t="shared" si="46"/>
        <v>231.47936513402553</v>
      </c>
      <c r="AS71" s="8">
        <f t="shared" si="46"/>
        <v>-397.43933283218536</v>
      </c>
      <c r="AT71" s="8">
        <f t="shared" si="46"/>
        <v>183.66381304933742</v>
      </c>
      <c r="AU71" s="8">
        <f t="shared" si="46"/>
        <v>17.703845351179559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F256D-2CC0-4568-B435-F98736C3FA57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4001.9575956701997</v>
      </c>
      <c r="K3">
        <v>1</v>
      </c>
      <c r="L3" s="2">
        <v>0</v>
      </c>
      <c r="O3">
        <f>$C$3</f>
        <v>4001.9575956701997</v>
      </c>
      <c r="P3">
        <f>O3*C5</f>
        <v>400.19575956701999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4001.9575956701997</v>
      </c>
      <c r="AF3">
        <f t="shared" ref="AF3:AG34" si="4">-$Z3*P3</f>
        <v>-400.19575956701999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3081.2799084031794</v>
      </c>
      <c r="AJ3">
        <f t="shared" ref="AJ3:AJ66" si="7">AB3-AC3</f>
        <v>0</v>
      </c>
      <c r="AL3">
        <f t="shared" ref="AL3:AL66" si="8">SUM(AI3:AK3)</f>
        <v>3081.2799084031794</v>
      </c>
      <c r="AN3">
        <f t="shared" ref="AN3:AU34" si="9">AE3*$K3</f>
        <v>4001.9575956701997</v>
      </c>
      <c r="AO3">
        <f t="shared" si="9"/>
        <v>-400.19575956701999</v>
      </c>
      <c r="AP3">
        <f t="shared" si="9"/>
        <v>-520.48192770000003</v>
      </c>
      <c r="AQ3">
        <f t="shared" si="9"/>
        <v>0</v>
      </c>
      <c r="AR3">
        <f t="shared" si="9"/>
        <v>3081.2799084031794</v>
      </c>
      <c r="AS3">
        <f t="shared" si="9"/>
        <v>0</v>
      </c>
      <c r="AT3">
        <f t="shared" si="9"/>
        <v>0</v>
      </c>
      <c r="AU3">
        <f t="shared" si="9"/>
        <v>3081.2799084031794</v>
      </c>
      <c r="AW3">
        <v>0</v>
      </c>
      <c r="AX3">
        <f>IF(Z3&gt;0, (R3*SUMPRODUCT(K3:$K$98, X3:$X$98)-K3*$AZ$3)/Z3, 0)</f>
        <v>0</v>
      </c>
      <c r="AZ3">
        <f>C6*SUMPRODUCT(X4:X98, K4:K98)/1</f>
        <v>2625.1069123104903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100000</v>
      </c>
      <c r="S4">
        <f t="shared" si="1"/>
        <v>178.30762399698645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176.08469726198746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-176.08469726198746</v>
      </c>
      <c r="AK4">
        <f>G4*SUM(AB4, AE4:AF4)</f>
        <v>0</v>
      </c>
      <c r="AL4">
        <f t="shared" si="8"/>
        <v>-422.76539726198746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-230.1340610131542</v>
      </c>
      <c r="AR4">
        <f t="shared" si="9"/>
        <v>-230.1340610131542</v>
      </c>
      <c r="AS4">
        <f t="shared" si="9"/>
        <v>-164.27343713218346</v>
      </c>
      <c r="AT4">
        <f t="shared" si="9"/>
        <v>0</v>
      </c>
      <c r="AU4">
        <f t="shared" si="9"/>
        <v>-394.40749814533768</v>
      </c>
      <c r="AW4">
        <v>1</v>
      </c>
      <c r="AX4">
        <f>IF(Z4&gt;0, (R4*SUMPRODUCT(K4:$K$98, X4:$X$98)-K4*$AZ$3)/Z4, 0)</f>
        <v>178.30762399698645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100000</v>
      </c>
      <c r="S5">
        <f t="shared" si="1"/>
        <v>154.04030198312265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176.08469726198746</v>
      </c>
      <c r="AC5">
        <f t="shared" si="2"/>
        <v>150.22288333353845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-243.98083944245369</v>
      </c>
      <c r="AI5">
        <f t="shared" si="6"/>
        <v>-292.74174207623247</v>
      </c>
      <c r="AJ5">
        <f t="shared" si="7"/>
        <v>25.86181392844901</v>
      </c>
      <c r="AK5">
        <f>G5*SUM(AB5, AE5:AF5)</f>
        <v>7.2194725877414863</v>
      </c>
      <c r="AL5">
        <f t="shared" si="8"/>
        <v>-259.66045556004195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-208.62997196567161</v>
      </c>
      <c r="AR5">
        <f t="shared" si="9"/>
        <v>-250.32581075675648</v>
      </c>
      <c r="AS5">
        <f t="shared" si="9"/>
        <v>22.114644441767112</v>
      </c>
      <c r="AT5">
        <f t="shared" si="9"/>
        <v>6.173428893143468</v>
      </c>
      <c r="AU5">
        <f t="shared" si="9"/>
        <v>-222.03773742184589</v>
      </c>
      <c r="AW5">
        <v>2</v>
      </c>
      <c r="AX5">
        <f>IF(Z5&gt;0, (R5*SUMPRODUCT(K5:$K$98, X5:$X$98)-K5*$AZ$3)/Z5, 0)</f>
        <v>154.04030198312265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100000</v>
      </c>
      <c r="S6">
        <f t="shared" si="1"/>
        <v>167.49765114914163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150.22288333353845</v>
      </c>
      <c r="AC6">
        <f t="shared" si="2"/>
        <v>161.30907873283991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-241.30912521570761</v>
      </c>
      <c r="AI6">
        <f t="shared" si="6"/>
        <v>-289.46176426054075</v>
      </c>
      <c r="AJ6">
        <f t="shared" si="7"/>
        <v>-11.086195399301459</v>
      </c>
      <c r="AK6">
        <f>G6*SUM(AB6, AE6:AF6)</f>
        <v>8.7880386750120003</v>
      </c>
      <c r="AL6">
        <f t="shared" si="8"/>
        <v>-291.75992098483022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-186.14827939508501</v>
      </c>
      <c r="AR6">
        <f t="shared" si="9"/>
        <v>-223.29370809992878</v>
      </c>
      <c r="AS6">
        <f t="shared" si="9"/>
        <v>-8.5520023197338357</v>
      </c>
      <c r="AT6">
        <f t="shared" si="9"/>
        <v>6.7791811733129679</v>
      </c>
      <c r="AU6">
        <f t="shared" si="9"/>
        <v>-225.06652924634966</v>
      </c>
      <c r="AW6">
        <v>3</v>
      </c>
      <c r="AX6">
        <f>IF(Z6&gt;0, (R6*SUMPRODUCT(K6:$K$98, X6:$X$98)-K6*$AZ$3)/Z6, 0)</f>
        <v>167.49765114914163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100000</v>
      </c>
      <c r="S7">
        <f t="shared" si="1"/>
        <v>165.86915978384297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161.30907873283991</v>
      </c>
      <c r="AC7">
        <f t="shared" si="2"/>
        <v>157.74732434853036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-238.75667475516744</v>
      </c>
      <c r="AI7">
        <f t="shared" si="6"/>
        <v>-286.30840907217464</v>
      </c>
      <c r="AJ7">
        <f t="shared" si="7"/>
        <v>3.5617543843095518</v>
      </c>
      <c r="AK7">
        <f>G7*SUM(AB7, AE7:AF7)</f>
        <v>7.9202757657824394</v>
      </c>
      <c r="AL7">
        <f t="shared" si="8"/>
        <v>-274.82637892208265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-167.57282641259928</v>
      </c>
      <c r="AR7">
        <f t="shared" si="9"/>
        <v>-200.94730077438643</v>
      </c>
      <c r="AS7">
        <f t="shared" si="9"/>
        <v>2.4998390088078626</v>
      </c>
      <c r="AT7">
        <f t="shared" si="9"/>
        <v>5.5588937875784028</v>
      </c>
      <c r="AU7">
        <f t="shared" si="9"/>
        <v>-192.88856797800017</v>
      </c>
      <c r="AW7">
        <v>4</v>
      </c>
      <c r="AX7">
        <f>IF(Z7&gt;0, (R7*SUMPRODUCT(K7:$K$98, X7:$X$98)-K7*$AZ$3)/Z7, 0)</f>
        <v>165.86915978384297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100000</v>
      </c>
      <c r="S8">
        <f t="shared" si="1"/>
        <v>120.10498751003006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157.74732434853036</v>
      </c>
      <c r="AC8">
        <f t="shared" si="2"/>
        <v>112.79793744813833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-236.31956589766611</v>
      </c>
      <c r="AI8">
        <f t="shared" si="6"/>
        <v>-283.27762308855444</v>
      </c>
      <c r="AJ8">
        <f t="shared" si="7"/>
        <v>44.949386900392028</v>
      </c>
      <c r="AK8">
        <f>G8*SUM(AB8, AE8:AF8)</f>
        <v>3.3600180086236966</v>
      </c>
      <c r="AL8">
        <f t="shared" si="8"/>
        <v>-234.96821817953872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-154.82341707911007</v>
      </c>
      <c r="AR8">
        <f t="shared" si="9"/>
        <v>-185.58772068669978</v>
      </c>
      <c r="AS8">
        <f t="shared" si="9"/>
        <v>29.4483347119182</v>
      </c>
      <c r="AT8">
        <f t="shared" si="9"/>
        <v>2.2012966533957443</v>
      </c>
      <c r="AU8">
        <f t="shared" si="9"/>
        <v>-153.93808932138586</v>
      </c>
      <c r="AW8">
        <v>5</v>
      </c>
      <c r="AX8">
        <f>IF(Z8&gt;0, (R8*SUMPRODUCT(K8:$K$98, X8:$X$98)-K8*$AZ$3)/Z8, 0)</f>
        <v>120.10498751003006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100000</v>
      </c>
      <c r="S9">
        <f t="shared" si="1"/>
        <v>52.859215933932447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112.79793744813833</v>
      </c>
      <c r="AC9">
        <f t="shared" si="2"/>
        <v>49.023059469927375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-234.26191389492968</v>
      </c>
      <c r="AI9">
        <f t="shared" si="6"/>
        <v>-280.63325955696166</v>
      </c>
      <c r="AJ9">
        <f t="shared" si="7"/>
        <v>63.774877978210952</v>
      </c>
      <c r="AK9">
        <f t="shared" ref="AK9:AK72" si="22">G9*SUM(AB9:AB9, AE9:AF9)</f>
        <v>0.66550783094401611</v>
      </c>
      <c r="AL9">
        <f t="shared" si="8"/>
        <v>-216.19287374780669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-145.35027757719098</v>
      </c>
      <c r="AR9">
        <f t="shared" si="9"/>
        <v>-174.12186853511025</v>
      </c>
      <c r="AS9">
        <f t="shared" si="9"/>
        <v>39.569796312438811</v>
      </c>
      <c r="AT9">
        <f t="shared" si="9"/>
        <v>0.41292135946986591</v>
      </c>
      <c r="AU9">
        <f t="shared" si="9"/>
        <v>-134.13915086320156</v>
      </c>
      <c r="AW9">
        <v>6</v>
      </c>
      <c r="AX9">
        <f>IF(Z9&gt;0, (R9*SUMPRODUCT(K9:$K$98, X9:$X$98)-K9*$AZ$3)/Z9, 0)</f>
        <v>52.859215933932447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100000</v>
      </c>
      <c r="S10">
        <f t="shared" si="1"/>
        <v>-13.903160376950009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49.023059469927375</v>
      </c>
      <c r="AC10">
        <f t="shared" si="2"/>
        <v>-12.732925757064095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-232.30476825194631</v>
      </c>
      <c r="AI10">
        <f t="shared" si="6"/>
        <v>-278.096248073232</v>
      </c>
      <c r="AJ10">
        <f t="shared" si="7"/>
        <v>61.75598522699147</v>
      </c>
      <c r="AK10">
        <f t="shared" si="22"/>
        <v>0.20099454382670226</v>
      </c>
      <c r="AL10">
        <f t="shared" si="8"/>
        <v>-216.13926830241383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-136.73839854039619</v>
      </c>
      <c r="AR10">
        <f t="shared" si="9"/>
        <v>-163.69201496710085</v>
      </c>
      <c r="AS10">
        <f t="shared" si="9"/>
        <v>36.350586274082772</v>
      </c>
      <c r="AT10">
        <f t="shared" si="9"/>
        <v>0.11830868666635937</v>
      </c>
      <c r="AU10">
        <f t="shared" si="9"/>
        <v>-127.22312000635169</v>
      </c>
      <c r="AW10">
        <v>7</v>
      </c>
      <c r="AX10">
        <f>IF(Z10&gt;0, (R10*SUMPRODUCT(K10:$K$98, X10:$X$98)-K10*$AZ$3)/Z10, 0)</f>
        <v>-13.903160376950009</v>
      </c>
    </row>
    <row r="11" spans="1:52" x14ac:dyDescent="0.25">
      <c r="A11" t="s">
        <v>33</v>
      </c>
      <c r="C11" s="12">
        <f>AU100</f>
        <v>9.651408739402461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100000</v>
      </c>
      <c r="S11">
        <f t="shared" si="1"/>
        <v>-80.205601896861523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-12.732925757064095</v>
      </c>
      <c r="AC11">
        <f t="shared" si="2"/>
        <v>-72.535287959246261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-230.44452320510439</v>
      </c>
      <c r="AI11">
        <f t="shared" si="6"/>
        <v>-275.66286596657466</v>
      </c>
      <c r="AJ11">
        <f t="shared" si="7"/>
        <v>59.802362202182167</v>
      </c>
      <c r="AK11">
        <f t="shared" si="22"/>
        <v>-3.0559021816953826E-2</v>
      </c>
      <c r="AL11">
        <f t="shared" si="8"/>
        <v>-215.89106278620943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-128.88961210623029</v>
      </c>
      <c r="AR11">
        <f t="shared" si="9"/>
        <v>-154.18062174947173</v>
      </c>
      <c r="AS11">
        <f t="shared" si="9"/>
        <v>33.447977674067872</v>
      </c>
      <c r="AT11">
        <f t="shared" si="9"/>
        <v>-1.7091924830981462E-2</v>
      </c>
      <c r="AU11">
        <f t="shared" si="9"/>
        <v>-120.74973600023482</v>
      </c>
      <c r="AW11">
        <v>8</v>
      </c>
      <c r="AX11">
        <f>IF(Z11&gt;0, (R11*SUMPRODUCT(K11:$K$98, X11:$X$98)-K11*$AZ$3)/Z11, 0)</f>
        <v>-80.205601896861523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100000</v>
      </c>
      <c r="S12">
        <f t="shared" si="1"/>
        <v>-143.83768111027698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-72.535287959246261</v>
      </c>
      <c r="AC12">
        <f t="shared" si="2"/>
        <v>-128.45216240379659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-228.7638465544976</v>
      </c>
      <c r="AI12">
        <f t="shared" si="6"/>
        <v>-273.41562396507589</v>
      </c>
      <c r="AJ12">
        <f t="shared" si="7"/>
        <v>55.916874444550331</v>
      </c>
      <c r="AK12">
        <f t="shared" si="22"/>
        <v>-0.16683116230626641</v>
      </c>
      <c r="AL12">
        <f t="shared" si="8"/>
        <v>-217.66558068283183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-121.59041636421631</v>
      </c>
      <c r="AR12">
        <f t="shared" si="9"/>
        <v>-145.32331073772099</v>
      </c>
      <c r="AS12">
        <f t="shared" si="9"/>
        <v>29.720413202961204</v>
      </c>
      <c r="AT12">
        <f t="shared" si="9"/>
        <v>-8.8672536298311636E-2</v>
      </c>
      <c r="AU12">
        <f t="shared" si="9"/>
        <v>-115.69157007105809</v>
      </c>
      <c r="AW12">
        <v>9</v>
      </c>
      <c r="AX12">
        <f>IF(Z12&gt;0, (R12*SUMPRODUCT(K12:$K$98, X12:$X$98)-K12*$AZ$3)/Z12, 0)</f>
        <v>-143.83768111027698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100000</v>
      </c>
      <c r="S13">
        <f t="shared" si="1"/>
        <v>-205.33893672323779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-128.45216240379659</v>
      </c>
      <c r="AC13">
        <f t="shared" si="2"/>
        <v>-181.07474987781143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-227.17091857538708</v>
      </c>
      <c r="AI13">
        <f t="shared" si="6"/>
        <v>-271.26259275257189</v>
      </c>
      <c r="AJ13">
        <f t="shared" si="7"/>
        <v>52.622587474014836</v>
      </c>
      <c r="AK13">
        <f t="shared" si="22"/>
        <v>-0.25690432480759318</v>
      </c>
      <c r="AL13">
        <f t="shared" si="8"/>
        <v>-218.89690960336466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-114.77543556024227</v>
      </c>
      <c r="AR13">
        <f t="shared" si="9"/>
        <v>-137.05223551334583</v>
      </c>
      <c r="AS13">
        <f t="shared" si="9"/>
        <v>26.586943590813057</v>
      </c>
      <c r="AT13">
        <f t="shared" si="9"/>
        <v>-0.12979788945703619</v>
      </c>
      <c r="AU13">
        <f t="shared" si="9"/>
        <v>-110.59508981198981</v>
      </c>
      <c r="AW13">
        <v>10</v>
      </c>
      <c r="AX13">
        <f>IF(Z13&gt;0, (R13*SUMPRODUCT(K13:$K$98, X13:$X$98)-K13*$AZ$3)/Z13, 0)</f>
        <v>-205.33893672323779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100000</v>
      </c>
      <c r="S14">
        <f t="shared" si="1"/>
        <v>-176.56593223161823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-181.07474987781143</v>
      </c>
      <c r="AC14">
        <f t="shared" si="2"/>
        <v>-153.74614239505513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-225.74637355334224</v>
      </c>
      <c r="AI14">
        <f t="shared" si="6"/>
        <v>-269.28425780197853</v>
      </c>
      <c r="AJ14">
        <f t="shared" si="7"/>
        <v>-27.328607482756297</v>
      </c>
      <c r="AK14">
        <f t="shared" si="22"/>
        <v>-12.675232491446801</v>
      </c>
      <c r="AL14">
        <f t="shared" si="8"/>
        <v>-309.28809777618164</v>
      </c>
      <c r="AN14">
        <f t="shared" si="9"/>
        <v>0</v>
      </c>
      <c r="AO14">
        <f t="shared" si="9"/>
        <v>0</v>
      </c>
      <c r="AP14">
        <f t="shared" si="9"/>
        <v>-19.640182234914082</v>
      </c>
      <c r="AQ14">
        <f t="shared" si="9"/>
        <v>-101.83544726561909</v>
      </c>
      <c r="AR14">
        <f t="shared" si="9"/>
        <v>-121.47562950053317</v>
      </c>
      <c r="AS14">
        <f t="shared" si="9"/>
        <v>-12.328087146416218</v>
      </c>
      <c r="AT14">
        <f t="shared" si="9"/>
        <v>-5.717868019958197</v>
      </c>
      <c r="AU14">
        <f t="shared" si="9"/>
        <v>-139.52158466690759</v>
      </c>
      <c r="AW14">
        <v>11</v>
      </c>
      <c r="AX14">
        <f>IF(Z14&gt;0, (R14*SUMPRODUCT(K14:$K$98, X14:$X$98)-K14*$AZ$3)/Z14, 0)</f>
        <v>-176.56593223161823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100000</v>
      </c>
      <c r="S15">
        <f t="shared" si="1"/>
        <v>-149.68924199163195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-153.74614239505513</v>
      </c>
      <c r="AC15">
        <f t="shared" si="2"/>
        <v>-128.70297980085468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-224.89755335938574</v>
      </c>
      <c r="AI15">
        <f t="shared" si="6"/>
        <v>-267.88760998885601</v>
      </c>
      <c r="AJ15">
        <f t="shared" si="7"/>
        <v>-25.043162594200453</v>
      </c>
      <c r="AK15">
        <f t="shared" si="22"/>
        <v>-10.762229967653861</v>
      </c>
      <c r="AL15">
        <f t="shared" si="8"/>
        <v>-303.69300255071033</v>
      </c>
      <c r="AN15">
        <f t="shared" si="9"/>
        <v>0</v>
      </c>
      <c r="AO15">
        <f t="shared" si="9"/>
        <v>0</v>
      </c>
      <c r="AP15">
        <f t="shared" si="9"/>
        <v>-17.315226913118082</v>
      </c>
      <c r="AQ15">
        <f t="shared" si="9"/>
        <v>-90.582624772663209</v>
      </c>
      <c r="AR15">
        <f t="shared" si="9"/>
        <v>-107.89785168578129</v>
      </c>
      <c r="AS15">
        <f t="shared" si="9"/>
        <v>-10.086705553289129</v>
      </c>
      <c r="AT15">
        <f t="shared" si="9"/>
        <v>-4.3347338568830907</v>
      </c>
      <c r="AU15">
        <f t="shared" si="9"/>
        <v>-122.31929109595352</v>
      </c>
      <c r="AW15">
        <v>12</v>
      </c>
      <c r="AX15">
        <f>IF(Z15&gt;0, (R15*SUMPRODUCT(K15:$K$98, X15:$X$98)-K15*$AZ$3)/Z15, 0)</f>
        <v>-149.68924199163195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100000</v>
      </c>
      <c r="S16">
        <f t="shared" si="1"/>
        <v>-124.86004826693828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-128.70297980085468</v>
      </c>
      <c r="AC16">
        <f t="shared" si="2"/>
        <v>-106.00113148439311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-224.35624959753954</v>
      </c>
      <c r="AI16">
        <f t="shared" si="6"/>
        <v>-266.80422753591631</v>
      </c>
      <c r="AJ16">
        <f t="shared" si="7"/>
        <v>-22.701848316461565</v>
      </c>
      <c r="AK16">
        <f t="shared" si="22"/>
        <v>-9.0092085860598274</v>
      </c>
      <c r="AL16">
        <f t="shared" si="8"/>
        <v>-298.51528443843767</v>
      </c>
      <c r="AN16">
        <f t="shared" si="9"/>
        <v>0</v>
      </c>
      <c r="AO16">
        <f t="shared" si="9"/>
        <v>0</v>
      </c>
      <c r="AP16">
        <f t="shared" si="9"/>
        <v>-15.265082448951331</v>
      </c>
      <c r="AQ16">
        <f t="shared" si="9"/>
        <v>-80.682680645374248</v>
      </c>
      <c r="AR16">
        <f t="shared" si="9"/>
        <v>-95.947763094325566</v>
      </c>
      <c r="AS16">
        <f t="shared" si="9"/>
        <v>-8.1640069356770102</v>
      </c>
      <c r="AT16">
        <f t="shared" si="9"/>
        <v>-3.2398789894221882</v>
      </c>
      <c r="AU16">
        <f t="shared" si="9"/>
        <v>-107.35164901942476</v>
      </c>
      <c r="AW16">
        <v>13</v>
      </c>
      <c r="AX16">
        <f>IF(Z16&gt;0, (R16*SUMPRODUCT(K16:$K$98, X16:$X$98)-K16*$AZ$3)/Z16, 0)</f>
        <v>-124.86004826693828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100000</v>
      </c>
      <c r="S17">
        <f t="shared" si="1"/>
        <v>-102.0444835983493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-106.00113148439311</v>
      </c>
      <c r="AC17">
        <f t="shared" si="2"/>
        <v>-85.536961157334986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-223.78692823450467</v>
      </c>
      <c r="AI17">
        <f t="shared" si="6"/>
        <v>-265.69853292938046</v>
      </c>
      <c r="AJ17">
        <f t="shared" si="7"/>
        <v>-20.464170327058127</v>
      </c>
      <c r="AK17">
        <f t="shared" si="22"/>
        <v>-7.4200792039075187</v>
      </c>
      <c r="AL17">
        <f t="shared" si="8"/>
        <v>-293.5827824603461</v>
      </c>
      <c r="AN17">
        <f t="shared" si="9"/>
        <v>0</v>
      </c>
      <c r="AO17">
        <f t="shared" si="9"/>
        <v>0</v>
      </c>
      <c r="AP17">
        <f t="shared" si="9"/>
        <v>-13.45731486912074</v>
      </c>
      <c r="AQ17">
        <f t="shared" si="9"/>
        <v>-71.855305440339279</v>
      </c>
      <c r="AR17">
        <f t="shared" si="9"/>
        <v>-85.31262030946003</v>
      </c>
      <c r="AS17">
        <f t="shared" si="9"/>
        <v>-6.5708002743261487</v>
      </c>
      <c r="AT17">
        <f t="shared" si="9"/>
        <v>-2.3824986642185695</v>
      </c>
      <c r="AU17">
        <f t="shared" si="9"/>
        <v>-94.265919248004735</v>
      </c>
      <c r="AW17">
        <v>14</v>
      </c>
      <c r="AX17">
        <f>IF(Z17&gt;0, (R17*SUMPRODUCT(K17:$K$98, X17:$X$98)-K17*$AZ$3)/Z17, 0)</f>
        <v>-102.0444835983493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100000</v>
      </c>
      <c r="S18">
        <f t="shared" si="1"/>
        <v>-81.055092199784866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-85.536961157334986</v>
      </c>
      <c r="AC18">
        <f t="shared" si="2"/>
        <v>-67.082578229430737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-223.26990788956374</v>
      </c>
      <c r="AI18">
        <f t="shared" si="6"/>
        <v>-264.65076158354594</v>
      </c>
      <c r="AJ18">
        <f t="shared" si="7"/>
        <v>-18.454382927904248</v>
      </c>
      <c r="AK18">
        <f t="shared" si="22"/>
        <v>-5.9875872810134494</v>
      </c>
      <c r="AL18">
        <f t="shared" si="8"/>
        <v>-289.09273179246367</v>
      </c>
      <c r="AN18">
        <f t="shared" si="9"/>
        <v>0</v>
      </c>
      <c r="AO18">
        <f t="shared" si="9"/>
        <v>0</v>
      </c>
      <c r="AP18">
        <f t="shared" si="9"/>
        <v>-11.863300957351001</v>
      </c>
      <c r="AQ18">
        <f t="shared" si="9"/>
        <v>-64.008300350727652</v>
      </c>
      <c r="AR18">
        <f t="shared" si="9"/>
        <v>-75.871601308078638</v>
      </c>
      <c r="AS18">
        <f t="shared" si="9"/>
        <v>-5.290608557159036</v>
      </c>
      <c r="AT18">
        <f t="shared" si="9"/>
        <v>-1.7165559330497668</v>
      </c>
      <c r="AU18">
        <f t="shared" si="9"/>
        <v>-82.878765798287446</v>
      </c>
      <c r="AW18">
        <v>15</v>
      </c>
      <c r="AX18">
        <f>IF(Z18&gt;0, (R18*SUMPRODUCT(K18:$K$98, X18:$X$98)-K18*$AZ$3)/Z18, 0)</f>
        <v>-81.055092199784866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50</v>
      </c>
      <c r="R19">
        <f t="shared" si="0"/>
        <v>100000</v>
      </c>
      <c r="S19">
        <f t="shared" si="1"/>
        <v>-61.750919166796898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-67.082578229430737</v>
      </c>
      <c r="AC19">
        <f t="shared" si="2"/>
        <v>-50.457228251369429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-223.19607609264668</v>
      </c>
      <c r="AI19">
        <f t="shared" si="6"/>
        <v>-264.05152321164275</v>
      </c>
      <c r="AJ19">
        <f t="shared" si="7"/>
        <v>-16.625349978061308</v>
      </c>
      <c r="AK19">
        <f t="shared" si="22"/>
        <v>-4.6957804760601523</v>
      </c>
      <c r="AL19">
        <f t="shared" si="8"/>
        <v>-285.37265366576423</v>
      </c>
      <c r="AN19">
        <f t="shared" si="9"/>
        <v>0</v>
      </c>
      <c r="AO19">
        <f t="shared" si="9"/>
        <v>0</v>
      </c>
      <c r="AP19">
        <f t="shared" si="9"/>
        <v>-10.457744982914335</v>
      </c>
      <c r="AQ19">
        <f t="shared" si="9"/>
        <v>-57.131369488274935</v>
      </c>
      <c r="AR19">
        <f t="shared" si="9"/>
        <v>-67.589114471189262</v>
      </c>
      <c r="AS19">
        <f t="shared" si="9"/>
        <v>-4.255581142359504</v>
      </c>
      <c r="AT19">
        <f t="shared" si="9"/>
        <v>-1.2019761911148519</v>
      </c>
      <c r="AU19">
        <f t="shared" si="9"/>
        <v>-73.046671804663632</v>
      </c>
      <c r="AW19">
        <v>16</v>
      </c>
      <c r="AX19">
        <f>IF(Z19&gt;0, (R19*SUMPRODUCT(K19:$K$98, X19:$X$98)-K19*$AZ$3)/Z19, 0)</f>
        <v>-61.750919166796898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100000</v>
      </c>
      <c r="S20">
        <f t="shared" si="1"/>
        <v>-44.122873423875184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-50.457228251369429</v>
      </c>
      <c r="AC20">
        <f t="shared" si="2"/>
        <v>-35.594267088940001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-223.00316636018371</v>
      </c>
      <c r="AI20">
        <f t="shared" si="6"/>
        <v>-263.33855742480972</v>
      </c>
      <c r="AJ20">
        <f t="shared" si="7"/>
        <v>-14.862961162429428</v>
      </c>
      <c r="AK20">
        <f t="shared" si="22"/>
        <v>-3.5320059775958605</v>
      </c>
      <c r="AL20">
        <f t="shared" si="8"/>
        <v>-281.73352456483502</v>
      </c>
      <c r="AN20">
        <f t="shared" si="9"/>
        <v>0</v>
      </c>
      <c r="AO20">
        <f t="shared" si="9"/>
        <v>0</v>
      </c>
      <c r="AP20">
        <f t="shared" si="9"/>
        <v>-9.2184165516401215</v>
      </c>
      <c r="AQ20">
        <f t="shared" si="9"/>
        <v>-50.96606294331297</v>
      </c>
      <c r="AR20">
        <f t="shared" si="9"/>
        <v>-60.184479494953088</v>
      </c>
      <c r="AS20">
        <f t="shared" si="9"/>
        <v>-3.3968424148063758</v>
      </c>
      <c r="AT20">
        <f t="shared" si="9"/>
        <v>-0.80721920638364875</v>
      </c>
      <c r="AU20">
        <f t="shared" si="9"/>
        <v>-64.388541116143116</v>
      </c>
      <c r="AW20">
        <v>17</v>
      </c>
      <c r="AX20">
        <f>IF(Z20&gt;0, (R20*SUMPRODUCT(K20:$K$98, X20:$X$98)-K20*$AZ$3)/Z20, 0)</f>
        <v>-44.122873423875184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50</v>
      </c>
      <c r="R21">
        <f t="shared" si="0"/>
        <v>100000</v>
      </c>
      <c r="S21">
        <f t="shared" si="1"/>
        <v>-27.975163927089632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-35.594267088940001</v>
      </c>
      <c r="AC21">
        <f t="shared" si="2"/>
        <v>-22.27967766555264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-223.15522838191495</v>
      </c>
      <c r="AI21">
        <f t="shared" si="6"/>
        <v>-262.97568792170375</v>
      </c>
      <c r="AJ21">
        <f t="shared" si="7"/>
        <v>-13.314589423387361</v>
      </c>
      <c r="AK21">
        <f t="shared" si="22"/>
        <v>-2.4915986962258003</v>
      </c>
      <c r="AL21">
        <f t="shared" si="8"/>
        <v>-278.78187604131693</v>
      </c>
      <c r="AN21">
        <f t="shared" si="9"/>
        <v>0</v>
      </c>
      <c r="AO21">
        <f t="shared" si="9"/>
        <v>0</v>
      </c>
      <c r="AP21">
        <f t="shared" si="9"/>
        <v>-8.1256535519744766</v>
      </c>
      <c r="AQ21">
        <f t="shared" si="9"/>
        <v>-45.536442700550502</v>
      </c>
      <c r="AR21">
        <f t="shared" si="9"/>
        <v>-53.662096252524975</v>
      </c>
      <c r="AS21">
        <f t="shared" si="9"/>
        <v>-2.7169385308857512</v>
      </c>
      <c r="AT21">
        <f t="shared" si="9"/>
        <v>-0.5084287833457164</v>
      </c>
      <c r="AU21">
        <f t="shared" si="9"/>
        <v>-56.887463566756445</v>
      </c>
      <c r="AW21">
        <v>18</v>
      </c>
      <c r="AX21">
        <f>IF(Z21&gt;0, (R21*SUMPRODUCT(K21:$K$98, X21:$X$98)-K21*$AZ$3)/Z21, 0)</f>
        <v>-27.975163927089632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100000</v>
      </c>
      <c r="S22">
        <f t="shared" si="1"/>
        <v>-13.256862150126155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-22.27967766555264</v>
      </c>
      <c r="AC22">
        <f t="shared" si="2"/>
        <v>-10.422680752977669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-223.48603753445741</v>
      </c>
      <c r="AI22">
        <f t="shared" si="6"/>
        <v>-262.79654946008111</v>
      </c>
      <c r="AJ22">
        <f t="shared" si="7"/>
        <v>-11.856996912574971</v>
      </c>
      <c r="AK22">
        <f t="shared" si="22"/>
        <v>-1.559577436588685</v>
      </c>
      <c r="AL22">
        <f t="shared" si="8"/>
        <v>-276.21312380924479</v>
      </c>
      <c r="AN22">
        <f t="shared" si="9"/>
        <v>0</v>
      </c>
      <c r="AO22">
        <f t="shared" si="9"/>
        <v>0</v>
      </c>
      <c r="AP22">
        <f t="shared" si="9"/>
        <v>-7.1621384313402965</v>
      </c>
      <c r="AQ22">
        <f t="shared" si="9"/>
        <v>-40.717809559996013</v>
      </c>
      <c r="AR22">
        <f t="shared" si="9"/>
        <v>-47.879947991336316</v>
      </c>
      <c r="AS22">
        <f t="shared" si="9"/>
        <v>-2.1602734003695909</v>
      </c>
      <c r="AT22">
        <f t="shared" si="9"/>
        <v>-0.28414561266403016</v>
      </c>
      <c r="AU22">
        <f t="shared" si="9"/>
        <v>-50.32436700436994</v>
      </c>
      <c r="AW22">
        <v>19</v>
      </c>
      <c r="AX22">
        <f>IF(Z22&gt;0, (R22*SUMPRODUCT(K22:$K$98, X22:$X$98)-K22*$AZ$3)/Z22, 0)</f>
        <v>-13.256862150126155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100000</v>
      </c>
      <c r="S23">
        <f t="shared" si="1"/>
        <v>0.1335539169005969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-10.422680752977669</v>
      </c>
      <c r="AC23">
        <f t="shared" si="2"/>
        <v>0.10365219874518061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-224.06197725264605</v>
      </c>
      <c r="AI23">
        <f t="shared" si="6"/>
        <v>-262.8673530703872</v>
      </c>
      <c r="AJ23">
        <f t="shared" si="7"/>
        <v>-10.52633295172285</v>
      </c>
      <c r="AK23">
        <f t="shared" si="22"/>
        <v>-0.72958765270843695</v>
      </c>
      <c r="AL23">
        <f t="shared" si="8"/>
        <v>-274.12327367481851</v>
      </c>
      <c r="AN23">
        <f t="shared" si="9"/>
        <v>0</v>
      </c>
      <c r="AO23">
        <f t="shared" si="9"/>
        <v>0</v>
      </c>
      <c r="AP23">
        <f t="shared" si="9"/>
        <v>-6.3125943534585316</v>
      </c>
      <c r="AQ23">
        <f t="shared" si="9"/>
        <v>-36.448877059532641</v>
      </c>
      <c r="AR23">
        <f t="shared" si="9"/>
        <v>-42.761471412991177</v>
      </c>
      <c r="AS23">
        <f t="shared" si="9"/>
        <v>-1.7123521819698775</v>
      </c>
      <c r="AT23">
        <f t="shared" si="9"/>
        <v>-0.11868435235549887</v>
      </c>
      <c r="AU23">
        <f t="shared" si="9"/>
        <v>-44.592507947316555</v>
      </c>
      <c r="AW23">
        <v>20</v>
      </c>
      <c r="AX23">
        <f>IF(Z23&gt;0, (R23*SUMPRODUCT(K23:$K$98, X23:$X$98)-K23*$AZ$3)/Z23, 0)</f>
        <v>0.1335539169005969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100000</v>
      </c>
      <c r="S24">
        <f t="shared" si="1"/>
        <v>12.281024263456587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0.10365219874518061</v>
      </c>
      <c r="AC24">
        <f t="shared" si="2"/>
        <v>9.4084738103903192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-224.7978346756384</v>
      </c>
      <c r="AI24">
        <f t="shared" si="6"/>
        <v>-263.1027578178643</v>
      </c>
      <c r="AJ24">
        <f t="shared" si="7"/>
        <v>-9.3048216116451385</v>
      </c>
      <c r="AK24">
        <f t="shared" si="22"/>
        <v>7.255653912162644E-3</v>
      </c>
      <c r="AL24">
        <f t="shared" si="8"/>
        <v>-272.40032377559726</v>
      </c>
      <c r="AN24">
        <f t="shared" si="9"/>
        <v>0</v>
      </c>
      <c r="AO24">
        <f t="shared" si="9"/>
        <v>0</v>
      </c>
      <c r="AP24">
        <f t="shared" si="9"/>
        <v>-5.5635572493359193</v>
      </c>
      <c r="AQ24">
        <f t="shared" si="9"/>
        <v>-32.650519049494392</v>
      </c>
      <c r="AR24">
        <f t="shared" si="9"/>
        <v>-38.214076298830314</v>
      </c>
      <c r="AS24">
        <f t="shared" si="9"/>
        <v>-1.3514687795882523</v>
      </c>
      <c r="AT24">
        <f t="shared" si="9"/>
        <v>1.0538396271362223E-3</v>
      </c>
      <c r="AU24">
        <f t="shared" si="9"/>
        <v>-39.564491238791426</v>
      </c>
      <c r="AW24">
        <v>21</v>
      </c>
      <c r="AX24">
        <f>IF(Z24&gt;0, (R24*SUMPRODUCT(K24:$K$98, X24:$X$98)-K24*$AZ$3)/Z24, 0)</f>
        <v>12.281024263456587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100000</v>
      </c>
      <c r="S25">
        <f t="shared" si="1"/>
        <v>23.287499994735452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9.4084738103903192</v>
      </c>
      <c r="AC25">
        <f t="shared" si="2"/>
        <v>17.60947143159018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-226.04976225737315</v>
      </c>
      <c r="AI25">
        <f t="shared" si="6"/>
        <v>-263.85861128704812</v>
      </c>
      <c r="AJ25">
        <f t="shared" si="7"/>
        <v>-8.2009976211998605</v>
      </c>
      <c r="AK25">
        <f t="shared" si="22"/>
        <v>0.65859316672732238</v>
      </c>
      <c r="AL25">
        <f t="shared" si="8"/>
        <v>-271.40101574152067</v>
      </c>
      <c r="AN25">
        <f t="shared" si="9"/>
        <v>0</v>
      </c>
      <c r="AO25">
        <f t="shared" si="9"/>
        <v>0</v>
      </c>
      <c r="AP25">
        <f t="shared" si="9"/>
        <v>-4.9031299106090351</v>
      </c>
      <c r="AQ25">
        <f t="shared" si="9"/>
        <v>-29.314601715071468</v>
      </c>
      <c r="AR25">
        <f t="shared" si="9"/>
        <v>-34.217731625680507</v>
      </c>
      <c r="AS25">
        <f t="shared" si="9"/>
        <v>-1.0635223701673278</v>
      </c>
      <c r="AT25">
        <f t="shared" si="9"/>
        <v>8.5407726962780248E-2</v>
      </c>
      <c r="AU25">
        <f t="shared" si="9"/>
        <v>-35.195846268885056</v>
      </c>
      <c r="AW25">
        <v>22</v>
      </c>
      <c r="AX25">
        <f>IF(Z25&gt;0, (R25*SUMPRODUCT(K25:$K$98, X25:$X$98)-K25*$AZ$3)/Z25, 0)</f>
        <v>23.287499994735452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100000</v>
      </c>
      <c r="S26">
        <f t="shared" si="1"/>
        <v>33.188028001292466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17.60947143159018</v>
      </c>
      <c r="AC26">
        <f t="shared" si="2"/>
        <v>24.769438172495882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-227.86652256744111</v>
      </c>
      <c r="AI26">
        <f t="shared" si="6"/>
        <v>-265.18334984553559</v>
      </c>
      <c r="AJ26">
        <f t="shared" si="7"/>
        <v>-7.159966740905702</v>
      </c>
      <c r="AK26">
        <f t="shared" si="22"/>
        <v>1.2326630002113126</v>
      </c>
      <c r="AL26">
        <f t="shared" si="8"/>
        <v>-271.11065358623</v>
      </c>
      <c r="AN26">
        <f t="shared" si="9"/>
        <v>0</v>
      </c>
      <c r="AO26">
        <f t="shared" si="9"/>
        <v>0</v>
      </c>
      <c r="AP26">
        <f t="shared" si="9"/>
        <v>-4.3208245625214774</v>
      </c>
      <c r="AQ26">
        <f t="shared" si="9"/>
        <v>-26.384109783730509</v>
      </c>
      <c r="AR26">
        <f t="shared" si="9"/>
        <v>-30.704934346251989</v>
      </c>
      <c r="AS26">
        <f t="shared" si="9"/>
        <v>-0.82903511411600239</v>
      </c>
      <c r="AT26">
        <f t="shared" si="9"/>
        <v>0.14272704720936891</v>
      </c>
      <c r="AU26">
        <f t="shared" si="9"/>
        <v>-31.391242413158622</v>
      </c>
      <c r="AW26">
        <v>23</v>
      </c>
      <c r="AX26">
        <f>IF(Z26&gt;0, (R26*SUMPRODUCT(K26:$K$98, X26:$X$98)-K26*$AZ$3)/Z26, 0)</f>
        <v>33.188028001292466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100000</v>
      </c>
      <c r="S27">
        <f t="shared" si="1"/>
        <v>42.021380481593724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24.769438172495882</v>
      </c>
      <c r="AC27">
        <f t="shared" si="2"/>
        <v>30.951907367316323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-229.7964999429239</v>
      </c>
      <c r="AI27">
        <f t="shared" si="6"/>
        <v>-266.62526069826595</v>
      </c>
      <c r="AJ27">
        <f t="shared" si="7"/>
        <v>-6.1824691948204418</v>
      </c>
      <c r="AK27">
        <f t="shared" si="22"/>
        <v>1.7338606720747118</v>
      </c>
      <c r="AL27">
        <f t="shared" si="8"/>
        <v>-271.07386922101171</v>
      </c>
      <c r="AN27">
        <f t="shared" si="9"/>
        <v>0</v>
      </c>
      <c r="AO27">
        <f t="shared" si="9"/>
        <v>0</v>
      </c>
      <c r="AP27">
        <f t="shared" si="9"/>
        <v>-3.8074219002803846</v>
      </c>
      <c r="AQ27">
        <f t="shared" si="9"/>
        <v>-23.756765325413731</v>
      </c>
      <c r="AR27">
        <f t="shared" si="9"/>
        <v>-27.564187225694113</v>
      </c>
      <c r="AS27">
        <f t="shared" si="9"/>
        <v>-0.63915451205492368</v>
      </c>
      <c r="AT27">
        <f t="shared" si="9"/>
        <v>0.17924955821204383</v>
      </c>
      <c r="AU27">
        <f t="shared" si="9"/>
        <v>-28.024092179536996</v>
      </c>
      <c r="AW27">
        <v>24</v>
      </c>
      <c r="AX27">
        <f>IF(Z27&gt;0, (R27*SUMPRODUCT(K27:$K$98, X27:$X$98)-K27*$AZ$3)/Z27, 0)</f>
        <v>42.021380481593724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100000</v>
      </c>
      <c r="S28">
        <f t="shared" si="1"/>
        <v>49.900985866125012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30.951907367316323</v>
      </c>
      <c r="AC28">
        <f t="shared" si="2"/>
        <v>36.27244470132311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-232.1124544278068</v>
      </c>
      <c r="AI28">
        <f t="shared" si="6"/>
        <v>-268.45687134838153</v>
      </c>
      <c r="AJ28">
        <f t="shared" si="7"/>
        <v>-5.3205373340067865</v>
      </c>
      <c r="AK28">
        <f t="shared" si="22"/>
        <v>2.1666335157121428</v>
      </c>
      <c r="AL28">
        <f t="shared" si="8"/>
        <v>-271.61077516667621</v>
      </c>
      <c r="AN28">
        <f t="shared" si="9"/>
        <v>0</v>
      </c>
      <c r="AO28">
        <f t="shared" si="9"/>
        <v>0</v>
      </c>
      <c r="AP28">
        <f t="shared" si="9"/>
        <v>-3.3547764150856811</v>
      </c>
      <c r="AQ28">
        <f t="shared" si="9"/>
        <v>-21.425172110031532</v>
      </c>
      <c r="AR28">
        <f t="shared" si="9"/>
        <v>-24.779948525117209</v>
      </c>
      <c r="AS28">
        <f t="shared" si="9"/>
        <v>-0.49111293222052732</v>
      </c>
      <c r="AT28">
        <f t="shared" si="9"/>
        <v>0.19999140540704327</v>
      </c>
      <c r="AU28">
        <f t="shared" si="9"/>
        <v>-25.071070051930697</v>
      </c>
      <c r="AW28">
        <v>25</v>
      </c>
      <c r="AX28">
        <f>IF(Z28&gt;0, (R28*SUMPRODUCT(K28:$K$98, X28:$X$98)-K28*$AZ$3)/Z28, 0)</f>
        <v>49.900985866125012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50</v>
      </c>
      <c r="R29">
        <f t="shared" si="0"/>
        <v>100000</v>
      </c>
      <c r="S29">
        <f t="shared" si="1"/>
        <v>56.894928030768128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36.27244470132311</v>
      </c>
      <c r="AC29">
        <f t="shared" si="2"/>
        <v>40.809149965774196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-234.72590997383386</v>
      </c>
      <c r="AI29">
        <f t="shared" si="6"/>
        <v>-270.58951977021593</v>
      </c>
      <c r="AJ29">
        <f t="shared" si="7"/>
        <v>-4.5367052644510864</v>
      </c>
      <c r="AK29">
        <f t="shared" si="22"/>
        <v>2.5390711290926178</v>
      </c>
      <c r="AL29">
        <f t="shared" si="8"/>
        <v>-272.58715390557438</v>
      </c>
      <c r="AN29">
        <f t="shared" si="9"/>
        <v>0</v>
      </c>
      <c r="AO29">
        <f t="shared" si="9"/>
        <v>0</v>
      </c>
      <c r="AP29">
        <f t="shared" si="9"/>
        <v>-2.9557102207076316</v>
      </c>
      <c r="AQ29">
        <f t="shared" si="9"/>
        <v>-19.345006682638751</v>
      </c>
      <c r="AR29">
        <f t="shared" si="9"/>
        <v>-22.30071690334638</v>
      </c>
      <c r="AS29">
        <f t="shared" si="9"/>
        <v>-0.37389393300361268</v>
      </c>
      <c r="AT29">
        <f t="shared" si="9"/>
        <v>0.20925831309150017</v>
      </c>
      <c r="AU29">
        <f t="shared" si="9"/>
        <v>-22.465352523258492</v>
      </c>
      <c r="AW29">
        <v>26</v>
      </c>
      <c r="AX29">
        <f>IF(Z29&gt;0, (R29*SUMPRODUCT(K29:$K$98, X29:$X$98)-K29*$AZ$3)/Z29, 0)</f>
        <v>56.894928030768128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50</v>
      </c>
      <c r="R30">
        <f t="shared" si="0"/>
        <v>100000</v>
      </c>
      <c r="S30">
        <f t="shared" si="1"/>
        <v>63.082070664187356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40.809149965774196</v>
      </c>
      <c r="AC30">
        <f t="shared" si="2"/>
        <v>44.644390938923465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-238.0300059434696</v>
      </c>
      <c r="AI30">
        <f t="shared" si="6"/>
        <v>-273.41596463891614</v>
      </c>
      <c r="AJ30">
        <f t="shared" si="7"/>
        <v>-3.8352409731492685</v>
      </c>
      <c r="AK30">
        <f t="shared" si="22"/>
        <v>2.8566404976041939</v>
      </c>
      <c r="AL30">
        <f t="shared" si="8"/>
        <v>-274.39456511446122</v>
      </c>
      <c r="AN30">
        <f t="shared" si="9"/>
        <v>0</v>
      </c>
      <c r="AO30">
        <f t="shared" si="9"/>
        <v>0</v>
      </c>
      <c r="AP30">
        <f t="shared" si="9"/>
        <v>-2.6038789831483715</v>
      </c>
      <c r="AQ30">
        <f t="shared" si="9"/>
        <v>-17.515459597103938</v>
      </c>
      <c r="AR30">
        <f t="shared" si="9"/>
        <v>-20.119338580252307</v>
      </c>
      <c r="AS30">
        <f t="shared" si="9"/>
        <v>-0.2822165551947573</v>
      </c>
      <c r="AT30">
        <f t="shared" si="9"/>
        <v>0.21020615035870807</v>
      </c>
      <c r="AU30">
        <f t="shared" si="9"/>
        <v>-20.191348985088357</v>
      </c>
      <c r="AW30">
        <v>27</v>
      </c>
      <c r="AX30">
        <f>IF(Z30&gt;0, (R30*SUMPRODUCT(K30:$K$98, X30:$X$98)-K30*$AZ$3)/Z30, 0)</f>
        <v>63.082070664187356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100000</v>
      </c>
      <c r="S31">
        <f t="shared" si="1"/>
        <v>68.496363954331116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44.644390938923465</v>
      </c>
      <c r="AC31">
        <f t="shared" si="2"/>
        <v>47.825581034487328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-242.12552072497991</v>
      </c>
      <c r="AI31">
        <f t="shared" si="6"/>
        <v>-277.03655707310952</v>
      </c>
      <c r="AJ31">
        <f t="shared" si="7"/>
        <v>-3.1811900955638635</v>
      </c>
      <c r="AK31">
        <f t="shared" si="22"/>
        <v>3.1251073657246429</v>
      </c>
      <c r="AL31">
        <f t="shared" si="8"/>
        <v>-277.09263980294872</v>
      </c>
      <c r="AN31">
        <f t="shared" si="9"/>
        <v>0</v>
      </c>
      <c r="AO31">
        <f t="shared" si="9"/>
        <v>0</v>
      </c>
      <c r="AP31">
        <f t="shared" si="9"/>
        <v>-2.2936890884864556</v>
      </c>
      <c r="AQ31">
        <f t="shared" si="9"/>
        <v>-15.907882521532247</v>
      </c>
      <c r="AR31">
        <f t="shared" si="9"/>
        <v>-18.201571610018703</v>
      </c>
      <c r="AS31">
        <f t="shared" si="9"/>
        <v>-0.20900728749024802</v>
      </c>
      <c r="AT31">
        <f t="shared" si="9"/>
        <v>0.20532259751994739</v>
      </c>
      <c r="AU31">
        <f t="shared" si="9"/>
        <v>-18.205256299989003</v>
      </c>
      <c r="AW31">
        <v>28</v>
      </c>
      <c r="AX31">
        <f>IF(Z31&gt;0, (R31*SUMPRODUCT(K31:$K$98, X31:$X$98)-K31*$AZ$3)/Z31, 0)</f>
        <v>68.496363954331116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50</v>
      </c>
      <c r="R32">
        <f t="shared" si="0"/>
        <v>100000</v>
      </c>
      <c r="S32">
        <f t="shared" si="1"/>
        <v>73.169192358935263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47.825581034487328</v>
      </c>
      <c r="AC32">
        <f t="shared" si="2"/>
        <v>50.39685002426566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-246.70791522350822</v>
      </c>
      <c r="AI32">
        <f t="shared" si="6"/>
        <v>-281.14648725054474</v>
      </c>
      <c r="AJ32">
        <f t="shared" si="7"/>
        <v>-2.5712689897783321</v>
      </c>
      <c r="AK32">
        <f t="shared" si="22"/>
        <v>3.3477906724141131</v>
      </c>
      <c r="AL32">
        <f t="shared" si="8"/>
        <v>-280.36996556790893</v>
      </c>
      <c r="AN32">
        <f t="shared" si="9"/>
        <v>0</v>
      </c>
      <c r="AO32">
        <f t="shared" si="9"/>
        <v>0</v>
      </c>
      <c r="AP32">
        <f t="shared" si="9"/>
        <v>-2.0202211807590307</v>
      </c>
      <c r="AQ32">
        <f t="shared" si="9"/>
        <v>-14.472277056207629</v>
      </c>
      <c r="AR32">
        <f t="shared" si="9"/>
        <v>-16.492498236966657</v>
      </c>
      <c r="AS32">
        <f t="shared" si="9"/>
        <v>-0.15083471145380287</v>
      </c>
      <c r="AT32">
        <f t="shared" si="9"/>
        <v>0.1963867032538078</v>
      </c>
      <c r="AU32">
        <f t="shared" si="9"/>
        <v>-16.446946245166654</v>
      </c>
      <c r="AW32">
        <v>29</v>
      </c>
      <c r="AX32">
        <f>IF(Z32&gt;0, (R32*SUMPRODUCT(K32:$K$98, X32:$X$98)-K32*$AZ$3)/Z32, 0)</f>
        <v>73.169192358935263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100000</v>
      </c>
      <c r="S33">
        <f t="shared" si="1"/>
        <v>77.166286672737812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50.39685002426566</v>
      </c>
      <c r="AC33">
        <f t="shared" si="2"/>
        <v>52.423815388871276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-252.20819603138392</v>
      </c>
      <c r="AI33">
        <f t="shared" si="6"/>
        <v>-286.17627824013437</v>
      </c>
      <c r="AJ33">
        <f t="shared" si="7"/>
        <v>-2.0269653646056156</v>
      </c>
      <c r="AK33">
        <f t="shared" si="22"/>
        <v>3.5277795016985967</v>
      </c>
      <c r="AL33">
        <f t="shared" si="8"/>
        <v>-284.67546410304141</v>
      </c>
      <c r="AN33">
        <f t="shared" si="9"/>
        <v>0</v>
      </c>
      <c r="AO33">
        <f t="shared" si="9"/>
        <v>0</v>
      </c>
      <c r="AP33">
        <f t="shared" si="9"/>
        <v>-1.7791263418137697</v>
      </c>
      <c r="AQ33">
        <f t="shared" si="9"/>
        <v>-13.209760928604162</v>
      </c>
      <c r="AR33">
        <f t="shared" si="9"/>
        <v>-14.98888727041793</v>
      </c>
      <c r="AS33">
        <f t="shared" si="9"/>
        <v>-0.10616517741425528</v>
      </c>
      <c r="AT33">
        <f t="shared" si="9"/>
        <v>0.18477244022819106</v>
      </c>
      <c r="AU33">
        <f t="shared" si="9"/>
        <v>-14.910280007603996</v>
      </c>
      <c r="AW33">
        <v>30</v>
      </c>
      <c r="AX33">
        <f>IF(Z33&gt;0, (R33*SUMPRODUCT(K33:$K$98, X33:$X$98)-K33*$AZ$3)/Z33, 0)</f>
        <v>77.166286672737812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100000</v>
      </c>
      <c r="S34">
        <f t="shared" si="1"/>
        <v>80.517914804822738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52.423815388871276</v>
      </c>
      <c r="AC34">
        <f t="shared" si="2"/>
        <v>53.945520907421596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-258.64337217058198</v>
      </c>
      <c r="AI34">
        <f t="shared" si="6"/>
        <v>-292.14245187115966</v>
      </c>
      <c r="AJ34">
        <f t="shared" si="7"/>
        <v>-1.5217055185503199</v>
      </c>
      <c r="AK34">
        <f t="shared" si="22"/>
        <v>3.6696670772209896</v>
      </c>
      <c r="AL34">
        <f t="shared" si="8"/>
        <v>-289.99449031248901</v>
      </c>
      <c r="AN34">
        <f t="shared" si="9"/>
        <v>0</v>
      </c>
      <c r="AO34">
        <f t="shared" si="9"/>
        <v>0</v>
      </c>
      <c r="AP34">
        <f t="shared" si="9"/>
        <v>-1.5665729216125146</v>
      </c>
      <c r="AQ34">
        <f t="shared" si="9"/>
        <v>-12.09536819574164</v>
      </c>
      <c r="AR34">
        <f t="shared" si="9"/>
        <v>-13.661941117354155</v>
      </c>
      <c r="AS34">
        <f t="shared" si="9"/>
        <v>-7.116203434054795E-2</v>
      </c>
      <c r="AT34">
        <f t="shared" si="9"/>
        <v>0.17161071664927582</v>
      </c>
      <c r="AU34">
        <f t="shared" ref="AU34:AU97" si="23">AL34*$K34</f>
        <v>-13.561492435045427</v>
      </c>
      <c r="AW34">
        <v>31</v>
      </c>
      <c r="AX34">
        <f>IF(Z34&gt;0, (R34*SUMPRODUCT(K34:$K$98, X34:$X$98)-K34*$AZ$3)/Z34, 0)</f>
        <v>80.517914804822738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100000</v>
      </c>
      <c r="S35">
        <f t="shared" si="1"/>
        <v>83.258806188901232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53.945520907421596</v>
      </c>
      <c r="AC35">
        <f t="shared" si="2"/>
        <v>55.003247753782134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-265.1986803612744</v>
      </c>
      <c r="AI35">
        <f t="shared" ref="AI35:AI66" si="25">SUM(AE35:AH35)</f>
        <v>-298.23016992466569</v>
      </c>
      <c r="AJ35">
        <f t="shared" si="7"/>
        <v>-1.0577268463605378</v>
      </c>
      <c r="AK35">
        <f t="shared" si="22"/>
        <v>3.7761864635195121</v>
      </c>
      <c r="AL35">
        <f t="shared" si="8"/>
        <v>-295.51171030750669</v>
      </c>
      <c r="AN35">
        <f t="shared" ref="AN35:AT66" si="26">AE35*$K35</f>
        <v>0</v>
      </c>
      <c r="AO35">
        <f t="shared" si="26"/>
        <v>0</v>
      </c>
      <c r="AP35">
        <f t="shared" si="26"/>
        <v>-1.3792019910124256</v>
      </c>
      <c r="AQ35">
        <f t="shared" si="26"/>
        <v>-11.073147254416023</v>
      </c>
      <c r="AR35">
        <f t="shared" si="26"/>
        <v>-12.452349245428451</v>
      </c>
      <c r="AS35">
        <f t="shared" si="26"/>
        <v>-4.4164492480670746E-2</v>
      </c>
      <c r="AT35">
        <f t="shared" si="26"/>
        <v>0.15767148129742339</v>
      </c>
      <c r="AU35">
        <f t="shared" si="23"/>
        <v>-12.338842256611697</v>
      </c>
      <c r="AW35">
        <v>32</v>
      </c>
      <c r="AX35">
        <f>IF(Z35&gt;0, (R35*SUMPRODUCT(K35:$K$98, X35:$X$98)-K35*$AZ$3)/Z35, 0)</f>
        <v>83.258806188901232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50</v>
      </c>
      <c r="R36">
        <f t="shared" si="0"/>
        <v>100000</v>
      </c>
      <c r="S36">
        <f t="shared" si="1"/>
        <v>85.481096600689469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55.003247753782134</v>
      </c>
      <c r="AC36">
        <f t="shared" si="2"/>
        <v>55.673935358385997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-272.23569359758085</v>
      </c>
      <c r="AI36">
        <f t="shared" si="25"/>
        <v>-304.80075041853939</v>
      </c>
      <c r="AJ36">
        <f t="shared" si="7"/>
        <v>-0.67068760460386301</v>
      </c>
      <c r="AK36">
        <f t="shared" si="22"/>
        <v>3.8502273427647498</v>
      </c>
      <c r="AL36">
        <f t="shared" si="8"/>
        <v>-301.62121068037851</v>
      </c>
      <c r="AN36">
        <f t="shared" si="26"/>
        <v>0</v>
      </c>
      <c r="AO36">
        <f t="shared" si="26"/>
        <v>0</v>
      </c>
      <c r="AP36">
        <f t="shared" si="26"/>
        <v>-1.2140415046414603</v>
      </c>
      <c r="AQ36">
        <f t="shared" si="26"/>
        <v>-10.149081971188471</v>
      </c>
      <c r="AR36">
        <f t="shared" si="26"/>
        <v>-11.363123475829932</v>
      </c>
      <c r="AS36">
        <f t="shared" si="26"/>
        <v>-2.5003567262735806E-2</v>
      </c>
      <c r="AT36">
        <f t="shared" si="26"/>
        <v>0.14353838908131281</v>
      </c>
      <c r="AU36">
        <f t="shared" si="23"/>
        <v>-11.244588654011354</v>
      </c>
      <c r="AW36">
        <v>33</v>
      </c>
      <c r="AX36">
        <f>IF(Z36&gt;0, (R36*SUMPRODUCT(K36:$K$98, X36:$X$98)-K36*$AZ$3)/Z36, 0)</f>
        <v>85.481096600689469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100000</v>
      </c>
      <c r="S37">
        <f t="shared" si="1"/>
        <v>87.245217048909382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55.673935358385997</v>
      </c>
      <c r="AC37">
        <f t="shared" si="2"/>
        <v>56.010420225608101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-279.96915319262223</v>
      </c>
      <c r="AI37">
        <f t="shared" si="25"/>
        <v>-312.06857486877487</v>
      </c>
      <c r="AJ37">
        <f t="shared" si="7"/>
        <v>-0.33648486722210436</v>
      </c>
      <c r="AK37">
        <f t="shared" si="22"/>
        <v>3.8971754750870202</v>
      </c>
      <c r="AL37">
        <f t="shared" si="8"/>
        <v>-308.50788426090998</v>
      </c>
      <c r="AN37">
        <f t="shared" si="26"/>
        <v>0</v>
      </c>
      <c r="AO37">
        <f t="shared" si="26"/>
        <v>0</v>
      </c>
      <c r="AP37">
        <f t="shared" si="26"/>
        <v>-1.0684664241077271</v>
      </c>
      <c r="AQ37">
        <f t="shared" si="26"/>
        <v>-9.3190974899845394</v>
      </c>
      <c r="AR37">
        <f t="shared" si="26"/>
        <v>-10.387563914092265</v>
      </c>
      <c r="AS37">
        <f t="shared" si="26"/>
        <v>-1.1200288481030869E-2</v>
      </c>
      <c r="AT37">
        <f t="shared" si="26"/>
        <v>0.12972199891937886</v>
      </c>
      <c r="AU37">
        <f t="shared" si="23"/>
        <v>-10.269042203653918</v>
      </c>
      <c r="AW37">
        <v>34</v>
      </c>
      <c r="AX37">
        <f>IF(Z37&gt;0, (R37*SUMPRODUCT(K37:$K$98, X37:$X$98)-K37*$AZ$3)/Z37, 0)</f>
        <v>87.245217048909382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100000</v>
      </c>
      <c r="S38">
        <f t="shared" si="1"/>
        <v>88.597999282714937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56.010420225608101</v>
      </c>
      <c r="AC38">
        <f t="shared" si="2"/>
        <v>56.053435984204455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-289.69715222959104</v>
      </c>
      <c r="AI38">
        <f t="shared" si="25"/>
        <v>-321.3307311128674</v>
      </c>
      <c r="AJ38">
        <f t="shared" si="7"/>
        <v>-4.3015758596354203E-2</v>
      </c>
      <c r="AK38">
        <f t="shared" si="22"/>
        <v>3.9207294157925676</v>
      </c>
      <c r="AL38">
        <f t="shared" si="8"/>
        <v>-317.45301745567122</v>
      </c>
      <c r="AN38">
        <f t="shared" si="26"/>
        <v>0</v>
      </c>
      <c r="AO38">
        <f t="shared" si="26"/>
        <v>0</v>
      </c>
      <c r="AP38">
        <f t="shared" si="26"/>
        <v>-0.94014313148642537</v>
      </c>
      <c r="AQ38">
        <f t="shared" si="26"/>
        <v>-8.6097367890236978</v>
      </c>
      <c r="AR38">
        <f t="shared" si="26"/>
        <v>-9.5498799205101239</v>
      </c>
      <c r="AS38">
        <f t="shared" si="26"/>
        <v>-1.278419053982552E-3</v>
      </c>
      <c r="AT38">
        <f t="shared" si="26"/>
        <v>0.11652323135093839</v>
      </c>
      <c r="AU38">
        <f t="shared" si="23"/>
        <v>-9.4346351082131683</v>
      </c>
      <c r="AW38">
        <v>35</v>
      </c>
      <c r="AX38">
        <f>IF(Z38&gt;0, (R38*SUMPRODUCT(K38:$K$98, X38:$X$98)-K38*$AZ$3)/Z38, 0)</f>
        <v>88.597999282714937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100000</v>
      </c>
      <c r="S39">
        <f t="shared" si="1"/>
        <v>89.521333845286279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56.053435984204455</v>
      </c>
      <c r="AC39">
        <f t="shared" si="2"/>
        <v>55.802728881413671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-299.92694532874572</v>
      </c>
      <c r="AI39">
        <f t="shared" si="25"/>
        <v>-331.0942249505249</v>
      </c>
      <c r="AJ39">
        <f t="shared" si="7"/>
        <v>0.25070710279078412</v>
      </c>
      <c r="AK39">
        <f t="shared" si="22"/>
        <v>3.9237405188943124</v>
      </c>
      <c r="AL39">
        <f t="shared" si="8"/>
        <v>-326.91977732883981</v>
      </c>
      <c r="AN39">
        <f t="shared" si="26"/>
        <v>0</v>
      </c>
      <c r="AO39">
        <f t="shared" si="26"/>
        <v>0</v>
      </c>
      <c r="AP39">
        <f t="shared" si="26"/>
        <v>-0.82704001621109369</v>
      </c>
      <c r="AQ39">
        <f t="shared" si="26"/>
        <v>-7.9587178841715529</v>
      </c>
      <c r="AR39">
        <f t="shared" si="26"/>
        <v>-8.7857579003826451</v>
      </c>
      <c r="AS39">
        <f t="shared" si="26"/>
        <v>6.652643697893903E-3</v>
      </c>
      <c r="AT39">
        <f t="shared" si="26"/>
        <v>0.10411850061135461</v>
      </c>
      <c r="AU39">
        <f t="shared" si="23"/>
        <v>-8.6749867560733982</v>
      </c>
      <c r="AW39">
        <v>36</v>
      </c>
      <c r="AX39">
        <f>IF(Z39&gt;0, (R39*SUMPRODUCT(K39:$K$98, X39:$X$98)-K39*$AZ$3)/Z39, 0)</f>
        <v>89.521333845286279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100000</v>
      </c>
      <c r="S40">
        <f t="shared" si="1"/>
        <v>90.074893486011263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55.802728881413671</v>
      </c>
      <c r="AC40">
        <f t="shared" si="2"/>
        <v>55.307430359950104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-309.60858728844153</v>
      </c>
      <c r="AI40">
        <f t="shared" si="25"/>
        <v>-340.30938982035872</v>
      </c>
      <c r="AJ40">
        <f t="shared" si="7"/>
        <v>0.49529852146356745</v>
      </c>
      <c r="AK40">
        <f t="shared" si="22"/>
        <v>3.9061910216989575</v>
      </c>
      <c r="AL40">
        <f t="shared" si="8"/>
        <v>-335.90790027719623</v>
      </c>
      <c r="AN40">
        <f t="shared" si="26"/>
        <v>0</v>
      </c>
      <c r="AO40">
        <f t="shared" si="26"/>
        <v>0</v>
      </c>
      <c r="AP40">
        <f t="shared" si="26"/>
        <v>-0.72737661017684285</v>
      </c>
      <c r="AQ40">
        <f t="shared" si="26"/>
        <v>-7.3353797337832818</v>
      </c>
      <c r="AR40">
        <f t="shared" si="26"/>
        <v>-8.0627563439601246</v>
      </c>
      <c r="AS40">
        <f t="shared" si="26"/>
        <v>1.1734825472175503E-2</v>
      </c>
      <c r="AT40">
        <f t="shared" si="26"/>
        <v>9.2547156743305381E-2</v>
      </c>
      <c r="AU40">
        <f t="shared" si="23"/>
        <v>-7.9584743617446447</v>
      </c>
      <c r="AW40">
        <v>37</v>
      </c>
      <c r="AX40">
        <f>IF(Z40&gt;0, (R40*SUMPRODUCT(K40:$K$98, X40:$X$98)-K40*$AZ$3)/Z40, 0)</f>
        <v>90.074893486011263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100000</v>
      </c>
      <c r="S41">
        <f t="shared" si="1"/>
        <v>90.356028755999816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55.307430359950104</v>
      </c>
      <c r="AC41">
        <f t="shared" si="2"/>
        <v>54.635817914298919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-320.32560364628205</v>
      </c>
      <c r="AI41">
        <f t="shared" si="25"/>
        <v>-350.55923535105694</v>
      </c>
      <c r="AJ41">
        <f t="shared" si="7"/>
        <v>0.67161244565118494</v>
      </c>
      <c r="AK41">
        <f t="shared" si="22"/>
        <v>3.8715201251965077</v>
      </c>
      <c r="AL41">
        <f t="shared" si="8"/>
        <v>-346.01610278020922</v>
      </c>
      <c r="AN41">
        <f t="shared" si="26"/>
        <v>0</v>
      </c>
      <c r="AO41">
        <f t="shared" si="26"/>
        <v>0</v>
      </c>
      <c r="AP41">
        <f t="shared" si="26"/>
        <v>-0.6395608911866778</v>
      </c>
      <c r="AQ41">
        <f t="shared" si="26"/>
        <v>-6.7761534749916068</v>
      </c>
      <c r="AR41">
        <f t="shared" si="26"/>
        <v>-7.4157143661782854</v>
      </c>
      <c r="AS41">
        <f t="shared" si="26"/>
        <v>1.4207259599742303E-2</v>
      </c>
      <c r="AT41">
        <f t="shared" si="26"/>
        <v>8.1897963357368833E-2</v>
      </c>
      <c r="AU41">
        <f t="shared" si="23"/>
        <v>-7.3196091432211734</v>
      </c>
      <c r="AW41">
        <v>38</v>
      </c>
      <c r="AX41">
        <f>IF(Z41&gt;0, (R41*SUMPRODUCT(K41:$K$98, X41:$X$98)-K41*$AZ$3)/Z41, 0)</f>
        <v>90.356028755999816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100000</v>
      </c>
      <c r="S42">
        <f t="shared" si="1"/>
        <v>90.38881244149573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54.635817914298919</v>
      </c>
      <c r="AC42">
        <f t="shared" si="2"/>
        <v>53.80945666085384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-331.48818941012672</v>
      </c>
      <c r="AI42">
        <f t="shared" si="25"/>
        <v>-361.25374070314876</v>
      </c>
      <c r="AJ42">
        <f t="shared" si="7"/>
        <v>0.8263612534450786</v>
      </c>
      <c r="AK42">
        <f t="shared" si="22"/>
        <v>3.8245072540009248</v>
      </c>
      <c r="AL42">
        <f t="shared" si="8"/>
        <v>-356.60287219570273</v>
      </c>
      <c r="AN42">
        <f t="shared" si="26"/>
        <v>0</v>
      </c>
      <c r="AO42">
        <f t="shared" si="26"/>
        <v>0</v>
      </c>
      <c r="AP42">
        <f t="shared" si="26"/>
        <v>-0.56219565992645326</v>
      </c>
      <c r="AQ42">
        <f t="shared" si="26"/>
        <v>-6.2609699235417811</v>
      </c>
      <c r="AR42">
        <f t="shared" si="26"/>
        <v>-6.8231655834682341</v>
      </c>
      <c r="AS42">
        <f t="shared" si="26"/>
        <v>1.5607865133918005E-2</v>
      </c>
      <c r="AT42">
        <f t="shared" si="26"/>
        <v>7.2235227844095404E-2</v>
      </c>
      <c r="AU42">
        <f t="shared" si="23"/>
        <v>-6.73532249049022</v>
      </c>
      <c r="AW42">
        <v>39</v>
      </c>
      <c r="AX42">
        <f>IF(Z42&gt;0, (R42*SUMPRODUCT(K42:$K$98, X42:$X$98)-K42*$AZ$3)/Z42, 0)</f>
        <v>90.38881244149573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100000</v>
      </c>
      <c r="S43">
        <f t="shared" si="1"/>
        <v>90.21871460266469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53.80945666085384</v>
      </c>
      <c r="AC43">
        <f t="shared" si="2"/>
        <v>52.860801220835704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-343.9556493732087</v>
      </c>
      <c r="AI43">
        <f t="shared" si="25"/>
        <v>-373.25156732861393</v>
      </c>
      <c r="AJ43">
        <f t="shared" si="7"/>
        <v>0.94865544001813618</v>
      </c>
      <c r="AK43">
        <f t="shared" si="22"/>
        <v>3.7666619662597691</v>
      </c>
      <c r="AL43">
        <f t="shared" si="8"/>
        <v>-368.53624992233603</v>
      </c>
      <c r="AN43">
        <f t="shared" si="26"/>
        <v>0</v>
      </c>
      <c r="AO43">
        <f t="shared" si="26"/>
        <v>0</v>
      </c>
      <c r="AP43">
        <f t="shared" si="26"/>
        <v>-0.49404060628538887</v>
      </c>
      <c r="AQ43">
        <f t="shared" si="26"/>
        <v>-5.8004005134876522</v>
      </c>
      <c r="AR43">
        <f t="shared" si="26"/>
        <v>-6.2944411197730412</v>
      </c>
      <c r="AS43">
        <f t="shared" si="26"/>
        <v>1.5997939011705202E-2</v>
      </c>
      <c r="AT43">
        <f t="shared" si="26"/>
        <v>6.3520247575643868E-2</v>
      </c>
      <c r="AU43">
        <f t="shared" si="23"/>
        <v>-6.2149229331856919</v>
      </c>
      <c r="AW43">
        <v>40</v>
      </c>
      <c r="AX43">
        <f>IF(Z43&gt;0, (R43*SUMPRODUCT(K43:$K$98, X43:$X$98)-K43*$AZ$3)/Z43, 0)</f>
        <v>90.21871460266469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100000</v>
      </c>
      <c r="S44">
        <f t="shared" si="1"/>
        <v>89.862672984787082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52.860801220835704</v>
      </c>
      <c r="AC44">
        <f t="shared" si="2"/>
        <v>51.803538639065621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-358.46848479616489</v>
      </c>
      <c r="AI44">
        <f t="shared" si="25"/>
        <v>-387.292209329618</v>
      </c>
      <c r="AJ44">
        <f t="shared" si="7"/>
        <v>1.0572625817700825</v>
      </c>
      <c r="AK44">
        <f t="shared" si="22"/>
        <v>3.7002560854584998</v>
      </c>
      <c r="AL44">
        <f t="shared" si="8"/>
        <v>-382.53469066238944</v>
      </c>
      <c r="AN44">
        <f t="shared" si="26"/>
        <v>0</v>
      </c>
      <c r="AO44">
        <f t="shared" si="26"/>
        <v>0</v>
      </c>
      <c r="AP44">
        <f t="shared" si="26"/>
        <v>-0.43399788318103877</v>
      </c>
      <c r="AQ44">
        <f t="shared" si="26"/>
        <v>-5.3974483210207111</v>
      </c>
      <c r="AR44">
        <f t="shared" si="26"/>
        <v>-5.8314462042017494</v>
      </c>
      <c r="AS44">
        <f t="shared" si="26"/>
        <v>1.591916831990918E-2</v>
      </c>
      <c r="AT44">
        <f t="shared" si="26"/>
        <v>5.5714635575736166E-2</v>
      </c>
      <c r="AU44">
        <f t="shared" si="23"/>
        <v>-5.7598124003061049</v>
      </c>
      <c r="AW44">
        <v>41</v>
      </c>
      <c r="AX44">
        <f>IF(Z44&gt;0, (R44*SUMPRODUCT(K44:$K$98, X44:$X$98)-K44*$AZ$3)/Z44, 0)</f>
        <v>89.862672984787082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100000</v>
      </c>
      <c r="S45">
        <f t="shared" si="1"/>
        <v>89.318340948283236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51.803538639065621</v>
      </c>
      <c r="AC45">
        <f t="shared" si="2"/>
        <v>50.641034899935597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-373.73371586606714</v>
      </c>
      <c r="AI45">
        <f t="shared" si="25"/>
        <v>-402.08233629625266</v>
      </c>
      <c r="AJ45">
        <f t="shared" si="7"/>
        <v>1.1625037391300239</v>
      </c>
      <c r="AK45">
        <f t="shared" si="22"/>
        <v>3.626247704734594</v>
      </c>
      <c r="AL45">
        <f t="shared" si="8"/>
        <v>-397.29358485238805</v>
      </c>
      <c r="AN45">
        <f t="shared" si="26"/>
        <v>0</v>
      </c>
      <c r="AO45">
        <f t="shared" si="26"/>
        <v>0</v>
      </c>
      <c r="AP45">
        <f t="shared" si="26"/>
        <v>-0.3811109429863932</v>
      </c>
      <c r="AQ45">
        <f t="shared" si="26"/>
        <v>-5.0243717936927261</v>
      </c>
      <c r="AR45">
        <f t="shared" si="26"/>
        <v>-5.4054827366791187</v>
      </c>
      <c r="AS45">
        <f t="shared" si="26"/>
        <v>1.5628375897026033E-2</v>
      </c>
      <c r="AT45">
        <f t="shared" si="26"/>
        <v>4.8750262315484391E-2</v>
      </c>
      <c r="AU45">
        <f t="shared" si="23"/>
        <v>-5.3411040984666087</v>
      </c>
      <c r="AW45">
        <v>42</v>
      </c>
      <c r="AX45">
        <f>IF(Z45&gt;0, (R45*SUMPRODUCT(K45:$K$98, X45:$X$98)-K45*$AZ$3)/Z45, 0)</f>
        <v>89.318340948283236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100000</v>
      </c>
      <c r="S46">
        <f t="shared" si="1"/>
        <v>88.620722670500058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50.641034899935597</v>
      </c>
      <c r="AC46">
        <f t="shared" si="2"/>
        <v>49.397863625788155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-389.50925094937725</v>
      </c>
      <c r="AI46">
        <f t="shared" si="25"/>
        <v>-417.37963054978627</v>
      </c>
      <c r="AJ46">
        <f t="shared" si="7"/>
        <v>1.2431712741474428</v>
      </c>
      <c r="AK46">
        <f t="shared" si="22"/>
        <v>3.5448724429954921</v>
      </c>
      <c r="AL46">
        <f t="shared" si="8"/>
        <v>-412.59158683264332</v>
      </c>
      <c r="AN46">
        <f t="shared" si="26"/>
        <v>0</v>
      </c>
      <c r="AO46">
        <f t="shared" si="26"/>
        <v>0</v>
      </c>
      <c r="AP46">
        <f t="shared" si="26"/>
        <v>-0.3345371488515767</v>
      </c>
      <c r="AQ46">
        <f t="shared" si="26"/>
        <v>-4.6754050763630692</v>
      </c>
      <c r="AR46">
        <f t="shared" si="26"/>
        <v>-5.0099422252146466</v>
      </c>
      <c r="AS46">
        <f t="shared" si="26"/>
        <v>1.4922185472542477E-2</v>
      </c>
      <c r="AT46">
        <f t="shared" si="26"/>
        <v>4.2550246430975498E-2</v>
      </c>
      <c r="AU46">
        <f t="shared" si="23"/>
        <v>-4.9524697933111286</v>
      </c>
      <c r="AW46">
        <v>43</v>
      </c>
      <c r="AX46">
        <f>IF(Z46&gt;0, (R46*SUMPRODUCT(K46:$K$98, X46:$X$98)-K46*$AZ$3)/Z46, 0)</f>
        <v>88.620722670500058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100000</v>
      </c>
      <c r="S47">
        <f t="shared" si="1"/>
        <v>87.80934981462606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49.397863625788155</v>
      </c>
      <c r="AC47">
        <f t="shared" si="2"/>
        <v>48.098530441876214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-407.25937783804687</v>
      </c>
      <c r="AI47">
        <f t="shared" si="25"/>
        <v>-434.64742395353278</v>
      </c>
      <c r="AJ47">
        <f t="shared" si="7"/>
        <v>1.2993331839119406</v>
      </c>
      <c r="AK47">
        <f t="shared" si="22"/>
        <v>3.4578504538051713</v>
      </c>
      <c r="AL47">
        <f t="shared" si="8"/>
        <v>-429.89024031581567</v>
      </c>
      <c r="AN47">
        <f t="shared" si="26"/>
        <v>0</v>
      </c>
      <c r="AO47">
        <f t="shared" si="26"/>
        <v>0</v>
      </c>
      <c r="AP47">
        <f t="shared" si="26"/>
        <v>-0.29352459337317938</v>
      </c>
      <c r="AQ47">
        <f t="shared" si="26"/>
        <v>-4.3647014019643944</v>
      </c>
      <c r="AR47">
        <f t="shared" si="26"/>
        <v>-4.658225995337574</v>
      </c>
      <c r="AS47">
        <f t="shared" si="26"/>
        <v>1.3925281228746931E-2</v>
      </c>
      <c r="AT47">
        <f t="shared" si="26"/>
        <v>3.705865486419422E-2</v>
      </c>
      <c r="AU47">
        <f t="shared" si="23"/>
        <v>-4.6072420592446326</v>
      </c>
      <c r="AW47">
        <v>44</v>
      </c>
      <c r="AX47">
        <f>IF(Z47&gt;0, (R47*SUMPRODUCT(K47:$K$98, X47:$X$98)-K47*$AZ$3)/Z47, 0)</f>
        <v>87.80934981462606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100000</v>
      </c>
      <c r="S48">
        <f t="shared" si="1"/>
        <v>86.890588111896619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48.098530441876214</v>
      </c>
      <c r="AC48">
        <f t="shared" si="2"/>
        <v>46.748178943886039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-427.13147826808921</v>
      </c>
      <c r="AI48">
        <f t="shared" si="25"/>
        <v>-454.03207818328622</v>
      </c>
      <c r="AJ48">
        <f t="shared" si="7"/>
        <v>1.3503514979901752</v>
      </c>
      <c r="AK48">
        <f t="shared" si="22"/>
        <v>3.3668971309313354</v>
      </c>
      <c r="AL48">
        <f t="shared" si="8"/>
        <v>-449.31482955436468</v>
      </c>
      <c r="AN48">
        <f t="shared" si="26"/>
        <v>0</v>
      </c>
      <c r="AO48">
        <f t="shared" si="26"/>
        <v>0</v>
      </c>
      <c r="AP48">
        <f t="shared" si="26"/>
        <v>-0.25741116927136676</v>
      </c>
      <c r="AQ48">
        <f t="shared" si="26"/>
        <v>-4.0872104562799345</v>
      </c>
      <c r="AR48">
        <f t="shared" si="26"/>
        <v>-4.3446216255513024</v>
      </c>
      <c r="AS48">
        <f t="shared" si="26"/>
        <v>1.2921479785609733E-2</v>
      </c>
      <c r="AT48">
        <f t="shared" si="26"/>
        <v>3.2217754623376726E-2</v>
      </c>
      <c r="AU48">
        <f t="shared" si="23"/>
        <v>-4.2994823911423152</v>
      </c>
      <c r="AW48">
        <v>45</v>
      </c>
      <c r="AX48">
        <f>IF(Z48&gt;0, (R48*SUMPRODUCT(K48:$K$98, X48:$X$98)-K48*$AZ$3)/Z48, 0)</f>
        <v>86.890588111896619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100000</v>
      </c>
      <c r="S49">
        <f t="shared" si="1"/>
        <v>85.872843371821247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46.748178943886039</v>
      </c>
      <c r="AC49">
        <f t="shared" si="2"/>
        <v>45.352352330440226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-449.80638381440411</v>
      </c>
      <c r="AI49">
        <f t="shared" si="25"/>
        <v>-476.21307453854195</v>
      </c>
      <c r="AJ49">
        <f t="shared" si="7"/>
        <v>1.3958266134458128</v>
      </c>
      <c r="AK49">
        <f t="shared" si="22"/>
        <v>3.2723725260720231</v>
      </c>
      <c r="AL49">
        <f t="shared" si="8"/>
        <v>-471.54487539902408</v>
      </c>
      <c r="AN49">
        <f t="shared" si="26"/>
        <v>0</v>
      </c>
      <c r="AO49">
        <f t="shared" si="26"/>
        <v>0</v>
      </c>
      <c r="AP49">
        <f t="shared" si="26"/>
        <v>-0.22561157548915919</v>
      </c>
      <c r="AQ49">
        <f t="shared" si="26"/>
        <v>-3.8430232692764861</v>
      </c>
      <c r="AR49">
        <f t="shared" si="26"/>
        <v>-4.0686348447656453</v>
      </c>
      <c r="AS49">
        <f t="shared" si="26"/>
        <v>1.1925562527278378E-2</v>
      </c>
      <c r="AT49">
        <f t="shared" si="26"/>
        <v>2.7958259855700041E-2</v>
      </c>
      <c r="AU49">
        <f t="shared" si="23"/>
        <v>-4.028751022382667</v>
      </c>
      <c r="AW49">
        <v>46</v>
      </c>
      <c r="AX49">
        <f>IF(Z49&gt;0, (R49*SUMPRODUCT(K49:$K$98, X49:$X$98)-K49*$AZ$3)/Z49, 0)</f>
        <v>85.872843371821247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50</v>
      </c>
      <c r="R50">
        <f t="shared" si="0"/>
        <v>100000</v>
      </c>
      <c r="S50">
        <f t="shared" si="1"/>
        <v>84.757479541670762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45.352352330440226</v>
      </c>
      <c r="AC50">
        <f t="shared" si="2"/>
        <v>43.91235034940852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-475.83731759871483</v>
      </c>
      <c r="AI50">
        <f t="shared" si="25"/>
        <v>-501.74202275681193</v>
      </c>
      <c r="AJ50">
        <f t="shared" si="7"/>
        <v>1.4400019810317062</v>
      </c>
      <c r="AK50">
        <f t="shared" si="22"/>
        <v>3.174664663130816</v>
      </c>
      <c r="AL50">
        <f t="shared" si="8"/>
        <v>-497.12735611264941</v>
      </c>
      <c r="AN50">
        <f t="shared" si="26"/>
        <v>0</v>
      </c>
      <c r="AO50">
        <f t="shared" si="26"/>
        <v>0</v>
      </c>
      <c r="AP50">
        <f t="shared" si="26"/>
        <v>-0.19760959597712127</v>
      </c>
      <c r="AQ50">
        <f t="shared" si="26"/>
        <v>-3.6298432855209728</v>
      </c>
      <c r="AR50">
        <f t="shared" si="26"/>
        <v>-3.8274528814980942</v>
      </c>
      <c r="AS50">
        <f t="shared" si="26"/>
        <v>1.0984807892669063E-2</v>
      </c>
      <c r="AT50">
        <f t="shared" si="26"/>
        <v>2.421738435606299E-2</v>
      </c>
      <c r="AU50">
        <f t="shared" si="23"/>
        <v>-3.7922506892493621</v>
      </c>
      <c r="AW50">
        <v>47</v>
      </c>
      <c r="AX50">
        <f>IF(Z50&gt;0, (R50*SUMPRODUCT(K50:$K$98, X50:$X$98)-K50*$AZ$3)/Z50, 0)</f>
        <v>84.757479541670762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100000</v>
      </c>
      <c r="S51">
        <f t="shared" si="1"/>
        <v>83.543217345729047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43.91235034940852</v>
      </c>
      <c r="AC51">
        <f t="shared" si="2"/>
        <v>42.428061785534645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-505.55151120908374</v>
      </c>
      <c r="AI51">
        <f t="shared" si="25"/>
        <v>-530.94439355999532</v>
      </c>
      <c r="AJ51">
        <f t="shared" si="7"/>
        <v>1.484288563873875</v>
      </c>
      <c r="AK51">
        <f t="shared" si="22"/>
        <v>3.0738645244585965</v>
      </c>
      <c r="AL51">
        <f t="shared" si="8"/>
        <v>-526.38624047166286</v>
      </c>
      <c r="AN51">
        <f t="shared" si="26"/>
        <v>0</v>
      </c>
      <c r="AO51">
        <f t="shared" si="26"/>
        <v>0</v>
      </c>
      <c r="AP51">
        <f t="shared" si="26"/>
        <v>-0.172951110323463</v>
      </c>
      <c r="AQ51">
        <f t="shared" si="26"/>
        <v>-3.4433150983419916</v>
      </c>
      <c r="AR51">
        <f t="shared" si="26"/>
        <v>-3.6162662086654547</v>
      </c>
      <c r="AS51">
        <f t="shared" si="26"/>
        <v>1.0109500434604641E-2</v>
      </c>
      <c r="AT51">
        <f t="shared" si="26"/>
        <v>2.093611411033585E-2</v>
      </c>
      <c r="AU51">
        <f t="shared" si="23"/>
        <v>-3.5852205941205142</v>
      </c>
      <c r="AW51">
        <v>48</v>
      </c>
      <c r="AX51">
        <f>IF(Z51&gt;0, (R51*SUMPRODUCT(K51:$K$98, X51:$X$98)-K51*$AZ$3)/Z51, 0)</f>
        <v>83.543217345729047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100000</v>
      </c>
      <c r="S52">
        <f t="shared" si="1"/>
        <v>82.233368626958338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42.428061785534645</v>
      </c>
      <c r="AC52">
        <f t="shared" si="2"/>
        <v>40.900420545806135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-540.89490424359076</v>
      </c>
      <c r="AI52">
        <f t="shared" si="25"/>
        <v>-565.76341031887137</v>
      </c>
      <c r="AJ52">
        <f t="shared" si="7"/>
        <v>1.52764123972851</v>
      </c>
      <c r="AK52">
        <f t="shared" si="22"/>
        <v>2.9699643249874255</v>
      </c>
      <c r="AL52">
        <f t="shared" si="8"/>
        <v>-561.2658047541554</v>
      </c>
      <c r="AN52">
        <f t="shared" si="26"/>
        <v>0</v>
      </c>
      <c r="AO52">
        <f t="shared" si="26"/>
        <v>0</v>
      </c>
      <c r="AP52">
        <f t="shared" si="26"/>
        <v>-0.15123176751321774</v>
      </c>
      <c r="AQ52">
        <f t="shared" si="26"/>
        <v>-3.2893207239722675</v>
      </c>
      <c r="AR52">
        <f t="shared" si="26"/>
        <v>-3.440552491485485</v>
      </c>
      <c r="AS52">
        <f t="shared" si="26"/>
        <v>9.2899784213362115E-3</v>
      </c>
      <c r="AT52">
        <f t="shared" si="26"/>
        <v>1.806111524992279E-2</v>
      </c>
      <c r="AU52">
        <f t="shared" si="23"/>
        <v>-3.4132013978142259</v>
      </c>
      <c r="AW52">
        <v>49</v>
      </c>
      <c r="AX52">
        <f>IF(Z52&gt;0, (R52*SUMPRODUCT(K52:$K$98, X52:$X$98)-K52*$AZ$3)/Z52, 0)</f>
        <v>82.233368626958338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100000</v>
      </c>
      <c r="S53">
        <f t="shared" si="1"/>
        <v>80.81070043910411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40.900420545806135</v>
      </c>
      <c r="AC53">
        <f t="shared" si="2"/>
        <v>39.321522909881637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-580.8348460727251</v>
      </c>
      <c r="AI53">
        <f t="shared" si="25"/>
        <v>-605.16424966421664</v>
      </c>
      <c r="AJ53">
        <f t="shared" si="7"/>
        <v>1.5788976359244984</v>
      </c>
      <c r="AK53">
        <f t="shared" si="22"/>
        <v>2.8630294382064299</v>
      </c>
      <c r="AL53">
        <f t="shared" si="8"/>
        <v>-600.7223225900857</v>
      </c>
      <c r="AN53">
        <f t="shared" si="26"/>
        <v>0</v>
      </c>
      <c r="AO53">
        <f t="shared" si="26"/>
        <v>0</v>
      </c>
      <c r="AP53">
        <f t="shared" si="26"/>
        <v>-0.13210120264109138</v>
      </c>
      <c r="AQ53">
        <f t="shared" si="26"/>
        <v>-3.1537551429700459</v>
      </c>
      <c r="AR53">
        <f t="shared" si="26"/>
        <v>-3.2858563456111378</v>
      </c>
      <c r="AS53">
        <f t="shared" si="26"/>
        <v>8.572930107737832E-3</v>
      </c>
      <c r="AT53">
        <f t="shared" si="26"/>
        <v>1.5545372107526122E-2</v>
      </c>
      <c r="AU53">
        <f t="shared" si="23"/>
        <v>-3.2617380433958738</v>
      </c>
      <c r="AW53">
        <v>50</v>
      </c>
      <c r="AX53">
        <f>IF(Z53&gt;0, (R53*SUMPRODUCT(K53:$K$98, X53:$X$98)-K53*$AZ$3)/Z53, 0)</f>
        <v>80.81070043910411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100000</v>
      </c>
      <c r="S54">
        <f t="shared" si="1"/>
        <v>79.280171204843342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39.321522909881637</v>
      </c>
      <c r="AC54">
        <f t="shared" si="2"/>
        <v>37.694931238382786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-625.73848993072818</v>
      </c>
      <c r="AI54">
        <f t="shared" si="25"/>
        <v>-649.51173024133936</v>
      </c>
      <c r="AJ54">
        <f t="shared" si="7"/>
        <v>1.6265916714988506</v>
      </c>
      <c r="AK54">
        <f t="shared" si="22"/>
        <v>2.7525066036917147</v>
      </c>
      <c r="AL54">
        <f t="shared" si="8"/>
        <v>-645.13263196614878</v>
      </c>
      <c r="AN54">
        <f t="shared" si="26"/>
        <v>0</v>
      </c>
      <c r="AO54">
        <f t="shared" si="26"/>
        <v>0</v>
      </c>
      <c r="AP54">
        <f t="shared" si="26"/>
        <v>-0.1152512558333539</v>
      </c>
      <c r="AQ54">
        <f t="shared" si="26"/>
        <v>-3.0335430023644423</v>
      </c>
      <c r="AR54">
        <f t="shared" si="26"/>
        <v>-3.1487942581977961</v>
      </c>
      <c r="AS54">
        <f t="shared" si="26"/>
        <v>7.885619731216903E-3</v>
      </c>
      <c r="AT54">
        <f t="shared" si="26"/>
        <v>1.334398839284328E-2</v>
      </c>
      <c r="AU54">
        <f t="shared" si="23"/>
        <v>-3.1275646500737357</v>
      </c>
      <c r="AW54">
        <v>51</v>
      </c>
      <c r="AX54">
        <f>IF(Z54&gt;0, (R54*SUMPRODUCT(K54:$K$98, X54:$X$98)-K54*$AZ$3)/Z54, 0)</f>
        <v>79.280171204843342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100000</v>
      </c>
      <c r="S55">
        <f t="shared" si="1"/>
        <v>77.648760106291562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37.694931238382786</v>
      </c>
      <c r="AC55">
        <f t="shared" si="2"/>
        <v>36.024927049831931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-676.29296236160076</v>
      </c>
      <c r="AI55">
        <f t="shared" si="25"/>
        <v>-699.49032378792504</v>
      </c>
      <c r="AJ55">
        <f t="shared" si="7"/>
        <v>1.6700041885508554</v>
      </c>
      <c r="AK55">
        <f t="shared" si="22"/>
        <v>2.6386451866867953</v>
      </c>
      <c r="AL55">
        <f t="shared" si="8"/>
        <v>-695.18167441268747</v>
      </c>
      <c r="AN55">
        <f t="shared" si="26"/>
        <v>0</v>
      </c>
      <c r="AO55">
        <f t="shared" si="26"/>
        <v>0</v>
      </c>
      <c r="AP55">
        <f t="shared" si="26"/>
        <v>-0.10041020467434171</v>
      </c>
      <c r="AQ55">
        <f t="shared" si="26"/>
        <v>-2.9273464995671827</v>
      </c>
      <c r="AR55">
        <f t="shared" si="26"/>
        <v>-3.0277567042415248</v>
      </c>
      <c r="AS55">
        <f t="shared" si="26"/>
        <v>7.2286437796804945E-3</v>
      </c>
      <c r="AT55">
        <f t="shared" si="26"/>
        <v>1.142142411755187E-2</v>
      </c>
      <c r="AU55">
        <f t="shared" si="23"/>
        <v>-3.0091066363442924</v>
      </c>
      <c r="AW55">
        <v>52</v>
      </c>
      <c r="AX55">
        <f>IF(Z55&gt;0, (R55*SUMPRODUCT(K55:$K$98, X55:$X$98)-K55*$AZ$3)/Z55, 0)</f>
        <v>77.648760106291562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100000</v>
      </c>
      <c r="S56">
        <f t="shared" si="1"/>
        <v>75.918064511495558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36.024927049831931</v>
      </c>
      <c r="AC56">
        <f t="shared" si="2"/>
        <v>34.315025919741153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-730.69558975142581</v>
      </c>
      <c r="AI56">
        <f t="shared" si="25"/>
        <v>-753.29562976861121</v>
      </c>
      <c r="AJ56">
        <f t="shared" si="7"/>
        <v>1.7099011300907776</v>
      </c>
      <c r="AK56">
        <f t="shared" si="22"/>
        <v>2.5217448934882354</v>
      </c>
      <c r="AL56">
        <f t="shared" si="8"/>
        <v>-749.06398374503215</v>
      </c>
      <c r="AN56">
        <f t="shared" si="26"/>
        <v>0</v>
      </c>
      <c r="AO56">
        <f t="shared" si="26"/>
        <v>0</v>
      </c>
      <c r="AP56">
        <f t="shared" si="26"/>
        <v>-8.7343471421661933E-2</v>
      </c>
      <c r="AQ56">
        <f t="shared" si="26"/>
        <v>-2.823954705958815</v>
      </c>
      <c r="AR56">
        <f t="shared" si="26"/>
        <v>-2.9112981773804769</v>
      </c>
      <c r="AS56">
        <f t="shared" si="26"/>
        <v>6.6083378780030814E-3</v>
      </c>
      <c r="AT56">
        <f t="shared" si="26"/>
        <v>9.7459098687269954E-3</v>
      </c>
      <c r="AU56">
        <f t="shared" si="23"/>
        <v>-2.8949439296337469</v>
      </c>
      <c r="AW56">
        <v>53</v>
      </c>
      <c r="AX56">
        <f>IF(Z56&gt;0, (R56*SUMPRODUCT(K56:$K$98, X56:$X$98)-K56*$AZ$3)/Z56, 0)</f>
        <v>75.918064511495558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100000</v>
      </c>
      <c r="S57">
        <f t="shared" si="1"/>
        <v>74.109364629605082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34.315025919741153</v>
      </c>
      <c r="AC57">
        <f t="shared" si="2"/>
        <v>32.578076007957712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-788.61989878463589</v>
      </c>
      <c r="AI57">
        <f t="shared" si="25"/>
        <v>-810.59962845225709</v>
      </c>
      <c r="AJ57">
        <f t="shared" si="7"/>
        <v>1.7369499117834408</v>
      </c>
      <c r="AK57">
        <f t="shared" si="22"/>
        <v>2.4020518143818808</v>
      </c>
      <c r="AL57">
        <f t="shared" si="8"/>
        <v>-806.46062672609173</v>
      </c>
      <c r="AN57">
        <f t="shared" si="26"/>
        <v>0</v>
      </c>
      <c r="AO57">
        <f t="shared" si="26"/>
        <v>0</v>
      </c>
      <c r="AP57">
        <f t="shared" si="26"/>
        <v>-7.5844757062846865E-2</v>
      </c>
      <c r="AQ57">
        <f t="shared" si="26"/>
        <v>-2.7212657090300341</v>
      </c>
      <c r="AR57">
        <f t="shared" si="26"/>
        <v>-2.7971104660928812</v>
      </c>
      <c r="AS57">
        <f t="shared" si="26"/>
        <v>5.9936380511365142E-3</v>
      </c>
      <c r="AT57">
        <f t="shared" si="26"/>
        <v>8.2886841225596232E-3</v>
      </c>
      <c r="AU57">
        <f t="shared" si="23"/>
        <v>-2.7828281439191849</v>
      </c>
      <c r="AW57">
        <v>54</v>
      </c>
      <c r="AX57">
        <f>IF(Z57&gt;0, (R57*SUMPRODUCT(K57:$K$98, X57:$X$98)-K57*$AZ$3)/Z57, 0)</f>
        <v>74.109364629605082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100000</v>
      </c>
      <c r="S58">
        <f t="shared" si="1"/>
        <v>72.243510238380168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32.578076007957712</v>
      </c>
      <c r="AC58">
        <f t="shared" si="2"/>
        <v>30.827350293727097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-848.41897187287589</v>
      </c>
      <c r="AI58">
        <f t="shared" si="25"/>
        <v>-869.75469475788441</v>
      </c>
      <c r="AJ58">
        <f t="shared" si="7"/>
        <v>1.7507257142306152</v>
      </c>
      <c r="AK58">
        <f t="shared" si="22"/>
        <v>2.28046532055704</v>
      </c>
      <c r="AL58">
        <f t="shared" si="8"/>
        <v>-865.72350372309677</v>
      </c>
      <c r="AN58">
        <f t="shared" si="26"/>
        <v>0</v>
      </c>
      <c r="AO58">
        <f t="shared" si="26"/>
        <v>0</v>
      </c>
      <c r="AP58">
        <f t="shared" si="26"/>
        <v>-6.5734377905243946E-2</v>
      </c>
      <c r="AQ58">
        <f t="shared" si="26"/>
        <v>-2.6139397113306617</v>
      </c>
      <c r="AR58">
        <f t="shared" si="26"/>
        <v>-2.6796740892359057</v>
      </c>
      <c r="AS58">
        <f t="shared" si="26"/>
        <v>5.3939051574636828E-3</v>
      </c>
      <c r="AT58">
        <f t="shared" si="26"/>
        <v>7.0260084455179171E-3</v>
      </c>
      <c r="AU58">
        <f t="shared" si="23"/>
        <v>-2.667254175632924</v>
      </c>
      <c r="AW58">
        <v>55</v>
      </c>
      <c r="AX58">
        <f>IF(Z58&gt;0, (R58*SUMPRODUCT(K58:$K$98, X58:$X$98)-K58*$AZ$3)/Z58, 0)</f>
        <v>72.243510238380168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100000</v>
      </c>
      <c r="S59">
        <f t="shared" si="1"/>
        <v>70.353202776240934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30.827350293727097</v>
      </c>
      <c r="AC59">
        <f t="shared" si="2"/>
        <v>29.079964149181656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-910.48780719774277</v>
      </c>
      <c r="AI59">
        <f t="shared" si="25"/>
        <v>-931.15492895030229</v>
      </c>
      <c r="AJ59">
        <f t="shared" si="7"/>
        <v>1.7473861445454411</v>
      </c>
      <c r="AK59">
        <f t="shared" si="22"/>
        <v>2.1579145205608969</v>
      </c>
      <c r="AL59">
        <f t="shared" si="8"/>
        <v>-927.24962828519597</v>
      </c>
      <c r="AN59">
        <f t="shared" si="26"/>
        <v>0</v>
      </c>
      <c r="AO59">
        <f t="shared" si="26"/>
        <v>0</v>
      </c>
      <c r="AP59">
        <f t="shared" si="26"/>
        <v>-5.68521863048677E-2</v>
      </c>
      <c r="AQ59">
        <f t="shared" si="26"/>
        <v>-2.5046169013208535</v>
      </c>
      <c r="AR59">
        <f t="shared" si="26"/>
        <v>-2.5614690876257211</v>
      </c>
      <c r="AS59">
        <f t="shared" si="26"/>
        <v>4.8068000869031799E-3</v>
      </c>
      <c r="AT59">
        <f t="shared" si="26"/>
        <v>5.9361027540138023E-3</v>
      </c>
      <c r="AU59">
        <f t="shared" si="23"/>
        <v>-2.550726184784804</v>
      </c>
      <c r="AW59">
        <v>56</v>
      </c>
      <c r="AX59">
        <f>IF(Z59&gt;0, (R59*SUMPRODUCT(K59:$K$98, X59:$X$98)-K59*$AZ$3)/Z59, 0)</f>
        <v>70.353202776240934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100000</v>
      </c>
      <c r="S60">
        <f t="shared" si="1"/>
        <v>68.468065381110549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29.079964149181656</v>
      </c>
      <c r="AC60">
        <f t="shared" si="2"/>
        <v>27.349055789633304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-976.65021764271421</v>
      </c>
      <c r="AI60">
        <f t="shared" si="25"/>
        <v>-996.62234306892685</v>
      </c>
      <c r="AJ60">
        <f t="shared" si="7"/>
        <v>1.7309083595483514</v>
      </c>
      <c r="AK60">
        <f t="shared" si="22"/>
        <v>2.0355974904427163</v>
      </c>
      <c r="AL60">
        <f t="shared" si="8"/>
        <v>-992.85583721893579</v>
      </c>
      <c r="AN60">
        <f t="shared" si="26"/>
        <v>0</v>
      </c>
      <c r="AO60">
        <f t="shared" si="26"/>
        <v>0</v>
      </c>
      <c r="AP60">
        <f t="shared" si="26"/>
        <v>-4.9053887948802118E-2</v>
      </c>
      <c r="AQ60">
        <f t="shared" si="26"/>
        <v>-2.3987677485011654</v>
      </c>
      <c r="AR60">
        <f t="shared" si="26"/>
        <v>-2.4478216364499676</v>
      </c>
      <c r="AS60">
        <f t="shared" si="26"/>
        <v>4.2513144148139418E-3</v>
      </c>
      <c r="AT60">
        <f t="shared" si="26"/>
        <v>4.9996667392237324E-3</v>
      </c>
      <c r="AU60">
        <f t="shared" si="23"/>
        <v>-2.4385706552959299</v>
      </c>
      <c r="AW60">
        <v>57</v>
      </c>
      <c r="AX60">
        <f>IF(Z60&gt;0, (R60*SUMPRODUCT(K60:$K$98, X60:$X$98)-K60*$AZ$3)/Z60, 0)</f>
        <v>68.468065381110549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100000</v>
      </c>
      <c r="S61">
        <f t="shared" si="1"/>
        <v>66.603479651240363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27.349055789633304</v>
      </c>
      <c r="AC61">
        <f t="shared" si="2"/>
        <v>25.641099239143305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-1046.6707489745943</v>
      </c>
      <c r="AI61">
        <f t="shared" si="25"/>
        <v>-1065.9198177720575</v>
      </c>
      <c r="AJ61">
        <f t="shared" si="7"/>
        <v>1.7079565504899996</v>
      </c>
      <c r="AK61">
        <f t="shared" si="22"/>
        <v>1.9144339052743315</v>
      </c>
      <c r="AL61">
        <f t="shared" si="8"/>
        <v>-1062.2974273162931</v>
      </c>
      <c r="AN61">
        <f t="shared" si="26"/>
        <v>0</v>
      </c>
      <c r="AO61">
        <f t="shared" si="26"/>
        <v>0</v>
      </c>
      <c r="AP61">
        <f t="shared" si="26"/>
        <v>-4.2212478452516085E-2</v>
      </c>
      <c r="AQ61">
        <f t="shared" si="26"/>
        <v>-2.2953092901715695</v>
      </c>
      <c r="AR61">
        <f t="shared" si="26"/>
        <v>-2.3375217686240854</v>
      </c>
      <c r="AS61">
        <f t="shared" si="26"/>
        <v>3.7454839942644082E-3</v>
      </c>
      <c r="AT61">
        <f t="shared" si="26"/>
        <v>4.1982810090953173E-3</v>
      </c>
      <c r="AU61">
        <f t="shared" si="23"/>
        <v>-2.3295780036207256</v>
      </c>
      <c r="AW61">
        <v>58</v>
      </c>
      <c r="AX61">
        <f>IF(Z61&gt;0, (R61*SUMPRODUCT(K61:$K$98, X61:$X$98)-K61*$AZ$3)/Z61, 0)</f>
        <v>66.603479651240363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100000</v>
      </c>
      <c r="S62">
        <f t="shared" si="1"/>
        <v>64.776805444402726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25.641099239143305</v>
      </c>
      <c r="AC62">
        <f t="shared" si="2"/>
        <v>23.9625856614817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-1120.61622401156</v>
      </c>
      <c r="AI62">
        <f t="shared" si="25"/>
        <v>-1139.1124940090428</v>
      </c>
      <c r="AJ62">
        <f t="shared" si="7"/>
        <v>1.6785135776616045</v>
      </c>
      <c r="AK62">
        <f t="shared" si="22"/>
        <v>1.7948769467400314</v>
      </c>
      <c r="AL62">
        <f t="shared" si="8"/>
        <v>-1135.6391034846413</v>
      </c>
      <c r="AN62">
        <f t="shared" si="26"/>
        <v>0</v>
      </c>
      <c r="AO62">
        <f t="shared" si="26"/>
        <v>0</v>
      </c>
      <c r="AP62">
        <f t="shared" si="26"/>
        <v>-3.6215731438004065E-2</v>
      </c>
      <c r="AQ62">
        <f t="shared" si="26"/>
        <v>-2.1941686739756756</v>
      </c>
      <c r="AR62">
        <f t="shared" si="26"/>
        <v>-2.2303844054136799</v>
      </c>
      <c r="AS62">
        <f t="shared" si="26"/>
        <v>3.2865327415694612E-3</v>
      </c>
      <c r="AT62">
        <f t="shared" si="26"/>
        <v>3.514372437050722E-3</v>
      </c>
      <c r="AU62">
        <f t="shared" si="23"/>
        <v>-2.2235835002350597</v>
      </c>
      <c r="AW62">
        <v>59</v>
      </c>
      <c r="AX62">
        <f>IF(Z62&gt;0, (R62*SUMPRODUCT(K62:$K$98, X62:$X$98)-K62*$AZ$3)/Z62, 0)</f>
        <v>64.776805444402726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100000</v>
      </c>
      <c r="S63">
        <f t="shared" si="1"/>
        <v>62.995390082997304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23.9625856614817</v>
      </c>
      <c r="AC63">
        <f t="shared" si="2"/>
        <v>22.319127445104222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-1192.8356608772829</v>
      </c>
      <c r="AI63">
        <f t="shared" si="25"/>
        <v>-1210.5505503443521</v>
      </c>
      <c r="AJ63">
        <f t="shared" si="7"/>
        <v>1.6434582163774785</v>
      </c>
      <c r="AK63">
        <f t="shared" si="22"/>
        <v>1.6773809963037192</v>
      </c>
      <c r="AL63">
        <f t="shared" si="8"/>
        <v>-1207.2297111316709</v>
      </c>
      <c r="AN63">
        <f t="shared" si="26"/>
        <v>0</v>
      </c>
      <c r="AO63">
        <f t="shared" si="26"/>
        <v>0</v>
      </c>
      <c r="AP63">
        <f t="shared" si="26"/>
        <v>-3.0969452580391917E-2</v>
      </c>
      <c r="AQ63">
        <f t="shared" si="26"/>
        <v>-2.085334345687619</v>
      </c>
      <c r="AR63">
        <f t="shared" si="26"/>
        <v>-2.1163037982680111</v>
      </c>
      <c r="AS63">
        <f t="shared" si="26"/>
        <v>2.8731198912966198E-3</v>
      </c>
      <c r="AT63">
        <f t="shared" si="26"/>
        <v>2.9324242367329105E-3</v>
      </c>
      <c r="AU63">
        <f t="shared" si="23"/>
        <v>-2.1104982541399813</v>
      </c>
      <c r="AW63">
        <v>60</v>
      </c>
      <c r="AX63">
        <f>IF(Z63&gt;0, (R63*SUMPRODUCT(K63:$K$98, X63:$X$98)-K63*$AZ$3)/Z63, 0)</f>
        <v>62.995390082997304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100000</v>
      </c>
      <c r="S64">
        <f t="shared" si="1"/>
        <v>61.287381911235798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22.319127445104222</v>
      </c>
      <c r="AC64">
        <f t="shared" si="2"/>
        <v>20.725498865129261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-1258.5710096138168</v>
      </c>
      <c r="AI64">
        <f t="shared" si="25"/>
        <v>-1275.4794646814084</v>
      </c>
      <c r="AJ64">
        <f t="shared" si="7"/>
        <v>1.5936285799749612</v>
      </c>
      <c r="AK64">
        <f t="shared" si="22"/>
        <v>1.5623389211572958</v>
      </c>
      <c r="AL64">
        <f t="shared" si="8"/>
        <v>-1272.3234971802763</v>
      </c>
      <c r="AN64">
        <f t="shared" si="26"/>
        <v>0</v>
      </c>
      <c r="AO64">
        <f t="shared" si="26"/>
        <v>0</v>
      </c>
      <c r="AP64">
        <f t="shared" si="26"/>
        <v>-2.6392527757757911E-2</v>
      </c>
      <c r="AQ64">
        <f t="shared" si="26"/>
        <v>-1.9645124391056024</v>
      </c>
      <c r="AR64">
        <f t="shared" si="26"/>
        <v>-1.99090496686336</v>
      </c>
      <c r="AS64">
        <f t="shared" si="26"/>
        <v>2.4875061834100575E-3</v>
      </c>
      <c r="AT64">
        <f t="shared" si="26"/>
        <v>2.4386659324483455E-3</v>
      </c>
      <c r="AU64">
        <f t="shared" si="23"/>
        <v>-1.9859787947475018</v>
      </c>
      <c r="AW64">
        <v>61</v>
      </c>
      <c r="AX64">
        <f>IF(Z64&gt;0, (R64*SUMPRODUCT(K64:$K$98, X64:$X$98)-K64*$AZ$3)/Z64, 0)</f>
        <v>61.287381911235798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100000</v>
      </c>
      <c r="S65">
        <f t="shared" si="1"/>
        <v>60.275411834044398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20.725498865129261</v>
      </c>
      <c r="AC65">
        <f t="shared" si="2"/>
        <v>19.200009431124251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-1624.9405422025548</v>
      </c>
      <c r="AI65">
        <f t="shared" si="25"/>
        <v>-1640.8674424483693</v>
      </c>
      <c r="AJ65">
        <f t="shared" si="7"/>
        <v>1.52548943400501</v>
      </c>
      <c r="AK65">
        <f t="shared" si="22"/>
        <v>1.4507849205590484</v>
      </c>
      <c r="AL65">
        <f t="shared" si="8"/>
        <v>-1637.8911680938052</v>
      </c>
      <c r="AN65">
        <f t="shared" si="26"/>
        <v>0</v>
      </c>
      <c r="AO65">
        <f t="shared" si="26"/>
        <v>0</v>
      </c>
      <c r="AP65">
        <f t="shared" si="26"/>
        <v>-2.2196796300195415E-2</v>
      </c>
      <c r="AQ65">
        <f t="shared" si="26"/>
        <v>-2.264626114216906</v>
      </c>
      <c r="AR65">
        <f t="shared" si="26"/>
        <v>-2.2868229105171012</v>
      </c>
      <c r="AS65">
        <f t="shared" si="26"/>
        <v>2.1260243802687252E-3</v>
      </c>
      <c r="AT65">
        <f t="shared" si="26"/>
        <v>2.021911160365751E-3</v>
      </c>
      <c r="AU65">
        <f t="shared" si="23"/>
        <v>-2.2826749749764668</v>
      </c>
      <c r="AW65">
        <v>62</v>
      </c>
      <c r="AX65">
        <f>IF(Z65&gt;0, (R65*SUMPRODUCT(K65:$K$98, X65:$X$98)-K65*$AZ$3)/Z65, 0)</f>
        <v>60.275411834044398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100000</v>
      </c>
      <c r="S66">
        <f t="shared" si="1"/>
        <v>58.590695776721887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19.200009431124251</v>
      </c>
      <c r="AC66">
        <f t="shared" si="2"/>
        <v>17.327368142890027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-1961.6793210146027</v>
      </c>
      <c r="AI66">
        <f t="shared" si="25"/>
        <v>-1976.4661125974517</v>
      </c>
      <c r="AJ66">
        <f t="shared" si="7"/>
        <v>1.8726412882342238</v>
      </c>
      <c r="AK66">
        <f t="shared" si="22"/>
        <v>1.3440006601786976</v>
      </c>
      <c r="AL66">
        <f t="shared" si="8"/>
        <v>-1973.2494706490388</v>
      </c>
      <c r="AN66">
        <f t="shared" si="26"/>
        <v>0</v>
      </c>
      <c r="AO66">
        <f t="shared" si="26"/>
        <v>0</v>
      </c>
      <c r="AP66">
        <f t="shared" si="26"/>
        <v>-1.8399878935291453E-2</v>
      </c>
      <c r="AQ66">
        <f t="shared" si="26"/>
        <v>-2.441007017262554</v>
      </c>
      <c r="AR66">
        <f t="shared" si="26"/>
        <v>-2.4594068961978452</v>
      </c>
      <c r="AS66">
        <f t="shared" si="26"/>
        <v>2.3302129335956343E-3</v>
      </c>
      <c r="AT66">
        <f t="shared" si="26"/>
        <v>1.6724012979883393E-3</v>
      </c>
      <c r="AU66">
        <f t="shared" si="23"/>
        <v>-2.4554042819662611</v>
      </c>
      <c r="AW66">
        <v>63</v>
      </c>
      <c r="AX66">
        <f>IF(Z66&gt;0, (R66*SUMPRODUCT(K66:$K$98, X66:$X$98)-K66*$AZ$3)/Z66, 0)</f>
        <v>58.590695776721887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7">$C$6</f>
        <v>100000</v>
      </c>
      <c r="S67">
        <f t="shared" ref="S67:S98" si="28">AX67</f>
        <v>56.398329024583845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17.327368142890027</v>
      </c>
      <c r="AC67">
        <f t="shared" ref="AC67:AC98" si="29">S67*Z67</f>
        <v>15.236347577397716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-2262.2462676403261</v>
      </c>
      <c r="AI67">
        <f t="shared" ref="AI67:AI98" si="33">SUM(AE67:AH67)</f>
        <v>-2275.7540681735263</v>
      </c>
      <c r="AJ67">
        <f t="shared" ref="AJ67:AJ98" si="34">AB67-AC67</f>
        <v>2.0910205654923111</v>
      </c>
      <c r="AK67">
        <f t="shared" si="22"/>
        <v>1.2129157700023019</v>
      </c>
      <c r="AL67">
        <f t="shared" ref="AL67:AL98" si="35">SUM(AI67:AK67)</f>
        <v>-2272.4501318380317</v>
      </c>
      <c r="AN67">
        <f t="shared" ref="AN67:AU98" si="36">AE67*$K67</f>
        <v>0</v>
      </c>
      <c r="AO67">
        <f t="shared" si="36"/>
        <v>0</v>
      </c>
      <c r="AP67">
        <f t="shared" si="36"/>
        <v>-1.5007475053254393E-2</v>
      </c>
      <c r="AQ67">
        <f t="shared" si="36"/>
        <v>-2.5134072969528907</v>
      </c>
      <c r="AR67">
        <f t="shared" si="36"/>
        <v>-2.5284147720061445</v>
      </c>
      <c r="AS67">
        <f t="shared" si="36"/>
        <v>2.3231716292624769E-3</v>
      </c>
      <c r="AT67">
        <f t="shared" si="36"/>
        <v>1.3475771362827186E-3</v>
      </c>
      <c r="AU67">
        <f t="shared" si="23"/>
        <v>-2.5247440232405993</v>
      </c>
      <c r="AW67">
        <v>64</v>
      </c>
      <c r="AX67">
        <f>IF(Z67&gt;0, (R67*SUMPRODUCT(K67:$K$98, X67:$X$98)-K67*$AZ$3)/Z67, 0)</f>
        <v>56.398329024583845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50</v>
      </c>
      <c r="R68">
        <f t="shared" si="27"/>
        <v>100000</v>
      </c>
      <c r="S68">
        <f t="shared" si="28"/>
        <v>53.791239291933351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15.236347577397716</v>
      </c>
      <c r="AC68">
        <f t="shared" si="29"/>
        <v>13.035428183811113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-2512.0785161301765</v>
      </c>
      <c r="AI68">
        <f t="shared" si="33"/>
        <v>-2524.1951993999796</v>
      </c>
      <c r="AJ68">
        <f t="shared" si="34"/>
        <v>2.2009193935866023</v>
      </c>
      <c r="AK68">
        <f t="shared" si="22"/>
        <v>1.0665443304178401</v>
      </c>
      <c r="AL68">
        <f t="shared" si="35"/>
        <v>-2520.9277356759753</v>
      </c>
      <c r="AN68">
        <f t="shared" si="36"/>
        <v>0</v>
      </c>
      <c r="AO68">
        <f t="shared" si="36"/>
        <v>0</v>
      </c>
      <c r="AP68">
        <f t="shared" si="36"/>
        <v>-1.2019564273040467E-2</v>
      </c>
      <c r="AQ68">
        <f t="shared" si="36"/>
        <v>-2.4919434230652215</v>
      </c>
      <c r="AR68">
        <f t="shared" si="36"/>
        <v>-2.5039629873382618</v>
      </c>
      <c r="AS68">
        <f t="shared" si="36"/>
        <v>2.1832783379692011E-3</v>
      </c>
      <c r="AT68">
        <f t="shared" si="36"/>
        <v>1.0579956448520938E-3</v>
      </c>
      <c r="AU68">
        <f t="shared" si="23"/>
        <v>-2.5007217133554405</v>
      </c>
      <c r="AW68">
        <v>65</v>
      </c>
      <c r="AX68">
        <f>IF(Z68&gt;0, (R68*SUMPRODUCT(K68:$K$98, X68:$X$98)-K68*$AZ$3)/Z68, 0)</f>
        <v>53.791239291933351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7"/>
        <v>100000</v>
      </c>
      <c r="S69">
        <f t="shared" si="28"/>
        <v>50.712769444272631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13.035428183811113</v>
      </c>
      <c r="AC69">
        <f t="shared" si="29"/>
        <v>10.822491817322934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-2650.2701118542759</v>
      </c>
      <c r="AI69">
        <f t="shared" si="33"/>
        <v>-2660.9404932354541</v>
      </c>
      <c r="AJ69">
        <f t="shared" si="34"/>
        <v>2.2129363664881794</v>
      </c>
      <c r="AK69">
        <f t="shared" si="22"/>
        <v>0.91247997286677807</v>
      </c>
      <c r="AL69">
        <f t="shared" si="35"/>
        <v>-2657.8150768960991</v>
      </c>
      <c r="AN69">
        <f t="shared" si="36"/>
        <v>0</v>
      </c>
      <c r="AO69">
        <f t="shared" si="36"/>
        <v>0</v>
      </c>
      <c r="AP69">
        <f t="shared" si="36"/>
        <v>-9.4507633440114921E-3</v>
      </c>
      <c r="AQ69">
        <f t="shared" si="36"/>
        <v>-2.3473458661021271</v>
      </c>
      <c r="AR69">
        <f t="shared" si="36"/>
        <v>-2.3567966294461384</v>
      </c>
      <c r="AS69">
        <f t="shared" si="36"/>
        <v>1.959999099181898E-3</v>
      </c>
      <c r="AT69">
        <f t="shared" si="36"/>
        <v>8.0818407249486589E-4</v>
      </c>
      <c r="AU69">
        <f t="shared" si="23"/>
        <v>-2.3540284462744618</v>
      </c>
      <c r="AW69">
        <v>66</v>
      </c>
      <c r="AX69">
        <f>IF(Z69&gt;0, (R69*SUMPRODUCT(K69:$K$98, X69:$X$98)-K69*$AZ$3)/Z69, 0)</f>
        <v>50.712769444272631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50</v>
      </c>
      <c r="R70">
        <f t="shared" si="27"/>
        <v>100000</v>
      </c>
      <c r="S70">
        <f t="shared" si="28"/>
        <v>47.373375308811028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10.822491817322934</v>
      </c>
      <c r="AC70">
        <f t="shared" si="29"/>
        <v>8.7242593945931723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-2711.4003125933482</v>
      </c>
      <c r="AI70">
        <f t="shared" si="33"/>
        <v>-2720.608290004418</v>
      </c>
      <c r="AJ70">
        <f t="shared" si="34"/>
        <v>2.0982324227297617</v>
      </c>
      <c r="AK70">
        <f t="shared" si="22"/>
        <v>0.75757442721260548</v>
      </c>
      <c r="AL70">
        <f t="shared" si="35"/>
        <v>-2717.7524831544756</v>
      </c>
      <c r="AN70">
        <f t="shared" si="36"/>
        <v>0</v>
      </c>
      <c r="AO70">
        <f t="shared" si="36"/>
        <v>0</v>
      </c>
      <c r="AP70">
        <f t="shared" si="36"/>
        <v>-7.2817064726314268E-3</v>
      </c>
      <c r="AQ70">
        <f t="shared" si="36"/>
        <v>-2.144186537900318</v>
      </c>
      <c r="AR70">
        <f t="shared" si="36"/>
        <v>-2.1514682443729498</v>
      </c>
      <c r="AS70">
        <f t="shared" si="36"/>
        <v>1.6592908444050469E-3</v>
      </c>
      <c r="AT70">
        <f t="shared" si="36"/>
        <v>5.990929781715473E-4</v>
      </c>
      <c r="AU70">
        <f t="shared" si="23"/>
        <v>-2.1492098605503731</v>
      </c>
      <c r="AW70">
        <v>67</v>
      </c>
      <c r="AX70">
        <f>IF(Z70&gt;0, (R70*SUMPRODUCT(K70:$K$98, X70:$X$98)-K70*$AZ$3)/Z70, 0)</f>
        <v>47.373375308811028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50</v>
      </c>
      <c r="R71">
        <f t="shared" si="27"/>
        <v>100000</v>
      </c>
      <c r="S71">
        <f t="shared" si="28"/>
        <v>43.744037452085756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8.7242593945931723</v>
      </c>
      <c r="AC71">
        <f t="shared" si="29"/>
        <v>6.8024955739896074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-2681.114609288898</v>
      </c>
      <c r="AI71">
        <f t="shared" si="33"/>
        <v>-2688.8899496212125</v>
      </c>
      <c r="AJ71">
        <f t="shared" si="34"/>
        <v>1.921763820603565</v>
      </c>
      <c r="AK71">
        <f t="shared" si="22"/>
        <v>0.61069815762152213</v>
      </c>
      <c r="AL71">
        <f t="shared" si="35"/>
        <v>-2686.3574876429875</v>
      </c>
      <c r="AN71">
        <f t="shared" si="36"/>
        <v>0</v>
      </c>
      <c r="AO71">
        <f t="shared" si="36"/>
        <v>0</v>
      </c>
      <c r="AP71">
        <f t="shared" si="36"/>
        <v>-5.4899742575255225E-3</v>
      </c>
      <c r="AQ71">
        <f t="shared" si="36"/>
        <v>-1.8930682847795111</v>
      </c>
      <c r="AR71">
        <f t="shared" si="36"/>
        <v>-1.8985582590370365</v>
      </c>
      <c r="AS71">
        <f t="shared" si="36"/>
        <v>1.3569095953664628E-3</v>
      </c>
      <c r="AT71">
        <f t="shared" si="36"/>
        <v>4.3119876702070887E-4</v>
      </c>
      <c r="AU71">
        <f t="shared" si="23"/>
        <v>-1.8967701506746495</v>
      </c>
      <c r="AW71">
        <v>68</v>
      </c>
      <c r="AX71">
        <f>IF(Z71&gt;0, (R71*SUMPRODUCT(K71:$K$98, X71:$X$98)-K71*$AZ$3)/Z71, 0)</f>
        <v>43.744037452085756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50</v>
      </c>
      <c r="R72">
        <f t="shared" si="27"/>
        <v>100000</v>
      </c>
      <c r="S72">
        <f t="shared" si="28"/>
        <v>39.802491644698598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6.8024955739896074</v>
      </c>
      <c r="AC72">
        <f t="shared" si="29"/>
        <v>5.1080190010821953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-2561.7586871952531</v>
      </c>
      <c r="AI72">
        <f t="shared" si="33"/>
        <v>-2568.1753947806469</v>
      </c>
      <c r="AJ72">
        <f t="shared" si="34"/>
        <v>1.694476572907412</v>
      </c>
      <c r="AK72">
        <f t="shared" si="22"/>
        <v>0.47617469017927255</v>
      </c>
      <c r="AL72">
        <f t="shared" si="35"/>
        <v>-2566.0047435175607</v>
      </c>
      <c r="AN72">
        <f t="shared" si="36"/>
        <v>0</v>
      </c>
      <c r="AO72">
        <f t="shared" si="36"/>
        <v>0</v>
      </c>
      <c r="AP72">
        <f t="shared" si="36"/>
        <v>-4.0452477636566536E-3</v>
      </c>
      <c r="AQ72">
        <f t="shared" si="36"/>
        <v>-1.6149946779550279</v>
      </c>
      <c r="AR72">
        <f t="shared" si="36"/>
        <v>-1.6190399257186845</v>
      </c>
      <c r="AS72">
        <f t="shared" si="36"/>
        <v>1.0682390425153922E-3</v>
      </c>
      <c r="AT72">
        <f t="shared" si="36"/>
        <v>3.0019204941522898E-4</v>
      </c>
      <c r="AU72">
        <f t="shared" si="23"/>
        <v>-1.6176714946267543</v>
      </c>
      <c r="AW72">
        <v>69</v>
      </c>
      <c r="AX72">
        <f>IF(Z72&gt;0, (R72*SUMPRODUCT(K72:$K$98, X72:$X$98)-K72*$AZ$3)/Z72, 0)</f>
        <v>39.802491644698598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50</v>
      </c>
      <c r="R73">
        <f t="shared" si="27"/>
        <v>100000</v>
      </c>
      <c r="S73">
        <f t="shared" si="28"/>
        <v>35.540276897892028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5.1080190010821953</v>
      </c>
      <c r="AC73">
        <f t="shared" si="29"/>
        <v>3.6703383515843973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-2377.8166532747632</v>
      </c>
      <c r="AI73">
        <f t="shared" si="33"/>
        <v>-2382.9802854576656</v>
      </c>
      <c r="AJ73">
        <f t="shared" si="34"/>
        <v>1.4376806494977981</v>
      </c>
      <c r="AK73">
        <f t="shared" ref="AK73:AK98" si="49">G73*SUM(AB73:AB73, AE73:AF73)</f>
        <v>0.35756133007575369</v>
      </c>
      <c r="AL73">
        <f t="shared" si="35"/>
        <v>-2381.1850434780918</v>
      </c>
      <c r="AN73">
        <f t="shared" si="36"/>
        <v>0</v>
      </c>
      <c r="AO73">
        <f t="shared" si="36"/>
        <v>0</v>
      </c>
      <c r="AP73">
        <f t="shared" si="36"/>
        <v>-2.906498841146216E-3</v>
      </c>
      <c r="AQ73">
        <f t="shared" si="36"/>
        <v>-1.3384224713148649</v>
      </c>
      <c r="AR73">
        <f t="shared" si="36"/>
        <v>-1.3413289701560112</v>
      </c>
      <c r="AS73">
        <f t="shared" si="36"/>
        <v>8.0923989038950248E-4</v>
      </c>
      <c r="AT73">
        <f t="shared" si="36"/>
        <v>2.0126367539209953E-4</v>
      </c>
      <c r="AU73">
        <f t="shared" si="23"/>
        <v>-1.3403184665902295</v>
      </c>
      <c r="AW73">
        <v>70</v>
      </c>
      <c r="AX73">
        <f>IF(Z73&gt;0, (R73*SUMPRODUCT(K73:$K$98, X73:$X$98)-K73*$AZ$3)/Z73, 0)</f>
        <v>35.540276897892028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50</v>
      </c>
      <c r="R74">
        <f t="shared" si="27"/>
        <v>100000</v>
      </c>
      <c r="S74">
        <f t="shared" si="28"/>
        <v>30.772863118952376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3.6703383515843973</v>
      </c>
      <c r="AC74">
        <f t="shared" si="29"/>
        <v>2.4902319771063457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-2131.6931034568634</v>
      </c>
      <c r="AI74">
        <f t="shared" si="33"/>
        <v>-2135.7392527662082</v>
      </c>
      <c r="AJ74">
        <f t="shared" si="34"/>
        <v>1.1801063744780516</v>
      </c>
      <c r="AK74">
        <f t="shared" si="49"/>
        <v>0.25692368461090781</v>
      </c>
      <c r="AL74">
        <f t="shared" si="35"/>
        <v>-2134.3022227071197</v>
      </c>
      <c r="AN74">
        <f t="shared" si="36"/>
        <v>0</v>
      </c>
      <c r="AO74">
        <f t="shared" si="36"/>
        <v>0</v>
      </c>
      <c r="AP74">
        <f t="shared" si="36"/>
        <v>-2.0334745316165433E-3</v>
      </c>
      <c r="AQ74">
        <f t="shared" si="36"/>
        <v>-1.0713256737932595</v>
      </c>
      <c r="AR74">
        <f t="shared" si="36"/>
        <v>-1.0733591483248759</v>
      </c>
      <c r="AS74">
        <f t="shared" si="36"/>
        <v>5.9308643197053101E-4</v>
      </c>
      <c r="AT74">
        <f t="shared" si="36"/>
        <v>1.2912221702217352E-4</v>
      </c>
      <c r="AU74">
        <f t="shared" si="23"/>
        <v>-1.0726369396758835</v>
      </c>
      <c r="AW74">
        <v>71</v>
      </c>
      <c r="AX74">
        <f>IF(Z74&gt;0, (R74*SUMPRODUCT(K74:$K$98, X74:$X$98)-K74*$AZ$3)/Z74, 0)</f>
        <v>30.772863118952376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50</v>
      </c>
      <c r="R75">
        <f t="shared" si="27"/>
        <v>100000</v>
      </c>
      <c r="S75">
        <f t="shared" si="28"/>
        <v>25.329314920913895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2.4902319771063457</v>
      </c>
      <c r="AC75">
        <f t="shared" si="29"/>
        <v>1.560259961203099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-1851.4776404937465</v>
      </c>
      <c r="AI75">
        <f t="shared" si="33"/>
        <v>-1854.5575894897513</v>
      </c>
      <c r="AJ75">
        <f t="shared" si="34"/>
        <v>0.92997201590324674</v>
      </c>
      <c r="AK75">
        <f t="shared" si="49"/>
        <v>0.17431623839744423</v>
      </c>
      <c r="AL75">
        <f t="shared" si="35"/>
        <v>-1853.4533012354505</v>
      </c>
      <c r="AN75">
        <f t="shared" si="36"/>
        <v>0</v>
      </c>
      <c r="AO75">
        <f t="shared" si="36"/>
        <v>0</v>
      </c>
      <c r="AP75">
        <f t="shared" si="36"/>
        <v>-1.3820454786631527E-3</v>
      </c>
      <c r="AQ75">
        <f t="shared" si="36"/>
        <v>-0.83080151821008319</v>
      </c>
      <c r="AR75">
        <f t="shared" si="36"/>
        <v>-0.83218356368874635</v>
      </c>
      <c r="AS75">
        <f t="shared" si="36"/>
        <v>4.1730029345602489E-4</v>
      </c>
      <c r="AT75">
        <f t="shared" si="36"/>
        <v>7.8219791771639603E-5</v>
      </c>
      <c r="AU75">
        <f t="shared" si="23"/>
        <v>-0.83168804360351856</v>
      </c>
      <c r="AW75">
        <v>72</v>
      </c>
      <c r="AX75">
        <f>IF(Z75&gt;0, (R75*SUMPRODUCT(K75:$K$98, X75:$X$98)-K75*$AZ$3)/Z75, 0)</f>
        <v>25.329314920913895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50</v>
      </c>
      <c r="R76">
        <f t="shared" si="27"/>
        <v>100000</v>
      </c>
      <c r="S76">
        <f t="shared" si="28"/>
        <v>18.834847778393907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1.560259961203099</v>
      </c>
      <c r="AC76">
        <f t="shared" si="29"/>
        <v>0.8556670661090986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-1555.2993755821656</v>
      </c>
      <c r="AI76">
        <f t="shared" si="33"/>
        <v>-1557.570875400419</v>
      </c>
      <c r="AJ76">
        <f t="shared" si="34"/>
        <v>0.70459289509400036</v>
      </c>
      <c r="AK76">
        <f t="shared" si="49"/>
        <v>0.10921819728421693</v>
      </c>
      <c r="AL76">
        <f t="shared" si="35"/>
        <v>-1556.7570643080408</v>
      </c>
      <c r="AN76">
        <f t="shared" si="36"/>
        <v>0</v>
      </c>
      <c r="AO76">
        <f t="shared" si="36"/>
        <v>0</v>
      </c>
      <c r="AP76">
        <f t="shared" si="36"/>
        <v>-9.1006726597752004E-4</v>
      </c>
      <c r="AQ76">
        <f t="shared" si="36"/>
        <v>-0.62312443925303285</v>
      </c>
      <c r="AR76">
        <f t="shared" si="36"/>
        <v>-0.62403450651901027</v>
      </c>
      <c r="AS76">
        <f t="shared" si="36"/>
        <v>2.8229230947436027E-4</v>
      </c>
      <c r="AT76">
        <f t="shared" si="36"/>
        <v>4.3757831455105213E-5</v>
      </c>
      <c r="AU76">
        <f t="shared" si="23"/>
        <v>-0.62370845637808081</v>
      </c>
      <c r="AW76">
        <v>73</v>
      </c>
      <c r="AX76">
        <f>IF(Z76&gt;0, (R76*SUMPRODUCT(K76:$K$98, X76:$X$98)-K76*$AZ$3)/Z76, 0)</f>
        <v>18.834847778393907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50</v>
      </c>
      <c r="R77">
        <f t="shared" si="27"/>
        <v>100000</v>
      </c>
      <c r="S77">
        <f t="shared" si="28"/>
        <v>10.652272696141699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0.8556670661090986</v>
      </c>
      <c r="AC77">
        <f t="shared" si="29"/>
        <v>0.34522889749542562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-1256.6753507903277</v>
      </c>
      <c r="AI77">
        <f t="shared" si="33"/>
        <v>-1258.2957979350035</v>
      </c>
      <c r="AJ77">
        <f t="shared" si="34"/>
        <v>0.51043816861367297</v>
      </c>
      <c r="AK77">
        <f t="shared" si="49"/>
        <v>5.9896694627636908E-2</v>
      </c>
      <c r="AL77">
        <f t="shared" si="35"/>
        <v>-1257.7254630717621</v>
      </c>
      <c r="AN77">
        <f t="shared" si="36"/>
        <v>0</v>
      </c>
      <c r="AO77">
        <f t="shared" si="36"/>
        <v>0</v>
      </c>
      <c r="AP77">
        <f t="shared" si="36"/>
        <v>-5.7966574188338528E-4</v>
      </c>
      <c r="AQ77">
        <f t="shared" si="36"/>
        <v>-0.44953743287205983</v>
      </c>
      <c r="AR77">
        <f t="shared" si="36"/>
        <v>-0.45011709861394317</v>
      </c>
      <c r="AS77">
        <f t="shared" si="36"/>
        <v>1.8259374930382558E-4</v>
      </c>
      <c r="AT77">
        <f t="shared" si="36"/>
        <v>2.1426223028482141E-5</v>
      </c>
      <c r="AU77">
        <f t="shared" si="23"/>
        <v>-0.44991307864161084</v>
      </c>
      <c r="AW77">
        <v>74</v>
      </c>
      <c r="AX77">
        <f>IF(Z77&gt;0, (R77*SUMPRODUCT(K77:$K$98, X77:$X$98)-K77*$AZ$3)/Z77, 0)</f>
        <v>10.652272696141699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50</v>
      </c>
      <c r="R78">
        <f t="shared" si="27"/>
        <v>100000</v>
      </c>
      <c r="S78">
        <f t="shared" si="28"/>
        <v>-0.1657106376332069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0.34522889749542562</v>
      </c>
      <c r="AC78">
        <f t="shared" si="29"/>
        <v>-3.6957937343486957E-3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-978.21589174207372</v>
      </c>
      <c r="AI78">
        <f t="shared" si="33"/>
        <v>-979.33102646943178</v>
      </c>
      <c r="AJ78">
        <f t="shared" si="34"/>
        <v>0.34892469122977432</v>
      </c>
      <c r="AK78">
        <f t="shared" si="49"/>
        <v>2.4166022824679795E-2</v>
      </c>
      <c r="AL78">
        <f t="shared" si="35"/>
        <v>-978.95793575537732</v>
      </c>
      <c r="AN78">
        <f t="shared" si="36"/>
        <v>0</v>
      </c>
      <c r="AO78">
        <f t="shared" si="36"/>
        <v>0</v>
      </c>
      <c r="AP78">
        <f t="shared" si="36"/>
        <v>-3.561656914297685E-4</v>
      </c>
      <c r="AQ78">
        <f t="shared" si="36"/>
        <v>-0.31243483939859046</v>
      </c>
      <c r="AR78">
        <f t="shared" si="36"/>
        <v>-0.31279100509002022</v>
      </c>
      <c r="AS78">
        <f t="shared" si="36"/>
        <v>1.1144393664718915E-4</v>
      </c>
      <c r="AT78">
        <f t="shared" si="36"/>
        <v>7.7184469439413833E-6</v>
      </c>
      <c r="AU78">
        <f t="shared" si="23"/>
        <v>-0.31267184270642912</v>
      </c>
      <c r="AW78">
        <v>75</v>
      </c>
      <c r="AX78">
        <f>IF(Z78&gt;0, (R78*SUMPRODUCT(K78:$K$98, X78:$X$98)-K78*$AZ$3)/Z78, 0)</f>
        <v>-0.1657106376332069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50</v>
      </c>
      <c r="R79">
        <f t="shared" si="27"/>
        <v>100000</v>
      </c>
      <c r="S79">
        <f t="shared" si="28"/>
        <v>-15.309299766367024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-3.6957937343486957E-3</v>
      </c>
      <c r="AC79">
        <f t="shared" si="29"/>
        <v>-0.22629782809518462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-729.79446261985061</v>
      </c>
      <c r="AI79">
        <f t="shared" si="33"/>
        <v>-730.53354876862511</v>
      </c>
      <c r="AJ79">
        <f t="shared" si="34"/>
        <v>0.22260203436083592</v>
      </c>
      <c r="AK79">
        <f t="shared" si="49"/>
        <v>-2.5870556140440872E-4</v>
      </c>
      <c r="AL79">
        <f t="shared" si="35"/>
        <v>-730.31120543982559</v>
      </c>
      <c r="AN79">
        <f t="shared" si="36"/>
        <v>0</v>
      </c>
      <c r="AO79">
        <f t="shared" si="36"/>
        <v>0</v>
      </c>
      <c r="AP79">
        <f t="shared" si="36"/>
        <v>-2.1076659645622987E-4</v>
      </c>
      <c r="AQ79">
        <f t="shared" si="36"/>
        <v>-0.20811686872230961</v>
      </c>
      <c r="AR79">
        <f t="shared" si="36"/>
        <v>-0.20832763531876583</v>
      </c>
      <c r="AS79">
        <f t="shared" si="36"/>
        <v>6.3479843620744178E-5</v>
      </c>
      <c r="AT79">
        <f t="shared" si="36"/>
        <v>-7.3775554787373699E-8</v>
      </c>
      <c r="AU79">
        <f t="shared" si="23"/>
        <v>-0.20826422925069984</v>
      </c>
      <c r="AW79">
        <v>76</v>
      </c>
      <c r="AX79">
        <f>IF(Z79&gt;0, (R79*SUMPRODUCT(K79:$K$98, X79:$X$98)-K79*$AZ$3)/Z79, 0)</f>
        <v>-15.309299766367024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50</v>
      </c>
      <c r="R80">
        <f t="shared" si="27"/>
        <v>100000</v>
      </c>
      <c r="S80">
        <f t="shared" si="28"/>
        <v>-37.570196940571179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-0.22629782809518462</v>
      </c>
      <c r="AC80">
        <f t="shared" si="29"/>
        <v>-0.3542068351766417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-520.60383396393604</v>
      </c>
      <c r="AI80">
        <f t="shared" si="33"/>
        <v>-521.07522733424082</v>
      </c>
      <c r="AJ80">
        <f t="shared" si="34"/>
        <v>0.12790900708145708</v>
      </c>
      <c r="AK80">
        <f t="shared" si="49"/>
        <v>-1.5840847966662925E-2</v>
      </c>
      <c r="AL80">
        <f t="shared" si="35"/>
        <v>-520.96315917512595</v>
      </c>
      <c r="AN80">
        <f t="shared" si="36"/>
        <v>0</v>
      </c>
      <c r="AO80">
        <f t="shared" si="36"/>
        <v>0</v>
      </c>
      <c r="AP80">
        <f t="shared" si="36"/>
        <v>-1.2002512496575781E-4</v>
      </c>
      <c r="AQ80">
        <f t="shared" si="36"/>
        <v>-0.13255498308931929</v>
      </c>
      <c r="AR80">
        <f t="shared" si="36"/>
        <v>-0.13267500821428505</v>
      </c>
      <c r="AS80">
        <f t="shared" si="36"/>
        <v>3.2567905121937099E-5</v>
      </c>
      <c r="AT80">
        <f t="shared" si="36"/>
        <v>-4.0333612573566658E-6</v>
      </c>
      <c r="AU80">
        <f t="shared" si="23"/>
        <v>-0.13264647367042043</v>
      </c>
      <c r="AW80">
        <v>77</v>
      </c>
      <c r="AX80">
        <f>IF(Z80&gt;0, (R80*SUMPRODUCT(K80:$K$98, X80:$X$98)-K80*$AZ$3)/Z80, 0)</f>
        <v>-37.570196940571179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50</v>
      </c>
      <c r="R81">
        <f t="shared" si="27"/>
        <v>100000</v>
      </c>
      <c r="S81">
        <f t="shared" si="28"/>
        <v>-71.923312866472784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-0.3542068351766417</v>
      </c>
      <c r="AC81">
        <f t="shared" si="29"/>
        <v>-0.4151476560866284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-356.15012190847449</v>
      </c>
      <c r="AI81">
        <f t="shared" si="33"/>
        <v>-356.43872628412203</v>
      </c>
      <c r="AJ81">
        <f t="shared" si="34"/>
        <v>6.0940820909986704E-2</v>
      </c>
      <c r="AK81">
        <f t="shared" si="49"/>
        <v>-2.4794478462364922E-2</v>
      </c>
      <c r="AL81">
        <f t="shared" si="35"/>
        <v>-356.40257994167439</v>
      </c>
      <c r="AN81">
        <f t="shared" si="36"/>
        <v>0</v>
      </c>
      <c r="AO81">
        <f t="shared" si="36"/>
        <v>0</v>
      </c>
      <c r="AP81">
        <f t="shared" si="36"/>
        <v>-6.5610535918761182E-5</v>
      </c>
      <c r="AQ81">
        <f t="shared" si="36"/>
        <v>-8.0966202655513714E-2</v>
      </c>
      <c r="AR81">
        <f t="shared" si="36"/>
        <v>-8.1031813191432475E-2</v>
      </c>
      <c r="AS81">
        <f t="shared" si="36"/>
        <v>1.3854120923365447E-5</v>
      </c>
      <c r="AT81">
        <f t="shared" si="36"/>
        <v>-5.6367094784752342E-6</v>
      </c>
      <c r="AU81">
        <f t="shared" si="23"/>
        <v>-8.1023595779987578E-2</v>
      </c>
      <c r="AW81">
        <v>78</v>
      </c>
      <c r="AX81">
        <f>IF(Z81&gt;0, (R81*SUMPRODUCT(K81:$K$98, X81:$X$98)-K81*$AZ$3)/Z81, 0)</f>
        <v>-71.923312866472784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50</v>
      </c>
      <c r="R82">
        <f t="shared" si="27"/>
        <v>100000</v>
      </c>
      <c r="S82">
        <f t="shared" si="28"/>
        <v>-127.72135407984028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-0.4151476560866284</v>
      </c>
      <c r="AC82">
        <f t="shared" si="29"/>
        <v>-0.43217264251059528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-233.06517874414112</v>
      </c>
      <c r="AI82">
        <f t="shared" si="33"/>
        <v>-233.23436448666013</v>
      </c>
      <c r="AJ82">
        <f t="shared" si="34"/>
        <v>1.7024986423966881E-2</v>
      </c>
      <c r="AK82">
        <f t="shared" si="49"/>
        <v>-2.9060335926063992E-2</v>
      </c>
      <c r="AL82">
        <f t="shared" si="35"/>
        <v>-233.24639983616223</v>
      </c>
      <c r="AN82">
        <f t="shared" si="36"/>
        <v>0</v>
      </c>
      <c r="AO82">
        <f t="shared" si="36"/>
        <v>0</v>
      </c>
      <c r="AP82">
        <f t="shared" si="36"/>
        <v>-3.4341274809834653E-5</v>
      </c>
      <c r="AQ82">
        <f t="shared" si="36"/>
        <v>-4.7307504950997788E-2</v>
      </c>
      <c r="AR82">
        <f t="shared" si="36"/>
        <v>-4.7341846225807623E-2</v>
      </c>
      <c r="AS82">
        <f t="shared" si="36"/>
        <v>3.455726993978203E-6</v>
      </c>
      <c r="AT82">
        <f t="shared" si="36"/>
        <v>-5.8986588777775142E-6</v>
      </c>
      <c r="AU82">
        <f t="shared" si="23"/>
        <v>-4.734428915769142E-2</v>
      </c>
      <c r="AW82">
        <v>79</v>
      </c>
      <c r="AX82">
        <f>IF(Z82&gt;0, (R82*SUMPRODUCT(K82:$K$98, X82:$X$98)-K82*$AZ$3)/Z82, 0)</f>
        <v>-127.72135407984028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50</v>
      </c>
      <c r="R83">
        <f t="shared" si="27"/>
        <v>100000</v>
      </c>
      <c r="S83">
        <f t="shared" si="28"/>
        <v>-222.94120509564667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-0.43217264251059528</v>
      </c>
      <c r="AC83">
        <f t="shared" si="29"/>
        <v>-0.42238977582628334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-145.52536208541517</v>
      </c>
      <c r="AI83">
        <f t="shared" si="33"/>
        <v>-145.62009328946627</v>
      </c>
      <c r="AJ83">
        <f t="shared" si="34"/>
        <v>-9.7828666843119416E-3</v>
      </c>
      <c r="AK83">
        <f t="shared" si="49"/>
        <v>-3.0252084975741673E-2</v>
      </c>
      <c r="AL83">
        <f t="shared" si="35"/>
        <v>-145.6601282411263</v>
      </c>
      <c r="AN83">
        <f t="shared" si="36"/>
        <v>0</v>
      </c>
      <c r="AO83">
        <f t="shared" si="36"/>
        <v>0</v>
      </c>
      <c r="AP83">
        <f t="shared" si="36"/>
        <v>-1.7168315505474244E-5</v>
      </c>
      <c r="AQ83">
        <f t="shared" si="36"/>
        <v>-2.6373836956437767E-2</v>
      </c>
      <c r="AR83">
        <f t="shared" si="36"/>
        <v>-2.6391005271943241E-2</v>
      </c>
      <c r="AS83">
        <f t="shared" si="36"/>
        <v>-1.7729674553028892E-6</v>
      </c>
      <c r="AT83">
        <f t="shared" si="36"/>
        <v>-5.4826426494249893E-6</v>
      </c>
      <c r="AU83">
        <f t="shared" si="23"/>
        <v>-2.6398260882047966E-2</v>
      </c>
      <c r="AW83">
        <v>80</v>
      </c>
      <c r="AX83">
        <f>IF(Z83&gt;0, (R83*SUMPRODUCT(K83:$K$98, X83:$X$98)-K83*$AZ$3)/Z83, 0)</f>
        <v>-222.94120509564667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50</v>
      </c>
      <c r="R84">
        <f t="shared" si="27"/>
        <v>100000</v>
      </c>
      <c r="S84">
        <f t="shared" si="28"/>
        <v>-393.53594793813824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-0.42238977582628334</v>
      </c>
      <c r="AC84">
        <f t="shared" si="29"/>
        <v>-0.39779006667976602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-86.486785255015718</v>
      </c>
      <c r="AI84">
        <f t="shared" si="33"/>
        <v>-86.537325754398807</v>
      </c>
      <c r="AJ84">
        <f t="shared" si="34"/>
        <v>-2.4599709146517323E-2</v>
      </c>
      <c r="AK84">
        <f t="shared" si="49"/>
        <v>-2.9567284307839836E-2</v>
      </c>
      <c r="AL84">
        <f t="shared" si="35"/>
        <v>-86.591492747853167</v>
      </c>
      <c r="AN84">
        <f t="shared" si="36"/>
        <v>0</v>
      </c>
      <c r="AO84">
        <f t="shared" si="36"/>
        <v>0</v>
      </c>
      <c r="AP84">
        <f t="shared" si="36"/>
        <v>-8.1781700118214209E-6</v>
      </c>
      <c r="AQ84">
        <f t="shared" si="36"/>
        <v>-1.399478917353484E-2</v>
      </c>
      <c r="AR84">
        <f t="shared" si="36"/>
        <v>-1.4002967343546661E-2</v>
      </c>
      <c r="AS84">
        <f t="shared" si="36"/>
        <v>-3.9805820301988985E-6</v>
      </c>
      <c r="AT84">
        <f t="shared" si="36"/>
        <v>-4.7844061853158808E-6</v>
      </c>
      <c r="AU84">
        <f t="shared" si="23"/>
        <v>-1.4011732331762177E-2</v>
      </c>
      <c r="AW84">
        <v>81</v>
      </c>
      <c r="AX84">
        <f>IF(Z84&gt;0, (R84*SUMPRODUCT(K84:$K$98, X84:$X$98)-K84*$AZ$3)/Z84, 0)</f>
        <v>-393.53594793813824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50</v>
      </c>
      <c r="R85">
        <f t="shared" si="27"/>
        <v>100000</v>
      </c>
      <c r="S85">
        <f t="shared" si="28"/>
        <v>-714.75478247375304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-0.39779006667976602</v>
      </c>
      <c r="AC85">
        <f t="shared" si="29"/>
        <v>-0.36627276111851959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-48.825654275235678</v>
      </c>
      <c r="AI85">
        <f t="shared" si="33"/>
        <v>-48.851276542487312</v>
      </c>
      <c r="AJ85">
        <f t="shared" si="34"/>
        <v>-3.1517305561246434E-2</v>
      </c>
      <c r="AK85">
        <f t="shared" si="49"/>
        <v>-2.7845304667583625E-2</v>
      </c>
      <c r="AL85">
        <f t="shared" si="35"/>
        <v>-48.910639152716143</v>
      </c>
      <c r="AN85">
        <f t="shared" si="36"/>
        <v>0</v>
      </c>
      <c r="AO85">
        <f t="shared" si="36"/>
        <v>0</v>
      </c>
      <c r="AP85">
        <f t="shared" si="36"/>
        <v>-3.7018271808527477E-6</v>
      </c>
      <c r="AQ85">
        <f t="shared" si="36"/>
        <v>-7.0541819091930877E-3</v>
      </c>
      <c r="AR85">
        <f t="shared" si="36"/>
        <v>-7.057883736373941E-3</v>
      </c>
      <c r="AS85">
        <f t="shared" si="36"/>
        <v>-4.5535243719083193E-6</v>
      </c>
      <c r="AT85">
        <f t="shared" si="36"/>
        <v>-4.023004860001748E-6</v>
      </c>
      <c r="AU85">
        <f t="shared" si="23"/>
        <v>-7.0664602656058508E-3</v>
      </c>
      <c r="AW85">
        <v>82</v>
      </c>
      <c r="AX85">
        <f>IF(Z85&gt;0, (R85*SUMPRODUCT(K85:$K$98, X85:$X$98)-K85*$AZ$3)/Z85, 0)</f>
        <v>-714.75478247375304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50</v>
      </c>
      <c r="R86">
        <f t="shared" si="27"/>
        <v>100000</v>
      </c>
      <c r="S86">
        <f t="shared" si="28"/>
        <v>-1351.9091225094055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-0.36627276111851959</v>
      </c>
      <c r="AC86">
        <f t="shared" si="29"/>
        <v>-0.33269114415737217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-26.123101866261536</v>
      </c>
      <c r="AI86">
        <f t="shared" si="33"/>
        <v>-26.135406359907524</v>
      </c>
      <c r="AJ86">
        <f t="shared" si="34"/>
        <v>-3.358161696114742E-2</v>
      </c>
      <c r="AK86">
        <f t="shared" si="49"/>
        <v>-2.5639093278296374E-2</v>
      </c>
      <c r="AL86">
        <f t="shared" si="35"/>
        <v>-26.194627070146968</v>
      </c>
      <c r="AN86">
        <f t="shared" si="36"/>
        <v>0</v>
      </c>
      <c r="AO86">
        <f t="shared" si="36"/>
        <v>0</v>
      </c>
      <c r="AP86">
        <f t="shared" si="36"/>
        <v>-1.58724623955609E-6</v>
      </c>
      <c r="AQ86">
        <f t="shared" si="36"/>
        <v>-3.3698091441810708E-3</v>
      </c>
      <c r="AR86">
        <f t="shared" si="36"/>
        <v>-3.3713963904206273E-3</v>
      </c>
      <c r="AS86">
        <f t="shared" si="36"/>
        <v>-4.3319373208973177E-6</v>
      </c>
      <c r="AT86">
        <f t="shared" si="36"/>
        <v>-3.307373351757291E-6</v>
      </c>
      <c r="AU86">
        <f t="shared" si="23"/>
        <v>-3.3790357010932818E-3</v>
      </c>
      <c r="AW86">
        <v>83</v>
      </c>
      <c r="AX86">
        <f>IF(Z86&gt;0, (R86*SUMPRODUCT(K86:$K$98, X86:$X$98)-K86*$AZ$3)/Z86, 0)</f>
        <v>-1351.9091225094055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50</v>
      </c>
      <c r="R87">
        <f t="shared" si="27"/>
        <v>100000</v>
      </c>
      <c r="S87">
        <f t="shared" si="28"/>
        <v>-2686.4398589302014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-0.33269114415737217</v>
      </c>
      <c r="AC87">
        <f t="shared" si="29"/>
        <v>-0.29977899002446357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-13.203928457662689</v>
      </c>
      <c r="AI87">
        <f t="shared" si="33"/>
        <v>-13.209507942143386</v>
      </c>
      <c r="AJ87">
        <f t="shared" si="34"/>
        <v>-3.29121541329086E-2</v>
      </c>
      <c r="AK87">
        <f t="shared" si="49"/>
        <v>-2.3288380091016053E-2</v>
      </c>
      <c r="AL87">
        <f t="shared" si="35"/>
        <v>-13.26570847636731</v>
      </c>
      <c r="AN87">
        <f t="shared" si="36"/>
        <v>0</v>
      </c>
      <c r="AO87">
        <f t="shared" si="36"/>
        <v>0</v>
      </c>
      <c r="AP87">
        <f t="shared" si="36"/>
        <v>-6.4262351272999242E-7</v>
      </c>
      <c r="AQ87">
        <f t="shared" si="36"/>
        <v>-1.5207775766123883E-3</v>
      </c>
      <c r="AR87">
        <f t="shared" si="36"/>
        <v>-1.5214202001251184E-3</v>
      </c>
      <c r="AS87">
        <f t="shared" si="36"/>
        <v>-3.7906950316965116E-6</v>
      </c>
      <c r="AT87">
        <f t="shared" si="36"/>
        <v>-2.682265838655784E-6</v>
      </c>
      <c r="AU87">
        <f t="shared" si="23"/>
        <v>-1.5278931609954706E-3</v>
      </c>
      <c r="AW87">
        <v>84</v>
      </c>
      <c r="AX87">
        <f>IF(Z87&gt;0, (R87*SUMPRODUCT(K87:$K$98, X87:$X$98)-K87*$AZ$3)/Z87, 0)</f>
        <v>-2686.4398589302014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50</v>
      </c>
      <c r="R88">
        <f t="shared" si="27"/>
        <v>100000</v>
      </c>
      <c r="S88">
        <f t="shared" si="28"/>
        <v>-5646.2070605500894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-0.29977899002446357</v>
      </c>
      <c r="AC88">
        <f t="shared" si="29"/>
        <v>-0.26890515753224581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-6.2847987527049751</v>
      </c>
      <c r="AI88">
        <f t="shared" si="33"/>
        <v>-6.2871800429645113</v>
      </c>
      <c r="AJ88">
        <f t="shared" si="34"/>
        <v>-3.0873832492217756E-2</v>
      </c>
      <c r="AK88">
        <f t="shared" si="49"/>
        <v>-2.0984529301712452E-2</v>
      </c>
      <c r="AL88">
        <f t="shared" si="35"/>
        <v>-6.3390384047584414</v>
      </c>
      <c r="AN88">
        <f t="shared" si="36"/>
        <v>0</v>
      </c>
      <c r="AO88">
        <f t="shared" si="36"/>
        <v>0</v>
      </c>
      <c r="AP88">
        <f t="shared" si="36"/>
        <v>-2.4488199273149403E-7</v>
      </c>
      <c r="AQ88">
        <f t="shared" si="36"/>
        <v>-6.4630258168467706E-4</v>
      </c>
      <c r="AR88">
        <f t="shared" si="36"/>
        <v>-6.4654746367740856E-4</v>
      </c>
      <c r="AS88">
        <f t="shared" si="36"/>
        <v>-3.1749366099642378E-6</v>
      </c>
      <c r="AT88">
        <f t="shared" si="36"/>
        <v>-2.1579617736044894E-6</v>
      </c>
      <c r="AU88">
        <f t="shared" si="23"/>
        <v>-6.5188036206097731E-4</v>
      </c>
      <c r="AW88">
        <v>85</v>
      </c>
      <c r="AX88">
        <f>IF(Z88&gt;0, (R88*SUMPRODUCT(K88:$K$98, X88:$X$98)-K88*$AZ$3)/Z88, 0)</f>
        <v>-5646.2070605500894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50</v>
      </c>
      <c r="R89">
        <f t="shared" si="27"/>
        <v>100000</v>
      </c>
      <c r="S89">
        <f t="shared" si="28"/>
        <v>-12763.732758512344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-0.26890515753224581</v>
      </c>
      <c r="AC89">
        <f t="shared" si="29"/>
        <v>-0.24062770112390361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-2.8297091851907679</v>
      </c>
      <c r="AI89">
        <f t="shared" si="33"/>
        <v>-2.8306518079551135</v>
      </c>
      <c r="AJ89">
        <f t="shared" si="34"/>
        <v>-2.82774564083422E-2</v>
      </c>
      <c r="AK89">
        <f t="shared" si="49"/>
        <v>-1.8823361027257207E-2</v>
      </c>
      <c r="AL89">
        <f t="shared" si="35"/>
        <v>-2.8777526253907131</v>
      </c>
      <c r="AN89">
        <f t="shared" si="36"/>
        <v>0</v>
      </c>
      <c r="AO89">
        <f t="shared" si="36"/>
        <v>0</v>
      </c>
      <c r="AP89">
        <f t="shared" si="36"/>
        <v>-8.6549470698329869E-8</v>
      </c>
      <c r="AQ89">
        <f t="shared" si="36"/>
        <v>-2.5981743861080297E-4</v>
      </c>
      <c r="AR89">
        <f t="shared" si="36"/>
        <v>-2.5990398808150135E-4</v>
      </c>
      <c r="AS89">
        <f t="shared" si="36"/>
        <v>-2.5963715044974851E-6</v>
      </c>
      <c r="AT89">
        <f t="shared" si="36"/>
        <v>-1.7283180454526719E-6</v>
      </c>
      <c r="AU89">
        <f t="shared" si="23"/>
        <v>-2.6422867763145153E-4</v>
      </c>
      <c r="AW89">
        <v>86</v>
      </c>
      <c r="AX89">
        <f>IF(Z89&gt;0, (R89*SUMPRODUCT(K89:$K$98, X89:$X$98)-K89*$AZ$3)/Z89, 0)</f>
        <v>-12763.732758512344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50</v>
      </c>
      <c r="R90">
        <f t="shared" si="27"/>
        <v>100000</v>
      </c>
      <c r="S90">
        <f t="shared" si="28"/>
        <v>-31248.352550918116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-0.24062770112390361</v>
      </c>
      <c r="AC90">
        <f t="shared" si="29"/>
        <v>-0.21506273374999044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-1.178156042669114</v>
      </c>
      <c r="AI90">
        <f t="shared" si="33"/>
        <v>-1.1785001611844814</v>
      </c>
      <c r="AJ90">
        <f t="shared" si="34"/>
        <v>-2.5564967373913172E-2</v>
      </c>
      <c r="AK90">
        <f t="shared" si="49"/>
        <v>-1.6843939078673254E-2</v>
      </c>
      <c r="AL90">
        <f t="shared" si="35"/>
        <v>-1.2209090676370677</v>
      </c>
      <c r="AN90">
        <f t="shared" si="36"/>
        <v>0</v>
      </c>
      <c r="AO90">
        <f t="shared" si="36"/>
        <v>0</v>
      </c>
      <c r="AP90">
        <f t="shared" si="36"/>
        <v>-2.821087199564445E-8</v>
      </c>
      <c r="AQ90">
        <f t="shared" si="36"/>
        <v>-9.6585355993258524E-5</v>
      </c>
      <c r="AR90">
        <f t="shared" si="36"/>
        <v>-9.6613566865254164E-5</v>
      </c>
      <c r="AS90">
        <f t="shared" si="36"/>
        <v>-2.0958187076573184E-6</v>
      </c>
      <c r="AT90">
        <f t="shared" si="36"/>
        <v>-1.3808678929802212E-6</v>
      </c>
      <c r="AU90">
        <f t="shared" si="23"/>
        <v>-1.0009025346589169E-4</v>
      </c>
      <c r="AW90">
        <v>87</v>
      </c>
      <c r="AX90">
        <f>IF(Z90&gt;0, (R90*SUMPRODUCT(K90:$K$98, X90:$X$98)-K90*$AZ$3)/Z90, 0)</f>
        <v>-31248.352550918116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50</v>
      </c>
      <c r="R91">
        <f t="shared" si="27"/>
        <v>100000</v>
      </c>
      <c r="S91">
        <f t="shared" si="28"/>
        <v>-83446.581428671052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-0.21506273374999044</v>
      </c>
      <c r="AC91">
        <f t="shared" si="29"/>
        <v>-0.19210147552337301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-0.45114573846274147</v>
      </c>
      <c r="AI91">
        <f t="shared" si="33"/>
        <v>-0.45126084292372387</v>
      </c>
      <c r="AJ91">
        <f t="shared" si="34"/>
        <v>-2.2961258226617431E-2</v>
      </c>
      <c r="AK91">
        <f t="shared" si="49"/>
        <v>-1.5054391362499331E-2</v>
      </c>
      <c r="AL91">
        <f t="shared" si="35"/>
        <v>-0.48927649251284061</v>
      </c>
      <c r="AN91">
        <f t="shared" si="36"/>
        <v>0</v>
      </c>
      <c r="AO91">
        <f t="shared" si="36"/>
        <v>0</v>
      </c>
      <c r="AP91">
        <f t="shared" si="36"/>
        <v>-8.4252462396418335E-9</v>
      </c>
      <c r="AQ91">
        <f t="shared" si="36"/>
        <v>-3.302229908444491E-5</v>
      </c>
      <c r="AR91">
        <f t="shared" si="36"/>
        <v>-3.3030724330684557E-5</v>
      </c>
      <c r="AS91">
        <f t="shared" si="36"/>
        <v>-1.6806842487267601E-6</v>
      </c>
      <c r="AT91">
        <f t="shared" si="36"/>
        <v>-1.1019290923609009E-6</v>
      </c>
      <c r="AU91">
        <f t="shared" si="23"/>
        <v>-3.5813337671772214E-5</v>
      </c>
      <c r="AW91">
        <v>88</v>
      </c>
      <c r="AX91">
        <f>IF(Z91&gt;0, (R91*SUMPRODUCT(K91:$K$98, X91:$X$98)-K91*$AZ$3)/Z91, 0)</f>
        <v>-83446.581428671052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50</v>
      </c>
      <c r="R92">
        <f t="shared" si="27"/>
        <v>100000</v>
      </c>
      <c r="S92">
        <f t="shared" si="28"/>
        <v>-244995.31768521757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-0.19210147552337301</v>
      </c>
      <c r="AC92">
        <f t="shared" si="29"/>
        <v>-0.17154713748084072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-0.15788625475949539</v>
      </c>
      <c r="AI92">
        <f t="shared" si="33"/>
        <v>-0.15792126504848819</v>
      </c>
      <c r="AJ92">
        <f t="shared" si="34"/>
        <v>-2.0554338042532289E-2</v>
      </c>
      <c r="AK92">
        <f t="shared" si="49"/>
        <v>-1.3447103286636111E-2</v>
      </c>
      <c r="AL92">
        <f t="shared" si="35"/>
        <v>-0.1919227063776566</v>
      </c>
      <c r="AN92">
        <f t="shared" si="36"/>
        <v>0</v>
      </c>
      <c r="AO92">
        <f t="shared" si="36"/>
        <v>0</v>
      </c>
      <c r="AP92">
        <f t="shared" si="36"/>
        <v>-2.2880637476097462E-9</v>
      </c>
      <c r="AQ92">
        <f t="shared" si="36"/>
        <v>-1.0318504249861604E-5</v>
      </c>
      <c r="AR92">
        <f t="shared" si="36"/>
        <v>-1.0320792313609215E-5</v>
      </c>
      <c r="AS92">
        <f t="shared" si="36"/>
        <v>-1.3433089838506428E-6</v>
      </c>
      <c r="AT92">
        <f t="shared" si="36"/>
        <v>-8.7882249549109597E-7</v>
      </c>
      <c r="AU92">
        <f t="shared" si="23"/>
        <v>-1.2542923792950953E-5</v>
      </c>
      <c r="AW92">
        <v>89</v>
      </c>
      <c r="AX92">
        <f>IF(Z92&gt;0, (R92*SUMPRODUCT(K92:$K$98, X92:$X$98)-K92*$AZ$3)/Z92, 0)</f>
        <v>-244995.31768521757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50</v>
      </c>
      <c r="R93">
        <f t="shared" si="27"/>
        <v>100000</v>
      </c>
      <c r="S93">
        <f t="shared" si="28"/>
        <v>-798059.61918782035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-0.17154713748084072</v>
      </c>
      <c r="AC93">
        <f t="shared" si="29"/>
        <v>-0.15317588425150422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-5.0126833205812134E-2</v>
      </c>
      <c r="AI93">
        <f t="shared" si="33"/>
        <v>-5.0136429975312098E-2</v>
      </c>
      <c r="AJ93">
        <f t="shared" si="34"/>
        <v>-1.8371253229336498E-2</v>
      </c>
      <c r="AK93">
        <f t="shared" si="49"/>
        <v>-1.2008299623658852E-2</v>
      </c>
      <c r="AL93">
        <f t="shared" si="35"/>
        <v>-8.0515982828307436E-2</v>
      </c>
      <c r="AN93">
        <f t="shared" si="36"/>
        <v>0</v>
      </c>
      <c r="AO93">
        <f t="shared" si="36"/>
        <v>0</v>
      </c>
      <c r="AP93">
        <f t="shared" si="36"/>
        <v>-5.5998896066241468E-10</v>
      </c>
      <c r="AQ93">
        <f t="shared" si="36"/>
        <v>-2.9249919181995428E-6</v>
      </c>
      <c r="AR93">
        <f t="shared" si="36"/>
        <v>-2.925551907160205E-6</v>
      </c>
      <c r="AS93">
        <f t="shared" si="36"/>
        <v>-1.0719960505459563E-6</v>
      </c>
      <c r="AT93">
        <f t="shared" si="36"/>
        <v>-7.0070613091209908E-7</v>
      </c>
      <c r="AU93">
        <f t="shared" si="23"/>
        <v>-4.6982540886182594E-6</v>
      </c>
      <c r="AW93">
        <v>90</v>
      </c>
      <c r="AX93">
        <f>IF(Z93&gt;0, (R93*SUMPRODUCT(K93:$K$98, X93:$X$98)-K93*$AZ$3)/Z93, 0)</f>
        <v>-798059.61918782035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50</v>
      </c>
      <c r="R94">
        <f t="shared" si="27"/>
        <v>100000</v>
      </c>
      <c r="S94">
        <f t="shared" si="28"/>
        <v>-2917755.2321745395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-0.15317588425150422</v>
      </c>
      <c r="AC94">
        <f t="shared" si="29"/>
        <v>-0.13676669162414892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-1.4314209337922823E-2</v>
      </c>
      <c r="AI94">
        <f t="shared" si="33"/>
        <v>-1.4316553035058827E-2</v>
      </c>
      <c r="AJ94">
        <f t="shared" si="34"/>
        <v>-1.6409192627355296E-2</v>
      </c>
      <c r="AK94">
        <f t="shared" si="49"/>
        <v>-1.0722311897605296E-2</v>
      </c>
      <c r="AL94">
        <f t="shared" si="35"/>
        <v>-4.1448057560019416E-2</v>
      </c>
      <c r="AN94">
        <f t="shared" si="36"/>
        <v>0</v>
      </c>
      <c r="AO94">
        <f t="shared" si="36"/>
        <v>0</v>
      </c>
      <c r="AP94">
        <f t="shared" si="36"/>
        <v>-1.2210624285962599E-10</v>
      </c>
      <c r="AQ94">
        <f t="shared" si="36"/>
        <v>-7.457679983089455E-7</v>
      </c>
      <c r="AR94">
        <f t="shared" si="36"/>
        <v>-7.4589010455180504E-7</v>
      </c>
      <c r="AS94">
        <f t="shared" si="36"/>
        <v>-8.5491628986784663E-7</v>
      </c>
      <c r="AT94">
        <f t="shared" si="36"/>
        <v>-5.5863072086953754E-7</v>
      </c>
      <c r="AU94">
        <f t="shared" si="23"/>
        <v>-2.159437115289189E-6</v>
      </c>
      <c r="AW94">
        <v>91</v>
      </c>
      <c r="AX94">
        <f>IF(Z94&gt;0, (R94*SUMPRODUCT(K94:$K$98, X94:$X$98)-K94*$AZ$3)/Z94, 0)</f>
        <v>-2917755.2321745395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50</v>
      </c>
      <c r="R95">
        <f t="shared" si="27"/>
        <v>100000</v>
      </c>
      <c r="S95">
        <f t="shared" si="28"/>
        <v>-12155273.909339465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-0.13676669162414892</v>
      </c>
      <c r="AC95">
        <f t="shared" si="29"/>
        <v>-0.12211376094636731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-3.6359048688942219E-3</v>
      </c>
      <c r="AI95">
        <f t="shared" si="33"/>
        <v>-3.6364071766244186E-3</v>
      </c>
      <c r="AJ95">
        <f t="shared" si="34"/>
        <v>-1.4652930677781617E-2</v>
      </c>
      <c r="AK95">
        <f t="shared" si="49"/>
        <v>-9.5736684136904261E-3</v>
      </c>
      <c r="AL95">
        <f t="shared" si="35"/>
        <v>-2.7863006268096461E-2</v>
      </c>
      <c r="AN95">
        <f t="shared" si="36"/>
        <v>0</v>
      </c>
      <c r="AO95">
        <f t="shared" si="36"/>
        <v>0</v>
      </c>
      <c r="AP95">
        <f t="shared" si="36"/>
        <v>-2.336620691522214E-11</v>
      </c>
      <c r="AQ95">
        <f t="shared" si="36"/>
        <v>-1.6913397979639453E-7</v>
      </c>
      <c r="AR95">
        <f t="shared" si="36"/>
        <v>-1.6915734600330975E-7</v>
      </c>
      <c r="AS95">
        <f t="shared" si="36"/>
        <v>-6.8162082633575805E-7</v>
      </c>
      <c r="AT95">
        <f t="shared" si="36"/>
        <v>-4.4534516123106098E-7</v>
      </c>
      <c r="AU95">
        <f t="shared" si="23"/>
        <v>-1.2961233335701286E-6</v>
      </c>
      <c r="AW95">
        <v>92</v>
      </c>
      <c r="AX95">
        <f>IF(Z95&gt;0, (R95*SUMPRODUCT(K95:$K$98, X95:$X$98)-K95*$AZ$3)/Z95, 0)</f>
        <v>-12155273.909339465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50</v>
      </c>
      <c r="R96">
        <f t="shared" si="27"/>
        <v>100000</v>
      </c>
      <c r="S96">
        <f t="shared" si="28"/>
        <v>-58846709.441508159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-0.12211376094636731</v>
      </c>
      <c r="AC96">
        <f t="shared" si="29"/>
        <v>-0.10903029039661502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-8.0929082304763292E-4</v>
      </c>
      <c r="AI96">
        <f t="shared" si="33"/>
        <v>-8.0938346228900373E-4</v>
      </c>
      <c r="AJ96">
        <f t="shared" si="34"/>
        <v>-1.3083470549752285E-2</v>
      </c>
      <c r="AK96">
        <f t="shared" si="49"/>
        <v>-8.5479632662457117E-3</v>
      </c>
      <c r="AL96">
        <f t="shared" si="35"/>
        <v>-2.2440817278286999E-2</v>
      </c>
      <c r="AN96">
        <f t="shared" si="36"/>
        <v>0</v>
      </c>
      <c r="AO96">
        <f t="shared" si="36"/>
        <v>0</v>
      </c>
      <c r="AP96">
        <f t="shared" si="36"/>
        <v>-3.8476479090756359E-12</v>
      </c>
      <c r="AQ96">
        <f t="shared" si="36"/>
        <v>-3.3612819978402149E-8</v>
      </c>
      <c r="AR96">
        <f t="shared" si="36"/>
        <v>-3.3616667626311221E-8</v>
      </c>
      <c r="AS96">
        <f t="shared" si="36"/>
        <v>-5.4340458059990351E-7</v>
      </c>
      <c r="AT96">
        <f t="shared" si="36"/>
        <v>-3.5502830659603376E-7</v>
      </c>
      <c r="AU96">
        <f t="shared" si="23"/>
        <v>-9.3204955482224845E-7</v>
      </c>
      <c r="AW96">
        <v>93</v>
      </c>
      <c r="AX96">
        <f>IF(Z96&gt;0, (R96*SUMPRODUCT(K96:$K$98, X96:$X$98)-K96*$AZ$3)/Z96, 0)</f>
        <v>-58846709.441508159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50</v>
      </c>
      <c r="R97">
        <f t="shared" si="27"/>
        <v>100000</v>
      </c>
      <c r="S97">
        <f t="shared" si="28"/>
        <v>-340006027.56287521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-0.10903029039661502</v>
      </c>
      <c r="AC97">
        <f t="shared" si="29"/>
        <v>-9.7348502863245645E-2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-1.5479429288855771E-4</v>
      </c>
      <c r="AI97">
        <f t="shared" si="33"/>
        <v>-1.5480860859107054E-4</v>
      </c>
      <c r="AJ97">
        <f t="shared" si="34"/>
        <v>-1.1681787533369375E-2</v>
      </c>
      <c r="AK97">
        <f t="shared" si="49"/>
        <v>-7.632120327763052E-3</v>
      </c>
      <c r="AL97">
        <f t="shared" si="35"/>
        <v>-1.94687164697235E-2</v>
      </c>
      <c r="AN97">
        <f t="shared" si="36"/>
        <v>0</v>
      </c>
      <c r="AO97">
        <f t="shared" si="36"/>
        <v>0</v>
      </c>
      <c r="AP97">
        <f t="shared" si="36"/>
        <v>-5.3087830300293258E-13</v>
      </c>
      <c r="AQ97">
        <f t="shared" si="36"/>
        <v>-5.7403352332528473E-9</v>
      </c>
      <c r="AR97">
        <f t="shared" si="36"/>
        <v>-5.7408661115558499E-9</v>
      </c>
      <c r="AS97">
        <f t="shared" si="36"/>
        <v>-4.3320315829377025E-7</v>
      </c>
      <c r="AT97">
        <f t="shared" si="36"/>
        <v>-2.8302677317325043E-7</v>
      </c>
      <c r="AU97">
        <f t="shared" si="23"/>
        <v>-7.2197079757857663E-7</v>
      </c>
      <c r="AW97">
        <v>94</v>
      </c>
      <c r="AX97">
        <f>IF(Z97&gt;0, (R97*SUMPRODUCT(K97:$K$98, X97:$X$98)-K97*$AZ$3)/Z97, 0)</f>
        <v>-340006027.56287521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-9.7348502863245645E-2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-2.8631405025678138E-5</v>
      </c>
      <c r="AI98">
        <f t="shared" si="33"/>
        <v>-2.8631405025678138E-5</v>
      </c>
      <c r="AJ98">
        <f t="shared" si="34"/>
        <v>-9.7348502863245645E-2</v>
      </c>
      <c r="AK98">
        <f t="shared" si="49"/>
        <v>-6.8143952004271957E-3</v>
      </c>
      <c r="AL98">
        <f t="shared" si="35"/>
        <v>-0.10419152946869852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-9.4799696964809377E-10</v>
      </c>
      <c r="AR98">
        <f t="shared" si="36"/>
        <v>-9.4799696964809377E-10</v>
      </c>
      <c r="AS98">
        <f t="shared" si="36"/>
        <v>-3.2232468379169194E-6</v>
      </c>
      <c r="AT98">
        <f t="shared" si="36"/>
        <v>-2.2562727865418439E-7</v>
      </c>
      <c r="AU98">
        <f t="shared" si="36"/>
        <v>-3.4498221135407518E-6</v>
      </c>
      <c r="AW98">
        <v>95</v>
      </c>
    </row>
    <row r="100" spans="5:50" x14ac:dyDescent="0.25">
      <c r="AN100" s="8">
        <f t="shared" ref="AN100:AU100" si="50">SUM(AN3:AN98)</f>
        <v>4001.9575956701997</v>
      </c>
      <c r="AO100" s="8">
        <f t="shared" si="50"/>
        <v>-400.19575956701999</v>
      </c>
      <c r="AP100" s="8">
        <f t="shared" si="50"/>
        <v>-955.69540446167434</v>
      </c>
      <c r="AQ100" s="8">
        <f t="shared" si="50"/>
        <v>-2625.1069123104885</v>
      </c>
      <c r="AR100" s="8">
        <f t="shared" si="50"/>
        <v>20.959519331013873</v>
      </c>
      <c r="AS100" s="8">
        <f t="shared" si="50"/>
        <v>-15.157879530872638</v>
      </c>
      <c r="AT100" s="8">
        <f t="shared" si="50"/>
        <v>3.8497689392611036</v>
      </c>
      <c r="AU100" s="8">
        <f t="shared" si="50"/>
        <v>9.651408739402461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519F8-5811-4E60-837F-C1C8DB7864A4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4509.5079389689126</v>
      </c>
      <c r="K3">
        <v>1</v>
      </c>
      <c r="L3" s="2">
        <v>0</v>
      </c>
      <c r="O3">
        <f>$C$3</f>
        <v>4509.5079389689126</v>
      </c>
      <c r="P3">
        <f>O3*C5</f>
        <v>450.9507938968913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4509.5079389689126</v>
      </c>
      <c r="AF3">
        <f t="shared" ref="AF3:AG34" si="4">-$Z3*P3</f>
        <v>-450.9507938968913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3538.0752173720211</v>
      </c>
      <c r="AJ3">
        <f t="shared" ref="AJ3:AJ66" si="7">AB3-AC3</f>
        <v>0</v>
      </c>
      <c r="AL3">
        <f t="shared" ref="AL3:AL66" si="8">SUM(AI3:AK3)</f>
        <v>3538.0752173720211</v>
      </c>
      <c r="AN3">
        <f t="shared" ref="AN3:AU34" si="9">AE3*$K3</f>
        <v>4509.5079389689126</v>
      </c>
      <c r="AO3">
        <f t="shared" si="9"/>
        <v>-450.9507938968913</v>
      </c>
      <c r="AP3">
        <f t="shared" si="9"/>
        <v>-520.48192770000003</v>
      </c>
      <c r="AQ3">
        <f t="shared" si="9"/>
        <v>0</v>
      </c>
      <c r="AR3">
        <f t="shared" si="9"/>
        <v>3538.0752173720211</v>
      </c>
      <c r="AS3">
        <f t="shared" si="9"/>
        <v>0</v>
      </c>
      <c r="AT3">
        <f t="shared" si="9"/>
        <v>0</v>
      </c>
      <c r="AU3">
        <f t="shared" si="9"/>
        <v>3538.0752173720211</v>
      </c>
      <c r="AW3">
        <v>0</v>
      </c>
      <c r="AX3">
        <f>IF(Z3&gt;0, (R3*SUMPRODUCT(K3:$K$98, X3:$X$98)-K3*$AZ$3)/Z3, 0)</f>
        <v>0</v>
      </c>
      <c r="AZ3">
        <f>C6*SUMPRODUCT(X4:X89, K4:K89)/1</f>
        <v>3015.762075323993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100000</v>
      </c>
      <c r="S4">
        <f t="shared" si="1"/>
        <v>204.85843779323505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202.28873329209364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-202.28873329209364</v>
      </c>
      <c r="AK4">
        <f>G4*SUM(AB4, AE4:AF4)</f>
        <v>0</v>
      </c>
      <c r="AL4">
        <f t="shared" si="8"/>
        <v>-456.66933329209365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-237.31747364492958</v>
      </c>
      <c r="AR4">
        <f t="shared" si="9"/>
        <v>-237.31747364492958</v>
      </c>
      <c r="AS4">
        <f t="shared" si="9"/>
        <v>-188.71978103563171</v>
      </c>
      <c r="AT4">
        <f t="shared" si="9"/>
        <v>0</v>
      </c>
      <c r="AU4">
        <f t="shared" si="9"/>
        <v>-426.03725468056126</v>
      </c>
      <c r="AW4">
        <v>1</v>
      </c>
      <c r="AX4">
        <f>IF(Z4&gt;0, (R4*SUMPRODUCT(K4:$K$98, X4:$X$98)-K4*$AZ$3)/Z4, 0)</f>
        <v>204.85843779323505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100000</v>
      </c>
      <c r="S5">
        <f t="shared" si="1"/>
        <v>204.75001095068626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202.28873329209364</v>
      </c>
      <c r="AC5">
        <f t="shared" si="2"/>
        <v>199.64227167732224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-252.78542831294041</v>
      </c>
      <c r="AI5">
        <f t="shared" si="6"/>
        <v>-301.53811720178396</v>
      </c>
      <c r="AJ5">
        <f t="shared" si="7"/>
        <v>2.6464616147713969</v>
      </c>
      <c r="AK5">
        <f>G5*SUM(AB5, AE5:AF5)</f>
        <v>8.293838064975839</v>
      </c>
      <c r="AL5">
        <f t="shared" si="8"/>
        <v>-290.59781752203673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-216.15884650113352</v>
      </c>
      <c r="AR5">
        <f t="shared" si="9"/>
        <v>-257.84766165306917</v>
      </c>
      <c r="AS5">
        <f t="shared" si="9"/>
        <v>2.2630105452531262</v>
      </c>
      <c r="AT5">
        <f t="shared" si="9"/>
        <v>7.0921274266369396</v>
      </c>
      <c r="AU5">
        <f t="shared" si="9"/>
        <v>-248.49252368117911</v>
      </c>
      <c r="AW5">
        <v>2</v>
      </c>
      <c r="AX5">
        <f>IF(Z5&gt;0, (R5*SUMPRODUCT(K5:$K$98, X5:$X$98)-K5*$AZ$3)/Z5, 0)</f>
        <v>204.75001095068626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100000</v>
      </c>
      <c r="S6">
        <f t="shared" si="1"/>
        <v>245.01490007473384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199.64227167732224</v>
      </c>
      <c r="AC6">
        <f t="shared" si="2"/>
        <v>235.89664376454175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-251.83493961665454</v>
      </c>
      <c r="AI6">
        <f t="shared" si="6"/>
        <v>-299.97418414680129</v>
      </c>
      <c r="AJ6">
        <f t="shared" si="7"/>
        <v>-36.254372087219508</v>
      </c>
      <c r="AK6">
        <f>G6*SUM(AB6, AE6:AF6)</f>
        <v>11.679072893123351</v>
      </c>
      <c r="AL6">
        <f t="shared" si="8"/>
        <v>-324.54948334089744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-194.26799819236132</v>
      </c>
      <c r="AR6">
        <f t="shared" si="9"/>
        <v>-231.40309423423605</v>
      </c>
      <c r="AS6">
        <f t="shared" si="9"/>
        <v>-27.966986240377015</v>
      </c>
      <c r="AT6">
        <f t="shared" si="9"/>
        <v>9.0093539647176755</v>
      </c>
      <c r="AU6">
        <f t="shared" si="9"/>
        <v>-250.36072650989536</v>
      </c>
      <c r="AW6">
        <v>3</v>
      </c>
      <c r="AX6">
        <f>IF(Z6&gt;0, (R6*SUMPRODUCT(K6:$K$98, X6:$X$98)-K6*$AZ$3)/Z6, 0)</f>
        <v>245.01490007473384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100000</v>
      </c>
      <c r="S7">
        <f t="shared" si="1"/>
        <v>264.43818769392681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235.89664376454175</v>
      </c>
      <c r="AC7">
        <f t="shared" si="2"/>
        <v>251.38677580697822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-251.22880051846272</v>
      </c>
      <c r="AI7">
        <f t="shared" si="6"/>
        <v>-298.76103820304877</v>
      </c>
      <c r="AJ7">
        <f t="shared" si="7"/>
        <v>-15.490132042436471</v>
      </c>
      <c r="AK7">
        <f>G7*SUM(AB7, AE7:AF7)</f>
        <v>11.582525208839</v>
      </c>
      <c r="AL7">
        <f t="shared" si="8"/>
        <v>-302.66864503664624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-176.32646384565518</v>
      </c>
      <c r="AR7">
        <f t="shared" si="9"/>
        <v>-209.68725437722611</v>
      </c>
      <c r="AS7">
        <f t="shared" si="9"/>
        <v>-10.871843522352746</v>
      </c>
      <c r="AT7">
        <f t="shared" si="9"/>
        <v>8.1292658654701153</v>
      </c>
      <c r="AU7">
        <f t="shared" si="9"/>
        <v>-212.42983203410873</v>
      </c>
      <c r="AW7">
        <v>4</v>
      </c>
      <c r="AX7">
        <f>IF(Z7&gt;0, (R7*SUMPRODUCT(K7:$K$98, X7:$X$98)-K7*$AZ$3)/Z7, 0)</f>
        <v>264.43818769392681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100000</v>
      </c>
      <c r="S8">
        <f t="shared" si="1"/>
        <v>230.04954278814756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251.38677580697822</v>
      </c>
      <c r="AC8">
        <f t="shared" si="2"/>
        <v>215.93195291906909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-250.59128797579288</v>
      </c>
      <c r="AI8">
        <f t="shared" si="6"/>
        <v>-297.52290763954517</v>
      </c>
      <c r="AJ8">
        <f t="shared" si="7"/>
        <v>35.454822887909131</v>
      </c>
      <c r="AK8">
        <f t="shared" ref="AK8:AK71" si="22">G8*SUM(AB8:AB8, AE8:AF8)</f>
        <v>5.3545383246886358</v>
      </c>
      <c r="AL8">
        <f t="shared" si="8"/>
        <v>-256.7135464269474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-164.17345448014265</v>
      </c>
      <c r="AR8">
        <f t="shared" si="9"/>
        <v>-194.92043769246686</v>
      </c>
      <c r="AS8">
        <f t="shared" si="9"/>
        <v>23.228025197954821</v>
      </c>
      <c r="AT8">
        <f t="shared" si="9"/>
        <v>3.5079952739433127</v>
      </c>
      <c r="AU8">
        <f t="shared" si="9"/>
        <v>-168.18441722056875</v>
      </c>
      <c r="AW8">
        <v>5</v>
      </c>
      <c r="AX8">
        <f>IF(Z8&gt;0, (R8*SUMPRODUCT(K8:$K$98, X8:$X$98)-K8*$AZ$3)/Z8, 0)</f>
        <v>230.04954278814756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100000</v>
      </c>
      <c r="S9">
        <f t="shared" si="1"/>
        <v>168.71551727401894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215.93195291906909</v>
      </c>
      <c r="AC9">
        <f t="shared" si="2"/>
        <v>156.35642164978458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-250.01234087119408</v>
      </c>
      <c r="AI9">
        <f t="shared" si="6"/>
        <v>-296.34963816787325</v>
      </c>
      <c r="AJ9">
        <f t="shared" si="7"/>
        <v>59.575531269284511</v>
      </c>
      <c r="AK9">
        <f t="shared" si="22"/>
        <v>1.2739985222225076</v>
      </c>
      <c r="AL9">
        <f t="shared" si="8"/>
        <v>-235.50010837636623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-155.12279627174118</v>
      </c>
      <c r="AR9">
        <f t="shared" si="9"/>
        <v>-183.87326156192898</v>
      </c>
      <c r="AS9">
        <f t="shared" si="9"/>
        <v>36.964267314417022</v>
      </c>
      <c r="AT9">
        <f t="shared" si="9"/>
        <v>0.79046583270478654</v>
      </c>
      <c r="AU9">
        <f t="shared" si="9"/>
        <v>-146.11852841480714</v>
      </c>
      <c r="AW9">
        <v>6</v>
      </c>
      <c r="AX9">
        <f>IF(Z9&gt;0, (R9*SUMPRODUCT(K9:$K$98, X9:$X$98)-K9*$AZ$3)/Z9, 0)</f>
        <v>168.71551727401894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100000</v>
      </c>
      <c r="S10">
        <f t="shared" si="1"/>
        <v>106.30624121007595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156.35642164978458</v>
      </c>
      <c r="AC10">
        <f t="shared" si="2"/>
        <v>97.267998454829012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-249.92966577828776</v>
      </c>
      <c r="AI10">
        <f t="shared" si="6"/>
        <v>-295.67862526911102</v>
      </c>
      <c r="AJ10">
        <f t="shared" si="7"/>
        <v>59.088423194955567</v>
      </c>
      <c r="AK10">
        <f t="shared" si="22"/>
        <v>0.64106132876411681</v>
      </c>
      <c r="AL10">
        <f t="shared" si="8"/>
        <v>-235.94914074539133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-147.11270243577192</v>
      </c>
      <c r="AR10">
        <f t="shared" si="9"/>
        <v>-174.04129069823958</v>
      </c>
      <c r="AS10">
        <f t="shared" si="9"/>
        <v>34.780415489330927</v>
      </c>
      <c r="AT10">
        <f t="shared" si="9"/>
        <v>0.37733921744694682</v>
      </c>
      <c r="AU10">
        <f t="shared" si="9"/>
        <v>-138.88353599146171</v>
      </c>
      <c r="AW10">
        <v>7</v>
      </c>
      <c r="AX10">
        <f>IF(Z10&gt;0, (R10*SUMPRODUCT(K10:$K$98, X10:$X$98)-K10*$AZ$3)/Z10, 0)</f>
        <v>106.30624121007595</v>
      </c>
    </row>
    <row r="11" spans="1:52" x14ac:dyDescent="0.25">
      <c r="A11" t="s">
        <v>33</v>
      </c>
      <c r="C11" s="12">
        <f>AU91</f>
        <v>26.995065835351287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100000</v>
      </c>
      <c r="S11">
        <f t="shared" si="1"/>
        <v>42.664882758354906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97.267998454829012</v>
      </c>
      <c r="AC11">
        <f t="shared" si="2"/>
        <v>38.540565025233946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-249.71365004089716</v>
      </c>
      <c r="AI11">
        <f t="shared" si="6"/>
        <v>-294.88026311179175</v>
      </c>
      <c r="AJ11">
        <f t="shared" si="7"/>
        <v>58.727433429595067</v>
      </c>
      <c r="AK11">
        <f t="shared" si="22"/>
        <v>0.23344319629158961</v>
      </c>
      <c r="AL11">
        <f t="shared" si="8"/>
        <v>-235.91938648590508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-139.66700116693968</v>
      </c>
      <c r="AR11">
        <f t="shared" si="9"/>
        <v>-164.9290779474689</v>
      </c>
      <c r="AS11">
        <f t="shared" si="9"/>
        <v>32.846760727734697</v>
      </c>
      <c r="AT11">
        <f t="shared" si="9"/>
        <v>0.13056679586210751</v>
      </c>
      <c r="AU11">
        <f t="shared" si="9"/>
        <v>-131.95175042387208</v>
      </c>
      <c r="AW11">
        <v>8</v>
      </c>
      <c r="AX11">
        <f>IF(Z11&gt;0, (R11*SUMPRODUCT(K11:$K$98, X11:$X$98)-K11*$AZ$3)/Z11, 0)</f>
        <v>42.664882758354906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100000</v>
      </c>
      <c r="S12">
        <f t="shared" si="1"/>
        <v>-19.392534188944506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38.540565025233946</v>
      </c>
      <c r="AC12">
        <f t="shared" si="2"/>
        <v>-17.294263920206049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-249.88392548181966</v>
      </c>
      <c r="AI12">
        <f t="shared" si="6"/>
        <v>-294.47393045926435</v>
      </c>
      <c r="AJ12">
        <f t="shared" si="7"/>
        <v>55.834828945439995</v>
      </c>
      <c r="AK12">
        <f t="shared" si="22"/>
        <v>8.8643299558038069E-2</v>
      </c>
      <c r="AL12">
        <f t="shared" si="8"/>
        <v>-238.55045821426631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-132.81596283537357</v>
      </c>
      <c r="AR12">
        <f t="shared" si="9"/>
        <v>-156.51602450398335</v>
      </c>
      <c r="AS12">
        <f t="shared" si="9"/>
        <v>29.67680514798273</v>
      </c>
      <c r="AT12">
        <f t="shared" si="9"/>
        <v>4.711485605568428E-2</v>
      </c>
      <c r="AU12">
        <f t="shared" si="9"/>
        <v>-126.79210449994493</v>
      </c>
      <c r="AW12">
        <v>9</v>
      </c>
      <c r="AX12">
        <f>IF(Z12&gt;0, (R12*SUMPRODUCT(K12:$K$98, X12:$X$98)-K12*$AZ$3)/Z12, 0)</f>
        <v>-19.392534188944506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100000</v>
      </c>
      <c r="S13">
        <f t="shared" si="1"/>
        <v>-80.509540705945511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-17.294263920206049</v>
      </c>
      <c r="AC13">
        <f t="shared" si="2"/>
        <v>-70.878953618042942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-250.25435771512207</v>
      </c>
      <c r="AI13">
        <f t="shared" si="6"/>
        <v>-294.27333546393481</v>
      </c>
      <c r="AJ13">
        <f t="shared" si="7"/>
        <v>53.584689697836893</v>
      </c>
      <c r="AK13">
        <f t="shared" si="22"/>
        <v>-3.4588527840412102E-2</v>
      </c>
      <c r="AL13">
        <f t="shared" si="8"/>
        <v>-240.72323429393833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-126.43807177312625</v>
      </c>
      <c r="AR13">
        <f t="shared" si="9"/>
        <v>-148.67814271055121</v>
      </c>
      <c r="AS13">
        <f t="shared" si="9"/>
        <v>27.073034427109999</v>
      </c>
      <c r="AT13">
        <f t="shared" si="9"/>
        <v>-1.747544700336915E-2</v>
      </c>
      <c r="AU13">
        <f t="shared" si="9"/>
        <v>-121.62258373044457</v>
      </c>
      <c r="AW13">
        <v>10</v>
      </c>
      <c r="AX13">
        <f>IF(Z13&gt;0, (R13*SUMPRODUCT(K13:$K$98, X13:$X$98)-K13*$AZ$3)/Z13, 0)</f>
        <v>-80.509540705945511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100000</v>
      </c>
      <c r="S14">
        <f t="shared" si="1"/>
        <v>-39.198111242196994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-70.878953618042942</v>
      </c>
      <c r="AC14">
        <f t="shared" si="2"/>
        <v>-34.065775794598494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-250.89928133472722</v>
      </c>
      <c r="AI14">
        <f t="shared" si="6"/>
        <v>-294.35261966538445</v>
      </c>
      <c r="AJ14">
        <f t="shared" si="7"/>
        <v>-36.813177823444448</v>
      </c>
      <c r="AK14">
        <f t="shared" si="22"/>
        <v>-4.9615267532630067</v>
      </c>
      <c r="AL14">
        <f t="shared" si="8"/>
        <v>-336.1273242420919</v>
      </c>
      <c r="AN14">
        <f t="shared" si="9"/>
        <v>0</v>
      </c>
      <c r="AO14">
        <f t="shared" si="9"/>
        <v>0</v>
      </c>
      <c r="AP14">
        <f t="shared" si="9"/>
        <v>-19.602043100112667</v>
      </c>
      <c r="AQ14">
        <f t="shared" si="9"/>
        <v>-113.18206415088639</v>
      </c>
      <c r="AR14">
        <f t="shared" si="9"/>
        <v>-132.78410725099906</v>
      </c>
      <c r="AS14">
        <f t="shared" si="9"/>
        <v>-16.606629687601163</v>
      </c>
      <c r="AT14">
        <f t="shared" si="9"/>
        <v>-2.2381723705496608</v>
      </c>
      <c r="AU14">
        <f t="shared" si="9"/>
        <v>-151.62890930914989</v>
      </c>
      <c r="AW14">
        <v>11</v>
      </c>
      <c r="AX14">
        <f>IF(Z14&gt;0, (R14*SUMPRODUCT(K14:$K$98, X14:$X$98)-K14*$AZ$3)/Z14, 0)</f>
        <v>-39.198111242196994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100000</v>
      </c>
      <c r="S15">
        <f t="shared" si="1"/>
        <v>-1.7343128590172372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-34.065775794598494</v>
      </c>
      <c r="AC15">
        <f t="shared" si="2"/>
        <v>-1.4877956628326956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-251.72327700261079</v>
      </c>
      <c r="AI15">
        <f t="shared" si="6"/>
        <v>-294.61622031146015</v>
      </c>
      <c r="AJ15">
        <f t="shared" si="7"/>
        <v>-32.577980131765798</v>
      </c>
      <c r="AK15">
        <f t="shared" si="22"/>
        <v>-2.3846043056218948</v>
      </c>
      <c r="AL15">
        <f t="shared" si="8"/>
        <v>-329.57880474884786</v>
      </c>
      <c r="AN15">
        <f t="shared" si="9"/>
        <v>0</v>
      </c>
      <c r="AO15">
        <f t="shared" si="9"/>
        <v>0</v>
      </c>
      <c r="AP15">
        <f t="shared" si="9"/>
        <v>-17.27611230581876</v>
      </c>
      <c r="AQ15">
        <f t="shared" si="9"/>
        <v>-101.38729749022883</v>
      </c>
      <c r="AR15">
        <f t="shared" si="9"/>
        <v>-118.66340979604759</v>
      </c>
      <c r="AS15">
        <f t="shared" si="9"/>
        <v>-13.121525361422359</v>
      </c>
      <c r="AT15">
        <f t="shared" si="9"/>
        <v>-0.9604538325156956</v>
      </c>
      <c r="AU15">
        <f t="shared" si="9"/>
        <v>-132.74538898998566</v>
      </c>
      <c r="AW15">
        <v>12</v>
      </c>
      <c r="AX15">
        <f>IF(Z15&gt;0, (R15*SUMPRODUCT(K15:$K$98, X15:$X$98)-K15*$AZ$3)/Z15, 0)</f>
        <v>-1.7343128590172372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100000</v>
      </c>
      <c r="S16">
        <f t="shared" si="1"/>
        <v>32.202934626403135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-1.4877956628326956</v>
      </c>
      <c r="AC16">
        <f t="shared" si="2"/>
        <v>27.267803527877504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-253.1251557791521</v>
      </c>
      <c r="AI16">
        <f t="shared" si="6"/>
        <v>-295.46260707702339</v>
      </c>
      <c r="AJ16">
        <f t="shared" si="7"/>
        <v>-28.7555991907102</v>
      </c>
      <c r="AK16">
        <f t="shared" si="22"/>
        <v>-0.1041456963982887</v>
      </c>
      <c r="AL16">
        <f t="shared" si="8"/>
        <v>-324.32235196413188</v>
      </c>
      <c r="AN16">
        <f t="shared" si="9"/>
        <v>0</v>
      </c>
      <c r="AO16">
        <f t="shared" si="9"/>
        <v>0</v>
      </c>
      <c r="AP16">
        <f t="shared" si="9"/>
        <v>-15.225335013100052</v>
      </c>
      <c r="AQ16">
        <f t="shared" si="9"/>
        <v>-91.028514443771058</v>
      </c>
      <c r="AR16">
        <f t="shared" si="9"/>
        <v>-106.25384945687112</v>
      </c>
      <c r="AS16">
        <f t="shared" si="9"/>
        <v>-10.341048356942657</v>
      </c>
      <c r="AT16">
        <f t="shared" si="9"/>
        <v>-3.7452729657259258E-2</v>
      </c>
      <c r="AU16">
        <f t="shared" si="9"/>
        <v>-116.63235054347105</v>
      </c>
      <c r="AW16">
        <v>13</v>
      </c>
      <c r="AX16">
        <f>IF(Z16&gt;0, (R16*SUMPRODUCT(K16:$K$98, X16:$X$98)-K16*$AZ$3)/Z16, 0)</f>
        <v>32.202934626403135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100000</v>
      </c>
      <c r="S17">
        <f t="shared" si="1"/>
        <v>62.745513158336877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27.267803527877504</v>
      </c>
      <c r="AC17">
        <f t="shared" si="2"/>
        <v>52.438303977802093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-255.15952083181583</v>
      </c>
      <c r="AI17">
        <f t="shared" si="6"/>
        <v>-296.94601785629249</v>
      </c>
      <c r="AJ17">
        <f t="shared" si="7"/>
        <v>-25.170500449924589</v>
      </c>
      <c r="AK17">
        <f t="shared" si="22"/>
        <v>1.9087462469514254</v>
      </c>
      <c r="AL17">
        <f t="shared" si="8"/>
        <v>-320.20777205926566</v>
      </c>
      <c r="AN17">
        <f t="shared" si="9"/>
        <v>0</v>
      </c>
      <c r="AO17">
        <f t="shared" si="9"/>
        <v>0</v>
      </c>
      <c r="AP17">
        <f t="shared" si="9"/>
        <v>-13.41714429284813</v>
      </c>
      <c r="AQ17">
        <f t="shared" si="9"/>
        <v>-81.928669605617372</v>
      </c>
      <c r="AR17">
        <f t="shared" si="9"/>
        <v>-95.345813898465508</v>
      </c>
      <c r="AS17">
        <f t="shared" si="9"/>
        <v>-8.0819465738422149</v>
      </c>
      <c r="AT17">
        <f t="shared" si="9"/>
        <v>0.61287558511493467</v>
      </c>
      <c r="AU17">
        <f t="shared" si="9"/>
        <v>-102.81488488719279</v>
      </c>
      <c r="AW17">
        <v>14</v>
      </c>
      <c r="AX17">
        <f>IF(Z17&gt;0, (R17*SUMPRODUCT(K17:$K$98, X17:$X$98)-K17*$AZ$3)/Z17, 0)</f>
        <v>62.745513158336877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100000</v>
      </c>
      <c r="S18">
        <f t="shared" si="1"/>
        <v>90.032499673916959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52.438303977802093</v>
      </c>
      <c r="AC18">
        <f t="shared" si="2"/>
        <v>74.258754812984648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-257.3206636657689</v>
      </c>
      <c r="AI18">
        <f t="shared" si="6"/>
        <v>-298.5606353881679</v>
      </c>
      <c r="AJ18">
        <f t="shared" si="7"/>
        <v>-21.820450835182555</v>
      </c>
      <c r="AK18">
        <f t="shared" si="22"/>
        <v>3.6706812784461467</v>
      </c>
      <c r="AL18">
        <f t="shared" si="8"/>
        <v>-316.71040494490433</v>
      </c>
      <c r="AN18">
        <f t="shared" si="9"/>
        <v>0</v>
      </c>
      <c r="AO18">
        <f t="shared" si="9"/>
        <v>0</v>
      </c>
      <c r="AP18">
        <f t="shared" si="9"/>
        <v>-11.822912104073193</v>
      </c>
      <c r="AQ18">
        <f t="shared" si="9"/>
        <v>-73.770166710123817</v>
      </c>
      <c r="AR18">
        <f t="shared" si="9"/>
        <v>-85.593078814197014</v>
      </c>
      <c r="AS18">
        <f t="shared" si="9"/>
        <v>-6.2556122499835372</v>
      </c>
      <c r="AT18">
        <f t="shared" si="9"/>
        <v>1.0523320047177585</v>
      </c>
      <c r="AU18">
        <f t="shared" si="9"/>
        <v>-90.796359059462787</v>
      </c>
      <c r="AW18">
        <v>15</v>
      </c>
      <c r="AX18">
        <f>IF(Z18&gt;0, (R18*SUMPRODUCT(K18:$K$98, X18:$X$98)-K18*$AZ$3)/Z18, 0)</f>
        <v>90.032499673916959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100000</v>
      </c>
      <c r="S19">
        <f t="shared" si="1"/>
        <v>114.40686555996456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74.258754812984648</v>
      </c>
      <c r="AC19">
        <f t="shared" si="2"/>
        <v>93.121731353574887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-259.91401450104178</v>
      </c>
      <c r="AI19">
        <f t="shared" si="6"/>
        <v>-300.61162949896629</v>
      </c>
      <c r="AJ19">
        <f t="shared" si="7"/>
        <v>-18.862976540590239</v>
      </c>
      <c r="AK19">
        <f t="shared" si="22"/>
        <v>5.1981128369089262</v>
      </c>
      <c r="AL19">
        <f t="shared" si="8"/>
        <v>-314.2764932026476</v>
      </c>
      <c r="AN19">
        <f t="shared" si="9"/>
        <v>0</v>
      </c>
      <c r="AO19">
        <f t="shared" si="9"/>
        <v>0</v>
      </c>
      <c r="AP19">
        <f t="shared" si="9"/>
        <v>-10.417344786889762</v>
      </c>
      <c r="AQ19">
        <f t="shared" si="9"/>
        <v>-66.530038778441963</v>
      </c>
      <c r="AR19">
        <f t="shared" si="9"/>
        <v>-76.947383565331734</v>
      </c>
      <c r="AS19">
        <f t="shared" si="9"/>
        <v>-4.8283451091756326</v>
      </c>
      <c r="AT19">
        <f t="shared" si="9"/>
        <v>1.3305579126933984</v>
      </c>
      <c r="AU19">
        <f t="shared" si="9"/>
        <v>-80.445170761813969</v>
      </c>
      <c r="AW19">
        <v>16</v>
      </c>
      <c r="AX19">
        <f>IF(Z19&gt;0, (R19*SUMPRODUCT(K19:$K$98, X19:$X$98)-K19*$AZ$3)/Z19, 0)</f>
        <v>114.40686555996456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50</v>
      </c>
      <c r="R20">
        <f t="shared" si="0"/>
        <v>100000</v>
      </c>
      <c r="S20">
        <f t="shared" si="1"/>
        <v>136.08314604679541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93.121731353574887</v>
      </c>
      <c r="AC20">
        <f t="shared" si="2"/>
        <v>109.29985619184197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-262.8404999598356</v>
      </c>
      <c r="AI20">
        <f t="shared" si="6"/>
        <v>-302.99971855780092</v>
      </c>
      <c r="AJ20">
        <f t="shared" si="7"/>
        <v>-16.178124838267081</v>
      </c>
      <c r="AK20">
        <f t="shared" si="22"/>
        <v>6.5185211947502424</v>
      </c>
      <c r="AL20">
        <f t="shared" si="8"/>
        <v>-312.65932220131776</v>
      </c>
      <c r="AN20">
        <f t="shared" si="9"/>
        <v>0</v>
      </c>
      <c r="AO20">
        <f t="shared" si="9"/>
        <v>0</v>
      </c>
      <c r="AP20">
        <f t="shared" si="9"/>
        <v>-9.1781533698599791</v>
      </c>
      <c r="AQ20">
        <f t="shared" si="9"/>
        <v>-60.070651388726745</v>
      </c>
      <c r="AR20">
        <f t="shared" si="9"/>
        <v>-69.248804758586729</v>
      </c>
      <c r="AS20">
        <f t="shared" si="9"/>
        <v>-3.6974153428841734</v>
      </c>
      <c r="AT20">
        <f t="shared" si="9"/>
        <v>1.4897697056568684</v>
      </c>
      <c r="AU20">
        <f t="shared" si="9"/>
        <v>-71.456450395814031</v>
      </c>
      <c r="AW20">
        <v>17</v>
      </c>
      <c r="AX20">
        <f>IF(Z20&gt;0, (R20*SUMPRODUCT(K20:$K$98, X20:$X$98)-K20*$AZ$3)/Z20, 0)</f>
        <v>136.08314604679541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50</v>
      </c>
      <c r="R21">
        <f t="shared" si="0"/>
        <v>100000</v>
      </c>
      <c r="S21">
        <f t="shared" si="1"/>
        <v>155.30319120132509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109.29985619184197</v>
      </c>
      <c r="AC21">
        <f t="shared" si="2"/>
        <v>123.07577946089089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-266.54034816436968</v>
      </c>
      <c r="AI21">
        <f t="shared" si="6"/>
        <v>-306.16470440227317</v>
      </c>
      <c r="AJ21">
        <f t="shared" si="7"/>
        <v>-13.775923269048917</v>
      </c>
      <c r="AK21">
        <f t="shared" si="22"/>
        <v>7.6509899334289386</v>
      </c>
      <c r="AL21">
        <f t="shared" si="8"/>
        <v>-312.28963773789314</v>
      </c>
      <c r="AN21">
        <f t="shared" si="9"/>
        <v>0</v>
      </c>
      <c r="AO21">
        <f t="shared" si="9"/>
        <v>0</v>
      </c>
      <c r="AP21">
        <f t="shared" si="9"/>
        <v>-8.0856372510594614</v>
      </c>
      <c r="AQ21">
        <f t="shared" si="9"/>
        <v>-54.389491026396392</v>
      </c>
      <c r="AR21">
        <f t="shared" si="9"/>
        <v>-62.475128277455852</v>
      </c>
      <c r="AS21">
        <f t="shared" si="9"/>
        <v>-2.8110770477429012</v>
      </c>
      <c r="AT21">
        <f t="shared" si="9"/>
        <v>1.5612399818381788</v>
      </c>
      <c r="AU21">
        <f t="shared" si="9"/>
        <v>-63.724965343360573</v>
      </c>
      <c r="AW21">
        <v>18</v>
      </c>
      <c r="AX21">
        <f>IF(Z21&gt;0, (R21*SUMPRODUCT(K21:$K$98, X21:$X$98)-K21*$AZ$3)/Z21, 0)</f>
        <v>155.30319120132509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100000</v>
      </c>
      <c r="S22">
        <f t="shared" si="1"/>
        <v>172.18208061858883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123.07577946089089</v>
      </c>
      <c r="AC22">
        <f t="shared" si="2"/>
        <v>134.62073009322296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-271.12640836064315</v>
      </c>
      <c r="AI22">
        <f t="shared" si="6"/>
        <v>-310.21895783198727</v>
      </c>
      <c r="AJ22">
        <f t="shared" si="7"/>
        <v>-11.544950632332075</v>
      </c>
      <c r="AK22">
        <f t="shared" si="22"/>
        <v>8.615304562262363</v>
      </c>
      <c r="AL22">
        <f t="shared" si="8"/>
        <v>-313.148603902057</v>
      </c>
      <c r="AN22">
        <f t="shared" si="9"/>
        <v>0</v>
      </c>
      <c r="AO22">
        <f t="shared" si="9"/>
        <v>0</v>
      </c>
      <c r="AP22">
        <f t="shared" si="9"/>
        <v>-7.122426985370363</v>
      </c>
      <c r="AQ22">
        <f t="shared" si="9"/>
        <v>-49.397598096535518</v>
      </c>
      <c r="AR22">
        <f t="shared" si="9"/>
        <v>-56.520025081905878</v>
      </c>
      <c r="AS22">
        <f t="shared" si="9"/>
        <v>-2.1034204481538339</v>
      </c>
      <c r="AT22">
        <f t="shared" si="9"/>
        <v>1.5696565849823052</v>
      </c>
      <c r="AU22">
        <f t="shared" si="9"/>
        <v>-57.053788945077414</v>
      </c>
      <c r="AW22">
        <v>19</v>
      </c>
      <c r="AX22">
        <f>IF(Z22&gt;0, (R22*SUMPRODUCT(K22:$K$98, X22:$X$98)-K22*$AZ$3)/Z22, 0)</f>
        <v>172.18208061858883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50</v>
      </c>
      <c r="R23">
        <f t="shared" si="0"/>
        <v>100000</v>
      </c>
      <c r="S23">
        <f t="shared" si="1"/>
        <v>186.82586816009697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134.62073009322296</v>
      </c>
      <c r="AC23">
        <f t="shared" si="2"/>
        <v>144.09316919198091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-276.25766490211589</v>
      </c>
      <c r="AI23">
        <f t="shared" si="6"/>
        <v>-314.82116004629552</v>
      </c>
      <c r="AJ23">
        <f t="shared" si="7"/>
        <v>-9.4724390987579454</v>
      </c>
      <c r="AK23">
        <f t="shared" si="22"/>
        <v>9.4234511065256079</v>
      </c>
      <c r="AL23">
        <f t="shared" si="8"/>
        <v>-314.87014803852787</v>
      </c>
      <c r="AN23">
        <f t="shared" si="9"/>
        <v>0</v>
      </c>
      <c r="AO23">
        <f t="shared" si="9"/>
        <v>0</v>
      </c>
      <c r="AP23">
        <f t="shared" si="9"/>
        <v>-6.273246852192047</v>
      </c>
      <c r="AQ23">
        <f t="shared" si="9"/>
        <v>-44.93971618137131</v>
      </c>
      <c r="AR23">
        <f t="shared" si="9"/>
        <v>-51.212963033563355</v>
      </c>
      <c r="AS23">
        <f t="shared" si="9"/>
        <v>-1.5409119048129851</v>
      </c>
      <c r="AT23">
        <f t="shared" si="9"/>
        <v>1.5329428717438156</v>
      </c>
      <c r="AU23">
        <f t="shared" si="9"/>
        <v>-51.220932066632528</v>
      </c>
      <c r="AW23">
        <v>20</v>
      </c>
      <c r="AX23">
        <f>IF(Z23&gt;0, (R23*SUMPRODUCT(K23:$K$98, X23:$X$98)-K23*$AZ$3)/Z23, 0)</f>
        <v>186.82586816009697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100000</v>
      </c>
      <c r="S24">
        <f t="shared" si="1"/>
        <v>199.43393932930374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144.09316919198091</v>
      </c>
      <c r="AC24">
        <f t="shared" si="2"/>
        <v>151.71598622069286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-282.41674873577836</v>
      </c>
      <c r="AI24">
        <f t="shared" si="6"/>
        <v>-320.45340055414829</v>
      </c>
      <c r="AJ24">
        <f t="shared" si="7"/>
        <v>-7.6228170287119497</v>
      </c>
      <c r="AK24">
        <f t="shared" si="22"/>
        <v>10.086521843438664</v>
      </c>
      <c r="AL24">
        <f t="shared" si="8"/>
        <v>-317.98969573942156</v>
      </c>
      <c r="AN24">
        <f t="shared" si="9"/>
        <v>0</v>
      </c>
      <c r="AO24">
        <f t="shared" si="9"/>
        <v>0</v>
      </c>
      <c r="AP24">
        <f t="shared" si="9"/>
        <v>-5.5245924702372653</v>
      </c>
      <c r="AQ24">
        <f t="shared" si="9"/>
        <v>-41.019316079262481</v>
      </c>
      <c r="AR24">
        <f t="shared" si="9"/>
        <v>-46.54390854949974</v>
      </c>
      <c r="AS24">
        <f t="shared" si="9"/>
        <v>-1.1071678380082819</v>
      </c>
      <c r="AT24">
        <f t="shared" si="9"/>
        <v>1.4650059866792182</v>
      </c>
      <c r="AU24">
        <f t="shared" si="9"/>
        <v>-46.186070400828804</v>
      </c>
      <c r="AW24">
        <v>21</v>
      </c>
      <c r="AX24">
        <f>IF(Z24&gt;0, (R24*SUMPRODUCT(K24:$K$98, X24:$X$98)-K24*$AZ$3)/Z24, 0)</f>
        <v>199.43393932930374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100000</v>
      </c>
      <c r="S25">
        <f t="shared" si="1"/>
        <v>210.10571803574769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151.71598622069286</v>
      </c>
      <c r="AC25">
        <f t="shared" si="2"/>
        <v>157.6275033647189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-289.62270616052518</v>
      </c>
      <c r="AI25">
        <f t="shared" si="6"/>
        <v>-327.13418010763115</v>
      </c>
      <c r="AJ25">
        <f t="shared" si="7"/>
        <v>-5.9115171440260497</v>
      </c>
      <c r="AK25">
        <f t="shared" si="22"/>
        <v>10.6201190354485</v>
      </c>
      <c r="AL25">
        <f t="shared" si="8"/>
        <v>-322.42557821620869</v>
      </c>
      <c r="AN25">
        <f t="shared" si="9"/>
        <v>0</v>
      </c>
      <c r="AO25">
        <f t="shared" si="9"/>
        <v>0</v>
      </c>
      <c r="AP25">
        <f t="shared" si="9"/>
        <v>-4.8645656935161172</v>
      </c>
      <c r="AQ25">
        <f t="shared" si="9"/>
        <v>-37.558872851502166</v>
      </c>
      <c r="AR25">
        <f t="shared" si="9"/>
        <v>-42.423438545018278</v>
      </c>
      <c r="AS25">
        <f t="shared" si="9"/>
        <v>-0.76661779635774885</v>
      </c>
      <c r="AT25">
        <f t="shared" si="9"/>
        <v>1.3772390494105338</v>
      </c>
      <c r="AU25">
        <f t="shared" si="9"/>
        <v>-41.812817291965494</v>
      </c>
      <c r="AW25">
        <v>22</v>
      </c>
      <c r="AX25">
        <f>IF(Z25&gt;0, (R25*SUMPRODUCT(K25:$K$98, X25:$X$98)-K25*$AZ$3)/Z25, 0)</f>
        <v>210.10571803574769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100000</v>
      </c>
      <c r="S26">
        <f t="shared" si="1"/>
        <v>218.9516817663031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157.6275033647189</v>
      </c>
      <c r="AC26">
        <f t="shared" si="2"/>
        <v>161.97116017686733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-296.96318460376347</v>
      </c>
      <c r="AI26">
        <f t="shared" si="6"/>
        <v>-333.95106221909651</v>
      </c>
      <c r="AJ26">
        <f t="shared" si="7"/>
        <v>-4.3436568121484243</v>
      </c>
      <c r="AK26">
        <f t="shared" si="22"/>
        <v>11.033925235530324</v>
      </c>
      <c r="AL26">
        <f t="shared" si="8"/>
        <v>-327.26079379571462</v>
      </c>
      <c r="AN26">
        <f t="shared" si="9"/>
        <v>0</v>
      </c>
      <c r="AO26">
        <f t="shared" si="9"/>
        <v>0</v>
      </c>
      <c r="AP26">
        <f t="shared" si="9"/>
        <v>-4.2827362820762875</v>
      </c>
      <c r="AQ26">
        <f t="shared" si="9"/>
        <v>-34.384644027702606</v>
      </c>
      <c r="AR26">
        <f t="shared" si="9"/>
        <v>-38.667380309778892</v>
      </c>
      <c r="AS26">
        <f t="shared" si="9"/>
        <v>-0.50294144529569496</v>
      </c>
      <c r="AT26">
        <f t="shared" si="9"/>
        <v>1.2775913349603358</v>
      </c>
      <c r="AU26">
        <f t="shared" si="9"/>
        <v>-37.892730420114255</v>
      </c>
      <c r="AW26">
        <v>23</v>
      </c>
      <c r="AX26">
        <f>IF(Z26&gt;0, (R26*SUMPRODUCT(K26:$K$98, X26:$X$98)-K26*$AZ$3)/Z26, 0)</f>
        <v>218.9516817663031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50</v>
      </c>
      <c r="R27">
        <f t="shared" si="0"/>
        <v>100000</v>
      </c>
      <c r="S27">
        <f t="shared" si="1"/>
        <v>226.24006151786443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161.97116017686733</v>
      </c>
      <c r="AC27">
        <f t="shared" si="2"/>
        <v>164.99948906313858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-304.84306491804557</v>
      </c>
      <c r="AI27">
        <f t="shared" si="6"/>
        <v>-341.30864222476623</v>
      </c>
      <c r="AJ27">
        <f t="shared" si="7"/>
        <v>-3.0283288862712539</v>
      </c>
      <c r="AK27">
        <f t="shared" si="22"/>
        <v>11.337981212380715</v>
      </c>
      <c r="AL27">
        <f t="shared" si="8"/>
        <v>-332.99898989865676</v>
      </c>
      <c r="AN27">
        <f t="shared" si="9"/>
        <v>0</v>
      </c>
      <c r="AO27">
        <f t="shared" si="9"/>
        <v>0</v>
      </c>
      <c r="AP27">
        <f t="shared" si="9"/>
        <v>-3.7698753581828517</v>
      </c>
      <c r="AQ27">
        <f t="shared" si="9"/>
        <v>-31.515210876304199</v>
      </c>
      <c r="AR27">
        <f t="shared" si="9"/>
        <v>-35.285086234487046</v>
      </c>
      <c r="AS27">
        <f t="shared" si="9"/>
        <v>-0.31307395324640169</v>
      </c>
      <c r="AT27">
        <f t="shared" si="9"/>
        <v>1.1721403894027094</v>
      </c>
      <c r="AU27">
        <f t="shared" si="9"/>
        <v>-34.426019798330735</v>
      </c>
      <c r="AW27">
        <v>24</v>
      </c>
      <c r="AX27">
        <f>IF(Z27&gt;0, (R27*SUMPRODUCT(K27:$K$98, X27:$X$98)-K27*$AZ$3)/Z27, 0)</f>
        <v>226.24006151786443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100000</v>
      </c>
      <c r="S28">
        <f t="shared" si="1"/>
        <v>232.14991150121824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164.99948906313858</v>
      </c>
      <c r="AC28">
        <f t="shared" si="2"/>
        <v>166.88871828859664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-313.50280932634905</v>
      </c>
      <c r="AI28">
        <f t="shared" si="6"/>
        <v>-349.44697945533937</v>
      </c>
      <c r="AJ28">
        <f t="shared" si="7"/>
        <v>-1.8892292254580525</v>
      </c>
      <c r="AK28">
        <f t="shared" si="22"/>
        <v>11.549964234419702</v>
      </c>
      <c r="AL28">
        <f t="shared" si="8"/>
        <v>-339.78624444637774</v>
      </c>
      <c r="AN28">
        <f t="shared" si="9"/>
        <v>0</v>
      </c>
      <c r="AO28">
        <f t="shared" si="9"/>
        <v>0</v>
      </c>
      <c r="AP28">
        <f t="shared" si="9"/>
        <v>-3.3178315798017488</v>
      </c>
      <c r="AQ28">
        <f t="shared" si="9"/>
        <v>-28.937920041186537</v>
      </c>
      <c r="AR28">
        <f t="shared" si="9"/>
        <v>-32.255751620988285</v>
      </c>
      <c r="AS28">
        <f t="shared" si="9"/>
        <v>-0.17438556414614878</v>
      </c>
      <c r="AT28">
        <f t="shared" si="9"/>
        <v>1.066121041187462</v>
      </c>
      <c r="AU28">
        <f t="shared" si="9"/>
        <v>-31.364016143946973</v>
      </c>
      <c r="AW28">
        <v>25</v>
      </c>
      <c r="AX28">
        <f>IF(Z28&gt;0, (R28*SUMPRODUCT(K28:$K$98, X28:$X$98)-K28*$AZ$3)/Z28, 0)</f>
        <v>232.14991150121824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100000</v>
      </c>
      <c r="S29">
        <f t="shared" si="1"/>
        <v>236.82129586711693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166.88871828859664</v>
      </c>
      <c r="AC29">
        <f t="shared" si="2"/>
        <v>167.77619119541205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-324.39599163745697</v>
      </c>
      <c r="AI29">
        <f t="shared" si="6"/>
        <v>-359.81852206933866</v>
      </c>
      <c r="AJ29">
        <f t="shared" si="7"/>
        <v>-0.88747290681541813</v>
      </c>
      <c r="AK29">
        <f t="shared" si="22"/>
        <v>11.682210280201765</v>
      </c>
      <c r="AL29">
        <f t="shared" si="8"/>
        <v>-349.02378469595232</v>
      </c>
      <c r="AN29">
        <f t="shared" si="9"/>
        <v>0</v>
      </c>
      <c r="AO29">
        <f t="shared" si="9"/>
        <v>0</v>
      </c>
      <c r="AP29">
        <f t="shared" si="9"/>
        <v>-2.9193585318174446</v>
      </c>
      <c r="AQ29">
        <f t="shared" si="9"/>
        <v>-26.735193514628982</v>
      </c>
      <c r="AR29">
        <f t="shared" si="9"/>
        <v>-29.654552046446426</v>
      </c>
      <c r="AS29">
        <f t="shared" si="9"/>
        <v>-7.3141347348142885E-2</v>
      </c>
      <c r="AT29">
        <f t="shared" si="9"/>
        <v>0.96279288453365386</v>
      </c>
      <c r="AU29">
        <f t="shared" si="9"/>
        <v>-28.764900509260915</v>
      </c>
      <c r="AW29">
        <v>26</v>
      </c>
      <c r="AX29">
        <f>IF(Z29&gt;0, (R29*SUMPRODUCT(K29:$K$98, X29:$X$98)-K29*$AZ$3)/Z29, 0)</f>
        <v>236.82129586711693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100000</v>
      </c>
      <c r="S30">
        <f t="shared" si="1"/>
        <v>240.21345150514603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167.77619119541205</v>
      </c>
      <c r="AC30">
        <f t="shared" si="2"/>
        <v>167.67081281292758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-335.85107102331278</v>
      </c>
      <c r="AI30">
        <f t="shared" si="6"/>
        <v>-370.75145061536398</v>
      </c>
      <c r="AJ30">
        <f t="shared" si="7"/>
        <v>0.10537838248447429</v>
      </c>
      <c r="AK30">
        <f t="shared" si="22"/>
        <v>11.744333383678844</v>
      </c>
      <c r="AL30">
        <f t="shared" si="8"/>
        <v>-358.90173884920068</v>
      </c>
      <c r="AN30">
        <f t="shared" si="9"/>
        <v>0</v>
      </c>
      <c r="AO30">
        <f t="shared" si="9"/>
        <v>0</v>
      </c>
      <c r="AP30">
        <f t="shared" si="9"/>
        <v>-2.56814760074132</v>
      </c>
      <c r="AQ30">
        <f t="shared" si="9"/>
        <v>-24.713631551771634</v>
      </c>
      <c r="AR30">
        <f t="shared" si="9"/>
        <v>-27.281779152512954</v>
      </c>
      <c r="AS30">
        <f t="shared" si="9"/>
        <v>7.7542778419848754E-3</v>
      </c>
      <c r="AT30">
        <f t="shared" si="9"/>
        <v>0.86420783825716407</v>
      </c>
      <c r="AU30">
        <f t="shared" si="9"/>
        <v>-26.409817036413806</v>
      </c>
      <c r="AW30">
        <v>27</v>
      </c>
      <c r="AX30">
        <f>IF(Z30&gt;0, (R30*SUMPRODUCT(K30:$K$98, X30:$X$98)-K30*$AZ$3)/Z30, 0)</f>
        <v>240.21345150514603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100000</v>
      </c>
      <c r="S31">
        <f t="shared" si="1"/>
        <v>242.50052102650065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167.67081281292758</v>
      </c>
      <c r="AC31">
        <f t="shared" si="2"/>
        <v>166.73380191485651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-346.69234378013044</v>
      </c>
      <c r="AI31">
        <f t="shared" si="6"/>
        <v>-381.07037340437108</v>
      </c>
      <c r="AJ31">
        <f t="shared" si="7"/>
        <v>0.93701089807106541</v>
      </c>
      <c r="AK31">
        <f t="shared" si="22"/>
        <v>11.736956896904932</v>
      </c>
      <c r="AL31">
        <f t="shared" si="8"/>
        <v>-368.39640560939512</v>
      </c>
      <c r="AN31">
        <f t="shared" si="9"/>
        <v>0</v>
      </c>
      <c r="AO31">
        <f t="shared" si="9"/>
        <v>0</v>
      </c>
      <c r="AP31">
        <f t="shared" si="9"/>
        <v>-2.258670027623213</v>
      </c>
      <c r="AQ31">
        <f t="shared" si="9"/>
        <v>-22.778024635550089</v>
      </c>
      <c r="AR31">
        <f t="shared" si="9"/>
        <v>-25.036694663173304</v>
      </c>
      <c r="AS31">
        <f t="shared" si="9"/>
        <v>6.1562528573106789E-2</v>
      </c>
      <c r="AT31">
        <f t="shared" si="9"/>
        <v>0.77112949893591531</v>
      </c>
      <c r="AU31">
        <f t="shared" si="9"/>
        <v>-24.204002635664285</v>
      </c>
      <c r="AW31">
        <v>28</v>
      </c>
      <c r="AX31">
        <f>IF(Z31&gt;0, (R31*SUMPRODUCT(K31:$K$98, X31:$X$98)-K31*$AZ$3)/Z31, 0)</f>
        <v>242.50052102650065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100000</v>
      </c>
      <c r="S32">
        <f t="shared" si="1"/>
        <v>243.96009008273907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166.73380191485651</v>
      </c>
      <c r="AC32">
        <f t="shared" si="2"/>
        <v>165.18490286296773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-358.6930042009871</v>
      </c>
      <c r="AI32">
        <f t="shared" si="6"/>
        <v>-392.54790702688484</v>
      </c>
      <c r="AJ32">
        <f t="shared" si="7"/>
        <v>1.5488990518887817</v>
      </c>
      <c r="AK32">
        <f t="shared" si="22"/>
        <v>11.671366134039957</v>
      </c>
      <c r="AL32">
        <f t="shared" si="8"/>
        <v>-379.32764184095612</v>
      </c>
      <c r="AN32">
        <f t="shared" si="9"/>
        <v>0</v>
      </c>
      <c r="AO32">
        <f t="shared" si="9"/>
        <v>0</v>
      </c>
      <c r="AP32">
        <f t="shared" si="9"/>
        <v>-1.9859822209737175</v>
      </c>
      <c r="AQ32">
        <f t="shared" si="9"/>
        <v>-21.041499743602404</v>
      </c>
      <c r="AR32">
        <f t="shared" si="9"/>
        <v>-23.027481964576126</v>
      </c>
      <c r="AS32">
        <f t="shared" si="9"/>
        <v>9.0860871612990668E-2</v>
      </c>
      <c r="AT32">
        <f t="shared" si="9"/>
        <v>0.68466082315696231</v>
      </c>
      <c r="AU32">
        <f t="shared" si="9"/>
        <v>-22.251960269806172</v>
      </c>
      <c r="AW32">
        <v>29</v>
      </c>
      <c r="AX32">
        <f>IF(Z32&gt;0, (R32*SUMPRODUCT(K32:$K$98, X32:$X$98)-K32*$AZ$3)/Z32, 0)</f>
        <v>243.96009008273907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100000</v>
      </c>
      <c r="S33">
        <f t="shared" si="1"/>
        <v>244.6658758826818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165.18490286296773</v>
      </c>
      <c r="AC33">
        <f t="shared" si="2"/>
        <v>163.09797953334854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-371.1926026617644</v>
      </c>
      <c r="AI33">
        <f t="shared" si="6"/>
        <v>-404.52336015807225</v>
      </c>
      <c r="AJ33">
        <f t="shared" si="7"/>
        <v>2.0869233296191965</v>
      </c>
      <c r="AK33">
        <f t="shared" si="22"/>
        <v>11.562943200407743</v>
      </c>
      <c r="AL33">
        <f t="shared" si="8"/>
        <v>-390.87349362804531</v>
      </c>
      <c r="AN33">
        <f t="shared" si="9"/>
        <v>0</v>
      </c>
      <c r="AO33">
        <f t="shared" si="9"/>
        <v>0</v>
      </c>
      <c r="AP33">
        <f t="shared" si="9"/>
        <v>-1.7457455587237125</v>
      </c>
      <c r="AQ33">
        <f t="shared" si="9"/>
        <v>-19.441737488253978</v>
      </c>
      <c r="AR33">
        <f t="shared" si="9"/>
        <v>-21.18748304697769</v>
      </c>
      <c r="AS33">
        <f t="shared" si="9"/>
        <v>0.1093055606216926</v>
      </c>
      <c r="AT33">
        <f t="shared" si="9"/>
        <v>0.60562550191433295</v>
      </c>
      <c r="AU33">
        <f t="shared" si="9"/>
        <v>-20.472551984441662</v>
      </c>
      <c r="AW33">
        <v>30</v>
      </c>
      <c r="AX33">
        <f>IF(Z33&gt;0, (R33*SUMPRODUCT(K33:$K$98, X33:$X$98)-K33*$AZ$3)/Z33, 0)</f>
        <v>244.6658758826818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100000</v>
      </c>
      <c r="S34">
        <f t="shared" si="1"/>
        <v>244.75017754983176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163.09797953334854</v>
      </c>
      <c r="AC34">
        <f t="shared" si="2"/>
        <v>160.57997098615101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-385.15336826404052</v>
      </c>
      <c r="AI34">
        <f t="shared" si="6"/>
        <v>-417.95824150125327</v>
      </c>
      <c r="AJ34">
        <f t="shared" si="7"/>
        <v>2.5180085471975246</v>
      </c>
      <c r="AK34">
        <f t="shared" si="22"/>
        <v>11.416858567334399</v>
      </c>
      <c r="AL34">
        <f t="shared" si="8"/>
        <v>-404.0233743867214</v>
      </c>
      <c r="AN34">
        <f t="shared" si="9"/>
        <v>0</v>
      </c>
      <c r="AO34">
        <f t="shared" si="9"/>
        <v>0</v>
      </c>
      <c r="AP34">
        <f t="shared" si="9"/>
        <v>-1.5341085955105325</v>
      </c>
      <c r="AQ34">
        <f t="shared" si="9"/>
        <v>-18.01156457978438</v>
      </c>
      <c r="AR34">
        <f t="shared" si="9"/>
        <v>-19.545673175294912</v>
      </c>
      <c r="AS34">
        <f t="shared" si="9"/>
        <v>0.11775380224431915</v>
      </c>
      <c r="AT34">
        <f t="shared" si="9"/>
        <v>0.53390545774179865</v>
      </c>
      <c r="AU34">
        <f t="shared" ref="AU34:AU89" si="23">AL34*$K34</f>
        <v>-18.894013915308793</v>
      </c>
      <c r="AW34">
        <v>31</v>
      </c>
      <c r="AX34">
        <f>IF(Z34&gt;0, (R34*SUMPRODUCT(K34:$K$98, X34:$X$98)-K34*$AZ$3)/Z34, 0)</f>
        <v>244.75017754983176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100000</v>
      </c>
      <c r="S35">
        <f t="shared" si="1"/>
        <v>244.26552456056461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160.57997098615101</v>
      </c>
      <c r="AC35">
        <f t="shared" si="2"/>
        <v>157.678878675167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-401.40449673481692</v>
      </c>
      <c r="AI35">
        <f t="shared" ref="AI35:AI66" si="25">SUM(AE35:AH35)</f>
        <v>-433.68061899129015</v>
      </c>
      <c r="AJ35">
        <f t="shared" si="7"/>
        <v>2.9010923109840121</v>
      </c>
      <c r="AK35">
        <f t="shared" si="22"/>
        <v>11.240597969030572</v>
      </c>
      <c r="AL35">
        <f t="shared" si="8"/>
        <v>-419.53892871127562</v>
      </c>
      <c r="AN35">
        <f t="shared" ref="AN35:AT66" si="26">AE35*$K35</f>
        <v>0</v>
      </c>
      <c r="AO35">
        <f t="shared" si="26"/>
        <v>0</v>
      </c>
      <c r="AP35">
        <f t="shared" si="26"/>
        <v>-1.347662266119072</v>
      </c>
      <c r="AQ35">
        <f t="shared" si="26"/>
        <v>-16.760306253689929</v>
      </c>
      <c r="AR35">
        <f t="shared" si="26"/>
        <v>-18.107968519808999</v>
      </c>
      <c r="AS35">
        <f t="shared" si="26"/>
        <v>0.12113266293187402</v>
      </c>
      <c r="AT35">
        <f t="shared" si="26"/>
        <v>0.46934168891490741</v>
      </c>
      <c r="AU35">
        <f t="shared" si="23"/>
        <v>-17.517494167962219</v>
      </c>
      <c r="AW35">
        <v>32</v>
      </c>
      <c r="AX35">
        <f>IF(Z35&gt;0, (R35*SUMPRODUCT(K35:$K$98, X35:$X$98)-K35*$AZ$3)/Z35, 0)</f>
        <v>244.26552456056461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100000</v>
      </c>
      <c r="S36">
        <f t="shared" si="1"/>
        <v>243.21056089730573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157.678878675167</v>
      </c>
      <c r="AC36">
        <f t="shared" si="2"/>
        <v>154.41006551862031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-418.49813998392716</v>
      </c>
      <c r="AI36">
        <f t="shared" si="25"/>
        <v>-450.24225194784373</v>
      </c>
      <c r="AJ36">
        <f t="shared" si="7"/>
        <v>3.2688131565466847</v>
      </c>
      <c r="AK36">
        <f t="shared" si="22"/>
        <v>11.03752150726169</v>
      </c>
      <c r="AL36">
        <f t="shared" si="8"/>
        <v>-435.93591728403533</v>
      </c>
      <c r="AN36">
        <f t="shared" si="26"/>
        <v>0</v>
      </c>
      <c r="AO36">
        <f t="shared" si="26"/>
        <v>0</v>
      </c>
      <c r="AP36">
        <f t="shared" si="26"/>
        <v>-1.1834362723229492</v>
      </c>
      <c r="AQ36">
        <f t="shared" si="26"/>
        <v>-15.601818671747191</v>
      </c>
      <c r="AR36">
        <f t="shared" si="26"/>
        <v>-16.78525494407014</v>
      </c>
      <c r="AS36">
        <f t="shared" si="26"/>
        <v>0.12186297922906329</v>
      </c>
      <c r="AT36">
        <f t="shared" si="26"/>
        <v>0.41148428795506803</v>
      </c>
      <c r="AU36">
        <f t="shared" si="23"/>
        <v>-16.25190767688601</v>
      </c>
      <c r="AW36">
        <v>33</v>
      </c>
      <c r="AX36">
        <f>IF(Z36&gt;0, (R36*SUMPRODUCT(K36:$K$98, X36:$X$98)-K36*$AZ$3)/Z36, 0)</f>
        <v>243.21056089730573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100000</v>
      </c>
      <c r="S37">
        <f t="shared" si="1"/>
        <v>241.68702671686106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154.41006551862031</v>
      </c>
      <c r="AC37">
        <f t="shared" si="2"/>
        <v>150.8542228264653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-436.16320954907826</v>
      </c>
      <c r="AI37">
        <f t="shared" si="25"/>
        <v>-467.37179878858109</v>
      </c>
      <c r="AJ37">
        <f t="shared" si="7"/>
        <v>3.5558426921550108</v>
      </c>
      <c r="AK37">
        <f t="shared" si="22"/>
        <v>10.808704586303422</v>
      </c>
      <c r="AL37">
        <f t="shared" si="8"/>
        <v>-453.00725151012267</v>
      </c>
      <c r="AN37">
        <f t="shared" si="26"/>
        <v>0</v>
      </c>
      <c r="AO37">
        <f t="shared" si="26"/>
        <v>0</v>
      </c>
      <c r="AP37">
        <f t="shared" si="26"/>
        <v>-1.038814034800865</v>
      </c>
      <c r="AQ37">
        <f t="shared" si="26"/>
        <v>-14.518197540626513</v>
      </c>
      <c r="AR37">
        <f t="shared" si="26"/>
        <v>-15.557011575427378</v>
      </c>
      <c r="AS37">
        <f t="shared" si="26"/>
        <v>0.11836034194968184</v>
      </c>
      <c r="AT37">
        <f t="shared" si="26"/>
        <v>0.35978024947235143</v>
      </c>
      <c r="AU37">
        <f t="shared" si="23"/>
        <v>-15.078870984005345</v>
      </c>
      <c r="AW37">
        <v>34</v>
      </c>
      <c r="AX37">
        <f>IF(Z37&gt;0, (R37*SUMPRODUCT(K37:$K$98, X37:$X$98)-K37*$AZ$3)/Z37, 0)</f>
        <v>241.68702671686106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100000</v>
      </c>
      <c r="S38">
        <f t="shared" si="1"/>
        <v>239.8086625781354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150.8542228264653</v>
      </c>
      <c r="AC38">
        <f t="shared" si="2"/>
        <v>147.09136098190322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-456.03938012730089</v>
      </c>
      <c r="AI38">
        <f t="shared" si="25"/>
        <v>-486.70786378434502</v>
      </c>
      <c r="AJ38">
        <f t="shared" si="7"/>
        <v>3.7628618445620816</v>
      </c>
      <c r="AK38">
        <f t="shared" si="22"/>
        <v>10.559795597852572</v>
      </c>
      <c r="AL38">
        <f t="shared" si="8"/>
        <v>-472.38520634193037</v>
      </c>
      <c r="AN38">
        <f t="shared" si="26"/>
        <v>0</v>
      </c>
      <c r="AO38">
        <f t="shared" si="26"/>
        <v>0</v>
      </c>
      <c r="AP38">
        <f t="shared" si="26"/>
        <v>-0.9114607098255556</v>
      </c>
      <c r="AQ38">
        <f t="shared" si="26"/>
        <v>-13.553391871846388</v>
      </c>
      <c r="AR38">
        <f t="shared" si="26"/>
        <v>-14.464852581671943</v>
      </c>
      <c r="AS38">
        <f t="shared" si="26"/>
        <v>0.1118314412337206</v>
      </c>
      <c r="AT38">
        <f t="shared" si="26"/>
        <v>0.31383484422845864</v>
      </c>
      <c r="AU38">
        <f t="shared" si="23"/>
        <v>-14.039186296209763</v>
      </c>
      <c r="AW38">
        <v>35</v>
      </c>
      <c r="AX38">
        <f>IF(Z38&gt;0, (R38*SUMPRODUCT(K38:$K$98, X38:$X$98)-K38*$AZ$3)/Z38, 0)</f>
        <v>239.8086625781354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100000</v>
      </c>
      <c r="S39">
        <f t="shared" si="1"/>
        <v>237.59684699392039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147.09136098190322</v>
      </c>
      <c r="AC39">
        <f t="shared" si="2"/>
        <v>143.14094741011442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-478.291686286713</v>
      </c>
      <c r="AI39">
        <f t="shared" si="25"/>
        <v>-508.41433926404335</v>
      </c>
      <c r="AJ39">
        <f t="shared" si="7"/>
        <v>3.9504135717888005</v>
      </c>
      <c r="AK39">
        <f t="shared" si="22"/>
        <v>10.296395268733226</v>
      </c>
      <c r="AL39">
        <f t="shared" si="8"/>
        <v>-494.16753042352127</v>
      </c>
      <c r="AN39">
        <f t="shared" si="26"/>
        <v>0</v>
      </c>
      <c r="AO39">
        <f t="shared" si="26"/>
        <v>0</v>
      </c>
      <c r="AP39">
        <f t="shared" si="26"/>
        <v>-0.79932030350457317</v>
      </c>
      <c r="AQ39">
        <f t="shared" si="26"/>
        <v>-12.691719289603286</v>
      </c>
      <c r="AR39">
        <f t="shared" si="26"/>
        <v>-13.49103959310786</v>
      </c>
      <c r="AS39">
        <f t="shared" si="26"/>
        <v>0.10482628397794788</v>
      </c>
      <c r="AT39">
        <f t="shared" si="26"/>
        <v>0.2732202172697305</v>
      </c>
      <c r="AU39">
        <f t="shared" si="23"/>
        <v>-13.112993091860179</v>
      </c>
      <c r="AW39">
        <v>36</v>
      </c>
      <c r="AX39">
        <f>IF(Z39&gt;0, (R39*SUMPRODUCT(K39:$K$98, X39:$X$98)-K39*$AZ$3)/Z39, 0)</f>
        <v>237.59684699392039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100000</v>
      </c>
      <c r="S40">
        <f t="shared" si="1"/>
        <v>235.07823152773761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143.14094741011442</v>
      </c>
      <c r="AC40">
        <f t="shared" si="2"/>
        <v>139.02331588841966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-503.68250705720163</v>
      </c>
      <c r="AI40">
        <f t="shared" si="25"/>
        <v>-533.25209225123012</v>
      </c>
      <c r="AJ40">
        <f t="shared" si="7"/>
        <v>4.1176315216947614</v>
      </c>
      <c r="AK40">
        <f t="shared" si="22"/>
        <v>10.01986631870801</v>
      </c>
      <c r="AL40">
        <f t="shared" si="8"/>
        <v>-519.11459441082741</v>
      </c>
      <c r="AN40">
        <f t="shared" si="26"/>
        <v>0</v>
      </c>
      <c r="AO40">
        <f t="shared" si="26"/>
        <v>0</v>
      </c>
      <c r="AP40">
        <f t="shared" si="26"/>
        <v>-0.70057532275931178</v>
      </c>
      <c r="AQ40">
        <f t="shared" si="26"/>
        <v>-11.933462462675317</v>
      </c>
      <c r="AR40">
        <f t="shared" si="26"/>
        <v>-12.63403778543463</v>
      </c>
      <c r="AS40">
        <f t="shared" si="26"/>
        <v>9.7556695955876585E-2</v>
      </c>
      <c r="AT40">
        <f t="shared" si="26"/>
        <v>0.23739497981363758</v>
      </c>
      <c r="AU40">
        <f t="shared" si="23"/>
        <v>-12.299086109665117</v>
      </c>
      <c r="AW40">
        <v>37</v>
      </c>
      <c r="AX40">
        <f>IF(Z40&gt;0, (R40*SUMPRODUCT(K40:$K$98, X40:$X$98)-K40*$AZ$3)/Z40, 0)</f>
        <v>235.07823152773761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50</v>
      </c>
      <c r="R41">
        <f t="shared" si="0"/>
        <v>100000</v>
      </c>
      <c r="S41">
        <f t="shared" si="1"/>
        <v>232.25960735056145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139.02331588841966</v>
      </c>
      <c r="AC41">
        <f t="shared" si="2"/>
        <v>134.74528893280547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-532.83132855309998</v>
      </c>
      <c r="AI41">
        <f t="shared" si="25"/>
        <v>-561.8388022309116</v>
      </c>
      <c r="AJ41">
        <f t="shared" si="7"/>
        <v>4.2780269556141945</v>
      </c>
      <c r="AK41">
        <f t="shared" si="22"/>
        <v>9.7316321121893772</v>
      </c>
      <c r="AL41">
        <f t="shared" si="8"/>
        <v>-547.82914316310803</v>
      </c>
      <c r="AN41">
        <f t="shared" si="26"/>
        <v>0</v>
      </c>
      <c r="AO41">
        <f t="shared" si="26"/>
        <v>0</v>
      </c>
      <c r="AP41">
        <f t="shared" si="26"/>
        <v>-0.61362279919303664</v>
      </c>
      <c r="AQ41">
        <f t="shared" si="26"/>
        <v>-11.271490063424375</v>
      </c>
      <c r="AR41">
        <f t="shared" si="26"/>
        <v>-11.885112862617413</v>
      </c>
      <c r="AS41">
        <f t="shared" si="26"/>
        <v>9.0497190644190192E-2</v>
      </c>
      <c r="AT41">
        <f t="shared" si="26"/>
        <v>0.20586250990779129</v>
      </c>
      <c r="AU41">
        <f t="shared" si="23"/>
        <v>-11.588753162065432</v>
      </c>
      <c r="AW41">
        <v>38</v>
      </c>
      <c r="AX41">
        <f>IF(Z41&gt;0, (R41*SUMPRODUCT(K41:$K$98, X41:$X$98)-K41*$AZ$3)/Z41, 0)</f>
        <v>232.25960735056145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100000</v>
      </c>
      <c r="S42">
        <f t="shared" si="1"/>
        <v>229.14015000197921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134.74528893280547</v>
      </c>
      <c r="AC42">
        <f t="shared" si="2"/>
        <v>130.30900914354277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-566.1045769359622</v>
      </c>
      <c r="AI42">
        <f t="shared" si="25"/>
        <v>-594.53892358852772</v>
      </c>
      <c r="AJ42">
        <f t="shared" si="7"/>
        <v>4.4362797892626986</v>
      </c>
      <c r="AK42">
        <f t="shared" si="22"/>
        <v>9.4321702252963835</v>
      </c>
      <c r="AL42">
        <f t="shared" si="8"/>
        <v>-580.67047357396859</v>
      </c>
      <c r="AN42">
        <f t="shared" si="26"/>
        <v>0</v>
      </c>
      <c r="AO42">
        <f t="shared" si="26"/>
        <v>0</v>
      </c>
      <c r="AP42">
        <f t="shared" si="26"/>
        <v>-0.53705258550558499</v>
      </c>
      <c r="AQ42">
        <f t="shared" si="26"/>
        <v>-10.692277562233794</v>
      </c>
      <c r="AR42">
        <f t="shared" si="26"/>
        <v>-11.229330147739379</v>
      </c>
      <c r="AS42">
        <f t="shared" si="26"/>
        <v>8.3790057143259142E-2</v>
      </c>
      <c r="AT42">
        <f t="shared" si="26"/>
        <v>0.17814973800240888</v>
      </c>
      <c r="AU42">
        <f t="shared" si="23"/>
        <v>-10.967390352593711</v>
      </c>
      <c r="AW42">
        <v>39</v>
      </c>
      <c r="AX42">
        <f>IF(Z42&gt;0, (R42*SUMPRODUCT(K42:$K$98, X42:$X$98)-K42*$AZ$3)/Z42, 0)</f>
        <v>229.14015000197921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100000</v>
      </c>
      <c r="S43">
        <f t="shared" si="1"/>
        <v>225.73143253858842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130.30900914354277</v>
      </c>
      <c r="AC43">
        <f t="shared" si="2"/>
        <v>125.71959789752488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-605.6812691575509</v>
      </c>
      <c r="AI43">
        <f t="shared" si="25"/>
        <v>-633.52843170901201</v>
      </c>
      <c r="AJ43">
        <f t="shared" si="7"/>
        <v>4.5894112460178889</v>
      </c>
      <c r="AK43">
        <f t="shared" si="22"/>
        <v>9.1216306400479947</v>
      </c>
      <c r="AL43">
        <f t="shared" si="8"/>
        <v>-619.8173898229461</v>
      </c>
      <c r="AN43">
        <f t="shared" si="26"/>
        <v>0</v>
      </c>
      <c r="AO43">
        <f t="shared" si="26"/>
        <v>0</v>
      </c>
      <c r="AP43">
        <f t="shared" si="26"/>
        <v>-0.46960907970843302</v>
      </c>
      <c r="AQ43">
        <f t="shared" si="26"/>
        <v>-10.214089959078775</v>
      </c>
      <c r="AR43">
        <f t="shared" si="26"/>
        <v>-10.683699038787209</v>
      </c>
      <c r="AS43">
        <f t="shared" si="26"/>
        <v>7.7394929830397141E-2</v>
      </c>
      <c r="AT43">
        <f t="shared" si="26"/>
        <v>0.15382538750212565</v>
      </c>
      <c r="AU43">
        <f t="shared" si="23"/>
        <v>-10.452478721454685</v>
      </c>
      <c r="AW43">
        <v>40</v>
      </c>
      <c r="AX43">
        <f>IF(Z43&gt;0, (R43*SUMPRODUCT(K43:$K$98, X43:$X$98)-K43*$AZ$3)/Z43, 0)</f>
        <v>225.73143253858842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100000</v>
      </c>
      <c r="S44">
        <f t="shared" si="1"/>
        <v>221.98790033726428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125.71959789752488</v>
      </c>
      <c r="AC44">
        <f t="shared" si="2"/>
        <v>120.95449572078168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-650.40506756526258</v>
      </c>
      <c r="AI44">
        <f t="shared" si="25"/>
        <v>-677.64855595742642</v>
      </c>
      <c r="AJ44">
        <f t="shared" si="7"/>
        <v>4.7651021767431985</v>
      </c>
      <c r="AK44">
        <f t="shared" si="22"/>
        <v>8.8003718528267427</v>
      </c>
      <c r="AL44">
        <f t="shared" si="8"/>
        <v>-664.08308192785648</v>
      </c>
      <c r="AN44">
        <f t="shared" si="26"/>
        <v>0</v>
      </c>
      <c r="AO44">
        <f t="shared" si="26"/>
        <v>0</v>
      </c>
      <c r="AP44">
        <f t="shared" si="26"/>
        <v>-0.41020431897840615</v>
      </c>
      <c r="AQ44">
        <f t="shared" si="26"/>
        <v>-9.7931279563102223</v>
      </c>
      <c r="AR44">
        <f t="shared" si="26"/>
        <v>-10.203332275288629</v>
      </c>
      <c r="AS44">
        <f t="shared" si="26"/>
        <v>7.1747988551851272E-2</v>
      </c>
      <c r="AT44">
        <f t="shared" si="26"/>
        <v>0.13250691286964092</v>
      </c>
      <c r="AU44">
        <f t="shared" si="23"/>
        <v>-9.9990773738671361</v>
      </c>
      <c r="AW44">
        <v>41</v>
      </c>
      <c r="AX44">
        <f>IF(Z44&gt;0, (R44*SUMPRODUCT(K44:$K$98, X44:$X$98)-K44*$AZ$3)/Z44, 0)</f>
        <v>221.98790033726428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100000</v>
      </c>
      <c r="S45">
        <f t="shared" si="1"/>
        <v>217.92532132469287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120.95449572078168</v>
      </c>
      <c r="AC45">
        <f t="shared" si="2"/>
        <v>116.02653542727109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-700.68710163202411</v>
      </c>
      <c r="AI45">
        <f t="shared" si="25"/>
        <v>-727.30781158945035</v>
      </c>
      <c r="AJ45">
        <f t="shared" si="7"/>
        <v>4.9279602935105942</v>
      </c>
      <c r="AK45">
        <f t="shared" si="22"/>
        <v>8.4668147004547176</v>
      </c>
      <c r="AL45">
        <f t="shared" si="8"/>
        <v>-713.91303659548498</v>
      </c>
      <c r="AN45">
        <f t="shared" si="26"/>
        <v>0</v>
      </c>
      <c r="AO45">
        <f t="shared" si="26"/>
        <v>0</v>
      </c>
      <c r="AP45">
        <f t="shared" si="26"/>
        <v>-0.35788139672712682</v>
      </c>
      <c r="AQ45">
        <f t="shared" si="26"/>
        <v>-9.419841882571486</v>
      </c>
      <c r="AR45">
        <f t="shared" si="26"/>
        <v>-9.7777232792986126</v>
      </c>
      <c r="AS45">
        <f t="shared" si="26"/>
        <v>6.6250123143894848E-2</v>
      </c>
      <c r="AT45">
        <f t="shared" si="26"/>
        <v>0.11382549434911723</v>
      </c>
      <c r="AU45">
        <f t="shared" si="23"/>
        <v>-9.597647661805599</v>
      </c>
      <c r="AW45">
        <v>42</v>
      </c>
      <c r="AX45">
        <f>IF(Z45&gt;0, (R45*SUMPRODUCT(K45:$K$98, X45:$X$98)-K45*$AZ$3)/Z45, 0)</f>
        <v>217.92532132469287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100000</v>
      </c>
      <c r="S46">
        <f t="shared" si="1"/>
        <v>213.56485774559437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116.02653542727109</v>
      </c>
      <c r="AC46">
        <f t="shared" si="2"/>
        <v>110.95059324362785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-757.29679934463502</v>
      </c>
      <c r="AI46">
        <f t="shared" si="25"/>
        <v>-783.2726538028146</v>
      </c>
      <c r="AJ46">
        <f t="shared" si="7"/>
        <v>5.0759421836432352</v>
      </c>
      <c r="AK46">
        <f t="shared" si="22"/>
        <v>8.1218574799089769</v>
      </c>
      <c r="AL46">
        <f t="shared" si="8"/>
        <v>-770.07485413926236</v>
      </c>
      <c r="AN46">
        <f t="shared" si="26"/>
        <v>0</v>
      </c>
      <c r="AO46">
        <f t="shared" si="26"/>
        <v>0</v>
      </c>
      <c r="AP46">
        <f t="shared" si="26"/>
        <v>-0.31179655297179382</v>
      </c>
      <c r="AQ46">
        <f t="shared" si="26"/>
        <v>-9.090077556154311</v>
      </c>
      <c r="AR46">
        <f t="shared" si="26"/>
        <v>-9.4018741091261049</v>
      </c>
      <c r="AS46">
        <f t="shared" si="26"/>
        <v>6.0928169985403964E-2</v>
      </c>
      <c r="AT46">
        <f t="shared" si="26"/>
        <v>9.7489272972361249E-2</v>
      </c>
      <c r="AU46">
        <f t="shared" si="23"/>
        <v>-9.2434566661683384</v>
      </c>
      <c r="AW46">
        <v>43</v>
      </c>
      <c r="AX46">
        <f>IF(Z46&gt;0, (R46*SUMPRODUCT(K46:$K$98, X46:$X$98)-K46*$AZ$3)/Z46, 0)</f>
        <v>213.56485774559437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100000</v>
      </c>
      <c r="S47">
        <f t="shared" si="1"/>
        <v>208.91264701939855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110.95059324362785</v>
      </c>
      <c r="AC47">
        <f t="shared" si="2"/>
        <v>105.73899756151658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-818.21556959826512</v>
      </c>
      <c r="AI47">
        <f t="shared" si="25"/>
        <v>-843.52255772706383</v>
      </c>
      <c r="AJ47">
        <f t="shared" si="7"/>
        <v>5.2115956821112661</v>
      </c>
      <c r="AK47">
        <f t="shared" si="22"/>
        <v>7.76654152705395</v>
      </c>
      <c r="AL47">
        <f t="shared" si="8"/>
        <v>-830.54442051789863</v>
      </c>
      <c r="AN47">
        <f t="shared" si="26"/>
        <v>0</v>
      </c>
      <c r="AO47">
        <f t="shared" si="26"/>
        <v>0</v>
      </c>
      <c r="AP47">
        <f t="shared" si="26"/>
        <v>-0.27122137039945354</v>
      </c>
      <c r="AQ47">
        <f t="shared" si="26"/>
        <v>-8.7690224905141747</v>
      </c>
      <c r="AR47">
        <f t="shared" si="26"/>
        <v>-9.0402438609136286</v>
      </c>
      <c r="AS47">
        <f t="shared" si="26"/>
        <v>5.5853984507210915E-2</v>
      </c>
      <c r="AT47">
        <f t="shared" si="26"/>
        <v>8.3235983101234784E-2</v>
      </c>
      <c r="AU47">
        <f t="shared" si="23"/>
        <v>-8.9011538933051835</v>
      </c>
      <c r="AW47">
        <v>44</v>
      </c>
      <c r="AX47">
        <f>IF(Z47&gt;0, (R47*SUMPRODUCT(K47:$K$98, X47:$X$98)-K47*$AZ$3)/Z47, 0)</f>
        <v>208.91264701939855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100000</v>
      </c>
      <c r="S48">
        <f t="shared" si="1"/>
        <v>204.02924879735116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105.73899756151658</v>
      </c>
      <c r="AC48">
        <f t="shared" si="2"/>
        <v>100.43290531568375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-883.07783532689359</v>
      </c>
      <c r="AI48">
        <f t="shared" si="25"/>
        <v>-907.69021465674086</v>
      </c>
      <c r="AJ48">
        <f t="shared" si="7"/>
        <v>5.3060922458328292</v>
      </c>
      <c r="AK48">
        <f t="shared" si="22"/>
        <v>7.401729829306162</v>
      </c>
      <c r="AL48">
        <f t="shared" si="8"/>
        <v>-894.98239258160186</v>
      </c>
      <c r="AN48">
        <f t="shared" si="26"/>
        <v>0</v>
      </c>
      <c r="AO48">
        <f t="shared" si="26"/>
        <v>0</v>
      </c>
      <c r="AP48">
        <f t="shared" si="26"/>
        <v>-0.23551524359377871</v>
      </c>
      <c r="AQ48">
        <f t="shared" si="26"/>
        <v>-8.4501497686193385</v>
      </c>
      <c r="AR48">
        <f t="shared" si="26"/>
        <v>-8.6856650122131178</v>
      </c>
      <c r="AS48">
        <f t="shared" si="26"/>
        <v>5.0773864284340796E-2</v>
      </c>
      <c r="AT48">
        <f t="shared" si="26"/>
        <v>7.0826968022973238E-2</v>
      </c>
      <c r="AU48">
        <f t="shared" si="23"/>
        <v>-8.5640641799058024</v>
      </c>
      <c r="AW48">
        <v>45</v>
      </c>
      <c r="AX48">
        <f>IF(Z48&gt;0, (R48*SUMPRODUCT(K48:$K$98, X48:$X$98)-K48*$AZ$3)/Z48, 0)</f>
        <v>204.02924879735116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100000</v>
      </c>
      <c r="S49">
        <f t="shared" si="1"/>
        <v>198.97392130772505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100.43290531568375</v>
      </c>
      <c r="AC49">
        <f t="shared" si="2"/>
        <v>95.074657551244144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-950.03941732438102</v>
      </c>
      <c r="AI49">
        <f t="shared" si="25"/>
        <v>-973.93065315226761</v>
      </c>
      <c r="AJ49">
        <f t="shared" si="7"/>
        <v>5.3582477644396107</v>
      </c>
      <c r="AK49">
        <f t="shared" si="22"/>
        <v>7.0303033720978636</v>
      </c>
      <c r="AL49">
        <f t="shared" si="8"/>
        <v>-961.54210201573017</v>
      </c>
      <c r="AN49">
        <f t="shared" si="26"/>
        <v>0</v>
      </c>
      <c r="AO49">
        <f t="shared" si="26"/>
        <v>0</v>
      </c>
      <c r="AP49">
        <f t="shared" si="26"/>
        <v>-0.20412021376785106</v>
      </c>
      <c r="AQ49">
        <f t="shared" si="26"/>
        <v>-8.1168781032995074</v>
      </c>
      <c r="AR49">
        <f t="shared" si="26"/>
        <v>-8.3209983170673585</v>
      </c>
      <c r="AS49">
        <f t="shared" si="26"/>
        <v>4.5779409946717441E-2</v>
      </c>
      <c r="AT49">
        <f t="shared" si="26"/>
        <v>6.0064997788454803E-2</v>
      </c>
      <c r="AU49">
        <f t="shared" si="23"/>
        <v>-8.2151539093321855</v>
      </c>
      <c r="AW49">
        <v>46</v>
      </c>
      <c r="AX49">
        <f>IF(Z49&gt;0, (R49*SUMPRODUCT(K49:$K$98, X49:$X$98)-K49*$AZ$3)/Z49, 0)</f>
        <v>198.97392130772505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100000</v>
      </c>
      <c r="S50">
        <f t="shared" si="1"/>
        <v>193.83861734146294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95.074657551244144</v>
      </c>
      <c r="AC50">
        <f t="shared" si="2"/>
        <v>89.718406237390823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-1019.5426251744703</v>
      </c>
      <c r="AI50">
        <f t="shared" si="25"/>
        <v>-1042.6851773314909</v>
      </c>
      <c r="AJ50">
        <f t="shared" si="7"/>
        <v>5.3562513138533205</v>
      </c>
      <c r="AK50">
        <f t="shared" si="22"/>
        <v>6.6552260285870908</v>
      </c>
      <c r="AL50">
        <f t="shared" si="8"/>
        <v>-1030.6736999890504</v>
      </c>
      <c r="AN50">
        <f t="shared" si="26"/>
        <v>0</v>
      </c>
      <c r="AO50">
        <f t="shared" si="26"/>
        <v>0</v>
      </c>
      <c r="AP50">
        <f t="shared" si="26"/>
        <v>-0.1765389860150107</v>
      </c>
      <c r="AQ50">
        <f t="shared" si="26"/>
        <v>-7.7774058810009823</v>
      </c>
      <c r="AR50">
        <f t="shared" si="26"/>
        <v>-7.953944867015994</v>
      </c>
      <c r="AS50">
        <f t="shared" si="26"/>
        <v>4.0859243586165245E-2</v>
      </c>
      <c r="AT50">
        <f t="shared" si="26"/>
        <v>5.0768249189450512E-2</v>
      </c>
      <c r="AU50">
        <f t="shared" si="23"/>
        <v>-7.8623173742403774</v>
      </c>
      <c r="AW50">
        <v>47</v>
      </c>
      <c r="AX50">
        <f>IF(Z50&gt;0, (R50*SUMPRODUCT(K50:$K$98, X50:$X$98)-K50*$AZ$3)/Z50, 0)</f>
        <v>193.83861734146294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100000</v>
      </c>
      <c r="S51">
        <f t="shared" si="1"/>
        <v>188.70655746959372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89.718406237390823</v>
      </c>
      <c r="AC51">
        <f t="shared" si="2"/>
        <v>84.405845704109652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-1093.6297212340519</v>
      </c>
      <c r="AI51">
        <f t="shared" si="25"/>
        <v>-1115.9940330088853</v>
      </c>
      <c r="AJ51">
        <f t="shared" si="7"/>
        <v>5.3125605332811716</v>
      </c>
      <c r="AK51">
        <f t="shared" si="22"/>
        <v>6.2802884366173579</v>
      </c>
      <c r="AL51">
        <f t="shared" si="8"/>
        <v>-1104.4011840389867</v>
      </c>
      <c r="AN51">
        <f t="shared" si="26"/>
        <v>0</v>
      </c>
      <c r="AO51">
        <f t="shared" si="26"/>
        <v>0</v>
      </c>
      <c r="AP51">
        <f t="shared" si="26"/>
        <v>-0.15232349363201203</v>
      </c>
      <c r="AQ51">
        <f t="shared" si="26"/>
        <v>-7.4487201553697817</v>
      </c>
      <c r="AR51">
        <f t="shared" si="26"/>
        <v>-7.6010436490017943</v>
      </c>
      <c r="AS51">
        <f t="shared" si="26"/>
        <v>3.6183889256613019E-2</v>
      </c>
      <c r="AT51">
        <f t="shared" si="26"/>
        <v>4.2775091195016907E-2</v>
      </c>
      <c r="AU51">
        <f t="shared" si="23"/>
        <v>-7.5220846685501641</v>
      </c>
      <c r="AW51">
        <v>48</v>
      </c>
      <c r="AX51">
        <f>IF(Z51&gt;0, (R51*SUMPRODUCT(K51:$K$98, X51:$X$98)-K51*$AZ$3)/Z51, 0)</f>
        <v>188.70655746959372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100000</v>
      </c>
      <c r="S52">
        <f t="shared" si="1"/>
        <v>183.62135278790603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84.405845704109652</v>
      </c>
      <c r="AC52">
        <f t="shared" si="2"/>
        <v>79.157880323489735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-1172.0370494441174</v>
      </c>
      <c r="AI52">
        <f t="shared" si="25"/>
        <v>-1193.5916995764803</v>
      </c>
      <c r="AJ52">
        <f t="shared" si="7"/>
        <v>5.2479653806199167</v>
      </c>
      <c r="AK52">
        <f t="shared" si="22"/>
        <v>5.9084091992876759</v>
      </c>
      <c r="AL52">
        <f t="shared" si="8"/>
        <v>-1182.4353249965727</v>
      </c>
      <c r="AN52">
        <f t="shared" si="26"/>
        <v>0</v>
      </c>
      <c r="AO52">
        <f t="shared" si="26"/>
        <v>0</v>
      </c>
      <c r="AP52">
        <f t="shared" si="26"/>
        <v>-0.13107935908085949</v>
      </c>
      <c r="AQ52">
        <f t="shared" si="26"/>
        <v>-7.1274580805879841</v>
      </c>
      <c r="AR52">
        <f t="shared" si="26"/>
        <v>-7.2585374396688431</v>
      </c>
      <c r="AS52">
        <f t="shared" si="26"/>
        <v>3.1914224278563531E-2</v>
      </c>
      <c r="AT52">
        <f t="shared" si="26"/>
        <v>3.5930552631298213E-2</v>
      </c>
      <c r="AU52">
        <f t="shared" si="23"/>
        <v>-7.1906926627589813</v>
      </c>
      <c r="AW52">
        <v>49</v>
      </c>
      <c r="AX52">
        <f>IF(Z52&gt;0, (R52*SUMPRODUCT(K52:$K$98, X52:$X$98)-K52*$AZ$3)/Z52, 0)</f>
        <v>183.62135278790603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100000</v>
      </c>
      <c r="S53">
        <f t="shared" si="1"/>
        <v>178.63197935673725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79.157880323489735</v>
      </c>
      <c r="AC53">
        <f t="shared" si="2"/>
        <v>73.995381863214106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-1254.8394364096218</v>
      </c>
      <c r="AI53">
        <f t="shared" si="25"/>
        <v>-1275.5511203224562</v>
      </c>
      <c r="AJ53">
        <f t="shared" si="7"/>
        <v>5.1624984602756285</v>
      </c>
      <c r="AK53">
        <f t="shared" si="22"/>
        <v>5.5410516226442823</v>
      </c>
      <c r="AL53">
        <f t="shared" si="8"/>
        <v>-1264.8475702395363</v>
      </c>
      <c r="AN53">
        <f t="shared" si="26"/>
        <v>0</v>
      </c>
      <c r="AO53">
        <f t="shared" si="26"/>
        <v>0</v>
      </c>
      <c r="AP53">
        <f t="shared" si="26"/>
        <v>-0.11245809389936809</v>
      </c>
      <c r="AQ53">
        <f t="shared" si="26"/>
        <v>-6.8133934334975734</v>
      </c>
      <c r="AR53">
        <f t="shared" si="26"/>
        <v>-6.925851527396941</v>
      </c>
      <c r="AS53">
        <f t="shared" si="26"/>
        <v>2.8030783930671172E-2</v>
      </c>
      <c r="AT53">
        <f t="shared" si="26"/>
        <v>3.0086211546248898E-2</v>
      </c>
      <c r="AU53">
        <f t="shared" si="23"/>
        <v>-6.8677345319200205</v>
      </c>
      <c r="AW53">
        <v>50</v>
      </c>
      <c r="AX53">
        <f>IF(Z53&gt;0, (R53*SUMPRODUCT(K53:$K$98, X53:$X$98)-K53*$AZ$3)/Z53, 0)</f>
        <v>178.63197935673725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100000</v>
      </c>
      <c r="S54">
        <f t="shared" si="1"/>
        <v>173.75968040911056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73.995381863214106</v>
      </c>
      <c r="AC54">
        <f t="shared" si="2"/>
        <v>68.936416662138271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-1335.7090468191432</v>
      </c>
      <c r="AI54">
        <f t="shared" si="25"/>
        <v>-1355.5457593694396</v>
      </c>
      <c r="AJ54">
        <f t="shared" si="7"/>
        <v>5.0589652010758357</v>
      </c>
      <c r="AK54">
        <f t="shared" si="22"/>
        <v>5.1796767304249878</v>
      </c>
      <c r="AL54">
        <f t="shared" si="8"/>
        <v>-1345.3071174379388</v>
      </c>
      <c r="AN54">
        <f t="shared" si="26"/>
        <v>0</v>
      </c>
      <c r="AO54">
        <f t="shared" si="26"/>
        <v>0</v>
      </c>
      <c r="AP54">
        <f t="shared" si="26"/>
        <v>-9.6167203256952521E-2</v>
      </c>
      <c r="AQ54">
        <f t="shared" si="26"/>
        <v>-6.4754380581920987</v>
      </c>
      <c r="AR54">
        <f t="shared" si="26"/>
        <v>-6.5716052614490508</v>
      </c>
      <c r="AS54">
        <f t="shared" si="26"/>
        <v>2.4525562566285086E-2</v>
      </c>
      <c r="AT54">
        <f t="shared" si="26"/>
        <v>2.5110764884912422E-2</v>
      </c>
      <c r="AU54">
        <f t="shared" si="23"/>
        <v>-6.5219689339978535</v>
      </c>
      <c r="AW54">
        <v>51</v>
      </c>
      <c r="AX54">
        <f>IF(Z54&gt;0, (R54*SUMPRODUCT(K54:$K$98, X54:$X$98)-K54*$AZ$3)/Z54, 0)</f>
        <v>173.75968040911056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100000</v>
      </c>
      <c r="S55">
        <f t="shared" si="1"/>
        <v>169.08337559541727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68.936416662138271</v>
      </c>
      <c r="AC55">
        <f t="shared" si="2"/>
        <v>64.027432382894148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-1409.3179293190378</v>
      </c>
      <c r="AI55">
        <f t="shared" si="25"/>
        <v>-1428.2516157791717</v>
      </c>
      <c r="AJ55">
        <f t="shared" si="7"/>
        <v>4.9089842792441232</v>
      </c>
      <c r="AK55">
        <f t="shared" si="22"/>
        <v>4.8255491663496795</v>
      </c>
      <c r="AL55">
        <f t="shared" si="8"/>
        <v>-1418.5170823335779</v>
      </c>
      <c r="AN55">
        <f t="shared" si="26"/>
        <v>0</v>
      </c>
      <c r="AO55">
        <f t="shared" si="26"/>
        <v>0</v>
      </c>
      <c r="AP55">
        <f t="shared" si="26"/>
        <v>-8.195480933208496E-2</v>
      </c>
      <c r="AQ55">
        <f t="shared" si="26"/>
        <v>-6.100258522228267</v>
      </c>
      <c r="AR55">
        <f t="shared" si="26"/>
        <v>-6.1822133315603516</v>
      </c>
      <c r="AS55">
        <f t="shared" si="26"/>
        <v>2.1248628547153349E-2</v>
      </c>
      <c r="AT55">
        <f t="shared" si="26"/>
        <v>2.0887478129707558E-2</v>
      </c>
      <c r="AU55">
        <f t="shared" si="23"/>
        <v>-6.1400772248834912</v>
      </c>
      <c r="AW55">
        <v>52</v>
      </c>
      <c r="AX55">
        <f>IF(Z55&gt;0, (R55*SUMPRODUCT(K55:$K$98, X55:$X$98)-K55*$AZ$3)/Z55, 0)</f>
        <v>169.08337559541727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100000</v>
      </c>
      <c r="S56">
        <f t="shared" si="1"/>
        <v>166.32251577695169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64.027432382894148</v>
      </c>
      <c r="AC56">
        <f t="shared" si="2"/>
        <v>59.325793306155177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-1819.5698317460419</v>
      </c>
      <c r="AI56">
        <f t="shared" si="25"/>
        <v>-1837.4043964257016</v>
      </c>
      <c r="AJ56">
        <f t="shared" si="7"/>
        <v>4.7016390767389709</v>
      </c>
      <c r="AK56">
        <f t="shared" si="22"/>
        <v>4.4819202668025904</v>
      </c>
      <c r="AL56">
        <f t="shared" si="8"/>
        <v>-1828.2208370821602</v>
      </c>
      <c r="AN56">
        <f t="shared" si="26"/>
        <v>0</v>
      </c>
      <c r="AO56">
        <f t="shared" si="26"/>
        <v>0</v>
      </c>
      <c r="AP56">
        <f t="shared" si="26"/>
        <v>-6.8926107618885471E-2</v>
      </c>
      <c r="AQ56">
        <f t="shared" si="26"/>
        <v>-7.0321798314506632</v>
      </c>
      <c r="AR56">
        <f t="shared" si="26"/>
        <v>-7.1011059390695488</v>
      </c>
      <c r="AS56">
        <f t="shared" si="26"/>
        <v>1.8170652707776201E-2</v>
      </c>
      <c r="AT56">
        <f t="shared" si="26"/>
        <v>1.7321494760184662E-2</v>
      </c>
      <c r="AU56">
        <f t="shared" si="23"/>
        <v>-7.0656137916015878</v>
      </c>
      <c r="AW56">
        <v>53</v>
      </c>
      <c r="AX56">
        <f>IF(Z56&gt;0, (R56*SUMPRODUCT(K56:$K$98, X56:$X$98)-K56*$AZ$3)/Z56, 0)</f>
        <v>166.32251577695169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100000</v>
      </c>
      <c r="S57">
        <f t="shared" si="1"/>
        <v>161.68229989309594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59.325793306155177</v>
      </c>
      <c r="AC57">
        <f t="shared" si="2"/>
        <v>53.542380836748499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-2196.641919734494</v>
      </c>
      <c r="AI57">
        <f t="shared" si="25"/>
        <v>-2213.1998178074896</v>
      </c>
      <c r="AJ57">
        <f t="shared" si="7"/>
        <v>5.7834124694066773</v>
      </c>
      <c r="AK57">
        <f t="shared" si="22"/>
        <v>4.1528055314308627</v>
      </c>
      <c r="AL57">
        <f t="shared" si="8"/>
        <v>-2203.2635998066521</v>
      </c>
      <c r="AN57">
        <f t="shared" si="26"/>
        <v>0</v>
      </c>
      <c r="AO57">
        <f t="shared" si="26"/>
        <v>0</v>
      </c>
      <c r="AP57">
        <f t="shared" si="26"/>
        <v>-5.7135814489462936E-2</v>
      </c>
      <c r="AQ57">
        <f t="shared" si="26"/>
        <v>-7.5798827044609203</v>
      </c>
      <c r="AR57">
        <f t="shared" si="26"/>
        <v>-7.6370185189503825</v>
      </c>
      <c r="AS57">
        <f t="shared" si="26"/>
        <v>1.9956638246673312E-2</v>
      </c>
      <c r="AT57">
        <f t="shared" si="26"/>
        <v>1.4329954527357434E-2</v>
      </c>
      <c r="AU57">
        <f t="shared" si="23"/>
        <v>-7.602731926176352</v>
      </c>
      <c r="AW57">
        <v>54</v>
      </c>
      <c r="AX57">
        <f>IF(Z57&gt;0, (R57*SUMPRODUCT(K57:$K$98, X57:$X$98)-K57*$AZ$3)/Z57, 0)</f>
        <v>161.68229989309594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100000</v>
      </c>
      <c r="S58">
        <f t="shared" si="1"/>
        <v>155.62064758687197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53.542380836748499</v>
      </c>
      <c r="AC58">
        <f t="shared" si="2"/>
        <v>47.077468991255444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-2533.2096490120725</v>
      </c>
      <c r="AI58">
        <f t="shared" si="25"/>
        <v>-2548.3353632798326</v>
      </c>
      <c r="AJ58">
        <f t="shared" si="7"/>
        <v>6.4649118454930559</v>
      </c>
      <c r="AK58">
        <f t="shared" si="22"/>
        <v>3.7479666585723952</v>
      </c>
      <c r="AL58">
        <f t="shared" si="8"/>
        <v>-2538.1224847757671</v>
      </c>
      <c r="AN58">
        <f t="shared" si="26"/>
        <v>0</v>
      </c>
      <c r="AO58">
        <f t="shared" si="26"/>
        <v>0</v>
      </c>
      <c r="AP58">
        <f t="shared" si="26"/>
        <v>-4.6601627848395603E-2</v>
      </c>
      <c r="AQ58">
        <f t="shared" si="26"/>
        <v>-7.8047020613664797</v>
      </c>
      <c r="AR58">
        <f t="shared" si="26"/>
        <v>-7.851303689214876</v>
      </c>
      <c r="AS58">
        <f t="shared" si="26"/>
        <v>1.9918095143349013E-2</v>
      </c>
      <c r="AT58">
        <f t="shared" si="26"/>
        <v>1.1547312366152054E-2</v>
      </c>
      <c r="AU58">
        <f t="shared" si="23"/>
        <v>-7.8198382817053744</v>
      </c>
      <c r="AW58">
        <v>55</v>
      </c>
      <c r="AX58">
        <f>IF(Z58&gt;0, (R58*SUMPRODUCT(K58:$K$98, X58:$X$98)-K58*$AZ$3)/Z58, 0)</f>
        <v>155.62064758687197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100000</v>
      </c>
      <c r="S59">
        <f t="shared" si="1"/>
        <v>148.39457998095907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47.077468991255444</v>
      </c>
      <c r="AC59">
        <f t="shared" si="2"/>
        <v>40.268276625395998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-2812.9658681123929</v>
      </c>
      <c r="AI59">
        <f t="shared" si="25"/>
        <v>-2826.5338423034191</v>
      </c>
      <c r="AJ59">
        <f t="shared" si="7"/>
        <v>6.8091923658594453</v>
      </c>
      <c r="AK59">
        <f t="shared" si="22"/>
        <v>3.2954228293878813</v>
      </c>
      <c r="AL59">
        <f t="shared" si="8"/>
        <v>-2816.4292271081717</v>
      </c>
      <c r="AN59">
        <f t="shared" si="26"/>
        <v>0</v>
      </c>
      <c r="AO59">
        <f t="shared" si="26"/>
        <v>0</v>
      </c>
      <c r="AP59">
        <f t="shared" si="26"/>
        <v>-3.7323484407900988E-2</v>
      </c>
      <c r="AQ59">
        <f t="shared" si="26"/>
        <v>-7.7380518447545139</v>
      </c>
      <c r="AR59">
        <f t="shared" si="26"/>
        <v>-7.7753753291624159</v>
      </c>
      <c r="AS59">
        <f t="shared" si="26"/>
        <v>1.8731078163875467E-2</v>
      </c>
      <c r="AT59">
        <f t="shared" si="26"/>
        <v>9.0652193804621629E-3</v>
      </c>
      <c r="AU59">
        <f t="shared" si="23"/>
        <v>-7.7475790316180779</v>
      </c>
      <c r="AW59">
        <v>56</v>
      </c>
      <c r="AX59">
        <f>IF(Z59&gt;0, (R59*SUMPRODUCT(K59:$K$98, X59:$X$98)-K59*$AZ$3)/Z59, 0)</f>
        <v>148.39457998095907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50</v>
      </c>
      <c r="R60">
        <f t="shared" si="0"/>
        <v>100000</v>
      </c>
      <c r="S60">
        <f t="shared" si="1"/>
        <v>139.84701607105785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40.268276625395998</v>
      </c>
      <c r="AC60">
        <f t="shared" si="2"/>
        <v>33.419072723058456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-2967.709535372725</v>
      </c>
      <c r="AI60">
        <f t="shared" si="25"/>
        <v>-2979.6579750541546</v>
      </c>
      <c r="AJ60">
        <f t="shared" si="7"/>
        <v>6.8492039023375426</v>
      </c>
      <c r="AK60">
        <f t="shared" si="22"/>
        <v>2.8187793637777201</v>
      </c>
      <c r="AL60">
        <f t="shared" si="8"/>
        <v>-2969.9899917880393</v>
      </c>
      <c r="AN60">
        <f t="shared" si="26"/>
        <v>0</v>
      </c>
      <c r="AO60">
        <f t="shared" si="26"/>
        <v>0</v>
      </c>
      <c r="AP60">
        <f t="shared" si="26"/>
        <v>-2.9346772503571563E-2</v>
      </c>
      <c r="AQ60">
        <f t="shared" si="26"/>
        <v>-7.2890434996818305</v>
      </c>
      <c r="AR60">
        <f t="shared" si="26"/>
        <v>-7.3183902721854031</v>
      </c>
      <c r="AS60">
        <f t="shared" si="26"/>
        <v>1.6822449969335945E-2</v>
      </c>
      <c r="AT60">
        <f t="shared" si="26"/>
        <v>6.9232534901704276E-3</v>
      </c>
      <c r="AU60">
        <f t="shared" si="23"/>
        <v>-7.2946445687258965</v>
      </c>
      <c r="AW60">
        <v>57</v>
      </c>
      <c r="AX60">
        <f>IF(Z60&gt;0, (R60*SUMPRODUCT(K60:$K$98, X60:$X$98)-K60*$AZ$3)/Z60, 0)</f>
        <v>139.84701607105785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100000</v>
      </c>
      <c r="S61">
        <f t="shared" si="1"/>
        <v>130.55945742316186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33.419072723058456</v>
      </c>
      <c r="AC61">
        <f t="shared" si="2"/>
        <v>26.923643457677493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-3036.1616825033666</v>
      </c>
      <c r="AI61">
        <f t="shared" si="25"/>
        <v>-3046.47255694673</v>
      </c>
      <c r="AJ61">
        <f t="shared" si="7"/>
        <v>6.4954292653809631</v>
      </c>
      <c r="AK61">
        <f t="shared" si="22"/>
        <v>2.3393350906140919</v>
      </c>
      <c r="AL61">
        <f t="shared" si="8"/>
        <v>-3037.637792590735</v>
      </c>
      <c r="AN61">
        <f t="shared" si="26"/>
        <v>0</v>
      </c>
      <c r="AO61">
        <f t="shared" si="26"/>
        <v>0</v>
      </c>
      <c r="AP61">
        <f t="shared" si="26"/>
        <v>-2.261135693610478E-2</v>
      </c>
      <c r="AQ61">
        <f t="shared" si="26"/>
        <v>-6.6581875180330243</v>
      </c>
      <c r="AR61">
        <f t="shared" si="26"/>
        <v>-6.6807988749691294</v>
      </c>
      <c r="AS61">
        <f t="shared" si="26"/>
        <v>1.4244230242497302E-2</v>
      </c>
      <c r="AT61">
        <f t="shared" si="26"/>
        <v>5.1300732074258133E-3</v>
      </c>
      <c r="AU61">
        <f t="shared" si="23"/>
        <v>-6.6614245715192055</v>
      </c>
      <c r="AW61">
        <v>58</v>
      </c>
      <c r="AX61">
        <f>IF(Z61&gt;0, (R61*SUMPRODUCT(K61:$K$98, X61:$X$98)-K61*$AZ$3)/Z61, 0)</f>
        <v>130.55945742316186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50</v>
      </c>
      <c r="R62">
        <f t="shared" si="0"/>
        <v>100000</v>
      </c>
      <c r="S62">
        <f t="shared" si="1"/>
        <v>120.44851143620822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26.923643457677493</v>
      </c>
      <c r="AC62">
        <f t="shared" si="2"/>
        <v>20.974040077413107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-3002.248471136696</v>
      </c>
      <c r="AI62">
        <f t="shared" si="25"/>
        <v>-3010.9551126000574</v>
      </c>
      <c r="AJ62">
        <f t="shared" si="7"/>
        <v>5.9496033802643851</v>
      </c>
      <c r="AK62">
        <f t="shared" si="22"/>
        <v>1.8846550420374246</v>
      </c>
      <c r="AL62">
        <f t="shared" si="8"/>
        <v>-3003.1208541777555</v>
      </c>
      <c r="AN62">
        <f t="shared" si="26"/>
        <v>0</v>
      </c>
      <c r="AO62">
        <f t="shared" si="26"/>
        <v>0</v>
      </c>
      <c r="AP62">
        <f t="shared" si="26"/>
        <v>-1.7047620358429098E-2</v>
      </c>
      <c r="AQ62">
        <f t="shared" si="26"/>
        <v>-5.8784081523270437</v>
      </c>
      <c r="AR62">
        <f t="shared" si="26"/>
        <v>-5.8954557726854731</v>
      </c>
      <c r="AS62">
        <f t="shared" si="26"/>
        <v>1.1649334607011041E-2</v>
      </c>
      <c r="AT62">
        <f t="shared" si="26"/>
        <v>3.6901581164741092E-3</v>
      </c>
      <c r="AU62">
        <f t="shared" si="23"/>
        <v>-5.8801162799619879</v>
      </c>
      <c r="AW62">
        <v>59</v>
      </c>
      <c r="AX62">
        <f>IF(Z62&gt;0, (R62*SUMPRODUCT(K62:$K$98, X62:$X$98)-K62*$AZ$3)/Z62, 0)</f>
        <v>120.44851143620822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100000</v>
      </c>
      <c r="S63">
        <f t="shared" si="1"/>
        <v>109.44808963142353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20.974040077413107</v>
      </c>
      <c r="AC63">
        <f t="shared" si="2"/>
        <v>15.728296333808057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-2868.5965439175916</v>
      </c>
      <c r="AI63">
        <f t="shared" si="25"/>
        <v>-2875.7818206943607</v>
      </c>
      <c r="AJ63">
        <f t="shared" si="7"/>
        <v>5.2457437436050505</v>
      </c>
      <c r="AK63">
        <f t="shared" si="22"/>
        <v>1.4681828054189177</v>
      </c>
      <c r="AL63">
        <f t="shared" si="8"/>
        <v>-2869.0678941453366</v>
      </c>
      <c r="AN63">
        <f t="shared" si="26"/>
        <v>0</v>
      </c>
      <c r="AO63">
        <f t="shared" si="26"/>
        <v>0</v>
      </c>
      <c r="AP63">
        <f t="shared" si="26"/>
        <v>-1.2561415572408505E-2</v>
      </c>
      <c r="AQ63">
        <f t="shared" si="26"/>
        <v>-5.0149262745487064</v>
      </c>
      <c r="AR63">
        <f t="shared" si="26"/>
        <v>-5.0274876901211156</v>
      </c>
      <c r="AS63">
        <f t="shared" si="26"/>
        <v>9.1706929596406164E-3</v>
      </c>
      <c r="AT63">
        <f t="shared" si="26"/>
        <v>2.566700619627979E-3</v>
      </c>
      <c r="AU63">
        <f t="shared" si="23"/>
        <v>-5.0157502965418468</v>
      </c>
      <c r="AW63">
        <v>60</v>
      </c>
      <c r="AX63">
        <f>IF(Z63&gt;0, (R63*SUMPRODUCT(K63:$K$98, X63:$X$98)-K63*$AZ$3)/Z63, 0)</f>
        <v>109.44808963142353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100000</v>
      </c>
      <c r="S64">
        <f t="shared" si="1"/>
        <v>97.527059615303244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15.728296333808057</v>
      </c>
      <c r="AC64">
        <f t="shared" si="2"/>
        <v>11.278248995618274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-2662.6226223991707</v>
      </c>
      <c r="AI64">
        <f t="shared" si="25"/>
        <v>-2668.4047350969727</v>
      </c>
      <c r="AJ64">
        <f t="shared" si="7"/>
        <v>4.4500473381897834</v>
      </c>
      <c r="AK64">
        <f t="shared" si="22"/>
        <v>1.1009807433665642</v>
      </c>
      <c r="AL64">
        <f t="shared" si="8"/>
        <v>-2662.8537070154161</v>
      </c>
      <c r="AN64">
        <f t="shared" si="26"/>
        <v>0</v>
      </c>
      <c r="AO64">
        <f t="shared" si="26"/>
        <v>0</v>
      </c>
      <c r="AP64">
        <f t="shared" si="26"/>
        <v>-9.0253408289035966E-3</v>
      </c>
      <c r="AQ64">
        <f t="shared" si="26"/>
        <v>-4.1561065862721316</v>
      </c>
      <c r="AR64">
        <f t="shared" si="26"/>
        <v>-4.1651319271010347</v>
      </c>
      <c r="AS64">
        <f t="shared" si="26"/>
        <v>6.946110536238297E-3</v>
      </c>
      <c r="AT64">
        <f t="shared" si="26"/>
        <v>1.718528671833157E-3</v>
      </c>
      <c r="AU64">
        <f t="shared" si="23"/>
        <v>-4.1564672878929638</v>
      </c>
      <c r="AW64">
        <v>61</v>
      </c>
      <c r="AX64">
        <f>IF(Z64&gt;0, (R64*SUMPRODUCT(K64:$K$98, X64:$X$98)-K64*$AZ$3)/Z64, 0)</f>
        <v>97.527059615303244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100000</v>
      </c>
      <c r="S65">
        <f t="shared" si="1"/>
        <v>84.1631615609124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11.278248995618274</v>
      </c>
      <c r="AC65">
        <f t="shared" si="2"/>
        <v>7.6264986025237462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-2387.0193160013478</v>
      </c>
      <c r="AI65">
        <f t="shared" si="25"/>
        <v>-2391.5500979141707</v>
      </c>
      <c r="AJ65">
        <f t="shared" si="7"/>
        <v>3.6517503930945274</v>
      </c>
      <c r="AK65">
        <f t="shared" si="22"/>
        <v>0.78947742969327928</v>
      </c>
      <c r="AL65">
        <f t="shared" si="8"/>
        <v>-2387.1088700913829</v>
      </c>
      <c r="AN65">
        <f t="shared" si="26"/>
        <v>0</v>
      </c>
      <c r="AO65">
        <f t="shared" si="26"/>
        <v>0</v>
      </c>
      <c r="AP65">
        <f t="shared" si="26"/>
        <v>-6.3144015249277504E-3</v>
      </c>
      <c r="AQ65">
        <f t="shared" si="26"/>
        <v>-3.3267102012419283</v>
      </c>
      <c r="AR65">
        <f t="shared" si="26"/>
        <v>-3.333024602766856</v>
      </c>
      <c r="AS65">
        <f t="shared" si="26"/>
        <v>5.0893242478855273E-3</v>
      </c>
      <c r="AT65">
        <f t="shared" si="26"/>
        <v>1.1002686913361393E-3</v>
      </c>
      <c r="AU65">
        <f t="shared" si="23"/>
        <v>-3.3268350098276342</v>
      </c>
      <c r="AW65">
        <v>62</v>
      </c>
      <c r="AX65">
        <f>IF(Z65&gt;0, (R65*SUMPRODUCT(K65:$K$98, X65:$X$98)-K65*$AZ$3)/Z65, 0)</f>
        <v>84.1631615609124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100000</v>
      </c>
      <c r="S66">
        <f t="shared" si="1"/>
        <v>68.865002408952506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7.6264986025237462</v>
      </c>
      <c r="AC66">
        <f t="shared" si="2"/>
        <v>4.750106430904685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-2073.2406948431103</v>
      </c>
      <c r="AI66">
        <f t="shared" si="25"/>
        <v>-2076.6895485893838</v>
      </c>
      <c r="AJ66">
        <f t="shared" si="7"/>
        <v>2.8763921716190612</v>
      </c>
      <c r="AK66">
        <f t="shared" si="22"/>
        <v>0.53385490217666232</v>
      </c>
      <c r="AL66">
        <f t="shared" si="8"/>
        <v>-2073.279301515588</v>
      </c>
      <c r="AN66">
        <f t="shared" si="26"/>
        <v>0</v>
      </c>
      <c r="AO66">
        <f t="shared" si="26"/>
        <v>0</v>
      </c>
      <c r="AP66">
        <f t="shared" si="26"/>
        <v>-4.2915659588087449E-3</v>
      </c>
      <c r="AQ66">
        <f t="shared" si="26"/>
        <v>-2.579827921094068</v>
      </c>
      <c r="AR66">
        <f t="shared" si="26"/>
        <v>-2.584119487052877</v>
      </c>
      <c r="AS66">
        <f t="shared" si="26"/>
        <v>3.5792259214363908E-3</v>
      </c>
      <c r="AT66">
        <f t="shared" si="26"/>
        <v>6.6429999462870744E-4</v>
      </c>
      <c r="AU66">
        <f t="shared" si="23"/>
        <v>-2.5798759611368118</v>
      </c>
      <c r="AW66">
        <v>63</v>
      </c>
      <c r="AX66">
        <f>IF(Z66&gt;0, (R66*SUMPRODUCT(K66:$K$98, X66:$X$98)-K66*$AZ$3)/Z66, 0)</f>
        <v>68.865002408952506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7">$C$6</f>
        <v>100000</v>
      </c>
      <c r="S67">
        <f t="shared" ref="S67:S89" si="28">AX67</f>
        <v>50.565673566612091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4.750106430904685</v>
      </c>
      <c r="AC67">
        <f t="shared" ref="AC67:AC89" si="29">S67*Z67</f>
        <v>2.5723481791167453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-1741.5873071311416</v>
      </c>
      <c r="AI67">
        <f t="shared" ref="AI67:AI89" si="33">SUM(AE67:AH67)</f>
        <v>-1744.1308786863867</v>
      </c>
      <c r="AJ67">
        <f t="shared" ref="AJ67:AJ89" si="34">AB67-AC67</f>
        <v>2.1777582517879397</v>
      </c>
      <c r="AK67">
        <f t="shared" si="22"/>
        <v>0.332507450163328</v>
      </c>
      <c r="AL67">
        <f t="shared" ref="AL67:AL89" si="35">SUM(AI67:AK67)</f>
        <v>-1741.6206129844354</v>
      </c>
      <c r="AN67">
        <f t="shared" ref="AN67:AT89" si="36">AE67*$K67</f>
        <v>0</v>
      </c>
      <c r="AO67">
        <f t="shared" si="36"/>
        <v>0</v>
      </c>
      <c r="AP67">
        <f t="shared" si="36"/>
        <v>-2.8259661199233148E-3</v>
      </c>
      <c r="AQ67">
        <f t="shared" si="36"/>
        <v>-1.934943294475973</v>
      </c>
      <c r="AR67">
        <f t="shared" si="36"/>
        <v>-1.9377692605958963</v>
      </c>
      <c r="AS67">
        <f t="shared" si="36"/>
        <v>2.4195391807420247E-3</v>
      </c>
      <c r="AT67">
        <f t="shared" si="36"/>
        <v>3.6942337511442858E-4</v>
      </c>
      <c r="AU67">
        <f t="shared" si="23"/>
        <v>-1.9349802980400399</v>
      </c>
      <c r="AW67">
        <v>64</v>
      </c>
      <c r="AX67">
        <f>IF(Z67&gt;0, (R67*SUMPRODUCT(K67:$K$98, X67:$X$98)-K67*$AZ$3)/Z67, 0)</f>
        <v>50.565673566612091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50</v>
      </c>
      <c r="R68">
        <f t="shared" si="27"/>
        <v>100000</v>
      </c>
      <c r="S68">
        <f t="shared" si="28"/>
        <v>27.455901542606931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2.5723481791167453</v>
      </c>
      <c r="AC68">
        <f t="shared" si="29"/>
        <v>0.99639566080696085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-1407.1952155846452</v>
      </c>
      <c r="AI68">
        <f t="shared" si="33"/>
        <v>-1409.0097538165455</v>
      </c>
      <c r="AJ68">
        <f t="shared" si="34"/>
        <v>1.5759525183097844</v>
      </c>
      <c r="AK68">
        <f t="shared" si="22"/>
        <v>0.18006437253817217</v>
      </c>
      <c r="AL68">
        <f t="shared" si="35"/>
        <v>-1407.2537369256975</v>
      </c>
      <c r="AN68">
        <f t="shared" si="36"/>
        <v>0</v>
      </c>
      <c r="AO68">
        <f t="shared" si="36"/>
        <v>0</v>
      </c>
      <c r="AP68">
        <f t="shared" si="36"/>
        <v>-1.7999941418430528E-3</v>
      </c>
      <c r="AQ68">
        <f t="shared" si="36"/>
        <v>-1.3959161068926109</v>
      </c>
      <c r="AR68">
        <f t="shared" si="36"/>
        <v>-1.3977161010344541</v>
      </c>
      <c r="AS68">
        <f t="shared" si="36"/>
        <v>1.5633207671848235E-3</v>
      </c>
      <c r="AT68">
        <f t="shared" si="36"/>
        <v>1.786211004129346E-4</v>
      </c>
      <c r="AU68">
        <f t="shared" si="23"/>
        <v>-1.3959741591668564</v>
      </c>
      <c r="AW68">
        <v>65</v>
      </c>
      <c r="AX68">
        <f>IF(Z68&gt;0, (R68*SUMPRODUCT(K68:$K$98, X68:$X$98)-K68*$AZ$3)/Z68, 0)</f>
        <v>27.455901542606931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7"/>
        <v>100000</v>
      </c>
      <c r="S69">
        <f t="shared" si="28"/>
        <v>-3.1630047108091959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0.99639566080696085</v>
      </c>
      <c r="AC69">
        <f t="shared" si="29"/>
        <v>-7.8992967365837163E-2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-1095.3829259105003</v>
      </c>
      <c r="AI69">
        <f t="shared" si="33"/>
        <v>-1096.6316272971262</v>
      </c>
      <c r="AJ69">
        <f t="shared" si="34"/>
        <v>1.075388628172798</v>
      </c>
      <c r="AK69">
        <f t="shared" si="22"/>
        <v>6.974769625648726E-2</v>
      </c>
      <c r="AL69">
        <f t="shared" si="35"/>
        <v>-1095.4864909726971</v>
      </c>
      <c r="AN69">
        <f t="shared" si="36"/>
        <v>0</v>
      </c>
      <c r="AO69">
        <f t="shared" si="36"/>
        <v>0</v>
      </c>
      <c r="AP69">
        <f t="shared" si="36"/>
        <v>-1.1059755851986106E-3</v>
      </c>
      <c r="AQ69">
        <f t="shared" si="36"/>
        <v>-0.97018133036103305</v>
      </c>
      <c r="AR69">
        <f t="shared" si="36"/>
        <v>-0.97128730594623158</v>
      </c>
      <c r="AS69">
        <f t="shared" si="36"/>
        <v>9.524723685724653E-4</v>
      </c>
      <c r="AT69">
        <f t="shared" si="36"/>
        <v>6.1775577419640148E-5</v>
      </c>
      <c r="AU69">
        <f t="shared" si="23"/>
        <v>-0.97027305800023966</v>
      </c>
      <c r="AW69">
        <v>66</v>
      </c>
      <c r="AX69">
        <f>IF(Z69&gt;0, (R69*SUMPRODUCT(K69:$K$98, X69:$X$98)-K69*$AZ$3)/Z69, 0)</f>
        <v>-3.1630047108091959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50</v>
      </c>
      <c r="R70">
        <f t="shared" si="27"/>
        <v>100000</v>
      </c>
      <c r="S70">
        <f t="shared" si="28"/>
        <v>-46.095867488973973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-7.8992967365837163E-2</v>
      </c>
      <c r="AC70">
        <f t="shared" si="29"/>
        <v>-0.76298904886989627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-817.20650883536462</v>
      </c>
      <c r="AI70">
        <f t="shared" si="33"/>
        <v>-818.03411995370664</v>
      </c>
      <c r="AJ70">
        <f t="shared" si="34"/>
        <v>0.68399608150405911</v>
      </c>
      <c r="AK70">
        <f t="shared" si="22"/>
        <v>-5.5295077156086022E-3</v>
      </c>
      <c r="AL70">
        <f t="shared" si="35"/>
        <v>-817.35565337991829</v>
      </c>
      <c r="AN70">
        <f t="shared" si="36"/>
        <v>0</v>
      </c>
      <c r="AO70">
        <f t="shared" si="36"/>
        <v>0</v>
      </c>
      <c r="AP70">
        <f t="shared" si="36"/>
        <v>-6.5447828206093006E-4</v>
      </c>
      <c r="AQ70">
        <f t="shared" si="36"/>
        <v>-0.64625027399711199</v>
      </c>
      <c r="AR70">
        <f t="shared" si="36"/>
        <v>-0.64690475227917288</v>
      </c>
      <c r="AS70">
        <f t="shared" si="36"/>
        <v>5.4090691924971136E-4</v>
      </c>
      <c r="AT70">
        <f t="shared" si="36"/>
        <v>-4.372757482528953E-6</v>
      </c>
      <c r="AU70">
        <f t="shared" si="23"/>
        <v>-0.64636821811740575</v>
      </c>
      <c r="AW70">
        <v>67</v>
      </c>
      <c r="AX70">
        <f>IF(Z70&gt;0, (R70*SUMPRODUCT(K70:$K$98, X70:$X$98)-K70*$AZ$3)/Z70, 0)</f>
        <v>-46.095867488973973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50</v>
      </c>
      <c r="R71">
        <f t="shared" si="27"/>
        <v>100000</v>
      </c>
      <c r="S71">
        <f t="shared" si="28"/>
        <v>-109.28347335129298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-0.76298904886989627</v>
      </c>
      <c r="AC71">
        <f t="shared" si="29"/>
        <v>-1.1537167792447103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-582.95981050980652</v>
      </c>
      <c r="AI71">
        <f t="shared" si="33"/>
        <v>-583.48766561171021</v>
      </c>
      <c r="AJ71">
        <f t="shared" si="34"/>
        <v>0.39072773037481401</v>
      </c>
      <c r="AK71">
        <f t="shared" si="22"/>
        <v>-5.3409233420892745E-2</v>
      </c>
      <c r="AL71">
        <f t="shared" si="35"/>
        <v>-583.1503471147563</v>
      </c>
      <c r="AN71">
        <f t="shared" si="36"/>
        <v>0</v>
      </c>
      <c r="AO71">
        <f t="shared" si="36"/>
        <v>0</v>
      </c>
      <c r="AP71">
        <f t="shared" si="36"/>
        <v>-3.7270534758600135E-4</v>
      </c>
      <c r="AQ71">
        <f t="shared" si="36"/>
        <v>-0.41161341061428453</v>
      </c>
      <c r="AR71">
        <f t="shared" si="36"/>
        <v>-0.41198611596187051</v>
      </c>
      <c r="AS71">
        <f t="shared" si="36"/>
        <v>2.758831240536269E-4</v>
      </c>
      <c r="AT71">
        <f t="shared" si="36"/>
        <v>-3.7710930205364955E-5</v>
      </c>
      <c r="AU71">
        <f t="shared" si="23"/>
        <v>-0.41174794376802226</v>
      </c>
      <c r="AW71">
        <v>68</v>
      </c>
      <c r="AX71">
        <f>IF(Z71&gt;0, (R71*SUMPRODUCT(K71:$K$98, X71:$X$98)-K71*$AZ$3)/Z71, 0)</f>
        <v>-109.28347335129298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50</v>
      </c>
      <c r="R72">
        <f t="shared" si="27"/>
        <v>100000</v>
      </c>
      <c r="S72">
        <f t="shared" si="28"/>
        <v>-206.8842150936006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-1.1537167792447103</v>
      </c>
      <c r="AC72">
        <f t="shared" si="29"/>
        <v>-1.3371850616247996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-398.80844902727193</v>
      </c>
      <c r="AI72">
        <f t="shared" si="33"/>
        <v>-399.13162135364297</v>
      </c>
      <c r="AJ72">
        <f t="shared" si="34"/>
        <v>0.18346828238008928</v>
      </c>
      <c r="AK72">
        <f t="shared" ref="AK72:AK89" si="49">G72*SUM(AB72:AB72, AE72:AF72)</f>
        <v>-8.0760174547129721E-2</v>
      </c>
      <c r="AL72">
        <f t="shared" si="35"/>
        <v>-399.02891324581003</v>
      </c>
      <c r="AN72">
        <f t="shared" si="36"/>
        <v>0</v>
      </c>
      <c r="AO72">
        <f t="shared" si="36"/>
        <v>0</v>
      </c>
      <c r="AP72">
        <f t="shared" si="36"/>
        <v>-2.0373565619600126E-4</v>
      </c>
      <c r="AQ72">
        <f t="shared" si="36"/>
        <v>-0.25141849851896414</v>
      </c>
      <c r="AR72">
        <f t="shared" si="36"/>
        <v>-0.25162223417516011</v>
      </c>
      <c r="AS72">
        <f t="shared" si="36"/>
        <v>1.1566284564523109E-4</v>
      </c>
      <c r="AT72">
        <f t="shared" si="36"/>
        <v>-5.091316865099896E-5</v>
      </c>
      <c r="AU72">
        <f t="shared" si="23"/>
        <v>-0.2515574844981659</v>
      </c>
      <c r="AW72">
        <v>69</v>
      </c>
      <c r="AX72">
        <f>IF(Z72&gt;0, (R72*SUMPRODUCT(K72:$K$98, X72:$X$98)-K72*$AZ$3)/Z72, 0)</f>
        <v>-206.8842150936006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50</v>
      </c>
      <c r="R73">
        <f t="shared" si="27"/>
        <v>100000</v>
      </c>
      <c r="S73">
        <f t="shared" si="28"/>
        <v>-365.50574298928933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-1.3371850616247996</v>
      </c>
      <c r="AC73">
        <f t="shared" si="29"/>
        <v>-1.3849025527918042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-260.98085256615821</v>
      </c>
      <c r="AI73">
        <f t="shared" si="33"/>
        <v>-261.17030274298241</v>
      </c>
      <c r="AJ73">
        <f t="shared" si="34"/>
        <v>4.7717491167004633E-2</v>
      </c>
      <c r="AK73">
        <f t="shared" si="49"/>
        <v>-9.3602954313735984E-2</v>
      </c>
      <c r="AL73">
        <f t="shared" si="35"/>
        <v>-261.21618820612912</v>
      </c>
      <c r="AN73">
        <f t="shared" si="36"/>
        <v>0</v>
      </c>
      <c r="AO73">
        <f t="shared" si="36"/>
        <v>0</v>
      </c>
      <c r="AP73">
        <f t="shared" si="36"/>
        <v>-1.0663747917944114E-4</v>
      </c>
      <c r="AQ73">
        <f t="shared" si="36"/>
        <v>-0.14690057670190562</v>
      </c>
      <c r="AR73">
        <f t="shared" si="36"/>
        <v>-0.14700721418108506</v>
      </c>
      <c r="AS73">
        <f t="shared" si="36"/>
        <v>2.6859161897419714E-5</v>
      </c>
      <c r="AT73">
        <f t="shared" si="36"/>
        <v>-5.2687114148361735E-5</v>
      </c>
      <c r="AU73">
        <f t="shared" si="23"/>
        <v>-0.14703304213333598</v>
      </c>
      <c r="AW73">
        <v>70</v>
      </c>
      <c r="AX73">
        <f>IF(Z73&gt;0, (R73*SUMPRODUCT(K73:$K$98, X73:$X$98)-K73*$AZ$3)/Z73, 0)</f>
        <v>-365.50574298928933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50</v>
      </c>
      <c r="R74">
        <f t="shared" si="27"/>
        <v>100000</v>
      </c>
      <c r="S74">
        <f t="shared" si="28"/>
        <v>-636.29139734307876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-1.3849025527918042</v>
      </c>
      <c r="AC74">
        <f t="shared" si="29"/>
        <v>-1.3499272300723175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-162.95584467701298</v>
      </c>
      <c r="AI74">
        <f t="shared" si="33"/>
        <v>-163.06192242973046</v>
      </c>
      <c r="AJ74">
        <f t="shared" si="34"/>
        <v>-3.4975322719486668E-2</v>
      </c>
      <c r="AK74">
        <f t="shared" si="49"/>
        <v>-9.6943178695426305E-2</v>
      </c>
      <c r="AL74">
        <f t="shared" si="35"/>
        <v>-163.19384093114536</v>
      </c>
      <c r="AN74">
        <f t="shared" si="36"/>
        <v>0</v>
      </c>
      <c r="AO74">
        <f t="shared" si="36"/>
        <v>0</v>
      </c>
      <c r="AP74">
        <f t="shared" si="36"/>
        <v>-5.3311529563159544E-5</v>
      </c>
      <c r="AQ74">
        <f t="shared" si="36"/>
        <v>-8.1896770137335775E-2</v>
      </c>
      <c r="AR74">
        <f t="shared" si="36"/>
        <v>-8.1950081666898933E-2</v>
      </c>
      <c r="AS74">
        <f t="shared" si="36"/>
        <v>-1.7577558944966108E-5</v>
      </c>
      <c r="AT74">
        <f t="shared" si="36"/>
        <v>-4.8720763822483129E-5</v>
      </c>
      <c r="AU74">
        <f t="shared" si="23"/>
        <v>-8.2016379989666377E-2</v>
      </c>
      <c r="AW74">
        <v>71</v>
      </c>
      <c r="AX74">
        <f>IF(Z74&gt;0, (R74*SUMPRODUCT(K74:$K$98, X74:$X$98)-K74*$AZ$3)/Z74, 0)</f>
        <v>-636.29139734307876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50</v>
      </c>
      <c r="R75">
        <f t="shared" si="27"/>
        <v>100000</v>
      </c>
      <c r="S75">
        <f t="shared" si="28"/>
        <v>-1121.5267164082493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-1.3499272300723175</v>
      </c>
      <c r="AC75">
        <f t="shared" si="29"/>
        <v>-1.2694348042976957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-96.845848329574437</v>
      </c>
      <c r="AI75">
        <f t="shared" si="33"/>
        <v>-96.90244238059995</v>
      </c>
      <c r="AJ75">
        <f t="shared" si="34"/>
        <v>-8.049242577462179E-2</v>
      </c>
      <c r="AK75">
        <f t="shared" si="49"/>
        <v>-9.449490610506224E-2</v>
      </c>
      <c r="AL75">
        <f t="shared" si="35"/>
        <v>-97.077429712479642</v>
      </c>
      <c r="AN75">
        <f t="shared" si="36"/>
        <v>0</v>
      </c>
      <c r="AO75">
        <f t="shared" si="36"/>
        <v>0</v>
      </c>
      <c r="AP75">
        <f t="shared" si="36"/>
        <v>-2.5395080386234954E-5</v>
      </c>
      <c r="AQ75">
        <f t="shared" si="36"/>
        <v>-4.3457007562401423E-2</v>
      </c>
      <c r="AR75">
        <f t="shared" si="36"/>
        <v>-4.348240264278766E-2</v>
      </c>
      <c r="AS75">
        <f t="shared" si="36"/>
        <v>-3.6118842634326744E-5</v>
      </c>
      <c r="AT75">
        <f t="shared" si="36"/>
        <v>-4.2402084550299553E-5</v>
      </c>
      <c r="AU75">
        <f t="shared" si="23"/>
        <v>-4.3560923569972286E-2</v>
      </c>
      <c r="AW75">
        <v>72</v>
      </c>
      <c r="AX75">
        <f>IF(Z75&gt;0, (R75*SUMPRODUCT(K75:$K$98, X75:$X$98)-K75*$AZ$3)/Z75, 0)</f>
        <v>-1121.5267164082493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50</v>
      </c>
      <c r="R76">
        <f t="shared" si="27"/>
        <v>100000</v>
      </c>
      <c r="S76">
        <f t="shared" si="28"/>
        <v>-2035.2951377938648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-1.2694348042976957</v>
      </c>
      <c r="AC76">
        <f t="shared" si="29"/>
        <v>-1.167901458367278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-54.673808196119559</v>
      </c>
      <c r="AI76">
        <f t="shared" si="33"/>
        <v>-54.702499402536759</v>
      </c>
      <c r="AJ76">
        <f t="shared" si="34"/>
        <v>-0.10153334593041774</v>
      </c>
      <c r="AK76">
        <f t="shared" si="49"/>
        <v>-8.8860436300838716E-2</v>
      </c>
      <c r="AL76">
        <f t="shared" si="35"/>
        <v>-54.89289318476802</v>
      </c>
      <c r="AN76">
        <f t="shared" si="36"/>
        <v>0</v>
      </c>
      <c r="AO76">
        <f t="shared" si="36"/>
        <v>0</v>
      </c>
      <c r="AP76">
        <f t="shared" si="36"/>
        <v>-1.1495016452069058E-5</v>
      </c>
      <c r="AQ76">
        <f t="shared" si="36"/>
        <v>-2.1904841350098674E-2</v>
      </c>
      <c r="AR76">
        <f t="shared" si="36"/>
        <v>-2.1916336366550746E-2</v>
      </c>
      <c r="AS76">
        <f t="shared" si="36"/>
        <v>-4.0678926669467661E-5</v>
      </c>
      <c r="AT76">
        <f t="shared" si="36"/>
        <v>-3.5601576398122035E-5</v>
      </c>
      <c r="AU76">
        <f t="shared" si="23"/>
        <v>-2.1992616869618335E-2</v>
      </c>
      <c r="AW76">
        <v>73</v>
      </c>
      <c r="AX76">
        <f>IF(Z76&gt;0, (R76*SUMPRODUCT(K76:$K$98, X76:$X$98)-K76*$AZ$3)/Z76, 0)</f>
        <v>-2035.2951377938648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50</v>
      </c>
      <c r="R77">
        <f t="shared" si="27"/>
        <v>100000</v>
      </c>
      <c r="S77">
        <f t="shared" si="28"/>
        <v>-3847.9064262384923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-1.167901458367278</v>
      </c>
      <c r="AC77">
        <f t="shared" si="29"/>
        <v>-1.0603506269559309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-29.252029125354348</v>
      </c>
      <c r="AI77">
        <f t="shared" si="33"/>
        <v>-29.265807405144695</v>
      </c>
      <c r="AJ77">
        <f t="shared" si="34"/>
        <v>-0.10755083141134714</v>
      </c>
      <c r="AK77">
        <f t="shared" si="49"/>
        <v>-8.1753102085709461E-2</v>
      </c>
      <c r="AL77">
        <f t="shared" si="35"/>
        <v>-29.455111338641753</v>
      </c>
      <c r="AN77">
        <f t="shared" si="36"/>
        <v>0</v>
      </c>
      <c r="AO77">
        <f t="shared" si="36"/>
        <v>0</v>
      </c>
      <c r="AP77">
        <f t="shared" si="36"/>
        <v>-4.9287610538801564E-6</v>
      </c>
      <c r="AQ77">
        <f t="shared" si="36"/>
        <v>-1.0464024834290344E-2</v>
      </c>
      <c r="AR77">
        <f t="shared" si="36"/>
        <v>-1.0468953595344223E-2</v>
      </c>
      <c r="AS77">
        <f t="shared" si="36"/>
        <v>-3.8473042878979341E-5</v>
      </c>
      <c r="AT77">
        <f t="shared" si="36"/>
        <v>-2.9244688867195796E-5</v>
      </c>
      <c r="AU77">
        <f t="shared" si="23"/>
        <v>-1.0536671327090399E-2</v>
      </c>
      <c r="AW77">
        <v>74</v>
      </c>
      <c r="AX77">
        <f>IF(Z77&gt;0, (R77*SUMPRODUCT(K77:$K$98, X77:$X$98)-K77*$AZ$3)/Z77, 0)</f>
        <v>-3847.9064262384923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50</v>
      </c>
      <c r="R78">
        <f t="shared" si="27"/>
        <v>100000</v>
      </c>
      <c r="S78">
        <f t="shared" si="28"/>
        <v>-7644.5562466215006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-1.0603506269559309</v>
      </c>
      <c r="AC78">
        <f t="shared" si="29"/>
        <v>-0.95522922968178747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-14.785445533613384</v>
      </c>
      <c r="AI78">
        <f t="shared" si="33"/>
        <v>-14.791693307839022</v>
      </c>
      <c r="AJ78">
        <f t="shared" si="34"/>
        <v>-0.10512139727414338</v>
      </c>
      <c r="AK78">
        <f t="shared" si="49"/>
        <v>-7.422454388691517E-2</v>
      </c>
      <c r="AL78">
        <f t="shared" si="35"/>
        <v>-14.97103924900008</v>
      </c>
      <c r="AN78">
        <f t="shared" si="36"/>
        <v>0</v>
      </c>
      <c r="AO78">
        <f t="shared" si="36"/>
        <v>0</v>
      </c>
      <c r="AP78">
        <f t="shared" si="36"/>
        <v>-1.9954923583482955E-6</v>
      </c>
      <c r="AQ78">
        <f t="shared" si="36"/>
        <v>-4.7223607178415433E-3</v>
      </c>
      <c r="AR78">
        <f t="shared" si="36"/>
        <v>-4.7243562101998912E-3</v>
      </c>
      <c r="AS78">
        <f t="shared" si="36"/>
        <v>-3.357498804912309E-5</v>
      </c>
      <c r="AT78">
        <f t="shared" si="36"/>
        <v>-2.3706764165774325E-5</v>
      </c>
      <c r="AU78">
        <f t="shared" si="23"/>
        <v>-4.7816379624147885E-3</v>
      </c>
      <c r="AW78">
        <v>75</v>
      </c>
      <c r="AX78">
        <f>IF(Z78&gt;0, (R78*SUMPRODUCT(K78:$K$98, X78:$X$98)-K78*$AZ$3)/Z78, 0)</f>
        <v>-7644.5562466215006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50</v>
      </c>
      <c r="R79">
        <f t="shared" si="27"/>
        <v>100000</v>
      </c>
      <c r="S79">
        <f t="shared" si="28"/>
        <v>-16064.998570145488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-0.95522922968178747</v>
      </c>
      <c r="AC79">
        <f t="shared" si="29"/>
        <v>-0.85675032065995615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-7.0375683983590527</v>
      </c>
      <c r="AI79">
        <f t="shared" si="33"/>
        <v>-7.0402349106432558</v>
      </c>
      <c r="AJ79">
        <f t="shared" si="34"/>
        <v>-9.8478909021831318E-2</v>
      </c>
      <c r="AK79">
        <f t="shared" si="49"/>
        <v>-6.686604607772513E-2</v>
      </c>
      <c r="AL79">
        <f t="shared" si="35"/>
        <v>-7.2055798657428118</v>
      </c>
      <c r="AN79">
        <f t="shared" si="36"/>
        <v>0</v>
      </c>
      <c r="AO79">
        <f t="shared" si="36"/>
        <v>0</v>
      </c>
      <c r="AP79">
        <f t="shared" si="36"/>
        <v>-7.60414356948867E-7</v>
      </c>
      <c r="AQ79">
        <f t="shared" si="36"/>
        <v>-2.0069167053251456E-3</v>
      </c>
      <c r="AR79">
        <f t="shared" si="36"/>
        <v>-2.0076771196820943E-3</v>
      </c>
      <c r="AS79">
        <f t="shared" si="36"/>
        <v>-2.8083416948983669E-5</v>
      </c>
      <c r="AT79">
        <f t="shared" si="36"/>
        <v>-1.9068316966371171E-5</v>
      </c>
      <c r="AU79">
        <f t="shared" si="23"/>
        <v>-2.0548288535974491E-3</v>
      </c>
      <c r="AW79">
        <v>76</v>
      </c>
      <c r="AX79">
        <f>IF(Z79&gt;0, (R79*SUMPRODUCT(K79:$K$98, X79:$X$98)-K79*$AZ$3)/Z79, 0)</f>
        <v>-16064.998570145488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50</v>
      </c>
      <c r="R80">
        <f t="shared" si="27"/>
        <v>100000</v>
      </c>
      <c r="S80">
        <f t="shared" si="28"/>
        <v>-36314.255647817896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-0.85675032065995615</v>
      </c>
      <c r="AC80">
        <f t="shared" si="29"/>
        <v>-0.76661324652628748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-3.1686411485608508</v>
      </c>
      <c r="AI80">
        <f t="shared" si="33"/>
        <v>-3.1696966751479314</v>
      </c>
      <c r="AJ80">
        <f t="shared" si="34"/>
        <v>-9.0137074133668671E-2</v>
      </c>
      <c r="AK80">
        <f t="shared" si="49"/>
        <v>-5.9972522446196934E-2</v>
      </c>
      <c r="AL80">
        <f t="shared" si="35"/>
        <v>-3.319806271727797</v>
      </c>
      <c r="AN80">
        <f t="shared" si="36"/>
        <v>0</v>
      </c>
      <c r="AO80">
        <f t="shared" si="36"/>
        <v>0</v>
      </c>
      <c r="AP80">
        <f t="shared" si="36"/>
        <v>-2.6875581732748242E-7</v>
      </c>
      <c r="AQ80">
        <f t="shared" si="36"/>
        <v>-8.0679231780821071E-4</v>
      </c>
      <c r="AR80">
        <f t="shared" si="36"/>
        <v>-8.0706107362553815E-4</v>
      </c>
      <c r="AS80">
        <f t="shared" si="36"/>
        <v>-2.295050008858916E-5</v>
      </c>
      <c r="AT80">
        <f t="shared" si="36"/>
        <v>-1.5270069446377059E-5</v>
      </c>
      <c r="AU80">
        <f t="shared" si="23"/>
        <v>-8.4528164316050437E-4</v>
      </c>
      <c r="AW80">
        <v>77</v>
      </c>
      <c r="AX80">
        <f>IF(Z80&gt;0, (R80*SUMPRODUCT(K80:$K$98, X80:$X$98)-K80*$AZ$3)/Z80, 0)</f>
        <v>-36314.255647817896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50</v>
      </c>
      <c r="R81">
        <f t="shared" si="27"/>
        <v>100000</v>
      </c>
      <c r="S81">
        <f t="shared" si="28"/>
        <v>-88902.811787461847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-0.76661324652628748</v>
      </c>
      <c r="AC81">
        <f t="shared" si="29"/>
        <v>-0.68514861845213704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-1.3192711589460711</v>
      </c>
      <c r="AI81">
        <f t="shared" si="33"/>
        <v>-1.3196564946878078</v>
      </c>
      <c r="AJ81">
        <f t="shared" si="34"/>
        <v>-8.1464628074150447E-2</v>
      </c>
      <c r="AK81">
        <f t="shared" si="49"/>
        <v>-5.3662927256840132E-2</v>
      </c>
      <c r="AL81">
        <f t="shared" si="35"/>
        <v>-1.4547840500187983</v>
      </c>
      <c r="AN81">
        <f t="shared" si="36"/>
        <v>0</v>
      </c>
      <c r="AO81">
        <f t="shared" si="36"/>
        <v>0</v>
      </c>
      <c r="AP81">
        <f t="shared" si="36"/>
        <v>-8.7601182301126569E-8</v>
      </c>
      <c r="AQ81">
        <f t="shared" si="36"/>
        <v>-2.9991952674454604E-4</v>
      </c>
      <c r="AR81">
        <f t="shared" si="36"/>
        <v>-3.0000712792684715E-4</v>
      </c>
      <c r="AS81">
        <f t="shared" si="36"/>
        <v>-1.8519947573126945E-5</v>
      </c>
      <c r="AT81">
        <f t="shared" si="36"/>
        <v>-1.2199584321585554E-5</v>
      </c>
      <c r="AU81">
        <f t="shared" si="23"/>
        <v>-3.3072665982155963E-4</v>
      </c>
      <c r="AW81">
        <v>78</v>
      </c>
      <c r="AX81">
        <f>IF(Z81&gt;0, (R81*SUMPRODUCT(K81:$K$98, X81:$X$98)-K81*$AZ$3)/Z81, 0)</f>
        <v>-88902.811787461847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50</v>
      </c>
      <c r="R82">
        <f t="shared" si="27"/>
        <v>100000</v>
      </c>
      <c r="S82">
        <f t="shared" si="28"/>
        <v>-237406.32141065333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-0.68514861845213704</v>
      </c>
      <c r="AC82">
        <f t="shared" si="29"/>
        <v>-0.61199191262891861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-0.50518228458679615</v>
      </c>
      <c r="AI82">
        <f t="shared" si="33"/>
        <v>-0.50531117582882212</v>
      </c>
      <c r="AJ82">
        <f t="shared" si="34"/>
        <v>-7.3156705823218426E-2</v>
      </c>
      <c r="AK82">
        <f t="shared" si="49"/>
        <v>-4.7960403291649599E-2</v>
      </c>
      <c r="AL82">
        <f t="shared" si="35"/>
        <v>-0.62642828494369018</v>
      </c>
      <c r="AN82">
        <f t="shared" si="36"/>
        <v>0</v>
      </c>
      <c r="AO82">
        <f t="shared" si="36"/>
        <v>0</v>
      </c>
      <c r="AP82">
        <f t="shared" si="36"/>
        <v>-2.6162308342850815E-8</v>
      </c>
      <c r="AQ82">
        <f t="shared" si="36"/>
        <v>-1.0254175916807569E-4</v>
      </c>
      <c r="AR82">
        <f t="shared" si="36"/>
        <v>-1.0256792147641853E-4</v>
      </c>
      <c r="AS82">
        <f t="shared" si="36"/>
        <v>-1.4849327735611361E-5</v>
      </c>
      <c r="AT82">
        <f t="shared" si="36"/>
        <v>-9.7349892780952372E-6</v>
      </c>
      <c r="AU82">
        <f t="shared" si="23"/>
        <v>-1.2715223849012514E-4</v>
      </c>
      <c r="AW82">
        <v>79</v>
      </c>
      <c r="AX82">
        <f>IF(Z82&gt;0, (R82*SUMPRODUCT(K82:$K$98, X82:$X$98)-K82*$AZ$3)/Z82, 0)</f>
        <v>-237406.32141065333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50</v>
      </c>
      <c r="R83">
        <f t="shared" si="27"/>
        <v>100000</v>
      </c>
      <c r="S83">
        <f t="shared" si="28"/>
        <v>-697011.14691647689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-0.61199191262891861</v>
      </c>
      <c r="AC83">
        <f t="shared" si="29"/>
        <v>-0.54650818175419102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-0.17679727875971499</v>
      </c>
      <c r="AI83">
        <f t="shared" si="33"/>
        <v>-0.17683648244994088</v>
      </c>
      <c r="AJ83">
        <f t="shared" si="34"/>
        <v>-6.5483730874727586E-2</v>
      </c>
      <c r="AK83">
        <f t="shared" si="49"/>
        <v>-4.2839433884024308E-2</v>
      </c>
      <c r="AL83">
        <f t="shared" si="35"/>
        <v>-0.2851596472086928</v>
      </c>
      <c r="AN83">
        <f t="shared" si="36"/>
        <v>0</v>
      </c>
      <c r="AO83">
        <f t="shared" si="36"/>
        <v>0</v>
      </c>
      <c r="AP83">
        <f t="shared" si="36"/>
        <v>-7.1049590208309116E-9</v>
      </c>
      <c r="AQ83">
        <f t="shared" si="36"/>
        <v>-3.2041305635878009E-5</v>
      </c>
      <c r="AR83">
        <f t="shared" si="36"/>
        <v>-3.2048410594898836E-5</v>
      </c>
      <c r="AS83">
        <f t="shared" si="36"/>
        <v>-1.1867740554911866E-5</v>
      </c>
      <c r="AT83">
        <f t="shared" si="36"/>
        <v>-7.7638717291093229E-6</v>
      </c>
      <c r="AU83">
        <f t="shared" si="23"/>
        <v>-5.1680022878920031E-5</v>
      </c>
      <c r="AW83">
        <v>80</v>
      </c>
      <c r="AX83">
        <f>IF(Z83&gt;0, (R83*SUMPRODUCT(K83:$K$98, X83:$X$98)-K83*$AZ$3)/Z83, 0)</f>
        <v>-697011.14691647689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50</v>
      </c>
      <c r="R84">
        <f t="shared" si="27"/>
        <v>100000</v>
      </c>
      <c r="S84">
        <f t="shared" si="28"/>
        <v>-2270474.5876022894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-0.54650818175419102</v>
      </c>
      <c r="AC84">
        <f t="shared" si="29"/>
        <v>-0.48798105106527739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-5.6130837463523535E-2</v>
      </c>
      <c r="AI84">
        <f t="shared" si="33"/>
        <v>-5.6141583698115408E-2</v>
      </c>
      <c r="AJ84">
        <f t="shared" si="34"/>
        <v>-5.8527130688913631E-2</v>
      </c>
      <c r="AK84">
        <f t="shared" si="49"/>
        <v>-3.8255572722793375E-2</v>
      </c>
      <c r="AL84">
        <f t="shared" si="35"/>
        <v>-0.15292428710982242</v>
      </c>
      <c r="AN84">
        <f t="shared" si="36"/>
        <v>0</v>
      </c>
      <c r="AO84">
        <f t="shared" si="36"/>
        <v>0</v>
      </c>
      <c r="AP84">
        <f t="shared" si="36"/>
        <v>-1.7388932549543457E-9</v>
      </c>
      <c r="AQ84">
        <f t="shared" si="36"/>
        <v>-9.0827660447745267E-6</v>
      </c>
      <c r="AR84">
        <f t="shared" si="36"/>
        <v>-9.0845049380294801E-6</v>
      </c>
      <c r="AS84">
        <f t="shared" si="36"/>
        <v>-9.4705202940326154E-6</v>
      </c>
      <c r="AT84">
        <f t="shared" si="36"/>
        <v>-6.1902945448799033E-6</v>
      </c>
      <c r="AU84">
        <f t="shared" si="23"/>
        <v>-2.4745319776942001E-5</v>
      </c>
      <c r="AW84">
        <v>81</v>
      </c>
      <c r="AX84">
        <f>IF(Z84&gt;0, (R84*SUMPRODUCT(K84:$K$98, X84:$X$98)-K84*$AZ$3)/Z84, 0)</f>
        <v>-2270474.5876022894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50</v>
      </c>
      <c r="R85">
        <f t="shared" si="27"/>
        <v>100000</v>
      </c>
      <c r="S85">
        <f t="shared" si="28"/>
        <v>-8300991.3994975332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-0.48798105106527739</v>
      </c>
      <c r="AC85">
        <f t="shared" si="29"/>
        <v>-0.43570515883618854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-1.6028711697523228E-2</v>
      </c>
      <c r="AI85">
        <f t="shared" si="33"/>
        <v>-1.6031336113920422E-2</v>
      </c>
      <c r="AJ85">
        <f t="shared" si="34"/>
        <v>-5.2275892229088849E-2</v>
      </c>
      <c r="AK85">
        <f t="shared" si="49"/>
        <v>-3.415867357456942E-2</v>
      </c>
      <c r="AL85">
        <f t="shared" si="35"/>
        <v>-0.10246590191757869</v>
      </c>
      <c r="AN85">
        <f t="shared" si="36"/>
        <v>0</v>
      </c>
      <c r="AO85">
        <f t="shared" si="36"/>
        <v>0</v>
      </c>
      <c r="AP85">
        <f t="shared" si="36"/>
        <v>-3.7916769260103738E-10</v>
      </c>
      <c r="AQ85">
        <f t="shared" si="36"/>
        <v>-2.315779476235072E-6</v>
      </c>
      <c r="AR85">
        <f t="shared" si="36"/>
        <v>-2.316158643927673E-6</v>
      </c>
      <c r="AS85">
        <f t="shared" si="36"/>
        <v>-7.552661786580557E-6</v>
      </c>
      <c r="AT85">
        <f t="shared" si="36"/>
        <v>-4.9351411824085893E-6</v>
      </c>
      <c r="AU85">
        <f t="shared" si="23"/>
        <v>-1.4803961612916819E-5</v>
      </c>
      <c r="AW85">
        <v>82</v>
      </c>
      <c r="AX85">
        <f>IF(Z85&gt;0, (R85*SUMPRODUCT(K85:$K$98, X85:$X$98)-K85*$AZ$3)/Z85, 0)</f>
        <v>-8300991.3994975332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50</v>
      </c>
      <c r="R86">
        <f t="shared" si="27"/>
        <v>100000</v>
      </c>
      <c r="S86">
        <f t="shared" si="28"/>
        <v>-34581657.031608783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-0.43570515883618854</v>
      </c>
      <c r="AC86">
        <f t="shared" si="29"/>
        <v>-0.38902446122715267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-4.0713999304682162E-3</v>
      </c>
      <c r="AI86">
        <f t="shared" si="33"/>
        <v>-4.0719624027362048E-3</v>
      </c>
      <c r="AJ86">
        <f t="shared" si="34"/>
        <v>-4.6680697609035871E-2</v>
      </c>
      <c r="AK86">
        <f t="shared" si="49"/>
        <v>-3.04993611185332E-2</v>
      </c>
      <c r="AL86">
        <f t="shared" si="35"/>
        <v>-8.1252021130305274E-2</v>
      </c>
      <c r="AN86">
        <f t="shared" si="36"/>
        <v>0</v>
      </c>
      <c r="AO86">
        <f t="shared" si="36"/>
        <v>0</v>
      </c>
      <c r="AP86">
        <f t="shared" si="36"/>
        <v>-7.2557393900558829E-11</v>
      </c>
      <c r="AQ86">
        <f t="shared" si="36"/>
        <v>-5.2519952590428765E-7</v>
      </c>
      <c r="AR86">
        <f t="shared" si="36"/>
        <v>-5.2527208329818834E-7</v>
      </c>
      <c r="AS86">
        <f t="shared" si="36"/>
        <v>-6.0216831241944843E-6</v>
      </c>
      <c r="AT86">
        <f t="shared" si="36"/>
        <v>-3.93433469406067E-6</v>
      </c>
      <c r="AU86">
        <f t="shared" si="23"/>
        <v>-1.0481289901553343E-5</v>
      </c>
      <c r="AW86">
        <v>83</v>
      </c>
      <c r="AX86">
        <f>IF(Z86&gt;0, (R86*SUMPRODUCT(K86:$K$98, X86:$X$98)-K86*$AZ$3)/Z86, 0)</f>
        <v>-34581657.031608783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50</v>
      </c>
      <c r="R87">
        <f t="shared" si="27"/>
        <v>100000</v>
      </c>
      <c r="S87">
        <f t="shared" si="28"/>
        <v>-167418411.90204585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-0.38902446122715267</v>
      </c>
      <c r="AC87">
        <f t="shared" si="29"/>
        <v>-0.34734372447264983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-9.0622464544480271E-4</v>
      </c>
      <c r="AI87">
        <f t="shared" si="33"/>
        <v>-9.0632838066738853E-4</v>
      </c>
      <c r="AJ87">
        <f t="shared" si="34"/>
        <v>-4.1680736754502845E-2</v>
      </c>
      <c r="AK87">
        <f t="shared" si="49"/>
        <v>-2.723171228590069E-2</v>
      </c>
      <c r="AL87">
        <f t="shared" si="35"/>
        <v>-6.9818777421070927E-2</v>
      </c>
      <c r="AN87">
        <f t="shared" si="36"/>
        <v>0</v>
      </c>
      <c r="AO87">
        <f t="shared" si="36"/>
        <v>0</v>
      </c>
      <c r="AP87">
        <f t="shared" si="36"/>
        <v>-1.1947823022468877E-11</v>
      </c>
      <c r="AQ87">
        <f t="shared" si="36"/>
        <v>-1.0437546102926446E-7</v>
      </c>
      <c r="AR87">
        <f t="shared" si="36"/>
        <v>-1.0438740885228691E-7</v>
      </c>
      <c r="AS87">
        <f t="shared" si="36"/>
        <v>-4.8006265738395477E-6</v>
      </c>
      <c r="AT87">
        <f t="shared" si="36"/>
        <v>-3.1364436387205856E-6</v>
      </c>
      <c r="AU87">
        <f t="shared" si="23"/>
        <v>-8.0414576214124198E-6</v>
      </c>
      <c r="AW87">
        <v>84</v>
      </c>
      <c r="AX87">
        <f>IF(Z87&gt;0, (R87*SUMPRODUCT(K87:$K$98, X87:$X$98)-K87*$AZ$3)/Z87, 0)</f>
        <v>-167418411.90204585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50</v>
      </c>
      <c r="R88">
        <f t="shared" si="27"/>
        <v>100000</v>
      </c>
      <c r="S88">
        <f t="shared" si="28"/>
        <v>-967314388.16113818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-0.34734372447264983</v>
      </c>
      <c r="AC88">
        <f t="shared" si="29"/>
        <v>-0.31012841638915672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-1.7333497328136111E-4</v>
      </c>
      <c r="AI88">
        <f t="shared" si="33"/>
        <v>-1.7335100366508045E-4</v>
      </c>
      <c r="AJ88">
        <f t="shared" si="34"/>
        <v>-3.7215308083493104E-2</v>
      </c>
      <c r="AK88">
        <f t="shared" si="49"/>
        <v>-2.4314060713085492E-2</v>
      </c>
      <c r="AL88">
        <f t="shared" si="35"/>
        <v>-6.1702719800243673E-2</v>
      </c>
      <c r="AN88">
        <f t="shared" si="36"/>
        <v>0</v>
      </c>
      <c r="AO88">
        <f t="shared" si="36"/>
        <v>0</v>
      </c>
      <c r="AP88">
        <f t="shared" si="36"/>
        <v>-1.6484980332494765E-12</v>
      </c>
      <c r="AQ88">
        <f t="shared" si="36"/>
        <v>-1.7825048205365667E-8</v>
      </c>
      <c r="AR88">
        <f t="shared" si="36"/>
        <v>-1.7826696703398917E-8</v>
      </c>
      <c r="AS88">
        <f t="shared" si="36"/>
        <v>-3.8270676021567284E-6</v>
      </c>
      <c r="AT88">
        <f t="shared" si="36"/>
        <v>-2.5003569451355509E-6</v>
      </c>
      <c r="AU88">
        <f t="shared" si="23"/>
        <v>-6.3452512439956774E-6</v>
      </c>
      <c r="AW88">
        <v>85</v>
      </c>
      <c r="AX88">
        <f>IF(Z88&gt;0, (R88*SUMPRODUCT(K88:$K$98, X88:$X$98)-K88*$AZ$3)/Z88, 0)</f>
        <v>-967314388.16113818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-0.31012841638915672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-3.2060767438672129E-5</v>
      </c>
      <c r="AI89">
        <f t="shared" si="33"/>
        <v>-3.2060767438672129E-5</v>
      </c>
      <c r="AJ89">
        <f t="shared" si="34"/>
        <v>-0.31012841638915672</v>
      </c>
      <c r="AK89">
        <f t="shared" si="49"/>
        <v>-2.1708989147240974E-2</v>
      </c>
      <c r="AL89">
        <f t="shared" si="35"/>
        <v>-0.33186946630383635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-2.9437464879454936E-9</v>
      </c>
      <c r="AR89">
        <f t="shared" si="36"/>
        <v>-2.9437464879454936E-9</v>
      </c>
      <c r="AS89">
        <f t="shared" si="36"/>
        <v>-2.8475283328884945E-5</v>
      </c>
      <c r="AT89">
        <f t="shared" si="36"/>
        <v>-1.9932698330219464E-6</v>
      </c>
      <c r="AU89">
        <f t="shared" si="23"/>
        <v>-3.0471496908394837E-5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4509.5079389689126</v>
      </c>
      <c r="AO91" s="8">
        <f t="shared" si="50"/>
        <v>-450.9507938968913</v>
      </c>
      <c r="AP91" s="8">
        <f t="shared" si="50"/>
        <v>-953.94801325163019</v>
      </c>
      <c r="AQ91" s="8">
        <f t="shared" si="50"/>
        <v>-3015.7620753239921</v>
      </c>
      <c r="AR91" s="8">
        <f t="shared" si="50"/>
        <v>88.847056496397116</v>
      </c>
      <c r="AS91" s="8">
        <f t="shared" si="50"/>
        <v>-111.05311684418876</v>
      </c>
      <c r="AT91" s="8">
        <f t="shared" si="50"/>
        <v>49.201126183143543</v>
      </c>
      <c r="AU91" s="8">
        <f t="shared" si="50"/>
        <v>26.995065835351287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368D3-AD93-4FE8-B778-2154757CC90B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5841.9578913362584</v>
      </c>
      <c r="K3">
        <v>1</v>
      </c>
      <c r="L3" s="2">
        <v>0</v>
      </c>
      <c r="O3">
        <f>$C$3</f>
        <v>5841.9578913362584</v>
      </c>
      <c r="P3">
        <f>O3*C5</f>
        <v>584.19578913362591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5841.9578913362584</v>
      </c>
      <c r="AF3">
        <f t="shared" ref="AF3:AG34" si="4">-$Z3*P3</f>
        <v>-584.19578913362591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4737.2801745026327</v>
      </c>
      <c r="AJ3">
        <f t="shared" ref="AJ3:AJ66" si="7">AB3-AC3</f>
        <v>0</v>
      </c>
      <c r="AL3">
        <f t="shared" ref="AL3:AL66" si="8">SUM(AI3:AK3)</f>
        <v>4737.2801745026327</v>
      </c>
      <c r="AN3">
        <f t="shared" ref="AN3:AU34" si="9">AE3*$K3</f>
        <v>5841.9578913362584</v>
      </c>
      <c r="AO3">
        <f t="shared" si="9"/>
        <v>-584.19578913362591</v>
      </c>
      <c r="AP3">
        <f t="shared" si="9"/>
        <v>-520.48192770000003</v>
      </c>
      <c r="AQ3">
        <f t="shared" si="9"/>
        <v>0</v>
      </c>
      <c r="AR3">
        <f t="shared" si="9"/>
        <v>4737.2801745026327</v>
      </c>
      <c r="AS3">
        <f t="shared" si="9"/>
        <v>0</v>
      </c>
      <c r="AT3">
        <f t="shared" si="9"/>
        <v>0</v>
      </c>
      <c r="AU3">
        <f t="shared" si="9"/>
        <v>4737.2801745026327</v>
      </c>
      <c r="AW3">
        <v>0</v>
      </c>
      <c r="AX3">
        <f>IF(Z3&gt;0, (R3*SUMPRODUCT(K3:$K$98, X3:$X$98)-K3*$AZ$3)/Z3, 0)</f>
        <v>0</v>
      </c>
      <c r="AZ3">
        <f>C6*ABS(SUMPRODUCT(X4:X79, K4:K79))/1</f>
        <v>4058.050089837086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100000</v>
      </c>
      <c r="S4">
        <f t="shared" si="1"/>
        <v>275.74575066498591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272.20244561926165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-272.20244561926165</v>
      </c>
      <c r="AK4">
        <f>G4*SUM(AB4, AE4:AF4)</f>
        <v>0</v>
      </c>
      <c r="AL4">
        <f t="shared" si="8"/>
        <v>-557.19234561926169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-265.87358895419345</v>
      </c>
      <c r="AR4">
        <f t="shared" si="9"/>
        <v>-265.87358895419345</v>
      </c>
      <c r="AS4">
        <f t="shared" si="9"/>
        <v>-253.94388060384517</v>
      </c>
      <c r="AT4">
        <f t="shared" si="9"/>
        <v>0</v>
      </c>
      <c r="AU4">
        <f t="shared" si="9"/>
        <v>-519.81746955803874</v>
      </c>
      <c r="AW4">
        <v>1</v>
      </c>
      <c r="AX4">
        <f>IF(Z4&gt;0, (R4*SUMPRODUCT(K4:$K$98, X4:$X$98)-K4*$AZ$3)/Z4, 0)</f>
        <v>275.74575066498591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100000</v>
      </c>
      <c r="S5">
        <f t="shared" si="1"/>
        <v>330.56130892402678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272.20244561926165</v>
      </c>
      <c r="AC5">
        <f t="shared" si="2"/>
        <v>322.10533294721381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-285.92585502442779</v>
      </c>
      <c r="AI5">
        <f t="shared" si="6"/>
        <v>-334.64682209641558</v>
      </c>
      <c r="AJ5">
        <f t="shared" si="7"/>
        <v>-49.902887327952158</v>
      </c>
      <c r="AK5">
        <f>G5*SUM(AB5, AE5:AF5)</f>
        <v>11.160300270389728</v>
      </c>
      <c r="AL5">
        <f t="shared" si="8"/>
        <v>-373.38940915397802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-244.49749109120916</v>
      </c>
      <c r="AR5">
        <f t="shared" si="9"/>
        <v>-286.15918066321632</v>
      </c>
      <c r="AS5">
        <f t="shared" si="9"/>
        <v>-42.67235905913163</v>
      </c>
      <c r="AT5">
        <f t="shared" si="9"/>
        <v>9.5432622408411127</v>
      </c>
      <c r="AU5">
        <f t="shared" si="9"/>
        <v>-319.28827748150684</v>
      </c>
      <c r="AW5">
        <v>2</v>
      </c>
      <c r="AX5">
        <f>IF(Z5&gt;0, (R5*SUMPRODUCT(K5:$K$98, X5:$X$98)-K5*$AZ$3)/Z5, 0)</f>
        <v>330.56130892402678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100000</v>
      </c>
      <c r="S6">
        <f t="shared" si="1"/>
        <v>433.83082259773687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322.10533294721381</v>
      </c>
      <c r="AC6">
        <f t="shared" si="2"/>
        <v>417.2584703819598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-287.51821228513126</v>
      </c>
      <c r="AI6">
        <f t="shared" si="6"/>
        <v>-335.60821058025658</v>
      </c>
      <c r="AJ6">
        <f t="shared" si="7"/>
        <v>-95.153137434745986</v>
      </c>
      <c r="AK6">
        <f>G6*SUM(AB6, AE6:AF6)</f>
        <v>18.843161977412009</v>
      </c>
      <c r="AL6">
        <f t="shared" si="8"/>
        <v>-411.91818603759054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-221.79443261329314</v>
      </c>
      <c r="AR6">
        <f t="shared" si="9"/>
        <v>-258.89153961555849</v>
      </c>
      <c r="AS6">
        <f t="shared" si="9"/>
        <v>-73.402084553116808</v>
      </c>
      <c r="AT6">
        <f t="shared" si="9"/>
        <v>14.535804136385849</v>
      </c>
      <c r="AU6">
        <f t="shared" si="9"/>
        <v>-317.75782003228943</v>
      </c>
      <c r="AW6">
        <v>3</v>
      </c>
      <c r="AX6">
        <f>IF(Z6&gt;0, (R6*SUMPRODUCT(K6:$K$98, X6:$X$98)-K6*$AZ$3)/Z6, 0)</f>
        <v>433.83082259773687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100000</v>
      </c>
      <c r="S7">
        <f t="shared" si="1"/>
        <v>503.23988129075099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417.2584703819598</v>
      </c>
      <c r="AC7">
        <f t="shared" si="2"/>
        <v>477.71740457378382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-289.8289940850546</v>
      </c>
      <c r="AI7">
        <f t="shared" si="6"/>
        <v>-337.29317790018615</v>
      </c>
      <c r="AJ7">
        <f t="shared" si="7"/>
        <v>-60.458934191824028</v>
      </c>
      <c r="AK7">
        <f>G7*SUM(AB7, AE7:AF7)</f>
        <v>20.487390895754224</v>
      </c>
      <c r="AL7">
        <f t="shared" si="8"/>
        <v>-377.26472119625595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-203.41824480909918</v>
      </c>
      <c r="AR7">
        <f t="shared" si="9"/>
        <v>-236.73127131788624</v>
      </c>
      <c r="AS7">
        <f t="shared" si="9"/>
        <v>-42.433471209993968</v>
      </c>
      <c r="AT7">
        <f t="shared" si="9"/>
        <v>14.379200086204023</v>
      </c>
      <c r="AU7">
        <f t="shared" si="9"/>
        <v>-264.78554244167617</v>
      </c>
      <c r="AW7">
        <v>4</v>
      </c>
      <c r="AX7">
        <f>IF(Z7&gt;0, (R7*SUMPRODUCT(K7:$K$98, X7:$X$98)-K7*$AZ$3)/Z7, 0)</f>
        <v>503.23988129075099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100000</v>
      </c>
      <c r="S8">
        <f t="shared" si="1"/>
        <v>495.11557380576517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477.71740457378382</v>
      </c>
      <c r="AC8">
        <f t="shared" si="2"/>
        <v>463.85793826436247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-292.28377943500675</v>
      </c>
      <c r="AI8">
        <f t="shared" si="6"/>
        <v>-339.1271795222695</v>
      </c>
      <c r="AJ8">
        <f t="shared" si="7"/>
        <v>13.85946630942135</v>
      </c>
      <c r="AK8">
        <f t="shared" ref="AK8:AK71" si="22">G8*SUM(AB8:AB8, AE8:AF8)</f>
        <v>10.175380717421595</v>
      </c>
      <c r="AL8">
        <f t="shared" si="8"/>
        <v>-315.09233249542655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-191.48805270114784</v>
      </c>
      <c r="AR8">
        <f t="shared" si="9"/>
        <v>-222.1772393605988</v>
      </c>
      <c r="AS8">
        <f t="shared" si="9"/>
        <v>9.0799503831460271</v>
      </c>
      <c r="AT8">
        <f t="shared" si="9"/>
        <v>6.666342698997215</v>
      </c>
      <c r="AU8">
        <f t="shared" si="9"/>
        <v>-206.43094627845556</v>
      </c>
      <c r="AW8">
        <v>5</v>
      </c>
      <c r="AX8">
        <f>IF(Z8&gt;0, (R8*SUMPRODUCT(K8:$K$98, X8:$X$98)-K8*$AZ$3)/Z8, 0)</f>
        <v>495.11557380576517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100000</v>
      </c>
      <c r="S9">
        <f t="shared" si="1"/>
        <v>446.83315037309109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463.85793826436247</v>
      </c>
      <c r="AC9">
        <f t="shared" si="2"/>
        <v>413.11826062758246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-295.22949849517153</v>
      </c>
      <c r="AI9">
        <f t="shared" si="6"/>
        <v>-341.45684983231405</v>
      </c>
      <c r="AJ9">
        <f t="shared" si="7"/>
        <v>50.739677636780016</v>
      </c>
      <c r="AK9">
        <f t="shared" si="22"/>
        <v>2.7367618357597387</v>
      </c>
      <c r="AL9">
        <f t="shared" si="8"/>
        <v>-287.98041035977428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-183.17825907669595</v>
      </c>
      <c r="AR9">
        <f t="shared" si="9"/>
        <v>-211.86050723559066</v>
      </c>
      <c r="AS9">
        <f t="shared" si="9"/>
        <v>31.481968648096103</v>
      </c>
      <c r="AT9">
        <f t="shared" si="9"/>
        <v>1.6980527729691295</v>
      </c>
      <c r="AU9">
        <f t="shared" si="9"/>
        <v>-178.68048581452541</v>
      </c>
      <c r="AW9">
        <v>6</v>
      </c>
      <c r="AX9">
        <f>IF(Z9&gt;0, (R9*SUMPRODUCT(K9:$K$98, X9:$X$98)-K9*$AZ$3)/Z9, 0)</f>
        <v>446.83315037309109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100000</v>
      </c>
      <c r="S10">
        <f t="shared" si="1"/>
        <v>393.68501720209224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413.11826062758246</v>
      </c>
      <c r="AC10">
        <f t="shared" si="2"/>
        <v>359.16514814997026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-298.55361641936923</v>
      </c>
      <c r="AI10">
        <f t="shared" si="6"/>
        <v>-344.16941743493066</v>
      </c>
      <c r="AJ10">
        <f t="shared" si="7"/>
        <v>53.953112477612194</v>
      </c>
      <c r="AK10">
        <f t="shared" si="22"/>
        <v>1.6937848685730883</v>
      </c>
      <c r="AL10">
        <f t="shared" si="8"/>
        <v>-288.52252008874541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-175.7335576657336</v>
      </c>
      <c r="AR10">
        <f t="shared" si="9"/>
        <v>-202.58376666463127</v>
      </c>
      <c r="AS10">
        <f t="shared" si="9"/>
        <v>31.757687334498993</v>
      </c>
      <c r="AT10">
        <f t="shared" si="9"/>
        <v>0.99698956738353173</v>
      </c>
      <c r="AU10">
        <f t="shared" si="9"/>
        <v>-169.82908976274877</v>
      </c>
      <c r="AW10">
        <v>7</v>
      </c>
      <c r="AX10">
        <f>IF(Z10&gt;0, (R10*SUMPRODUCT(K10:$K$98, X10:$X$98)-K10*$AZ$3)/Z10, 0)</f>
        <v>393.68501720209224</v>
      </c>
    </row>
    <row r="11" spans="1:52" x14ac:dyDescent="0.25">
      <c r="A11" t="s">
        <v>33</v>
      </c>
      <c r="C11" s="12">
        <f>AU81</f>
        <v>69.50617232181034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100000</v>
      </c>
      <c r="S11">
        <f t="shared" si="1"/>
        <v>335.89830681297815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359.16514814997026</v>
      </c>
      <c r="AC11">
        <f t="shared" si="2"/>
        <v>302.36399956437072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-302.75617676237255</v>
      </c>
      <c r="AI11">
        <f t="shared" si="6"/>
        <v>-347.76444167939718</v>
      </c>
      <c r="AJ11">
        <f t="shared" si="7"/>
        <v>56.801148585599549</v>
      </c>
      <c r="AK11">
        <f t="shared" si="22"/>
        <v>0.8619963555599286</v>
      </c>
      <c r="AL11">
        <f t="shared" si="8"/>
        <v>-290.10129673823769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-169.33414447405337</v>
      </c>
      <c r="AR11">
        <f t="shared" si="9"/>
        <v>-194.5076557645194</v>
      </c>
      <c r="AS11">
        <f t="shared" si="9"/>
        <v>31.769372977765407</v>
      </c>
      <c r="AT11">
        <f t="shared" si="9"/>
        <v>0.48212200645887349</v>
      </c>
      <c r="AU11">
        <f t="shared" si="9"/>
        <v>-162.25616078029512</v>
      </c>
      <c r="AW11">
        <v>8</v>
      </c>
      <c r="AX11">
        <f>IF(Z11&gt;0, (R11*SUMPRODUCT(K11:$K$98, X11:$X$98)-K11*$AZ$3)/Z11, 0)</f>
        <v>335.89830681297815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100000</v>
      </c>
      <c r="S12">
        <f t="shared" si="1"/>
        <v>276.81565940326942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302.36399956437072</v>
      </c>
      <c r="AC12">
        <f t="shared" si="2"/>
        <v>245.83555577814241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-307.96536201701775</v>
      </c>
      <c r="AI12">
        <f t="shared" si="6"/>
        <v>-352.36956160386364</v>
      </c>
      <c r="AJ12">
        <f t="shared" si="7"/>
        <v>56.528443786228308</v>
      </c>
      <c r="AK12">
        <f t="shared" si="22"/>
        <v>0.69543719899805267</v>
      </c>
      <c r="AL12">
        <f t="shared" si="8"/>
        <v>-295.1456806186373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-163.68686380033068</v>
      </c>
      <c r="AR12">
        <f t="shared" si="9"/>
        <v>-187.28816792859527</v>
      </c>
      <c r="AS12">
        <f t="shared" si="9"/>
        <v>30.045468809475061</v>
      </c>
      <c r="AT12">
        <f t="shared" si="9"/>
        <v>0.36963226425375528</v>
      </c>
      <c r="AU12">
        <f t="shared" si="9"/>
        <v>-156.87306685486647</v>
      </c>
      <c r="AW12">
        <v>9</v>
      </c>
      <c r="AX12">
        <f>IF(Z12&gt;0, (R12*SUMPRODUCT(K12:$K$98, X12:$X$98)-K12*$AZ$3)/Z12, 0)</f>
        <v>276.81565940326942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100000</v>
      </c>
      <c r="S13">
        <f t="shared" si="1"/>
        <v>215.46724824113139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245.83555577814241</v>
      </c>
      <c r="AC13">
        <f t="shared" si="2"/>
        <v>188.76336085521052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-313.79382147233889</v>
      </c>
      <c r="AI13">
        <f t="shared" si="6"/>
        <v>-357.59708215258013</v>
      </c>
      <c r="AJ13">
        <f t="shared" si="7"/>
        <v>57.072194922931885</v>
      </c>
      <c r="AK13">
        <f t="shared" si="22"/>
        <v>0.49167111155628485</v>
      </c>
      <c r="AL13">
        <f t="shared" si="8"/>
        <v>-300.03321611809196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-158.54063874663026</v>
      </c>
      <c r="AR13">
        <f t="shared" si="9"/>
        <v>-180.67172117153635</v>
      </c>
      <c r="AS13">
        <f t="shared" si="9"/>
        <v>28.835055436397173</v>
      </c>
      <c r="AT13">
        <f t="shared" si="9"/>
        <v>0.24841104810048156</v>
      </c>
      <c r="AU13">
        <f t="shared" si="9"/>
        <v>-151.5882546870387</v>
      </c>
      <c r="AW13">
        <v>10</v>
      </c>
      <c r="AX13">
        <f>IF(Z13&gt;0, (R13*SUMPRODUCT(K13:$K$98, X13:$X$98)-K13*$AZ$3)/Z13, 0)</f>
        <v>215.46724824113139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100000</v>
      </c>
      <c r="S14">
        <f t="shared" si="1"/>
        <v>289.19889873938877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188.76336085521052</v>
      </c>
      <c r="AC14">
        <f t="shared" si="2"/>
        <v>249.89580358673493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-320.78976293741357</v>
      </c>
      <c r="AI14">
        <f t="shared" si="6"/>
        <v>-363.99459612938369</v>
      </c>
      <c r="AJ14">
        <f t="shared" si="7"/>
        <v>-61.132442731524407</v>
      </c>
      <c r="AK14">
        <f t="shared" si="22"/>
        <v>13.213435259864738</v>
      </c>
      <c r="AL14">
        <f t="shared" si="8"/>
        <v>-411.91360360104335</v>
      </c>
      <c r="AN14">
        <f t="shared" si="9"/>
        <v>0</v>
      </c>
      <c r="AO14">
        <f t="shared" si="9"/>
        <v>0</v>
      </c>
      <c r="AP14">
        <f t="shared" si="9"/>
        <v>-19.489941047053431</v>
      </c>
      <c r="AQ14">
        <f t="shared" si="9"/>
        <v>-144.71004992354517</v>
      </c>
      <c r="AR14">
        <f t="shared" si="9"/>
        <v>-164.19999097059861</v>
      </c>
      <c r="AS14">
        <f t="shared" si="9"/>
        <v>-27.57718562656602</v>
      </c>
      <c r="AT14">
        <f t="shared" si="9"/>
        <v>5.9606542883652258</v>
      </c>
      <c r="AU14">
        <f t="shared" si="9"/>
        <v>-185.81652230879939</v>
      </c>
      <c r="AW14">
        <v>11</v>
      </c>
      <c r="AX14">
        <f>IF(Z14&gt;0, (R14*SUMPRODUCT(K14:$K$98, X14:$X$98)-K14*$AZ$3)/Z14, 0)</f>
        <v>289.19889873938877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100000</v>
      </c>
      <c r="S15">
        <f t="shared" si="1"/>
        <v>353.59595617469853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249.89580358673493</v>
      </c>
      <c r="AC15">
        <f t="shared" si="2"/>
        <v>301.32243355440005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-328.97482060261717</v>
      </c>
      <c r="AI15">
        <f t="shared" si="6"/>
        <v>-371.58311805236627</v>
      </c>
      <c r="AJ15">
        <f t="shared" si="7"/>
        <v>-51.426629967665122</v>
      </c>
      <c r="AK15">
        <f t="shared" si="22"/>
        <v>17.492706251071446</v>
      </c>
      <c r="AL15">
        <f t="shared" si="8"/>
        <v>-405.51704176895993</v>
      </c>
      <c r="AN15">
        <f t="shared" si="9"/>
        <v>0</v>
      </c>
      <c r="AO15">
        <f t="shared" si="9"/>
        <v>0</v>
      </c>
      <c r="AP15">
        <f t="shared" si="9"/>
        <v>-17.161464686656949</v>
      </c>
      <c r="AQ15">
        <f t="shared" si="9"/>
        <v>-132.50212058412967</v>
      </c>
      <c r="AR15">
        <f t="shared" si="9"/>
        <v>-149.6635852707866</v>
      </c>
      <c r="AS15">
        <f t="shared" si="9"/>
        <v>-20.713249460031076</v>
      </c>
      <c r="AT15">
        <f t="shared" si="9"/>
        <v>7.0455868591293269</v>
      </c>
      <c r="AU15">
        <f t="shared" si="9"/>
        <v>-163.33124787168833</v>
      </c>
      <c r="AW15">
        <v>12</v>
      </c>
      <c r="AX15">
        <f>IF(Z15&gt;0, (R15*SUMPRODUCT(K15:$K$98, X15:$X$98)-K15*$AZ$3)/Z15, 0)</f>
        <v>353.59595617469853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100000</v>
      </c>
      <c r="S16">
        <f t="shared" si="1"/>
        <v>409.32304218147317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301.32243355440005</v>
      </c>
      <c r="AC16">
        <f t="shared" si="2"/>
        <v>343.94234858742243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-337.31267715749397</v>
      </c>
      <c r="AI16">
        <f t="shared" si="6"/>
        <v>-379.32623529416685</v>
      </c>
      <c r="AJ16">
        <f t="shared" si="7"/>
        <v>-42.61991503302238</v>
      </c>
      <c r="AK16">
        <f t="shared" si="22"/>
        <v>21.092570348808007</v>
      </c>
      <c r="AL16">
        <f t="shared" si="8"/>
        <v>-400.85357997838122</v>
      </c>
      <c r="AN16">
        <f t="shared" si="9"/>
        <v>0</v>
      </c>
      <c r="AO16">
        <f t="shared" si="9"/>
        <v>0</v>
      </c>
      <c r="AP16">
        <f t="shared" si="9"/>
        <v>-15.108857007539386</v>
      </c>
      <c r="AQ16">
        <f t="shared" si="9"/>
        <v>-121.30391311833004</v>
      </c>
      <c r="AR16">
        <f t="shared" si="9"/>
        <v>-136.41277012586946</v>
      </c>
      <c r="AS16">
        <f t="shared" si="9"/>
        <v>-15.326914226418058</v>
      </c>
      <c r="AT16">
        <f t="shared" si="9"/>
        <v>7.5852806440459846</v>
      </c>
      <c r="AU16">
        <f t="shared" si="9"/>
        <v>-144.15440370824152</v>
      </c>
      <c r="AW16">
        <v>13</v>
      </c>
      <c r="AX16">
        <f>IF(Z16&gt;0, (R16*SUMPRODUCT(K16:$K$98, X16:$X$98)-K16*$AZ$3)/Z16, 0)</f>
        <v>409.32304218147317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50</v>
      </c>
      <c r="R17">
        <f t="shared" si="0"/>
        <v>100000</v>
      </c>
      <c r="S17">
        <f t="shared" si="1"/>
        <v>457.5020928390021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343.94234858742243</v>
      </c>
      <c r="AC17">
        <f t="shared" si="2"/>
        <v>378.99739584154963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-346.26322612213301</v>
      </c>
      <c r="AI17">
        <f t="shared" si="6"/>
        <v>-387.68351706437807</v>
      </c>
      <c r="AJ17">
        <f t="shared" si="7"/>
        <v>-35.055047254127203</v>
      </c>
      <c r="AK17">
        <f t="shared" si="22"/>
        <v>24.075964401119574</v>
      </c>
      <c r="AL17">
        <f t="shared" si="8"/>
        <v>-398.66259991738571</v>
      </c>
      <c r="AN17">
        <f t="shared" si="9"/>
        <v>0</v>
      </c>
      <c r="AO17">
        <f t="shared" si="9"/>
        <v>0</v>
      </c>
      <c r="AP17">
        <f t="shared" si="9"/>
        <v>-13.299559900853229</v>
      </c>
      <c r="AQ17">
        <f t="shared" si="9"/>
        <v>-111.1809794792423</v>
      </c>
      <c r="AR17">
        <f t="shared" si="9"/>
        <v>-124.48053938009554</v>
      </c>
      <c r="AS17">
        <f t="shared" si="9"/>
        <v>-11.25575630150886</v>
      </c>
      <c r="AT17">
        <f t="shared" si="9"/>
        <v>7.730504142763615</v>
      </c>
      <c r="AU17">
        <f t="shared" si="9"/>
        <v>-128.00579153884078</v>
      </c>
      <c r="AW17">
        <v>14</v>
      </c>
      <c r="AX17">
        <f>IF(Z17&gt;0, (R17*SUMPRODUCT(K17:$K$98, X17:$X$98)-K17*$AZ$3)/Z17, 0)</f>
        <v>457.5020928390021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100000</v>
      </c>
      <c r="S18">
        <f t="shared" si="1"/>
        <v>498.9495560236042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378.99739584154963</v>
      </c>
      <c r="AC18">
        <f t="shared" si="2"/>
        <v>407.42263098057379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-356.09960221623379</v>
      </c>
      <c r="AI18">
        <f t="shared" si="6"/>
        <v>-396.92764044794831</v>
      </c>
      <c r="AJ18">
        <f t="shared" si="7"/>
        <v>-28.425235139024153</v>
      </c>
      <c r="AK18">
        <f t="shared" si="22"/>
        <v>26.529817708908478</v>
      </c>
      <c r="AL18">
        <f t="shared" si="8"/>
        <v>-398.82305787806399</v>
      </c>
      <c r="AN18">
        <f t="shared" si="9"/>
        <v>0</v>
      </c>
      <c r="AO18">
        <f t="shared" si="9"/>
        <v>0</v>
      </c>
      <c r="AP18">
        <f t="shared" si="9"/>
        <v>-11.704816643536258</v>
      </c>
      <c r="AQ18">
        <f t="shared" si="9"/>
        <v>-102.08868050729714</v>
      </c>
      <c r="AR18">
        <f t="shared" si="9"/>
        <v>-113.7934971508334</v>
      </c>
      <c r="AS18">
        <f t="shared" si="9"/>
        <v>-8.1491097726374875</v>
      </c>
      <c r="AT18">
        <f t="shared" si="9"/>
        <v>7.6057206105975306</v>
      </c>
      <c r="AU18">
        <f t="shared" si="9"/>
        <v>-114.33688631287336</v>
      </c>
      <c r="AW18">
        <v>15</v>
      </c>
      <c r="AX18">
        <f>IF(Z18&gt;0, (R18*SUMPRODUCT(K18:$K$98, X18:$X$98)-K18*$AZ$3)/Z18, 0)</f>
        <v>498.9495560236042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100000</v>
      </c>
      <c r="S19">
        <f t="shared" si="1"/>
        <v>534.33178113513372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407.42263098057379</v>
      </c>
      <c r="AC19">
        <f t="shared" si="2"/>
        <v>429.98235638244302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-368.47288172907048</v>
      </c>
      <c r="AI19">
        <f t="shared" si="6"/>
        <v>-408.70840313760328</v>
      </c>
      <c r="AJ19">
        <f t="shared" si="7"/>
        <v>-22.55972540186923</v>
      </c>
      <c r="AK19">
        <f t="shared" si="22"/>
        <v>28.519584168640169</v>
      </c>
      <c r="AL19">
        <f t="shared" si="8"/>
        <v>-402.74854437083235</v>
      </c>
      <c r="AN19">
        <f t="shared" si="9"/>
        <v>0</v>
      </c>
      <c r="AO19">
        <f t="shared" si="9"/>
        <v>0</v>
      </c>
      <c r="AP19">
        <f t="shared" si="9"/>
        <v>-10.29906296018444</v>
      </c>
      <c r="AQ19">
        <f t="shared" si="9"/>
        <v>-94.317788739864426</v>
      </c>
      <c r="AR19">
        <f t="shared" si="9"/>
        <v>-104.61685170004885</v>
      </c>
      <c r="AS19">
        <f t="shared" si="9"/>
        <v>-5.7745997602270354</v>
      </c>
      <c r="AT19">
        <f t="shared" si="9"/>
        <v>7.3001413345376367</v>
      </c>
      <c r="AU19">
        <f t="shared" si="9"/>
        <v>-103.09131012573826</v>
      </c>
      <c r="AW19">
        <v>16</v>
      </c>
      <c r="AX19">
        <f>IF(Z19&gt;0, (R19*SUMPRODUCT(K19:$K$98, X19:$X$98)-K19*$AZ$3)/Z19, 0)</f>
        <v>534.33178113513372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100000</v>
      </c>
      <c r="S20">
        <f t="shared" si="1"/>
        <v>563.73670199527407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429.98235638244302</v>
      </c>
      <c r="AC20">
        <f t="shared" si="2"/>
        <v>446.95778720433339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-381.48440536237973</v>
      </c>
      <c r="AI20">
        <f t="shared" si="6"/>
        <v>-421.12682935414603</v>
      </c>
      <c r="AJ20">
        <f t="shared" si="7"/>
        <v>-16.97543082189037</v>
      </c>
      <c r="AK20">
        <f t="shared" si="22"/>
        <v>30.098764946771013</v>
      </c>
      <c r="AL20">
        <f t="shared" si="8"/>
        <v>-408.00349522926535</v>
      </c>
      <c r="AN20">
        <f t="shared" si="9"/>
        <v>0</v>
      </c>
      <c r="AO20">
        <f t="shared" si="9"/>
        <v>0</v>
      </c>
      <c r="AP20">
        <f t="shared" si="9"/>
        <v>-9.0600430001365186</v>
      </c>
      <c r="AQ20">
        <f t="shared" si="9"/>
        <v>-87.186018624454789</v>
      </c>
      <c r="AR20">
        <f t="shared" si="9"/>
        <v>-96.246061624591292</v>
      </c>
      <c r="AS20">
        <f t="shared" si="9"/>
        <v>-3.8796349391781204</v>
      </c>
      <c r="AT20">
        <f t="shared" si="9"/>
        <v>6.8788958194227936</v>
      </c>
      <c r="AU20">
        <f t="shared" si="9"/>
        <v>-93.246800744346615</v>
      </c>
      <c r="AW20">
        <v>17</v>
      </c>
      <c r="AX20">
        <f>IF(Z20&gt;0, (R20*SUMPRODUCT(K20:$K$98, X20:$X$98)-K20*$AZ$3)/Z20, 0)</f>
        <v>563.73670199527407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100000</v>
      </c>
      <c r="S21">
        <f t="shared" si="1"/>
        <v>587.90178265643294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446.95778720433339</v>
      </c>
      <c r="AC21">
        <f t="shared" si="2"/>
        <v>459.14071461715992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-393.79872217668839</v>
      </c>
      <c r="AI21">
        <f t="shared" si="6"/>
        <v>-432.8478225674487</v>
      </c>
      <c r="AJ21">
        <f t="shared" si="7"/>
        <v>-12.18292741282653</v>
      </c>
      <c r="AK21">
        <f t="shared" si="22"/>
        <v>31.287045104303338</v>
      </c>
      <c r="AL21">
        <f t="shared" si="8"/>
        <v>-413.7437048759719</v>
      </c>
      <c r="AN21">
        <f t="shared" si="9"/>
        <v>0</v>
      </c>
      <c r="AO21">
        <f t="shared" si="9"/>
        <v>0</v>
      </c>
      <c r="AP21">
        <f t="shared" si="9"/>
        <v>-7.9682521236235884</v>
      </c>
      <c r="AQ21">
        <f t="shared" si="9"/>
        <v>-80.357485137023332</v>
      </c>
      <c r="AR21">
        <f t="shared" si="9"/>
        <v>-88.325737260646918</v>
      </c>
      <c r="AS21">
        <f t="shared" si="9"/>
        <v>-2.4860146906784322</v>
      </c>
      <c r="AT21">
        <f t="shared" si="9"/>
        <v>6.3843484510404114</v>
      </c>
      <c r="AU21">
        <f t="shared" si="9"/>
        <v>-84.427403500284939</v>
      </c>
      <c r="AW21">
        <v>18</v>
      </c>
      <c r="AX21">
        <f>IF(Z21&gt;0, (R21*SUMPRODUCT(K21:$K$98, X21:$X$98)-K21*$AZ$3)/Z21, 0)</f>
        <v>587.90178265643294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100000</v>
      </c>
      <c r="S22">
        <f t="shared" si="1"/>
        <v>607.86215892713381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459.14071461715992</v>
      </c>
      <c r="AC22">
        <f t="shared" si="2"/>
        <v>467.50550272770897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-407.42995696970939</v>
      </c>
      <c r="AI22">
        <f t="shared" si="6"/>
        <v>-445.88485137807726</v>
      </c>
      <c r="AJ22">
        <f t="shared" si="7"/>
        <v>-8.3647881105490569</v>
      </c>
      <c r="AK22">
        <f t="shared" si="22"/>
        <v>32.139850023201198</v>
      </c>
      <c r="AL22">
        <f t="shared" si="8"/>
        <v>-422.10978946542514</v>
      </c>
      <c r="AN22">
        <f t="shared" si="9"/>
        <v>0</v>
      </c>
      <c r="AO22">
        <f t="shared" si="9"/>
        <v>0</v>
      </c>
      <c r="AP22">
        <f t="shared" si="9"/>
        <v>-7.0062500746976664</v>
      </c>
      <c r="AQ22">
        <f t="shared" si="9"/>
        <v>-74.231283439226843</v>
      </c>
      <c r="AR22">
        <f t="shared" si="9"/>
        <v>-81.237533513924518</v>
      </c>
      <c r="AS22">
        <f t="shared" si="9"/>
        <v>-1.5240139968141939</v>
      </c>
      <c r="AT22">
        <f t="shared" si="9"/>
        <v>5.8556870351677697</v>
      </c>
      <c r="AU22">
        <f t="shared" si="9"/>
        <v>-76.905860475570947</v>
      </c>
      <c r="AW22">
        <v>19</v>
      </c>
      <c r="AX22">
        <f>IF(Z22&gt;0, (R22*SUMPRODUCT(K22:$K$98, X22:$X$98)-K22*$AZ$3)/Z22, 0)</f>
        <v>607.86215892713381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100000</v>
      </c>
      <c r="S23">
        <f t="shared" si="1"/>
        <v>624.0047300234329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467.50550272770897</v>
      </c>
      <c r="AC23">
        <f t="shared" si="2"/>
        <v>472.4905346881003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-421.62792237011496</v>
      </c>
      <c r="AI23">
        <f t="shared" si="6"/>
        <v>-459.48745387321406</v>
      </c>
      <c r="AJ23">
        <f t="shared" si="7"/>
        <v>-4.9850319603913249</v>
      </c>
      <c r="AK23">
        <f t="shared" si="22"/>
        <v>32.725385190939633</v>
      </c>
      <c r="AL23">
        <f t="shared" si="8"/>
        <v>-431.74710064266577</v>
      </c>
      <c r="AN23">
        <f t="shared" si="9"/>
        <v>0</v>
      </c>
      <c r="AO23">
        <f t="shared" si="9"/>
        <v>0</v>
      </c>
      <c r="AP23">
        <f t="shared" si="9"/>
        <v>-6.1587308396015077</v>
      </c>
      <c r="AQ23">
        <f t="shared" si="9"/>
        <v>-68.587559994644323</v>
      </c>
      <c r="AR23">
        <f t="shared" si="9"/>
        <v>-74.746290834245826</v>
      </c>
      <c r="AS23">
        <f t="shared" si="9"/>
        <v>-0.81093106153064909</v>
      </c>
      <c r="AT23">
        <f t="shared" si="9"/>
        <v>5.3235428704863956</v>
      </c>
      <c r="AU23">
        <f t="shared" si="9"/>
        <v>-70.233679025290087</v>
      </c>
      <c r="AW23">
        <v>20</v>
      </c>
      <c r="AX23">
        <f>IF(Z23&gt;0, (R23*SUMPRODUCT(K23:$K$98, X23:$X$98)-K23*$AZ$3)/Z23, 0)</f>
        <v>624.0047300234329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100000</v>
      </c>
      <c r="S24">
        <f t="shared" si="1"/>
        <v>636.88122531665636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472.4905346881003</v>
      </c>
      <c r="AC24">
        <f t="shared" si="2"/>
        <v>474.63182772882965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-437.48558912687275</v>
      </c>
      <c r="AI24">
        <f t="shared" si="6"/>
        <v>-474.74778252037743</v>
      </c>
      <c r="AJ24">
        <f t="shared" si="7"/>
        <v>-2.1412930407293516</v>
      </c>
      <c r="AK24">
        <f t="shared" si="22"/>
        <v>33.074337428167027</v>
      </c>
      <c r="AL24">
        <f t="shared" si="8"/>
        <v>-443.81473813293974</v>
      </c>
      <c r="AN24">
        <f t="shared" si="9"/>
        <v>0</v>
      </c>
      <c r="AO24">
        <f t="shared" si="9"/>
        <v>0</v>
      </c>
      <c r="AP24">
        <f t="shared" si="9"/>
        <v>-5.4121070915831933</v>
      </c>
      <c r="AQ24">
        <f t="shared" si="9"/>
        <v>-63.542122557705504</v>
      </c>
      <c r="AR24">
        <f t="shared" si="9"/>
        <v>-68.954229649288692</v>
      </c>
      <c r="AS24">
        <f t="shared" si="9"/>
        <v>-0.31100979828281311</v>
      </c>
      <c r="AT24">
        <f t="shared" si="9"/>
        <v>4.803846468565661</v>
      </c>
      <c r="AU24">
        <f t="shared" si="9"/>
        <v>-64.461392979005851</v>
      </c>
      <c r="AW24">
        <v>21</v>
      </c>
      <c r="AX24">
        <f>IF(Z24&gt;0, (R24*SUMPRODUCT(K24:$K$98, X24:$X$98)-K24*$AZ$3)/Z24, 0)</f>
        <v>636.88122531665636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100000</v>
      </c>
      <c r="S25">
        <f t="shared" si="1"/>
        <v>646.78093577064055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474.63182772882965</v>
      </c>
      <c r="AC25">
        <f t="shared" si="2"/>
        <v>474.24046680985049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-455.94481887490412</v>
      </c>
      <c r="AI25">
        <f t="shared" si="6"/>
        <v>-492.60641792503628</v>
      </c>
      <c r="AJ25">
        <f t="shared" si="7"/>
        <v>0.39136091897916003</v>
      </c>
      <c r="AK25">
        <f t="shared" si="22"/>
        <v>33.224227941018079</v>
      </c>
      <c r="AL25">
        <f t="shared" si="8"/>
        <v>-458.99082906503907</v>
      </c>
      <c r="AN25">
        <f t="shared" si="9"/>
        <v>0</v>
      </c>
      <c r="AO25">
        <f t="shared" si="9"/>
        <v>0</v>
      </c>
      <c r="AP25">
        <f t="shared" si="9"/>
        <v>-4.7543521552950141</v>
      </c>
      <c r="AQ25">
        <f t="shared" si="9"/>
        <v>-59.12786917311724</v>
      </c>
      <c r="AR25">
        <f t="shared" si="9"/>
        <v>-63.88222132841225</v>
      </c>
      <c r="AS25">
        <f t="shared" si="9"/>
        <v>5.0752495168104185E-2</v>
      </c>
      <c r="AT25">
        <f t="shared" si="9"/>
        <v>4.3085867450405875</v>
      </c>
      <c r="AU25">
        <f t="shared" si="9"/>
        <v>-59.522882088203559</v>
      </c>
      <c r="AW25">
        <v>22</v>
      </c>
      <c r="AX25">
        <f>IF(Z25&gt;0, (R25*SUMPRODUCT(K25:$K$98, X25:$X$98)-K25*$AZ$3)/Z25, 0)</f>
        <v>646.78093577064055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100000</v>
      </c>
      <c r="S26">
        <f t="shared" si="1"/>
        <v>653.81652678828846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474.24046680985049</v>
      </c>
      <c r="AC26">
        <f t="shared" si="2"/>
        <v>471.49720624273857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-475.36103901823918</v>
      </c>
      <c r="AI26">
        <f t="shared" si="6"/>
        <v>-511.41834155836091</v>
      </c>
      <c r="AJ26">
        <f t="shared" si="7"/>
        <v>2.7432605671119177</v>
      </c>
      <c r="AK26">
        <f t="shared" si="22"/>
        <v>33.196832676689539</v>
      </c>
      <c r="AL26">
        <f t="shared" si="8"/>
        <v>-475.47824831455944</v>
      </c>
      <c r="AN26">
        <f t="shared" si="9"/>
        <v>0</v>
      </c>
      <c r="AO26">
        <f t="shared" si="9"/>
        <v>0</v>
      </c>
      <c r="AP26">
        <f t="shared" si="9"/>
        <v>-4.1749872601061497</v>
      </c>
      <c r="AQ26">
        <f t="shared" si="9"/>
        <v>-55.04089718424261</v>
      </c>
      <c r="AR26">
        <f t="shared" si="9"/>
        <v>-59.21588444434876</v>
      </c>
      <c r="AS26">
        <f t="shared" si="9"/>
        <v>0.31763546111359103</v>
      </c>
      <c r="AT26">
        <f t="shared" si="9"/>
        <v>3.8437804199810892</v>
      </c>
      <c r="AU26">
        <f t="shared" si="9"/>
        <v>-55.054468563254076</v>
      </c>
      <c r="AW26">
        <v>23</v>
      </c>
      <c r="AX26">
        <f>IF(Z26&gt;0, (R26*SUMPRODUCT(K26:$K$98, X26:$X$98)-K26*$AZ$3)/Z26, 0)</f>
        <v>653.81652678828846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100000</v>
      </c>
      <c r="S27">
        <f t="shared" si="1"/>
        <v>658.40996119128454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471.49720624273857</v>
      </c>
      <c r="AC27">
        <f t="shared" si="2"/>
        <v>466.79970959957222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-495.42632729680167</v>
      </c>
      <c r="AI27">
        <f t="shared" si="6"/>
        <v>-530.87534364787382</v>
      </c>
      <c r="AJ27">
        <f t="shared" si="7"/>
        <v>4.6974966431663461</v>
      </c>
      <c r="AK27">
        <f t="shared" si="22"/>
        <v>33.004804436991705</v>
      </c>
      <c r="AL27">
        <f t="shared" si="8"/>
        <v>-493.17304256771575</v>
      </c>
      <c r="AN27">
        <f t="shared" si="9"/>
        <v>0</v>
      </c>
      <c r="AO27">
        <f t="shared" si="9"/>
        <v>0</v>
      </c>
      <c r="AP27">
        <f t="shared" si="9"/>
        <v>-3.6647815031053392</v>
      </c>
      <c r="AQ27">
        <f t="shared" si="9"/>
        <v>-51.218042905549297</v>
      </c>
      <c r="AR27">
        <f t="shared" si="9"/>
        <v>-54.882824408654635</v>
      </c>
      <c r="AS27">
        <f t="shared" si="9"/>
        <v>0.48563544438814266</v>
      </c>
      <c r="AT27">
        <f t="shared" si="9"/>
        <v>3.4120945872349444</v>
      </c>
      <c r="AU27">
        <f t="shared" si="9"/>
        <v>-50.985094377031551</v>
      </c>
      <c r="AW27">
        <v>24</v>
      </c>
      <c r="AX27">
        <f>IF(Z27&gt;0, (R27*SUMPRODUCT(K27:$K$98, X27:$X$98)-K27*$AZ$3)/Z27, 0)</f>
        <v>658.40996119128454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100000</v>
      </c>
      <c r="S28">
        <f t="shared" si="1"/>
        <v>661.00788859321653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466.79970959957222</v>
      </c>
      <c r="AC28">
        <f t="shared" si="2"/>
        <v>460.53113146284068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-518.00314710806902</v>
      </c>
      <c r="AI28">
        <f t="shared" si="6"/>
        <v>-552.83867172207636</v>
      </c>
      <c r="AJ28">
        <f t="shared" si="7"/>
        <v>6.2685781367315485</v>
      </c>
      <c r="AK28">
        <f t="shared" si="22"/>
        <v>32.675979671970062</v>
      </c>
      <c r="AL28">
        <f t="shared" si="8"/>
        <v>-513.89411391337478</v>
      </c>
      <c r="AN28">
        <f t="shared" si="9"/>
        <v>0</v>
      </c>
      <c r="AO28">
        <f t="shared" si="9"/>
        <v>0</v>
      </c>
      <c r="AP28">
        <f t="shared" si="9"/>
        <v>-3.2154979026792581</v>
      </c>
      <c r="AQ28">
        <f t="shared" si="9"/>
        <v>-47.814351916993886</v>
      </c>
      <c r="AR28">
        <f t="shared" si="9"/>
        <v>-51.029849819673146</v>
      </c>
      <c r="AS28">
        <f t="shared" si="9"/>
        <v>0.57862196923356723</v>
      </c>
      <c r="AT28">
        <f t="shared" si="9"/>
        <v>3.0161608090426553</v>
      </c>
      <c r="AU28">
        <f t="shared" si="9"/>
        <v>-47.435067041396927</v>
      </c>
      <c r="AW28">
        <v>25</v>
      </c>
      <c r="AX28">
        <f>IF(Z28&gt;0, (R28*SUMPRODUCT(K28:$K$98, X28:$X$98)-K28*$AZ$3)/Z28, 0)</f>
        <v>661.00788859321653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100000</v>
      </c>
      <c r="S29">
        <f t="shared" si="1"/>
        <v>661.76124072278299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460.53113146284068</v>
      </c>
      <c r="AC29">
        <f t="shared" si="2"/>
        <v>452.85023023229189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-543.27895688083493</v>
      </c>
      <c r="AI29">
        <f t="shared" si="6"/>
        <v>-577.4944867702618</v>
      </c>
      <c r="AJ29">
        <f t="shared" si="7"/>
        <v>7.680901230548784</v>
      </c>
      <c r="AK29">
        <f t="shared" si="22"/>
        <v>32.237179202398849</v>
      </c>
      <c r="AL29">
        <f t="shared" si="8"/>
        <v>-537.57640633731421</v>
      </c>
      <c r="AN29">
        <f t="shared" si="9"/>
        <v>0</v>
      </c>
      <c r="AO29">
        <f t="shared" si="9"/>
        <v>0</v>
      </c>
      <c r="AP29">
        <f t="shared" si="9"/>
        <v>-2.8198832179829414</v>
      </c>
      <c r="AQ29">
        <f t="shared" si="9"/>
        <v>-44.774499127805434</v>
      </c>
      <c r="AR29">
        <f t="shared" si="9"/>
        <v>-47.594382345788375</v>
      </c>
      <c r="AS29">
        <f t="shared" si="9"/>
        <v>0.63302379209103166</v>
      </c>
      <c r="AT29">
        <f t="shared" si="9"/>
        <v>2.6568368492824153</v>
      </c>
      <c r="AU29">
        <f t="shared" si="9"/>
        <v>-44.304521704414931</v>
      </c>
      <c r="AW29">
        <v>26</v>
      </c>
      <c r="AX29">
        <f>IF(Z29&gt;0, (R29*SUMPRODUCT(K29:$K$98, X29:$X$98)-K29*$AZ$3)/Z29, 0)</f>
        <v>661.76124072278299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100000</v>
      </c>
      <c r="S30">
        <f t="shared" si="1"/>
        <v>660.82860865495331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452.85023023229189</v>
      </c>
      <c r="AC30">
        <f t="shared" si="2"/>
        <v>443.90916921738329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-572.11972291972074</v>
      </c>
      <c r="AI30">
        <f t="shared" si="6"/>
        <v>-605.70703764879352</v>
      </c>
      <c r="AJ30">
        <f t="shared" si="7"/>
        <v>8.9410610149085983</v>
      </c>
      <c r="AK30">
        <f t="shared" si="22"/>
        <v>31.699516116260437</v>
      </c>
      <c r="AL30">
        <f t="shared" si="8"/>
        <v>-565.06646051762459</v>
      </c>
      <c r="AN30">
        <f t="shared" si="9"/>
        <v>0</v>
      </c>
      <c r="AO30">
        <f t="shared" si="9"/>
        <v>0</v>
      </c>
      <c r="AP30">
        <f t="shared" si="9"/>
        <v>-2.4715256035913553</v>
      </c>
      <c r="AQ30">
        <f t="shared" si="9"/>
        <v>-42.099481751416533</v>
      </c>
      <c r="AR30">
        <f t="shared" si="9"/>
        <v>-44.571007355007893</v>
      </c>
      <c r="AS30">
        <f t="shared" si="9"/>
        <v>0.6579287865037724</v>
      </c>
      <c r="AT30">
        <f t="shared" si="9"/>
        <v>2.3326117712821812</v>
      </c>
      <c r="AU30">
        <f t="shared" si="9"/>
        <v>-41.580466797221945</v>
      </c>
      <c r="AW30">
        <v>27</v>
      </c>
      <c r="AX30">
        <f>IF(Z30&gt;0, (R30*SUMPRODUCT(K30:$K$98, X30:$X$98)-K30*$AZ$3)/Z30, 0)</f>
        <v>660.82860865495331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50</v>
      </c>
      <c r="R31">
        <f t="shared" si="0"/>
        <v>100000</v>
      </c>
      <c r="S31">
        <f t="shared" si="1"/>
        <v>658.29935044571369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443.90916921738329</v>
      </c>
      <c r="AC31">
        <f t="shared" si="2"/>
        <v>433.80382863819636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-605.22910322181633</v>
      </c>
      <c r="AI31">
        <f t="shared" si="6"/>
        <v>-638.17793025198739</v>
      </c>
      <c r="AJ31">
        <f t="shared" si="7"/>
        <v>10.10534057918693</v>
      </c>
      <c r="AK31">
        <f t="shared" si="22"/>
        <v>31.073641845216834</v>
      </c>
      <c r="AL31">
        <f t="shared" si="8"/>
        <v>-596.99894782758361</v>
      </c>
      <c r="AN31">
        <f t="shared" si="9"/>
        <v>0</v>
      </c>
      <c r="AO31">
        <f t="shared" si="9"/>
        <v>0</v>
      </c>
      <c r="AP31">
        <f t="shared" si="9"/>
        <v>-2.164770025269676</v>
      </c>
      <c r="AQ31">
        <f t="shared" si="9"/>
        <v>-39.764141523936694</v>
      </c>
      <c r="AR31">
        <f t="shared" si="9"/>
        <v>-41.928911549206369</v>
      </c>
      <c r="AS31">
        <f t="shared" si="9"/>
        <v>0.66393071780472324</v>
      </c>
      <c r="AT31">
        <f t="shared" si="9"/>
        <v>2.0415685323454618</v>
      </c>
      <c r="AU31">
        <f t="shared" si="9"/>
        <v>-39.223412299056179</v>
      </c>
      <c r="AW31">
        <v>28</v>
      </c>
      <c r="AX31">
        <f>IF(Z31&gt;0, (R31*SUMPRODUCT(K31:$K$98, X31:$X$98)-K31*$AZ$3)/Z31, 0)</f>
        <v>658.29935044571369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100000</v>
      </c>
      <c r="S32">
        <f t="shared" si="1"/>
        <v>654.2326875860366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433.80382863819636</v>
      </c>
      <c r="AC32">
        <f t="shared" si="2"/>
        <v>422.60588458946484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-643.02331163429994</v>
      </c>
      <c r="AI32">
        <f t="shared" si="6"/>
        <v>-675.32113873835215</v>
      </c>
      <c r="AJ32">
        <f t="shared" si="7"/>
        <v>11.197944048731529</v>
      </c>
      <c r="AK32">
        <f t="shared" si="22"/>
        <v>30.366268004673749</v>
      </c>
      <c r="AL32">
        <f t="shared" si="8"/>
        <v>-633.75692668494685</v>
      </c>
      <c r="AN32">
        <f t="shared" si="9"/>
        <v>0</v>
      </c>
      <c r="AO32">
        <f t="shared" si="9"/>
        <v>0</v>
      </c>
      <c r="AP32">
        <f t="shared" si="9"/>
        <v>-1.89464169295042</v>
      </c>
      <c r="AQ32">
        <f t="shared" si="9"/>
        <v>-37.720765915195003</v>
      </c>
      <c r="AR32">
        <f t="shared" si="9"/>
        <v>-39.615407608145418</v>
      </c>
      <c r="AS32">
        <f t="shared" si="9"/>
        <v>0.6568891338015399</v>
      </c>
      <c r="AT32">
        <f t="shared" si="9"/>
        <v>1.7813333768742241</v>
      </c>
      <c r="AU32">
        <f t="shared" si="9"/>
        <v>-37.177185097469653</v>
      </c>
      <c r="AW32">
        <v>29</v>
      </c>
      <c r="AX32">
        <f>IF(Z32&gt;0, (R32*SUMPRODUCT(K32:$K$98, X32:$X$98)-K32*$AZ$3)/Z32, 0)</f>
        <v>654.2326875860366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100000</v>
      </c>
      <c r="S33">
        <f t="shared" si="1"/>
        <v>648.71876806965804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422.60588458946484</v>
      </c>
      <c r="AC33">
        <f t="shared" si="2"/>
        <v>410.39065213427421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-687.97743624780958</v>
      </c>
      <c r="AI33">
        <f t="shared" si="6"/>
        <v>-719.60829636269739</v>
      </c>
      <c r="AJ33">
        <f t="shared" si="7"/>
        <v>12.21523245519063</v>
      </c>
      <c r="AK33">
        <f t="shared" si="22"/>
        <v>29.58241192126254</v>
      </c>
      <c r="AL33">
        <f t="shared" si="8"/>
        <v>-677.81065198624424</v>
      </c>
      <c r="AN33">
        <f t="shared" si="9"/>
        <v>0</v>
      </c>
      <c r="AO33">
        <f t="shared" si="9"/>
        <v>0</v>
      </c>
      <c r="AP33">
        <f t="shared" si="9"/>
        <v>-1.6567110294535978</v>
      </c>
      <c r="AQ33">
        <f t="shared" si="9"/>
        <v>-36.03379113015302</v>
      </c>
      <c r="AR33">
        <f t="shared" si="9"/>
        <v>-37.690502159606616</v>
      </c>
      <c r="AS33">
        <f t="shared" si="9"/>
        <v>0.63979007407164334</v>
      </c>
      <c r="AT33">
        <f t="shared" si="9"/>
        <v>1.5494206584893895</v>
      </c>
      <c r="AU33">
        <f t="shared" si="9"/>
        <v>-35.501291427045587</v>
      </c>
      <c r="AW33">
        <v>30</v>
      </c>
      <c r="AX33">
        <f>IF(Z33&gt;0, (R33*SUMPRODUCT(K33:$K$98, X33:$X$98)-K33*$AZ$3)/Z33, 0)</f>
        <v>648.71876806965804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100000</v>
      </c>
      <c r="S34">
        <f t="shared" si="1"/>
        <v>641.66678509252745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410.39065213427421</v>
      </c>
      <c r="AC34">
        <f t="shared" si="2"/>
        <v>397.12965873626797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-738.77802351146772</v>
      </c>
      <c r="AI34">
        <f t="shared" si="6"/>
        <v>-769.72318601345091</v>
      </c>
      <c r="AJ34">
        <f t="shared" si="7"/>
        <v>13.260993398006235</v>
      </c>
      <c r="AK34">
        <f t="shared" si="22"/>
        <v>28.727345649399197</v>
      </c>
      <c r="AL34">
        <f t="shared" si="8"/>
        <v>-727.73484696604544</v>
      </c>
      <c r="AN34">
        <f t="shared" si="9"/>
        <v>0</v>
      </c>
      <c r="AO34">
        <f t="shared" si="9"/>
        <v>0</v>
      </c>
      <c r="AP34">
        <f t="shared" si="9"/>
        <v>-1.4471398636563109</v>
      </c>
      <c r="AQ34">
        <f t="shared" si="9"/>
        <v>-34.548699757131573</v>
      </c>
      <c r="AR34">
        <f t="shared" si="9"/>
        <v>-35.995839620787883</v>
      </c>
      <c r="AS34">
        <f t="shared" si="9"/>
        <v>0.62014578778534779</v>
      </c>
      <c r="AT34">
        <f t="shared" si="9"/>
        <v>1.3434244225931915</v>
      </c>
      <c r="AU34">
        <f t="shared" ref="AU34:AU79" si="23">AL34*$K34</f>
        <v>-34.032269410409342</v>
      </c>
      <c r="AW34">
        <v>31</v>
      </c>
      <c r="AX34">
        <f>IF(Z34&gt;0, (R34*SUMPRODUCT(K34:$K$98, X34:$X$98)-K34*$AZ$3)/Z34, 0)</f>
        <v>641.66678509252745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100000</v>
      </c>
      <c r="S35">
        <f t="shared" si="1"/>
        <v>633.17149277426688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397.12965873626797</v>
      </c>
      <c r="AC35">
        <f t="shared" si="2"/>
        <v>382.91381409712466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-795.89206458903197</v>
      </c>
      <c r="AI35">
        <f t="shared" ref="AI35:AI66" si="25">SUM(AE35:AH35)</f>
        <v>-826.12982943370082</v>
      </c>
      <c r="AJ35">
        <f t="shared" si="7"/>
        <v>14.215844639143313</v>
      </c>
      <c r="AK35">
        <f t="shared" si="22"/>
        <v>27.79907611153876</v>
      </c>
      <c r="AL35">
        <f t="shared" si="8"/>
        <v>-784.11490868301883</v>
      </c>
      <c r="AN35">
        <f t="shared" ref="AN35:AT66" si="26">AE35*$K35</f>
        <v>0</v>
      </c>
      <c r="AO35">
        <f t="shared" si="26"/>
        <v>0</v>
      </c>
      <c r="AP35">
        <f t="shared" si="26"/>
        <v>-1.2625523713515261</v>
      </c>
      <c r="AQ35">
        <f t="shared" si="26"/>
        <v>-33.231801975069182</v>
      </c>
      <c r="AR35">
        <f t="shared" si="26"/>
        <v>-34.494354346420707</v>
      </c>
      <c r="AS35">
        <f t="shared" si="26"/>
        <v>0.59357060457726507</v>
      </c>
      <c r="AT35">
        <f t="shared" si="26"/>
        <v>1.1607269798644795</v>
      </c>
      <c r="AU35">
        <f t="shared" si="23"/>
        <v>-32.74005676197897</v>
      </c>
      <c r="AW35">
        <v>32</v>
      </c>
      <c r="AX35">
        <f>IF(Z35&gt;0, (R35*SUMPRODUCT(K35:$K$98, X35:$X$98)-K35*$AZ$3)/Z35, 0)</f>
        <v>633.17149277426688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100000</v>
      </c>
      <c r="S36">
        <f t="shared" si="1"/>
        <v>623.33964805721143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382.91381409712466</v>
      </c>
      <c r="AC36">
        <f t="shared" si="2"/>
        <v>367.8363470488307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-860.19353251003338</v>
      </c>
      <c r="AI36">
        <f t="shared" si="25"/>
        <v>-889.69882294000058</v>
      </c>
      <c r="AJ36">
        <f t="shared" si="7"/>
        <v>15.077467048293954</v>
      </c>
      <c r="AK36">
        <f t="shared" si="22"/>
        <v>26.803966986798727</v>
      </c>
      <c r="AL36">
        <f t="shared" si="8"/>
        <v>-847.81738890490783</v>
      </c>
      <c r="AN36">
        <f t="shared" si="26"/>
        <v>0</v>
      </c>
      <c r="AO36">
        <f t="shared" si="26"/>
        <v>0</v>
      </c>
      <c r="AP36">
        <f t="shared" si="26"/>
        <v>-1.0999718927383166</v>
      </c>
      <c r="AQ36">
        <f t="shared" si="26"/>
        <v>-32.068442448386136</v>
      </c>
      <c r="AR36">
        <f t="shared" si="26"/>
        <v>-33.168414341124453</v>
      </c>
      <c r="AS36">
        <f t="shared" si="26"/>
        <v>0.56209546576661029</v>
      </c>
      <c r="AT36">
        <f t="shared" si="26"/>
        <v>0.99926521209292041</v>
      </c>
      <c r="AU36">
        <f t="shared" si="23"/>
        <v>-31.607053663264921</v>
      </c>
      <c r="AW36">
        <v>33</v>
      </c>
      <c r="AX36">
        <f>IF(Z36&gt;0, (R36*SUMPRODUCT(K36:$K$98, X36:$X$98)-K36*$AZ$3)/Z36, 0)</f>
        <v>623.33964805721143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100000</v>
      </c>
      <c r="S37">
        <f t="shared" si="1"/>
        <v>612.22905990032029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367.8363470488307</v>
      </c>
      <c r="AC37">
        <f t="shared" si="2"/>
        <v>351.97713221363676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-929.38956268735058</v>
      </c>
      <c r="AI37">
        <f t="shared" si="25"/>
        <v>-958.13510543167433</v>
      </c>
      <c r="AJ37">
        <f t="shared" si="7"/>
        <v>15.859214835193939</v>
      </c>
      <c r="AK37">
        <f t="shared" si="22"/>
        <v>25.748544293418153</v>
      </c>
      <c r="AL37">
        <f t="shared" si="8"/>
        <v>-916.52734630306225</v>
      </c>
      <c r="AN37">
        <f t="shared" si="26"/>
        <v>0</v>
      </c>
      <c r="AO37">
        <f t="shared" si="26"/>
        <v>0</v>
      </c>
      <c r="AP37">
        <f t="shared" si="26"/>
        <v>-0.95682867981018183</v>
      </c>
      <c r="AQ37">
        <f t="shared" si="26"/>
        <v>-30.935807899160206</v>
      </c>
      <c r="AR37">
        <f t="shared" si="26"/>
        <v>-31.892636578970386</v>
      </c>
      <c r="AS37">
        <f t="shared" si="26"/>
        <v>0.52789233198879448</v>
      </c>
      <c r="AT37">
        <f t="shared" si="26"/>
        <v>0.8570701156154088</v>
      </c>
      <c r="AU37">
        <f t="shared" si="23"/>
        <v>-30.507674131366183</v>
      </c>
      <c r="AW37">
        <v>34</v>
      </c>
      <c r="AX37">
        <f>IF(Z37&gt;0, (R37*SUMPRODUCT(K37:$K$98, X37:$X$98)-K37*$AZ$3)/Z37, 0)</f>
        <v>612.22905990032029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100000</v>
      </c>
      <c r="S38">
        <f t="shared" si="1"/>
        <v>600.06293801427137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351.97713221363676</v>
      </c>
      <c r="AC38">
        <f t="shared" si="2"/>
        <v>335.51384896911242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-1003.0649057391075</v>
      </c>
      <c r="AI38">
        <f t="shared" si="25"/>
        <v>-1031.0214606031186</v>
      </c>
      <c r="AJ38">
        <f t="shared" si="7"/>
        <v>16.463283244524348</v>
      </c>
      <c r="AK38">
        <f t="shared" si="22"/>
        <v>24.638399254954575</v>
      </c>
      <c r="AL38">
        <f t="shared" si="8"/>
        <v>-989.91977810363971</v>
      </c>
      <c r="AN38">
        <f t="shared" si="26"/>
        <v>0</v>
      </c>
      <c r="AO38">
        <f t="shared" si="26"/>
        <v>0</v>
      </c>
      <c r="AP38">
        <f t="shared" si="26"/>
        <v>-0.83086277187936042</v>
      </c>
      <c r="AQ38">
        <f t="shared" si="26"/>
        <v>-29.810872334279185</v>
      </c>
      <c r="AR38">
        <f t="shared" si="26"/>
        <v>-30.641735106158549</v>
      </c>
      <c r="AS38">
        <f t="shared" si="26"/>
        <v>0.48928522192086721</v>
      </c>
      <c r="AT38">
        <f t="shared" si="26"/>
        <v>0.7322479039073152</v>
      </c>
      <c r="AU38">
        <f t="shared" si="23"/>
        <v>-29.420201980330365</v>
      </c>
      <c r="AW38">
        <v>35</v>
      </c>
      <c r="AX38">
        <f>IF(Z38&gt;0, (R38*SUMPRODUCT(K38:$K$98, X38:$X$98)-K38*$AZ$3)/Z38, 0)</f>
        <v>600.06293801427137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100000</v>
      </c>
      <c r="S39">
        <f t="shared" si="1"/>
        <v>587.05800421400409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335.51384896911242</v>
      </c>
      <c r="AC39">
        <f t="shared" si="2"/>
        <v>318.62487364790098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-1079.1248069703365</v>
      </c>
      <c r="AI39">
        <f t="shared" si="25"/>
        <v>-1106.2622338822223</v>
      </c>
      <c r="AJ39">
        <f t="shared" si="7"/>
        <v>16.888975321211433</v>
      </c>
      <c r="AK39">
        <f t="shared" si="22"/>
        <v>23.485969427837873</v>
      </c>
      <c r="AL39">
        <f t="shared" si="8"/>
        <v>-1065.887289133173</v>
      </c>
      <c r="AN39">
        <f t="shared" si="26"/>
        <v>0</v>
      </c>
      <c r="AO39">
        <f t="shared" si="26"/>
        <v>0</v>
      </c>
      <c r="AP39">
        <f t="shared" si="26"/>
        <v>-0.72010577328186287</v>
      </c>
      <c r="AQ39">
        <f t="shared" si="26"/>
        <v>-28.635139437286345</v>
      </c>
      <c r="AR39">
        <f t="shared" si="26"/>
        <v>-29.355245210568206</v>
      </c>
      <c r="AS39">
        <f t="shared" si="26"/>
        <v>0.44815776650853251</v>
      </c>
      <c r="AT39">
        <f t="shared" si="26"/>
        <v>0.623212444975763</v>
      </c>
      <c r="AU39">
        <f t="shared" si="23"/>
        <v>-28.283874999083913</v>
      </c>
      <c r="AW39">
        <v>36</v>
      </c>
      <c r="AX39">
        <f>IF(Z39&gt;0, (R39*SUMPRODUCT(K39:$K$98, X39:$X$98)-K39*$AZ$3)/Z39, 0)</f>
        <v>587.05800421400409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100000</v>
      </c>
      <c r="S40">
        <f t="shared" si="1"/>
        <v>573.52864436308005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318.62487364790098</v>
      </c>
      <c r="AC40">
        <f t="shared" si="2"/>
        <v>301.52714225799662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-1158.0716742132547</v>
      </c>
      <c r="AI40">
        <f t="shared" si="25"/>
        <v>-1184.3586910189149</v>
      </c>
      <c r="AJ40">
        <f t="shared" si="7"/>
        <v>17.097731389904368</v>
      </c>
      <c r="AK40">
        <f t="shared" si="22"/>
        <v>22.30374115535307</v>
      </c>
      <c r="AL40">
        <f t="shared" si="8"/>
        <v>-1144.9572184736576</v>
      </c>
      <c r="AN40">
        <f t="shared" si="26"/>
        <v>0</v>
      </c>
      <c r="AO40">
        <f t="shared" si="26"/>
        <v>0</v>
      </c>
      <c r="AP40">
        <f t="shared" si="26"/>
        <v>-0.62280330150603491</v>
      </c>
      <c r="AQ40">
        <f t="shared" si="26"/>
        <v>-27.437531896937536</v>
      </c>
      <c r="AR40">
        <f t="shared" si="26"/>
        <v>-28.060335198443568</v>
      </c>
      <c r="AS40">
        <f t="shared" si="26"/>
        <v>0.40508680146630072</v>
      </c>
      <c r="AT40">
        <f t="shared" si="26"/>
        <v>0.52842982260729066</v>
      </c>
      <c r="AU40">
        <f t="shared" si="23"/>
        <v>-27.126818574369977</v>
      </c>
      <c r="AW40">
        <v>37</v>
      </c>
      <c r="AX40">
        <f>IF(Z40&gt;0, (R40*SUMPRODUCT(K40:$K$98, X40:$X$98)-K40*$AZ$3)/Z40, 0)</f>
        <v>573.52864436308005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100000</v>
      </c>
      <c r="S41">
        <f t="shared" si="1"/>
        <v>559.75767984820993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301.52714225799662</v>
      </c>
      <c r="AC41">
        <f t="shared" si="2"/>
        <v>284.39086754622156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-1242.2252596081128</v>
      </c>
      <c r="AI41">
        <f t="shared" si="25"/>
        <v>-1267.6282936159123</v>
      </c>
      <c r="AJ41">
        <f t="shared" si="7"/>
        <v>17.136274711775059</v>
      </c>
      <c r="AK41">
        <f t="shared" si="22"/>
        <v>21.106899958059763</v>
      </c>
      <c r="AL41">
        <f t="shared" si="8"/>
        <v>-1229.3851189460775</v>
      </c>
      <c r="AN41">
        <f t="shared" si="26"/>
        <v>0</v>
      </c>
      <c r="AO41">
        <f t="shared" si="26"/>
        <v>0</v>
      </c>
      <c r="AP41">
        <f t="shared" si="26"/>
        <v>-0.53737464382447653</v>
      </c>
      <c r="AQ41">
        <f t="shared" si="26"/>
        <v>-26.277977513501721</v>
      </c>
      <c r="AR41">
        <f t="shared" si="26"/>
        <v>-26.815352157326195</v>
      </c>
      <c r="AS41">
        <f t="shared" si="26"/>
        <v>0.3624999878711791</v>
      </c>
      <c r="AT41">
        <f t="shared" si="26"/>
        <v>0.44649441652200855</v>
      </c>
      <c r="AU41">
        <f t="shared" si="23"/>
        <v>-26.00635775293301</v>
      </c>
      <c r="AW41">
        <v>38</v>
      </c>
      <c r="AX41">
        <f>IF(Z41&gt;0, (R41*SUMPRODUCT(K41:$K$98, X41:$X$98)-K41*$AZ$3)/Z41, 0)</f>
        <v>559.75767984820993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100000</v>
      </c>
      <c r="S42">
        <f t="shared" si="1"/>
        <v>545.90226638560466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284.39086754622156</v>
      </c>
      <c r="AC42">
        <f t="shared" si="2"/>
        <v>267.31044109090061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-1331.2860831664025</v>
      </c>
      <c r="AI42">
        <f t="shared" si="25"/>
        <v>-1355.7694437925409</v>
      </c>
      <c r="AJ42">
        <f t="shared" si="7"/>
        <v>17.080426455320946</v>
      </c>
      <c r="AK42">
        <f t="shared" si="22"/>
        <v>19.90736072823551</v>
      </c>
      <c r="AL42">
        <f t="shared" si="8"/>
        <v>-1318.7816566089843</v>
      </c>
      <c r="AN42">
        <f t="shared" si="26"/>
        <v>0</v>
      </c>
      <c r="AO42">
        <f t="shared" si="26"/>
        <v>0</v>
      </c>
      <c r="AP42">
        <f t="shared" si="26"/>
        <v>-0.46242849490430965</v>
      </c>
      <c r="AQ42">
        <f t="shared" si="26"/>
        <v>-25.144612666794323</v>
      </c>
      <c r="AR42">
        <f t="shared" si="26"/>
        <v>-25.607041161698636</v>
      </c>
      <c r="AS42">
        <f t="shared" si="26"/>
        <v>0.32260587174562205</v>
      </c>
      <c r="AT42">
        <f t="shared" si="26"/>
        <v>0.37599947979555892</v>
      </c>
      <c r="AU42">
        <f t="shared" si="23"/>
        <v>-24.908435810157453</v>
      </c>
      <c r="AW42">
        <v>39</v>
      </c>
      <c r="AX42">
        <f>IF(Z42&gt;0, (R42*SUMPRODUCT(K42:$K$98, X42:$X$98)-K42*$AZ$3)/Z42, 0)</f>
        <v>545.90226638560466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100000</v>
      </c>
      <c r="S43">
        <f t="shared" si="1"/>
        <v>532.13347931835335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267.31044109090061</v>
      </c>
      <c r="AC43">
        <f t="shared" si="2"/>
        <v>250.37792758319617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-1425.3391384622375</v>
      </c>
      <c r="AI43">
        <f t="shared" si="25"/>
        <v>-1448.8649959128834</v>
      </c>
      <c r="AJ43">
        <f t="shared" si="7"/>
        <v>16.932513507704442</v>
      </c>
      <c r="AK43">
        <f t="shared" si="22"/>
        <v>18.711730876363045</v>
      </c>
      <c r="AL43">
        <f t="shared" si="8"/>
        <v>-1413.220751528816</v>
      </c>
      <c r="AN43">
        <f t="shared" si="26"/>
        <v>0</v>
      </c>
      <c r="AO43">
        <f t="shared" si="26"/>
        <v>0</v>
      </c>
      <c r="AP43">
        <f t="shared" si="26"/>
        <v>-0.3967354392510607</v>
      </c>
      <c r="AQ43">
        <f t="shared" si="26"/>
        <v>-24.036639275140171</v>
      </c>
      <c r="AR43">
        <f t="shared" si="26"/>
        <v>-24.433374714391231</v>
      </c>
      <c r="AS43">
        <f t="shared" si="26"/>
        <v>0.28554658201923289</v>
      </c>
      <c r="AT43">
        <f t="shared" si="26"/>
        <v>0.31555095426193336</v>
      </c>
      <c r="AU43">
        <f t="shared" si="23"/>
        <v>-23.832277178110065</v>
      </c>
      <c r="AW43">
        <v>40</v>
      </c>
      <c r="AX43">
        <f>IF(Z43&gt;0, (R43*SUMPRODUCT(K43:$K$98, X43:$X$98)-K43*$AZ$3)/Z43, 0)</f>
        <v>532.13347931835335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100000</v>
      </c>
      <c r="S44">
        <f t="shared" si="1"/>
        <v>518.53700244356889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250.37792758319617</v>
      </c>
      <c r="AC44">
        <f t="shared" si="2"/>
        <v>233.67351970010063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-1517.1968036617693</v>
      </c>
      <c r="AI44">
        <f t="shared" si="25"/>
        <v>-1539.7288041360778</v>
      </c>
      <c r="AJ44">
        <f t="shared" si="7"/>
        <v>16.704407883095541</v>
      </c>
      <c r="AK44">
        <f t="shared" si="22"/>
        <v>17.526454930823732</v>
      </c>
      <c r="AL44">
        <f t="shared" si="8"/>
        <v>-1505.4979413221583</v>
      </c>
      <c r="AN44">
        <f t="shared" si="26"/>
        <v>0</v>
      </c>
      <c r="AO44">
        <f t="shared" si="26"/>
        <v>0</v>
      </c>
      <c r="AP44">
        <f t="shared" si="26"/>
        <v>-0.33926359857951921</v>
      </c>
      <c r="AQ44">
        <f t="shared" si="26"/>
        <v>-22.84438294551526</v>
      </c>
      <c r="AR44">
        <f t="shared" si="26"/>
        <v>-23.183646544094778</v>
      </c>
      <c r="AS44">
        <f t="shared" si="26"/>
        <v>0.25151772640076658</v>
      </c>
      <c r="AT44">
        <f t="shared" si="26"/>
        <v>0.26389526207195263</v>
      </c>
      <c r="AU44">
        <f t="shared" si="23"/>
        <v>-22.668233555622056</v>
      </c>
      <c r="AW44">
        <v>41</v>
      </c>
      <c r="AX44">
        <f>IF(Z44&gt;0, (R44*SUMPRODUCT(K44:$K$98, X44:$X$98)-K44*$AZ$3)/Z44, 0)</f>
        <v>518.53700244356889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100000</v>
      </c>
      <c r="S45">
        <f t="shared" si="1"/>
        <v>505.37750731698816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233.67351970010063</v>
      </c>
      <c r="AC45">
        <f t="shared" si="2"/>
        <v>217.37577192605374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-1600.8071988416982</v>
      </c>
      <c r="AI45">
        <f t="shared" si="25"/>
        <v>-1622.3134757118428</v>
      </c>
      <c r="AJ45">
        <f t="shared" si="7"/>
        <v>16.297747774046883</v>
      </c>
      <c r="AK45">
        <f t="shared" si="22"/>
        <v>16.357146379007045</v>
      </c>
      <c r="AL45">
        <f t="shared" si="8"/>
        <v>-1589.6585815587889</v>
      </c>
      <c r="AN45">
        <f t="shared" si="26"/>
        <v>0</v>
      </c>
      <c r="AO45">
        <f t="shared" si="26"/>
        <v>0</v>
      </c>
      <c r="AP45">
        <f t="shared" si="26"/>
        <v>-0.28912438537502505</v>
      </c>
      <c r="AQ45">
        <f t="shared" si="26"/>
        <v>-21.520805310171252</v>
      </c>
      <c r="AR45">
        <f t="shared" si="26"/>
        <v>-21.809929695546277</v>
      </c>
      <c r="AS45">
        <f t="shared" si="26"/>
        <v>0.21910237353588022</v>
      </c>
      <c r="AT45">
        <f t="shared" si="26"/>
        <v>0.21990091180705265</v>
      </c>
      <c r="AU45">
        <f t="shared" si="23"/>
        <v>-21.370926410203346</v>
      </c>
      <c r="AW45">
        <v>42</v>
      </c>
      <c r="AX45">
        <f>IF(Z45&gt;0, (R45*SUMPRODUCT(K45:$K$98, X45:$X$98)-K45*$AZ$3)/Z45, 0)</f>
        <v>505.37750731698816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100000</v>
      </c>
      <c r="S46">
        <f t="shared" si="1"/>
        <v>497.83304189032685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217.37577192605374</v>
      </c>
      <c r="AC46">
        <f t="shared" si="2"/>
        <v>201.70017659040781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-2066.8015533313023</v>
      </c>
      <c r="AI46">
        <f t="shared" si="25"/>
        <v>-2087.0593666560799</v>
      </c>
      <c r="AJ46">
        <f t="shared" si="7"/>
        <v>15.675595335645937</v>
      </c>
      <c r="AK46">
        <f t="shared" si="22"/>
        <v>15.216304034823764</v>
      </c>
      <c r="AL46">
        <f t="shared" si="8"/>
        <v>-2056.1674672856102</v>
      </c>
      <c r="AN46">
        <f t="shared" si="26"/>
        <v>0</v>
      </c>
      <c r="AO46">
        <f t="shared" si="26"/>
        <v>0</v>
      </c>
      <c r="AP46">
        <f t="shared" si="26"/>
        <v>-0.24316106234660329</v>
      </c>
      <c r="AQ46">
        <f t="shared" si="26"/>
        <v>-24.808485166212709</v>
      </c>
      <c r="AR46">
        <f t="shared" si="26"/>
        <v>-25.05164622855931</v>
      </c>
      <c r="AS46">
        <f t="shared" si="26"/>
        <v>0.18815922299318485</v>
      </c>
      <c r="AT46">
        <f t="shared" si="26"/>
        <v>0.18264620148173308</v>
      </c>
      <c r="AU46">
        <f t="shared" si="23"/>
        <v>-24.680840804084394</v>
      </c>
      <c r="AW46">
        <v>43</v>
      </c>
      <c r="AX46">
        <f>IF(Z46&gt;0, (R46*SUMPRODUCT(K46:$K$98, X46:$X$98)-K46*$AZ$3)/Z46, 0)</f>
        <v>497.83304189032685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100000</v>
      </c>
      <c r="S47">
        <f t="shared" si="1"/>
        <v>484.13897018178801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201.70017659040781</v>
      </c>
      <c r="AC47">
        <f t="shared" si="2"/>
        <v>182.11062890144987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-2495.1078285703074</v>
      </c>
      <c r="AI47">
        <f t="shared" si="25"/>
        <v>-2513.9155098475521</v>
      </c>
      <c r="AJ47">
        <f t="shared" si="7"/>
        <v>19.589547688957936</v>
      </c>
      <c r="AK47">
        <f t="shared" si="22"/>
        <v>14.119012361328547</v>
      </c>
      <c r="AL47">
        <f t="shared" si="8"/>
        <v>-2480.2069497972657</v>
      </c>
      <c r="AN47">
        <f t="shared" si="26"/>
        <v>0</v>
      </c>
      <c r="AO47">
        <f t="shared" si="26"/>
        <v>0</v>
      </c>
      <c r="AP47">
        <f t="shared" si="26"/>
        <v>-0.20156666072188845</v>
      </c>
      <c r="AQ47">
        <f t="shared" si="26"/>
        <v>-26.740699490396747</v>
      </c>
      <c r="AR47">
        <f t="shared" si="26"/>
        <v>-26.942266151118638</v>
      </c>
      <c r="AS47">
        <f t="shared" si="26"/>
        <v>0.20994612012554931</v>
      </c>
      <c r="AT47">
        <f t="shared" si="26"/>
        <v>0.15131701417161617</v>
      </c>
      <c r="AU47">
        <f t="shared" si="23"/>
        <v>-26.581003016821473</v>
      </c>
      <c r="AW47">
        <v>44</v>
      </c>
      <c r="AX47">
        <f>IF(Z47&gt;0, (R47*SUMPRODUCT(K47:$K$98, X47:$X$98)-K47*$AZ$3)/Z47, 0)</f>
        <v>484.13897018178801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100000</v>
      </c>
      <c r="S48">
        <f t="shared" si="1"/>
        <v>465.71973126996335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182.11062890144987</v>
      </c>
      <c r="AC48">
        <f t="shared" si="2"/>
        <v>160.02969501574489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-2877.4062672098285</v>
      </c>
      <c r="AI48">
        <f t="shared" si="25"/>
        <v>-2894.5871685406955</v>
      </c>
      <c r="AJ48">
        <f t="shared" si="7"/>
        <v>22.08093388570498</v>
      </c>
      <c r="AK48">
        <f t="shared" si="22"/>
        <v>12.747744023101491</v>
      </c>
      <c r="AL48">
        <f t="shared" si="8"/>
        <v>-2859.7584906318893</v>
      </c>
      <c r="AN48">
        <f t="shared" si="26"/>
        <v>0</v>
      </c>
      <c r="AO48">
        <f t="shared" si="26"/>
        <v>0</v>
      </c>
      <c r="AP48">
        <f t="shared" si="26"/>
        <v>-0.16440361607757595</v>
      </c>
      <c r="AQ48">
        <f t="shared" si="26"/>
        <v>-27.5338287639009</v>
      </c>
      <c r="AR48">
        <f t="shared" si="26"/>
        <v>-27.698232379978474</v>
      </c>
      <c r="AS48">
        <f t="shared" si="26"/>
        <v>0.2112919053121958</v>
      </c>
      <c r="AT48">
        <f t="shared" si="26"/>
        <v>0.12198284443109617</v>
      </c>
      <c r="AU48">
        <f t="shared" si="23"/>
        <v>-27.364957630235185</v>
      </c>
      <c r="AW48">
        <v>45</v>
      </c>
      <c r="AX48">
        <f>IF(Z48&gt;0, (R48*SUMPRODUCT(K48:$K$98, X48:$X$98)-K48*$AZ$3)/Z48, 0)</f>
        <v>465.71973126996335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100000</v>
      </c>
      <c r="S49">
        <f t="shared" si="1"/>
        <v>443.35828480065123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160.02969501574489</v>
      </c>
      <c r="AC49">
        <f t="shared" si="2"/>
        <v>136.65637125603303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-3195.1740044534158</v>
      </c>
      <c r="AI49">
        <f t="shared" si="25"/>
        <v>-3210.5855097687477</v>
      </c>
      <c r="AJ49">
        <f t="shared" si="7"/>
        <v>23.373323759711866</v>
      </c>
      <c r="AK49">
        <f t="shared" si="22"/>
        <v>11.202078651102143</v>
      </c>
      <c r="AL49">
        <f t="shared" si="8"/>
        <v>-3176.0101073579335</v>
      </c>
      <c r="AN49">
        <f t="shared" si="26"/>
        <v>0</v>
      </c>
      <c r="AO49">
        <f t="shared" si="26"/>
        <v>0</v>
      </c>
      <c r="AP49">
        <f t="shared" si="26"/>
        <v>-0.13167170514377646</v>
      </c>
      <c r="AQ49">
        <f t="shared" si="26"/>
        <v>-27.298696706733121</v>
      </c>
      <c r="AR49">
        <f t="shared" si="26"/>
        <v>-27.430368411876898</v>
      </c>
      <c r="AS49">
        <f t="shared" si="26"/>
        <v>0.19969531407532956</v>
      </c>
      <c r="AT49">
        <f t="shared" si="26"/>
        <v>9.5707509874323624E-2</v>
      </c>
      <c r="AU49">
        <f t="shared" si="23"/>
        <v>-27.134965587927244</v>
      </c>
      <c r="AW49">
        <v>46</v>
      </c>
      <c r="AX49">
        <f>IF(Z49&gt;0, (R49*SUMPRODUCT(K49:$K$98, X49:$X$98)-K49*$AZ$3)/Z49, 0)</f>
        <v>443.35828480065123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50</v>
      </c>
      <c r="R50">
        <f t="shared" si="0"/>
        <v>100000</v>
      </c>
      <c r="S50">
        <f t="shared" si="1"/>
        <v>416.56752543184376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136.65637125603303</v>
      </c>
      <c r="AC50">
        <f t="shared" si="2"/>
        <v>113.07241116018298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-3370.9432694092643</v>
      </c>
      <c r="AI50">
        <f t="shared" si="25"/>
        <v>-3384.515188036738</v>
      </c>
      <c r="AJ50">
        <f t="shared" si="7"/>
        <v>23.583960095850045</v>
      </c>
      <c r="AK50">
        <f t="shared" si="22"/>
        <v>9.5659459879223121</v>
      </c>
      <c r="AL50">
        <f t="shared" si="8"/>
        <v>-3351.3652819529652</v>
      </c>
      <c r="AN50">
        <f t="shared" si="26"/>
        <v>0</v>
      </c>
      <c r="AO50">
        <f t="shared" si="26"/>
        <v>0</v>
      </c>
      <c r="AP50">
        <f t="shared" si="26"/>
        <v>-0.1035310512218351</v>
      </c>
      <c r="AQ50">
        <f t="shared" si="26"/>
        <v>-25.714662006934574</v>
      </c>
      <c r="AR50">
        <f t="shared" si="26"/>
        <v>-25.81819305815641</v>
      </c>
      <c r="AS50">
        <f t="shared" si="26"/>
        <v>0.1799061906954291</v>
      </c>
      <c r="AT50">
        <f t="shared" si="26"/>
        <v>7.2972176686652276E-2</v>
      </c>
      <c r="AU50">
        <f t="shared" si="23"/>
        <v>-25.565314690774326</v>
      </c>
      <c r="AW50">
        <v>47</v>
      </c>
      <c r="AX50">
        <f>IF(Z50&gt;0, (R50*SUMPRODUCT(K50:$K$98, X50:$X$98)-K50*$AZ$3)/Z50, 0)</f>
        <v>416.56752543184376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100000</v>
      </c>
      <c r="S51">
        <f t="shared" si="1"/>
        <v>387.10565852405989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113.07241116018298</v>
      </c>
      <c r="AC51">
        <f t="shared" si="2"/>
        <v>90.674478270108324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-3448.6962644029832</v>
      </c>
      <c r="AI51">
        <f t="shared" si="25"/>
        <v>-3460.4081157119808</v>
      </c>
      <c r="AJ51">
        <f t="shared" si="7"/>
        <v>22.397932890074657</v>
      </c>
      <c r="AK51">
        <f t="shared" si="22"/>
        <v>7.9150687812128098</v>
      </c>
      <c r="AL51">
        <f t="shared" si="8"/>
        <v>-3430.0951140406933</v>
      </c>
      <c r="AN51">
        <f t="shared" si="26"/>
        <v>0</v>
      </c>
      <c r="AO51">
        <f t="shared" si="26"/>
        <v>0</v>
      </c>
      <c r="AP51">
        <f t="shared" si="26"/>
        <v>-7.9769506267244827E-2</v>
      </c>
      <c r="AQ51">
        <f t="shared" si="26"/>
        <v>-23.489095875540226</v>
      </c>
      <c r="AR51">
        <f t="shared" si="26"/>
        <v>-23.56886538180747</v>
      </c>
      <c r="AS51">
        <f t="shared" si="26"/>
        <v>0.15255248729767618</v>
      </c>
      <c r="AT51">
        <f t="shared" si="26"/>
        <v>5.3909592266046642E-2</v>
      </c>
      <c r="AU51">
        <f t="shared" si="23"/>
        <v>-23.362403302243745</v>
      </c>
      <c r="AW51">
        <v>48</v>
      </c>
      <c r="AX51">
        <f>IF(Z51&gt;0, (R51*SUMPRODUCT(K51:$K$98, X51:$X$98)-K51*$AZ$3)/Z51, 0)</f>
        <v>387.10565852405989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50</v>
      </c>
      <c r="R52">
        <f t="shared" si="0"/>
        <v>100000</v>
      </c>
      <c r="S52">
        <f t="shared" si="1"/>
        <v>354.6474422037802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90.674478270108324</v>
      </c>
      <c r="AC52">
        <f t="shared" si="2"/>
        <v>70.146747677478714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-3410.1751388555076</v>
      </c>
      <c r="AI52">
        <f t="shared" si="25"/>
        <v>-3420.0647840819875</v>
      </c>
      <c r="AJ52">
        <f t="shared" si="7"/>
        <v>20.527730592629609</v>
      </c>
      <c r="AK52">
        <f t="shared" si="22"/>
        <v>6.3472134789075829</v>
      </c>
      <c r="AL52">
        <f t="shared" si="8"/>
        <v>-3393.1898400104501</v>
      </c>
      <c r="AN52">
        <f t="shared" si="26"/>
        <v>0</v>
      </c>
      <c r="AO52">
        <f t="shared" si="26"/>
        <v>0</v>
      </c>
      <c r="AP52">
        <f t="shared" si="26"/>
        <v>-6.0141470627617481E-2</v>
      </c>
      <c r="AQ52">
        <f t="shared" si="26"/>
        <v>-20.738150181501442</v>
      </c>
      <c r="AR52">
        <f t="shared" si="26"/>
        <v>-20.798291652129059</v>
      </c>
      <c r="AS52">
        <f t="shared" si="26"/>
        <v>0.12483439781870746</v>
      </c>
      <c r="AT52">
        <f t="shared" si="26"/>
        <v>3.8599034067151164E-2</v>
      </c>
      <c r="AU52">
        <f t="shared" si="23"/>
        <v>-20.634858220243199</v>
      </c>
      <c r="AW52">
        <v>49</v>
      </c>
      <c r="AX52">
        <f>IF(Z52&gt;0, (R52*SUMPRODUCT(K52:$K$98, X52:$X$98)-K52*$AZ$3)/Z52, 0)</f>
        <v>354.6474422037802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100000</v>
      </c>
      <c r="S53">
        <f t="shared" si="1"/>
        <v>318.88896614206362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70.146747677478714</v>
      </c>
      <c r="AC53">
        <f t="shared" si="2"/>
        <v>52.052673641433188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-3258.3634271186206</v>
      </c>
      <c r="AI53">
        <f t="shared" si="25"/>
        <v>-3266.5249941792763</v>
      </c>
      <c r="AJ53">
        <f t="shared" si="7"/>
        <v>18.094074036045527</v>
      </c>
      <c r="AK53">
        <f t="shared" si="22"/>
        <v>4.9102723374235104</v>
      </c>
      <c r="AL53">
        <f t="shared" si="8"/>
        <v>-3243.5206478058071</v>
      </c>
      <c r="AN53">
        <f t="shared" si="26"/>
        <v>0</v>
      </c>
      <c r="AO53">
        <f t="shared" si="26"/>
        <v>0</v>
      </c>
      <c r="AP53">
        <f t="shared" si="26"/>
        <v>-4.4314806982182077E-2</v>
      </c>
      <c r="AQ53">
        <f t="shared" si="26"/>
        <v>-17.691914466602451</v>
      </c>
      <c r="AR53">
        <f t="shared" si="26"/>
        <v>-17.736229273584634</v>
      </c>
      <c r="AS53">
        <f t="shared" si="26"/>
        <v>9.8245274770092664E-2</v>
      </c>
      <c r="AT53">
        <f t="shared" si="26"/>
        <v>2.6661273410572894E-2</v>
      </c>
      <c r="AU53">
        <f t="shared" si="23"/>
        <v>-17.611322725403969</v>
      </c>
      <c r="AW53">
        <v>50</v>
      </c>
      <c r="AX53">
        <f>IF(Z53&gt;0, (R53*SUMPRODUCT(K53:$K$98, X53:$X$98)-K53*$AZ$3)/Z53, 0)</f>
        <v>318.88896614206362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100000</v>
      </c>
      <c r="S54">
        <f t="shared" si="1"/>
        <v>279.55953132784015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52.052673641433188</v>
      </c>
      <c r="AC54">
        <f t="shared" si="2"/>
        <v>36.721541447559233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-3024.4030626892391</v>
      </c>
      <c r="AI54">
        <f t="shared" si="25"/>
        <v>-3030.9708125479438</v>
      </c>
      <c r="AJ54">
        <f t="shared" si="7"/>
        <v>15.331132193873955</v>
      </c>
      <c r="AK54">
        <f t="shared" si="22"/>
        <v>3.6436871549003236</v>
      </c>
      <c r="AL54">
        <f t="shared" si="8"/>
        <v>-3011.9959931991693</v>
      </c>
      <c r="AN54">
        <f t="shared" si="26"/>
        <v>0</v>
      </c>
      <c r="AO54">
        <f t="shared" si="26"/>
        <v>0</v>
      </c>
      <c r="AP54">
        <f t="shared" si="26"/>
        <v>-3.1840060897259458E-2</v>
      </c>
      <c r="AQ54">
        <f t="shared" si="26"/>
        <v>-14.662126263267265</v>
      </c>
      <c r="AR54">
        <f t="shared" si="26"/>
        <v>-14.693966324164524</v>
      </c>
      <c r="AS54">
        <f t="shared" si="26"/>
        <v>7.4324417521765593E-2</v>
      </c>
      <c r="AT54">
        <f t="shared" si="26"/>
        <v>1.7664378729166434E-2</v>
      </c>
      <c r="AU54">
        <f t="shared" si="23"/>
        <v>-14.601977527913592</v>
      </c>
      <c r="AW54">
        <v>51</v>
      </c>
      <c r="AX54">
        <f>IF(Z54&gt;0, (R54*SUMPRODUCT(K54:$K$98, X54:$X$98)-K54*$AZ$3)/Z54, 0)</f>
        <v>279.55953132784015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100000</v>
      </c>
      <c r="S55">
        <f t="shared" si="1"/>
        <v>234.7978663635395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36.721541447559233</v>
      </c>
      <c r="AC55">
        <f t="shared" si="2"/>
        <v>24.167256499228134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-2711.3525098452938</v>
      </c>
      <c r="AI55">
        <f t="shared" si="25"/>
        <v>-2716.4989059504887</v>
      </c>
      <c r="AJ55">
        <f t="shared" si="7"/>
        <v>12.554284948331098</v>
      </c>
      <c r="AK55">
        <f t="shared" si="22"/>
        <v>2.5705079013291465</v>
      </c>
      <c r="AL55">
        <f t="shared" si="8"/>
        <v>-2701.3741131008283</v>
      </c>
      <c r="AN55">
        <f t="shared" si="26"/>
        <v>0</v>
      </c>
      <c r="AO55">
        <f t="shared" si="26"/>
        <v>0</v>
      </c>
      <c r="AP55">
        <f t="shared" si="26"/>
        <v>-2.2276269992993862E-2</v>
      </c>
      <c r="AQ55">
        <f t="shared" si="26"/>
        <v>-11.736139100238811</v>
      </c>
      <c r="AR55">
        <f t="shared" si="26"/>
        <v>-11.758415370231804</v>
      </c>
      <c r="AS55">
        <f t="shared" si="26"/>
        <v>5.43414528072763E-2</v>
      </c>
      <c r="AT55">
        <f t="shared" si="26"/>
        <v>1.1126490627359679E-2</v>
      </c>
      <c r="AU55">
        <f t="shared" si="23"/>
        <v>-11.692947426797167</v>
      </c>
      <c r="AW55">
        <v>52</v>
      </c>
      <c r="AX55">
        <f>IF(Z55&gt;0, (R55*SUMPRODUCT(K55:$K$98, X55:$X$98)-K55*$AZ$3)/Z55, 0)</f>
        <v>234.7978663635395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100000</v>
      </c>
      <c r="S56">
        <f t="shared" si="1"/>
        <v>182.68355063288854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24.167256499228134</v>
      </c>
      <c r="AC56">
        <f t="shared" si="2"/>
        <v>14.313118573039469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-2354.9396202175908</v>
      </c>
      <c r="AI56">
        <f t="shared" si="25"/>
        <v>-2358.8570825516249</v>
      </c>
      <c r="AJ56">
        <f t="shared" si="7"/>
        <v>9.854137926188665</v>
      </c>
      <c r="AK56">
        <f t="shared" si="22"/>
        <v>1.6917079549459695</v>
      </c>
      <c r="AL56">
        <f t="shared" si="8"/>
        <v>-2347.31123667049</v>
      </c>
      <c r="AN56">
        <f t="shared" si="26"/>
        <v>0</v>
      </c>
      <c r="AO56">
        <f t="shared" si="26"/>
        <v>0</v>
      </c>
      <c r="AP56">
        <f t="shared" si="26"/>
        <v>-1.5140006794588349E-2</v>
      </c>
      <c r="AQ56">
        <f t="shared" si="26"/>
        <v>-9.1012494341517325</v>
      </c>
      <c r="AR56">
        <f t="shared" si="26"/>
        <v>-9.1163894409463193</v>
      </c>
      <c r="AS56">
        <f t="shared" si="26"/>
        <v>3.8083765059119021E-2</v>
      </c>
      <c r="AT56">
        <f t="shared" si="26"/>
        <v>6.5380258311163722E-3</v>
      </c>
      <c r="AU56">
        <f t="shared" si="23"/>
        <v>-9.0717676500560831</v>
      </c>
      <c r="AW56">
        <v>53</v>
      </c>
      <c r="AX56">
        <f>IF(Z56&gt;0, (R56*SUMPRODUCT(K56:$K$98, X56:$X$98)-K56*$AZ$3)/Z56, 0)</f>
        <v>182.68355063288854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100000</v>
      </c>
      <c r="S57">
        <f t="shared" si="1"/>
        <v>119.27669219825886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14.313118573039469</v>
      </c>
      <c r="AC57">
        <f t="shared" si="2"/>
        <v>6.8922273300039283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-1978.2232530128636</v>
      </c>
      <c r="AI57">
        <f t="shared" si="25"/>
        <v>-1981.1124290970511</v>
      </c>
      <c r="AJ57">
        <f t="shared" si="7"/>
        <v>7.4208912430355412</v>
      </c>
      <c r="AK57">
        <f t="shared" si="22"/>
        <v>1.0019183001127629</v>
      </c>
      <c r="AL57">
        <f t="shared" si="8"/>
        <v>-1972.6896195539027</v>
      </c>
      <c r="AN57">
        <f t="shared" si="26"/>
        <v>0</v>
      </c>
      <c r="AO57">
        <f t="shared" si="26"/>
        <v>0</v>
      </c>
      <c r="AP57">
        <f t="shared" si="26"/>
        <v>-9.9695884130816866E-3</v>
      </c>
      <c r="AQ57">
        <f t="shared" si="26"/>
        <v>-6.8261923285553152</v>
      </c>
      <c r="AR57">
        <f t="shared" si="26"/>
        <v>-6.8361619169683969</v>
      </c>
      <c r="AS57">
        <f t="shared" si="26"/>
        <v>2.5607034391645144E-2</v>
      </c>
      <c r="AT57">
        <f t="shared" si="26"/>
        <v>3.4572877473018218E-3</v>
      </c>
      <c r="AU57">
        <f t="shared" si="23"/>
        <v>-6.8070975948294503</v>
      </c>
      <c r="AW57">
        <v>54</v>
      </c>
      <c r="AX57">
        <f>IF(Z57&gt;0, (R57*SUMPRODUCT(K57:$K$98, X57:$X$98)-K57*$AZ$3)/Z57, 0)</f>
        <v>119.27669219825886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100000</v>
      </c>
      <c r="S58">
        <f t="shared" si="1"/>
        <v>37.998283273213126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6.8922273300039283</v>
      </c>
      <c r="AC58">
        <f t="shared" si="2"/>
        <v>1.5663548149452193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-1598.3960640960154</v>
      </c>
      <c r="AI58">
        <f t="shared" si="25"/>
        <v>-1600.457150387313</v>
      </c>
      <c r="AJ58">
        <f t="shared" si="7"/>
        <v>5.325872515058709</v>
      </c>
      <c r="AK58">
        <f t="shared" si="22"/>
        <v>0.48245591310027502</v>
      </c>
      <c r="AL58">
        <f t="shared" si="8"/>
        <v>-1594.648821959154</v>
      </c>
      <c r="AN58">
        <f t="shared" si="26"/>
        <v>0</v>
      </c>
      <c r="AO58">
        <f t="shared" si="26"/>
        <v>0</v>
      </c>
      <c r="AP58">
        <f t="shared" si="26"/>
        <v>-6.3501117772142212E-3</v>
      </c>
      <c r="AQ58">
        <f t="shared" si="26"/>
        <v>-4.9245845329838263</v>
      </c>
      <c r="AR58">
        <f t="shared" si="26"/>
        <v>-4.9309346447610407</v>
      </c>
      <c r="AS58">
        <f t="shared" si="26"/>
        <v>1.6408767514786805E-2</v>
      </c>
      <c r="AT58">
        <f t="shared" si="26"/>
        <v>1.4864244106130905E-3</v>
      </c>
      <c r="AU58">
        <f t="shared" si="23"/>
        <v>-4.9130394528356405</v>
      </c>
      <c r="AW58">
        <v>55</v>
      </c>
      <c r="AX58">
        <f>IF(Z58&gt;0, (R58*SUMPRODUCT(K58:$K$98, X58:$X$98)-K58*$AZ$3)/Z58, 0)</f>
        <v>37.998283273213126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100000</v>
      </c>
      <c r="S59">
        <f t="shared" si="1"/>
        <v>-71.16135419429061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1.5663548149452193</v>
      </c>
      <c r="AC59">
        <f t="shared" si="2"/>
        <v>-2.0186584559880636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-1244.2166787256276</v>
      </c>
      <c r="AI59">
        <f t="shared" si="25"/>
        <v>-1245.6350458146494</v>
      </c>
      <c r="AJ59">
        <f t="shared" si="7"/>
        <v>3.5850132709332829</v>
      </c>
      <c r="AK59">
        <f t="shared" si="22"/>
        <v>0.10964483704616536</v>
      </c>
      <c r="AL59">
        <f t="shared" si="8"/>
        <v>-1241.94038770667</v>
      </c>
      <c r="AN59">
        <f t="shared" si="26"/>
        <v>0</v>
      </c>
      <c r="AO59">
        <f t="shared" si="26"/>
        <v>0</v>
      </c>
      <c r="AP59">
        <f t="shared" si="26"/>
        <v>-3.9017174698635481E-3</v>
      </c>
      <c r="AQ59">
        <f t="shared" si="26"/>
        <v>-3.4226555235623271</v>
      </c>
      <c r="AR59">
        <f t="shared" si="26"/>
        <v>-3.4265572410321905</v>
      </c>
      <c r="AS59">
        <f t="shared" si="26"/>
        <v>9.8618397290508118E-3</v>
      </c>
      <c r="AT59">
        <f t="shared" si="26"/>
        <v>3.0161668265894093E-4</v>
      </c>
      <c r="AU59">
        <f t="shared" si="23"/>
        <v>-3.4163937846204808</v>
      </c>
      <c r="AW59">
        <v>56</v>
      </c>
      <c r="AX59">
        <f>IF(Z59&gt;0, (R59*SUMPRODUCT(K59:$K$98, X59:$X$98)-K59*$AZ$3)/Z59, 0)</f>
        <v>-71.16135419429061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50</v>
      </c>
      <c r="R60">
        <f t="shared" si="0"/>
        <v>100000</v>
      </c>
      <c r="S60">
        <f t="shared" si="1"/>
        <v>-225.7973131656872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-2.0186584559880636</v>
      </c>
      <c r="AC60">
        <f t="shared" si="2"/>
        <v>-4.2452682098624095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-928.24339708503021</v>
      </c>
      <c r="AI60">
        <f t="shared" si="25"/>
        <v>-929.18345880461925</v>
      </c>
      <c r="AJ60">
        <f t="shared" si="7"/>
        <v>2.2266097538743459</v>
      </c>
      <c r="AK60">
        <f t="shared" si="22"/>
        <v>-0.14130609191916446</v>
      </c>
      <c r="AL60">
        <f t="shared" si="8"/>
        <v>-927.09815514266415</v>
      </c>
      <c r="AN60">
        <f t="shared" si="26"/>
        <v>0</v>
      </c>
      <c r="AO60">
        <f t="shared" si="26"/>
        <v>0</v>
      </c>
      <c r="AP60">
        <f t="shared" si="26"/>
        <v>-2.3089020959760529E-3</v>
      </c>
      <c r="AQ60">
        <f t="shared" si="26"/>
        <v>-2.2798749065566666</v>
      </c>
      <c r="AR60">
        <f t="shared" si="26"/>
        <v>-2.2821838086526425</v>
      </c>
      <c r="AS60">
        <f t="shared" si="26"/>
        <v>5.4688153134122668E-3</v>
      </c>
      <c r="AT60">
        <f t="shared" si="26"/>
        <v>-3.4706437354876425E-4</v>
      </c>
      <c r="AU60">
        <f t="shared" si="23"/>
        <v>-2.2770620577127794</v>
      </c>
      <c r="AW60">
        <v>57</v>
      </c>
      <c r="AX60">
        <f>IF(Z60&gt;0, (R60*SUMPRODUCT(K60:$K$98, X60:$X$98)-K60*$AZ$3)/Z60, 0)</f>
        <v>-225.7973131656872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100000</v>
      </c>
      <c r="S61">
        <f t="shared" si="1"/>
        <v>-455.09146374138152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-4.2452682098624095</v>
      </c>
      <c r="AC61">
        <f t="shared" si="2"/>
        <v>-5.4572451077690918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-662.1687284929402</v>
      </c>
      <c r="AI61">
        <f t="shared" si="25"/>
        <v>-662.76830523108686</v>
      </c>
      <c r="AJ61">
        <f t="shared" si="7"/>
        <v>1.2119768979066823</v>
      </c>
      <c r="AK61">
        <f t="shared" si="22"/>
        <v>-0.29716877469036868</v>
      </c>
      <c r="AL61">
        <f t="shared" si="8"/>
        <v>-661.85349710787057</v>
      </c>
      <c r="AN61">
        <f t="shared" si="26"/>
        <v>0</v>
      </c>
      <c r="AO61">
        <f t="shared" si="26"/>
        <v>0</v>
      </c>
      <c r="AP61">
        <f t="shared" si="26"/>
        <v>-1.3148490665159886E-3</v>
      </c>
      <c r="AQ61">
        <f t="shared" si="26"/>
        <v>-1.4521109294971166</v>
      </c>
      <c r="AR61">
        <f t="shared" si="26"/>
        <v>-1.4534257785636324</v>
      </c>
      <c r="AS61">
        <f t="shared" si="26"/>
        <v>2.6578194107018571E-3</v>
      </c>
      <c r="AT61">
        <f t="shared" si="26"/>
        <v>-6.5167986204252043E-4</v>
      </c>
      <c r="AU61">
        <f t="shared" si="23"/>
        <v>-1.4514196390149732</v>
      </c>
      <c r="AW61">
        <v>58</v>
      </c>
      <c r="AX61">
        <f>IF(Z61&gt;0, (R61*SUMPRODUCT(K61:$K$98, X61:$X$98)-K61*$AZ$3)/Z61, 0)</f>
        <v>-455.09146374138152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50</v>
      </c>
      <c r="R62">
        <f t="shared" si="0"/>
        <v>100000</v>
      </c>
      <c r="S62">
        <f t="shared" si="1"/>
        <v>-811.24383898234828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-5.4572451077690918</v>
      </c>
      <c r="AC62">
        <f t="shared" si="2"/>
        <v>-5.9558756724001514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-452.99603650839998</v>
      </c>
      <c r="AI62">
        <f t="shared" si="25"/>
        <v>-453.36311946091098</v>
      </c>
      <c r="AJ62">
        <f t="shared" si="7"/>
        <v>0.49863056463105959</v>
      </c>
      <c r="AK62">
        <f t="shared" si="22"/>
        <v>-0.38200715754383646</v>
      </c>
      <c r="AL62">
        <f t="shared" si="8"/>
        <v>-453.24649605382376</v>
      </c>
      <c r="AN62">
        <f t="shared" si="26"/>
        <v>0</v>
      </c>
      <c r="AO62">
        <f t="shared" si="26"/>
        <v>0</v>
      </c>
      <c r="AP62">
        <f t="shared" si="26"/>
        <v>-7.187491113298856E-4</v>
      </c>
      <c r="AQ62">
        <f t="shared" si="26"/>
        <v>-0.88696709135956553</v>
      </c>
      <c r="AR62">
        <f t="shared" si="26"/>
        <v>-0.88768584047089538</v>
      </c>
      <c r="AS62">
        <f t="shared" si="26"/>
        <v>9.763195832411829E-4</v>
      </c>
      <c r="AT62">
        <f t="shared" si="26"/>
        <v>-7.4797073284968798E-4</v>
      </c>
      <c r="AU62">
        <f t="shared" si="23"/>
        <v>-0.88745749162050391</v>
      </c>
      <c r="AW62">
        <v>59</v>
      </c>
      <c r="AX62">
        <f>IF(Z62&gt;0, (R62*SUMPRODUCT(K62:$K$98, X62:$X$98)-K62*$AZ$3)/Z62, 0)</f>
        <v>-811.24383898234828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100000</v>
      </c>
      <c r="S63">
        <f t="shared" si="1"/>
        <v>-1392.1371540322607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-5.9558756724001514</v>
      </c>
      <c r="AC63">
        <f t="shared" si="2"/>
        <v>-5.9915210094150231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-296.4412918166841</v>
      </c>
      <c r="AI63">
        <f t="shared" si="25"/>
        <v>-296.65648329376165</v>
      </c>
      <c r="AJ63">
        <f t="shared" si="7"/>
        <v>3.5645337014871714E-2</v>
      </c>
      <c r="AK63">
        <f t="shared" si="22"/>
        <v>-0.41691129706801061</v>
      </c>
      <c r="AL63">
        <f t="shared" si="8"/>
        <v>-297.03774925381475</v>
      </c>
      <c r="AN63">
        <f t="shared" si="26"/>
        <v>0</v>
      </c>
      <c r="AO63">
        <f t="shared" si="26"/>
        <v>0</v>
      </c>
      <c r="AP63">
        <f t="shared" si="26"/>
        <v>-3.7620117570852005E-4</v>
      </c>
      <c r="AQ63">
        <f t="shared" si="26"/>
        <v>-0.51824339896972182</v>
      </c>
      <c r="AR63">
        <f t="shared" si="26"/>
        <v>-0.51861960014543029</v>
      </c>
      <c r="AS63">
        <f t="shared" si="26"/>
        <v>6.2315747238855714E-5</v>
      </c>
      <c r="AT63">
        <f t="shared" si="26"/>
        <v>-7.2885098542550949E-4</v>
      </c>
      <c r="AU63">
        <f t="shared" si="23"/>
        <v>-0.5192861353836169</v>
      </c>
      <c r="AW63">
        <v>60</v>
      </c>
      <c r="AX63">
        <f>IF(Z63&gt;0, (R63*SUMPRODUCT(K63:$K$98, X63:$X$98)-K63*$AZ$3)/Z63, 0)</f>
        <v>-1392.1371540322607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100000</v>
      </c>
      <c r="S64">
        <f t="shared" si="1"/>
        <v>-2385.9288097687368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-5.9915210094150231</v>
      </c>
      <c r="AC64">
        <f t="shared" si="2"/>
        <v>-5.7496556991484118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-185.09726146628691</v>
      </c>
      <c r="AI64">
        <f t="shared" si="25"/>
        <v>-185.21775239786055</v>
      </c>
      <c r="AJ64">
        <f t="shared" si="7"/>
        <v>-0.24186531026661129</v>
      </c>
      <c r="AK64">
        <f t="shared" si="22"/>
        <v>-0.41940647065905168</v>
      </c>
      <c r="AL64">
        <f t="shared" si="8"/>
        <v>-185.87902417878621</v>
      </c>
      <c r="AN64">
        <f t="shared" si="26"/>
        <v>0</v>
      </c>
      <c r="AO64">
        <f t="shared" si="26"/>
        <v>0</v>
      </c>
      <c r="AP64">
        <f t="shared" si="26"/>
        <v>-1.8807515195226742E-4</v>
      </c>
      <c r="AQ64">
        <f t="shared" si="26"/>
        <v>-0.28891963172302737</v>
      </c>
      <c r="AR64">
        <f t="shared" si="26"/>
        <v>-0.28910770687497966</v>
      </c>
      <c r="AS64">
        <f t="shared" si="26"/>
        <v>-3.7752928279564398E-4</v>
      </c>
      <c r="AT64">
        <f t="shared" si="26"/>
        <v>-6.5465454261806209E-4</v>
      </c>
      <c r="AU64">
        <f t="shared" si="23"/>
        <v>-0.29013989070039337</v>
      </c>
      <c r="AW64">
        <v>61</v>
      </c>
      <c r="AX64">
        <f>IF(Z64&gt;0, (R64*SUMPRODUCT(K64:$K$98, X64:$X$98)-K64*$AZ$3)/Z64, 0)</f>
        <v>-2385.9288097687368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100000</v>
      </c>
      <c r="S65">
        <f t="shared" si="1"/>
        <v>-4168.9473658727184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-5.7496556991484118</v>
      </c>
      <c r="AC65">
        <f t="shared" si="2"/>
        <v>-5.3599068404818544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-110.00465399515849</v>
      </c>
      <c r="AI65">
        <f t="shared" si="25"/>
        <v>-110.06893769041882</v>
      </c>
      <c r="AJ65">
        <f t="shared" si="7"/>
        <v>-0.3897488586665574</v>
      </c>
      <c r="AK65">
        <f t="shared" si="22"/>
        <v>-0.40247589894038888</v>
      </c>
      <c r="AL65">
        <f t="shared" si="8"/>
        <v>-110.86116244802577</v>
      </c>
      <c r="AN65">
        <f t="shared" si="26"/>
        <v>0</v>
      </c>
      <c r="AO65">
        <f t="shared" si="26"/>
        <v>0</v>
      </c>
      <c r="AP65">
        <f t="shared" si="26"/>
        <v>-8.9590068820342479E-5</v>
      </c>
      <c r="AQ65">
        <f t="shared" si="26"/>
        <v>-0.15330986313207354</v>
      </c>
      <c r="AR65">
        <f t="shared" si="26"/>
        <v>-0.15339945320089388</v>
      </c>
      <c r="AS65">
        <f t="shared" si="26"/>
        <v>-5.431801474570484E-4</v>
      </c>
      <c r="AT65">
        <f t="shared" si="26"/>
        <v>-5.6091740430568471E-4</v>
      </c>
      <c r="AU65">
        <f t="shared" si="23"/>
        <v>-0.15450355075265659</v>
      </c>
      <c r="AW65">
        <v>62</v>
      </c>
      <c r="AX65">
        <f>IF(Z65&gt;0, (R65*SUMPRODUCT(K65:$K$98, X65:$X$98)-K65*$AZ$3)/Z65, 0)</f>
        <v>-4168.9473658727184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50</v>
      </c>
      <c r="R66">
        <f t="shared" si="0"/>
        <v>100000</v>
      </c>
      <c r="S66">
        <f t="shared" si="1"/>
        <v>-7528.8812958432245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-5.3599068404818544</v>
      </c>
      <c r="AC66">
        <f t="shared" si="2"/>
        <v>-4.9072626943375139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-62.102541894665265</v>
      </c>
      <c r="AI66">
        <f t="shared" si="25"/>
        <v>-62.135131482025656</v>
      </c>
      <c r="AJ66">
        <f t="shared" si="7"/>
        <v>-0.45264414614434045</v>
      </c>
      <c r="AK66">
        <f t="shared" si="22"/>
        <v>-0.37519347883372983</v>
      </c>
      <c r="AL66">
        <f t="shared" si="8"/>
        <v>-62.962969107003723</v>
      </c>
      <c r="AN66">
        <f t="shared" si="26"/>
        <v>0</v>
      </c>
      <c r="AO66">
        <f t="shared" si="26"/>
        <v>0</v>
      </c>
      <c r="AP66">
        <f t="shared" si="26"/>
        <v>-4.0552709397606237E-5</v>
      </c>
      <c r="AQ66">
        <f t="shared" si="26"/>
        <v>-7.7277024297892974E-2</v>
      </c>
      <c r="AR66">
        <f t="shared" si="26"/>
        <v>-7.7317577007290583E-2</v>
      </c>
      <c r="AS66">
        <f t="shared" si="26"/>
        <v>-5.6324574828554613E-4</v>
      </c>
      <c r="AT66">
        <f t="shared" si="26"/>
        <v>-4.6687035177115293E-4</v>
      </c>
      <c r="AU66">
        <f t="shared" si="23"/>
        <v>-7.834769310734728E-2</v>
      </c>
      <c r="AW66">
        <v>63</v>
      </c>
      <c r="AX66">
        <f>IF(Z66&gt;0, (R66*SUMPRODUCT(K66:$K$98, X66:$X$98)-K66*$AZ$3)/Z66, 0)</f>
        <v>-7528.8812958432245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50</v>
      </c>
      <c r="R67">
        <f t="shared" ref="R67:R79" si="27">$C$6</f>
        <v>100000</v>
      </c>
      <c r="S67">
        <f t="shared" ref="S67:S79" si="28">AX67</f>
        <v>-14196.165437328276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-4.9072626943375139</v>
      </c>
      <c r="AC67">
        <f t="shared" ref="AC67:AC79" si="29">S67*Z67</f>
        <v>-4.4435093532100369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-33.226611136083633</v>
      </c>
      <c r="AI67">
        <f t="shared" ref="AI67:AI79" si="33">SUM(AE67:AH67)</f>
        <v>-33.242261522002373</v>
      </c>
      <c r="AJ67">
        <f t="shared" ref="AJ67:AJ79" si="34">AB67-AC67</f>
        <v>-0.46375334112747701</v>
      </c>
      <c r="AK67">
        <f t="shared" si="22"/>
        <v>-0.34350838860362604</v>
      </c>
      <c r="AL67">
        <f t="shared" ref="AL67:AL79" si="35">SUM(AI67:AK67)</f>
        <v>-34.049523251733476</v>
      </c>
      <c r="AN67">
        <f t="shared" ref="AN67:AT79" si="36">AE67*$K67</f>
        <v>0</v>
      </c>
      <c r="AO67">
        <f t="shared" si="36"/>
        <v>0</v>
      </c>
      <c r="AP67">
        <f t="shared" si="36"/>
        <v>-1.7387936375877459E-5</v>
      </c>
      <c r="AQ67">
        <f t="shared" si="36"/>
        <v>-3.6915524219013243E-2</v>
      </c>
      <c r="AR67">
        <f t="shared" si="36"/>
        <v>-3.6932912155389117E-2</v>
      </c>
      <c r="AS67">
        <f t="shared" si="36"/>
        <v>-5.1524055901830857E-4</v>
      </c>
      <c r="AT67">
        <f t="shared" si="36"/>
        <v>-3.816456690992542E-4</v>
      </c>
      <c r="AU67">
        <f t="shared" si="23"/>
        <v>-3.7829798383506683E-2</v>
      </c>
      <c r="AW67">
        <v>64</v>
      </c>
      <c r="AX67">
        <f>IF(Z67&gt;0, (R67*SUMPRODUCT(K67:$K$98, X67:$X$98)-K67*$AZ$3)/Z67, 0)</f>
        <v>-14196.165437328276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50</v>
      </c>
      <c r="R68">
        <f t="shared" si="27"/>
        <v>100000</v>
      </c>
      <c r="S68">
        <f t="shared" si="28"/>
        <v>-28163.596319104407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-4.4435093532100369</v>
      </c>
      <c r="AC68">
        <f t="shared" si="29"/>
        <v>-3.9973620511563985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-16.794399018060101</v>
      </c>
      <c r="AI68">
        <f t="shared" si="33"/>
        <v>-16.801495700610626</v>
      </c>
      <c r="AJ68">
        <f t="shared" si="34"/>
        <v>-0.44614730205363839</v>
      </c>
      <c r="AK68">
        <f t="shared" si="22"/>
        <v>-0.31104565472470264</v>
      </c>
      <c r="AL68">
        <f t="shared" si="35"/>
        <v>-17.558688657388966</v>
      </c>
      <c r="AN68">
        <f t="shared" si="36"/>
        <v>0</v>
      </c>
      <c r="AO68">
        <f t="shared" si="36"/>
        <v>0</v>
      </c>
      <c r="AP68">
        <f t="shared" si="36"/>
        <v>-7.0398004257468104E-6</v>
      </c>
      <c r="AQ68">
        <f t="shared" si="36"/>
        <v>-1.6659786670146885E-2</v>
      </c>
      <c r="AR68">
        <f t="shared" si="36"/>
        <v>-1.6666826470572632E-2</v>
      </c>
      <c r="AS68">
        <f t="shared" si="36"/>
        <v>-4.4257129223155406E-4</v>
      </c>
      <c r="AT68">
        <f t="shared" si="36"/>
        <v>-3.0855252675711836E-4</v>
      </c>
      <c r="AU68">
        <f t="shared" si="23"/>
        <v>-1.7417950289561304E-2</v>
      </c>
      <c r="AW68">
        <v>65</v>
      </c>
      <c r="AX68">
        <f>IF(Z68&gt;0, (R68*SUMPRODUCT(K68:$K$98, X68:$X$98)-K68*$AZ$3)/Z68, 0)</f>
        <v>-28163.596319104407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100000</v>
      </c>
      <c r="S69">
        <f t="shared" si="28"/>
        <v>-59143.730746374851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-3.9973620511563985</v>
      </c>
      <c r="AC69">
        <f t="shared" si="29"/>
        <v>-3.5827157429402496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-7.9937889954167272</v>
      </c>
      <c r="AI69">
        <f t="shared" si="33"/>
        <v>-7.9968178166440387</v>
      </c>
      <c r="AJ69">
        <f t="shared" si="34"/>
        <v>-0.4146463082161489</v>
      </c>
      <c r="AK69">
        <f t="shared" si="22"/>
        <v>-0.27981534358094795</v>
      </c>
      <c r="AL69">
        <f t="shared" si="35"/>
        <v>-8.6912794684411363</v>
      </c>
      <c r="AN69">
        <f t="shared" si="36"/>
        <v>0</v>
      </c>
      <c r="AO69">
        <f t="shared" si="36"/>
        <v>0</v>
      </c>
      <c r="AP69">
        <f t="shared" si="36"/>
        <v>-2.6826288216024698E-6</v>
      </c>
      <c r="AQ69">
        <f t="shared" si="36"/>
        <v>-7.0801038237403137E-3</v>
      </c>
      <c r="AR69">
        <f t="shared" si="36"/>
        <v>-7.0827864525619165E-3</v>
      </c>
      <c r="AS69">
        <f t="shared" si="36"/>
        <v>-3.6725248989986838E-4</v>
      </c>
      <c r="AT69">
        <f t="shared" si="36"/>
        <v>-2.4783262169724069E-4</v>
      </c>
      <c r="AU69">
        <f t="shared" si="23"/>
        <v>-7.6978715641590261E-3</v>
      </c>
      <c r="AW69">
        <v>66</v>
      </c>
      <c r="AX69">
        <f>IF(Z69&gt;0, (R69*SUMPRODUCT(K69:$K$98, X69:$X$98)-K69*$AZ$3)/Z69, 0)</f>
        <v>-59143.730746374851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100000</v>
      </c>
      <c r="S70">
        <f t="shared" si="28"/>
        <v>-133646.72096725716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-3.5827157429402496</v>
      </c>
      <c r="AC70">
        <f t="shared" si="29"/>
        <v>-3.2047011191869399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-3.5991762083188283</v>
      </c>
      <c r="AI70">
        <f t="shared" si="33"/>
        <v>-3.6003751532297072</v>
      </c>
      <c r="AJ70">
        <f t="shared" si="34"/>
        <v>-0.37801462375330974</v>
      </c>
      <c r="AK70">
        <f t="shared" si="22"/>
        <v>-0.25079010200581747</v>
      </c>
      <c r="AL70">
        <f t="shared" si="35"/>
        <v>-4.2291798789888349</v>
      </c>
      <c r="AN70">
        <f t="shared" si="36"/>
        <v>0</v>
      </c>
      <c r="AO70">
        <f t="shared" si="36"/>
        <v>0</v>
      </c>
      <c r="AP70">
        <f t="shared" si="36"/>
        <v>-9.481305750576637E-7</v>
      </c>
      <c r="AQ70">
        <f t="shared" si="36"/>
        <v>-2.8462433737890375E-3</v>
      </c>
      <c r="AR70">
        <f t="shared" si="36"/>
        <v>-2.8471915043640954E-3</v>
      </c>
      <c r="AS70">
        <f t="shared" si="36"/>
        <v>-2.9893552184703288E-4</v>
      </c>
      <c r="AT70">
        <f t="shared" si="36"/>
        <v>-1.9832584589665162E-4</v>
      </c>
      <c r="AU70">
        <f t="shared" si="23"/>
        <v>-3.34445287210778E-3</v>
      </c>
      <c r="AW70">
        <v>67</v>
      </c>
      <c r="AX70">
        <f>IF(Z70&gt;0, (R70*SUMPRODUCT(K70:$K$98, X70:$X$98)-K70*$AZ$3)/Z70, 0)</f>
        <v>-133646.72096725716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100000</v>
      </c>
      <c r="S71">
        <f t="shared" si="28"/>
        <v>-327137.33941698022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-3.2047011191869399</v>
      </c>
      <c r="AC71">
        <f t="shared" si="29"/>
        <v>-2.8637127843669337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-1.4985254388167339</v>
      </c>
      <c r="AI71">
        <f t="shared" si="33"/>
        <v>-1.4989631315590957</v>
      </c>
      <c r="AJ71">
        <f t="shared" si="34"/>
        <v>-0.34098833482000623</v>
      </c>
      <c r="AK71">
        <f t="shared" si="22"/>
        <v>-0.22432907834308582</v>
      </c>
      <c r="AL71">
        <f t="shared" si="35"/>
        <v>-2.0642805447221879</v>
      </c>
      <c r="AN71">
        <f t="shared" si="36"/>
        <v>0</v>
      </c>
      <c r="AO71">
        <f t="shared" si="36"/>
        <v>0</v>
      </c>
      <c r="AP71">
        <f t="shared" si="36"/>
        <v>-3.0904394992013109E-7</v>
      </c>
      <c r="AQ71">
        <f t="shared" si="36"/>
        <v>-1.0580715096366788E-3</v>
      </c>
      <c r="AR71">
        <f t="shared" si="36"/>
        <v>-1.0583805535865989E-3</v>
      </c>
      <c r="AS71">
        <f t="shared" si="36"/>
        <v>-2.4076337501243117E-4</v>
      </c>
      <c r="AT71">
        <f t="shared" si="36"/>
        <v>-1.5839317800657083E-4</v>
      </c>
      <c r="AU71">
        <f t="shared" si="23"/>
        <v>-1.4575371066056012E-3</v>
      </c>
      <c r="AW71">
        <v>68</v>
      </c>
      <c r="AX71">
        <f>IF(Z71&gt;0, (R71*SUMPRODUCT(K71:$K$98, X71:$X$98)-K71*$AZ$3)/Z71, 0)</f>
        <v>-327137.33941698022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100000</v>
      </c>
      <c r="S72">
        <f t="shared" si="28"/>
        <v>-873532.36506222852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-2.8637127843669337</v>
      </c>
      <c r="AC72">
        <f t="shared" si="29"/>
        <v>-2.5577756967749687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-0.57382328080122502</v>
      </c>
      <c r="AI72">
        <f t="shared" si="33"/>
        <v>-0.57396968497576251</v>
      </c>
      <c r="AJ72">
        <f t="shared" si="34"/>
        <v>-0.30593708759196492</v>
      </c>
      <c r="AK72">
        <f t="shared" ref="AK72:AK79" si="49">G72*SUM(AB72:AB72, AE72:AF72)</f>
        <v>-0.20045989490568539</v>
      </c>
      <c r="AL72">
        <f t="shared" si="35"/>
        <v>-1.0803666674734127</v>
      </c>
      <c r="AN72">
        <f t="shared" si="36"/>
        <v>0</v>
      </c>
      <c r="AO72">
        <f t="shared" si="36"/>
        <v>0</v>
      </c>
      <c r="AP72">
        <f t="shared" si="36"/>
        <v>-9.2296735008781244E-8</v>
      </c>
      <c r="AQ72">
        <f t="shared" si="36"/>
        <v>-3.6175208430552644E-4</v>
      </c>
      <c r="AR72">
        <f t="shared" si="36"/>
        <v>-3.6184438104053523E-4</v>
      </c>
      <c r="AS72">
        <f t="shared" si="36"/>
        <v>-1.928701445299036E-4</v>
      </c>
      <c r="AT72">
        <f t="shared" si="36"/>
        <v>-1.2637476942473273E-4</v>
      </c>
      <c r="AU72">
        <f t="shared" si="23"/>
        <v>-6.8108929499517148E-4</v>
      </c>
      <c r="AW72">
        <v>69</v>
      </c>
      <c r="AX72">
        <f>IF(Z72&gt;0, (R72*SUMPRODUCT(K72:$K$98, X72:$X$98)-K72*$AZ$3)/Z72, 0)</f>
        <v>-873532.36506222852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100000</v>
      </c>
      <c r="S73">
        <f t="shared" si="28"/>
        <v>-2564576.6737358999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-2.5577756967749687</v>
      </c>
      <c r="AC73">
        <f t="shared" si="29"/>
        <v>-2.2840346282328432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-0.20081938268600955</v>
      </c>
      <c r="AI73">
        <f t="shared" si="33"/>
        <v>-0.20086391312745869</v>
      </c>
      <c r="AJ73">
        <f t="shared" si="34"/>
        <v>-0.27374106854212554</v>
      </c>
      <c r="AK73">
        <f t="shared" si="49"/>
        <v>-0.17904429877424782</v>
      </c>
      <c r="AL73">
        <f t="shared" si="35"/>
        <v>-0.65364928044383208</v>
      </c>
      <c r="AN73">
        <f t="shared" si="36"/>
        <v>0</v>
      </c>
      <c r="AO73">
        <f t="shared" si="36"/>
        <v>0</v>
      </c>
      <c r="AP73">
        <f t="shared" si="36"/>
        <v>-2.506523932828261E-8</v>
      </c>
      <c r="AQ73">
        <f t="shared" si="36"/>
        <v>-1.1303696359110161E-4</v>
      </c>
      <c r="AR73">
        <f t="shared" si="36"/>
        <v>-1.130620288304299E-4</v>
      </c>
      <c r="AS73">
        <f t="shared" si="36"/>
        <v>-1.5408303115126143E-4</v>
      </c>
      <c r="AT73">
        <f t="shared" si="36"/>
        <v>-1.0078023152467809E-4</v>
      </c>
      <c r="AU73">
        <f t="shared" si="23"/>
        <v>-3.679252915063694E-4</v>
      </c>
      <c r="AW73">
        <v>70</v>
      </c>
      <c r="AX73">
        <f>IF(Z73&gt;0, (R73*SUMPRODUCT(K73:$K$98, X73:$X$98)-K73*$AZ$3)/Z73, 0)</f>
        <v>-2564576.6737358999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100000</v>
      </c>
      <c r="S74">
        <f t="shared" si="28"/>
        <v>-8353891.2977199936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-2.2840346282328432</v>
      </c>
      <c r="AC74">
        <f t="shared" si="29"/>
        <v>-2.039413003922836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-6.3757543148577053E-2</v>
      </c>
      <c r="AI74">
        <f t="shared" si="33"/>
        <v>-6.3769749514037424E-2</v>
      </c>
      <c r="AJ74">
        <f t="shared" si="34"/>
        <v>-0.24462162431000722</v>
      </c>
      <c r="AK74">
        <f t="shared" si="49"/>
        <v>-0.15988242397629904</v>
      </c>
      <c r="AL74">
        <f t="shared" si="35"/>
        <v>-0.46827379780034367</v>
      </c>
      <c r="AN74">
        <f t="shared" si="36"/>
        <v>0</v>
      </c>
      <c r="AO74">
        <f t="shared" si="36"/>
        <v>0</v>
      </c>
      <c r="AP74">
        <f t="shared" si="36"/>
        <v>-6.1345569304451453E-9</v>
      </c>
      <c r="AQ74">
        <f t="shared" si="36"/>
        <v>-3.2042648523037893E-5</v>
      </c>
      <c r="AR74">
        <f t="shared" si="36"/>
        <v>-3.2048783079968337E-5</v>
      </c>
      <c r="AS74">
        <f t="shared" si="36"/>
        <v>-1.2293956670560822E-4</v>
      </c>
      <c r="AT74">
        <f t="shared" si="36"/>
        <v>-8.0352160128651596E-5</v>
      </c>
      <c r="AU74">
        <f t="shared" si="23"/>
        <v>-2.3534050991422814E-4</v>
      </c>
      <c r="AW74">
        <v>71</v>
      </c>
      <c r="AX74">
        <f>IF(Z74&gt;0, (R74*SUMPRODUCT(K74:$K$98, X74:$X$98)-K74*$AZ$3)/Z74, 0)</f>
        <v>-8353891.2977199936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100000</v>
      </c>
      <c r="S75">
        <f t="shared" si="28"/>
        <v>-30542242.970855549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-2.039413003922836</v>
      </c>
      <c r="AC75">
        <f t="shared" si="29"/>
        <v>-1.8209319561485029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-1.8206592380437061E-2</v>
      </c>
      <c r="AI75">
        <f t="shared" si="33"/>
        <v>-1.8209573386052606E-2</v>
      </c>
      <c r="AJ75">
        <f t="shared" si="34"/>
        <v>-0.21848104777433308</v>
      </c>
      <c r="AK75">
        <f t="shared" si="49"/>
        <v>-0.14275891027459853</v>
      </c>
      <c r="AL75">
        <f t="shared" si="35"/>
        <v>-0.37944953143498422</v>
      </c>
      <c r="AN75">
        <f t="shared" si="36"/>
        <v>0</v>
      </c>
      <c r="AO75">
        <f t="shared" si="36"/>
        <v>0</v>
      </c>
      <c r="AP75">
        <f t="shared" si="36"/>
        <v>-1.3376472591514296E-9</v>
      </c>
      <c r="AQ75">
        <f t="shared" si="36"/>
        <v>-8.1697257694483791E-6</v>
      </c>
      <c r="AR75">
        <f t="shared" si="36"/>
        <v>-8.1710634167075307E-6</v>
      </c>
      <c r="AS75">
        <f t="shared" si="36"/>
        <v>-9.8037579402060682E-5</v>
      </c>
      <c r="AT75">
        <f t="shared" si="36"/>
        <v>-6.4059277195766968E-5</v>
      </c>
      <c r="AU75">
        <f t="shared" si="23"/>
        <v>-1.7026792001453519E-4</v>
      </c>
      <c r="AW75">
        <v>72</v>
      </c>
      <c r="AX75">
        <f>IF(Z75&gt;0, (R75*SUMPRODUCT(K75:$K$98, X75:$X$98)-K75*$AZ$3)/Z75, 0)</f>
        <v>-30542242.970855549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100000</v>
      </c>
      <c r="S76">
        <f t="shared" si="28"/>
        <v>-127237877.3862958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-1.8209319561485029</v>
      </c>
      <c r="AC76">
        <f t="shared" si="29"/>
        <v>-1.6258391522824367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-4.6245961840606755E-3</v>
      </c>
      <c r="AI76">
        <f t="shared" si="33"/>
        <v>-4.6252350815280336E-3</v>
      </c>
      <c r="AJ76">
        <f t="shared" si="34"/>
        <v>-0.1950928038660662</v>
      </c>
      <c r="AK76">
        <f t="shared" si="49"/>
        <v>-0.12746523693039521</v>
      </c>
      <c r="AL76">
        <f t="shared" si="35"/>
        <v>-0.32718327587798945</v>
      </c>
      <c r="AN76">
        <f t="shared" si="36"/>
        <v>0</v>
      </c>
      <c r="AO76">
        <f t="shared" si="36"/>
        <v>0</v>
      </c>
      <c r="AP76">
        <f t="shared" si="36"/>
        <v>-2.5597170058572568E-10</v>
      </c>
      <c r="AQ76">
        <f t="shared" si="36"/>
        <v>-1.8528258605426831E-6</v>
      </c>
      <c r="AR76">
        <f t="shared" si="36"/>
        <v>-1.853081832243269E-6</v>
      </c>
      <c r="AS76">
        <f t="shared" si="36"/>
        <v>-7.8163147185628177E-5</v>
      </c>
      <c r="AT76">
        <f t="shared" si="36"/>
        <v>-5.1068434497877428E-5</v>
      </c>
      <c r="AU76">
        <f t="shared" si="23"/>
        <v>-1.3108466351574889E-4</v>
      </c>
      <c r="AW76">
        <v>73</v>
      </c>
      <c r="AX76">
        <f>IF(Z76&gt;0, (R76*SUMPRODUCT(K76:$K$98, X76:$X$98)-K76*$AZ$3)/Z76, 0)</f>
        <v>-127237877.3862958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100000</v>
      </c>
      <c r="S77">
        <f t="shared" si="28"/>
        <v>-615990118.45870352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-1.6258391522824367</v>
      </c>
      <c r="AC77">
        <f t="shared" si="29"/>
        <v>-1.451643707258444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-1.0293567590506426E-3</v>
      </c>
      <c r="AI77">
        <f t="shared" si="33"/>
        <v>-1.0294745891638018E-3</v>
      </c>
      <c r="AJ77">
        <f t="shared" si="34"/>
        <v>-0.17419544502399265</v>
      </c>
      <c r="AK77">
        <f t="shared" si="49"/>
        <v>-0.11380874065977058</v>
      </c>
      <c r="AL77">
        <f t="shared" si="35"/>
        <v>-0.28903366027292704</v>
      </c>
      <c r="AN77">
        <f t="shared" si="36"/>
        <v>0</v>
      </c>
      <c r="AO77">
        <f t="shared" si="36"/>
        <v>0</v>
      </c>
      <c r="AP77">
        <f t="shared" si="36"/>
        <v>-4.2150143671782136E-11</v>
      </c>
      <c r="AQ77">
        <f t="shared" si="36"/>
        <v>-3.6822111190620069E-7</v>
      </c>
      <c r="AR77">
        <f t="shared" si="36"/>
        <v>-3.6826326204987252E-7</v>
      </c>
      <c r="AS77">
        <f t="shared" si="36"/>
        <v>-6.231312894363997E-5</v>
      </c>
      <c r="AT77">
        <f t="shared" si="36"/>
        <v>-4.0711619816860221E-5</v>
      </c>
      <c r="AU77">
        <f t="shared" si="23"/>
        <v>-1.0339301202255007E-4</v>
      </c>
      <c r="AW77">
        <v>74</v>
      </c>
      <c r="AX77">
        <f>IF(Z77&gt;0, (R77*SUMPRODUCT(K77:$K$98, X77:$X$98)-K77*$AZ$3)/Z77, 0)</f>
        <v>-615990118.45870352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100000</v>
      </c>
      <c r="S78">
        <f t="shared" si="28"/>
        <v>-3559083320.2768602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-1.451643707258444</v>
      </c>
      <c r="AC78">
        <f t="shared" si="29"/>
        <v>-1.2961107738279014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-1.9688664088301846E-4</v>
      </c>
      <c r="AI78">
        <f t="shared" si="33"/>
        <v>-1.9690484937460453E-4</v>
      </c>
      <c r="AJ78">
        <f t="shared" si="34"/>
        <v>-0.15553293343054264</v>
      </c>
      <c r="AK78">
        <f t="shared" si="49"/>
        <v>-0.10161505950809109</v>
      </c>
      <c r="AL78">
        <f t="shared" si="35"/>
        <v>-0.25734489778800834</v>
      </c>
      <c r="AN78">
        <f t="shared" si="36"/>
        <v>0</v>
      </c>
      <c r="AO78">
        <f t="shared" si="36"/>
        <v>0</v>
      </c>
      <c r="AP78">
        <f t="shared" si="36"/>
        <v>-5.8156560248209619E-12</v>
      </c>
      <c r="AQ78">
        <f t="shared" si="36"/>
        <v>-6.2884120512972915E-8</v>
      </c>
      <c r="AR78">
        <f t="shared" si="36"/>
        <v>-6.2889936168997733E-8</v>
      </c>
      <c r="AS78">
        <f t="shared" si="36"/>
        <v>-4.9676055651706805E-5</v>
      </c>
      <c r="AT78">
        <f t="shared" si="36"/>
        <v>-3.2455089991790556E-5</v>
      </c>
      <c r="AU78">
        <f t="shared" si="23"/>
        <v>-8.2194035579666362E-5</v>
      </c>
      <c r="AW78">
        <v>75</v>
      </c>
      <c r="AX78">
        <f>IF(Z78&gt;0, (R78*SUMPRODUCT(K78:$K$98, X78:$X$98)-K78*$AZ$3)/Z78, 0)</f>
        <v>-3559083320.2768602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-1.2961107738279014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-3.641698317214662E-5</v>
      </c>
      <c r="AI79">
        <f t="shared" si="33"/>
        <v>-3.641698317214662E-5</v>
      </c>
      <c r="AJ79">
        <f t="shared" si="34"/>
        <v>-1.2961107738279014</v>
      </c>
      <c r="AK79">
        <f t="shared" si="49"/>
        <v>-9.0727754167953104E-2</v>
      </c>
      <c r="AL79">
        <f t="shared" si="35"/>
        <v>-1.3868749449790267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-1.0385100044323145E-8</v>
      </c>
      <c r="AR79">
        <f t="shared" si="36"/>
        <v>-1.0385100044323145E-8</v>
      </c>
      <c r="AS79">
        <f t="shared" si="36"/>
        <v>-3.6961436347156989E-4</v>
      </c>
      <c r="AT79">
        <f t="shared" si="36"/>
        <v>-2.5873005443009895E-5</v>
      </c>
      <c r="AU79">
        <f t="shared" si="23"/>
        <v>-3.9549775401462415E-4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5841.9578913362584</v>
      </c>
      <c r="AO81" s="8">
        <f t="shared" si="50"/>
        <v>-584.19578913362591</v>
      </c>
      <c r="AP81" s="8">
        <f t="shared" si="50"/>
        <v>-949.25582247278896</v>
      </c>
      <c r="AQ81" s="8">
        <f t="shared" si="50"/>
        <v>-4058.0500898370874</v>
      </c>
      <c r="AR81" s="8">
        <f t="shared" si="50"/>
        <v>250.4561898927588</v>
      </c>
      <c r="AS81" s="8">
        <f t="shared" si="50"/>
        <v>-335.93105003008645</v>
      </c>
      <c r="AT81" s="8">
        <f t="shared" si="50"/>
        <v>154.98103245913947</v>
      </c>
      <c r="AU81" s="8">
        <f t="shared" si="50"/>
        <v>69.50617232181034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42AA0-444F-4B5A-AFAA-34B5503CDEB9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8952.7590848940217</v>
      </c>
      <c r="K3">
        <v>1</v>
      </c>
      <c r="L3" s="2">
        <v>0</v>
      </c>
      <c r="O3">
        <f>$C$3</f>
        <v>8952.7590848940217</v>
      </c>
      <c r="P3" s="2">
        <f>O3*C5</f>
        <v>895.27590848940224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8952.7590848940217</v>
      </c>
      <c r="AF3">
        <f t="shared" ref="AF3:AG34" si="4">-$Z3*P3</f>
        <v>-895.27590848940224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7537.0012487046197</v>
      </c>
      <c r="AJ3">
        <f t="shared" ref="AJ3:AJ66" si="7">AB3-AC3</f>
        <v>0</v>
      </c>
      <c r="AL3">
        <f t="shared" ref="AL3:AL66" si="8">SUM(AI3:AK3)</f>
        <v>7537.0012487046197</v>
      </c>
      <c r="AN3">
        <f t="shared" ref="AN3:AU34" si="9">AE3*$K3</f>
        <v>8952.7590848940217</v>
      </c>
      <c r="AO3">
        <f t="shared" si="9"/>
        <v>-895.27590848940224</v>
      </c>
      <c r="AP3">
        <f t="shared" si="9"/>
        <v>-520.48192770000003</v>
      </c>
      <c r="AQ3">
        <f t="shared" si="9"/>
        <v>0</v>
      </c>
      <c r="AR3">
        <f t="shared" si="9"/>
        <v>7537.0012487046197</v>
      </c>
      <c r="AS3">
        <f t="shared" si="9"/>
        <v>0</v>
      </c>
      <c r="AT3">
        <f t="shared" si="9"/>
        <v>0</v>
      </c>
      <c r="AU3">
        <f t="shared" si="9"/>
        <v>7537.0012487046197</v>
      </c>
      <c r="AW3">
        <v>0</v>
      </c>
      <c r="AX3">
        <f>IF(Z3&gt;0, (R3*SUMPRODUCT(K3:$K$98, X3:$X$98)-K3*$AZ$3)/Z3, 0)</f>
        <v>0</v>
      </c>
      <c r="AZ3">
        <f>C6*ABS(SUMPRODUCT(X4:X69, K4:K69))/1</f>
        <v>6534.7376008984565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100000</v>
      </c>
      <c r="S4">
        <f t="shared" si="1"/>
        <v>444.40289596942705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438.33159203712967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-438.33159203712967</v>
      </c>
      <c r="AK4">
        <f>G4*SUM(AB4, AE4:AF4)</f>
        <v>0</v>
      </c>
      <c r="AL4">
        <f t="shared" si="8"/>
        <v>-804.50269203712969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-341.6093852038436</v>
      </c>
      <c r="AR4">
        <f t="shared" si="9"/>
        <v>-341.6093852038436</v>
      </c>
      <c r="AS4">
        <f t="shared" si="9"/>
        <v>-408.92955689628667</v>
      </c>
      <c r="AT4">
        <f t="shared" si="9"/>
        <v>0</v>
      </c>
      <c r="AU4">
        <f t="shared" si="9"/>
        <v>-750.53894210013027</v>
      </c>
      <c r="AW4">
        <v>1</v>
      </c>
      <c r="AX4">
        <f>IF(Z4&gt;0, (R4*SUMPRODUCT(K4:$K$98, X4:$X$98)-K4*$AZ$3)/Z4, 0)</f>
        <v>444.40289596942705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100000</v>
      </c>
      <c r="S5">
        <f t="shared" si="1"/>
        <v>622.19533451503457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438.33159203712967</v>
      </c>
      <c r="AC5">
        <f t="shared" si="2"/>
        <v>605.22169978138572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-375.51407759812167</v>
      </c>
      <c r="AI5">
        <f t="shared" si="6"/>
        <v>-424.15006586482264</v>
      </c>
      <c r="AJ5">
        <f t="shared" si="7"/>
        <v>-166.89010774425606</v>
      </c>
      <c r="AK5">
        <f>G5*SUM(AB5, AE5:AF5)</f>
        <v>17.971595273522318</v>
      </c>
      <c r="AL5">
        <f t="shared" si="8"/>
        <v>-573.06857833555637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-321.10509850298951</v>
      </c>
      <c r="AR5">
        <f t="shared" si="9"/>
        <v>-362.69412201726368</v>
      </c>
      <c r="AS5">
        <f t="shared" si="9"/>
        <v>-142.70906920231511</v>
      </c>
      <c r="AT5">
        <f t="shared" si="9"/>
        <v>15.36765520875138</v>
      </c>
      <c r="AU5">
        <f t="shared" si="9"/>
        <v>-490.0355360108274</v>
      </c>
      <c r="AW5">
        <v>2</v>
      </c>
      <c r="AX5">
        <f>IF(Z5&gt;0, (R5*SUMPRODUCT(K5:$K$98, X5:$X$98)-K5*$AZ$3)/Z5, 0)</f>
        <v>622.19533451503457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100000</v>
      </c>
      <c r="S6">
        <f t="shared" si="1"/>
        <v>866.46270591670407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605.22169978138572</v>
      </c>
      <c r="AC6">
        <f t="shared" si="2"/>
        <v>831.06099187522523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-385.03147016821151</v>
      </c>
      <c r="AI6">
        <f t="shared" si="6"/>
        <v>-432.98858281716133</v>
      </c>
      <c r="AJ6">
        <f t="shared" si="7"/>
        <v>-225.8392920938395</v>
      </c>
      <c r="AK6">
        <f>G6*SUM(AB6, AE6:AF6)</f>
        <v>35.405469437211067</v>
      </c>
      <c r="AL6">
        <f t="shared" si="8"/>
        <v>-623.42240547378981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-297.01713775102257</v>
      </c>
      <c r="AR6">
        <f t="shared" si="9"/>
        <v>-334.01173543305492</v>
      </c>
      <c r="AS6">
        <f t="shared" si="9"/>
        <v>-174.21469497058106</v>
      </c>
      <c r="AT6">
        <f t="shared" si="9"/>
        <v>27.312134222113126</v>
      </c>
      <c r="AU6">
        <f t="shared" si="9"/>
        <v>-480.9142961815229</v>
      </c>
      <c r="AW6">
        <v>3</v>
      </c>
      <c r="AX6">
        <f>IF(Z6&gt;0, (R6*SUMPRODUCT(K6:$K$98, X6:$X$98)-K6*$AZ$3)/Z6, 0)</f>
        <v>866.46270591670407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100000</v>
      </c>
      <c r="S7">
        <f t="shared" si="1"/>
        <v>1045.4339244199978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831.06099187522523</v>
      </c>
      <c r="AC7">
        <f t="shared" si="2"/>
        <v>988.56059201780135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-395.2482312330751</v>
      </c>
      <c r="AI7">
        <f t="shared" si="6"/>
        <v>-442.52814863991887</v>
      </c>
      <c r="AJ7">
        <f t="shared" si="7"/>
        <v>-157.49960014257613</v>
      </c>
      <c r="AK7">
        <f>G7*SUM(AB7, AE7:AF7)</f>
        <v>40.805094701073557</v>
      </c>
      <c r="AL7">
        <f t="shared" si="8"/>
        <v>-559.22265408142141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-277.4073784962257</v>
      </c>
      <c r="AR7">
        <f t="shared" si="9"/>
        <v>-310.59107650401342</v>
      </c>
      <c r="AS7">
        <f t="shared" si="9"/>
        <v>-110.54205366953614</v>
      </c>
      <c r="AT7">
        <f t="shared" si="9"/>
        <v>28.63930425444444</v>
      </c>
      <c r="AU7">
        <f t="shared" si="9"/>
        <v>-392.49382591910512</v>
      </c>
      <c r="AW7">
        <v>4</v>
      </c>
      <c r="AX7">
        <f>IF(Z7&gt;0, (R7*SUMPRODUCT(K7:$K$98, X7:$X$98)-K7*$AZ$3)/Z7, 0)</f>
        <v>1045.4339244199978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100000</v>
      </c>
      <c r="S8">
        <f t="shared" si="1"/>
        <v>1090.4698194816181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988.56059201780135</v>
      </c>
      <c r="AC8">
        <f t="shared" si="2"/>
        <v>1016.4024958171476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-406.47613520796995</v>
      </c>
      <c r="AI8">
        <f t="shared" si="6"/>
        <v>-453.08001537314129</v>
      </c>
      <c r="AJ8">
        <f t="shared" si="7"/>
        <v>-27.841903799346255</v>
      </c>
      <c r="AK8">
        <f t="shared" ref="AK8:AK69" si="22">G8*SUM(AB8:AB8, AE8:AF8)</f>
        <v>21.05634060997917</v>
      </c>
      <c r="AL8">
        <f t="shared" si="8"/>
        <v>-459.8655785625084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-266.30052393232575</v>
      </c>
      <c r="AR8">
        <f t="shared" si="9"/>
        <v>-296.83279047957251</v>
      </c>
      <c r="AS8">
        <f t="shared" si="9"/>
        <v>-18.240464634524855</v>
      </c>
      <c r="AT8">
        <f t="shared" si="9"/>
        <v>13.79494157428462</v>
      </c>
      <c r="AU8">
        <f t="shared" si="9"/>
        <v>-301.27831353981276</v>
      </c>
      <c r="AW8">
        <v>5</v>
      </c>
      <c r="AX8">
        <f>IF(Z8&gt;0, (R8*SUMPRODUCT(K8:$K$98, X8:$X$98)-K8*$AZ$3)/Z8, 0)</f>
        <v>1090.4698194816181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100000</v>
      </c>
      <c r="S9">
        <f t="shared" si="1"/>
        <v>1063.3610188789019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1016.4024958171476</v>
      </c>
      <c r="AC9">
        <f t="shared" si="2"/>
        <v>976.75114536395074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-420.59983207515091</v>
      </c>
      <c r="AI9">
        <f t="shared" si="6"/>
        <v>-466.52737352263301</v>
      </c>
      <c r="AJ9">
        <f t="shared" si="7"/>
        <v>39.651350453196869</v>
      </c>
      <c r="AK9">
        <f t="shared" si="22"/>
        <v>5.9967747253211705</v>
      </c>
      <c r="AL9">
        <f t="shared" si="8"/>
        <v>-420.87924834411496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-260.96560607996588</v>
      </c>
      <c r="AR9">
        <f t="shared" si="9"/>
        <v>-289.46183402773022</v>
      </c>
      <c r="AS9">
        <f t="shared" si="9"/>
        <v>24.602098987663837</v>
      </c>
      <c r="AT9">
        <f t="shared" si="9"/>
        <v>3.7207621862265543</v>
      </c>
      <c r="AU9">
        <f t="shared" si="9"/>
        <v>-261.13897285383985</v>
      </c>
      <c r="AW9">
        <v>6</v>
      </c>
      <c r="AX9">
        <f>IF(Z9&gt;0, (R9*SUMPRODUCT(K9:$K$98, X9:$X$98)-K9*$AZ$3)/Z9, 0)</f>
        <v>1063.3610188789019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100000</v>
      </c>
      <c r="S10">
        <f t="shared" si="1"/>
        <v>1020.8482471928495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976.75114536395074</v>
      </c>
      <c r="AC10">
        <f t="shared" si="2"/>
        <v>923.87868889233414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-435.45206388534865</v>
      </c>
      <c r="AI10">
        <f t="shared" si="6"/>
        <v>-480.70260388641321</v>
      </c>
      <c r="AJ10">
        <f t="shared" si="7"/>
        <v>52.872456471616601</v>
      </c>
      <c r="AK10">
        <f t="shared" si="22"/>
        <v>4.0046796959921984</v>
      </c>
      <c r="AL10">
        <f t="shared" si="8"/>
        <v>-423.82546771880442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-256.31423024522445</v>
      </c>
      <c r="AR10">
        <f t="shared" si="9"/>
        <v>-282.94944061732951</v>
      </c>
      <c r="AS10">
        <f t="shared" si="9"/>
        <v>31.121595476614107</v>
      </c>
      <c r="AT10">
        <f t="shared" si="9"/>
        <v>2.3572201828561736</v>
      </c>
      <c r="AU10">
        <f t="shared" si="9"/>
        <v>-249.47062495785923</v>
      </c>
      <c r="AW10">
        <v>7</v>
      </c>
      <c r="AX10">
        <f>IF(Z10&gt;0, (R10*SUMPRODUCT(K10:$K$98, X10:$X$98)-K10*$AZ$3)/Z10, 0)</f>
        <v>1020.8482471928495</v>
      </c>
    </row>
    <row r="11" spans="1:52" x14ac:dyDescent="0.25">
      <c r="A11" t="s">
        <v>33</v>
      </c>
      <c r="C11" s="12">
        <f>AU71</f>
        <v>157.16137313718423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100000</v>
      </c>
      <c r="S11">
        <f t="shared" si="1"/>
        <v>963.67493577646303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923.87868889233414</v>
      </c>
      <c r="AC11">
        <f t="shared" si="2"/>
        <v>859.08306200978814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-449.50845674637537</v>
      </c>
      <c r="AI11">
        <f t="shared" si="6"/>
        <v>-494.08173711905613</v>
      </c>
      <c r="AJ11">
        <f t="shared" si="7"/>
        <v>64.795626882546003</v>
      </c>
      <c r="AK11">
        <f t="shared" si="22"/>
        <v>2.2173088533416019</v>
      </c>
      <c r="AL11">
        <f t="shared" si="8"/>
        <v>-427.06880138316853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-251.41396212286813</v>
      </c>
      <c r="AR11">
        <f t="shared" si="9"/>
        <v>-276.34418280085652</v>
      </c>
      <c r="AS11">
        <f t="shared" si="9"/>
        <v>36.240753735068132</v>
      </c>
      <c r="AT11">
        <f t="shared" si="9"/>
        <v>1.2401599918803323</v>
      </c>
      <c r="AU11">
        <f t="shared" si="9"/>
        <v>-238.86326907390804</v>
      </c>
      <c r="AW11">
        <v>8</v>
      </c>
      <c r="AX11">
        <f>IF(Z11&gt;0, (R11*SUMPRODUCT(K11:$K$98, X11:$X$98)-K11*$AZ$3)/Z11, 0)</f>
        <v>963.67493577646303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100000</v>
      </c>
      <c r="S12">
        <f t="shared" si="1"/>
        <v>899.10186974892781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859.08306200978814</v>
      </c>
      <c r="AC12">
        <f t="shared" si="2"/>
        <v>789.32177483209944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-465.06806872655125</v>
      </c>
      <c r="AI12">
        <f t="shared" si="6"/>
        <v>-508.96308226114195</v>
      </c>
      <c r="AJ12">
        <f t="shared" si="7"/>
        <v>69.7612871776887</v>
      </c>
      <c r="AK12">
        <f t="shared" si="22"/>
        <v>1.9758910426225127</v>
      </c>
      <c r="AL12">
        <f t="shared" si="8"/>
        <v>-437.22590404083076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-247.18862252865705</v>
      </c>
      <c r="AR12">
        <f t="shared" si="9"/>
        <v>-270.51928885714233</v>
      </c>
      <c r="AS12">
        <f t="shared" si="9"/>
        <v>37.078865746463677</v>
      </c>
      <c r="AT12">
        <f t="shared" si="9"/>
        <v>1.050207094264622</v>
      </c>
      <c r="AU12">
        <f t="shared" si="9"/>
        <v>-232.39021601641406</v>
      </c>
      <c r="AW12">
        <v>9</v>
      </c>
      <c r="AX12">
        <f>IF(Z12&gt;0, (R12*SUMPRODUCT(K12:$K$98, X12:$X$98)-K12*$AZ$3)/Z12, 0)</f>
        <v>899.10186974892781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100000</v>
      </c>
      <c r="S13">
        <f t="shared" si="1"/>
        <v>825.88138333569009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789.32177483209944</v>
      </c>
      <c r="AC13">
        <f t="shared" si="2"/>
        <v>713.81631788714685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-481.27458529622982</v>
      </c>
      <c r="AI13">
        <f t="shared" si="6"/>
        <v>-524.49001140282644</v>
      </c>
      <c r="AJ13">
        <f t="shared" si="7"/>
        <v>75.505456944952584</v>
      </c>
      <c r="AK13">
        <f t="shared" si="22"/>
        <v>1.5786435496641988</v>
      </c>
      <c r="AL13">
        <f t="shared" si="8"/>
        <v>-447.40591090820965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-243.15832544876889</v>
      </c>
      <c r="AR13">
        <f t="shared" si="9"/>
        <v>-264.99241136703347</v>
      </c>
      <c r="AS13">
        <f t="shared" si="9"/>
        <v>38.148244336812716</v>
      </c>
      <c r="AT13">
        <f t="shared" si="9"/>
        <v>0.79759109195549305</v>
      </c>
      <c r="AU13">
        <f t="shared" si="9"/>
        <v>-226.04657593826528</v>
      </c>
      <c r="AW13">
        <v>10</v>
      </c>
      <c r="AX13">
        <f>IF(Z13&gt;0, (R13*SUMPRODUCT(K13:$K$98, X13:$X$98)-K13*$AZ$3)/Z13, 0)</f>
        <v>825.88138333569009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100000</v>
      </c>
      <c r="S14">
        <f t="shared" si="1"/>
        <v>969.11745993210047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713.81631788714685</v>
      </c>
      <c r="AC14">
        <f t="shared" si="2"/>
        <v>824.40077866854108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-499.37559708222096</v>
      </c>
      <c r="AI14">
        <f t="shared" si="6"/>
        <v>-541.90918112921054</v>
      </c>
      <c r="AJ14">
        <f t="shared" si="7"/>
        <v>-110.58446078139423</v>
      </c>
      <c r="AK14">
        <f t="shared" si="22"/>
        <v>49.967142252100281</v>
      </c>
      <c r="AL14">
        <f t="shared" si="8"/>
        <v>-602.52649965850446</v>
      </c>
      <c r="AN14">
        <f t="shared" si="9"/>
        <v>0</v>
      </c>
      <c r="AO14">
        <f t="shared" si="9"/>
        <v>0</v>
      </c>
      <c r="AP14">
        <f t="shared" si="9"/>
        <v>-19.187136816669618</v>
      </c>
      <c r="AQ14">
        <f t="shared" si="9"/>
        <v>-225.27111502142071</v>
      </c>
      <c r="AR14">
        <f t="shared" si="9"/>
        <v>-244.45825183809032</v>
      </c>
      <c r="AS14">
        <f t="shared" si="9"/>
        <v>-49.885266580548652</v>
      </c>
      <c r="AT14">
        <f t="shared" si="9"/>
        <v>22.540456352558362</v>
      </c>
      <c r="AU14">
        <f t="shared" si="9"/>
        <v>-271.8030620660806</v>
      </c>
      <c r="AW14">
        <v>11</v>
      </c>
      <c r="AX14">
        <f>IF(Z14&gt;0, (R14*SUMPRODUCT(K14:$K$98, X14:$X$98)-K14*$AZ$3)/Z14, 0)</f>
        <v>969.11745993210047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100000</v>
      </c>
      <c r="S15">
        <f t="shared" si="1"/>
        <v>1093.2074271504587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824.40077866854108</v>
      </c>
      <c r="AC15">
        <f t="shared" si="2"/>
        <v>914.97143706690804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-520.44620856338634</v>
      </c>
      <c r="AI15">
        <f t="shared" si="6"/>
        <v>-562.29423366562435</v>
      </c>
      <c r="AJ15">
        <f t="shared" si="7"/>
        <v>-90.570658398366959</v>
      </c>
      <c r="AK15">
        <f t="shared" si="22"/>
        <v>57.708054506797879</v>
      </c>
      <c r="AL15">
        <f t="shared" si="8"/>
        <v>-595.1568375571934</v>
      </c>
      <c r="AN15">
        <f t="shared" si="9"/>
        <v>0</v>
      </c>
      <c r="AO15">
        <f t="shared" si="9"/>
        <v>0</v>
      </c>
      <c r="AP15">
        <f t="shared" si="9"/>
        <v>-16.855247639157188</v>
      </c>
      <c r="AQ15">
        <f t="shared" si="9"/>
        <v>-209.62159401226313</v>
      </c>
      <c r="AR15">
        <f t="shared" si="9"/>
        <v>-226.47684165142033</v>
      </c>
      <c r="AS15">
        <f t="shared" si="9"/>
        <v>-36.479400698513402</v>
      </c>
      <c r="AT15">
        <f t="shared" si="9"/>
        <v>23.243236618925685</v>
      </c>
      <c r="AU15">
        <f t="shared" si="9"/>
        <v>-239.71300573100802</v>
      </c>
      <c r="AW15">
        <v>12</v>
      </c>
      <c r="AX15">
        <f>IF(Z15&gt;0, (R15*SUMPRODUCT(K15:$K$98, X15:$X$98)-K15*$AZ$3)/Z15, 0)</f>
        <v>1093.2074271504587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100000</v>
      </c>
      <c r="S16">
        <f t="shared" si="1"/>
        <v>1199.4577760867598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914.97143706690804</v>
      </c>
      <c r="AC16">
        <f t="shared" si="2"/>
        <v>987.35142646517079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-542.60919351223663</v>
      </c>
      <c r="AI16">
        <f t="shared" si="6"/>
        <v>-583.76743376669617</v>
      </c>
      <c r="AJ16">
        <f t="shared" si="7"/>
        <v>-72.379989398262751</v>
      </c>
      <c r="AK16">
        <f t="shared" si="22"/>
        <v>64.048000594683572</v>
      </c>
      <c r="AL16">
        <f t="shared" si="8"/>
        <v>-592.09942257027535</v>
      </c>
      <c r="AN16">
        <f t="shared" si="9"/>
        <v>0</v>
      </c>
      <c r="AO16">
        <f t="shared" si="9"/>
        <v>0</v>
      </c>
      <c r="AP16">
        <f t="shared" si="9"/>
        <v>-14.801268787176944</v>
      </c>
      <c r="AQ16">
        <f t="shared" si="9"/>
        <v>-195.13235915614081</v>
      </c>
      <c r="AR16">
        <f t="shared" si="9"/>
        <v>-209.93362794331779</v>
      </c>
      <c r="AS16">
        <f t="shared" si="9"/>
        <v>-26.029190540541332</v>
      </c>
      <c r="AT16">
        <f t="shared" si="9"/>
        <v>23.032852381983592</v>
      </c>
      <c r="AU16">
        <f t="shared" si="9"/>
        <v>-212.92996610187552</v>
      </c>
      <c r="AW16">
        <v>13</v>
      </c>
      <c r="AX16">
        <f>IF(Z16&gt;0, (R16*SUMPRODUCT(K16:$K$98, X16:$X$98)-K16*$AZ$3)/Z16, 0)</f>
        <v>1199.4577760867598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100000</v>
      </c>
      <c r="S17">
        <f t="shared" si="1"/>
        <v>1290.0463887061067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987.35142646517079</v>
      </c>
      <c r="AC17">
        <f t="shared" si="2"/>
        <v>1044.0061953541417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-565.51306866554626</v>
      </c>
      <c r="AI17">
        <f t="shared" si="6"/>
        <v>-605.97696998312836</v>
      </c>
      <c r="AJ17">
        <f t="shared" si="7"/>
        <v>-56.654768888970921</v>
      </c>
      <c r="AK17">
        <f t="shared" si="22"/>
        <v>69.114599852561966</v>
      </c>
      <c r="AL17">
        <f t="shared" si="8"/>
        <v>-593.51713901953735</v>
      </c>
      <c r="AN17">
        <f t="shared" si="9"/>
        <v>0</v>
      </c>
      <c r="AO17">
        <f t="shared" si="9"/>
        <v>0</v>
      </c>
      <c r="AP17">
        <f t="shared" si="9"/>
        <v>-12.99247463388842</v>
      </c>
      <c r="AQ17">
        <f t="shared" si="9"/>
        <v>-181.57948098239746</v>
      </c>
      <c r="AR17">
        <f t="shared" si="9"/>
        <v>-194.57195561628586</v>
      </c>
      <c r="AS17">
        <f t="shared" si="9"/>
        <v>-18.191168515897061</v>
      </c>
      <c r="AT17">
        <f t="shared" si="9"/>
        <v>22.191871178412043</v>
      </c>
      <c r="AU17">
        <f t="shared" si="9"/>
        <v>-190.57125295377091</v>
      </c>
      <c r="AW17">
        <v>14</v>
      </c>
      <c r="AX17">
        <f>IF(Z17&gt;0, (R17*SUMPRODUCT(K17:$K$98, X17:$X$98)-K17*$AZ$3)/Z17, 0)</f>
        <v>1290.0463887061067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100000</v>
      </c>
      <c r="S18">
        <f t="shared" si="1"/>
        <v>1367.1248225567153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1044.0061953541417</v>
      </c>
      <c r="AC18">
        <f t="shared" si="2"/>
        <v>1087.2366501263084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-591.28377552693212</v>
      </c>
      <c r="AI18">
        <f t="shared" si="6"/>
        <v>-631.047395943575</v>
      </c>
      <c r="AJ18">
        <f t="shared" si="7"/>
        <v>-43.230454772166695</v>
      </c>
      <c r="AK18">
        <f t="shared" si="22"/>
        <v>73.08043367478993</v>
      </c>
      <c r="AL18">
        <f t="shared" si="8"/>
        <v>-601.19741704095179</v>
      </c>
      <c r="AN18">
        <f t="shared" si="9"/>
        <v>0</v>
      </c>
      <c r="AO18">
        <f t="shared" si="9"/>
        <v>0</v>
      </c>
      <c r="AP18">
        <f t="shared" si="9"/>
        <v>-11.399663226984162</v>
      </c>
      <c r="AQ18">
        <f t="shared" si="9"/>
        <v>-169.51263094156172</v>
      </c>
      <c r="AR18">
        <f t="shared" si="9"/>
        <v>-180.91229416854588</v>
      </c>
      <c r="AS18">
        <f t="shared" si="9"/>
        <v>-12.393555224307661</v>
      </c>
      <c r="AT18">
        <f t="shared" si="9"/>
        <v>20.951118727254315</v>
      </c>
      <c r="AU18">
        <f t="shared" si="9"/>
        <v>-172.35473066559925</v>
      </c>
      <c r="AW18">
        <v>15</v>
      </c>
      <c r="AX18">
        <f>IF(Z18&gt;0, (R18*SUMPRODUCT(K18:$K$98, X18:$X$98)-K18*$AZ$3)/Z18, 0)</f>
        <v>1367.1248225567153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100000</v>
      </c>
      <c r="S19">
        <f t="shared" si="1"/>
        <v>1431.8537041654265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1087.2366501263084</v>
      </c>
      <c r="AC19">
        <f t="shared" si="2"/>
        <v>1118.4471761084644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-620.13529180705166</v>
      </c>
      <c r="AI19">
        <f t="shared" si="6"/>
        <v>-659.19120837362448</v>
      </c>
      <c r="AJ19">
        <f t="shared" si="7"/>
        <v>-31.210525982156014</v>
      </c>
      <c r="AK19">
        <f t="shared" si="22"/>
        <v>76.106565508841598</v>
      </c>
      <c r="AL19">
        <f t="shared" si="8"/>
        <v>-614.29516884693885</v>
      </c>
      <c r="AN19">
        <f t="shared" si="9"/>
        <v>0</v>
      </c>
      <c r="AO19">
        <f t="shared" si="9"/>
        <v>0</v>
      </c>
      <c r="AP19">
        <f t="shared" si="9"/>
        <v>-9.9971201964227774</v>
      </c>
      <c r="AQ19">
        <f t="shared" si="9"/>
        <v>-158.73566914429773</v>
      </c>
      <c r="AR19">
        <f t="shared" si="9"/>
        <v>-168.73278934072047</v>
      </c>
      <c r="AS19">
        <f t="shared" si="9"/>
        <v>-7.9889401418948394</v>
      </c>
      <c r="AT19">
        <f t="shared" si="9"/>
        <v>19.480953207996293</v>
      </c>
      <c r="AU19">
        <f t="shared" si="9"/>
        <v>-157.24077627461901</v>
      </c>
      <c r="AW19">
        <v>16</v>
      </c>
      <c r="AX19">
        <f>IF(Z19&gt;0, (R19*SUMPRODUCT(K19:$K$98, X19:$X$98)-K19*$AZ$3)/Z19, 0)</f>
        <v>1431.8537041654265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100000</v>
      </c>
      <c r="S20">
        <f t="shared" si="1"/>
        <v>1485.3460975378059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1118.4471761084644</v>
      </c>
      <c r="AC20">
        <f t="shared" si="2"/>
        <v>1138.9286113603434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-653.05608992915961</v>
      </c>
      <c r="AI20">
        <f t="shared" si="6"/>
        <v>-691.39491928510222</v>
      </c>
      <c r="AJ20">
        <f t="shared" si="7"/>
        <v>-20.48143525187902</v>
      </c>
      <c r="AK20">
        <f t="shared" si="22"/>
        <v>78.291302327592518</v>
      </c>
      <c r="AL20">
        <f t="shared" si="8"/>
        <v>-633.58505220938878</v>
      </c>
      <c r="AN20">
        <f t="shared" si="9"/>
        <v>0</v>
      </c>
      <c r="AO20">
        <f t="shared" si="9"/>
        <v>0</v>
      </c>
      <c r="AP20">
        <f t="shared" si="9"/>
        <v>-8.7621141081554565</v>
      </c>
      <c r="AQ20">
        <f t="shared" si="9"/>
        <v>-149.25213093649629</v>
      </c>
      <c r="AR20">
        <f t="shared" si="9"/>
        <v>-158.01424504465174</v>
      </c>
      <c r="AS20">
        <f t="shared" si="9"/>
        <v>-4.680911644683408</v>
      </c>
      <c r="AT20">
        <f t="shared" si="9"/>
        <v>17.893016980293691</v>
      </c>
      <c r="AU20">
        <f t="shared" si="9"/>
        <v>-144.80213970904148</v>
      </c>
      <c r="AW20">
        <v>17</v>
      </c>
      <c r="AX20">
        <f>IF(Z20&gt;0, (R20*SUMPRODUCT(K20:$K$98, X20:$X$98)-K20*$AZ$3)/Z20, 0)</f>
        <v>1485.3460975378059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50</v>
      </c>
      <c r="R21">
        <f t="shared" si="0"/>
        <v>100000</v>
      </c>
      <c r="S21">
        <f t="shared" si="1"/>
        <v>1528.4382499472449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1138.9286113603434</v>
      </c>
      <c r="AC21">
        <f t="shared" si="2"/>
        <v>1149.6917522061481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-690.84937265277949</v>
      </c>
      <c r="AI21">
        <f t="shared" si="6"/>
        <v>-728.4593890288362</v>
      </c>
      <c r="AJ21">
        <f t="shared" si="7"/>
        <v>-10.763140845804628</v>
      </c>
      <c r="AK21">
        <f t="shared" si="22"/>
        <v>79.725002795224043</v>
      </c>
      <c r="AL21">
        <f t="shared" si="8"/>
        <v>-659.49752707941684</v>
      </c>
      <c r="AN21">
        <f t="shared" si="9"/>
        <v>0</v>
      </c>
      <c r="AO21">
        <f t="shared" si="9"/>
        <v>0</v>
      </c>
      <c r="AP21">
        <f t="shared" si="9"/>
        <v>-7.6745965940086842</v>
      </c>
      <c r="AQ21">
        <f t="shared" si="9"/>
        <v>-140.97282461459932</v>
      </c>
      <c r="AR21">
        <f t="shared" si="9"/>
        <v>-148.64742120860799</v>
      </c>
      <c r="AS21">
        <f t="shared" si="9"/>
        <v>-2.1962969452104364</v>
      </c>
      <c r="AT21">
        <f t="shared" si="9"/>
        <v>16.268464995912076</v>
      </c>
      <c r="AU21">
        <f t="shared" si="9"/>
        <v>-134.57525315790636</v>
      </c>
      <c r="AW21">
        <v>18</v>
      </c>
      <c r="AX21">
        <f>IF(Z21&gt;0, (R21*SUMPRODUCT(K21:$K$98, X21:$X$98)-K21*$AZ$3)/Z21, 0)</f>
        <v>1528.4382499472449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100000</v>
      </c>
      <c r="S22">
        <f t="shared" si="1"/>
        <v>1561.8197448612932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1149.6917522061481</v>
      </c>
      <c r="AC22">
        <f t="shared" si="2"/>
        <v>1151.5897059686024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-733.99023457214321</v>
      </c>
      <c r="AI22">
        <f t="shared" si="6"/>
        <v>-770.85715566715328</v>
      </c>
      <c r="AJ22">
        <f t="shared" si="7"/>
        <v>-1.8979537624543354</v>
      </c>
      <c r="AK22">
        <f t="shared" si="22"/>
        <v>80.478422654430375</v>
      </c>
      <c r="AL22">
        <f t="shared" si="8"/>
        <v>-692.27668677517727</v>
      </c>
      <c r="AN22">
        <f t="shared" si="9"/>
        <v>0</v>
      </c>
      <c r="AO22">
        <f t="shared" si="9"/>
        <v>0</v>
      </c>
      <c r="AP22">
        <f t="shared" si="9"/>
        <v>-6.7169309043683478</v>
      </c>
      <c r="AQ22">
        <f t="shared" si="9"/>
        <v>-133.7285985286548</v>
      </c>
      <c r="AR22">
        <f t="shared" si="9"/>
        <v>-140.44552943302313</v>
      </c>
      <c r="AS22">
        <f t="shared" si="9"/>
        <v>-0.34579574055662571</v>
      </c>
      <c r="AT22">
        <f t="shared" si="9"/>
        <v>14.662683733997149</v>
      </c>
      <c r="AU22">
        <f t="shared" si="9"/>
        <v>-126.12864143958261</v>
      </c>
      <c r="AW22">
        <v>19</v>
      </c>
      <c r="AX22">
        <f>IF(Z22&gt;0, (R22*SUMPRODUCT(K22:$K$98, X22:$X$98)-K22*$AZ$3)/Z22, 0)</f>
        <v>1561.8197448612932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100000</v>
      </c>
      <c r="S23">
        <f t="shared" si="1"/>
        <v>1586.2141948124834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1151.5897059686024</v>
      </c>
      <c r="AC23">
        <f t="shared" si="2"/>
        <v>1145.4243024194602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-785.30390838933863</v>
      </c>
      <c r="AI23">
        <f t="shared" si="6"/>
        <v>-821.40950831920395</v>
      </c>
      <c r="AJ23">
        <f t="shared" si="7"/>
        <v>6.1654035491421837</v>
      </c>
      <c r="AK23">
        <f t="shared" si="22"/>
        <v>80.61127941780218</v>
      </c>
      <c r="AL23">
        <f t="shared" si="8"/>
        <v>-734.6328253522596</v>
      </c>
      <c r="AN23">
        <f t="shared" si="9"/>
        <v>0</v>
      </c>
      <c r="AO23">
        <f t="shared" si="9"/>
        <v>0</v>
      </c>
      <c r="AP23">
        <f t="shared" si="9"/>
        <v>-5.8734131919242936</v>
      </c>
      <c r="AQ23">
        <f t="shared" si="9"/>
        <v>-127.74789351688389</v>
      </c>
      <c r="AR23">
        <f t="shared" si="9"/>
        <v>-133.62130670880819</v>
      </c>
      <c r="AS23">
        <f t="shared" si="9"/>
        <v>1.0029458756926855</v>
      </c>
      <c r="AT23">
        <f t="shared" si="9"/>
        <v>13.113294139139386</v>
      </c>
      <c r="AU23">
        <f t="shared" si="9"/>
        <v>-119.50506669397612</v>
      </c>
      <c r="AW23">
        <v>20</v>
      </c>
      <c r="AX23">
        <f>IF(Z23&gt;0, (R23*SUMPRODUCT(K23:$K$98, X23:$X$98)-K23*$AZ$3)/Z23, 0)</f>
        <v>1586.2141948124834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50</v>
      </c>
      <c r="R24">
        <f t="shared" si="0"/>
        <v>100000</v>
      </c>
      <c r="S24">
        <f t="shared" si="1"/>
        <v>1601.7543449960099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1145.4243024194602</v>
      </c>
      <c r="AC24">
        <f t="shared" si="2"/>
        <v>1131.5721187057127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-843.29112951711807</v>
      </c>
      <c r="AI24">
        <f t="shared" si="6"/>
        <v>-878.61402788292617</v>
      </c>
      <c r="AJ24">
        <f t="shared" si="7"/>
        <v>13.852183713747536</v>
      </c>
      <c r="AK24">
        <f t="shared" si="22"/>
        <v>80.179701169362218</v>
      </c>
      <c r="AL24">
        <f t="shared" si="8"/>
        <v>-784.58214299981637</v>
      </c>
      <c r="AN24">
        <f t="shared" si="9"/>
        <v>0</v>
      </c>
      <c r="AO24">
        <f t="shared" si="9"/>
        <v>0</v>
      </c>
      <c r="AP24">
        <f t="shared" si="9"/>
        <v>-5.1304362768453231</v>
      </c>
      <c r="AQ24">
        <f t="shared" si="9"/>
        <v>-122.48291060408593</v>
      </c>
      <c r="AR24">
        <f t="shared" si="9"/>
        <v>-127.61334688093125</v>
      </c>
      <c r="AS24">
        <f t="shared" si="9"/>
        <v>2.0119454837072062</v>
      </c>
      <c r="AT24">
        <f t="shared" si="9"/>
        <v>11.645614221286513</v>
      </c>
      <c r="AU24">
        <f t="shared" si="9"/>
        <v>-113.95578717593752</v>
      </c>
      <c r="AW24">
        <v>21</v>
      </c>
      <c r="AX24">
        <f>IF(Z24&gt;0, (R24*SUMPRODUCT(K24:$K$98, X24:$X$98)-K24*$AZ$3)/Z24, 0)</f>
        <v>1601.7543449960099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50</v>
      </c>
      <c r="R25">
        <f t="shared" si="0"/>
        <v>100000</v>
      </c>
      <c r="S25">
        <f t="shared" si="1"/>
        <v>1609.1091806279508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1131.5721187057127</v>
      </c>
      <c r="AC25">
        <f t="shared" si="2"/>
        <v>1110.7818061401408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-908.48495320811003</v>
      </c>
      <c r="AI25">
        <f t="shared" si="6"/>
        <v>-943.00038011365598</v>
      </c>
      <c r="AJ25">
        <f t="shared" si="7"/>
        <v>20.790312565571867</v>
      </c>
      <c r="AK25">
        <f t="shared" si="22"/>
        <v>79.210048309399895</v>
      </c>
      <c r="AL25">
        <f t="shared" si="8"/>
        <v>-843.00001923868422</v>
      </c>
      <c r="AN25">
        <f t="shared" si="9"/>
        <v>0</v>
      </c>
      <c r="AO25">
        <f t="shared" si="9"/>
        <v>0</v>
      </c>
      <c r="AP25">
        <f t="shared" si="9"/>
        <v>-4.4760321030983077</v>
      </c>
      <c r="AQ25">
        <f t="shared" si="9"/>
        <v>-117.81421179779375</v>
      </c>
      <c r="AR25">
        <f t="shared" si="9"/>
        <v>-122.29024390089205</v>
      </c>
      <c r="AS25">
        <f t="shared" si="9"/>
        <v>2.6961308267056405</v>
      </c>
      <c r="AT25">
        <f t="shared" si="9"/>
        <v>10.272123247702686</v>
      </c>
      <c r="AU25">
        <f t="shared" si="9"/>
        <v>-109.32198982648373</v>
      </c>
      <c r="AW25">
        <v>22</v>
      </c>
      <c r="AX25">
        <f>IF(Z25&gt;0, (R25*SUMPRODUCT(K25:$K$98, X25:$X$98)-K25*$AZ$3)/Z25, 0)</f>
        <v>1609.1091806279508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100000</v>
      </c>
      <c r="S26">
        <f t="shared" si="1"/>
        <v>1608.9460808242789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1110.7818061401408</v>
      </c>
      <c r="AC26">
        <f t="shared" si="2"/>
        <v>1083.7645568767352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-981.88299130211703</v>
      </c>
      <c r="AI26">
        <f t="shared" si="6"/>
        <v>-1015.5623224429565</v>
      </c>
      <c r="AJ26">
        <f t="shared" si="7"/>
        <v>27.017249263405574</v>
      </c>
      <c r="AK26">
        <f t="shared" si="22"/>
        <v>77.754726429809864</v>
      </c>
      <c r="AL26">
        <f t="shared" si="8"/>
        <v>-910.79034674974105</v>
      </c>
      <c r="AN26">
        <f t="shared" si="9"/>
        <v>0</v>
      </c>
      <c r="AO26">
        <f t="shared" si="9"/>
        <v>0</v>
      </c>
      <c r="AP26">
        <f t="shared" si="9"/>
        <v>-3.8996477422414069</v>
      </c>
      <c r="AQ26">
        <f t="shared" si="9"/>
        <v>-113.68984063740822</v>
      </c>
      <c r="AR26">
        <f t="shared" si="9"/>
        <v>-117.58948837964964</v>
      </c>
      <c r="AS26">
        <f t="shared" si="9"/>
        <v>3.1282615040966868</v>
      </c>
      <c r="AT26">
        <f t="shared" si="9"/>
        <v>9.0030304373511534</v>
      </c>
      <c r="AU26">
        <f t="shared" si="9"/>
        <v>-105.4581964382018</v>
      </c>
      <c r="AW26">
        <v>23</v>
      </c>
      <c r="AX26">
        <f>IF(Z26&gt;0, (R26*SUMPRODUCT(K26:$K$98, X26:$X$98)-K26*$AZ$3)/Z26, 0)</f>
        <v>1608.9460808242789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100000</v>
      </c>
      <c r="S27">
        <f t="shared" si="1"/>
        <v>1601.7617133989711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1083.7645568767352</v>
      </c>
      <c r="AC27">
        <f t="shared" si="2"/>
        <v>1051.1434327878876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-1060.868013310456</v>
      </c>
      <c r="AI27">
        <f t="shared" si="6"/>
        <v>-1093.680117133232</v>
      </c>
      <c r="AJ27">
        <f t="shared" si="7"/>
        <v>32.621124088847637</v>
      </c>
      <c r="AK27">
        <f t="shared" si="22"/>
        <v>75.86351898137147</v>
      </c>
      <c r="AL27">
        <f t="shared" si="8"/>
        <v>-985.19547406301285</v>
      </c>
      <c r="AN27">
        <f t="shared" si="9"/>
        <v>0</v>
      </c>
      <c r="AO27">
        <f t="shared" si="9"/>
        <v>0</v>
      </c>
      <c r="AP27">
        <f t="shared" si="9"/>
        <v>-3.3921728596580398</v>
      </c>
      <c r="AQ27">
        <f t="shared" si="9"/>
        <v>-109.67439643212225</v>
      </c>
      <c r="AR27">
        <f t="shared" si="9"/>
        <v>-113.06656929178031</v>
      </c>
      <c r="AS27">
        <f t="shared" si="9"/>
        <v>3.3724290397044308</v>
      </c>
      <c r="AT27">
        <f t="shared" si="9"/>
        <v>7.8429036893432</v>
      </c>
      <c r="AU27">
        <f t="shared" si="9"/>
        <v>-101.85123656273267</v>
      </c>
      <c r="AW27">
        <v>24</v>
      </c>
      <c r="AX27">
        <f>IF(Z27&gt;0, (R27*SUMPRODUCT(K27:$K$98, X27:$X$98)-K27*$AZ$3)/Z27, 0)</f>
        <v>1601.7617133989711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100000</v>
      </c>
      <c r="S28">
        <f t="shared" si="1"/>
        <v>1588.5367755186398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1051.1434327878876</v>
      </c>
      <c r="AC28">
        <f t="shared" si="2"/>
        <v>1013.8518189884086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-1144.9660255447259</v>
      </c>
      <c r="AI28">
        <f t="shared" si="6"/>
        <v>-1176.8775253165015</v>
      </c>
      <c r="AJ28">
        <f t="shared" si="7"/>
        <v>37.291613799479023</v>
      </c>
      <c r="AK28">
        <f t="shared" si="22"/>
        <v>73.580040295152145</v>
      </c>
      <c r="AL28">
        <f t="shared" si="8"/>
        <v>-1066.0058712218702</v>
      </c>
      <c r="AN28">
        <f t="shared" si="9"/>
        <v>0</v>
      </c>
      <c r="AO28">
        <f t="shared" si="9"/>
        <v>0</v>
      </c>
      <c r="AP28">
        <f t="shared" si="9"/>
        <v>-2.9455953864473865</v>
      </c>
      <c r="AQ28">
        <f t="shared" si="9"/>
        <v>-105.68624685783217</v>
      </c>
      <c r="AR28">
        <f t="shared" si="9"/>
        <v>-108.63184224427955</v>
      </c>
      <c r="AS28">
        <f t="shared" si="9"/>
        <v>3.442207553594109</v>
      </c>
      <c r="AT28">
        <f t="shared" si="9"/>
        <v>6.7918157647891872</v>
      </c>
      <c r="AU28">
        <f t="shared" si="9"/>
        <v>-98.397818925896246</v>
      </c>
      <c r="AW28">
        <v>25</v>
      </c>
      <c r="AX28">
        <f>IF(Z28&gt;0, (R28*SUMPRODUCT(K28:$K$98, X28:$X$98)-K28*$AZ$3)/Z28, 0)</f>
        <v>1588.5367755186398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100000</v>
      </c>
      <c r="S29">
        <f t="shared" si="1"/>
        <v>1570.2117958931108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1013.8518189884086</v>
      </c>
      <c r="AC29">
        <f t="shared" si="2"/>
        <v>972.79305662400918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-1231.7859335265287</v>
      </c>
      <c r="AI29">
        <f t="shared" si="6"/>
        <v>-1262.7624253338233</v>
      </c>
      <c r="AJ29">
        <f t="shared" si="7"/>
        <v>41.058762364399399</v>
      </c>
      <c r="AK29">
        <f t="shared" si="22"/>
        <v>70.969627329188611</v>
      </c>
      <c r="AL29">
        <f t="shared" si="8"/>
        <v>-1150.7340356402353</v>
      </c>
      <c r="AN29">
        <f t="shared" si="9"/>
        <v>0</v>
      </c>
      <c r="AO29">
        <f t="shared" si="9"/>
        <v>0</v>
      </c>
      <c r="AP29">
        <f t="shared" si="9"/>
        <v>-2.5529369172905589</v>
      </c>
      <c r="AQ29">
        <f t="shared" si="9"/>
        <v>-101.51800931694095</v>
      </c>
      <c r="AR29">
        <f t="shared" si="9"/>
        <v>-104.0709462342315</v>
      </c>
      <c r="AS29">
        <f t="shared" si="9"/>
        <v>3.3838702868751285</v>
      </c>
      <c r="AT29">
        <f t="shared" si="9"/>
        <v>5.8489832464621418</v>
      </c>
      <c r="AU29">
        <f t="shared" si="9"/>
        <v>-94.838092700894236</v>
      </c>
      <c r="AW29">
        <v>26</v>
      </c>
      <c r="AX29">
        <f>IF(Z29&gt;0, (R29*SUMPRODUCT(K29:$K$98, X29:$X$98)-K29*$AZ$3)/Z29, 0)</f>
        <v>1570.2117958931108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100000</v>
      </c>
      <c r="S30">
        <f t="shared" si="1"/>
        <v>1547.9988749653692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972.79305662400918</v>
      </c>
      <c r="AC30">
        <f t="shared" si="2"/>
        <v>928.9781584619177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-1321.9012194857416</v>
      </c>
      <c r="AI30">
        <f t="shared" si="6"/>
        <v>-1351.9069957652205</v>
      </c>
      <c r="AJ30">
        <f t="shared" si="7"/>
        <v>43.814898162091481</v>
      </c>
      <c r="AK30">
        <f t="shared" si="22"/>
        <v>68.095513963680645</v>
      </c>
      <c r="AL30">
        <f t="shared" si="8"/>
        <v>-1239.9965836394483</v>
      </c>
      <c r="AN30">
        <f t="shared" si="9"/>
        <v>0</v>
      </c>
      <c r="AO30">
        <f t="shared" si="9"/>
        <v>0</v>
      </c>
      <c r="AP30">
        <f t="shared" si="9"/>
        <v>-2.2079777716250195</v>
      </c>
      <c r="AQ30">
        <f t="shared" si="9"/>
        <v>-97.272221245769202</v>
      </c>
      <c r="AR30">
        <f t="shared" si="9"/>
        <v>-99.480199017394213</v>
      </c>
      <c r="AS30">
        <f t="shared" si="9"/>
        <v>3.224123259029779</v>
      </c>
      <c r="AT30">
        <f t="shared" si="9"/>
        <v>5.0108145771257879</v>
      </c>
      <c r="AU30">
        <f t="shared" si="9"/>
        <v>-91.245261181238646</v>
      </c>
      <c r="AW30">
        <v>27</v>
      </c>
      <c r="AX30">
        <f>IF(Z30&gt;0, (R30*SUMPRODUCT(K30:$K$98, X30:$X$98)-K30*$AZ$3)/Z30, 0)</f>
        <v>1547.9988749653692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100000</v>
      </c>
      <c r="S31">
        <f t="shared" si="1"/>
        <v>1522.9757110452015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928.9781584619177</v>
      </c>
      <c r="AC31">
        <f t="shared" si="2"/>
        <v>883.22657217583571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-1417.959805180046</v>
      </c>
      <c r="AI31">
        <f t="shared" si="6"/>
        <v>-1446.9565437941401</v>
      </c>
      <c r="AJ31">
        <f t="shared" si="7"/>
        <v>45.751586286081988</v>
      </c>
      <c r="AK31">
        <f t="shared" si="22"/>
        <v>65.028471092334243</v>
      </c>
      <c r="AL31">
        <f t="shared" si="8"/>
        <v>-1336.176486415724</v>
      </c>
      <c r="AN31">
        <f t="shared" si="9"/>
        <v>0</v>
      </c>
      <c r="AO31">
        <f t="shared" si="9"/>
        <v>0</v>
      </c>
      <c r="AP31">
        <f t="shared" si="9"/>
        <v>-1.9051139673315605</v>
      </c>
      <c r="AQ31">
        <f t="shared" si="9"/>
        <v>-93.161340173967716</v>
      </c>
      <c r="AR31">
        <f t="shared" si="9"/>
        <v>-95.066454141299275</v>
      </c>
      <c r="AS31">
        <f t="shared" si="9"/>
        <v>3.0059237771941749</v>
      </c>
      <c r="AT31">
        <f t="shared" si="9"/>
        <v>4.2724338830300921</v>
      </c>
      <c r="AU31">
        <f t="shared" si="9"/>
        <v>-87.788096481075016</v>
      </c>
      <c r="AW31">
        <v>28</v>
      </c>
      <c r="AX31">
        <f>IF(Z31&gt;0, (R31*SUMPRODUCT(K31:$K$98, X31:$X$98)-K31*$AZ$3)/Z31, 0)</f>
        <v>1522.9757110452015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100000</v>
      </c>
      <c r="S32">
        <f t="shared" si="1"/>
        <v>1495.8080590159636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883.22657217583571</v>
      </c>
      <c r="AC32">
        <f t="shared" si="2"/>
        <v>836.06579893015987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-1519.6198439251334</v>
      </c>
      <c r="AI32">
        <f t="shared" si="6"/>
        <v>-1547.5668052311239</v>
      </c>
      <c r="AJ32">
        <f t="shared" si="7"/>
        <v>47.160773245675841</v>
      </c>
      <c r="AK32">
        <f t="shared" si="22"/>
        <v>61.825860052308506</v>
      </c>
      <c r="AL32">
        <f t="shared" si="8"/>
        <v>-1438.5801719331394</v>
      </c>
      <c r="AN32">
        <f t="shared" si="9"/>
        <v>0</v>
      </c>
      <c r="AO32">
        <f t="shared" si="9"/>
        <v>0</v>
      </c>
      <c r="AP32">
        <f t="shared" si="9"/>
        <v>-1.6394130141020706</v>
      </c>
      <c r="AQ32">
        <f t="shared" si="9"/>
        <v>-89.143306899866843</v>
      </c>
      <c r="AR32">
        <f t="shared" si="9"/>
        <v>-90.782719913968918</v>
      </c>
      <c r="AS32">
        <f t="shared" si="9"/>
        <v>2.7665256543474248</v>
      </c>
      <c r="AT32">
        <f t="shared" si="9"/>
        <v>3.6268028737736602</v>
      </c>
      <c r="AU32">
        <f t="shared" si="9"/>
        <v>-84.389391385847816</v>
      </c>
      <c r="AW32">
        <v>29</v>
      </c>
      <c r="AX32">
        <f>IF(Z32&gt;0, (R32*SUMPRODUCT(K32:$K$98, X32:$X$98)-K32*$AZ$3)/Z32, 0)</f>
        <v>1495.8080590159636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100000</v>
      </c>
      <c r="S33">
        <f t="shared" si="1"/>
        <v>1467.1824550314575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836.06579893015987</v>
      </c>
      <c r="AC33">
        <f t="shared" si="2"/>
        <v>787.99442678769685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-1626.9783531265507</v>
      </c>
      <c r="AI33">
        <f t="shared" si="6"/>
        <v>-1653.8323556429182</v>
      </c>
      <c r="AJ33">
        <f t="shared" si="7"/>
        <v>48.071372142463019</v>
      </c>
      <c r="AK33">
        <f t="shared" si="22"/>
        <v>58.524605925111196</v>
      </c>
      <c r="AL33">
        <f t="shared" si="8"/>
        <v>-1547.2363775753438</v>
      </c>
      <c r="AN33">
        <f t="shared" si="9"/>
        <v>0</v>
      </c>
      <c r="AO33">
        <f t="shared" si="9"/>
        <v>0</v>
      </c>
      <c r="AP33">
        <f t="shared" si="9"/>
        <v>-1.4065163575144313</v>
      </c>
      <c r="AQ33">
        <f t="shared" si="9"/>
        <v>-85.215292044440403</v>
      </c>
      <c r="AR33">
        <f t="shared" si="9"/>
        <v>-86.621808401954837</v>
      </c>
      <c r="AS33">
        <f t="shared" si="9"/>
        <v>2.5178060963287643</v>
      </c>
      <c r="AT33">
        <f t="shared" si="9"/>
        <v>3.0653089981869108</v>
      </c>
      <c r="AU33">
        <f t="shared" si="9"/>
        <v>-81.038693307439146</v>
      </c>
      <c r="AW33">
        <v>30</v>
      </c>
      <c r="AX33">
        <f>IF(Z33&gt;0, (R33*SUMPRODUCT(K33:$K$98, X33:$X$98)-K33*$AZ$3)/Z33, 0)</f>
        <v>1467.1824550314575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100000</v>
      </c>
      <c r="S34">
        <f t="shared" si="1"/>
        <v>1437.5262982226116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787.99442678769685</v>
      </c>
      <c r="AC34">
        <f t="shared" si="2"/>
        <v>739.45050506236703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-1731.8308958060579</v>
      </c>
      <c r="AI34">
        <f t="shared" si="6"/>
        <v>-1757.5504428493587</v>
      </c>
      <c r="AJ34">
        <f t="shared" si="7"/>
        <v>48.543921725329824</v>
      </c>
      <c r="AK34">
        <f t="shared" si="22"/>
        <v>55.159609875138784</v>
      </c>
      <c r="AL34">
        <f t="shared" si="8"/>
        <v>-1653.8469112488901</v>
      </c>
      <c r="AN34">
        <f t="shared" si="9"/>
        <v>0</v>
      </c>
      <c r="AO34">
        <f t="shared" si="9"/>
        <v>0</v>
      </c>
      <c r="AP34">
        <f t="shared" si="9"/>
        <v>-1.202765756979266</v>
      </c>
      <c r="AQ34">
        <f t="shared" si="9"/>
        <v>-80.988475218766368</v>
      </c>
      <c r="AR34">
        <f t="shared" si="9"/>
        <v>-82.191240975745643</v>
      </c>
      <c r="AS34">
        <f t="shared" si="9"/>
        <v>2.270139775883687</v>
      </c>
      <c r="AT34">
        <f t="shared" si="9"/>
        <v>2.5795201530749083</v>
      </c>
      <c r="AU34">
        <f t="shared" ref="AU34:AU69" si="23">AL34*$K34</f>
        <v>-77.341581046787041</v>
      </c>
      <c r="AW34">
        <v>31</v>
      </c>
      <c r="AX34">
        <f>IF(Z34&gt;0, (R34*SUMPRODUCT(K34:$K$98, X34:$X$98)-K34*$AZ$3)/Z34, 0)</f>
        <v>1437.5262982226116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100000</v>
      </c>
      <c r="S35">
        <f t="shared" si="1"/>
        <v>1407.821698013282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739.45050506236703</v>
      </c>
      <c r="AC35">
        <f t="shared" si="2"/>
        <v>691.2043247713774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-1827.2694475046123</v>
      </c>
      <c r="AI35">
        <f t="shared" ref="AI35:AI66" si="25">SUM(AE35:AH35)</f>
        <v>-1851.8181643537278</v>
      </c>
      <c r="AJ35">
        <f t="shared" si="7"/>
        <v>48.246180290989628</v>
      </c>
      <c r="AK35">
        <f t="shared" si="22"/>
        <v>51.761535354365698</v>
      </c>
      <c r="AL35">
        <f t="shared" si="8"/>
        <v>-1751.8104487083724</v>
      </c>
      <c r="AN35">
        <f t="shared" ref="AN35:AT69" si="26">AE35*$K35</f>
        <v>0</v>
      </c>
      <c r="AO35">
        <f t="shared" si="26"/>
        <v>0</v>
      </c>
      <c r="AP35">
        <f t="shared" si="26"/>
        <v>-1.0250109699147372</v>
      </c>
      <c r="AQ35">
        <f t="shared" si="26"/>
        <v>-76.29609483029914</v>
      </c>
      <c r="AR35">
        <f t="shared" si="26"/>
        <v>-77.321105800213886</v>
      </c>
      <c r="AS35">
        <f t="shared" si="26"/>
        <v>2.0144785716786098</v>
      </c>
      <c r="AT35">
        <f t="shared" si="26"/>
        <v>2.1612592578241521</v>
      </c>
      <c r="AU35">
        <f t="shared" si="23"/>
        <v>-73.145367970711121</v>
      </c>
      <c r="AW35">
        <v>32</v>
      </c>
      <c r="AX35">
        <f>IF(Z35&gt;0, (R35*SUMPRODUCT(K35:$K$98, X35:$X$98)-K35*$AZ$3)/Z35, 0)</f>
        <v>1407.821698013282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100000</v>
      </c>
      <c r="S36">
        <f t="shared" si="1"/>
        <v>1392.8225108376953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691.2043247713774</v>
      </c>
      <c r="AC36">
        <f t="shared" si="2"/>
        <v>644.14242184087925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-2359.186874715464</v>
      </c>
      <c r="AI36">
        <f t="shared" si="25"/>
        <v>-2382.3105109587304</v>
      </c>
      <c r="AJ36">
        <f t="shared" si="7"/>
        <v>47.06190293049815</v>
      </c>
      <c r="AK36">
        <f t="shared" si="22"/>
        <v>48.384302733996421</v>
      </c>
      <c r="AL36">
        <f t="shared" si="8"/>
        <v>-2286.8643052942361</v>
      </c>
      <c r="AN36">
        <f t="shared" si="26"/>
        <v>0</v>
      </c>
      <c r="AO36">
        <f t="shared" si="26"/>
        <v>0</v>
      </c>
      <c r="AP36">
        <f t="shared" si="26"/>
        <v>-0.86206065267755061</v>
      </c>
      <c r="AQ36">
        <f t="shared" si="26"/>
        <v>-87.951659315595194</v>
      </c>
      <c r="AR36">
        <f t="shared" si="26"/>
        <v>-88.813719968272736</v>
      </c>
      <c r="AS36">
        <f t="shared" si="26"/>
        <v>1.7544911332155491</v>
      </c>
      <c r="AT36">
        <f t="shared" si="26"/>
        <v>1.8037908551845083</v>
      </c>
      <c r="AU36">
        <f t="shared" si="23"/>
        <v>-85.255437979872696</v>
      </c>
      <c r="AW36">
        <v>33</v>
      </c>
      <c r="AX36">
        <f>IF(Z36&gt;0, (R36*SUMPRODUCT(K36:$K$98, X36:$X$98)-K36*$AZ$3)/Z36, 0)</f>
        <v>1392.8225108376953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100000</v>
      </c>
      <c r="S37">
        <f t="shared" si="1"/>
        <v>1356.165037673811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644.14242184087925</v>
      </c>
      <c r="AC37">
        <f t="shared" si="2"/>
        <v>582.29271957867797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-2848.0845829997766</v>
      </c>
      <c r="AI37">
        <f t="shared" si="25"/>
        <v>-2869.5529405891107</v>
      </c>
      <c r="AJ37">
        <f t="shared" si="7"/>
        <v>61.849702262201276</v>
      </c>
      <c r="AK37">
        <f t="shared" si="22"/>
        <v>45.089969528861552</v>
      </c>
      <c r="AL37">
        <f t="shared" si="8"/>
        <v>-2762.6132687980476</v>
      </c>
      <c r="AN37">
        <f t="shared" si="26"/>
        <v>0</v>
      </c>
      <c r="AO37">
        <f t="shared" si="26"/>
        <v>0</v>
      </c>
      <c r="AP37">
        <f t="shared" si="26"/>
        <v>-0.71459914438218375</v>
      </c>
      <c r="AQ37">
        <f t="shared" si="26"/>
        <v>-94.801793647730705</v>
      </c>
      <c r="AR37">
        <f t="shared" si="26"/>
        <v>-95.516392792112896</v>
      </c>
      <c r="AS37">
        <f t="shared" si="26"/>
        <v>2.058738966543975</v>
      </c>
      <c r="AT37">
        <f t="shared" si="26"/>
        <v>1.5008718534459107</v>
      </c>
      <c r="AU37">
        <f t="shared" si="23"/>
        <v>-91.956781972122997</v>
      </c>
      <c r="AW37">
        <v>34</v>
      </c>
      <c r="AX37">
        <f>IF(Z37&gt;0, (R37*SUMPRODUCT(K37:$K$98, X37:$X$98)-K37*$AZ$3)/Z37, 0)</f>
        <v>1356.165037673811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100000</v>
      </c>
      <c r="S38">
        <f t="shared" si="1"/>
        <v>1302.2914590713526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582.29271957867797</v>
      </c>
      <c r="AC38">
        <f t="shared" si="2"/>
        <v>510.79624472861974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-3284.4658394435096</v>
      </c>
      <c r="AI38">
        <f t="shared" si="25"/>
        <v>-3304.0772805372285</v>
      </c>
      <c r="AJ38">
        <f t="shared" si="7"/>
        <v>71.496474850058235</v>
      </c>
      <c r="AK38">
        <f t="shared" si="22"/>
        <v>40.760490370507462</v>
      </c>
      <c r="AL38">
        <f t="shared" si="8"/>
        <v>-3191.8203153166628</v>
      </c>
      <c r="AN38">
        <f t="shared" si="26"/>
        <v>0</v>
      </c>
      <c r="AO38">
        <f t="shared" si="26"/>
        <v>0</v>
      </c>
      <c r="AP38">
        <f t="shared" si="26"/>
        <v>-0.58284779318971547</v>
      </c>
      <c r="AQ38">
        <f t="shared" si="26"/>
        <v>-97.613615296215173</v>
      </c>
      <c r="AR38">
        <f t="shared" si="26"/>
        <v>-98.196463089404887</v>
      </c>
      <c r="AS38">
        <f t="shared" si="26"/>
        <v>2.1248597891435437</v>
      </c>
      <c r="AT38">
        <f t="shared" si="26"/>
        <v>1.2113929694534218</v>
      </c>
      <c r="AU38">
        <f t="shared" si="23"/>
        <v>-94.860210330807931</v>
      </c>
      <c r="AW38">
        <v>35</v>
      </c>
      <c r="AX38">
        <f>IF(Z38&gt;0, (R38*SUMPRODUCT(K38:$K$98, X38:$X$98)-K38*$AZ$3)/Z38, 0)</f>
        <v>1302.2914590713526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100000</v>
      </c>
      <c r="S39">
        <f t="shared" si="1"/>
        <v>1233.5082341044301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510.79624472861974</v>
      </c>
      <c r="AC39">
        <f t="shared" si="2"/>
        <v>433.9909497874699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-3647.1873952236319</v>
      </c>
      <c r="AI39">
        <f t="shared" si="25"/>
        <v>-3664.7791282088019</v>
      </c>
      <c r="AJ39">
        <f t="shared" si="7"/>
        <v>76.805294941149839</v>
      </c>
      <c r="AK39">
        <f t="shared" si="22"/>
        <v>35.755737131003386</v>
      </c>
      <c r="AL39">
        <f t="shared" si="8"/>
        <v>-3552.2180961366485</v>
      </c>
      <c r="AN39">
        <f t="shared" si="26"/>
        <v>0</v>
      </c>
      <c r="AO39">
        <f t="shared" si="26"/>
        <v>0</v>
      </c>
      <c r="AP39">
        <f t="shared" si="26"/>
        <v>-0.46680580755817508</v>
      </c>
      <c r="AQ39">
        <f t="shared" si="26"/>
        <v>-96.780019272611085</v>
      </c>
      <c r="AR39">
        <f t="shared" si="26"/>
        <v>-97.246825080169259</v>
      </c>
      <c r="AS39">
        <f t="shared" si="26"/>
        <v>2.0380685495836119</v>
      </c>
      <c r="AT39">
        <f t="shared" si="26"/>
        <v>0.94879712876194067</v>
      </c>
      <c r="AU39">
        <f t="shared" si="23"/>
        <v>-94.259959401823693</v>
      </c>
      <c r="AW39">
        <v>36</v>
      </c>
      <c r="AX39">
        <f>IF(Z39&gt;0, (R39*SUMPRODUCT(K39:$K$98, X39:$X$98)-K39*$AZ$3)/Z39, 0)</f>
        <v>1233.5082341044301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50</v>
      </c>
      <c r="R40">
        <f t="shared" si="0"/>
        <v>100000</v>
      </c>
      <c r="S40">
        <f t="shared" si="1"/>
        <v>1148.3087437966735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433.9909497874699</v>
      </c>
      <c r="AC40">
        <f t="shared" si="2"/>
        <v>355.78978797473849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-3847.8223048470759</v>
      </c>
      <c r="AI40">
        <f t="shared" si="25"/>
        <v>-3863.3142093499705</v>
      </c>
      <c r="AJ40">
        <f t="shared" si="7"/>
        <v>78.201161812731414</v>
      </c>
      <c r="AK40">
        <f t="shared" si="22"/>
        <v>30.379366485122898</v>
      </c>
      <c r="AL40">
        <f t="shared" si="8"/>
        <v>-3754.7336810521165</v>
      </c>
      <c r="AN40">
        <f t="shared" si="26"/>
        <v>0</v>
      </c>
      <c r="AO40">
        <f t="shared" si="26"/>
        <v>0</v>
      </c>
      <c r="AP40">
        <f t="shared" si="26"/>
        <v>-0.3670408606023875</v>
      </c>
      <c r="AQ40">
        <f t="shared" si="26"/>
        <v>-91.164260014141519</v>
      </c>
      <c r="AR40">
        <f t="shared" si="26"/>
        <v>-91.531300874743906</v>
      </c>
      <c r="AS40">
        <f t="shared" si="26"/>
        <v>1.8527755400563217</v>
      </c>
      <c r="AT40">
        <f t="shared" si="26"/>
        <v>0.71976100918847119</v>
      </c>
      <c r="AU40">
        <f t="shared" si="23"/>
        <v>-88.958764325499132</v>
      </c>
      <c r="AW40">
        <v>37</v>
      </c>
      <c r="AX40">
        <f>IF(Z40&gt;0, (R40*SUMPRODUCT(K40:$K$98, X40:$X$98)-K40*$AZ$3)/Z40, 0)</f>
        <v>1148.3087437966735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100000</v>
      </c>
      <c r="S41">
        <f t="shared" si="1"/>
        <v>1051.7620810534822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355.78978797473849</v>
      </c>
      <c r="AC41">
        <f t="shared" si="2"/>
        <v>281.21379354977512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-3936.5748243927192</v>
      </c>
      <c r="AI41">
        <f t="shared" si="25"/>
        <v>-3949.9435224383883</v>
      </c>
      <c r="AJ41">
        <f t="shared" si="7"/>
        <v>74.575994424963369</v>
      </c>
      <c r="AK41">
        <f t="shared" si="22"/>
        <v>24.905285158231695</v>
      </c>
      <c r="AL41">
        <f t="shared" si="8"/>
        <v>-3850.4622428551929</v>
      </c>
      <c r="AN41">
        <f t="shared" si="26"/>
        <v>0</v>
      </c>
      <c r="AO41">
        <f t="shared" si="26"/>
        <v>0</v>
      </c>
      <c r="AP41">
        <f t="shared" si="26"/>
        <v>-0.28280083979271042</v>
      </c>
      <c r="AQ41">
        <f t="shared" si="26"/>
        <v>-83.27412755094268</v>
      </c>
      <c r="AR41">
        <f t="shared" si="26"/>
        <v>-83.556928390735379</v>
      </c>
      <c r="AS41">
        <f t="shared" si="26"/>
        <v>1.5775772464685265</v>
      </c>
      <c r="AT41">
        <f t="shared" si="26"/>
        <v>0.52684528695047195</v>
      </c>
      <c r="AU41">
        <f t="shared" si="23"/>
        <v>-81.452505857316382</v>
      </c>
      <c r="AW41">
        <v>38</v>
      </c>
      <c r="AX41">
        <f>IF(Z41&gt;0, (R41*SUMPRODUCT(K41:$K$98, X41:$X$98)-K41*$AZ$3)/Z41, 0)</f>
        <v>1051.7620810534822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50</v>
      </c>
      <c r="R42">
        <f t="shared" si="0"/>
        <v>100000</v>
      </c>
      <c r="S42">
        <f t="shared" si="1"/>
        <v>942.31598214252881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281.21379354977512</v>
      </c>
      <c r="AC42">
        <f t="shared" si="2"/>
        <v>212.75061741774181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-3892.6042101630219</v>
      </c>
      <c r="AI42">
        <f t="shared" si="25"/>
        <v>-3903.8929191231528</v>
      </c>
      <c r="AJ42">
        <f t="shared" si="7"/>
        <v>68.463176132033311</v>
      </c>
      <c r="AK42">
        <f t="shared" si="22"/>
        <v>19.684965548484261</v>
      </c>
      <c r="AL42">
        <f t="shared" si="8"/>
        <v>-3815.744777442635</v>
      </c>
      <c r="AN42">
        <f t="shared" si="26"/>
        <v>0</v>
      </c>
      <c r="AO42">
        <f t="shared" si="26"/>
        <v>0</v>
      </c>
      <c r="AP42">
        <f t="shared" si="26"/>
        <v>-0.21321503912633272</v>
      </c>
      <c r="AQ42">
        <f t="shared" si="26"/>
        <v>-73.521406380876215</v>
      </c>
      <c r="AR42">
        <f t="shared" si="26"/>
        <v>-73.73462142000254</v>
      </c>
      <c r="AS42">
        <f t="shared" si="26"/>
        <v>1.2930955018203412</v>
      </c>
      <c r="AT42">
        <f t="shared" si="26"/>
        <v>0.37179899973006703</v>
      </c>
      <c r="AU42">
        <f t="shared" si="23"/>
        <v>-72.069726918452119</v>
      </c>
      <c r="AW42">
        <v>39</v>
      </c>
      <c r="AX42">
        <f>IF(Z42&gt;0, (R42*SUMPRODUCT(K42:$K$98, X42:$X$98)-K42*$AZ$3)/Z42, 0)</f>
        <v>942.31598214252881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100000</v>
      </c>
      <c r="S43">
        <f t="shared" si="1"/>
        <v>818.21915915844329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212.75061741774181</v>
      </c>
      <c r="AC43">
        <f t="shared" si="2"/>
        <v>152.45327480374877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-3719.3160697605344</v>
      </c>
      <c r="AI43">
        <f t="shared" si="25"/>
        <v>-3728.6322335961841</v>
      </c>
      <c r="AJ43">
        <f t="shared" si="7"/>
        <v>60.297342613993038</v>
      </c>
      <c r="AK43">
        <f t="shared" si="22"/>
        <v>14.892543219241928</v>
      </c>
      <c r="AL43">
        <f t="shared" si="8"/>
        <v>-3653.4423477629493</v>
      </c>
      <c r="AN43">
        <f t="shared" si="26"/>
        <v>0</v>
      </c>
      <c r="AO43">
        <f t="shared" si="26"/>
        <v>0</v>
      </c>
      <c r="AP43">
        <f t="shared" si="26"/>
        <v>-0.15710595710379854</v>
      </c>
      <c r="AQ43">
        <f t="shared" si="26"/>
        <v>-62.721815676455286</v>
      </c>
      <c r="AR43">
        <f t="shared" si="26"/>
        <v>-62.878921633559088</v>
      </c>
      <c r="AS43">
        <f t="shared" si="26"/>
        <v>1.016842542628662</v>
      </c>
      <c r="AT43">
        <f t="shared" si="26"/>
        <v>0.25114492375235986</v>
      </c>
      <c r="AU43">
        <f t="shared" si="23"/>
        <v>-61.610934167178073</v>
      </c>
      <c r="AW43">
        <v>40</v>
      </c>
      <c r="AX43">
        <f>IF(Z43&gt;0, (R43*SUMPRODUCT(K43:$K$98, X43:$X$98)-K43*$AZ$3)/Z43, 0)</f>
        <v>818.21915915844329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100000</v>
      </c>
      <c r="S44">
        <f t="shared" si="1"/>
        <v>677.20672093851636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152.45327480374877</v>
      </c>
      <c r="AC44">
        <f t="shared" si="2"/>
        <v>101.53865891915346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-3452.2579092536434</v>
      </c>
      <c r="AI44">
        <f t="shared" si="25"/>
        <v>-3459.7547824963094</v>
      </c>
      <c r="AJ44">
        <f t="shared" si="7"/>
        <v>50.914615884595307</v>
      </c>
      <c r="AK44">
        <f t="shared" si="22"/>
        <v>10.671729236262415</v>
      </c>
      <c r="AL44">
        <f t="shared" si="8"/>
        <v>-3398.168437375452</v>
      </c>
      <c r="AN44">
        <f t="shared" si="26"/>
        <v>0</v>
      </c>
      <c r="AO44">
        <f t="shared" si="26"/>
        <v>0</v>
      </c>
      <c r="AP44">
        <f t="shared" si="26"/>
        <v>-0.11288017667590128</v>
      </c>
      <c r="AQ44">
        <f t="shared" si="26"/>
        <v>-51.98053509955556</v>
      </c>
      <c r="AR44">
        <f t="shared" si="26"/>
        <v>-52.093415276231454</v>
      </c>
      <c r="AS44">
        <f t="shared" si="26"/>
        <v>0.76661971603441614</v>
      </c>
      <c r="AT44">
        <f t="shared" si="26"/>
        <v>0.16068388015031565</v>
      </c>
      <c r="AU44">
        <f t="shared" si="23"/>
        <v>-51.166111680046725</v>
      </c>
      <c r="AW44">
        <v>41</v>
      </c>
      <c r="AX44">
        <f>IF(Z44&gt;0, (R44*SUMPRODUCT(K44:$K$98, X44:$X$98)-K44*$AZ$3)/Z44, 0)</f>
        <v>677.20672093851636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100000</v>
      </c>
      <c r="S45">
        <f t="shared" si="1"/>
        <v>511.54003427670347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101.53865891915346</v>
      </c>
      <c r="AC45">
        <f t="shared" si="2"/>
        <v>60.100266490901433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-3094.9208663230052</v>
      </c>
      <c r="AI45">
        <f t="shared" si="25"/>
        <v>-3100.7953104000831</v>
      </c>
      <c r="AJ45">
        <f t="shared" si="7"/>
        <v>41.43839242825203</v>
      </c>
      <c r="AK45">
        <f t="shared" si="22"/>
        <v>7.1077061243407433</v>
      </c>
      <c r="AL45">
        <f t="shared" si="8"/>
        <v>-3052.2492118474902</v>
      </c>
      <c r="AN45">
        <f t="shared" si="26"/>
        <v>0</v>
      </c>
      <c r="AO45">
        <f t="shared" si="26"/>
        <v>0</v>
      </c>
      <c r="AP45">
        <f t="shared" si="26"/>
        <v>-7.8974387034091945E-2</v>
      </c>
      <c r="AQ45">
        <f t="shared" si="26"/>
        <v>-41.607252555284418</v>
      </c>
      <c r="AR45">
        <f t="shared" si="26"/>
        <v>-41.686226942318513</v>
      </c>
      <c r="AS45">
        <f t="shared" si="26"/>
        <v>0.55708618530711285</v>
      </c>
      <c r="AT45">
        <f t="shared" si="26"/>
        <v>9.5554017882059375E-2</v>
      </c>
      <c r="AU45">
        <f t="shared" si="23"/>
        <v>-41.033586739129333</v>
      </c>
      <c r="AW45">
        <v>42</v>
      </c>
      <c r="AX45">
        <f>IF(Z45&gt;0, (R45*SUMPRODUCT(K45:$K$98, X45:$X$98)-K45*$AZ$3)/Z45, 0)</f>
        <v>511.54003427670347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100000</v>
      </c>
      <c r="S46">
        <f t="shared" si="1"/>
        <v>312.02803677286687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60.100266490901433</v>
      </c>
      <c r="AC46">
        <f t="shared" si="2"/>
        <v>27.905641320709481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-2688.0871237056735</v>
      </c>
      <c r="AI46">
        <f t="shared" si="25"/>
        <v>-2692.5587797801281</v>
      </c>
      <c r="AJ46">
        <f t="shared" si="7"/>
        <v>32.194625170191955</v>
      </c>
      <c r="AK46">
        <f t="shared" si="22"/>
        <v>4.2070186543631003</v>
      </c>
      <c r="AL46">
        <f t="shared" si="8"/>
        <v>-2656.1571359555728</v>
      </c>
      <c r="AN46">
        <f t="shared" si="26"/>
        <v>0</v>
      </c>
      <c r="AO46">
        <f t="shared" si="26"/>
        <v>0</v>
      </c>
      <c r="AP46">
        <f t="shared" si="26"/>
        <v>-5.3674729057901278E-2</v>
      </c>
      <c r="AQ46">
        <f t="shared" si="26"/>
        <v>-32.265976105181394</v>
      </c>
      <c r="AR46">
        <f t="shared" si="26"/>
        <v>-32.319650834239297</v>
      </c>
      <c r="AS46">
        <f t="shared" si="26"/>
        <v>0.3864424621121117</v>
      </c>
      <c r="AT46">
        <f t="shared" si="26"/>
        <v>5.0498200813001298E-2</v>
      </c>
      <c r="AU46">
        <f t="shared" si="23"/>
        <v>-31.88271017131418</v>
      </c>
      <c r="AW46">
        <v>43</v>
      </c>
      <c r="AX46">
        <f>IF(Z46&gt;0, (R46*SUMPRODUCT(K46:$K$98, X46:$X$98)-K46*$AZ$3)/Z46, 0)</f>
        <v>312.02803677286687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100000</v>
      </c>
      <c r="S47">
        <f t="shared" si="1"/>
        <v>61.308650153861528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27.905641320709481</v>
      </c>
      <c r="AC47">
        <f t="shared" si="2"/>
        <v>4.0437968093606287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-2258.0776205836191</v>
      </c>
      <c r="AI47">
        <f t="shared" si="25"/>
        <v>-2261.3755212870374</v>
      </c>
      <c r="AJ47">
        <f t="shared" si="7"/>
        <v>23.861844511348853</v>
      </c>
      <c r="AK47">
        <f t="shared" si="22"/>
        <v>1.9533948924496638</v>
      </c>
      <c r="AL47">
        <f t="shared" si="8"/>
        <v>-2235.560281883239</v>
      </c>
      <c r="AN47">
        <f t="shared" si="26"/>
        <v>0</v>
      </c>
      <c r="AO47">
        <f t="shared" si="26"/>
        <v>0</v>
      </c>
      <c r="AP47">
        <f t="shared" si="26"/>
        <v>-3.5344433073981399E-2</v>
      </c>
      <c r="AQ47">
        <f t="shared" si="26"/>
        <v>-24.20038700796983</v>
      </c>
      <c r="AR47">
        <f t="shared" si="26"/>
        <v>-24.235731441043814</v>
      </c>
      <c r="AS47">
        <f t="shared" si="26"/>
        <v>0.25573340200297989</v>
      </c>
      <c r="AT47">
        <f t="shared" si="26"/>
        <v>2.0935025415315611E-2</v>
      </c>
      <c r="AU47">
        <f t="shared" si="23"/>
        <v>-23.959063013625521</v>
      </c>
      <c r="AW47">
        <v>44</v>
      </c>
      <c r="AX47">
        <f>IF(Z47&gt;0, (R47*SUMPRODUCT(K47:$K$98, X47:$X$98)-K47*$AZ$3)/Z47, 0)</f>
        <v>61.308650153861528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100000</v>
      </c>
      <c r="S48">
        <f t="shared" si="1"/>
        <v>-268.90593337802892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4.0437968093606287</v>
      </c>
      <c r="AC48">
        <f t="shared" si="2"/>
        <v>-12.652901275544444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-1824.5172154695538</v>
      </c>
      <c r="AI48">
        <f t="shared" si="25"/>
        <v>-1826.8698785582028</v>
      </c>
      <c r="AJ48">
        <f t="shared" si="7"/>
        <v>16.696698084905073</v>
      </c>
      <c r="AK48">
        <f t="shared" si="22"/>
        <v>0.28306577665524402</v>
      </c>
      <c r="AL48">
        <f t="shared" si="8"/>
        <v>-1809.8901146966423</v>
      </c>
      <c r="AN48">
        <f t="shared" si="26"/>
        <v>0</v>
      </c>
      <c r="AO48">
        <f t="shared" si="26"/>
        <v>0</v>
      </c>
      <c r="AP48">
        <f t="shared" si="26"/>
        <v>-2.2512574383466686E-2</v>
      </c>
      <c r="AQ48">
        <f t="shared" si="26"/>
        <v>-17.458759703140881</v>
      </c>
      <c r="AR48">
        <f t="shared" si="26"/>
        <v>-17.481272277524347</v>
      </c>
      <c r="AS48">
        <f t="shared" si="26"/>
        <v>0.15977028730048429</v>
      </c>
      <c r="AT48">
        <f t="shared" si="26"/>
        <v>2.7086493527741225E-3</v>
      </c>
      <c r="AU48">
        <f t="shared" si="23"/>
        <v>-17.318793340871089</v>
      </c>
      <c r="AW48">
        <v>45</v>
      </c>
      <c r="AX48">
        <f>IF(Z48&gt;0, (R48*SUMPRODUCT(K48:$K$98, X48:$X$98)-K48*$AZ$3)/Z48, 0)</f>
        <v>-268.90593337802892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100000</v>
      </c>
      <c r="S49">
        <f t="shared" si="1"/>
        <v>-723.0280954628347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-12.652901275544444</v>
      </c>
      <c r="AC49">
        <f t="shared" si="2"/>
        <v>-23.411938725948914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-1420.2329454515561</v>
      </c>
      <c r="AI49">
        <f t="shared" si="25"/>
        <v>-1421.851965436593</v>
      </c>
      <c r="AJ49">
        <f t="shared" si="7"/>
        <v>10.75903745040447</v>
      </c>
      <c r="AK49">
        <f t="shared" si="22"/>
        <v>-0.88570308928811115</v>
      </c>
      <c r="AL49">
        <f t="shared" si="8"/>
        <v>-1411.9786310754766</v>
      </c>
      <c r="AN49">
        <f t="shared" si="26"/>
        <v>0</v>
      </c>
      <c r="AO49">
        <f t="shared" si="26"/>
        <v>0</v>
      </c>
      <c r="AP49">
        <f t="shared" si="26"/>
        <v>-1.3832465922687864E-2</v>
      </c>
      <c r="AQ49">
        <f t="shared" si="26"/>
        <v>-12.13408358253859</v>
      </c>
      <c r="AR49">
        <f t="shared" si="26"/>
        <v>-12.147916048461278</v>
      </c>
      <c r="AS49">
        <f t="shared" si="26"/>
        <v>9.1922286487561136E-2</v>
      </c>
      <c r="AT49">
        <f t="shared" si="26"/>
        <v>-7.5672060341605172E-3</v>
      </c>
      <c r="AU49">
        <f t="shared" si="23"/>
        <v>-12.063560968007877</v>
      </c>
      <c r="AW49">
        <v>46</v>
      </c>
      <c r="AX49">
        <f>IF(Z49&gt;0, (R49*SUMPRODUCT(K49:$K$98, X49:$X$98)-K49*$AZ$3)/Z49, 0)</f>
        <v>-723.0280954628347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50</v>
      </c>
      <c r="R50">
        <f t="shared" si="0"/>
        <v>100000</v>
      </c>
      <c r="S50">
        <f t="shared" si="1"/>
        <v>-1377.5746358474582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-23.411938725948914</v>
      </c>
      <c r="AC50">
        <f t="shared" si="2"/>
        <v>-29.56412743997285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-1059.559702485506</v>
      </c>
      <c r="AI50">
        <f t="shared" si="25"/>
        <v>-1060.6327524194498</v>
      </c>
      <c r="AJ50">
        <f t="shared" si="7"/>
        <v>6.1521887140239357</v>
      </c>
      <c r="AK50">
        <f t="shared" si="22"/>
        <v>-1.6388357108164242</v>
      </c>
      <c r="AL50">
        <f t="shared" si="8"/>
        <v>-1056.1193994162425</v>
      </c>
      <c r="AN50">
        <f t="shared" si="26"/>
        <v>0</v>
      </c>
      <c r="AO50">
        <f t="shared" si="26"/>
        <v>0</v>
      </c>
      <c r="AP50">
        <f t="shared" si="26"/>
        <v>-8.1855771998089518E-3</v>
      </c>
      <c r="AQ50">
        <f t="shared" si="26"/>
        <v>-8.0826692851338517</v>
      </c>
      <c r="AR50">
        <f t="shared" si="26"/>
        <v>-8.0908548623336607</v>
      </c>
      <c r="AS50">
        <f t="shared" si="26"/>
        <v>4.6930915396783512E-2</v>
      </c>
      <c r="AT50">
        <f t="shared" si="26"/>
        <v>-1.2501576864544461E-2</v>
      </c>
      <c r="AU50">
        <f t="shared" si="23"/>
        <v>-8.0564255238014226</v>
      </c>
      <c r="AW50">
        <v>47</v>
      </c>
      <c r="AX50">
        <f>IF(Z50&gt;0, (R50*SUMPRODUCT(K50:$K$98, X50:$X$98)-K50*$AZ$3)/Z50, 0)</f>
        <v>-1377.5746358474582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100000</v>
      </c>
      <c r="S51">
        <f t="shared" si="1"/>
        <v>-2360.1653104498923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-29.56412743997285</v>
      </c>
      <c r="AC51">
        <f t="shared" si="2"/>
        <v>-32.30581916393291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-755.84410636310304</v>
      </c>
      <c r="AI51">
        <f t="shared" si="25"/>
        <v>-756.52850374452578</v>
      </c>
      <c r="AJ51">
        <f t="shared" si="7"/>
        <v>2.7416917239600593</v>
      </c>
      <c r="AK51">
        <f t="shared" si="22"/>
        <v>-2.0694889207980998</v>
      </c>
      <c r="AL51">
        <f t="shared" si="8"/>
        <v>-755.85630094136388</v>
      </c>
      <c r="AN51">
        <f t="shared" si="26"/>
        <v>0</v>
      </c>
      <c r="AO51">
        <f t="shared" si="26"/>
        <v>0</v>
      </c>
      <c r="AP51">
        <f t="shared" si="26"/>
        <v>-4.6614356489262706E-3</v>
      </c>
      <c r="AQ51">
        <f t="shared" si="26"/>
        <v>-5.1480598232382837</v>
      </c>
      <c r="AR51">
        <f t="shared" si="26"/>
        <v>-5.15272125888721</v>
      </c>
      <c r="AS51">
        <f t="shared" si="26"/>
        <v>1.8673682698589725E-2</v>
      </c>
      <c r="AT51">
        <f t="shared" si="26"/>
        <v>-1.4095304412785094E-2</v>
      </c>
      <c r="AU51">
        <f t="shared" si="23"/>
        <v>-5.148142880601406</v>
      </c>
      <c r="AW51">
        <v>48</v>
      </c>
      <c r="AX51">
        <f>IF(Z51&gt;0, (R51*SUMPRODUCT(K51:$K$98, X51:$X$98)-K51*$AZ$3)/Z51, 0)</f>
        <v>-2360.1653104498923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50</v>
      </c>
      <c r="R52">
        <f t="shared" si="0"/>
        <v>100000</v>
      </c>
      <c r="S52">
        <f t="shared" si="1"/>
        <v>-3900.2522268672597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-32.30581916393291</v>
      </c>
      <c r="AC52">
        <f t="shared" si="2"/>
        <v>-32.685149021837454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-517.08026922381248</v>
      </c>
      <c r="AI52">
        <f t="shared" si="25"/>
        <v>-517.49928249680909</v>
      </c>
      <c r="AJ52">
        <f t="shared" si="7"/>
        <v>0.3793298579045441</v>
      </c>
      <c r="AK52">
        <f t="shared" si="22"/>
        <v>-2.2614073414753038</v>
      </c>
      <c r="AL52">
        <f t="shared" si="8"/>
        <v>-519.3813599803799</v>
      </c>
      <c r="AN52">
        <f t="shared" si="26"/>
        <v>0</v>
      </c>
      <c r="AO52">
        <f t="shared" si="26"/>
        <v>0</v>
      </c>
      <c r="AP52">
        <f t="shared" si="26"/>
        <v>-2.5481272455589979E-3</v>
      </c>
      <c r="AQ52">
        <f t="shared" si="26"/>
        <v>-3.1444978168052313</v>
      </c>
      <c r="AR52">
        <f t="shared" si="26"/>
        <v>-3.1470459440507907</v>
      </c>
      <c r="AS52">
        <f t="shared" si="26"/>
        <v>2.3068022143261989E-3</v>
      </c>
      <c r="AT52">
        <f t="shared" si="26"/>
        <v>-1.3752198394362833E-2</v>
      </c>
      <c r="AU52">
        <f t="shared" si="23"/>
        <v>-3.1584913402308277</v>
      </c>
      <c r="AW52">
        <v>49</v>
      </c>
      <c r="AX52">
        <f>IF(Z52&gt;0, (R52*SUMPRODUCT(K52:$K$98, X52:$X$98)-K52*$AZ$3)/Z52, 0)</f>
        <v>-3900.2522268672597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100000</v>
      </c>
      <c r="S53">
        <f t="shared" si="1"/>
        <v>-6426.6024473980551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-32.685149021837454</v>
      </c>
      <c r="AC53">
        <f t="shared" si="2"/>
        <v>-31.571852226737569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-338.3781106852652</v>
      </c>
      <c r="AI53">
        <f t="shared" si="25"/>
        <v>-338.62374477018921</v>
      </c>
      <c r="AJ53">
        <f t="shared" si="7"/>
        <v>-1.1132967950998847</v>
      </c>
      <c r="AK53">
        <f t="shared" si="22"/>
        <v>-2.2879604315286222</v>
      </c>
      <c r="AL53">
        <f t="shared" si="8"/>
        <v>-342.02500199681771</v>
      </c>
      <c r="AN53">
        <f t="shared" si="26"/>
        <v>0</v>
      </c>
      <c r="AO53">
        <f t="shared" si="26"/>
        <v>0</v>
      </c>
      <c r="AP53">
        <f t="shared" si="26"/>
        <v>-1.3337177751225537E-3</v>
      </c>
      <c r="AQ53">
        <f t="shared" si="26"/>
        <v>-1.8372894017252634</v>
      </c>
      <c r="AR53">
        <f t="shared" si="26"/>
        <v>-1.8386231195003861</v>
      </c>
      <c r="AS53">
        <f t="shared" si="26"/>
        <v>-6.0448602850503184E-3</v>
      </c>
      <c r="AT53">
        <f t="shared" si="26"/>
        <v>-1.2422923704790775E-2</v>
      </c>
      <c r="AU53">
        <f t="shared" si="23"/>
        <v>-1.8570909034902272</v>
      </c>
      <c r="AW53">
        <v>50</v>
      </c>
      <c r="AX53">
        <f>IF(Z53&gt;0, (R53*SUMPRODUCT(K53:$K$98, X53:$X$98)-K53*$AZ$3)/Z53, 0)</f>
        <v>-6426.6024473980551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100000</v>
      </c>
      <c r="S54">
        <f t="shared" si="1"/>
        <v>-10763.521743611707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-31.571852226737569</v>
      </c>
      <c r="AC54">
        <f t="shared" si="2"/>
        <v>-29.607539296404685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-211.28251480805895</v>
      </c>
      <c r="AI54">
        <f t="shared" si="25"/>
        <v>-211.42005129472966</v>
      </c>
      <c r="AJ54">
        <f t="shared" si="7"/>
        <v>-1.9643129303328841</v>
      </c>
      <c r="AK54">
        <f t="shared" si="22"/>
        <v>-2.2100296558716299</v>
      </c>
      <c r="AL54">
        <f t="shared" si="8"/>
        <v>-215.59439388093418</v>
      </c>
      <c r="AN54">
        <f t="shared" si="26"/>
        <v>0</v>
      </c>
      <c r="AO54">
        <f t="shared" si="26"/>
        <v>0</v>
      </c>
      <c r="AP54">
        <f t="shared" si="26"/>
        <v>-6.6676871156820647E-4</v>
      </c>
      <c r="AQ54">
        <f t="shared" si="26"/>
        <v>-1.0242850721695302</v>
      </c>
      <c r="AR54">
        <f t="shared" si="26"/>
        <v>-1.0249518408810985</v>
      </c>
      <c r="AS54">
        <f t="shared" si="26"/>
        <v>-9.5228723183146038E-3</v>
      </c>
      <c r="AT54">
        <f t="shared" si="26"/>
        <v>-1.0714092397176116E-2</v>
      </c>
      <c r="AU54">
        <f t="shared" si="23"/>
        <v>-1.0451888055965892</v>
      </c>
      <c r="AW54">
        <v>51</v>
      </c>
      <c r="AX54">
        <f>IF(Z54&gt;0, (R54*SUMPRODUCT(K54:$K$98, X54:$X$98)-K54*$AZ$3)/Z54, 0)</f>
        <v>-10763.521743611707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100000</v>
      </c>
      <c r="S55">
        <f t="shared" si="1"/>
        <v>-18559.80602738318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-29.607539296404685</v>
      </c>
      <c r="AC55">
        <f t="shared" si="2"/>
        <v>-27.237536572093724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-125.56674125036001</v>
      </c>
      <c r="AI55">
        <f t="shared" si="25"/>
        <v>-125.64011900153884</v>
      </c>
      <c r="AJ55">
        <f t="shared" si="7"/>
        <v>-2.3700027243109609</v>
      </c>
      <c r="AK55">
        <f t="shared" si="22"/>
        <v>-2.072527750748328</v>
      </c>
      <c r="AL55">
        <f t="shared" si="8"/>
        <v>-130.08264947659811</v>
      </c>
      <c r="AN55">
        <f t="shared" si="26"/>
        <v>0</v>
      </c>
      <c r="AO55">
        <f t="shared" si="26"/>
        <v>0</v>
      </c>
      <c r="AP55">
        <f t="shared" si="26"/>
        <v>-3.1761694267729403E-4</v>
      </c>
      <c r="AQ55">
        <f t="shared" si="26"/>
        <v>-0.5435179440249196</v>
      </c>
      <c r="AR55">
        <f t="shared" si="26"/>
        <v>-0.54383556096759689</v>
      </c>
      <c r="AS55">
        <f t="shared" si="26"/>
        <v>-1.0258600288770802E-2</v>
      </c>
      <c r="AT55">
        <f t="shared" si="26"/>
        <v>-8.9709744061554405E-3</v>
      </c>
      <c r="AU55">
        <f t="shared" si="23"/>
        <v>-0.56306513566252303</v>
      </c>
      <c r="AW55">
        <v>52</v>
      </c>
      <c r="AX55">
        <f>IF(Z55&gt;0, (R55*SUMPRODUCT(K55:$K$98, X55:$X$98)-K55*$AZ$3)/Z55, 0)</f>
        <v>-18559.80602738318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50</v>
      </c>
      <c r="R56">
        <f t="shared" si="0"/>
        <v>100000</v>
      </c>
      <c r="S56">
        <f t="shared" si="1"/>
        <v>-33266.760371459859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-27.237536572093724</v>
      </c>
      <c r="AC56">
        <f t="shared" si="2"/>
        <v>-24.750440412118209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-70.888035422758378</v>
      </c>
      <c r="AI56">
        <f t="shared" si="25"/>
        <v>-70.925235378714035</v>
      </c>
      <c r="AJ56">
        <f t="shared" si="7"/>
        <v>-2.4870961599755148</v>
      </c>
      <c r="AK56">
        <f t="shared" si="22"/>
        <v>-1.9066275600465608</v>
      </c>
      <c r="AL56">
        <f t="shared" si="8"/>
        <v>-75.318959098736116</v>
      </c>
      <c r="AN56">
        <f t="shared" si="26"/>
        <v>0</v>
      </c>
      <c r="AO56">
        <f t="shared" si="26"/>
        <v>0</v>
      </c>
      <c r="AP56">
        <f t="shared" si="26"/>
        <v>-1.4376847507481606E-4</v>
      </c>
      <c r="AQ56">
        <f t="shared" si="26"/>
        <v>-0.27396443065486981</v>
      </c>
      <c r="AR56">
        <f t="shared" si="26"/>
        <v>-0.27410819912994461</v>
      </c>
      <c r="AS56">
        <f t="shared" si="26"/>
        <v>-9.6120012268368117E-3</v>
      </c>
      <c r="AT56">
        <f t="shared" si="26"/>
        <v>-7.3686360588763253E-3</v>
      </c>
      <c r="AU56">
        <f t="shared" si="23"/>
        <v>-0.29108883641565775</v>
      </c>
      <c r="AW56">
        <v>53</v>
      </c>
      <c r="AX56">
        <f>IF(Z56&gt;0, (R56*SUMPRODUCT(K56:$K$98, X56:$X$98)-K56*$AZ$3)/Z56, 0)</f>
        <v>-33266.760371459859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50</v>
      </c>
      <c r="R57">
        <f t="shared" si="0"/>
        <v>100000</v>
      </c>
      <c r="S57">
        <f t="shared" si="1"/>
        <v>-62466.385938934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-24.750440412118209</v>
      </c>
      <c r="AC57">
        <f t="shared" si="2"/>
        <v>-22.318499392772694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-37.927097914735207</v>
      </c>
      <c r="AI57">
        <f t="shared" si="25"/>
        <v>-37.944962322173943</v>
      </c>
      <c r="AJ57">
        <f t="shared" si="7"/>
        <v>-2.4319410193455155</v>
      </c>
      <c r="AK57">
        <f t="shared" si="22"/>
        <v>-1.7325308288482748</v>
      </c>
      <c r="AL57">
        <f t="shared" si="8"/>
        <v>-42.109434170367734</v>
      </c>
      <c r="AN57">
        <f t="shared" si="26"/>
        <v>0</v>
      </c>
      <c r="AO57">
        <f t="shared" si="26"/>
        <v>0</v>
      </c>
      <c r="AP57">
        <f t="shared" si="26"/>
        <v>-6.1644144980492667E-5</v>
      </c>
      <c r="AQ57">
        <f t="shared" si="26"/>
        <v>-0.13087383561770732</v>
      </c>
      <c r="AR57">
        <f t="shared" si="26"/>
        <v>-0.13093547976268782</v>
      </c>
      <c r="AS57">
        <f t="shared" si="26"/>
        <v>-8.3918218555321996E-3</v>
      </c>
      <c r="AT57">
        <f t="shared" si="26"/>
        <v>-5.9783892616051323E-3</v>
      </c>
      <c r="AU57">
        <f t="shared" si="23"/>
        <v>-0.14530569087982514</v>
      </c>
      <c r="AW57">
        <v>54</v>
      </c>
      <c r="AX57">
        <f>IF(Z57&gt;0, (R57*SUMPRODUCT(K57:$K$98, X57:$X$98)-K57*$AZ$3)/Z57, 0)</f>
        <v>-62466.385938934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100000</v>
      </c>
      <c r="S58">
        <f t="shared" si="1"/>
        <v>-123653.21861749332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-22.318499392772694</v>
      </c>
      <c r="AC58">
        <f t="shared" si="2"/>
        <v>-20.03338621946148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-19.170261251390926</v>
      </c>
      <c r="AI58">
        <f t="shared" si="25"/>
        <v>-19.178361884129583</v>
      </c>
      <c r="AJ58">
        <f t="shared" si="7"/>
        <v>-2.2851131733112133</v>
      </c>
      <c r="AK58">
        <f t="shared" si="22"/>
        <v>-1.5622949574940888</v>
      </c>
      <c r="AL58">
        <f t="shared" si="8"/>
        <v>-23.025770014934885</v>
      </c>
      <c r="AN58">
        <f t="shared" si="26"/>
        <v>0</v>
      </c>
      <c r="AO58">
        <f t="shared" si="26"/>
        <v>0</v>
      </c>
      <c r="AP58">
        <f t="shared" si="26"/>
        <v>-2.4957675752742735E-5</v>
      </c>
      <c r="AQ58">
        <f t="shared" si="26"/>
        <v>-5.9062690513599761E-2</v>
      </c>
      <c r="AR58">
        <f t="shared" si="26"/>
        <v>-5.9087648189352505E-2</v>
      </c>
      <c r="AS58">
        <f t="shared" si="26"/>
        <v>-7.0403282654292187E-3</v>
      </c>
      <c r="AT58">
        <f t="shared" si="26"/>
        <v>-4.8133586890338189E-3</v>
      </c>
      <c r="AU58">
        <f t="shared" si="23"/>
        <v>-7.0941335143815537E-2</v>
      </c>
      <c r="AW58">
        <v>55</v>
      </c>
      <c r="AX58">
        <f>IF(Z58&gt;0, (R58*SUMPRODUCT(K58:$K$98, X58:$X$98)-K58*$AZ$3)/Z58, 0)</f>
        <v>-123653.21861749332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100000</v>
      </c>
      <c r="S59">
        <f t="shared" si="1"/>
        <v>-259383.2172759104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-20.03338621946148</v>
      </c>
      <c r="AC59">
        <f t="shared" si="2"/>
        <v>-17.93531765200283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-9.1246506210695806</v>
      </c>
      <c r="AI59">
        <f t="shared" si="25"/>
        <v>-9.1281079221703152</v>
      </c>
      <c r="AJ59">
        <f t="shared" si="7"/>
        <v>-2.0980685674586503</v>
      </c>
      <c r="AK59">
        <f t="shared" si="22"/>
        <v>-1.4023370353623037</v>
      </c>
      <c r="AL59">
        <f t="shared" si="8"/>
        <v>-12.62851352499127</v>
      </c>
      <c r="AN59">
        <f t="shared" si="26"/>
        <v>0</v>
      </c>
      <c r="AO59">
        <f t="shared" si="26"/>
        <v>0</v>
      </c>
      <c r="AP59">
        <f t="shared" si="26"/>
        <v>-9.5105224928893089E-6</v>
      </c>
      <c r="AQ59">
        <f t="shared" si="26"/>
        <v>-2.5100560362820146E-2</v>
      </c>
      <c r="AR59">
        <f t="shared" si="26"/>
        <v>-2.5110070885313033E-2</v>
      </c>
      <c r="AS59">
        <f t="shared" si="26"/>
        <v>-5.7714754142179289E-3</v>
      </c>
      <c r="AT59">
        <f t="shared" si="26"/>
        <v>-3.857621170048012E-3</v>
      </c>
      <c r="AU59">
        <f t="shared" si="23"/>
        <v>-3.4739167469578974E-2</v>
      </c>
      <c r="AW59">
        <v>56</v>
      </c>
      <c r="AX59">
        <f>IF(Z59&gt;0, (R59*SUMPRODUCT(K59:$K$98, X59:$X$98)-K59*$AZ$3)/Z59, 0)</f>
        <v>-259383.2172759104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100000</v>
      </c>
      <c r="S60">
        <f t="shared" si="1"/>
        <v>-585814.53921638243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-17.93531765200283</v>
      </c>
      <c r="AC60">
        <f t="shared" si="2"/>
        <v>-16.034408160604716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-4.1083427950631313</v>
      </c>
      <c r="AI60">
        <f t="shared" si="25"/>
        <v>-4.109711351755327</v>
      </c>
      <c r="AJ60">
        <f t="shared" si="7"/>
        <v>-1.9009094913981137</v>
      </c>
      <c r="AK60">
        <f t="shared" si="22"/>
        <v>-1.2554722356401982</v>
      </c>
      <c r="AL60">
        <f t="shared" si="8"/>
        <v>-7.2660930787936389</v>
      </c>
      <c r="AN60">
        <f t="shared" si="26"/>
        <v>0</v>
      </c>
      <c r="AO60">
        <f t="shared" si="26"/>
        <v>0</v>
      </c>
      <c r="AP60">
        <f t="shared" si="26"/>
        <v>-3.3613361221160468E-6</v>
      </c>
      <c r="AQ60">
        <f t="shared" si="26"/>
        <v>-1.0090572877125791E-2</v>
      </c>
      <c r="AR60">
        <f t="shared" si="26"/>
        <v>-1.0093934213247906E-2</v>
      </c>
      <c r="AS60">
        <f t="shared" si="26"/>
        <v>-4.6688571797909176E-3</v>
      </c>
      <c r="AT60">
        <f t="shared" si="26"/>
        <v>-3.0835874027256753E-3</v>
      </c>
      <c r="AU60">
        <f t="shared" si="23"/>
        <v>-1.7846378795764499E-2</v>
      </c>
      <c r="AW60">
        <v>57</v>
      </c>
      <c r="AX60">
        <f>IF(Z60&gt;0, (R60*SUMPRODUCT(K60:$K$98, X60:$X$98)-K60*$AZ$3)/Z60, 0)</f>
        <v>-585814.53921638243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100000</v>
      </c>
      <c r="S61">
        <f t="shared" si="1"/>
        <v>-1433597.0015117035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-16.034408160604716</v>
      </c>
      <c r="AC61">
        <f t="shared" si="2"/>
        <v>-14.324846901552437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-1.7105181389985957</v>
      </c>
      <c r="AI61">
        <f t="shared" si="25"/>
        <v>-1.7110177510543703</v>
      </c>
      <c r="AJ61">
        <f t="shared" si="7"/>
        <v>-1.7095612590522791</v>
      </c>
      <c r="AK61">
        <f t="shared" si="22"/>
        <v>-1.1224085712423302</v>
      </c>
      <c r="AL61">
        <f t="shared" si="8"/>
        <v>-4.5429875813489797</v>
      </c>
      <c r="AN61">
        <f t="shared" si="26"/>
        <v>0</v>
      </c>
      <c r="AO61">
        <f t="shared" si="26"/>
        <v>0</v>
      </c>
      <c r="AP61">
        <f t="shared" si="26"/>
        <v>-1.0956303061155698E-6</v>
      </c>
      <c r="AQ61">
        <f t="shared" si="26"/>
        <v>-3.7511014607954428E-3</v>
      </c>
      <c r="AR61">
        <f t="shared" si="26"/>
        <v>-3.7521970911015582E-3</v>
      </c>
      <c r="AS61">
        <f t="shared" si="26"/>
        <v>-3.7490030593329855E-3</v>
      </c>
      <c r="AT61">
        <f t="shared" si="26"/>
        <v>-2.4613994644109923E-3</v>
      </c>
      <c r="AU61">
        <f t="shared" si="23"/>
        <v>-9.9625996148455364E-3</v>
      </c>
      <c r="AW61">
        <v>58</v>
      </c>
      <c r="AX61">
        <f>IF(Z61&gt;0, (R61*SUMPRODUCT(K61:$K$98, X61:$X$98)-K61*$AZ$3)/Z61, 0)</f>
        <v>-1433597.0015117035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100000</v>
      </c>
      <c r="S62">
        <f t="shared" si="1"/>
        <v>-3827647.940799172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-14.324846901552437</v>
      </c>
      <c r="AC62">
        <f t="shared" si="2"/>
        <v>-12.793194581647692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-0.65500064594513663</v>
      </c>
      <c r="AI62">
        <f t="shared" si="25"/>
        <v>-0.65516776155738099</v>
      </c>
      <c r="AJ62">
        <f t="shared" si="7"/>
        <v>-1.5316523199047456</v>
      </c>
      <c r="AK62">
        <f t="shared" si="22"/>
        <v>-1.0027392831086708</v>
      </c>
      <c r="AL62">
        <f t="shared" si="8"/>
        <v>-3.1895593645707976</v>
      </c>
      <c r="AN62">
        <f t="shared" si="26"/>
        <v>0</v>
      </c>
      <c r="AO62">
        <f t="shared" si="26"/>
        <v>0</v>
      </c>
      <c r="AP62">
        <f t="shared" si="26"/>
        <v>-3.2721268304159569E-7</v>
      </c>
      <c r="AQ62">
        <f t="shared" si="26"/>
        <v>-1.2824924965139767E-3</v>
      </c>
      <c r="AR62">
        <f t="shared" si="26"/>
        <v>-1.2828197091970183E-3</v>
      </c>
      <c r="AS62">
        <f t="shared" si="26"/>
        <v>-2.9989781227034015E-3</v>
      </c>
      <c r="AT62">
        <f t="shared" si="26"/>
        <v>-1.9633654020157886E-3</v>
      </c>
      <c r="AU62">
        <f t="shared" si="23"/>
        <v>-6.2451632339162091E-3</v>
      </c>
      <c r="AW62">
        <v>59</v>
      </c>
      <c r="AX62">
        <f>IF(Z62&gt;0, (R62*SUMPRODUCT(K62:$K$98, X62:$X$98)-K62*$AZ$3)/Z62, 0)</f>
        <v>-3827647.940799172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100000</v>
      </c>
      <c r="S63">
        <f t="shared" si="1"/>
        <v>-11237034.425577303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-12.793194581647692</v>
      </c>
      <c r="AC63">
        <f t="shared" si="2"/>
        <v>-11.423581162210686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-0.2292288057639906</v>
      </c>
      <c r="AI63">
        <f t="shared" si="25"/>
        <v>-0.22927963581723049</v>
      </c>
      <c r="AJ63">
        <f t="shared" si="7"/>
        <v>-1.3696134194370053</v>
      </c>
      <c r="AK63">
        <f t="shared" si="22"/>
        <v>-0.89552362071533853</v>
      </c>
      <c r="AL63">
        <f t="shared" si="8"/>
        <v>-2.4944166759695743</v>
      </c>
      <c r="AN63">
        <f t="shared" si="26"/>
        <v>0</v>
      </c>
      <c r="AO63">
        <f t="shared" si="26"/>
        <v>0</v>
      </c>
      <c r="AP63">
        <f t="shared" si="26"/>
        <v>-8.8861910563865104E-8</v>
      </c>
      <c r="AQ63">
        <f t="shared" si="26"/>
        <v>-4.0074145782080495E-4</v>
      </c>
      <c r="AR63">
        <f t="shared" si="26"/>
        <v>-4.0083031973136885E-4</v>
      </c>
      <c r="AS63">
        <f t="shared" si="26"/>
        <v>-2.3943800454172383E-3</v>
      </c>
      <c r="AT63">
        <f t="shared" si="26"/>
        <v>-1.56556869055942E-3</v>
      </c>
      <c r="AU63">
        <f t="shared" si="23"/>
        <v>-4.3607790557080271E-3</v>
      </c>
      <c r="AW63">
        <v>60</v>
      </c>
      <c r="AX63">
        <f>IF(Z63&gt;0, (R63*SUMPRODUCT(K63:$K$98, X63:$X$98)-K63*$AZ$3)/Z63, 0)</f>
        <v>-11237034.425577303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100000</v>
      </c>
      <c r="S64">
        <f t="shared" si="1"/>
        <v>-36603184.247946888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-11.423581162210686</v>
      </c>
      <c r="AC64">
        <f t="shared" si="2"/>
        <v>-10.199967696585007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-7.2777165624723361E-2</v>
      </c>
      <c r="AI64">
        <f t="shared" si="25"/>
        <v>-7.2791098794618481E-2</v>
      </c>
      <c r="AJ64">
        <f t="shared" si="7"/>
        <v>-1.2236134656256787</v>
      </c>
      <c r="AK64">
        <f t="shared" si="22"/>
        <v>-0.79965068135474815</v>
      </c>
      <c r="AL64">
        <f t="shared" si="8"/>
        <v>-2.0960552457750454</v>
      </c>
      <c r="AN64">
        <f t="shared" si="26"/>
        <v>0</v>
      </c>
      <c r="AO64">
        <f t="shared" si="26"/>
        <v>0</v>
      </c>
      <c r="AP64">
        <f t="shared" si="26"/>
        <v>-2.1748383973619368E-8</v>
      </c>
      <c r="AQ64">
        <f t="shared" si="26"/>
        <v>-1.1359839537102279E-4</v>
      </c>
      <c r="AR64">
        <f t="shared" si="26"/>
        <v>-1.1362014375499639E-4</v>
      </c>
      <c r="AS64">
        <f t="shared" si="26"/>
        <v>-1.9099469600975083E-3</v>
      </c>
      <c r="AT64">
        <f t="shared" si="26"/>
        <v>-1.2481804351609047E-3</v>
      </c>
      <c r="AU64">
        <f t="shared" si="23"/>
        <v>-3.2717475390134092E-3</v>
      </c>
      <c r="AW64">
        <v>61</v>
      </c>
      <c r="AX64">
        <f>IF(Z64&gt;0, (R64*SUMPRODUCT(K64:$K$98, X64:$X$98)-K64*$AZ$3)/Z64, 0)</f>
        <v>-36603184.247946888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100000</v>
      </c>
      <c r="S65">
        <f t="shared" si="1"/>
        <v>-133822477.85409106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-10.199967696585007</v>
      </c>
      <c r="AC65">
        <f t="shared" si="2"/>
        <v>-9.1072114672272555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-2.078223412789184E-2</v>
      </c>
      <c r="AI65">
        <f t="shared" si="25"/>
        <v>-2.0785636849024069E-2</v>
      </c>
      <c r="AJ65">
        <f t="shared" si="7"/>
        <v>-1.092756229357752</v>
      </c>
      <c r="AK65">
        <f t="shared" si="22"/>
        <v>-0.71399773876095063</v>
      </c>
      <c r="AL65">
        <f t="shared" si="8"/>
        <v>-1.8275396049677266</v>
      </c>
      <c r="AN65">
        <f t="shared" si="26"/>
        <v>0</v>
      </c>
      <c r="AO65">
        <f t="shared" si="26"/>
        <v>0</v>
      </c>
      <c r="AP65">
        <f t="shared" si="26"/>
        <v>-4.7422603691076718E-9</v>
      </c>
      <c r="AQ65">
        <f t="shared" si="26"/>
        <v>-2.8963515215147465E-5</v>
      </c>
      <c r="AR65">
        <f t="shared" si="26"/>
        <v>-2.8968257475516572E-5</v>
      </c>
      <c r="AS65">
        <f t="shared" si="26"/>
        <v>-1.5229383655616154E-3</v>
      </c>
      <c r="AT65">
        <f t="shared" si="26"/>
        <v>-9.9507513210185636E-4</v>
      </c>
      <c r="AU65">
        <f t="shared" si="23"/>
        <v>-2.546981755138988E-3</v>
      </c>
      <c r="AW65">
        <v>62</v>
      </c>
      <c r="AX65">
        <f>IF(Z65&gt;0, (R65*SUMPRODUCT(K65:$K$98, X65:$X$98)-K65*$AZ$3)/Z65, 0)</f>
        <v>-133822477.85409106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100000</v>
      </c>
      <c r="S66">
        <f t="shared" si="1"/>
        <v>-557498889.39852715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-9.1072114672272555</v>
      </c>
      <c r="AC66">
        <f t="shared" si="2"/>
        <v>-8.1314637988200378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-5.2788264072618808E-3</v>
      </c>
      <c r="AI66">
        <f t="shared" si="25"/>
        <v>-5.2795556879791563E-3</v>
      </c>
      <c r="AJ66">
        <f t="shared" si="7"/>
        <v>-0.97574766840721772</v>
      </c>
      <c r="AK66">
        <f t="shared" si="22"/>
        <v>-0.63750480270590792</v>
      </c>
      <c r="AL66">
        <f t="shared" si="8"/>
        <v>-1.6185320268011048</v>
      </c>
      <c r="AN66">
        <f t="shared" si="26"/>
        <v>0</v>
      </c>
      <c r="AO66">
        <f t="shared" si="26"/>
        <v>0</v>
      </c>
      <c r="AP66">
        <f t="shared" si="26"/>
        <v>-9.0747724633386532E-10</v>
      </c>
      <c r="AQ66">
        <f t="shared" si="26"/>
        <v>-6.5686843741476164E-6</v>
      </c>
      <c r="AR66">
        <f t="shared" si="26"/>
        <v>-6.5695918513939499E-6</v>
      </c>
      <c r="AS66">
        <f t="shared" si="26"/>
        <v>-1.2141673107038192E-3</v>
      </c>
      <c r="AT66">
        <f t="shared" si="26"/>
        <v>-7.9327629152905631E-4</v>
      </c>
      <c r="AU66">
        <f t="shared" si="23"/>
        <v>-2.0140131940842693E-3</v>
      </c>
      <c r="AW66">
        <v>63</v>
      </c>
      <c r="AX66">
        <f>IF(Z66&gt;0, (R66*SUMPRODUCT(K66:$K$98, X66:$X$98)-K66*$AZ$3)/Z66, 0)</f>
        <v>-557498889.39852715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100000</v>
      </c>
      <c r="S67">
        <f t="shared" ref="S67:S69" si="28">AX67</f>
        <v>-2698989509.1670074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-8.1314637988200378</v>
      </c>
      <c r="AC67">
        <f t="shared" ref="AC67:AC69" si="29">S67*Z67</f>
        <v>-7.2602412318593821</v>
      </c>
      <c r="AE67">
        <f t="shared" ref="AE67:AE69" si="30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1">-X67*R67</f>
        <v>-1.1749773225386427E-3</v>
      </c>
      <c r="AI67">
        <f t="shared" ref="AI67:AI69" si="32">SUM(AE67:AH67)</f>
        <v>-1.1751118217874763E-3</v>
      </c>
      <c r="AJ67">
        <f t="shared" ref="AJ67:AJ69" si="33">AB67-AC67</f>
        <v>-0.8712225669606557</v>
      </c>
      <c r="AK67">
        <f t="shared" si="22"/>
        <v>-0.56920246591740264</v>
      </c>
      <c r="AL67">
        <f t="shared" ref="AL67:AL69" si="34">SUM(AI67:AK67)</f>
        <v>-1.4416001446998457</v>
      </c>
      <c r="AN67">
        <f t="shared" si="26"/>
        <v>0</v>
      </c>
      <c r="AO67">
        <f t="shared" si="26"/>
        <v>0</v>
      </c>
      <c r="AP67">
        <f t="shared" si="26"/>
        <v>-1.4943173883800296E-10</v>
      </c>
      <c r="AQ67">
        <f t="shared" si="26"/>
        <v>-1.3054266542356485E-6</v>
      </c>
      <c r="AR67">
        <f t="shared" si="26"/>
        <v>-1.3055760859744866E-6</v>
      </c>
      <c r="AS67">
        <f t="shared" si="26"/>
        <v>-9.6794817982083904E-4</v>
      </c>
      <c r="AT67">
        <f t="shared" si="26"/>
        <v>-6.3239694623195436E-4</v>
      </c>
      <c r="AU67">
        <f t="shared" si="23"/>
        <v>-1.6016507021387677E-3</v>
      </c>
      <c r="AW67">
        <v>64</v>
      </c>
      <c r="AX67">
        <f>IF(Z67&gt;0, (R67*SUMPRODUCT(K67:$K$98, X67:$X$98)-K67*$AZ$3)/Z67, 0)</f>
        <v>-2698989509.1670074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100000</v>
      </c>
      <c r="S68">
        <f t="shared" si="28"/>
        <v>-15594288874.674217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-7.2602412318593821</v>
      </c>
      <c r="AC68">
        <f t="shared" si="29"/>
        <v>-6.4823593804601192</v>
      </c>
      <c r="AE68">
        <f t="shared" si="30"/>
        <v>0</v>
      </c>
      <c r="AF68">
        <f t="shared" si="24"/>
        <v>0</v>
      </c>
      <c r="AG68">
        <f t="shared" si="24"/>
        <v>-2.0784402009468172E-8</v>
      </c>
      <c r="AH68">
        <f t="shared" si="31"/>
        <v>-2.2473970867176762E-4</v>
      </c>
      <c r="AI68">
        <f t="shared" si="32"/>
        <v>-2.247604930737771E-4</v>
      </c>
      <c r="AJ68">
        <f t="shared" si="33"/>
        <v>-0.77788185139926291</v>
      </c>
      <c r="AK68">
        <f t="shared" si="22"/>
        <v>-0.50821688623015682</v>
      </c>
      <c r="AL68">
        <f t="shared" si="34"/>
        <v>-1.2863234981224934</v>
      </c>
      <c r="AN68">
        <f t="shared" si="26"/>
        <v>0</v>
      </c>
      <c r="AO68">
        <f t="shared" si="26"/>
        <v>0</v>
      </c>
      <c r="AP68">
        <f t="shared" si="26"/>
        <v>-2.0617808542714289E-11</v>
      </c>
      <c r="AQ68">
        <f t="shared" si="26"/>
        <v>-2.2293834978889803E-7</v>
      </c>
      <c r="AR68">
        <f t="shared" si="26"/>
        <v>-2.2295896759744078E-7</v>
      </c>
      <c r="AS68">
        <f t="shared" si="26"/>
        <v>-7.7164688566435746E-4</v>
      </c>
      <c r="AT68">
        <f t="shared" si="26"/>
        <v>-5.0414336932544249E-4</v>
      </c>
      <c r="AU68">
        <f t="shared" si="23"/>
        <v>-1.2760132139573973E-3</v>
      </c>
      <c r="AW68">
        <v>65</v>
      </c>
      <c r="AX68">
        <f>IF(Z68&gt;0, (R68*SUMPRODUCT(K68:$K$98, X68:$X$98)-K68*$AZ$3)/Z68, 0)</f>
        <v>-15594288874.674217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-6.4823593804601192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-4.1568804018936348E-5</v>
      </c>
      <c r="AI69">
        <f t="shared" si="32"/>
        <v>-4.1568804018936348E-5</v>
      </c>
      <c r="AJ69">
        <f t="shared" si="33"/>
        <v>-6.4823593804601192</v>
      </c>
      <c r="AK69">
        <f t="shared" si="22"/>
        <v>-0.4537651566322084</v>
      </c>
      <c r="AL69">
        <f t="shared" si="34"/>
        <v>-6.936166105896346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-3.6817515254846942E-8</v>
      </c>
      <c r="AR69">
        <f t="shared" si="26"/>
        <v>-3.6817515254846942E-8</v>
      </c>
      <c r="AS69">
        <f t="shared" si="26"/>
        <v>-5.7414296853180793E-3</v>
      </c>
      <c r="AT69">
        <f t="shared" si="26"/>
        <v>-4.0190007797226559E-4</v>
      </c>
      <c r="AU69">
        <f t="shared" si="23"/>
        <v>-6.1433665808055989E-3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8952.7590848940217</v>
      </c>
      <c r="AO71" s="8">
        <f t="shared" si="47"/>
        <v>-895.27590848940224</v>
      </c>
      <c r="AP71" s="8">
        <f t="shared" si="47"/>
        <v>-938.03316280328443</v>
      </c>
      <c r="AQ71" s="8">
        <f t="shared" si="47"/>
        <v>-6534.7376008984556</v>
      </c>
      <c r="AR71" s="8">
        <f t="shared" si="47"/>
        <v>584.71241270287942</v>
      </c>
      <c r="AS71" s="8">
        <f t="shared" si="47"/>
        <v>-794.87866566437071</v>
      </c>
      <c r="AT71" s="8">
        <f t="shared" si="47"/>
        <v>367.32762609867484</v>
      </c>
      <c r="AU71" s="8">
        <f t="shared" si="47"/>
        <v>157.16137313718423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8379A-42E3-466E-9990-0E969B801647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8613.917371482863</v>
      </c>
      <c r="K3">
        <v>1</v>
      </c>
      <c r="L3" s="2">
        <v>0</v>
      </c>
      <c r="O3">
        <f>$C$3</f>
        <v>8613.917371482863</v>
      </c>
      <c r="P3">
        <f>O3*C5</f>
        <v>861.39173714828632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8613.917371482863</v>
      </c>
      <c r="AF3">
        <f t="shared" ref="AF3:AG34" si="4">-$Z3*P3</f>
        <v>-861.39173714828632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7232.0437066345767</v>
      </c>
      <c r="AJ3">
        <f t="shared" ref="AJ3:AJ66" si="7">AB3-AC3</f>
        <v>0</v>
      </c>
      <c r="AL3">
        <f t="shared" ref="AL3:AL66" si="8">SUM(AI3:AK3)</f>
        <v>7232.0437066345767</v>
      </c>
      <c r="AN3">
        <f t="shared" ref="AN3:AU34" si="9">AE3*$K3</f>
        <v>8613.917371482863</v>
      </c>
      <c r="AO3">
        <f t="shared" si="9"/>
        <v>-861.39173714828632</v>
      </c>
      <c r="AP3">
        <f t="shared" si="9"/>
        <v>-520.48192770000003</v>
      </c>
      <c r="AQ3">
        <f t="shared" si="9"/>
        <v>0</v>
      </c>
      <c r="AR3">
        <f t="shared" si="9"/>
        <v>7232.0437066345767</v>
      </c>
      <c r="AS3">
        <f t="shared" si="9"/>
        <v>0</v>
      </c>
      <c r="AT3">
        <f t="shared" si="9"/>
        <v>0</v>
      </c>
      <c r="AU3">
        <f t="shared" si="9"/>
        <v>7232.0437066345767</v>
      </c>
      <c r="AW3">
        <v>0</v>
      </c>
      <c r="AX3">
        <f>IF(Z3&gt;0, (R3*SUMPRODUCT(K3:$K$98, X3:$X$98)-K3*$AZ$3)/Z3, 0)</f>
        <v>0</v>
      </c>
      <c r="AZ3">
        <f>C6*SUMPRODUCT(X4:X98, K4:K98)/1</f>
        <v>6562.7672807762256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250000</v>
      </c>
      <c r="S4">
        <f t="shared" si="1"/>
        <v>445.76905999246617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440.21174315496864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-440.21174315496864</v>
      </c>
      <c r="AK4">
        <f>G4*SUM(AB4, AE4:AF4)</f>
        <v>0</v>
      </c>
      <c r="AL4">
        <f t="shared" si="8"/>
        <v>-1056.9134931549688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-575.33515253288556</v>
      </c>
      <c r="AR4">
        <f t="shared" si="9"/>
        <v>-575.33515253288556</v>
      </c>
      <c r="AS4">
        <f t="shared" si="9"/>
        <v>-410.68359283045868</v>
      </c>
      <c r="AT4">
        <f t="shared" si="9"/>
        <v>0</v>
      </c>
      <c r="AU4">
        <f t="shared" si="9"/>
        <v>-986.01874536334435</v>
      </c>
      <c r="AW4">
        <v>1</v>
      </c>
      <c r="AX4">
        <f>IF(Z4&gt;0, (R4*SUMPRODUCT(K4:$K$98, X4:$X$98)-K4*$AZ$3)/Z4, 0)</f>
        <v>445.76905999246617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250000</v>
      </c>
      <c r="S5">
        <f t="shared" si="1"/>
        <v>385.10075495780711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440.21174315496864</v>
      </c>
      <c r="AC5">
        <f t="shared" si="2"/>
        <v>375.55720833384657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-609.9520986061342</v>
      </c>
      <c r="AI5">
        <f t="shared" si="6"/>
        <v>-658.71300123991296</v>
      </c>
      <c r="AJ5">
        <f t="shared" si="7"/>
        <v>64.65453482112207</v>
      </c>
      <c r="AK5">
        <f>G5*SUM(AB5, AE5:AF5)</f>
        <v>18.048681469353713</v>
      </c>
      <c r="AL5">
        <f t="shared" si="8"/>
        <v>-576.00978494943718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-521.57492991417905</v>
      </c>
      <c r="AR5">
        <f t="shared" si="9"/>
        <v>-563.27076870526389</v>
      </c>
      <c r="AS5">
        <f t="shared" si="9"/>
        <v>55.286611104417389</v>
      </c>
      <c r="AT5">
        <f t="shared" si="9"/>
        <v>15.433572232858667</v>
      </c>
      <c r="AU5">
        <f t="shared" si="9"/>
        <v>-492.55058536798782</v>
      </c>
      <c r="AW5">
        <v>2</v>
      </c>
      <c r="AX5">
        <f>IF(Z5&gt;0, (R5*SUMPRODUCT(K5:$K$98, X5:$X$98)-K5*$AZ$3)/Z5, 0)</f>
        <v>385.10075495780711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250000</v>
      </c>
      <c r="S6">
        <f t="shared" si="1"/>
        <v>418.74412787285371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375.55720833384657</v>
      </c>
      <c r="AC6">
        <f t="shared" si="2"/>
        <v>403.27269683209943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-603.27281303926907</v>
      </c>
      <c r="AI6">
        <f t="shared" si="6"/>
        <v>-651.42545208410218</v>
      </c>
      <c r="AJ6">
        <f t="shared" si="7"/>
        <v>-27.715488498252853</v>
      </c>
      <c r="AK6">
        <f>G6*SUM(AB6, AE6:AF6)</f>
        <v>21.970096687530027</v>
      </c>
      <c r="AL6">
        <f t="shared" si="8"/>
        <v>-657.170843894825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-465.37069848771262</v>
      </c>
      <c r="AR6">
        <f t="shared" si="9"/>
        <v>-502.51612719255633</v>
      </c>
      <c r="AS6">
        <f t="shared" si="9"/>
        <v>-21.380005799333976</v>
      </c>
      <c r="AT6">
        <f t="shared" si="9"/>
        <v>16.947952933282441</v>
      </c>
      <c r="AU6">
        <f t="shared" si="9"/>
        <v>-506.94818005860787</v>
      </c>
      <c r="AW6">
        <v>3</v>
      </c>
      <c r="AX6">
        <f>IF(Z6&gt;0, (R6*SUMPRODUCT(K6:$K$98, X6:$X$98)-K6*$AZ$3)/Z6, 0)</f>
        <v>418.74412787285371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250000</v>
      </c>
      <c r="S7">
        <f t="shared" si="1"/>
        <v>414.67289945960727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403.27269683209943</v>
      </c>
      <c r="AC7">
        <f t="shared" si="2"/>
        <v>394.36831087132578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-596.89168688791858</v>
      </c>
      <c r="AI7">
        <f t="shared" si="6"/>
        <v>-644.44342120492581</v>
      </c>
      <c r="AJ7">
        <f t="shared" si="7"/>
        <v>8.9043859607736522</v>
      </c>
      <c r="AK7">
        <f>G7*SUM(AB7, AE7:AF7)</f>
        <v>19.80068941445608</v>
      </c>
      <c r="AL7">
        <f t="shared" si="8"/>
        <v>-615.73834582969607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-418.93206603149821</v>
      </c>
      <c r="AR7">
        <f t="shared" si="9"/>
        <v>-452.30654039328533</v>
      </c>
      <c r="AS7">
        <f t="shared" si="9"/>
        <v>6.2495975220194966</v>
      </c>
      <c r="AT7">
        <f t="shared" si="9"/>
        <v>13.897234468945994</v>
      </c>
      <c r="AU7">
        <f t="shared" si="9"/>
        <v>-432.15970840231984</v>
      </c>
      <c r="AW7">
        <v>4</v>
      </c>
      <c r="AX7">
        <f>IF(Z7&gt;0, (R7*SUMPRODUCT(K7:$K$98, X7:$X$98)-K7*$AZ$3)/Z7, 0)</f>
        <v>414.67289945960727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250000</v>
      </c>
      <c r="S8">
        <f t="shared" si="1"/>
        <v>300.26246877507612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394.36831087132578</v>
      </c>
      <c r="AC8">
        <f t="shared" si="2"/>
        <v>281.99484362034673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-590.79891474416536</v>
      </c>
      <c r="AI8">
        <f t="shared" si="6"/>
        <v>-637.75697193505368</v>
      </c>
      <c r="AJ8">
        <f t="shared" si="7"/>
        <v>112.37346725097905</v>
      </c>
      <c r="AK8">
        <f>G8*SUM(AB8, AE8:AF8)</f>
        <v>8.4000450215592384</v>
      </c>
      <c r="AL8">
        <f t="shared" si="8"/>
        <v>-516.98345966251543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-387.05854269777524</v>
      </c>
      <c r="AR8">
        <f t="shared" si="9"/>
        <v>-417.82284630536498</v>
      </c>
      <c r="AS8">
        <f t="shared" si="9"/>
        <v>73.620836779794828</v>
      </c>
      <c r="AT8">
        <f t="shared" si="9"/>
        <v>5.5032416334893579</v>
      </c>
      <c r="AU8">
        <f t="shared" si="9"/>
        <v>-338.69876789208081</v>
      </c>
      <c r="AW8">
        <v>5</v>
      </c>
      <c r="AX8">
        <f>IF(Z8&gt;0, (R8*SUMPRODUCT(K8:$K$98, X8:$X$98)-K8*$AZ$3)/Z8, 0)</f>
        <v>300.26246877507612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250000</v>
      </c>
      <c r="S9">
        <f t="shared" si="1"/>
        <v>132.14803983483137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281.99484362034673</v>
      </c>
      <c r="AC9">
        <f t="shared" si="2"/>
        <v>122.55764867481867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-585.65478473732423</v>
      </c>
      <c r="AI9">
        <f t="shared" si="6"/>
        <v>-632.02613039935613</v>
      </c>
      <c r="AJ9">
        <f t="shared" si="7"/>
        <v>159.43719494552806</v>
      </c>
      <c r="AK9">
        <f t="shared" ref="AK9:AK72" si="22">G9*SUM(AB9:AB9, AE9:AF9)</f>
        <v>1.6637695773600456</v>
      </c>
      <c r="AL9">
        <f t="shared" si="8"/>
        <v>-470.92516587646804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-363.37569394297748</v>
      </c>
      <c r="AR9">
        <f t="shared" si="9"/>
        <v>-392.14728490089669</v>
      </c>
      <c r="AS9">
        <f t="shared" si="9"/>
        <v>98.924490781097447</v>
      </c>
      <c r="AT9">
        <f t="shared" si="9"/>
        <v>1.0323033986746681</v>
      </c>
      <c r="AU9">
        <f t="shared" si="9"/>
        <v>-292.1904907211246</v>
      </c>
      <c r="AW9">
        <v>6</v>
      </c>
      <c r="AX9">
        <f>IF(Z9&gt;0, (R9*SUMPRODUCT(K9:$K$98, X9:$X$98)-K9*$AZ$3)/Z9, 0)</f>
        <v>132.14803983483137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250000</v>
      </c>
      <c r="S10">
        <f t="shared" si="1"/>
        <v>-34.757900942374775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122.55764867481867</v>
      </c>
      <c r="AC10">
        <f t="shared" si="2"/>
        <v>-31.83231439266001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-580.76192062986581</v>
      </c>
      <c r="AI10">
        <f t="shared" si="6"/>
        <v>-626.55340045115145</v>
      </c>
      <c r="AJ10">
        <f t="shared" si="7"/>
        <v>154.38996306747867</v>
      </c>
      <c r="AK10">
        <f t="shared" si="22"/>
        <v>0.50248635956675658</v>
      </c>
      <c r="AL10">
        <f t="shared" si="8"/>
        <v>-471.660951024106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-341.8459963509905</v>
      </c>
      <c r="AR10">
        <f t="shared" si="9"/>
        <v>-368.79961277769513</v>
      </c>
      <c r="AS10">
        <f t="shared" si="9"/>
        <v>90.876465685206938</v>
      </c>
      <c r="AT10">
        <f t="shared" si="9"/>
        <v>0.29577171666589896</v>
      </c>
      <c r="AU10">
        <f t="shared" si="9"/>
        <v>-277.62737537582228</v>
      </c>
      <c r="AW10">
        <v>7</v>
      </c>
      <c r="AX10">
        <f>IF(Z10&gt;0, (R10*SUMPRODUCT(K10:$K$98, X10:$X$98)-K10*$AZ$3)/Z10, 0)</f>
        <v>-34.757900942374775</v>
      </c>
    </row>
    <row r="11" spans="1:52" x14ac:dyDescent="0.25">
      <c r="A11" t="s">
        <v>33</v>
      </c>
      <c r="C11" s="12">
        <f>AU100</f>
        <v>205.79267261764579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250000</v>
      </c>
      <c r="S11">
        <f t="shared" si="1"/>
        <v>-200.51400474215342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-31.83231439266001</v>
      </c>
      <c r="AC11">
        <f t="shared" si="2"/>
        <v>-181.33821989811531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-576.1113080127609</v>
      </c>
      <c r="AI11">
        <f t="shared" si="6"/>
        <v>-621.32965077423114</v>
      </c>
      <c r="AJ11">
        <f t="shared" si="7"/>
        <v>149.5059055054553</v>
      </c>
      <c r="AK11">
        <f t="shared" si="22"/>
        <v>-7.6397554542384019E-2</v>
      </c>
      <c r="AL11">
        <f t="shared" si="8"/>
        <v>-471.90014282331822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-322.22403026557566</v>
      </c>
      <c r="AR11">
        <f t="shared" si="9"/>
        <v>-347.51503990881707</v>
      </c>
      <c r="AS11">
        <f t="shared" si="9"/>
        <v>83.619944185169615</v>
      </c>
      <c r="AT11">
        <f t="shared" si="9"/>
        <v>-4.2729812077453348E-2</v>
      </c>
      <c r="AU11">
        <f t="shared" si="9"/>
        <v>-263.93782553572493</v>
      </c>
      <c r="AW11">
        <v>8</v>
      </c>
      <c r="AX11">
        <f>IF(Z11&gt;0, (R11*SUMPRODUCT(K11:$K$98, X11:$X$98)-K11*$AZ$3)/Z11, 0)</f>
        <v>-200.51400474215342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250000</v>
      </c>
      <c r="S12">
        <f t="shared" si="1"/>
        <v>-359.59420277569217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-181.33821989811531</v>
      </c>
      <c r="AC12">
        <f t="shared" si="2"/>
        <v>-321.13040600949125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-571.90961638624401</v>
      </c>
      <c r="AI12">
        <f t="shared" si="6"/>
        <v>-616.56139379682236</v>
      </c>
      <c r="AJ12">
        <f t="shared" si="7"/>
        <v>139.79218611137594</v>
      </c>
      <c r="AK12">
        <f t="shared" si="22"/>
        <v>-0.41707790576566522</v>
      </c>
      <c r="AL12">
        <f t="shared" si="8"/>
        <v>-477.18628559121208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-303.9760409105408</v>
      </c>
      <c r="AR12">
        <f t="shared" si="9"/>
        <v>-327.70893528404548</v>
      </c>
      <c r="AS12">
        <f t="shared" si="9"/>
        <v>74.301033007403063</v>
      </c>
      <c r="AT12">
        <f t="shared" si="9"/>
        <v>-0.22168134074577867</v>
      </c>
      <c r="AU12">
        <f t="shared" si="9"/>
        <v>-253.62958361738819</v>
      </c>
      <c r="AW12">
        <v>9</v>
      </c>
      <c r="AX12">
        <f>IF(Z12&gt;0, (R12*SUMPRODUCT(K12:$K$98, X12:$X$98)-K12*$AZ$3)/Z12, 0)</f>
        <v>-359.59420277569217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250000</v>
      </c>
      <c r="S13">
        <f t="shared" si="1"/>
        <v>-513.34734180809369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-321.13040600949125</v>
      </c>
      <c r="AC13">
        <f t="shared" si="2"/>
        <v>-452.68687469452789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-567.92729643846769</v>
      </c>
      <c r="AI13">
        <f t="shared" si="6"/>
        <v>-612.01897061565251</v>
      </c>
      <c r="AJ13">
        <f t="shared" si="7"/>
        <v>131.55646868503663</v>
      </c>
      <c r="AK13">
        <f t="shared" si="22"/>
        <v>-0.64226081201898255</v>
      </c>
      <c r="AL13">
        <f t="shared" si="8"/>
        <v>-481.10476274263488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-286.93858890060568</v>
      </c>
      <c r="AR13">
        <f t="shared" si="9"/>
        <v>-309.21538885370921</v>
      </c>
      <c r="AS13">
        <f t="shared" si="9"/>
        <v>66.467358977032404</v>
      </c>
      <c r="AT13">
        <f t="shared" si="9"/>
        <v>-0.3244947236425903</v>
      </c>
      <c r="AU13">
        <f t="shared" si="9"/>
        <v>-243.07252460031944</v>
      </c>
      <c r="AW13">
        <v>10</v>
      </c>
      <c r="AX13">
        <f>IF(Z13&gt;0, (R13*SUMPRODUCT(K13:$K$98, X13:$X$98)-K13*$AZ$3)/Z13, 0)</f>
        <v>-513.34734180809369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250000</v>
      </c>
      <c r="S14">
        <f t="shared" si="1"/>
        <v>-441.4148305790452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-452.68687469452789</v>
      </c>
      <c r="AC14">
        <f t="shared" si="2"/>
        <v>-384.36535598763749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-564.36593388335552</v>
      </c>
      <c r="AI14">
        <f t="shared" si="6"/>
        <v>-607.90381813199178</v>
      </c>
      <c r="AJ14">
        <f t="shared" si="7"/>
        <v>-68.321518706890402</v>
      </c>
      <c r="AK14">
        <f t="shared" si="22"/>
        <v>-31.688081228616955</v>
      </c>
      <c r="AL14">
        <f t="shared" si="8"/>
        <v>-707.91341806749915</v>
      </c>
      <c r="AN14">
        <f t="shared" si="9"/>
        <v>0</v>
      </c>
      <c r="AO14">
        <f t="shared" si="9"/>
        <v>0</v>
      </c>
      <c r="AP14">
        <f t="shared" si="9"/>
        <v>-19.640182234914082</v>
      </c>
      <c r="AQ14">
        <f t="shared" si="9"/>
        <v>-254.58861816404772</v>
      </c>
      <c r="AR14">
        <f t="shared" si="9"/>
        <v>-274.22880039896177</v>
      </c>
      <c r="AS14">
        <f t="shared" si="9"/>
        <v>-30.820217866040391</v>
      </c>
      <c r="AT14">
        <f t="shared" si="9"/>
        <v>-14.294670049895471</v>
      </c>
      <c r="AU14">
        <f t="shared" si="9"/>
        <v>-319.34368831489763</v>
      </c>
      <c r="AW14">
        <v>11</v>
      </c>
      <c r="AX14">
        <f>IF(Z14&gt;0, (R14*SUMPRODUCT(K14:$K$98, X14:$X$98)-K14*$AZ$3)/Z14, 0)</f>
        <v>-441.4148305790452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250000</v>
      </c>
      <c r="S15">
        <f t="shared" si="1"/>
        <v>-374.22310497907938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-384.36535598763749</v>
      </c>
      <c r="AC15">
        <f t="shared" si="2"/>
        <v>-321.7574495021363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-562.24388339846428</v>
      </c>
      <c r="AI15">
        <f t="shared" si="6"/>
        <v>-605.23394002793452</v>
      </c>
      <c r="AJ15">
        <f t="shared" si="7"/>
        <v>-62.607906485501189</v>
      </c>
      <c r="AK15">
        <f t="shared" si="22"/>
        <v>-26.905574919134626</v>
      </c>
      <c r="AL15">
        <f t="shared" si="8"/>
        <v>-694.74742143257038</v>
      </c>
      <c r="AN15">
        <f t="shared" si="9"/>
        <v>0</v>
      </c>
      <c r="AO15">
        <f t="shared" si="9"/>
        <v>0</v>
      </c>
      <c r="AP15">
        <f t="shared" si="9"/>
        <v>-17.315226913118082</v>
      </c>
      <c r="AQ15">
        <f t="shared" si="9"/>
        <v>-226.45656193165797</v>
      </c>
      <c r="AR15">
        <f t="shared" si="9"/>
        <v>-243.77178884477607</v>
      </c>
      <c r="AS15">
        <f t="shared" si="9"/>
        <v>-25.216763883222846</v>
      </c>
      <c r="AT15">
        <f t="shared" si="9"/>
        <v>-10.836834642207718</v>
      </c>
      <c r="AU15">
        <f t="shared" si="9"/>
        <v>-279.82538737020661</v>
      </c>
      <c r="AW15">
        <v>12</v>
      </c>
      <c r="AX15">
        <f>IF(Z15&gt;0, (R15*SUMPRODUCT(K15:$K$98, X15:$X$98)-K15*$AZ$3)/Z15, 0)</f>
        <v>-374.22310497907938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250000</v>
      </c>
      <c r="S16">
        <f t="shared" si="1"/>
        <v>-312.1501206673455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-321.7574495021363</v>
      </c>
      <c r="AC16">
        <f t="shared" si="2"/>
        <v>-265.00282871098261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-560.89062399384886</v>
      </c>
      <c r="AI16">
        <f t="shared" si="6"/>
        <v>-603.33860193222563</v>
      </c>
      <c r="AJ16">
        <f t="shared" si="7"/>
        <v>-56.754620791153684</v>
      </c>
      <c r="AK16">
        <f t="shared" si="22"/>
        <v>-22.523021465149544</v>
      </c>
      <c r="AL16">
        <f t="shared" si="8"/>
        <v>-682.61624418852887</v>
      </c>
      <c r="AN16">
        <f t="shared" si="9"/>
        <v>0</v>
      </c>
      <c r="AO16">
        <f t="shared" si="9"/>
        <v>0</v>
      </c>
      <c r="AP16">
        <f t="shared" si="9"/>
        <v>-15.265082448951331</v>
      </c>
      <c r="AQ16">
        <f t="shared" si="9"/>
        <v>-201.7067016134356</v>
      </c>
      <c r="AR16">
        <f t="shared" si="9"/>
        <v>-216.97178406238692</v>
      </c>
      <c r="AS16">
        <f t="shared" si="9"/>
        <v>-20.410017339192443</v>
      </c>
      <c r="AT16">
        <f t="shared" si="9"/>
        <v>-8.0996974735554623</v>
      </c>
      <c r="AU16">
        <f t="shared" si="9"/>
        <v>-245.48149887513483</v>
      </c>
      <c r="AW16">
        <v>13</v>
      </c>
      <c r="AX16">
        <f>IF(Z16&gt;0, (R16*SUMPRODUCT(K16:$K$98, X16:$X$98)-K16*$AZ$3)/Z16, 0)</f>
        <v>-312.1501206673455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250000</v>
      </c>
      <c r="S17">
        <f t="shared" si="1"/>
        <v>-255.11120899587334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-265.00282871098261</v>
      </c>
      <c r="AC17">
        <f t="shared" si="2"/>
        <v>-213.84240289333752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-559.46732058626162</v>
      </c>
      <c r="AI17">
        <f t="shared" si="6"/>
        <v>-601.37892528113741</v>
      </c>
      <c r="AJ17">
        <f t="shared" si="7"/>
        <v>-51.160425817645091</v>
      </c>
      <c r="AK17">
        <f t="shared" si="22"/>
        <v>-18.550198009768785</v>
      </c>
      <c r="AL17">
        <f t="shared" si="8"/>
        <v>-671.0895491085513</v>
      </c>
      <c r="AN17">
        <f t="shared" si="9"/>
        <v>0</v>
      </c>
      <c r="AO17">
        <f t="shared" si="9"/>
        <v>0</v>
      </c>
      <c r="AP17">
        <f t="shared" si="9"/>
        <v>-13.45731486912074</v>
      </c>
      <c r="AQ17">
        <f t="shared" si="9"/>
        <v>-179.63826360084818</v>
      </c>
      <c r="AR17">
        <f t="shared" si="9"/>
        <v>-193.09557846996893</v>
      </c>
      <c r="AS17">
        <f t="shared" si="9"/>
        <v>-16.427000685815301</v>
      </c>
      <c r="AT17">
        <f t="shared" si="9"/>
        <v>-5.9562466605464204</v>
      </c>
      <c r="AU17">
        <f t="shared" si="9"/>
        <v>-215.47882581633064</v>
      </c>
      <c r="AW17">
        <v>14</v>
      </c>
      <c r="AX17">
        <f>IF(Z17&gt;0, (R17*SUMPRODUCT(K17:$K$98, X17:$X$98)-K17*$AZ$3)/Z17, 0)</f>
        <v>-255.11120899587334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250000</v>
      </c>
      <c r="S18">
        <f t="shared" si="1"/>
        <v>-202.63773049946204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-213.84240289333752</v>
      </c>
      <c r="AC18">
        <f t="shared" si="2"/>
        <v>-167.70644557357673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-558.17476972390932</v>
      </c>
      <c r="AI18">
        <f t="shared" si="6"/>
        <v>-599.55562341789152</v>
      </c>
      <c r="AJ18">
        <f t="shared" si="7"/>
        <v>-46.135957319760792</v>
      </c>
      <c r="AK18">
        <f t="shared" si="22"/>
        <v>-14.968968202533627</v>
      </c>
      <c r="AL18">
        <f t="shared" si="8"/>
        <v>-660.66054894018589</v>
      </c>
      <c r="AN18">
        <f t="shared" si="9"/>
        <v>0</v>
      </c>
      <c r="AO18">
        <f t="shared" si="9"/>
        <v>0</v>
      </c>
      <c r="AP18">
        <f t="shared" si="9"/>
        <v>-11.863300957351001</v>
      </c>
      <c r="AQ18">
        <f t="shared" si="9"/>
        <v>-160.02075087681911</v>
      </c>
      <c r="AR18">
        <f t="shared" si="9"/>
        <v>-171.88405183417009</v>
      </c>
      <c r="AS18">
        <f t="shared" si="9"/>
        <v>-13.22652139289764</v>
      </c>
      <c r="AT18">
        <f t="shared" si="9"/>
        <v>-4.291389832624418</v>
      </c>
      <c r="AU18">
        <f t="shared" si="9"/>
        <v>-189.40196305969215</v>
      </c>
      <c r="AW18">
        <v>15</v>
      </c>
      <c r="AX18">
        <f>IF(Z18&gt;0, (R18*SUMPRODUCT(K18:$K$98, X18:$X$98)-K18*$AZ$3)/Z18, 0)</f>
        <v>-202.63773049946204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50</v>
      </c>
      <c r="R19">
        <f t="shared" si="0"/>
        <v>250000</v>
      </c>
      <c r="S19">
        <f t="shared" si="1"/>
        <v>-154.37729791699203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-167.70644557357673</v>
      </c>
      <c r="AC19">
        <f t="shared" si="2"/>
        <v>-126.1430706284234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-557.99019023161668</v>
      </c>
      <c r="AI19">
        <f t="shared" si="6"/>
        <v>-598.84563735061272</v>
      </c>
      <c r="AJ19">
        <f t="shared" si="7"/>
        <v>-41.563374945153328</v>
      </c>
      <c r="AK19">
        <f t="shared" si="22"/>
        <v>-11.739451190150373</v>
      </c>
      <c r="AL19">
        <f t="shared" si="8"/>
        <v>-652.14846348591641</v>
      </c>
      <c r="AN19">
        <f t="shared" si="9"/>
        <v>0</v>
      </c>
      <c r="AO19">
        <f t="shared" si="9"/>
        <v>0</v>
      </c>
      <c r="AP19">
        <f t="shared" si="9"/>
        <v>-10.457744982914335</v>
      </c>
      <c r="AQ19">
        <f t="shared" si="9"/>
        <v>-142.82842372068731</v>
      </c>
      <c r="AR19">
        <f t="shared" si="9"/>
        <v>-153.28616870360165</v>
      </c>
      <c r="AS19">
        <f t="shared" si="9"/>
        <v>-10.638952855898774</v>
      </c>
      <c r="AT19">
        <f t="shared" si="9"/>
        <v>-3.0049404777871276</v>
      </c>
      <c r="AU19">
        <f t="shared" si="9"/>
        <v>-166.93006203728754</v>
      </c>
      <c r="AW19">
        <v>16</v>
      </c>
      <c r="AX19">
        <f>IF(Z19&gt;0, (R19*SUMPRODUCT(K19:$K$98, X19:$X$98)-K19*$AZ$3)/Z19, 0)</f>
        <v>-154.37729791699203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250000</v>
      </c>
      <c r="S20">
        <f t="shared" si="1"/>
        <v>-110.30718355968817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-126.1430706284234</v>
      </c>
      <c r="AC20">
        <f t="shared" si="2"/>
        <v>-88.985667722350172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-557.50791590045924</v>
      </c>
      <c r="AI20">
        <f t="shared" si="6"/>
        <v>-597.84330696508528</v>
      </c>
      <c r="AJ20">
        <f t="shared" si="7"/>
        <v>-37.15740290607323</v>
      </c>
      <c r="AK20">
        <f t="shared" si="22"/>
        <v>-8.8300149439896387</v>
      </c>
      <c r="AL20">
        <f t="shared" si="8"/>
        <v>-643.83072481514819</v>
      </c>
      <c r="AN20">
        <f t="shared" si="9"/>
        <v>0</v>
      </c>
      <c r="AO20">
        <f t="shared" si="9"/>
        <v>0</v>
      </c>
      <c r="AP20">
        <f t="shared" si="9"/>
        <v>-9.2184165516401215</v>
      </c>
      <c r="AQ20">
        <f t="shared" si="9"/>
        <v>-127.41515735828241</v>
      </c>
      <c r="AR20">
        <f t="shared" si="9"/>
        <v>-136.63357390992255</v>
      </c>
      <c r="AS20">
        <f t="shared" si="9"/>
        <v>-8.4921060370158621</v>
      </c>
      <c r="AT20">
        <f t="shared" si="9"/>
        <v>-2.0180480159591188</v>
      </c>
      <c r="AU20">
        <f t="shared" si="9"/>
        <v>-147.14372796289754</v>
      </c>
      <c r="AW20">
        <v>17</v>
      </c>
      <c r="AX20">
        <f>IF(Z20&gt;0, (R20*SUMPRODUCT(K20:$K$98, X20:$X$98)-K20*$AZ$3)/Z20, 0)</f>
        <v>-110.30718355968817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50</v>
      </c>
      <c r="R21">
        <f t="shared" si="0"/>
        <v>250000</v>
      </c>
      <c r="S21">
        <f t="shared" si="1"/>
        <v>-69.937909817723863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-88.985667722350172</v>
      </c>
      <c r="AC21">
        <f t="shared" si="2"/>
        <v>-55.69919416388143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-557.88807095478739</v>
      </c>
      <c r="AI21">
        <f t="shared" si="6"/>
        <v>-597.70853049457617</v>
      </c>
      <c r="AJ21">
        <f t="shared" si="7"/>
        <v>-33.286473558468742</v>
      </c>
      <c r="AK21">
        <f t="shared" si="22"/>
        <v>-6.2289967405645124</v>
      </c>
      <c r="AL21">
        <f t="shared" si="8"/>
        <v>-637.22400079360943</v>
      </c>
      <c r="AN21">
        <f t="shared" si="9"/>
        <v>0</v>
      </c>
      <c r="AO21">
        <f t="shared" si="9"/>
        <v>0</v>
      </c>
      <c r="AP21">
        <f t="shared" si="9"/>
        <v>-8.1256535519744766</v>
      </c>
      <c r="AQ21">
        <f t="shared" si="9"/>
        <v>-113.84110675137626</v>
      </c>
      <c r="AR21">
        <f t="shared" si="9"/>
        <v>-121.96676030335072</v>
      </c>
      <c r="AS21">
        <f t="shared" si="9"/>
        <v>-6.7923463272144478</v>
      </c>
      <c r="AT21">
        <f t="shared" si="9"/>
        <v>-1.2710719583642933</v>
      </c>
      <c r="AU21">
        <f t="shared" si="9"/>
        <v>-130.03017858892946</v>
      </c>
      <c r="AW21">
        <v>18</v>
      </c>
      <c r="AX21">
        <f>IF(Z21&gt;0, (R21*SUMPRODUCT(K21:$K$98, X21:$X$98)-K21*$AZ$3)/Z21, 0)</f>
        <v>-69.937909817723863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250000</v>
      </c>
      <c r="S22">
        <f t="shared" si="1"/>
        <v>-33.142155375315497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-55.69919416388143</v>
      </c>
      <c r="AC22">
        <f t="shared" si="2"/>
        <v>-26.056701882444258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-558.71509383614352</v>
      </c>
      <c r="AI22">
        <f t="shared" si="6"/>
        <v>-598.02560576176722</v>
      </c>
      <c r="AJ22">
        <f t="shared" si="7"/>
        <v>-29.642492281437171</v>
      </c>
      <c r="AK22">
        <f t="shared" si="22"/>
        <v>-3.8989435914717006</v>
      </c>
      <c r="AL22">
        <f t="shared" si="8"/>
        <v>-631.56704163467612</v>
      </c>
      <c r="AN22">
        <f t="shared" si="9"/>
        <v>0</v>
      </c>
      <c r="AO22">
        <f t="shared" si="9"/>
        <v>0</v>
      </c>
      <c r="AP22">
        <f t="shared" si="9"/>
        <v>-7.1621384313402965</v>
      </c>
      <c r="AQ22">
        <f t="shared" si="9"/>
        <v>-101.79452389999004</v>
      </c>
      <c r="AR22">
        <f t="shared" si="9"/>
        <v>-108.95666233133034</v>
      </c>
      <c r="AS22">
        <f t="shared" si="9"/>
        <v>-5.4006835009239307</v>
      </c>
      <c r="AT22">
        <f t="shared" si="9"/>
        <v>-0.71036403166007311</v>
      </c>
      <c r="AU22">
        <f t="shared" si="9"/>
        <v>-115.06770986391435</v>
      </c>
      <c r="AW22">
        <v>19</v>
      </c>
      <c r="AX22">
        <f>IF(Z22&gt;0, (R22*SUMPRODUCT(K22:$K$98, X22:$X$98)-K22*$AZ$3)/Z22, 0)</f>
        <v>-33.142155375315497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250000</v>
      </c>
      <c r="S23">
        <f t="shared" si="1"/>
        <v>0.33388479225156548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-26.056701882444258</v>
      </c>
      <c r="AC23">
        <f t="shared" si="2"/>
        <v>0.25913049686300837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-560.15494313161514</v>
      </c>
      <c r="AI23">
        <f t="shared" si="6"/>
        <v>-598.96031894935629</v>
      </c>
      <c r="AJ23">
        <f t="shared" si="7"/>
        <v>-26.315832379307267</v>
      </c>
      <c r="AK23">
        <f t="shared" si="22"/>
        <v>-1.8239691317710982</v>
      </c>
      <c r="AL23">
        <f t="shared" si="8"/>
        <v>-627.10012046043471</v>
      </c>
      <c r="AN23">
        <f t="shared" si="9"/>
        <v>0</v>
      </c>
      <c r="AO23">
        <f t="shared" si="9"/>
        <v>0</v>
      </c>
      <c r="AP23">
        <f t="shared" si="9"/>
        <v>-6.3125943534585316</v>
      </c>
      <c r="AQ23">
        <f t="shared" si="9"/>
        <v>-91.122192648831614</v>
      </c>
      <c r="AR23">
        <f t="shared" si="9"/>
        <v>-97.43478700229015</v>
      </c>
      <c r="AS23">
        <f t="shared" si="9"/>
        <v>-4.2808804549247172</v>
      </c>
      <c r="AT23">
        <f t="shared" si="9"/>
        <v>-0.29671088088874814</v>
      </c>
      <c r="AU23">
        <f t="shared" si="9"/>
        <v>-102.01237833810362</v>
      </c>
      <c r="AW23">
        <v>20</v>
      </c>
      <c r="AX23">
        <f>IF(Z23&gt;0, (R23*SUMPRODUCT(K23:$K$98, X23:$X$98)-K23*$AZ$3)/Z23, 0)</f>
        <v>0.33388479225156548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250000</v>
      </c>
      <c r="S24">
        <f t="shared" si="1"/>
        <v>30.702560658641392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0.25913049686300837</v>
      </c>
      <c r="AC24">
        <f t="shared" si="2"/>
        <v>23.521184525975741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-561.99458668909597</v>
      </c>
      <c r="AI24">
        <f t="shared" si="6"/>
        <v>-600.29950983132187</v>
      </c>
      <c r="AJ24">
        <f t="shared" si="7"/>
        <v>-23.262054029112733</v>
      </c>
      <c r="AK24">
        <f t="shared" si="22"/>
        <v>1.8139134780410588E-2</v>
      </c>
      <c r="AL24">
        <f t="shared" si="8"/>
        <v>-623.54342472565418</v>
      </c>
      <c r="AN24">
        <f t="shared" si="9"/>
        <v>0</v>
      </c>
      <c r="AO24">
        <f t="shared" si="9"/>
        <v>0</v>
      </c>
      <c r="AP24">
        <f t="shared" si="9"/>
        <v>-5.5635572493359193</v>
      </c>
      <c r="AQ24">
        <f t="shared" si="9"/>
        <v>-81.626297623735979</v>
      </c>
      <c r="AR24">
        <f t="shared" si="9"/>
        <v>-87.189854873071894</v>
      </c>
      <c r="AS24">
        <f t="shared" si="9"/>
        <v>-3.3786719489706138</v>
      </c>
      <c r="AT24">
        <f t="shared" si="9"/>
        <v>2.6345990678411334E-3</v>
      </c>
      <c r="AU24">
        <f t="shared" si="9"/>
        <v>-90.565892222974668</v>
      </c>
      <c r="AW24">
        <v>21</v>
      </c>
      <c r="AX24">
        <f>IF(Z24&gt;0, (R24*SUMPRODUCT(K24:$K$98, X24:$X$98)-K24*$AZ$3)/Z24, 0)</f>
        <v>30.702560658641392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250000</v>
      </c>
      <c r="S25">
        <f t="shared" si="1"/>
        <v>58.218749986838674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23.521184525975741</v>
      </c>
      <c r="AC25">
        <f t="shared" si="2"/>
        <v>44.023678578975478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-565.12440564343285</v>
      </c>
      <c r="AI25">
        <f t="shared" si="6"/>
        <v>-602.93325467310785</v>
      </c>
      <c r="AJ25">
        <f t="shared" si="7"/>
        <v>-20.502494052999737</v>
      </c>
      <c r="AK25">
        <f t="shared" si="22"/>
        <v>1.6464829168183019</v>
      </c>
      <c r="AL25">
        <f t="shared" si="8"/>
        <v>-621.7892658092893</v>
      </c>
      <c r="AN25">
        <f t="shared" si="9"/>
        <v>0</v>
      </c>
      <c r="AO25">
        <f t="shared" si="9"/>
        <v>0</v>
      </c>
      <c r="AP25">
        <f t="shared" si="9"/>
        <v>-4.9031299106090351</v>
      </c>
      <c r="AQ25">
        <f t="shared" si="9"/>
        <v>-73.286504287678667</v>
      </c>
      <c r="AR25">
        <f t="shared" si="9"/>
        <v>-78.189634198287706</v>
      </c>
      <c r="AS25">
        <f t="shared" si="9"/>
        <v>-2.6588059254183305</v>
      </c>
      <c r="AT25">
        <f t="shared" si="9"/>
        <v>0.2135193174069501</v>
      </c>
      <c r="AU25">
        <f t="shared" si="9"/>
        <v>-80.634920806299093</v>
      </c>
      <c r="AW25">
        <v>22</v>
      </c>
      <c r="AX25">
        <f>IF(Z25&gt;0, (R25*SUMPRODUCT(K25:$K$98, X25:$X$98)-K25*$AZ$3)/Z25, 0)</f>
        <v>58.218749986838674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250000</v>
      </c>
      <c r="S26">
        <f t="shared" si="1"/>
        <v>82.970070003231058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44.023678578975478</v>
      </c>
      <c r="AC26">
        <f t="shared" si="2"/>
        <v>61.923595431239619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-569.66630641860274</v>
      </c>
      <c r="AI26">
        <f t="shared" si="6"/>
        <v>-606.98313369669722</v>
      </c>
      <c r="AJ26">
        <f t="shared" si="7"/>
        <v>-17.899916852264141</v>
      </c>
      <c r="AK26">
        <f t="shared" si="22"/>
        <v>3.0816575005282836</v>
      </c>
      <c r="AL26">
        <f t="shared" si="8"/>
        <v>-621.80139304843306</v>
      </c>
      <c r="AN26">
        <f t="shared" si="9"/>
        <v>0</v>
      </c>
      <c r="AO26">
        <f t="shared" si="9"/>
        <v>0</v>
      </c>
      <c r="AP26">
        <f t="shared" si="9"/>
        <v>-4.3208245625214774</v>
      </c>
      <c r="AQ26">
        <f t="shared" si="9"/>
        <v>-65.960274459326271</v>
      </c>
      <c r="AR26">
        <f t="shared" si="9"/>
        <v>-70.281099021847751</v>
      </c>
      <c r="AS26">
        <f t="shared" si="9"/>
        <v>-2.072587785289993</v>
      </c>
      <c r="AT26">
        <f t="shared" si="9"/>
        <v>0.35681761802342254</v>
      </c>
      <c r="AU26">
        <f t="shared" si="9"/>
        <v>-71.996869189114321</v>
      </c>
      <c r="AW26">
        <v>23</v>
      </c>
      <c r="AX26">
        <f>IF(Z26&gt;0, (R26*SUMPRODUCT(K26:$K$98, X26:$X$98)-K26*$AZ$3)/Z26, 0)</f>
        <v>82.970070003231058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250000</v>
      </c>
      <c r="S27">
        <f t="shared" si="1"/>
        <v>105.05345120398418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61.923595431239619</v>
      </c>
      <c r="AC27">
        <f t="shared" si="2"/>
        <v>77.379768418290723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-574.49124985730975</v>
      </c>
      <c r="AI27">
        <f t="shared" si="6"/>
        <v>-611.3200106126518</v>
      </c>
      <c r="AJ27">
        <f t="shared" si="7"/>
        <v>-15.456172987051104</v>
      </c>
      <c r="AK27">
        <f t="shared" si="22"/>
        <v>4.3346516801867736</v>
      </c>
      <c r="AL27">
        <f t="shared" si="8"/>
        <v>-622.44153191951614</v>
      </c>
      <c r="AN27">
        <f t="shared" si="9"/>
        <v>0</v>
      </c>
      <c r="AO27">
        <f t="shared" si="9"/>
        <v>0</v>
      </c>
      <c r="AP27">
        <f t="shared" si="9"/>
        <v>-3.8074219002803846</v>
      </c>
      <c r="AQ27">
        <f t="shared" si="9"/>
        <v>-59.391913313534332</v>
      </c>
      <c r="AR27">
        <f t="shared" si="9"/>
        <v>-63.199335213814713</v>
      </c>
      <c r="AS27">
        <f t="shared" si="9"/>
        <v>-1.5978862801373093</v>
      </c>
      <c r="AT27">
        <f t="shared" si="9"/>
        <v>0.44812389553010895</v>
      </c>
      <c r="AU27">
        <f t="shared" si="9"/>
        <v>-64.349097598421906</v>
      </c>
      <c r="AW27">
        <v>24</v>
      </c>
      <c r="AX27">
        <f>IF(Z27&gt;0, (R27*SUMPRODUCT(K27:$K$98, X27:$X$98)-K27*$AZ$3)/Z27, 0)</f>
        <v>105.05345120398418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250000</v>
      </c>
      <c r="S28">
        <f t="shared" si="1"/>
        <v>124.75246466531247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77.379768418290723</v>
      </c>
      <c r="AC28">
        <f t="shared" si="2"/>
        <v>90.681111753307732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-580.28113606951695</v>
      </c>
      <c r="AI28">
        <f t="shared" si="6"/>
        <v>-616.62555299009171</v>
      </c>
      <c r="AJ28">
        <f t="shared" si="7"/>
        <v>-13.301343335017009</v>
      </c>
      <c r="AK28">
        <f t="shared" si="22"/>
        <v>5.4165837892803514</v>
      </c>
      <c r="AL28">
        <f t="shared" si="8"/>
        <v>-624.51031253582835</v>
      </c>
      <c r="AN28">
        <f t="shared" si="9"/>
        <v>0</v>
      </c>
      <c r="AO28">
        <f t="shared" si="9"/>
        <v>0</v>
      </c>
      <c r="AP28">
        <f t="shared" si="9"/>
        <v>-3.3547764150856811</v>
      </c>
      <c r="AQ28">
        <f t="shared" si="9"/>
        <v>-53.56293027507882</v>
      </c>
      <c r="AR28">
        <f t="shared" si="9"/>
        <v>-56.917706690164508</v>
      </c>
      <c r="AS28">
        <f t="shared" si="9"/>
        <v>-1.2277823305513222</v>
      </c>
      <c r="AT28">
        <f t="shared" si="9"/>
        <v>0.49997851351760764</v>
      </c>
      <c r="AU28">
        <f t="shared" si="9"/>
        <v>-57.645510507198217</v>
      </c>
      <c r="AW28">
        <v>25</v>
      </c>
      <c r="AX28">
        <f>IF(Z28&gt;0, (R28*SUMPRODUCT(K28:$K$98, X28:$X$98)-K28*$AZ$3)/Z28, 0)</f>
        <v>124.75246466531247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50</v>
      </c>
      <c r="R29">
        <f t="shared" si="0"/>
        <v>250000</v>
      </c>
      <c r="S29">
        <f t="shared" si="1"/>
        <v>142.23732007692021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90.681111753307732</v>
      </c>
      <c r="AC29">
        <f t="shared" si="2"/>
        <v>102.02287491443542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-586.81477493458465</v>
      </c>
      <c r="AI29">
        <f t="shared" si="6"/>
        <v>-622.67838473096674</v>
      </c>
      <c r="AJ29">
        <f t="shared" si="7"/>
        <v>-11.341763161127687</v>
      </c>
      <c r="AK29">
        <f t="shared" si="22"/>
        <v>6.3476778227315416</v>
      </c>
      <c r="AL29">
        <f t="shared" si="8"/>
        <v>-627.67247006936293</v>
      </c>
      <c r="AN29">
        <f t="shared" si="9"/>
        <v>0</v>
      </c>
      <c r="AO29">
        <f t="shared" si="9"/>
        <v>0</v>
      </c>
      <c r="AP29">
        <f t="shared" si="9"/>
        <v>-2.9557102207076316</v>
      </c>
      <c r="AQ29">
        <f t="shared" si="9"/>
        <v>-48.362516706596871</v>
      </c>
      <c r="AR29">
        <f t="shared" si="9"/>
        <v>-51.318226927304508</v>
      </c>
      <c r="AS29">
        <f t="shared" si="9"/>
        <v>-0.93473483250902933</v>
      </c>
      <c r="AT29">
        <f t="shared" si="9"/>
        <v>0.52314578272875012</v>
      </c>
      <c r="AU29">
        <f t="shared" si="9"/>
        <v>-51.72981597708479</v>
      </c>
      <c r="AW29">
        <v>26</v>
      </c>
      <c r="AX29">
        <f>IF(Z29&gt;0, (R29*SUMPRODUCT(K29:$K$98, X29:$X$98)-K29*$AZ$3)/Z29, 0)</f>
        <v>142.23732007692021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50</v>
      </c>
      <c r="R30">
        <f t="shared" si="0"/>
        <v>250000</v>
      </c>
      <c r="S30">
        <f t="shared" si="1"/>
        <v>157.70517666046831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102.02287491443542</v>
      </c>
      <c r="AC30">
        <f t="shared" si="2"/>
        <v>111.61097734730861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-595.07501485867397</v>
      </c>
      <c r="AI30">
        <f t="shared" si="6"/>
        <v>-630.46097355412053</v>
      </c>
      <c r="AJ30">
        <f t="shared" si="7"/>
        <v>-9.5881024328731854</v>
      </c>
      <c r="AK30">
        <f t="shared" si="22"/>
        <v>7.1416012440104799</v>
      </c>
      <c r="AL30">
        <f t="shared" si="8"/>
        <v>-632.90747474298314</v>
      </c>
      <c r="AN30">
        <f t="shared" si="9"/>
        <v>0</v>
      </c>
      <c r="AO30">
        <f t="shared" si="9"/>
        <v>0</v>
      </c>
      <c r="AP30">
        <f t="shared" si="9"/>
        <v>-2.6038789831483715</v>
      </c>
      <c r="AQ30">
        <f t="shared" si="9"/>
        <v>-43.788648992759839</v>
      </c>
      <c r="AR30">
        <f t="shared" si="9"/>
        <v>-46.392527975908216</v>
      </c>
      <c r="AS30">
        <f t="shared" si="9"/>
        <v>-0.70554138798689436</v>
      </c>
      <c r="AT30">
        <f t="shared" si="9"/>
        <v>0.52551537589676978</v>
      </c>
      <c r="AU30">
        <f t="shared" si="9"/>
        <v>-46.572553987998333</v>
      </c>
      <c r="AW30">
        <v>27</v>
      </c>
      <c r="AX30">
        <f>IF(Z30&gt;0, (R30*SUMPRODUCT(K30:$K$98, X30:$X$98)-K30*$AZ$3)/Z30, 0)</f>
        <v>157.70517666046831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250000</v>
      </c>
      <c r="S31">
        <f t="shared" si="1"/>
        <v>171.24090988582776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111.61097734730861</v>
      </c>
      <c r="AC31">
        <f t="shared" si="2"/>
        <v>119.56395258621831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-605.31380181244981</v>
      </c>
      <c r="AI31">
        <f t="shared" si="6"/>
        <v>-640.22483816057934</v>
      </c>
      <c r="AJ31">
        <f t="shared" si="7"/>
        <v>-7.9529752389097013</v>
      </c>
      <c r="AK31">
        <f t="shared" si="22"/>
        <v>7.812768414311603</v>
      </c>
      <c r="AL31">
        <f t="shared" si="8"/>
        <v>-640.36504498517752</v>
      </c>
      <c r="AN31">
        <f t="shared" si="9"/>
        <v>0</v>
      </c>
      <c r="AO31">
        <f t="shared" si="9"/>
        <v>0</v>
      </c>
      <c r="AP31">
        <f t="shared" si="9"/>
        <v>-2.2936890884864556</v>
      </c>
      <c r="AQ31">
        <f t="shared" si="9"/>
        <v>-39.769706303830624</v>
      </c>
      <c r="AR31">
        <f t="shared" si="9"/>
        <v>-42.063395392317069</v>
      </c>
      <c r="AS31">
        <f t="shared" si="9"/>
        <v>-0.52251821872562287</v>
      </c>
      <c r="AT31">
        <f t="shared" si="9"/>
        <v>0.51330649379986826</v>
      </c>
      <c r="AU31">
        <f t="shared" si="9"/>
        <v>-42.072607117242832</v>
      </c>
      <c r="AW31">
        <v>28</v>
      </c>
      <c r="AX31">
        <f>IF(Z31&gt;0, (R31*SUMPRODUCT(K31:$K$98, X31:$X$98)-K31*$AZ$3)/Z31, 0)</f>
        <v>171.24090988582776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50</v>
      </c>
      <c r="R32">
        <f t="shared" si="0"/>
        <v>250000</v>
      </c>
      <c r="S32">
        <f t="shared" si="1"/>
        <v>182.92298089733822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119.56395258621831</v>
      </c>
      <c r="AC32">
        <f t="shared" si="2"/>
        <v>125.99212506066419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-616.76978805877059</v>
      </c>
      <c r="AI32">
        <f t="shared" si="6"/>
        <v>-651.20836008580716</v>
      </c>
      <c r="AJ32">
        <f t="shared" si="7"/>
        <v>-6.428172474445887</v>
      </c>
      <c r="AK32">
        <f t="shared" si="22"/>
        <v>8.3694766810352821</v>
      </c>
      <c r="AL32">
        <f t="shared" si="8"/>
        <v>-649.26705587921776</v>
      </c>
      <c r="AN32">
        <f t="shared" si="9"/>
        <v>0</v>
      </c>
      <c r="AO32">
        <f t="shared" si="9"/>
        <v>0</v>
      </c>
      <c r="AP32">
        <f t="shared" si="9"/>
        <v>-2.0202211807590307</v>
      </c>
      <c r="AQ32">
        <f t="shared" si="9"/>
        <v>-36.180692640519077</v>
      </c>
      <c r="AR32">
        <f t="shared" si="9"/>
        <v>-38.200913821278107</v>
      </c>
      <c r="AS32">
        <f t="shared" si="9"/>
        <v>-0.37708677863451051</v>
      </c>
      <c r="AT32">
        <f t="shared" si="9"/>
        <v>0.49096675813451945</v>
      </c>
      <c r="AU32">
        <f t="shared" si="9"/>
        <v>-38.087033841778101</v>
      </c>
      <c r="AW32">
        <v>29</v>
      </c>
      <c r="AX32">
        <f>IF(Z32&gt;0, (R32*SUMPRODUCT(K32:$K$98, X32:$X$98)-K32*$AZ$3)/Z32, 0)</f>
        <v>182.92298089733822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250000</v>
      </c>
      <c r="S33">
        <f t="shared" si="1"/>
        <v>192.91571668184443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125.99212506066419</v>
      </c>
      <c r="AC33">
        <f t="shared" si="2"/>
        <v>131.05953847217813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-630.52049007845983</v>
      </c>
      <c r="AI33">
        <f t="shared" si="6"/>
        <v>-664.48857228721033</v>
      </c>
      <c r="AJ33">
        <f t="shared" si="7"/>
        <v>-5.0674134115139395</v>
      </c>
      <c r="AK33">
        <f t="shared" si="22"/>
        <v>8.8194487542464941</v>
      </c>
      <c r="AL33">
        <f t="shared" si="8"/>
        <v>-660.73653694447773</v>
      </c>
      <c r="AN33">
        <f t="shared" si="9"/>
        <v>0</v>
      </c>
      <c r="AO33">
        <f t="shared" si="9"/>
        <v>0</v>
      </c>
      <c r="AP33">
        <f t="shared" si="9"/>
        <v>-1.7791263418137697</v>
      </c>
      <c r="AQ33">
        <f t="shared" si="9"/>
        <v>-33.024402321510408</v>
      </c>
      <c r="AR33">
        <f t="shared" si="9"/>
        <v>-34.80352866332418</v>
      </c>
      <c r="AS33">
        <f t="shared" si="9"/>
        <v>-0.26541294353563299</v>
      </c>
      <c r="AT33">
        <f t="shared" si="9"/>
        <v>0.46193110057047782</v>
      </c>
      <c r="AU33">
        <f t="shared" si="9"/>
        <v>-34.607010506289328</v>
      </c>
      <c r="AW33">
        <v>30</v>
      </c>
      <c r="AX33">
        <f>IF(Z33&gt;0, (R33*SUMPRODUCT(K33:$K$98, X33:$X$98)-K33*$AZ$3)/Z33, 0)</f>
        <v>192.91571668184443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250000</v>
      </c>
      <c r="S34">
        <f t="shared" si="1"/>
        <v>201.29478701205682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131.05953847217813</v>
      </c>
      <c r="AC34">
        <f t="shared" si="2"/>
        <v>134.86380226855397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-646.6084304264549</v>
      </c>
      <c r="AI34">
        <f t="shared" si="6"/>
        <v>-680.10751012703258</v>
      </c>
      <c r="AJ34">
        <f t="shared" si="7"/>
        <v>-3.8042637963758352</v>
      </c>
      <c r="AK34">
        <f t="shared" si="22"/>
        <v>9.1741676930524694</v>
      </c>
      <c r="AL34">
        <f t="shared" si="8"/>
        <v>-674.73760623035594</v>
      </c>
      <c r="AN34">
        <f t="shared" si="9"/>
        <v>0</v>
      </c>
      <c r="AO34">
        <f t="shared" si="9"/>
        <v>0</v>
      </c>
      <c r="AP34">
        <f t="shared" si="9"/>
        <v>-1.5665729216125146</v>
      </c>
      <c r="AQ34">
        <f t="shared" si="9"/>
        <v>-30.238420489354098</v>
      </c>
      <c r="AR34">
        <f t="shared" si="9"/>
        <v>-31.804993410966613</v>
      </c>
      <c r="AS34">
        <f t="shared" si="9"/>
        <v>-0.17790508585137155</v>
      </c>
      <c r="AT34">
        <f t="shared" si="9"/>
        <v>0.42902679162318935</v>
      </c>
      <c r="AU34">
        <f t="shared" ref="AU34:AU97" si="23">AL34*$K34</f>
        <v>-31.553871705194794</v>
      </c>
      <c r="AW34">
        <v>31</v>
      </c>
      <c r="AX34">
        <f>IF(Z34&gt;0, (R34*SUMPRODUCT(K34:$K$98, X34:$X$98)-K34*$AZ$3)/Z34, 0)</f>
        <v>201.29478701205682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250000</v>
      </c>
      <c r="S35">
        <f t="shared" si="1"/>
        <v>208.14701547225314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134.86380226855397</v>
      </c>
      <c r="AC35">
        <f t="shared" si="2"/>
        <v>137.50811938445537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-662.99670090318602</v>
      </c>
      <c r="AI35">
        <f t="shared" ref="AI35:AI66" si="25">SUM(AE35:AH35)</f>
        <v>-696.02819046657726</v>
      </c>
      <c r="AJ35">
        <f t="shared" si="7"/>
        <v>-2.6443171159014014</v>
      </c>
      <c r="AK35">
        <f t="shared" si="22"/>
        <v>9.4404661587987793</v>
      </c>
      <c r="AL35">
        <f t="shared" si="8"/>
        <v>-689.23204142367979</v>
      </c>
      <c r="AN35">
        <f t="shared" ref="AN35:AT66" si="26">AE35*$K35</f>
        <v>0</v>
      </c>
      <c r="AO35">
        <f t="shared" si="26"/>
        <v>0</v>
      </c>
      <c r="AP35">
        <f t="shared" si="26"/>
        <v>-1.3792019910124256</v>
      </c>
      <c r="AQ35">
        <f t="shared" si="26"/>
        <v>-27.68286813604006</v>
      </c>
      <c r="AR35">
        <f t="shared" si="26"/>
        <v>-29.062070127052483</v>
      </c>
      <c r="AS35">
        <f t="shared" si="26"/>
        <v>-0.11041123120167924</v>
      </c>
      <c r="AT35">
        <f t="shared" si="26"/>
        <v>0.39417870324355841</v>
      </c>
      <c r="AU35">
        <f t="shared" si="23"/>
        <v>-28.778302655010602</v>
      </c>
      <c r="AW35">
        <v>32</v>
      </c>
      <c r="AX35">
        <f>IF(Z35&gt;0, (R35*SUMPRODUCT(K35:$K$98, X35:$X$98)-K35*$AZ$3)/Z35, 0)</f>
        <v>208.14701547225314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50</v>
      </c>
      <c r="R36">
        <f t="shared" si="0"/>
        <v>250000</v>
      </c>
      <c r="S36">
        <f t="shared" si="1"/>
        <v>213.70274150172355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137.50811938445537</v>
      </c>
      <c r="AC36">
        <f t="shared" si="2"/>
        <v>139.1848383959649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-680.58923399395212</v>
      </c>
      <c r="AI36">
        <f t="shared" si="25"/>
        <v>-713.15429081491072</v>
      </c>
      <c r="AJ36">
        <f t="shared" si="7"/>
        <v>-1.6767190115095332</v>
      </c>
      <c r="AK36">
        <f t="shared" si="22"/>
        <v>9.6255683569118773</v>
      </c>
      <c r="AL36">
        <f t="shared" si="8"/>
        <v>-705.2054414695084</v>
      </c>
      <c r="AN36">
        <f t="shared" si="26"/>
        <v>0</v>
      </c>
      <c r="AO36">
        <f t="shared" si="26"/>
        <v>0</v>
      </c>
      <c r="AP36">
        <f t="shared" si="26"/>
        <v>-1.2140415046414603</v>
      </c>
      <c r="AQ36">
        <f t="shared" si="26"/>
        <v>-25.372704927971178</v>
      </c>
      <c r="AR36">
        <f t="shared" si="26"/>
        <v>-26.586746432612639</v>
      </c>
      <c r="AS36">
        <f t="shared" si="26"/>
        <v>-6.2508918156834875E-2</v>
      </c>
      <c r="AT36">
        <f t="shared" si="26"/>
        <v>0.35884597270328211</v>
      </c>
      <c r="AU36">
        <f t="shared" si="23"/>
        <v>-26.290409378066194</v>
      </c>
      <c r="AW36">
        <v>33</v>
      </c>
      <c r="AX36">
        <f>IF(Z36&gt;0, (R36*SUMPRODUCT(K36:$K$98, X36:$X$98)-K36*$AZ$3)/Z36, 0)</f>
        <v>213.70274150172355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250000</v>
      </c>
      <c r="S37">
        <f t="shared" si="1"/>
        <v>218.11304262227347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139.1848383959649</v>
      </c>
      <c r="AC37">
        <f t="shared" si="2"/>
        <v>140.02605056402027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-699.92288298155552</v>
      </c>
      <c r="AI37">
        <f t="shared" si="25"/>
        <v>-732.02230465770822</v>
      </c>
      <c r="AJ37">
        <f t="shared" si="7"/>
        <v>-0.84121216805536392</v>
      </c>
      <c r="AK37">
        <f t="shared" si="22"/>
        <v>9.7429386877175439</v>
      </c>
      <c r="AL37">
        <f t="shared" si="8"/>
        <v>-723.12057813804597</v>
      </c>
      <c r="AN37">
        <f t="shared" si="26"/>
        <v>0</v>
      </c>
      <c r="AO37">
        <f t="shared" si="26"/>
        <v>0</v>
      </c>
      <c r="AP37">
        <f t="shared" si="26"/>
        <v>-1.0684664241077271</v>
      </c>
      <c r="AQ37">
        <f t="shared" si="26"/>
        <v>-23.297743724961347</v>
      </c>
      <c r="AR37">
        <f t="shared" si="26"/>
        <v>-24.366210149069072</v>
      </c>
      <c r="AS37">
        <f t="shared" si="26"/>
        <v>-2.8000721202580601E-2</v>
      </c>
      <c r="AT37">
        <f t="shared" si="26"/>
        <v>0.32430499729844692</v>
      </c>
      <c r="AU37">
        <f t="shared" si="23"/>
        <v>-24.069905872973205</v>
      </c>
      <c r="AW37">
        <v>34</v>
      </c>
      <c r="AX37">
        <f>IF(Z37&gt;0, (R37*SUMPRODUCT(K37:$K$98, X37:$X$98)-K37*$AZ$3)/Z37, 0)</f>
        <v>218.11304262227347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250000</v>
      </c>
      <c r="S38">
        <f t="shared" si="1"/>
        <v>221.49499820678733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140.02605056402027</v>
      </c>
      <c r="AC38">
        <f t="shared" si="2"/>
        <v>140.13358996051113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-724.24288057397757</v>
      </c>
      <c r="AI38">
        <f t="shared" si="25"/>
        <v>-755.87645945725387</v>
      </c>
      <c r="AJ38">
        <f t="shared" si="7"/>
        <v>-0.10753939649086419</v>
      </c>
      <c r="AK38">
        <f t="shared" si="22"/>
        <v>9.8018235394814202</v>
      </c>
      <c r="AL38">
        <f t="shared" si="8"/>
        <v>-746.1821753142633</v>
      </c>
      <c r="AN38">
        <f t="shared" si="26"/>
        <v>0</v>
      </c>
      <c r="AO38">
        <f t="shared" si="26"/>
        <v>0</v>
      </c>
      <c r="AP38">
        <f t="shared" si="26"/>
        <v>-0.94014313148642537</v>
      </c>
      <c r="AQ38">
        <f t="shared" si="26"/>
        <v>-21.524341972559242</v>
      </c>
      <c r="AR38">
        <f t="shared" si="26"/>
        <v>-22.464485104045668</v>
      </c>
      <c r="AS38">
        <f t="shared" si="26"/>
        <v>-3.1960476349557464E-3</v>
      </c>
      <c r="AT38">
        <f t="shared" si="26"/>
        <v>0.29130807837734601</v>
      </c>
      <c r="AU38">
        <f t="shared" si="23"/>
        <v>-22.176373073303274</v>
      </c>
      <c r="AW38">
        <v>35</v>
      </c>
      <c r="AX38">
        <f>IF(Z38&gt;0, (R38*SUMPRODUCT(K38:$K$98, X38:$X$98)-K38*$AZ$3)/Z38, 0)</f>
        <v>221.49499820678733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250000</v>
      </c>
      <c r="S39">
        <f t="shared" si="1"/>
        <v>223.8033346132157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140.13358996051113</v>
      </c>
      <c r="AC39">
        <f t="shared" si="2"/>
        <v>139.50682220353417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-749.81736332186426</v>
      </c>
      <c r="AI39">
        <f t="shared" si="25"/>
        <v>-780.98464294364351</v>
      </c>
      <c r="AJ39">
        <f t="shared" si="7"/>
        <v>0.6267677569769603</v>
      </c>
      <c r="AK39">
        <f t="shared" si="22"/>
        <v>9.8093512972357804</v>
      </c>
      <c r="AL39">
        <f t="shared" si="8"/>
        <v>-770.54852388943073</v>
      </c>
      <c r="AN39">
        <f t="shared" si="26"/>
        <v>0</v>
      </c>
      <c r="AO39">
        <f t="shared" si="26"/>
        <v>0</v>
      </c>
      <c r="AP39">
        <f t="shared" si="26"/>
        <v>-0.82704001621109369</v>
      </c>
      <c r="AQ39">
        <f t="shared" si="26"/>
        <v>-19.896794710428882</v>
      </c>
      <c r="AR39">
        <f t="shared" si="26"/>
        <v>-20.723834726639975</v>
      </c>
      <c r="AS39">
        <f t="shared" si="26"/>
        <v>1.6631609244734755E-2</v>
      </c>
      <c r="AT39">
        <f t="shared" si="26"/>
        <v>0.26029625152838654</v>
      </c>
      <c r="AU39">
        <f t="shared" si="23"/>
        <v>-20.446906865866854</v>
      </c>
      <c r="AW39">
        <v>36</v>
      </c>
      <c r="AX39">
        <f>IF(Z39&gt;0, (R39*SUMPRODUCT(K39:$K$98, X39:$X$98)-K39*$AZ$3)/Z39, 0)</f>
        <v>223.8033346132157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250000</v>
      </c>
      <c r="S40">
        <f t="shared" si="1"/>
        <v>225.18723371502813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139.50682220353417</v>
      </c>
      <c r="AC40">
        <f t="shared" si="2"/>
        <v>138.26857589987523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-774.02146822110387</v>
      </c>
      <c r="AI40">
        <f t="shared" si="25"/>
        <v>-804.72227075302101</v>
      </c>
      <c r="AJ40">
        <f t="shared" si="7"/>
        <v>1.23824630365894</v>
      </c>
      <c r="AK40">
        <f t="shared" si="22"/>
        <v>9.7654775542473935</v>
      </c>
      <c r="AL40">
        <f t="shared" si="8"/>
        <v>-793.71854689511474</v>
      </c>
      <c r="AN40">
        <f t="shared" si="26"/>
        <v>0</v>
      </c>
      <c r="AO40">
        <f t="shared" si="26"/>
        <v>0</v>
      </c>
      <c r="AP40">
        <f t="shared" si="26"/>
        <v>-0.72737661017684285</v>
      </c>
      <c r="AQ40">
        <f t="shared" si="26"/>
        <v>-18.338449334458204</v>
      </c>
      <c r="AR40">
        <f t="shared" si="26"/>
        <v>-19.065825944635048</v>
      </c>
      <c r="AS40">
        <f t="shared" si="26"/>
        <v>2.9337063680439264E-2</v>
      </c>
      <c r="AT40">
        <f t="shared" si="26"/>
        <v>0.23136789185826342</v>
      </c>
      <c r="AU40">
        <f t="shared" si="23"/>
        <v>-18.805120989096345</v>
      </c>
      <c r="AW40">
        <v>37</v>
      </c>
      <c r="AX40">
        <f>IF(Z40&gt;0, (R40*SUMPRODUCT(K40:$K$98, X40:$X$98)-K40*$AZ$3)/Z40, 0)</f>
        <v>225.18723371502813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250000</v>
      </c>
      <c r="S41">
        <f t="shared" si="1"/>
        <v>225.8900718899996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138.26857589987523</v>
      </c>
      <c r="AC41">
        <f t="shared" si="2"/>
        <v>136.58954478574734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-800.81400911570506</v>
      </c>
      <c r="AI41">
        <f t="shared" si="25"/>
        <v>-831.04764082047996</v>
      </c>
      <c r="AJ41">
        <f t="shared" si="7"/>
        <v>1.6790311141278949</v>
      </c>
      <c r="AK41">
        <f t="shared" si="22"/>
        <v>9.6788003129912674</v>
      </c>
      <c r="AL41">
        <f t="shared" si="8"/>
        <v>-819.68980939336086</v>
      </c>
      <c r="AN41">
        <f t="shared" si="26"/>
        <v>0</v>
      </c>
      <c r="AO41">
        <f t="shared" si="26"/>
        <v>0</v>
      </c>
      <c r="AP41">
        <f t="shared" si="26"/>
        <v>-0.6395608911866778</v>
      </c>
      <c r="AQ41">
        <f t="shared" si="26"/>
        <v>-16.940383687479017</v>
      </c>
      <c r="AR41">
        <f t="shared" si="26"/>
        <v>-17.579944578665696</v>
      </c>
      <c r="AS41">
        <f t="shared" si="26"/>
        <v>3.5518148999354328E-2</v>
      </c>
      <c r="AT41">
        <f t="shared" si="26"/>
        <v>0.20474490839342202</v>
      </c>
      <c r="AU41">
        <f t="shared" si="23"/>
        <v>-17.339681521272919</v>
      </c>
      <c r="AW41">
        <v>38</v>
      </c>
      <c r="AX41">
        <f>IF(Z41&gt;0, (R41*SUMPRODUCT(K41:$K$98, X41:$X$98)-K41*$AZ$3)/Z41, 0)</f>
        <v>225.8900718899996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250000</v>
      </c>
      <c r="S42">
        <f t="shared" si="1"/>
        <v>225.97203110373931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136.58954478574734</v>
      </c>
      <c r="AC42">
        <f t="shared" si="2"/>
        <v>134.52364165213459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-828.72047352531683</v>
      </c>
      <c r="AI42">
        <f t="shared" si="25"/>
        <v>-858.48602481833893</v>
      </c>
      <c r="AJ42">
        <f t="shared" si="7"/>
        <v>2.0659031336127498</v>
      </c>
      <c r="AK42">
        <f t="shared" si="22"/>
        <v>9.5612681350023152</v>
      </c>
      <c r="AL42">
        <f t="shared" si="8"/>
        <v>-846.85885354972379</v>
      </c>
      <c r="AN42">
        <f t="shared" si="26"/>
        <v>0</v>
      </c>
      <c r="AO42">
        <f t="shared" si="26"/>
        <v>0</v>
      </c>
      <c r="AP42">
        <f t="shared" si="26"/>
        <v>-0.56219565992645326</v>
      </c>
      <c r="AQ42">
        <f t="shared" si="26"/>
        <v>-15.652424808854454</v>
      </c>
      <c r="AR42">
        <f t="shared" si="26"/>
        <v>-16.214620468780907</v>
      </c>
      <c r="AS42">
        <f t="shared" si="26"/>
        <v>3.9019662834796021E-2</v>
      </c>
      <c r="AT42">
        <f t="shared" si="26"/>
        <v>0.18058806961023857</v>
      </c>
      <c r="AU42">
        <f t="shared" si="23"/>
        <v>-15.995012736335871</v>
      </c>
      <c r="AW42">
        <v>39</v>
      </c>
      <c r="AX42">
        <f>IF(Z42&gt;0, (R42*SUMPRODUCT(K42:$K$98, X42:$X$98)-K42*$AZ$3)/Z42, 0)</f>
        <v>225.97203110373931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250000</v>
      </c>
      <c r="S43">
        <f t="shared" si="1"/>
        <v>225.5467865066617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134.52364165213459</v>
      </c>
      <c r="AC43">
        <f t="shared" si="2"/>
        <v>132.15200305208924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-859.88912343302172</v>
      </c>
      <c r="AI43">
        <f t="shared" si="25"/>
        <v>-889.18504138842695</v>
      </c>
      <c r="AJ43">
        <f t="shared" si="7"/>
        <v>2.371638600045344</v>
      </c>
      <c r="AK43">
        <f t="shared" si="22"/>
        <v>9.4166549156494224</v>
      </c>
      <c r="AL43">
        <f t="shared" si="8"/>
        <v>-877.39674787273213</v>
      </c>
      <c r="AN43">
        <f t="shared" si="26"/>
        <v>0</v>
      </c>
      <c r="AO43">
        <f t="shared" si="26"/>
        <v>0</v>
      </c>
      <c r="AP43">
        <f t="shared" si="26"/>
        <v>-0.49404060628538887</v>
      </c>
      <c r="AQ43">
        <f t="shared" si="26"/>
        <v>-14.50100128371913</v>
      </c>
      <c r="AR43">
        <f t="shared" si="26"/>
        <v>-14.995041890004519</v>
      </c>
      <c r="AS43">
        <f t="shared" si="26"/>
        <v>3.9994847529263064E-2</v>
      </c>
      <c r="AT43">
        <f t="shared" si="26"/>
        <v>0.15880061893910968</v>
      </c>
      <c r="AU43">
        <f t="shared" si="23"/>
        <v>-14.796246423536145</v>
      </c>
      <c r="AW43">
        <v>40</v>
      </c>
      <c r="AX43">
        <f>IF(Z43&gt;0, (R43*SUMPRODUCT(K43:$K$98, X43:$X$98)-K43*$AZ$3)/Z43, 0)</f>
        <v>225.5467865066617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250000</v>
      </c>
      <c r="S44">
        <f t="shared" si="1"/>
        <v>224.6566824619677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132.15200305208924</v>
      </c>
      <c r="AC44">
        <f t="shared" si="2"/>
        <v>129.50884659766405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-896.1712119904123</v>
      </c>
      <c r="AI44">
        <f t="shared" si="25"/>
        <v>-924.99493652386536</v>
      </c>
      <c r="AJ44">
        <f t="shared" si="7"/>
        <v>2.6431564544251955</v>
      </c>
      <c r="AK44">
        <f t="shared" si="22"/>
        <v>9.250640213646248</v>
      </c>
      <c r="AL44">
        <f t="shared" si="8"/>
        <v>-913.10113985579392</v>
      </c>
      <c r="AN44">
        <f t="shared" si="26"/>
        <v>0</v>
      </c>
      <c r="AO44">
        <f t="shared" si="26"/>
        <v>0</v>
      </c>
      <c r="AP44">
        <f t="shared" si="26"/>
        <v>-0.43399788318103877</v>
      </c>
      <c r="AQ44">
        <f t="shared" si="26"/>
        <v>-13.493620802551778</v>
      </c>
      <c r="AR44">
        <f t="shared" si="26"/>
        <v>-13.927618685732815</v>
      </c>
      <c r="AS44">
        <f t="shared" si="26"/>
        <v>3.979792079977279E-2</v>
      </c>
      <c r="AT44">
        <f t="shared" si="26"/>
        <v>0.1392865889393404</v>
      </c>
      <c r="AU44">
        <f t="shared" si="23"/>
        <v>-13.748534175993703</v>
      </c>
      <c r="AW44">
        <v>41</v>
      </c>
      <c r="AX44">
        <f>IF(Z44&gt;0, (R44*SUMPRODUCT(K44:$K$98, X44:$X$98)-K44*$AZ$3)/Z44, 0)</f>
        <v>224.6566824619677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250000</v>
      </c>
      <c r="S45">
        <f t="shared" si="1"/>
        <v>223.2958523707081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129.50884659766405</v>
      </c>
      <c r="AC45">
        <f t="shared" si="2"/>
        <v>126.60258724983899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-934.33428966516783</v>
      </c>
      <c r="AI45">
        <f t="shared" si="25"/>
        <v>-962.68291009535335</v>
      </c>
      <c r="AJ45">
        <f t="shared" si="7"/>
        <v>2.9062593478250562</v>
      </c>
      <c r="AK45">
        <f t="shared" si="22"/>
        <v>9.0656192618364848</v>
      </c>
      <c r="AL45">
        <f t="shared" si="8"/>
        <v>-950.71103148569182</v>
      </c>
      <c r="AN45">
        <f t="shared" si="26"/>
        <v>0</v>
      </c>
      <c r="AO45">
        <f t="shared" si="26"/>
        <v>0</v>
      </c>
      <c r="AP45">
        <f t="shared" si="26"/>
        <v>-0.3811109429863932</v>
      </c>
      <c r="AQ45">
        <f t="shared" si="26"/>
        <v>-12.560929484231815</v>
      </c>
      <c r="AR45">
        <f t="shared" si="26"/>
        <v>-12.942040427218208</v>
      </c>
      <c r="AS45">
        <f t="shared" si="26"/>
        <v>3.9070939742565029E-2</v>
      </c>
      <c r="AT45">
        <f t="shared" si="26"/>
        <v>0.12187565578871097</v>
      </c>
      <c r="AU45">
        <f t="shared" si="23"/>
        <v>-12.781093831686931</v>
      </c>
      <c r="AW45">
        <v>42</v>
      </c>
      <c r="AX45">
        <f>IF(Z45&gt;0, (R45*SUMPRODUCT(K45:$K$98, X45:$X$98)-K45*$AZ$3)/Z45, 0)</f>
        <v>223.2958523707081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250000</v>
      </c>
      <c r="S46">
        <f t="shared" si="1"/>
        <v>221.55180667625015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126.60258724983899</v>
      </c>
      <c r="AC46">
        <f t="shared" si="2"/>
        <v>123.4946590644704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-973.77312737344312</v>
      </c>
      <c r="AI46">
        <f t="shared" si="25"/>
        <v>-1001.6435069738521</v>
      </c>
      <c r="AJ46">
        <f t="shared" si="7"/>
        <v>3.1079281853685927</v>
      </c>
      <c r="AK46">
        <f t="shared" si="22"/>
        <v>8.8621811074887304</v>
      </c>
      <c r="AL46">
        <f t="shared" si="8"/>
        <v>-989.67339768099487</v>
      </c>
      <c r="AN46">
        <f t="shared" si="26"/>
        <v>0</v>
      </c>
      <c r="AO46">
        <f t="shared" si="26"/>
        <v>0</v>
      </c>
      <c r="AP46">
        <f t="shared" si="26"/>
        <v>-0.3345371488515767</v>
      </c>
      <c r="AQ46">
        <f t="shared" si="26"/>
        <v>-11.688512690907674</v>
      </c>
      <c r="AR46">
        <f t="shared" si="26"/>
        <v>-12.023049839759251</v>
      </c>
      <c r="AS46">
        <f t="shared" si="26"/>
        <v>3.7305463681356024E-2</v>
      </c>
      <c r="AT46">
        <f t="shared" si="26"/>
        <v>0.10637561607743876</v>
      </c>
      <c r="AU46">
        <f t="shared" si="23"/>
        <v>-11.879368760000457</v>
      </c>
      <c r="AW46">
        <v>43</v>
      </c>
      <c r="AX46">
        <f>IF(Z46&gt;0, (R46*SUMPRODUCT(K46:$K$98, X46:$X$98)-K46*$AZ$3)/Z46, 0)</f>
        <v>221.55180667625015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250000</v>
      </c>
      <c r="S47">
        <f t="shared" si="1"/>
        <v>219.52337453656514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123.4946590644704</v>
      </c>
      <c r="AC47">
        <f t="shared" si="2"/>
        <v>120.24632610469052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-1018.1484445951172</v>
      </c>
      <c r="AI47">
        <f t="shared" si="25"/>
        <v>-1045.5364907106032</v>
      </c>
      <c r="AJ47">
        <f t="shared" si="7"/>
        <v>3.2483329597798729</v>
      </c>
      <c r="AK47">
        <f t="shared" si="22"/>
        <v>8.6446261345129294</v>
      </c>
      <c r="AL47">
        <f t="shared" si="8"/>
        <v>-1033.6435316163104</v>
      </c>
      <c r="AN47">
        <f t="shared" si="26"/>
        <v>0</v>
      </c>
      <c r="AO47">
        <f t="shared" si="26"/>
        <v>0</v>
      </c>
      <c r="AP47">
        <f t="shared" si="26"/>
        <v>-0.29352459337317938</v>
      </c>
      <c r="AQ47">
        <f t="shared" si="26"/>
        <v>-10.911753504910987</v>
      </c>
      <c r="AR47">
        <f t="shared" si="26"/>
        <v>-11.205278098284166</v>
      </c>
      <c r="AS47">
        <f t="shared" si="26"/>
        <v>3.4813203071867554E-2</v>
      </c>
      <c r="AT47">
        <f t="shared" si="26"/>
        <v>9.2646637160485573E-2</v>
      </c>
      <c r="AU47">
        <f t="shared" si="23"/>
        <v>-11.077818258051813</v>
      </c>
      <c r="AW47">
        <v>44</v>
      </c>
      <c r="AX47">
        <f>IF(Z47&gt;0, (R47*SUMPRODUCT(K47:$K$98, X47:$X$98)-K47*$AZ$3)/Z47, 0)</f>
        <v>219.52337453656514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250000</v>
      </c>
      <c r="S48">
        <f t="shared" si="1"/>
        <v>217.22647027974156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120.24632610469052</v>
      </c>
      <c r="AC48">
        <f t="shared" si="2"/>
        <v>116.87044735971511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-1067.8286956702232</v>
      </c>
      <c r="AI48">
        <f t="shared" si="25"/>
        <v>-1094.7292955854202</v>
      </c>
      <c r="AJ48">
        <f t="shared" si="7"/>
        <v>3.3758787449754095</v>
      </c>
      <c r="AK48">
        <f t="shared" si="22"/>
        <v>8.4172428273283373</v>
      </c>
      <c r="AL48">
        <f t="shared" si="8"/>
        <v>-1082.9361740131164</v>
      </c>
      <c r="AN48">
        <f t="shared" si="26"/>
        <v>0</v>
      </c>
      <c r="AO48">
        <f t="shared" si="26"/>
        <v>0</v>
      </c>
      <c r="AP48">
        <f t="shared" si="26"/>
        <v>-0.25741116927136676</v>
      </c>
      <c r="AQ48">
        <f t="shared" si="26"/>
        <v>-10.218026140699839</v>
      </c>
      <c r="AR48">
        <f t="shared" si="26"/>
        <v>-10.475437309971205</v>
      </c>
      <c r="AS48">
        <f t="shared" si="26"/>
        <v>3.230369946402406E-2</v>
      </c>
      <c r="AT48">
        <f t="shared" si="26"/>
        <v>8.0544386558441802E-2</v>
      </c>
      <c r="AU48">
        <f t="shared" si="23"/>
        <v>-10.36258922394874</v>
      </c>
      <c r="AW48">
        <v>45</v>
      </c>
      <c r="AX48">
        <f>IF(Z48&gt;0, (R48*SUMPRODUCT(K48:$K$98, X48:$X$98)-K48*$AZ$3)/Z48, 0)</f>
        <v>217.22647027974156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250000</v>
      </c>
      <c r="S49">
        <f t="shared" si="1"/>
        <v>214.68210842955315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116.87044735971511</v>
      </c>
      <c r="AC49">
        <f t="shared" si="2"/>
        <v>113.38088082610058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-1124.5159595360103</v>
      </c>
      <c r="AI49">
        <f t="shared" si="25"/>
        <v>-1150.9226502601482</v>
      </c>
      <c r="AJ49">
        <f t="shared" si="7"/>
        <v>3.4895665336145356</v>
      </c>
      <c r="AK49">
        <f t="shared" si="22"/>
        <v>8.1809313151800591</v>
      </c>
      <c r="AL49">
        <f t="shared" si="8"/>
        <v>-1139.2521524113536</v>
      </c>
      <c r="AN49">
        <f t="shared" si="26"/>
        <v>0</v>
      </c>
      <c r="AO49">
        <f t="shared" si="26"/>
        <v>0</v>
      </c>
      <c r="AP49">
        <f t="shared" si="26"/>
        <v>-0.22561157548915919</v>
      </c>
      <c r="AQ49">
        <f t="shared" si="26"/>
        <v>-9.6075581731912152</v>
      </c>
      <c r="AR49">
        <f t="shared" si="26"/>
        <v>-9.8331697486803744</v>
      </c>
      <c r="AS49">
        <f t="shared" si="26"/>
        <v>2.9813906318195978E-2</v>
      </c>
      <c r="AT49">
        <f t="shared" si="26"/>
        <v>6.9895649639250115E-2</v>
      </c>
      <c r="AU49">
        <f t="shared" si="23"/>
        <v>-9.7334601927229283</v>
      </c>
      <c r="AW49">
        <v>46</v>
      </c>
      <c r="AX49">
        <f>IF(Z49&gt;0, (R49*SUMPRODUCT(K49:$K$98, X49:$X$98)-K49*$AZ$3)/Z49, 0)</f>
        <v>214.68210842955315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50</v>
      </c>
      <c r="R50">
        <f t="shared" si="0"/>
        <v>250000</v>
      </c>
      <c r="S50">
        <f t="shared" si="1"/>
        <v>211.8936988541769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113.38088082610058</v>
      </c>
      <c r="AC50">
        <f t="shared" si="2"/>
        <v>109.7808758735213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-1189.593293996787</v>
      </c>
      <c r="AI50">
        <f t="shared" si="25"/>
        <v>-1215.4979991548842</v>
      </c>
      <c r="AJ50">
        <f t="shared" si="7"/>
        <v>3.6000049525792832</v>
      </c>
      <c r="AK50">
        <f t="shared" si="22"/>
        <v>7.9366616578270417</v>
      </c>
      <c r="AL50">
        <f t="shared" si="8"/>
        <v>-1203.961332544478</v>
      </c>
      <c r="AN50">
        <f t="shared" si="26"/>
        <v>0</v>
      </c>
      <c r="AO50">
        <f t="shared" si="26"/>
        <v>0</v>
      </c>
      <c r="AP50">
        <f t="shared" si="26"/>
        <v>-0.19760959597712127</v>
      </c>
      <c r="AQ50">
        <f t="shared" si="26"/>
        <v>-9.0746082138024313</v>
      </c>
      <c r="AR50">
        <f t="shared" si="26"/>
        <v>-9.2722178097795531</v>
      </c>
      <c r="AS50">
        <f t="shared" si="26"/>
        <v>2.7462019731672789E-2</v>
      </c>
      <c r="AT50">
        <f t="shared" si="26"/>
        <v>6.054346089015749E-2</v>
      </c>
      <c r="AU50">
        <f t="shared" si="23"/>
        <v>-9.1842123291577238</v>
      </c>
      <c r="AW50">
        <v>47</v>
      </c>
      <c r="AX50">
        <f>IF(Z50&gt;0, (R50*SUMPRODUCT(K50:$K$98, X50:$X$98)-K50*$AZ$3)/Z50, 0)</f>
        <v>211.8936988541769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250000</v>
      </c>
      <c r="S51">
        <f t="shared" si="1"/>
        <v>208.85804336432264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109.7808758735213</v>
      </c>
      <c r="AC51">
        <f t="shared" si="2"/>
        <v>106.07015446383662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-1263.8787780227094</v>
      </c>
      <c r="AI51">
        <f t="shared" si="25"/>
        <v>-1289.271660373621</v>
      </c>
      <c r="AJ51">
        <f t="shared" si="7"/>
        <v>3.7107214096846803</v>
      </c>
      <c r="AK51">
        <f t="shared" si="22"/>
        <v>7.6846613111464919</v>
      </c>
      <c r="AL51">
        <f t="shared" si="8"/>
        <v>-1277.8762776527897</v>
      </c>
      <c r="AN51">
        <f t="shared" si="26"/>
        <v>0</v>
      </c>
      <c r="AO51">
        <f t="shared" si="26"/>
        <v>0</v>
      </c>
      <c r="AP51">
        <f t="shared" si="26"/>
        <v>-0.172951110323463</v>
      </c>
      <c r="AQ51">
        <f t="shared" si="26"/>
        <v>-8.6082877458549802</v>
      </c>
      <c r="AR51">
        <f t="shared" si="26"/>
        <v>-8.781238856178442</v>
      </c>
      <c r="AS51">
        <f t="shared" si="26"/>
        <v>2.5273751086511555E-2</v>
      </c>
      <c r="AT51">
        <f t="shared" si="26"/>
        <v>5.2340285275839629E-2</v>
      </c>
      <c r="AU51">
        <f t="shared" si="23"/>
        <v>-8.7036248198160902</v>
      </c>
      <c r="AW51">
        <v>48</v>
      </c>
      <c r="AX51">
        <f>IF(Z51&gt;0, (R51*SUMPRODUCT(K51:$K$98, X51:$X$98)-K51*$AZ$3)/Z51, 0)</f>
        <v>208.85804336432264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250000</v>
      </c>
      <c r="S52">
        <f t="shared" si="1"/>
        <v>205.58342156739582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106.07015446383662</v>
      </c>
      <c r="AC52">
        <f t="shared" si="2"/>
        <v>102.25105136451533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-1352.2372606089768</v>
      </c>
      <c r="AI52">
        <f t="shared" si="25"/>
        <v>-1377.1057666842576</v>
      </c>
      <c r="AJ52">
        <f t="shared" si="7"/>
        <v>3.819103099321282</v>
      </c>
      <c r="AK52">
        <f t="shared" si="22"/>
        <v>7.4249108124685641</v>
      </c>
      <c r="AL52">
        <f t="shared" si="8"/>
        <v>-1365.8617527724678</v>
      </c>
      <c r="AN52">
        <f t="shared" si="26"/>
        <v>0</v>
      </c>
      <c r="AO52">
        <f t="shared" si="26"/>
        <v>0</v>
      </c>
      <c r="AP52">
        <f t="shared" si="26"/>
        <v>-0.15123176751321774</v>
      </c>
      <c r="AQ52">
        <f t="shared" si="26"/>
        <v>-8.2233018099306676</v>
      </c>
      <c r="AR52">
        <f t="shared" si="26"/>
        <v>-8.374533577443886</v>
      </c>
      <c r="AS52">
        <f t="shared" si="26"/>
        <v>2.3224946053340571E-2</v>
      </c>
      <c r="AT52">
        <f t="shared" si="26"/>
        <v>4.5152788124806983E-2</v>
      </c>
      <c r="AU52">
        <f t="shared" si="23"/>
        <v>-8.3061558432657385</v>
      </c>
      <c r="AW52">
        <v>49</v>
      </c>
      <c r="AX52">
        <f>IF(Z52&gt;0, (R52*SUMPRODUCT(K52:$K$98, X52:$X$98)-K52*$AZ$3)/Z52, 0)</f>
        <v>205.58342156739582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250000</v>
      </c>
      <c r="S53">
        <f t="shared" si="1"/>
        <v>202.02675109776024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102.25105136451533</v>
      </c>
      <c r="AC53">
        <f t="shared" si="2"/>
        <v>98.303807274704084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-1452.0871151818128</v>
      </c>
      <c r="AI53">
        <f t="shared" si="25"/>
        <v>-1476.4165187733042</v>
      </c>
      <c r="AJ53">
        <f t="shared" si="7"/>
        <v>3.9472440898112495</v>
      </c>
      <c r="AK53">
        <f t="shared" si="22"/>
        <v>7.157573595516074</v>
      </c>
      <c r="AL53">
        <f t="shared" si="8"/>
        <v>-1465.3117010879769</v>
      </c>
      <c r="AN53">
        <f t="shared" si="26"/>
        <v>0</v>
      </c>
      <c r="AO53">
        <f t="shared" si="26"/>
        <v>0</v>
      </c>
      <c r="AP53">
        <f t="shared" si="26"/>
        <v>-0.13210120264109138</v>
      </c>
      <c r="AQ53">
        <f t="shared" si="26"/>
        <v>-7.8843878574251152</v>
      </c>
      <c r="AR53">
        <f t="shared" si="26"/>
        <v>-8.0164890600662062</v>
      </c>
      <c r="AS53">
        <f t="shared" si="26"/>
        <v>2.1432325269344597E-2</v>
      </c>
      <c r="AT53">
        <f t="shared" si="26"/>
        <v>3.8863430268815301E-2</v>
      </c>
      <c r="AU53">
        <f t="shared" si="23"/>
        <v>-7.9561933045280462</v>
      </c>
      <c r="AW53">
        <v>50</v>
      </c>
      <c r="AX53">
        <f>IF(Z53&gt;0, (R53*SUMPRODUCT(K53:$K$98, X53:$X$98)-K53*$AZ$3)/Z53, 0)</f>
        <v>202.02675109776024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250000</v>
      </c>
      <c r="S54">
        <f t="shared" si="1"/>
        <v>198.20042801210835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98.303807274704084</v>
      </c>
      <c r="AC54">
        <f t="shared" si="2"/>
        <v>94.237328095956968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-1564.3462248268204</v>
      </c>
      <c r="AI54">
        <f t="shared" si="25"/>
        <v>-1588.1194651374317</v>
      </c>
      <c r="AJ54">
        <f t="shared" si="7"/>
        <v>4.066479178747116</v>
      </c>
      <c r="AK54">
        <f t="shared" si="22"/>
        <v>6.8812665092292864</v>
      </c>
      <c r="AL54">
        <f t="shared" si="8"/>
        <v>-1577.1717194494552</v>
      </c>
      <c r="AN54">
        <f t="shared" si="26"/>
        <v>0</v>
      </c>
      <c r="AO54">
        <f t="shared" si="26"/>
        <v>0</v>
      </c>
      <c r="AP54">
        <f t="shared" si="26"/>
        <v>-0.1152512558333539</v>
      </c>
      <c r="AQ54">
        <f t="shared" si="26"/>
        <v>-7.5838575059111051</v>
      </c>
      <c r="AR54">
        <f t="shared" si="26"/>
        <v>-7.6991087617444594</v>
      </c>
      <c r="AS54">
        <f t="shared" si="26"/>
        <v>1.9714049328042205E-2</v>
      </c>
      <c r="AT54">
        <f t="shared" si="26"/>
        <v>3.3359970982108196E-2</v>
      </c>
      <c r="AU54">
        <f t="shared" si="23"/>
        <v>-7.6460347414343088</v>
      </c>
      <c r="AW54">
        <v>51</v>
      </c>
      <c r="AX54">
        <f>IF(Z54&gt;0, (R54*SUMPRODUCT(K54:$K$98, X54:$X$98)-K54*$AZ$3)/Z54, 0)</f>
        <v>198.20042801210835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250000</v>
      </c>
      <c r="S55">
        <f t="shared" si="1"/>
        <v>194.12190026572893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94.237328095956968</v>
      </c>
      <c r="AC55">
        <f t="shared" si="2"/>
        <v>90.062317624579833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-1690.732405904002</v>
      </c>
      <c r="AI55">
        <f t="shared" si="25"/>
        <v>-1713.9297673303263</v>
      </c>
      <c r="AJ55">
        <f t="shared" si="7"/>
        <v>4.175010471377135</v>
      </c>
      <c r="AK55">
        <f t="shared" si="22"/>
        <v>6.5966129667169886</v>
      </c>
      <c r="AL55">
        <f t="shared" si="8"/>
        <v>-1703.1581438922321</v>
      </c>
      <c r="AN55">
        <f t="shared" si="26"/>
        <v>0</v>
      </c>
      <c r="AO55">
        <f t="shared" si="26"/>
        <v>0</v>
      </c>
      <c r="AP55">
        <f t="shared" si="26"/>
        <v>-0.10041020467434171</v>
      </c>
      <c r="AQ55">
        <f t="shared" si="26"/>
        <v>-7.3183662489179575</v>
      </c>
      <c r="AR55">
        <f t="shared" si="26"/>
        <v>-7.4187764535922991</v>
      </c>
      <c r="AS55">
        <f t="shared" si="26"/>
        <v>1.807160944920122E-2</v>
      </c>
      <c r="AT55">
        <f t="shared" si="26"/>
        <v>2.8553560293879676E-2</v>
      </c>
      <c r="AU55">
        <f t="shared" si="23"/>
        <v>-7.3721512838492185</v>
      </c>
      <c r="AW55">
        <v>52</v>
      </c>
      <c r="AX55">
        <f>IF(Z55&gt;0, (R55*SUMPRODUCT(K55:$K$98, X55:$X$98)-K55*$AZ$3)/Z55, 0)</f>
        <v>194.12190026572893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250000</v>
      </c>
      <c r="S56">
        <f t="shared" si="1"/>
        <v>189.79516127873887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90.062317624579833</v>
      </c>
      <c r="AC56">
        <f t="shared" si="2"/>
        <v>85.787564799352879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-1826.7389743785645</v>
      </c>
      <c r="AI56">
        <f t="shared" si="25"/>
        <v>-1849.3390143957499</v>
      </c>
      <c r="AJ56">
        <f t="shared" si="7"/>
        <v>4.2747528252269547</v>
      </c>
      <c r="AK56">
        <f t="shared" si="22"/>
        <v>6.3043622337205889</v>
      </c>
      <c r="AL56">
        <f t="shared" si="8"/>
        <v>-1838.7598993368024</v>
      </c>
      <c r="AN56">
        <f t="shared" si="26"/>
        <v>0</v>
      </c>
      <c r="AO56">
        <f t="shared" si="26"/>
        <v>0</v>
      </c>
      <c r="AP56">
        <f t="shared" si="26"/>
        <v>-8.7343471421661933E-2</v>
      </c>
      <c r="AQ56">
        <f t="shared" si="26"/>
        <v>-7.0598867648970378</v>
      </c>
      <c r="AR56">
        <f t="shared" si="26"/>
        <v>-7.1472302363186992</v>
      </c>
      <c r="AS56">
        <f t="shared" si="26"/>
        <v>1.6520844695007746E-2</v>
      </c>
      <c r="AT56">
        <f t="shared" si="26"/>
        <v>2.4364774671817489E-2</v>
      </c>
      <c r="AU56">
        <f t="shared" si="23"/>
        <v>-7.1063446169518745</v>
      </c>
      <c r="AW56">
        <v>53</v>
      </c>
      <c r="AX56">
        <f>IF(Z56&gt;0, (R56*SUMPRODUCT(K56:$K$98, X56:$X$98)-K56*$AZ$3)/Z56, 0)</f>
        <v>189.79516127873887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250000</v>
      </c>
      <c r="S57">
        <f t="shared" si="1"/>
        <v>185.27341157401273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85.787564799352879</v>
      </c>
      <c r="AC57">
        <f t="shared" si="2"/>
        <v>81.445190019894284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-1971.5497469615898</v>
      </c>
      <c r="AI57">
        <f t="shared" si="25"/>
        <v>-1993.5294766292109</v>
      </c>
      <c r="AJ57">
        <f t="shared" si="7"/>
        <v>4.342374779458595</v>
      </c>
      <c r="AK57">
        <f t="shared" si="22"/>
        <v>6.0051295359547021</v>
      </c>
      <c r="AL57">
        <f t="shared" si="8"/>
        <v>-1983.1819723137976</v>
      </c>
      <c r="AN57">
        <f t="shared" si="26"/>
        <v>0</v>
      </c>
      <c r="AO57">
        <f t="shared" si="26"/>
        <v>0</v>
      </c>
      <c r="AP57">
        <f t="shared" si="26"/>
        <v>-7.5844757062846865E-2</v>
      </c>
      <c r="AQ57">
        <f t="shared" si="26"/>
        <v>-6.8031642725750858</v>
      </c>
      <c r="AR57">
        <f t="shared" si="26"/>
        <v>-6.879009029637932</v>
      </c>
      <c r="AS57">
        <f t="shared" si="26"/>
        <v>1.4984095127841261E-2</v>
      </c>
      <c r="AT57">
        <f t="shared" si="26"/>
        <v>2.072171030639906E-2</v>
      </c>
      <c r="AU57">
        <f t="shared" si="23"/>
        <v>-6.8433032242036917</v>
      </c>
      <c r="AW57">
        <v>54</v>
      </c>
      <c r="AX57">
        <f>IF(Z57&gt;0, (R57*SUMPRODUCT(K57:$K$98, X57:$X$98)-K57*$AZ$3)/Z57, 0)</f>
        <v>185.27341157401273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250000</v>
      </c>
      <c r="S58">
        <f t="shared" si="1"/>
        <v>180.60877559595045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81.445190019894284</v>
      </c>
      <c r="AC58">
        <f t="shared" si="2"/>
        <v>77.068375734317755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-2121.0474296821894</v>
      </c>
      <c r="AI58">
        <f t="shared" si="25"/>
        <v>-2142.3831525671981</v>
      </c>
      <c r="AJ58">
        <f t="shared" si="7"/>
        <v>4.3768142855765291</v>
      </c>
      <c r="AK58">
        <f t="shared" si="22"/>
        <v>5.7011633013926</v>
      </c>
      <c r="AL58">
        <f t="shared" si="8"/>
        <v>-2132.3051749802289</v>
      </c>
      <c r="AN58">
        <f t="shared" si="26"/>
        <v>0</v>
      </c>
      <c r="AO58">
        <f t="shared" si="26"/>
        <v>0</v>
      </c>
      <c r="AP58">
        <f t="shared" si="26"/>
        <v>-6.5734377905243946E-2</v>
      </c>
      <c r="AQ58">
        <f t="shared" si="26"/>
        <v>-6.5348492783266536</v>
      </c>
      <c r="AR58">
        <f t="shared" si="26"/>
        <v>-6.6005836562318976</v>
      </c>
      <c r="AS58">
        <f t="shared" si="26"/>
        <v>1.348476289365918E-2</v>
      </c>
      <c r="AT58">
        <f t="shared" si="26"/>
        <v>1.7565021113794793E-2</v>
      </c>
      <c r="AU58">
        <f t="shared" si="23"/>
        <v>-6.5695338722244436</v>
      </c>
      <c r="AW58">
        <v>55</v>
      </c>
      <c r="AX58">
        <f>IF(Z58&gt;0, (R58*SUMPRODUCT(K58:$K$98, X58:$X$98)-K58*$AZ$3)/Z58, 0)</f>
        <v>180.60877559595045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250000</v>
      </c>
      <c r="S59">
        <f t="shared" si="1"/>
        <v>175.88300694060234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77.068375734317755</v>
      </c>
      <c r="AC59">
        <f t="shared" si="2"/>
        <v>72.699910372954136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-2276.2195179943569</v>
      </c>
      <c r="AI59">
        <f t="shared" si="25"/>
        <v>-2296.8866397469164</v>
      </c>
      <c r="AJ59">
        <f t="shared" si="7"/>
        <v>4.3684653613636186</v>
      </c>
      <c r="AK59">
        <f t="shared" si="22"/>
        <v>5.3947863014022435</v>
      </c>
      <c r="AL59">
        <f t="shared" si="8"/>
        <v>-2287.1233880841505</v>
      </c>
      <c r="AN59">
        <f t="shared" si="26"/>
        <v>0</v>
      </c>
      <c r="AO59">
        <f t="shared" si="26"/>
        <v>0</v>
      </c>
      <c r="AP59">
        <f t="shared" si="26"/>
        <v>-5.68521863048677E-2</v>
      </c>
      <c r="AQ59">
        <f t="shared" si="26"/>
        <v>-6.2615422533021334</v>
      </c>
      <c r="AR59">
        <f t="shared" si="26"/>
        <v>-6.3183944396070011</v>
      </c>
      <c r="AS59">
        <f t="shared" si="26"/>
        <v>1.2017000217257993E-2</v>
      </c>
      <c r="AT59">
        <f t="shared" si="26"/>
        <v>1.4840256885034509E-2</v>
      </c>
      <c r="AU59">
        <f t="shared" si="23"/>
        <v>-6.2915371825047082</v>
      </c>
      <c r="AW59">
        <v>56</v>
      </c>
      <c r="AX59">
        <f>IF(Z59&gt;0, (R59*SUMPRODUCT(K59:$K$98, X59:$X$98)-K59*$AZ$3)/Z59, 0)</f>
        <v>175.88300694060234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250000</v>
      </c>
      <c r="S60">
        <f t="shared" si="1"/>
        <v>171.17016345277642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72.699910372954136</v>
      </c>
      <c r="AC60">
        <f t="shared" si="2"/>
        <v>68.372639474083286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-2441.6255441067856</v>
      </c>
      <c r="AI60">
        <f t="shared" si="25"/>
        <v>-2461.5976695329982</v>
      </c>
      <c r="AJ60">
        <f t="shared" si="7"/>
        <v>4.3272708988708501</v>
      </c>
      <c r="AK60">
        <f t="shared" si="22"/>
        <v>5.0889937261067901</v>
      </c>
      <c r="AL60">
        <f t="shared" si="8"/>
        <v>-2452.1814049080208</v>
      </c>
      <c r="AN60">
        <f t="shared" si="26"/>
        <v>0</v>
      </c>
      <c r="AO60">
        <f t="shared" si="26"/>
        <v>0</v>
      </c>
      <c r="AP60">
        <f t="shared" si="26"/>
        <v>-4.9053887948802118E-2</v>
      </c>
      <c r="AQ60">
        <f t="shared" si="26"/>
        <v>-5.9969193712529139</v>
      </c>
      <c r="AR60">
        <f t="shared" si="26"/>
        <v>-6.0459732592017161</v>
      </c>
      <c r="AS60">
        <f t="shared" si="26"/>
        <v>1.0628286037034786E-2</v>
      </c>
      <c r="AT60">
        <f t="shared" si="26"/>
        <v>1.2499166848059328E-2</v>
      </c>
      <c r="AU60">
        <f t="shared" si="23"/>
        <v>-6.0228458063166226</v>
      </c>
      <c r="AW60">
        <v>57</v>
      </c>
      <c r="AX60">
        <f>IF(Z60&gt;0, (R60*SUMPRODUCT(K60:$K$98, X60:$X$98)-K60*$AZ$3)/Z60, 0)</f>
        <v>171.17016345277642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250000</v>
      </c>
      <c r="S61">
        <f t="shared" si="1"/>
        <v>166.50869912810094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68.372639474083286</v>
      </c>
      <c r="AC61">
        <f t="shared" si="2"/>
        <v>64.102748097858267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-2616.6768724364861</v>
      </c>
      <c r="AI61">
        <f t="shared" si="25"/>
        <v>-2635.9259412339493</v>
      </c>
      <c r="AJ61">
        <f t="shared" si="7"/>
        <v>4.2698913762250186</v>
      </c>
      <c r="AK61">
        <f t="shared" si="22"/>
        <v>4.7860847631858308</v>
      </c>
      <c r="AL61">
        <f t="shared" si="8"/>
        <v>-2626.8699650945382</v>
      </c>
      <c r="AN61">
        <f t="shared" si="26"/>
        <v>0</v>
      </c>
      <c r="AO61">
        <f t="shared" si="26"/>
        <v>0</v>
      </c>
      <c r="AP61">
        <f t="shared" si="26"/>
        <v>-4.2212478452516085E-2</v>
      </c>
      <c r="AQ61">
        <f t="shared" si="26"/>
        <v>-5.7382732254289248</v>
      </c>
      <c r="AR61">
        <f t="shared" si="26"/>
        <v>-5.7804857038814408</v>
      </c>
      <c r="AS61">
        <f t="shared" si="26"/>
        <v>9.3637099856610645E-3</v>
      </c>
      <c r="AT61">
        <f t="shared" si="26"/>
        <v>1.0495702522738298E-2</v>
      </c>
      <c r="AU61">
        <f t="shared" si="23"/>
        <v>-5.7606262913730406</v>
      </c>
      <c r="AW61">
        <v>58</v>
      </c>
      <c r="AX61">
        <f>IF(Z61&gt;0, (R61*SUMPRODUCT(K61:$K$98, X61:$X$98)-K61*$AZ$3)/Z61, 0)</f>
        <v>166.50869912810094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250000</v>
      </c>
      <c r="S62">
        <f t="shared" si="1"/>
        <v>161.94201361100681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64.102748097858267</v>
      </c>
      <c r="AC62">
        <f t="shared" si="2"/>
        <v>59.906464153704249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-2801.5405600289</v>
      </c>
      <c r="AI62">
        <f t="shared" si="25"/>
        <v>-2820.0368300263826</v>
      </c>
      <c r="AJ62">
        <f t="shared" si="7"/>
        <v>4.1962839441540183</v>
      </c>
      <c r="AK62">
        <f t="shared" si="22"/>
        <v>4.4871923668500795</v>
      </c>
      <c r="AL62">
        <f t="shared" si="8"/>
        <v>-2811.3533537153785</v>
      </c>
      <c r="AN62">
        <f t="shared" si="26"/>
        <v>0</v>
      </c>
      <c r="AO62">
        <f t="shared" si="26"/>
        <v>0</v>
      </c>
      <c r="AP62">
        <f t="shared" si="26"/>
        <v>-3.6215731438004065E-2</v>
      </c>
      <c r="AQ62">
        <f t="shared" si="26"/>
        <v>-5.4854216849391886</v>
      </c>
      <c r="AR62">
        <f t="shared" si="26"/>
        <v>-5.5216374163771924</v>
      </c>
      <c r="AS62">
        <f t="shared" si="26"/>
        <v>8.2163318539236665E-3</v>
      </c>
      <c r="AT62">
        <f t="shared" si="26"/>
        <v>8.7859310926268058E-3</v>
      </c>
      <c r="AU62">
        <f t="shared" si="23"/>
        <v>-5.5046351534306419</v>
      </c>
      <c r="AW62">
        <v>59</v>
      </c>
      <c r="AX62">
        <f>IF(Z62&gt;0, (R62*SUMPRODUCT(K62:$K$98, X62:$X$98)-K62*$AZ$3)/Z62, 0)</f>
        <v>161.94201361100681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250000</v>
      </c>
      <c r="S63">
        <f t="shared" si="1"/>
        <v>157.48847520749325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59.906464153704249</v>
      </c>
      <c r="AC63">
        <f t="shared" si="2"/>
        <v>55.797818612760551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-2982.0891521932072</v>
      </c>
      <c r="AI63">
        <f t="shared" si="25"/>
        <v>-2999.8040416602767</v>
      </c>
      <c r="AJ63">
        <f t="shared" si="7"/>
        <v>4.1086455409436979</v>
      </c>
      <c r="AK63">
        <f t="shared" si="22"/>
        <v>4.1934524907592978</v>
      </c>
      <c r="AL63">
        <f t="shared" si="8"/>
        <v>-2991.5019436285738</v>
      </c>
      <c r="AN63">
        <f t="shared" si="26"/>
        <v>0</v>
      </c>
      <c r="AO63">
        <f t="shared" si="26"/>
        <v>0</v>
      </c>
      <c r="AP63">
        <f t="shared" si="26"/>
        <v>-3.0969452580391917E-2</v>
      </c>
      <c r="AQ63">
        <f t="shared" si="26"/>
        <v>-5.2133358642190482</v>
      </c>
      <c r="AR63">
        <f t="shared" si="26"/>
        <v>-5.2443053167994398</v>
      </c>
      <c r="AS63">
        <f t="shared" si="26"/>
        <v>7.1827997282415531E-3</v>
      </c>
      <c r="AT63">
        <f t="shared" si="26"/>
        <v>7.3310605918322754E-3</v>
      </c>
      <c r="AU63">
        <f t="shared" si="23"/>
        <v>-5.2297914564793668</v>
      </c>
      <c r="AW63">
        <v>60</v>
      </c>
      <c r="AX63">
        <f>IF(Z63&gt;0, (R63*SUMPRODUCT(K63:$K$98, X63:$X$98)-K63*$AZ$3)/Z63, 0)</f>
        <v>157.48847520749325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250000</v>
      </c>
      <c r="S64">
        <f t="shared" si="1"/>
        <v>153.21845477808949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55.797818612760551</v>
      </c>
      <c r="AC64">
        <f t="shared" si="2"/>
        <v>51.813747162823155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-3146.4275240345423</v>
      </c>
      <c r="AI64">
        <f t="shared" si="25"/>
        <v>-3163.3359791021339</v>
      </c>
      <c r="AJ64">
        <f t="shared" si="7"/>
        <v>3.9840714499373959</v>
      </c>
      <c r="AK64">
        <f t="shared" si="22"/>
        <v>3.905847302893239</v>
      </c>
      <c r="AL64">
        <f t="shared" si="8"/>
        <v>-3155.4460603493035</v>
      </c>
      <c r="AN64">
        <f t="shared" si="26"/>
        <v>0</v>
      </c>
      <c r="AO64">
        <f t="shared" si="26"/>
        <v>0</v>
      </c>
      <c r="AP64">
        <f t="shared" si="26"/>
        <v>-2.6392527757757911E-2</v>
      </c>
      <c r="AQ64">
        <f t="shared" si="26"/>
        <v>-4.9112810977640065</v>
      </c>
      <c r="AR64">
        <f t="shared" si="26"/>
        <v>-4.9376736255217635</v>
      </c>
      <c r="AS64">
        <f t="shared" si="26"/>
        <v>6.218765458525133E-3</v>
      </c>
      <c r="AT64">
        <f t="shared" si="26"/>
        <v>6.096664831120863E-3</v>
      </c>
      <c r="AU64">
        <f t="shared" si="23"/>
        <v>-4.9253581952321186</v>
      </c>
      <c r="AW64">
        <v>61</v>
      </c>
      <c r="AX64">
        <f>IF(Z64&gt;0, (R64*SUMPRODUCT(K64:$K$98, X64:$X$98)-K64*$AZ$3)/Z64, 0)</f>
        <v>153.21845477808949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250000</v>
      </c>
      <c r="S65">
        <f t="shared" si="1"/>
        <v>150.68852958511098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51.813747162823155</v>
      </c>
      <c r="AC65">
        <f t="shared" si="2"/>
        <v>48.000023577810623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-4062.3513555063869</v>
      </c>
      <c r="AI65">
        <f t="shared" si="25"/>
        <v>-4078.2782557522014</v>
      </c>
      <c r="AJ65">
        <f t="shared" si="7"/>
        <v>3.8137235850125322</v>
      </c>
      <c r="AK65">
        <f t="shared" si="22"/>
        <v>3.6269623013976213</v>
      </c>
      <c r="AL65">
        <f t="shared" si="8"/>
        <v>-4070.837569865791</v>
      </c>
      <c r="AN65">
        <f t="shared" si="26"/>
        <v>0</v>
      </c>
      <c r="AO65">
        <f t="shared" si="26"/>
        <v>0</v>
      </c>
      <c r="AP65">
        <f t="shared" si="26"/>
        <v>-2.2196796300195415E-2</v>
      </c>
      <c r="AQ65">
        <f t="shared" si="26"/>
        <v>-5.6615652855422649</v>
      </c>
      <c r="AR65">
        <f t="shared" si="26"/>
        <v>-5.6837620818424606</v>
      </c>
      <c r="AS65">
        <f t="shared" si="26"/>
        <v>5.3150609506718233E-3</v>
      </c>
      <c r="AT65">
        <f t="shared" si="26"/>
        <v>5.0547779009143786E-3</v>
      </c>
      <c r="AU65">
        <f t="shared" si="23"/>
        <v>-5.6733922429908734</v>
      </c>
      <c r="AW65">
        <v>62</v>
      </c>
      <c r="AX65">
        <f>IF(Z65&gt;0, (R65*SUMPRODUCT(K65:$K$98, X65:$X$98)-K65*$AZ$3)/Z65, 0)</f>
        <v>150.68852958511098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250000</v>
      </c>
      <c r="S66">
        <f t="shared" si="1"/>
        <v>146.47673944180471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48.000023577810623</v>
      </c>
      <c r="AC66">
        <f t="shared" si="2"/>
        <v>43.318420357225065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-4904.1983025365062</v>
      </c>
      <c r="AI66">
        <f t="shared" si="25"/>
        <v>-4918.9850941193554</v>
      </c>
      <c r="AJ66">
        <f t="shared" si="7"/>
        <v>4.6816032205855578</v>
      </c>
      <c r="AK66">
        <f t="shared" si="22"/>
        <v>3.360001650446744</v>
      </c>
      <c r="AL66">
        <f t="shared" si="8"/>
        <v>-4910.9434892483232</v>
      </c>
      <c r="AN66">
        <f t="shared" si="26"/>
        <v>0</v>
      </c>
      <c r="AO66">
        <f t="shared" si="26"/>
        <v>0</v>
      </c>
      <c r="AP66">
        <f t="shared" si="26"/>
        <v>-1.8399878935291453E-2</v>
      </c>
      <c r="AQ66">
        <f t="shared" si="26"/>
        <v>-6.1025175431563836</v>
      </c>
      <c r="AR66">
        <f t="shared" si="26"/>
        <v>-6.1209174220916758</v>
      </c>
      <c r="AS66">
        <f t="shared" si="26"/>
        <v>5.8255323339890834E-3</v>
      </c>
      <c r="AT66">
        <f t="shared" si="26"/>
        <v>4.1810032449708483E-3</v>
      </c>
      <c r="AU66">
        <f t="shared" si="23"/>
        <v>-6.1109108865127162</v>
      </c>
      <c r="AW66">
        <v>63</v>
      </c>
      <c r="AX66">
        <f>IF(Z66&gt;0, (R66*SUMPRODUCT(K66:$K$98, X66:$X$98)-K66*$AZ$3)/Z66, 0)</f>
        <v>146.47673944180471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7">$C$6</f>
        <v>250000</v>
      </c>
      <c r="S67">
        <f t="shared" ref="S67:S98" si="28">AX67</f>
        <v>140.99582256145959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43.318420357225065</v>
      </c>
      <c r="AC67">
        <f t="shared" ref="AC67:AC98" si="29">S67*Z67</f>
        <v>38.090868943494286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-5655.6156691008155</v>
      </c>
      <c r="AI67">
        <f t="shared" ref="AI67:AI98" si="33">SUM(AE67:AH67)</f>
        <v>-5669.1234696340161</v>
      </c>
      <c r="AJ67">
        <f t="shared" ref="AJ67:AJ98" si="34">AB67-AC67</f>
        <v>5.2275514137307795</v>
      </c>
      <c r="AK67">
        <f t="shared" si="22"/>
        <v>3.032289425005755</v>
      </c>
      <c r="AL67">
        <f t="shared" ref="AL67:AL98" si="35">SUM(AI67:AK67)</f>
        <v>-5660.8636287952795</v>
      </c>
      <c r="AN67">
        <f t="shared" ref="AN67:AU98" si="36">AE67*$K67</f>
        <v>0</v>
      </c>
      <c r="AO67">
        <f t="shared" si="36"/>
        <v>0</v>
      </c>
      <c r="AP67">
        <f t="shared" si="36"/>
        <v>-1.5007475053254393E-2</v>
      </c>
      <c r="AQ67">
        <f t="shared" si="36"/>
        <v>-6.2835182423822262</v>
      </c>
      <c r="AR67">
        <f t="shared" si="36"/>
        <v>-6.2985257174354814</v>
      </c>
      <c r="AS67">
        <f t="shared" si="36"/>
        <v>5.8079290731561945E-3</v>
      </c>
      <c r="AT67">
        <f t="shared" si="36"/>
        <v>3.3689428407067969E-3</v>
      </c>
      <c r="AU67">
        <f t="shared" si="23"/>
        <v>-6.2893488455216184</v>
      </c>
      <c r="AW67">
        <v>64</v>
      </c>
      <c r="AX67">
        <f>IF(Z67&gt;0, (R67*SUMPRODUCT(K67:$K$98, X67:$X$98)-K67*$AZ$3)/Z67, 0)</f>
        <v>140.99582256145959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50</v>
      </c>
      <c r="R68">
        <f t="shared" si="27"/>
        <v>250000</v>
      </c>
      <c r="S68">
        <f t="shared" si="28"/>
        <v>134.47809822983339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38.090868943494286</v>
      </c>
      <c r="AC68">
        <f t="shared" si="29"/>
        <v>32.588570459527787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-6280.1962903254416</v>
      </c>
      <c r="AI68">
        <f t="shared" si="33"/>
        <v>-6292.3129735952452</v>
      </c>
      <c r="AJ68">
        <f t="shared" si="34"/>
        <v>5.5022984839664986</v>
      </c>
      <c r="AK68">
        <f t="shared" si="22"/>
        <v>2.6663608260446003</v>
      </c>
      <c r="AL68">
        <f t="shared" si="35"/>
        <v>-6284.1443142852349</v>
      </c>
      <c r="AN68">
        <f t="shared" si="36"/>
        <v>0</v>
      </c>
      <c r="AO68">
        <f t="shared" si="36"/>
        <v>0</v>
      </c>
      <c r="AP68">
        <f t="shared" si="36"/>
        <v>-1.2019564273040467E-2</v>
      </c>
      <c r="AQ68">
        <f t="shared" si="36"/>
        <v>-6.2298585576630536</v>
      </c>
      <c r="AR68">
        <f t="shared" si="36"/>
        <v>-6.2418781219360948</v>
      </c>
      <c r="AS68">
        <f t="shared" si="36"/>
        <v>5.458195844922996E-3</v>
      </c>
      <c r="AT68">
        <f t="shared" si="36"/>
        <v>2.6449891121302347E-3</v>
      </c>
      <c r="AU68">
        <f t="shared" si="23"/>
        <v>-6.2337749369790423</v>
      </c>
      <c r="AW68">
        <v>65</v>
      </c>
      <c r="AX68">
        <f>IF(Z68&gt;0, (R68*SUMPRODUCT(K68:$K$98, X68:$X$98)-K68*$AZ$3)/Z68, 0)</f>
        <v>134.47809822983339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7"/>
        <v>250000</v>
      </c>
      <c r="S69">
        <f t="shared" si="28"/>
        <v>126.78192361068157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32.588570459527787</v>
      </c>
      <c r="AC69">
        <f t="shared" si="29"/>
        <v>27.056229543307335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-6625.6752796356895</v>
      </c>
      <c r="AI69">
        <f t="shared" si="33"/>
        <v>-6636.3456610168678</v>
      </c>
      <c r="AJ69">
        <f t="shared" si="34"/>
        <v>5.532340916220452</v>
      </c>
      <c r="AK69">
        <f t="shared" si="22"/>
        <v>2.2811999321669454</v>
      </c>
      <c r="AL69">
        <f t="shared" si="35"/>
        <v>-6628.532120168481</v>
      </c>
      <c r="AN69">
        <f t="shared" si="36"/>
        <v>0</v>
      </c>
      <c r="AO69">
        <f t="shared" si="36"/>
        <v>0</v>
      </c>
      <c r="AP69">
        <f t="shared" si="36"/>
        <v>-9.4507633440114921E-3</v>
      </c>
      <c r="AQ69">
        <f t="shared" si="36"/>
        <v>-5.8683646652553172</v>
      </c>
      <c r="AR69">
        <f t="shared" si="36"/>
        <v>-5.8778154285993285</v>
      </c>
      <c r="AS69">
        <f t="shared" si="36"/>
        <v>4.8999977479547482E-3</v>
      </c>
      <c r="AT69">
        <f t="shared" si="36"/>
        <v>2.020460181237165E-3</v>
      </c>
      <c r="AU69">
        <f t="shared" si="23"/>
        <v>-5.870894970670137</v>
      </c>
      <c r="AW69">
        <v>66</v>
      </c>
      <c r="AX69">
        <f>IF(Z69&gt;0, (R69*SUMPRODUCT(K69:$K$98, X69:$X$98)-K69*$AZ$3)/Z69, 0)</f>
        <v>126.78192361068157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50</v>
      </c>
      <c r="R70">
        <f t="shared" si="27"/>
        <v>250000</v>
      </c>
      <c r="S70">
        <f t="shared" si="28"/>
        <v>118.43343827202759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27.056229543307335</v>
      </c>
      <c r="AC70">
        <f t="shared" si="29"/>
        <v>21.810648486482933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-6778.5007814833698</v>
      </c>
      <c r="AI70">
        <f t="shared" si="33"/>
        <v>-6787.7087588944396</v>
      </c>
      <c r="AJ70">
        <f t="shared" si="34"/>
        <v>5.2455810568244026</v>
      </c>
      <c r="AK70">
        <f t="shared" si="22"/>
        <v>1.8939360680315136</v>
      </c>
      <c r="AL70">
        <f t="shared" si="35"/>
        <v>-6780.5692417695836</v>
      </c>
      <c r="AN70">
        <f t="shared" si="36"/>
        <v>0</v>
      </c>
      <c r="AO70">
        <f t="shared" si="36"/>
        <v>0</v>
      </c>
      <c r="AP70">
        <f t="shared" si="36"/>
        <v>-7.2817064726314268E-3</v>
      </c>
      <c r="AQ70">
        <f t="shared" si="36"/>
        <v>-5.3604663447507948</v>
      </c>
      <c r="AR70">
        <f t="shared" si="36"/>
        <v>-5.3677480512234261</v>
      </c>
      <c r="AS70">
        <f t="shared" si="36"/>
        <v>4.1482271110126158E-3</v>
      </c>
      <c r="AT70">
        <f t="shared" si="36"/>
        <v>1.4977324454288679E-3</v>
      </c>
      <c r="AU70">
        <f t="shared" si="23"/>
        <v>-5.3621020916669853</v>
      </c>
      <c r="AW70">
        <v>67</v>
      </c>
      <c r="AX70">
        <f>IF(Z70&gt;0, (R70*SUMPRODUCT(K70:$K$98, X70:$X$98)-K70*$AZ$3)/Z70, 0)</f>
        <v>118.43343827202759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50</v>
      </c>
      <c r="R71">
        <f t="shared" si="27"/>
        <v>250000</v>
      </c>
      <c r="S71">
        <f t="shared" si="28"/>
        <v>109.36009363021437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21.810648486482933</v>
      </c>
      <c r="AC71">
        <f t="shared" si="29"/>
        <v>17.006238934974014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-6702.7865232222457</v>
      </c>
      <c r="AI71">
        <f t="shared" si="33"/>
        <v>-6710.5618635545607</v>
      </c>
      <c r="AJ71">
        <f t="shared" si="34"/>
        <v>4.8044095515089182</v>
      </c>
      <c r="AK71">
        <f t="shared" si="22"/>
        <v>1.5267453940538054</v>
      </c>
      <c r="AL71">
        <f t="shared" si="35"/>
        <v>-6704.2307086089977</v>
      </c>
      <c r="AN71">
        <f t="shared" si="36"/>
        <v>0</v>
      </c>
      <c r="AO71">
        <f t="shared" si="36"/>
        <v>0</v>
      </c>
      <c r="AP71">
        <f t="shared" si="36"/>
        <v>-5.4899742575255225E-3</v>
      </c>
      <c r="AQ71">
        <f t="shared" si="36"/>
        <v>-4.7326707119487779</v>
      </c>
      <c r="AR71">
        <f t="shared" si="36"/>
        <v>-4.7381606862063039</v>
      </c>
      <c r="AS71">
        <f t="shared" si="36"/>
        <v>3.3922739884161613E-3</v>
      </c>
      <c r="AT71">
        <f t="shared" si="36"/>
        <v>1.0779969175517721E-3</v>
      </c>
      <c r="AU71">
        <f t="shared" si="23"/>
        <v>-4.7336904153003356</v>
      </c>
      <c r="AW71">
        <v>68</v>
      </c>
      <c r="AX71">
        <f>IF(Z71&gt;0, (R71*SUMPRODUCT(K71:$K$98, X71:$X$98)-K71*$AZ$3)/Z71, 0)</f>
        <v>109.36009363021437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50</v>
      </c>
      <c r="R72">
        <f t="shared" si="27"/>
        <v>250000</v>
      </c>
      <c r="S72">
        <f t="shared" si="28"/>
        <v>99.506229111746478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17.006238934974014</v>
      </c>
      <c r="AC72">
        <f t="shared" si="29"/>
        <v>12.770047502705486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-6404.396717988132</v>
      </c>
      <c r="AI72">
        <f t="shared" si="33"/>
        <v>-6410.8134255735258</v>
      </c>
      <c r="AJ72">
        <f t="shared" si="34"/>
        <v>4.2361914322685283</v>
      </c>
      <c r="AK72">
        <f t="shared" si="22"/>
        <v>1.1904367254481811</v>
      </c>
      <c r="AL72">
        <f t="shared" si="35"/>
        <v>-6405.3867974158093</v>
      </c>
      <c r="AN72">
        <f t="shared" si="36"/>
        <v>0</v>
      </c>
      <c r="AO72">
        <f t="shared" si="36"/>
        <v>0</v>
      </c>
      <c r="AP72">
        <f t="shared" si="36"/>
        <v>-4.0452477636566536E-3</v>
      </c>
      <c r="AQ72">
        <f t="shared" si="36"/>
        <v>-4.0374866948875692</v>
      </c>
      <c r="AR72">
        <f t="shared" si="36"/>
        <v>-4.0415319426512264</v>
      </c>
      <c r="AS72">
        <f t="shared" si="36"/>
        <v>2.6705976062884793E-3</v>
      </c>
      <c r="AT72">
        <f t="shared" si="36"/>
        <v>7.5048012353807223E-4</v>
      </c>
      <c r="AU72">
        <f t="shared" si="23"/>
        <v>-4.0381108649213999</v>
      </c>
      <c r="AW72">
        <v>69</v>
      </c>
      <c r="AX72">
        <f>IF(Z72&gt;0, (R72*SUMPRODUCT(K72:$K$98, X72:$X$98)-K72*$AZ$3)/Z72, 0)</f>
        <v>99.506229111746478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50</v>
      </c>
      <c r="R73">
        <f t="shared" si="27"/>
        <v>250000</v>
      </c>
      <c r="S73">
        <f t="shared" si="28"/>
        <v>88.850692244730055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12.770047502705486</v>
      </c>
      <c r="AC73">
        <f t="shared" si="29"/>
        <v>9.1758458789609918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-5944.5416331869083</v>
      </c>
      <c r="AI73">
        <f t="shared" si="33"/>
        <v>-5949.7052653698111</v>
      </c>
      <c r="AJ73">
        <f t="shared" si="34"/>
        <v>3.5942016237444943</v>
      </c>
      <c r="AK73">
        <f t="shared" ref="AK73:AK98" si="49">G73*SUM(AB73:AB73, AE73:AF73)</f>
        <v>0.89390332518938409</v>
      </c>
      <c r="AL73">
        <f t="shared" si="35"/>
        <v>-5945.2171604208779</v>
      </c>
      <c r="AN73">
        <f t="shared" si="36"/>
        <v>0</v>
      </c>
      <c r="AO73">
        <f t="shared" si="36"/>
        <v>0</v>
      </c>
      <c r="AP73">
        <f t="shared" si="36"/>
        <v>-2.906498841146216E-3</v>
      </c>
      <c r="AQ73">
        <f t="shared" si="36"/>
        <v>-3.3460561782871627</v>
      </c>
      <c r="AR73">
        <f t="shared" si="36"/>
        <v>-3.3489626771283092</v>
      </c>
      <c r="AS73">
        <f t="shared" si="36"/>
        <v>2.0230997259737559E-3</v>
      </c>
      <c r="AT73">
        <f t="shared" si="36"/>
        <v>5.0315918848024875E-4</v>
      </c>
      <c r="AU73">
        <f t="shared" si="23"/>
        <v>-3.3464364182138553</v>
      </c>
      <c r="AW73">
        <v>70</v>
      </c>
      <c r="AX73">
        <f>IF(Z73&gt;0, (R73*SUMPRODUCT(K73:$K$98, X73:$X$98)-K73*$AZ$3)/Z73, 0)</f>
        <v>88.850692244730055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50</v>
      </c>
      <c r="R74">
        <f t="shared" si="27"/>
        <v>250000</v>
      </c>
      <c r="S74">
        <f t="shared" si="28"/>
        <v>76.932157797380924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9.1758458789609918</v>
      </c>
      <c r="AC74">
        <f t="shared" si="29"/>
        <v>6.2255799427658634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-5329.2327586421579</v>
      </c>
      <c r="AI74">
        <f t="shared" si="33"/>
        <v>-5333.2789079515032</v>
      </c>
      <c r="AJ74">
        <f t="shared" si="34"/>
        <v>2.9502659361951284</v>
      </c>
      <c r="AK74">
        <f t="shared" si="49"/>
        <v>0.6423092115272695</v>
      </c>
      <c r="AL74">
        <f t="shared" si="35"/>
        <v>-5329.6863328037807</v>
      </c>
      <c r="AN74">
        <f t="shared" si="36"/>
        <v>0</v>
      </c>
      <c r="AO74">
        <f t="shared" si="36"/>
        <v>0</v>
      </c>
      <c r="AP74">
        <f t="shared" si="36"/>
        <v>-2.0334745316165433E-3</v>
      </c>
      <c r="AQ74">
        <f t="shared" si="36"/>
        <v>-2.6783141844831482</v>
      </c>
      <c r="AR74">
        <f t="shared" si="36"/>
        <v>-2.6803476590147652</v>
      </c>
      <c r="AS74">
        <f t="shared" si="36"/>
        <v>1.4827160799263273E-3</v>
      </c>
      <c r="AT74">
        <f t="shared" si="36"/>
        <v>3.2280554255543375E-4</v>
      </c>
      <c r="AU74">
        <f t="shared" si="23"/>
        <v>-2.6785421373922831</v>
      </c>
      <c r="AW74">
        <v>71</v>
      </c>
      <c r="AX74">
        <f>IF(Z74&gt;0, (R74*SUMPRODUCT(K74:$K$98, X74:$X$98)-K74*$AZ$3)/Z74, 0)</f>
        <v>76.932157797380924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50</v>
      </c>
      <c r="R75">
        <f t="shared" si="27"/>
        <v>250000</v>
      </c>
      <c r="S75">
        <f t="shared" si="28"/>
        <v>63.323287302284733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6.2255799427658634</v>
      </c>
      <c r="AC75">
        <f t="shared" si="29"/>
        <v>3.9006499030077473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-4628.6941012343668</v>
      </c>
      <c r="AI75">
        <f t="shared" si="33"/>
        <v>-4631.7740502303714</v>
      </c>
      <c r="AJ75">
        <f t="shared" si="34"/>
        <v>2.3249300397581161</v>
      </c>
      <c r="AK75">
        <f t="shared" si="49"/>
        <v>0.43579059599361047</v>
      </c>
      <c r="AL75">
        <f t="shared" si="35"/>
        <v>-4629.0133295946198</v>
      </c>
      <c r="AN75">
        <f t="shared" si="36"/>
        <v>0</v>
      </c>
      <c r="AO75">
        <f t="shared" si="36"/>
        <v>0</v>
      </c>
      <c r="AP75">
        <f t="shared" si="36"/>
        <v>-1.3820454786631527E-3</v>
      </c>
      <c r="AQ75">
        <f t="shared" si="36"/>
        <v>-2.0770037955252079</v>
      </c>
      <c r="AR75">
        <f t="shared" si="36"/>
        <v>-2.0783858410038714</v>
      </c>
      <c r="AS75">
        <f t="shared" si="36"/>
        <v>1.0432507336400618E-3</v>
      </c>
      <c r="AT75">
        <f t="shared" si="36"/>
        <v>1.9554947942909895E-4</v>
      </c>
      <c r="AU75">
        <f t="shared" si="23"/>
        <v>-2.0771470407908019</v>
      </c>
      <c r="AW75">
        <v>72</v>
      </c>
      <c r="AX75">
        <f>IF(Z75&gt;0, (R75*SUMPRODUCT(K75:$K$98, X75:$X$98)-K75*$AZ$3)/Z75, 0)</f>
        <v>63.323287302284733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50</v>
      </c>
      <c r="R76">
        <f t="shared" si="27"/>
        <v>250000</v>
      </c>
      <c r="S76">
        <f t="shared" si="28"/>
        <v>47.087119445984762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3.9006499030077473</v>
      </c>
      <c r="AC76">
        <f t="shared" si="29"/>
        <v>2.1391676652727463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-3888.2484389554138</v>
      </c>
      <c r="AI76">
        <f t="shared" si="33"/>
        <v>-3890.5199387736675</v>
      </c>
      <c r="AJ76">
        <f t="shared" si="34"/>
        <v>1.761482237735001</v>
      </c>
      <c r="AK76">
        <f t="shared" si="49"/>
        <v>0.27304549321054233</v>
      </c>
      <c r="AL76">
        <f t="shared" si="35"/>
        <v>-3888.4854110427218</v>
      </c>
      <c r="AN76">
        <f t="shared" si="36"/>
        <v>0</v>
      </c>
      <c r="AO76">
        <f t="shared" si="36"/>
        <v>0</v>
      </c>
      <c r="AP76">
        <f t="shared" si="36"/>
        <v>-9.1006726597752004E-4</v>
      </c>
      <c r="AQ76">
        <f t="shared" si="36"/>
        <v>-1.5578110981325819</v>
      </c>
      <c r="AR76">
        <f t="shared" si="36"/>
        <v>-1.5587211653985595</v>
      </c>
      <c r="AS76">
        <f t="shared" si="36"/>
        <v>7.0573077368590073E-4</v>
      </c>
      <c r="AT76">
        <f t="shared" si="36"/>
        <v>1.0939457863776305E-4</v>
      </c>
      <c r="AU76">
        <f t="shared" si="23"/>
        <v>-1.5579060400462359</v>
      </c>
      <c r="AW76">
        <v>73</v>
      </c>
      <c r="AX76">
        <f>IF(Z76&gt;0, (R76*SUMPRODUCT(K76:$K$98, X76:$X$98)-K76*$AZ$3)/Z76, 0)</f>
        <v>47.087119445984762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50</v>
      </c>
      <c r="R77">
        <f t="shared" si="27"/>
        <v>250000</v>
      </c>
      <c r="S77">
        <f t="shared" si="28"/>
        <v>26.630681740354252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2.1391676652727463</v>
      </c>
      <c r="AC77">
        <f t="shared" si="29"/>
        <v>0.86307224373856428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-3141.6883769758192</v>
      </c>
      <c r="AI77">
        <f t="shared" si="33"/>
        <v>-3143.308824120495</v>
      </c>
      <c r="AJ77">
        <f t="shared" si="34"/>
        <v>1.276095421534182</v>
      </c>
      <c r="AK77">
        <f t="shared" si="49"/>
        <v>0.14974173656909226</v>
      </c>
      <c r="AL77">
        <f t="shared" si="35"/>
        <v>-3141.8829869623919</v>
      </c>
      <c r="AN77">
        <f t="shared" si="36"/>
        <v>0</v>
      </c>
      <c r="AO77">
        <f t="shared" si="36"/>
        <v>0</v>
      </c>
      <c r="AP77">
        <f t="shared" si="36"/>
        <v>-5.7966574188338528E-4</v>
      </c>
      <c r="AQ77">
        <f t="shared" si="36"/>
        <v>-1.1238435821801496</v>
      </c>
      <c r="AR77">
        <f t="shared" si="36"/>
        <v>-1.1244232479220329</v>
      </c>
      <c r="AS77">
        <f t="shared" si="36"/>
        <v>4.5648437325956378E-4</v>
      </c>
      <c r="AT77">
        <f t="shared" si="36"/>
        <v>5.3565557571205352E-5</v>
      </c>
      <c r="AU77">
        <f t="shared" si="23"/>
        <v>-1.1239131979912023</v>
      </c>
      <c r="AW77">
        <v>74</v>
      </c>
      <c r="AX77">
        <f>IF(Z77&gt;0, (R77*SUMPRODUCT(K77:$K$98, X77:$X$98)-K77*$AZ$3)/Z77, 0)</f>
        <v>26.630681740354252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50</v>
      </c>
      <c r="R78">
        <f t="shared" si="27"/>
        <v>250000</v>
      </c>
      <c r="S78">
        <f t="shared" si="28"/>
        <v>-0.41427659408300233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0.86307224373856428</v>
      </c>
      <c r="AC78">
        <f t="shared" si="29"/>
        <v>-9.2394843358714063E-3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-2445.5397293551846</v>
      </c>
      <c r="AI78">
        <f t="shared" si="33"/>
        <v>-2446.6548640825426</v>
      </c>
      <c r="AJ78">
        <f t="shared" si="34"/>
        <v>0.87231172807443569</v>
      </c>
      <c r="AK78">
        <f t="shared" si="49"/>
        <v>6.0415057061699508E-2</v>
      </c>
      <c r="AL78">
        <f t="shared" si="35"/>
        <v>-2445.7221372974068</v>
      </c>
      <c r="AN78">
        <f t="shared" si="36"/>
        <v>0</v>
      </c>
      <c r="AO78">
        <f t="shared" si="36"/>
        <v>0</v>
      </c>
      <c r="AP78">
        <f t="shared" si="36"/>
        <v>-3.561656914297685E-4</v>
      </c>
      <c r="AQ78">
        <f t="shared" si="36"/>
        <v>-0.78108709849647628</v>
      </c>
      <c r="AR78">
        <f t="shared" si="36"/>
        <v>-0.78144326418790599</v>
      </c>
      <c r="AS78">
        <f t="shared" si="36"/>
        <v>2.7860984161797282E-4</v>
      </c>
      <c r="AT78">
        <f t="shared" si="36"/>
        <v>1.9296117359853463E-5</v>
      </c>
      <c r="AU78">
        <f t="shared" si="23"/>
        <v>-0.78114535822892828</v>
      </c>
      <c r="AW78">
        <v>75</v>
      </c>
      <c r="AX78">
        <f>IF(Z78&gt;0, (R78*SUMPRODUCT(K78:$K$98, X78:$X$98)-K78*$AZ$3)/Z78, 0)</f>
        <v>-0.41427659408300233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50</v>
      </c>
      <c r="R79">
        <f t="shared" si="27"/>
        <v>250000</v>
      </c>
      <c r="S79">
        <f t="shared" si="28"/>
        <v>-38.273249415917562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-9.2394843358714063E-3</v>
      </c>
      <c r="AC79">
        <f t="shared" si="29"/>
        <v>-0.56574457023796154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-1824.4861565496265</v>
      </c>
      <c r="AI79">
        <f t="shared" si="33"/>
        <v>-1825.225242698401</v>
      </c>
      <c r="AJ79">
        <f t="shared" si="34"/>
        <v>0.55650508590209014</v>
      </c>
      <c r="AK79">
        <f t="shared" si="49"/>
        <v>-6.4676390351099851E-4</v>
      </c>
      <c r="AL79">
        <f t="shared" si="35"/>
        <v>-1824.6693843764024</v>
      </c>
      <c r="AN79">
        <f t="shared" si="36"/>
        <v>0</v>
      </c>
      <c r="AO79">
        <f t="shared" si="36"/>
        <v>0</v>
      </c>
      <c r="AP79">
        <f t="shared" si="36"/>
        <v>-2.1076659645622987E-4</v>
      </c>
      <c r="AQ79">
        <f t="shared" si="36"/>
        <v>-0.52029217180577403</v>
      </c>
      <c r="AR79">
        <f t="shared" si="36"/>
        <v>-0.52050293840223028</v>
      </c>
      <c r="AS79">
        <f t="shared" si="36"/>
        <v>1.5869960905186053E-4</v>
      </c>
      <c r="AT79">
        <f t="shared" si="36"/>
        <v>-1.8443888696842763E-7</v>
      </c>
      <c r="AU79">
        <f t="shared" si="23"/>
        <v>-0.52034442323206531</v>
      </c>
      <c r="AW79">
        <v>76</v>
      </c>
      <c r="AX79">
        <f>IF(Z79&gt;0, (R79*SUMPRODUCT(K79:$K$98, X79:$X$98)-K79*$AZ$3)/Z79, 0)</f>
        <v>-38.273249415917562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50</v>
      </c>
      <c r="R80">
        <f t="shared" si="27"/>
        <v>250000</v>
      </c>
      <c r="S80">
        <f t="shared" si="28"/>
        <v>-93.925492351427948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-0.56574457023796154</v>
      </c>
      <c r="AC80">
        <f t="shared" si="29"/>
        <v>-0.88551708794160422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-1301.5095849098402</v>
      </c>
      <c r="AI80">
        <f t="shared" si="33"/>
        <v>-1301.9809782801451</v>
      </c>
      <c r="AJ80">
        <f t="shared" si="34"/>
        <v>0.31977251770364268</v>
      </c>
      <c r="AK80">
        <f t="shared" si="49"/>
        <v>-3.9602119916657311E-2</v>
      </c>
      <c r="AL80">
        <f t="shared" si="35"/>
        <v>-1301.7008078823583</v>
      </c>
      <c r="AN80">
        <f t="shared" si="36"/>
        <v>0</v>
      </c>
      <c r="AO80">
        <f t="shared" si="36"/>
        <v>0</v>
      </c>
      <c r="AP80">
        <f t="shared" si="36"/>
        <v>-1.2002512496575781E-4</v>
      </c>
      <c r="AQ80">
        <f t="shared" si="36"/>
        <v>-0.33138745772329825</v>
      </c>
      <c r="AR80">
        <f t="shared" si="36"/>
        <v>-0.33150748284826403</v>
      </c>
      <c r="AS80">
        <f t="shared" si="36"/>
        <v>8.1419762804842743E-5</v>
      </c>
      <c r="AT80">
        <f t="shared" si="36"/>
        <v>-1.0083403143391664E-5</v>
      </c>
      <c r="AU80">
        <f t="shared" si="23"/>
        <v>-0.33143614648860259</v>
      </c>
      <c r="AW80">
        <v>77</v>
      </c>
      <c r="AX80">
        <f>IF(Z80&gt;0, (R80*SUMPRODUCT(K80:$K$98, X80:$X$98)-K80*$AZ$3)/Z80, 0)</f>
        <v>-93.925492351427948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50</v>
      </c>
      <c r="R81">
        <f t="shared" si="27"/>
        <v>250000</v>
      </c>
      <c r="S81">
        <f t="shared" si="28"/>
        <v>-179.80828216618198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-0.88551708794160422</v>
      </c>
      <c r="AC81">
        <f t="shared" si="29"/>
        <v>-1.0378691402165712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-890.37530477118617</v>
      </c>
      <c r="AI81">
        <f t="shared" si="33"/>
        <v>-890.6639091468337</v>
      </c>
      <c r="AJ81">
        <f t="shared" si="34"/>
        <v>0.15235205227496695</v>
      </c>
      <c r="AK81">
        <f t="shared" si="49"/>
        <v>-6.1986196155912304E-2</v>
      </c>
      <c r="AL81">
        <f t="shared" si="35"/>
        <v>-890.57354329071461</v>
      </c>
      <c r="AN81">
        <f t="shared" si="36"/>
        <v>0</v>
      </c>
      <c r="AO81">
        <f t="shared" si="36"/>
        <v>0</v>
      </c>
      <c r="AP81">
        <f t="shared" si="36"/>
        <v>-6.5610535918761182E-5</v>
      </c>
      <c r="AQ81">
        <f t="shared" si="36"/>
        <v>-0.20241550663878427</v>
      </c>
      <c r="AR81">
        <f t="shared" si="36"/>
        <v>-0.20248111717470305</v>
      </c>
      <c r="AS81">
        <f t="shared" si="36"/>
        <v>3.4635302308413664E-5</v>
      </c>
      <c r="AT81">
        <f t="shared" si="36"/>
        <v>-1.4091773696188086E-5</v>
      </c>
      <c r="AU81">
        <f t="shared" si="23"/>
        <v>-0.2024605736460908</v>
      </c>
      <c r="AW81">
        <v>78</v>
      </c>
      <c r="AX81">
        <f>IF(Z81&gt;0, (R81*SUMPRODUCT(K81:$K$98, X81:$X$98)-K81*$AZ$3)/Z81, 0)</f>
        <v>-179.80828216618198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50</v>
      </c>
      <c r="R82">
        <f t="shared" si="27"/>
        <v>250000</v>
      </c>
      <c r="S82">
        <f t="shared" si="28"/>
        <v>-319.30338519960065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-1.0378691402165712</v>
      </c>
      <c r="AC82">
        <f t="shared" si="29"/>
        <v>-1.080431606276488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-582.6629468603528</v>
      </c>
      <c r="AI82">
        <f t="shared" si="33"/>
        <v>-582.83213260287175</v>
      </c>
      <c r="AJ82">
        <f t="shared" si="34"/>
        <v>4.256246605991687E-2</v>
      </c>
      <c r="AK82">
        <f t="shared" si="49"/>
        <v>-7.265083981515999E-2</v>
      </c>
      <c r="AL82">
        <f t="shared" si="35"/>
        <v>-582.86222097662699</v>
      </c>
      <c r="AN82">
        <f t="shared" si="36"/>
        <v>0</v>
      </c>
      <c r="AO82">
        <f t="shared" si="36"/>
        <v>0</v>
      </c>
      <c r="AP82">
        <f t="shared" si="36"/>
        <v>-3.4341274809834653E-5</v>
      </c>
      <c r="AQ82">
        <f t="shared" si="36"/>
        <v>-0.11826876237749447</v>
      </c>
      <c r="AR82">
        <f t="shared" si="36"/>
        <v>-0.11830310365230429</v>
      </c>
      <c r="AS82">
        <f t="shared" si="36"/>
        <v>8.6393174849454395E-6</v>
      </c>
      <c r="AT82">
        <f t="shared" si="36"/>
        <v>-1.4746647194443786E-5</v>
      </c>
      <c r="AU82">
        <f t="shared" si="23"/>
        <v>-0.11830921098201379</v>
      </c>
      <c r="AW82">
        <v>79</v>
      </c>
      <c r="AX82">
        <f>IF(Z82&gt;0, (R82*SUMPRODUCT(K82:$K$98, X82:$X$98)-K82*$AZ$3)/Z82, 0)</f>
        <v>-319.30338519960065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50</v>
      </c>
      <c r="R83">
        <f t="shared" si="27"/>
        <v>250000</v>
      </c>
      <c r="S83">
        <f t="shared" si="28"/>
        <v>-557.35301273911659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-1.080431606276488</v>
      </c>
      <c r="AC83">
        <f t="shared" si="29"/>
        <v>-1.0559744395657082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-363.81340521353792</v>
      </c>
      <c r="AI83">
        <f t="shared" si="33"/>
        <v>-363.90813641758905</v>
      </c>
      <c r="AJ83">
        <f t="shared" si="34"/>
        <v>-2.4457166710779799E-2</v>
      </c>
      <c r="AK83">
        <f t="shared" si="49"/>
        <v>-7.5630212439354166E-2</v>
      </c>
      <c r="AL83">
        <f t="shared" si="35"/>
        <v>-364.00822379673917</v>
      </c>
      <c r="AN83">
        <f t="shared" si="36"/>
        <v>0</v>
      </c>
      <c r="AO83">
        <f t="shared" si="36"/>
        <v>0</v>
      </c>
      <c r="AP83">
        <f t="shared" si="36"/>
        <v>-1.7168315505474244E-5</v>
      </c>
      <c r="AQ83">
        <f t="shared" si="36"/>
        <v>-6.5934592391094421E-2</v>
      </c>
      <c r="AR83">
        <f t="shared" si="36"/>
        <v>-6.5951760706599888E-2</v>
      </c>
      <c r="AS83">
        <f t="shared" si="36"/>
        <v>-4.4324186382572127E-6</v>
      </c>
      <c r="AT83">
        <f t="shared" si="36"/>
        <v>-1.3706606623562469E-5</v>
      </c>
      <c r="AU83">
        <f t="shared" si="23"/>
        <v>-6.5969899731861709E-2</v>
      </c>
      <c r="AW83">
        <v>80</v>
      </c>
      <c r="AX83">
        <f>IF(Z83&gt;0, (R83*SUMPRODUCT(K83:$K$98, X83:$X$98)-K83*$AZ$3)/Z83, 0)</f>
        <v>-557.35301273911659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50</v>
      </c>
      <c r="R84">
        <f t="shared" si="27"/>
        <v>250000</v>
      </c>
      <c r="S84">
        <f t="shared" si="28"/>
        <v>-983.83986984534545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-1.0559744395657082</v>
      </c>
      <c r="AC84">
        <f t="shared" si="29"/>
        <v>-0.99447516669941494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-216.2169631375393</v>
      </c>
      <c r="AI84">
        <f t="shared" si="33"/>
        <v>-216.26750363692238</v>
      </c>
      <c r="AJ84">
        <f t="shared" si="34"/>
        <v>-6.1499272866293309E-2</v>
      </c>
      <c r="AK84">
        <f t="shared" si="49"/>
        <v>-7.391821076959959E-2</v>
      </c>
      <c r="AL84">
        <f t="shared" si="35"/>
        <v>-216.40292112055826</v>
      </c>
      <c r="AN84">
        <f t="shared" si="36"/>
        <v>0</v>
      </c>
      <c r="AO84">
        <f t="shared" si="36"/>
        <v>0</v>
      </c>
      <c r="AP84">
        <f t="shared" si="36"/>
        <v>-8.1781700118214209E-6</v>
      </c>
      <c r="AQ84">
        <f t="shared" si="36"/>
        <v>-3.4986972933837096E-2</v>
      </c>
      <c r="AR84">
        <f t="shared" si="36"/>
        <v>-3.4995151103848925E-2</v>
      </c>
      <c r="AS84">
        <f t="shared" si="36"/>
        <v>-9.9514550754972457E-6</v>
      </c>
      <c r="AT84">
        <f t="shared" si="36"/>
        <v>-1.1961015463289701E-5</v>
      </c>
      <c r="AU84">
        <f t="shared" si="23"/>
        <v>-3.5017063574387705E-2</v>
      </c>
      <c r="AW84">
        <v>81</v>
      </c>
      <c r="AX84">
        <f>IF(Z84&gt;0, (R84*SUMPRODUCT(K84:$K$98, X84:$X$98)-K84*$AZ$3)/Z84, 0)</f>
        <v>-983.83986984534545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50</v>
      </c>
      <c r="R85">
        <f t="shared" si="27"/>
        <v>250000</v>
      </c>
      <c r="S85">
        <f t="shared" si="28"/>
        <v>-1786.8869561843824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-0.99447516669941494</v>
      </c>
      <c r="AC85">
        <f t="shared" si="29"/>
        <v>-0.9156819027962988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-122.06413568808919</v>
      </c>
      <c r="AI85">
        <f t="shared" si="33"/>
        <v>-122.08975795534083</v>
      </c>
      <c r="AJ85">
        <f t="shared" si="34"/>
        <v>-7.879326390311614E-2</v>
      </c>
      <c r="AK85">
        <f t="shared" si="49"/>
        <v>-6.9613261668959051E-2</v>
      </c>
      <c r="AL85">
        <f t="shared" si="35"/>
        <v>-122.23816448091291</v>
      </c>
      <c r="AN85">
        <f t="shared" si="36"/>
        <v>0</v>
      </c>
      <c r="AO85">
        <f t="shared" si="36"/>
        <v>0</v>
      </c>
      <c r="AP85">
        <f t="shared" si="36"/>
        <v>-3.7018271808527477E-6</v>
      </c>
      <c r="AQ85">
        <f t="shared" si="36"/>
        <v>-1.7635454772982721E-2</v>
      </c>
      <c r="AR85">
        <f t="shared" si="36"/>
        <v>-1.7639156600163571E-2</v>
      </c>
      <c r="AS85">
        <f t="shared" si="36"/>
        <v>-1.1383810929770807E-5</v>
      </c>
      <c r="AT85">
        <f t="shared" si="36"/>
        <v>-1.0057512150004369E-5</v>
      </c>
      <c r="AU85">
        <f t="shared" si="23"/>
        <v>-1.766059792324335E-2</v>
      </c>
      <c r="AW85">
        <v>82</v>
      </c>
      <c r="AX85">
        <f>IF(Z85&gt;0, (R85*SUMPRODUCT(K85:$K$98, X85:$X$98)-K85*$AZ$3)/Z85, 0)</f>
        <v>-1786.8869561843824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50</v>
      </c>
      <c r="R86">
        <f t="shared" si="27"/>
        <v>250000</v>
      </c>
      <c r="S86">
        <f t="shared" si="28"/>
        <v>-3379.7728062735141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-0.9156819027962988</v>
      </c>
      <c r="AC86">
        <f t="shared" si="29"/>
        <v>-0.8317278603934305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-65.307754665653832</v>
      </c>
      <c r="AI86">
        <f t="shared" si="33"/>
        <v>-65.320059159299817</v>
      </c>
      <c r="AJ86">
        <f t="shared" si="34"/>
        <v>-8.3954042402868301E-2</v>
      </c>
      <c r="AK86">
        <f t="shared" si="49"/>
        <v>-6.4097733195740927E-2</v>
      </c>
      <c r="AL86">
        <f t="shared" si="35"/>
        <v>-65.468110934898419</v>
      </c>
      <c r="AN86">
        <f t="shared" si="36"/>
        <v>0</v>
      </c>
      <c r="AO86">
        <f t="shared" si="36"/>
        <v>0</v>
      </c>
      <c r="AP86">
        <f t="shared" si="36"/>
        <v>-1.58724623955609E-6</v>
      </c>
      <c r="AQ86">
        <f t="shared" si="36"/>
        <v>-8.4245228604526764E-3</v>
      </c>
      <c r="AR86">
        <f t="shared" si="36"/>
        <v>-8.426110106692232E-3</v>
      </c>
      <c r="AS86">
        <f t="shared" si="36"/>
        <v>-1.0829843302243263E-5</v>
      </c>
      <c r="AT86">
        <f t="shared" si="36"/>
        <v>-8.2684333793932253E-6</v>
      </c>
      <c r="AU86">
        <f t="shared" si="23"/>
        <v>-8.4452083833738683E-3</v>
      </c>
      <c r="AW86">
        <v>83</v>
      </c>
      <c r="AX86">
        <f>IF(Z86&gt;0, (R86*SUMPRODUCT(K86:$K$98, X86:$X$98)-K86*$AZ$3)/Z86, 0)</f>
        <v>-3379.7728062735141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50</v>
      </c>
      <c r="R87">
        <f t="shared" si="27"/>
        <v>250000</v>
      </c>
      <c r="S87">
        <f t="shared" si="28"/>
        <v>-6716.0996473255018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-0.8317278603934305</v>
      </c>
      <c r="AC87">
        <f t="shared" si="29"/>
        <v>-0.74944747506115872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-33.009821144156724</v>
      </c>
      <c r="AI87">
        <f t="shared" si="33"/>
        <v>-33.015400628637423</v>
      </c>
      <c r="AJ87">
        <f t="shared" si="34"/>
        <v>-8.2280385332271777E-2</v>
      </c>
      <c r="AK87">
        <f t="shared" si="49"/>
        <v>-5.822095022754014E-2</v>
      </c>
      <c r="AL87">
        <f t="shared" si="35"/>
        <v>-33.155901964197234</v>
      </c>
      <c r="AN87">
        <f t="shared" si="36"/>
        <v>0</v>
      </c>
      <c r="AO87">
        <f t="shared" si="36"/>
        <v>0</v>
      </c>
      <c r="AP87">
        <f t="shared" si="36"/>
        <v>-6.4262351272999242E-7</v>
      </c>
      <c r="AQ87">
        <f t="shared" si="36"/>
        <v>-3.8019439415309711E-3</v>
      </c>
      <c r="AR87">
        <f t="shared" si="36"/>
        <v>-3.8025865650437012E-3</v>
      </c>
      <c r="AS87">
        <f t="shared" si="36"/>
        <v>-9.4767375792413107E-6</v>
      </c>
      <c r="AT87">
        <f t="shared" si="36"/>
        <v>-6.7056645966394607E-6</v>
      </c>
      <c r="AU87">
        <f t="shared" si="23"/>
        <v>-3.8187689672195819E-3</v>
      </c>
      <c r="AW87">
        <v>84</v>
      </c>
      <c r="AX87">
        <f>IF(Z87&gt;0, (R87*SUMPRODUCT(K87:$K$98, X87:$X$98)-K87*$AZ$3)/Z87, 0)</f>
        <v>-6716.0996473255018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50</v>
      </c>
      <c r="R88">
        <f t="shared" si="27"/>
        <v>250000</v>
      </c>
      <c r="S88">
        <f t="shared" si="28"/>
        <v>-14115.517651375223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-0.74944747506115872</v>
      </c>
      <c r="AC88">
        <f t="shared" si="29"/>
        <v>-0.67226289383061444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-15.711996881762436</v>
      </c>
      <c r="AI88">
        <f t="shared" si="33"/>
        <v>-15.714378172021974</v>
      </c>
      <c r="AJ88">
        <f t="shared" si="34"/>
        <v>-7.718458123054428E-2</v>
      </c>
      <c r="AK88">
        <f t="shared" si="49"/>
        <v>-5.2461323254281114E-2</v>
      </c>
      <c r="AL88">
        <f t="shared" si="35"/>
        <v>-15.844024076506798</v>
      </c>
      <c r="AN88">
        <f t="shared" si="36"/>
        <v>0</v>
      </c>
      <c r="AO88">
        <f t="shared" si="36"/>
        <v>0</v>
      </c>
      <c r="AP88">
        <f t="shared" si="36"/>
        <v>-2.4488199273149403E-7</v>
      </c>
      <c r="AQ88">
        <f t="shared" si="36"/>
        <v>-1.6157564542116924E-3</v>
      </c>
      <c r="AR88">
        <f t="shared" si="36"/>
        <v>-1.616001336204424E-3</v>
      </c>
      <c r="AS88">
        <f t="shared" si="36"/>
        <v>-7.9373415249105829E-6</v>
      </c>
      <c r="AT88">
        <f t="shared" si="36"/>
        <v>-5.3949044340112219E-6</v>
      </c>
      <c r="AU88">
        <f t="shared" si="23"/>
        <v>-1.6293335821633459E-3</v>
      </c>
      <c r="AW88">
        <v>85</v>
      </c>
      <c r="AX88">
        <f>IF(Z88&gt;0, (R88*SUMPRODUCT(K88:$K$98, X88:$X$98)-K88*$AZ$3)/Z88, 0)</f>
        <v>-14115.517651375223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50</v>
      </c>
      <c r="R89">
        <f t="shared" si="27"/>
        <v>250000</v>
      </c>
      <c r="S89">
        <f t="shared" si="28"/>
        <v>-31909.331896280863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-0.67226289383061444</v>
      </c>
      <c r="AC89">
        <f t="shared" si="29"/>
        <v>-0.60156925280975904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-7.0742729629769201</v>
      </c>
      <c r="AI89">
        <f t="shared" si="33"/>
        <v>-7.0752155857412653</v>
      </c>
      <c r="AJ89">
        <f t="shared" si="34"/>
        <v>-7.0693641020855402E-2</v>
      </c>
      <c r="AK89">
        <f t="shared" si="49"/>
        <v>-4.7058402568143018E-2</v>
      </c>
      <c r="AL89">
        <f t="shared" si="35"/>
        <v>-7.1929676293302638</v>
      </c>
      <c r="AN89">
        <f t="shared" si="36"/>
        <v>0</v>
      </c>
      <c r="AO89">
        <f t="shared" si="36"/>
        <v>0</v>
      </c>
      <c r="AP89">
        <f t="shared" si="36"/>
        <v>-8.6549470698329869E-8</v>
      </c>
      <c r="AQ89">
        <f t="shared" si="36"/>
        <v>-6.4954359652700752E-4</v>
      </c>
      <c r="AR89">
        <f t="shared" si="36"/>
        <v>-6.4963014599770579E-4</v>
      </c>
      <c r="AS89">
        <f t="shared" si="36"/>
        <v>-6.4909287612437045E-6</v>
      </c>
      <c r="AT89">
        <f t="shared" si="36"/>
        <v>-4.3207951136316796E-6</v>
      </c>
      <c r="AU89">
        <f t="shared" si="23"/>
        <v>-6.6044186987258119E-4</v>
      </c>
      <c r="AW89">
        <v>86</v>
      </c>
      <c r="AX89">
        <f>IF(Z89&gt;0, (R89*SUMPRODUCT(K89:$K$98, X89:$X$98)-K89*$AZ$3)/Z89, 0)</f>
        <v>-31909.331896280863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50</v>
      </c>
      <c r="R90">
        <f t="shared" si="27"/>
        <v>250000</v>
      </c>
      <c r="S90">
        <f t="shared" si="28"/>
        <v>-78120.8813772953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-0.60156925280975904</v>
      </c>
      <c r="AC90">
        <f t="shared" si="29"/>
        <v>-0.53765683437497613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-2.945390106672785</v>
      </c>
      <c r="AI90">
        <f t="shared" si="33"/>
        <v>-2.9457342251881524</v>
      </c>
      <c r="AJ90">
        <f t="shared" si="34"/>
        <v>-6.3912418434782903E-2</v>
      </c>
      <c r="AK90">
        <f t="shared" si="49"/>
        <v>-4.2109847696683134E-2</v>
      </c>
      <c r="AL90">
        <f t="shared" si="35"/>
        <v>-3.0517564913196185</v>
      </c>
      <c r="AN90">
        <f t="shared" si="36"/>
        <v>0</v>
      </c>
      <c r="AO90">
        <f t="shared" si="36"/>
        <v>0</v>
      </c>
      <c r="AP90">
        <f t="shared" si="36"/>
        <v>-2.821087199564445E-8</v>
      </c>
      <c r="AQ90">
        <f t="shared" si="36"/>
        <v>-2.4146338998314631E-4</v>
      </c>
      <c r="AR90">
        <f t="shared" si="36"/>
        <v>-2.4149160085514194E-4</v>
      </c>
      <c r="AS90">
        <f t="shared" si="36"/>
        <v>-5.2395467691432944E-6</v>
      </c>
      <c r="AT90">
        <f t="shared" si="36"/>
        <v>-3.452169732450553E-6</v>
      </c>
      <c r="AU90">
        <f t="shared" si="23"/>
        <v>-2.5018331735673579E-4</v>
      </c>
      <c r="AW90">
        <v>87</v>
      </c>
      <c r="AX90">
        <f>IF(Z90&gt;0, (R90*SUMPRODUCT(K90:$K$98, X90:$X$98)-K90*$AZ$3)/Z90, 0)</f>
        <v>-78120.8813772953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50</v>
      </c>
      <c r="R91">
        <f t="shared" si="27"/>
        <v>250000</v>
      </c>
      <c r="S91">
        <f t="shared" si="28"/>
        <v>-208616.45357167759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-0.53765683437497613</v>
      </c>
      <c r="AC91">
        <f t="shared" si="29"/>
        <v>-0.48025368880843244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-1.1278643461568536</v>
      </c>
      <c r="AI91">
        <f t="shared" si="33"/>
        <v>-1.127979450617836</v>
      </c>
      <c r="AJ91">
        <f t="shared" si="34"/>
        <v>-5.740314556654369E-2</v>
      </c>
      <c r="AK91">
        <f t="shared" si="49"/>
        <v>-3.7635978406248334E-2</v>
      </c>
      <c r="AL91">
        <f t="shared" si="35"/>
        <v>-1.2230185745906281</v>
      </c>
      <c r="AN91">
        <f t="shared" si="36"/>
        <v>0</v>
      </c>
      <c r="AO91">
        <f t="shared" si="36"/>
        <v>0</v>
      </c>
      <c r="AP91">
        <f t="shared" si="36"/>
        <v>-8.4252462396418335E-9</v>
      </c>
      <c r="AQ91">
        <f t="shared" si="36"/>
        <v>-8.2555747711112276E-5</v>
      </c>
      <c r="AR91">
        <f t="shared" si="36"/>
        <v>-8.2564172957351922E-5</v>
      </c>
      <c r="AS91">
        <f t="shared" si="36"/>
        <v>-4.2017106218169085E-6</v>
      </c>
      <c r="AT91">
        <f t="shared" si="36"/>
        <v>-2.7548227309022527E-6</v>
      </c>
      <c r="AU91">
        <f t="shared" si="23"/>
        <v>-8.9520706310071082E-5</v>
      </c>
      <c r="AW91">
        <v>88</v>
      </c>
      <c r="AX91">
        <f>IF(Z91&gt;0, (R91*SUMPRODUCT(K91:$K$98, X91:$X$98)-K91*$AZ$3)/Z91, 0)</f>
        <v>-208616.45357167759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50</v>
      </c>
      <c r="R92">
        <f t="shared" si="27"/>
        <v>250000</v>
      </c>
      <c r="S92">
        <f t="shared" si="28"/>
        <v>-612488.29421304388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-0.48025368880843244</v>
      </c>
      <c r="AC92">
        <f t="shared" si="29"/>
        <v>-0.42886784370210179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-0.39471563689873845</v>
      </c>
      <c r="AI92">
        <f t="shared" si="33"/>
        <v>-0.39475064718773123</v>
      </c>
      <c r="AJ92">
        <f t="shared" si="34"/>
        <v>-5.1385845106330652E-2</v>
      </c>
      <c r="AK92">
        <f t="shared" si="49"/>
        <v>-3.3617758216590271E-2</v>
      </c>
      <c r="AL92">
        <f t="shared" si="35"/>
        <v>-0.47975425051065212</v>
      </c>
      <c r="AN92">
        <f t="shared" si="36"/>
        <v>0</v>
      </c>
      <c r="AO92">
        <f t="shared" si="36"/>
        <v>0</v>
      </c>
      <c r="AP92">
        <f t="shared" si="36"/>
        <v>-2.2880637476097462E-9</v>
      </c>
      <c r="AQ92">
        <f t="shared" si="36"/>
        <v>-2.5796260624654011E-5</v>
      </c>
      <c r="AR92">
        <f t="shared" si="36"/>
        <v>-2.5798548688401618E-5</v>
      </c>
      <c r="AS92">
        <f t="shared" si="36"/>
        <v>-3.3582724596266026E-6</v>
      </c>
      <c r="AT92">
        <f t="shared" si="36"/>
        <v>-2.1970562387277393E-6</v>
      </c>
      <c r="AU92">
        <f t="shared" si="23"/>
        <v>-3.1353877386755957E-5</v>
      </c>
      <c r="AW92">
        <v>89</v>
      </c>
      <c r="AX92">
        <f>IF(Z92&gt;0, (R92*SUMPRODUCT(K92:$K$98, X92:$X$98)-K92*$AZ$3)/Z92, 0)</f>
        <v>-612488.29421304388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50</v>
      </c>
      <c r="R93">
        <f t="shared" si="27"/>
        <v>250000</v>
      </c>
      <c r="S93">
        <f t="shared" si="28"/>
        <v>-1995149.0479695508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-0.42886784370210179</v>
      </c>
      <c r="AC93">
        <f t="shared" si="29"/>
        <v>-0.38293971062876053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-0.12531708301453034</v>
      </c>
      <c r="AI93">
        <f t="shared" si="33"/>
        <v>-0.12532667978403031</v>
      </c>
      <c r="AJ93">
        <f t="shared" si="34"/>
        <v>-4.592813307334126E-2</v>
      </c>
      <c r="AK93">
        <f t="shared" si="49"/>
        <v>-3.0020749059147128E-2</v>
      </c>
      <c r="AL93">
        <f t="shared" si="35"/>
        <v>-0.20127556191651869</v>
      </c>
      <c r="AN93">
        <f t="shared" si="36"/>
        <v>0</v>
      </c>
      <c r="AO93">
        <f t="shared" si="36"/>
        <v>0</v>
      </c>
      <c r="AP93">
        <f t="shared" si="36"/>
        <v>-5.5998896066241468E-10</v>
      </c>
      <c r="AQ93">
        <f t="shared" si="36"/>
        <v>-7.312479795498857E-6</v>
      </c>
      <c r="AR93">
        <f t="shared" si="36"/>
        <v>-7.3130397844595192E-6</v>
      </c>
      <c r="AS93">
        <f t="shared" si="36"/>
        <v>-2.6799901263648918E-6</v>
      </c>
      <c r="AT93">
        <f t="shared" si="36"/>
        <v>-1.7517653272802474E-6</v>
      </c>
      <c r="AU93">
        <f t="shared" si="23"/>
        <v>-1.1744795238104657E-5</v>
      </c>
      <c r="AW93">
        <v>90</v>
      </c>
      <c r="AX93">
        <f>IF(Z93&gt;0, (R93*SUMPRODUCT(K93:$K$98, X93:$X$98)-K93*$AZ$3)/Z93, 0)</f>
        <v>-1995149.0479695508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50</v>
      </c>
      <c r="R94">
        <f t="shared" si="27"/>
        <v>250000</v>
      </c>
      <c r="S94">
        <f t="shared" si="28"/>
        <v>-7294388.0804363489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-0.38293971062876053</v>
      </c>
      <c r="AC94">
        <f t="shared" si="29"/>
        <v>-0.34191672906037229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-3.5785523344807058E-2</v>
      </c>
      <c r="AI94">
        <f t="shared" si="33"/>
        <v>-3.5787867041943061E-2</v>
      </c>
      <c r="AJ94">
        <f t="shared" si="34"/>
        <v>-4.1022981568388239E-2</v>
      </c>
      <c r="AK94">
        <f t="shared" si="49"/>
        <v>-2.6805779744013238E-2</v>
      </c>
      <c r="AL94">
        <f t="shared" si="35"/>
        <v>-0.10361662835434454</v>
      </c>
      <c r="AN94">
        <f t="shared" si="36"/>
        <v>0</v>
      </c>
      <c r="AO94">
        <f t="shared" si="36"/>
        <v>0</v>
      </c>
      <c r="AP94">
        <f t="shared" si="36"/>
        <v>-1.2210624285962599E-10</v>
      </c>
      <c r="AQ94">
        <f t="shared" si="36"/>
        <v>-1.8644199957723637E-6</v>
      </c>
      <c r="AR94">
        <f t="shared" si="36"/>
        <v>-1.8645421020152232E-6</v>
      </c>
      <c r="AS94">
        <f t="shared" si="36"/>
        <v>-2.1372907246696165E-6</v>
      </c>
      <c r="AT94">
        <f t="shared" si="36"/>
        <v>-1.3965768021738438E-6</v>
      </c>
      <c r="AU94">
        <f t="shared" si="23"/>
        <v>-5.3984096288586835E-6</v>
      </c>
      <c r="AW94">
        <v>91</v>
      </c>
      <c r="AX94">
        <f>IF(Z94&gt;0, (R94*SUMPRODUCT(K94:$K$98, X94:$X$98)-K94*$AZ$3)/Z94, 0)</f>
        <v>-7294388.0804363489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50</v>
      </c>
      <c r="R95">
        <f t="shared" si="27"/>
        <v>250000</v>
      </c>
      <c r="S95">
        <f t="shared" si="28"/>
        <v>-30388184.773348663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-0.34191672906037229</v>
      </c>
      <c r="AC95">
        <f t="shared" si="29"/>
        <v>-0.30528440236591825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-9.0897621722355552E-3</v>
      </c>
      <c r="AI95">
        <f t="shared" si="33"/>
        <v>-9.0902644799657518E-3</v>
      </c>
      <c r="AJ95">
        <f t="shared" si="34"/>
        <v>-3.6632326694454043E-2</v>
      </c>
      <c r="AK95">
        <f t="shared" si="49"/>
        <v>-2.3934171034226064E-2</v>
      </c>
      <c r="AL95">
        <f t="shared" si="35"/>
        <v>-6.9656762208645862E-2</v>
      </c>
      <c r="AN95">
        <f t="shared" si="36"/>
        <v>0</v>
      </c>
      <c r="AO95">
        <f t="shared" si="36"/>
        <v>0</v>
      </c>
      <c r="AP95">
        <f t="shared" si="36"/>
        <v>-2.336620691522214E-11</v>
      </c>
      <c r="AQ95">
        <f t="shared" si="36"/>
        <v>-4.2283494949098629E-7</v>
      </c>
      <c r="AR95">
        <f t="shared" si="36"/>
        <v>-4.2285831569790151E-7</v>
      </c>
      <c r="AS95">
        <f t="shared" si="36"/>
        <v>-1.704052065839395E-6</v>
      </c>
      <c r="AT95">
        <f t="shared" si="36"/>
        <v>-1.1133629030776524E-6</v>
      </c>
      <c r="AU95">
        <f t="shared" si="23"/>
        <v>-3.2402732846149491E-6</v>
      </c>
      <c r="AW95">
        <v>92</v>
      </c>
      <c r="AX95">
        <f>IF(Z95&gt;0, (R95*SUMPRODUCT(K95:$K$98, X95:$X$98)-K95*$AZ$3)/Z95, 0)</f>
        <v>-30388184.773348663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50</v>
      </c>
      <c r="R96">
        <f t="shared" si="27"/>
        <v>250000</v>
      </c>
      <c r="S96">
        <f t="shared" si="28"/>
        <v>-147116773.60377041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-0.30528440236591825</v>
      </c>
      <c r="AC96">
        <f t="shared" si="29"/>
        <v>-0.27257572599153757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-2.0232270576190821E-3</v>
      </c>
      <c r="AI96">
        <f t="shared" si="33"/>
        <v>-2.023319696860453E-3</v>
      </c>
      <c r="AJ96">
        <f t="shared" si="34"/>
        <v>-3.2708676374380685E-2</v>
      </c>
      <c r="AK96">
        <f t="shared" si="49"/>
        <v>-2.1369908165614279E-2</v>
      </c>
      <c r="AL96">
        <f t="shared" si="35"/>
        <v>-5.6101904236855418E-2</v>
      </c>
      <c r="AN96">
        <f t="shared" si="36"/>
        <v>0</v>
      </c>
      <c r="AO96">
        <f t="shared" si="36"/>
        <v>0</v>
      </c>
      <c r="AP96">
        <f t="shared" si="36"/>
        <v>-3.8476479090756359E-12</v>
      </c>
      <c r="AQ96">
        <f t="shared" si="36"/>
        <v>-8.4032049946005359E-8</v>
      </c>
      <c r="AR96">
        <f t="shared" si="36"/>
        <v>-8.4035897593914432E-8</v>
      </c>
      <c r="AS96">
        <f t="shared" si="36"/>
        <v>-1.3585114514997576E-6</v>
      </c>
      <c r="AT96">
        <f t="shared" si="36"/>
        <v>-8.8757076649008439E-7</v>
      </c>
      <c r="AU96">
        <f t="shared" si="23"/>
        <v>-2.3301181155837566E-6</v>
      </c>
      <c r="AW96">
        <v>93</v>
      </c>
      <c r="AX96">
        <f>IF(Z96&gt;0, (R96*SUMPRODUCT(K96:$K$98, X96:$X$98)-K96*$AZ$3)/Z96, 0)</f>
        <v>-147116773.60377041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50</v>
      </c>
      <c r="R97">
        <f t="shared" si="27"/>
        <v>250000</v>
      </c>
      <c r="S97">
        <f t="shared" si="28"/>
        <v>-850015068.90718806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-0.27257572599153757</v>
      </c>
      <c r="AC97">
        <f t="shared" si="29"/>
        <v>-0.24337125715811414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-3.8698573222139431E-4</v>
      </c>
      <c r="AI97">
        <f t="shared" si="33"/>
        <v>-3.8700004792390717E-4</v>
      </c>
      <c r="AJ97">
        <f t="shared" si="34"/>
        <v>-2.9204468833423425E-2</v>
      </c>
      <c r="AK97">
        <f t="shared" si="49"/>
        <v>-1.908030081940763E-2</v>
      </c>
      <c r="AL97">
        <f t="shared" si="35"/>
        <v>-4.8671769700754958E-2</v>
      </c>
      <c r="AN97">
        <f t="shared" si="36"/>
        <v>0</v>
      </c>
      <c r="AO97">
        <f t="shared" si="36"/>
        <v>0</v>
      </c>
      <c r="AP97">
        <f t="shared" si="36"/>
        <v>-5.3087830300293258E-13</v>
      </c>
      <c r="AQ97">
        <f t="shared" si="36"/>
        <v>-1.435083808313212E-8</v>
      </c>
      <c r="AR97">
        <f t="shared" si="36"/>
        <v>-1.4351368961435123E-8</v>
      </c>
      <c r="AS97">
        <f t="shared" si="36"/>
        <v>-1.083007895734425E-6</v>
      </c>
      <c r="AT97">
        <f t="shared" si="36"/>
        <v>-7.0756693293312613E-7</v>
      </c>
      <c r="AU97">
        <f t="shared" si="23"/>
        <v>-1.8049261976289863E-6</v>
      </c>
      <c r="AW97">
        <v>94</v>
      </c>
      <c r="AX97">
        <f>IF(Z97&gt;0, (R97*SUMPRODUCT(K97:$K$98, X97:$X$98)-K97*$AZ$3)/Z97, 0)</f>
        <v>-850015068.90718806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-0.24337125715811414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-7.157851256419535E-5</v>
      </c>
      <c r="AI98">
        <f t="shared" si="33"/>
        <v>-7.157851256419535E-5</v>
      </c>
      <c r="AJ98">
        <f t="shared" si="34"/>
        <v>-0.24337125715811414</v>
      </c>
      <c r="AK98">
        <f t="shared" si="49"/>
        <v>-1.7035988001067991E-2</v>
      </c>
      <c r="AL98">
        <f t="shared" si="35"/>
        <v>-0.26047882367174635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-2.3699924241202346E-9</v>
      </c>
      <c r="AR98">
        <f t="shared" si="36"/>
        <v>-2.3699924241202346E-9</v>
      </c>
      <c r="AS98">
        <f t="shared" si="36"/>
        <v>-8.0581170947923006E-6</v>
      </c>
      <c r="AT98">
        <f t="shared" si="36"/>
        <v>-5.6406819663546102E-7</v>
      </c>
      <c r="AU98">
        <f t="shared" si="36"/>
        <v>-8.6245552838518814E-6</v>
      </c>
      <c r="AW98">
        <v>95</v>
      </c>
    </row>
    <row r="100" spans="5:50" x14ac:dyDescent="0.25">
      <c r="AN100" s="8">
        <f t="shared" ref="AN100:AU100" si="50">SUM(AN3:AN98)</f>
        <v>8613.917371482863</v>
      </c>
      <c r="AO100" s="8">
        <f t="shared" si="50"/>
        <v>-861.39173714828632</v>
      </c>
      <c r="AP100" s="8">
        <f t="shared" si="50"/>
        <v>-955.69540446167434</v>
      </c>
      <c r="AQ100" s="8">
        <f t="shared" si="50"/>
        <v>-6562.7672807762274</v>
      </c>
      <c r="AR100" s="8">
        <f t="shared" si="50"/>
        <v>234.0629490966756</v>
      </c>
      <c r="AS100" s="8">
        <f t="shared" si="50"/>
        <v>-37.894698827181713</v>
      </c>
      <c r="AT100" s="8">
        <f t="shared" si="50"/>
        <v>9.6244223481528159</v>
      </c>
      <c r="AU100" s="8">
        <f t="shared" si="50"/>
        <v>205.79267261764579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17EB2-003B-4D2B-A9F7-4FEE13205B2E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9885.8243246640031</v>
      </c>
      <c r="K3">
        <v>1</v>
      </c>
      <c r="L3" s="2">
        <v>0</v>
      </c>
      <c r="O3">
        <f>$C$3</f>
        <v>9885.8243246640031</v>
      </c>
      <c r="P3">
        <f>O3*C5</f>
        <v>988.58243246640041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9885.8243246640031</v>
      </c>
      <c r="AF3">
        <f t="shared" ref="AF3:AG34" si="4">-$Z3*P3</f>
        <v>-988.58243246640041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8376.7599644976017</v>
      </c>
      <c r="AJ3">
        <f t="shared" ref="AJ3:AJ66" si="7">AB3-AC3</f>
        <v>0</v>
      </c>
      <c r="AL3">
        <f t="shared" ref="AL3:AL66" si="8">SUM(AI3:AK3)</f>
        <v>8376.7599644976017</v>
      </c>
      <c r="AN3">
        <f t="shared" ref="AN3:AU34" si="9">AE3*$K3</f>
        <v>9885.8243246640031</v>
      </c>
      <c r="AO3">
        <f t="shared" si="9"/>
        <v>-988.58243246640041</v>
      </c>
      <c r="AP3">
        <f t="shared" si="9"/>
        <v>-520.48192770000003</v>
      </c>
      <c r="AQ3">
        <f t="shared" si="9"/>
        <v>0</v>
      </c>
      <c r="AR3">
        <f t="shared" si="9"/>
        <v>8376.7599644976017</v>
      </c>
      <c r="AS3">
        <f t="shared" si="9"/>
        <v>0</v>
      </c>
      <c r="AT3">
        <f t="shared" si="9"/>
        <v>0</v>
      </c>
      <c r="AU3">
        <f t="shared" si="9"/>
        <v>8376.7599644976017</v>
      </c>
      <c r="AW3">
        <v>0</v>
      </c>
      <c r="AX3">
        <f>IF(Z3&gt;0, (R3*SUMPRODUCT(K3:$K$98, X3:$X$98)-K3*$AZ$3)/Z3, 0)</f>
        <v>0</v>
      </c>
      <c r="AZ3">
        <f>C6*SUMPRODUCT(X4:X89, K4:K89)/1</f>
        <v>7539.4051883099828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250000</v>
      </c>
      <c r="S4">
        <f t="shared" si="1"/>
        <v>512.14609448308806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505.72183323023449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-505.72183323023449</v>
      </c>
      <c r="AK4">
        <f>G4*SUM(AB4, AE4:AF4)</f>
        <v>0</v>
      </c>
      <c r="AL4">
        <f t="shared" si="8"/>
        <v>-1141.6733332302344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-593.29368411232394</v>
      </c>
      <c r="AR4">
        <f t="shared" si="9"/>
        <v>-593.29368411232394</v>
      </c>
      <c r="AS4">
        <f t="shared" si="9"/>
        <v>-471.79945258907964</v>
      </c>
      <c r="AT4">
        <f t="shared" si="9"/>
        <v>0</v>
      </c>
      <c r="AU4">
        <f t="shared" si="9"/>
        <v>-1065.0931367014034</v>
      </c>
      <c r="AW4">
        <v>1</v>
      </c>
      <c r="AX4">
        <f>IF(Z4&gt;0, (R4*SUMPRODUCT(K4:$K$98, X4:$X$98)-K4*$AZ$3)/Z4, 0)</f>
        <v>512.14609448308806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250000</v>
      </c>
      <c r="S5">
        <f t="shared" si="1"/>
        <v>511.8750273767161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505.72183323023449</v>
      </c>
      <c r="AC5">
        <f t="shared" si="2"/>
        <v>499.10567919330606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-631.96357078235098</v>
      </c>
      <c r="AI5">
        <f t="shared" si="6"/>
        <v>-680.71625967119451</v>
      </c>
      <c r="AJ5">
        <f t="shared" si="7"/>
        <v>6.6161540369284353</v>
      </c>
      <c r="AK5">
        <f>G5*SUM(AB5, AE5:AF5)</f>
        <v>20.734595162439614</v>
      </c>
      <c r="AL5">
        <f t="shared" si="8"/>
        <v>-653.3655104718265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-540.39711625283371</v>
      </c>
      <c r="AR5">
        <f t="shared" si="9"/>
        <v>-582.08593140476933</v>
      </c>
      <c r="AS5">
        <f t="shared" si="9"/>
        <v>5.6575263631327664</v>
      </c>
      <c r="AT5">
        <f t="shared" si="9"/>
        <v>17.730318566592363</v>
      </c>
      <c r="AU5">
        <f t="shared" si="9"/>
        <v>-558.69808647504431</v>
      </c>
      <c r="AW5">
        <v>2</v>
      </c>
      <c r="AX5">
        <f>IF(Z5&gt;0, (R5*SUMPRODUCT(K5:$K$98, X5:$X$98)-K5*$AZ$3)/Z5, 0)</f>
        <v>511.8750273767161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250000</v>
      </c>
      <c r="S6">
        <f t="shared" si="1"/>
        <v>612.53725018683531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499.10567919330606</v>
      </c>
      <c r="AC6">
        <f t="shared" si="2"/>
        <v>589.74160941135506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-629.58734904163634</v>
      </c>
      <c r="AI6">
        <f t="shared" si="6"/>
        <v>-677.72659357178316</v>
      </c>
      <c r="AJ6">
        <f t="shared" si="7"/>
        <v>-90.635930218048998</v>
      </c>
      <c r="AK6">
        <f>G6*SUM(AB6, AE6:AF6)</f>
        <v>29.197682232808408</v>
      </c>
      <c r="AL6">
        <f t="shared" si="8"/>
        <v>-739.16484155702369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-485.66999548090325</v>
      </c>
      <c r="AR6">
        <f t="shared" si="9"/>
        <v>-522.80509152277807</v>
      </c>
      <c r="AS6">
        <f t="shared" si="9"/>
        <v>-69.917465600942705</v>
      </c>
      <c r="AT6">
        <f t="shared" si="9"/>
        <v>22.523384911794214</v>
      </c>
      <c r="AU6">
        <f t="shared" si="9"/>
        <v>-570.19917221192645</v>
      </c>
      <c r="AW6">
        <v>3</v>
      </c>
      <c r="AX6">
        <f>IF(Z6&gt;0, (R6*SUMPRODUCT(K6:$K$98, X6:$X$98)-K6*$AZ$3)/Z6, 0)</f>
        <v>612.53725018683531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250000</v>
      </c>
      <c r="S7">
        <f t="shared" si="1"/>
        <v>661.09546923481753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589.74160941135506</v>
      </c>
      <c r="AC7">
        <f t="shared" si="2"/>
        <v>628.46693951744601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-628.07200129615683</v>
      </c>
      <c r="AI7">
        <f t="shared" si="6"/>
        <v>-675.60423898074293</v>
      </c>
      <c r="AJ7">
        <f t="shared" si="7"/>
        <v>-38.725330106090951</v>
      </c>
      <c r="AK7">
        <f>G7*SUM(AB7, AE7:AF7)</f>
        <v>28.956313022097532</v>
      </c>
      <c r="AL7">
        <f t="shared" si="8"/>
        <v>-685.37325606473632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-440.81615961413797</v>
      </c>
      <c r="AR7">
        <f t="shared" si="9"/>
        <v>-474.17695014570893</v>
      </c>
      <c r="AS7">
        <f t="shared" si="9"/>
        <v>-27.179608805881706</v>
      </c>
      <c r="AT7">
        <f t="shared" si="9"/>
        <v>20.32316466367531</v>
      </c>
      <c r="AU7">
        <f t="shared" si="9"/>
        <v>-481.03339428791531</v>
      </c>
      <c r="AW7">
        <v>4</v>
      </c>
      <c r="AX7">
        <f>IF(Z7&gt;0, (R7*SUMPRODUCT(K7:$K$98, X7:$X$98)-K7*$AZ$3)/Z7, 0)</f>
        <v>661.09546923481753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250000</v>
      </c>
      <c r="S8">
        <f t="shared" si="1"/>
        <v>575.12385697036927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628.46693951744601</v>
      </c>
      <c r="AC8">
        <f t="shared" si="2"/>
        <v>539.82988229767307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-626.47821993948219</v>
      </c>
      <c r="AI8">
        <f t="shared" si="6"/>
        <v>-673.40983960323445</v>
      </c>
      <c r="AJ8">
        <f t="shared" si="7"/>
        <v>88.637057219772942</v>
      </c>
      <c r="AK8">
        <f t="shared" ref="AK8:AK71" si="22">G8*SUM(AB8:AB8, AE8:AF8)</f>
        <v>13.386345811721599</v>
      </c>
      <c r="AL8">
        <f t="shared" si="8"/>
        <v>-571.38643657173986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-410.43363620035666</v>
      </c>
      <c r="AR8">
        <f t="shared" si="9"/>
        <v>-441.18061941268081</v>
      </c>
      <c r="AS8">
        <f t="shared" si="9"/>
        <v>58.070062994887124</v>
      </c>
      <c r="AT8">
        <f t="shared" si="9"/>
        <v>8.7699881848582883</v>
      </c>
      <c r="AU8">
        <f t="shared" si="9"/>
        <v>-374.34056823293537</v>
      </c>
      <c r="AW8">
        <v>5</v>
      </c>
      <c r="AX8">
        <f>IF(Z8&gt;0, (R8*SUMPRODUCT(K8:$K$98, X8:$X$98)-K8*$AZ$3)/Z8, 0)</f>
        <v>575.12385697036927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250000</v>
      </c>
      <c r="S9">
        <f t="shared" si="1"/>
        <v>421.78879318504625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539.82988229767307</v>
      </c>
      <c r="AC9">
        <f t="shared" si="2"/>
        <v>390.89105412446042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-625.03085217798525</v>
      </c>
      <c r="AI9">
        <f t="shared" si="6"/>
        <v>-671.36814947466439</v>
      </c>
      <c r="AJ9">
        <f t="shared" si="7"/>
        <v>148.93882817321264</v>
      </c>
      <c r="AK9">
        <f t="shared" si="22"/>
        <v>3.1849963055562709</v>
      </c>
      <c r="AL9">
        <f t="shared" si="8"/>
        <v>-519.24432499589545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-387.80699067935296</v>
      </c>
      <c r="AR9">
        <f t="shared" si="9"/>
        <v>-416.55745596954074</v>
      </c>
      <c r="AS9">
        <f t="shared" si="9"/>
        <v>92.410668286043403</v>
      </c>
      <c r="AT9">
        <f t="shared" si="9"/>
        <v>1.9761645817619675</v>
      </c>
      <c r="AU9">
        <f t="shared" si="9"/>
        <v>-322.17062310173537</v>
      </c>
      <c r="AW9">
        <v>6</v>
      </c>
      <c r="AX9">
        <f>IF(Z9&gt;0, (R9*SUMPRODUCT(K9:$K$98, X9:$X$98)-K9*$AZ$3)/Z9, 0)</f>
        <v>421.78879318504625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250000</v>
      </c>
      <c r="S10">
        <f t="shared" si="1"/>
        <v>265.76560302518965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390.89105412446042</v>
      </c>
      <c r="AC10">
        <f t="shared" si="2"/>
        <v>243.1699961370723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-624.82416444571936</v>
      </c>
      <c r="AI10">
        <f t="shared" si="6"/>
        <v>-670.57312393654263</v>
      </c>
      <c r="AJ10">
        <f t="shared" si="7"/>
        <v>147.72105798738812</v>
      </c>
      <c r="AK10">
        <f t="shared" si="22"/>
        <v>1.6026533219102879</v>
      </c>
      <c r="AL10">
        <f t="shared" si="8"/>
        <v>-521.24941262724417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-367.78175608942979</v>
      </c>
      <c r="AR10">
        <f t="shared" si="9"/>
        <v>-394.71034435189745</v>
      </c>
      <c r="AS10">
        <f t="shared" si="9"/>
        <v>86.951038723326846</v>
      </c>
      <c r="AT10">
        <f t="shared" si="9"/>
        <v>0.94334804361736457</v>
      </c>
      <c r="AU10">
        <f t="shared" si="9"/>
        <v>-306.8159575849532</v>
      </c>
      <c r="AW10">
        <v>7</v>
      </c>
      <c r="AX10">
        <f>IF(Z10&gt;0, (R10*SUMPRODUCT(K10:$K$98, X10:$X$98)-K10*$AZ$3)/Z10, 0)</f>
        <v>265.76560302518965</v>
      </c>
    </row>
    <row r="11" spans="1:52" x14ac:dyDescent="0.25">
      <c r="A11" t="s">
        <v>33</v>
      </c>
      <c r="C11" s="12">
        <f>AU91</f>
        <v>249.25871398337404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250000</v>
      </c>
      <c r="S11">
        <f t="shared" si="1"/>
        <v>106.6622068958869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243.1699961370723</v>
      </c>
      <c r="AC11">
        <f t="shared" si="2"/>
        <v>96.351412563084523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-624.28412510224291</v>
      </c>
      <c r="AI11">
        <f t="shared" si="6"/>
        <v>-669.45073817313744</v>
      </c>
      <c r="AJ11">
        <f t="shared" si="7"/>
        <v>146.81858357398778</v>
      </c>
      <c r="AK11">
        <f t="shared" si="22"/>
        <v>0.58360799072897351</v>
      </c>
      <c r="AL11">
        <f t="shared" si="8"/>
        <v>-522.04854660842068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-349.16750291734922</v>
      </c>
      <c r="AR11">
        <f t="shared" si="9"/>
        <v>-374.42957969787841</v>
      </c>
      <c r="AS11">
        <f t="shared" si="9"/>
        <v>82.116901819336803</v>
      </c>
      <c r="AT11">
        <f t="shared" si="9"/>
        <v>0.3264169896552685</v>
      </c>
      <c r="AU11">
        <f t="shared" si="9"/>
        <v>-291.98626088888631</v>
      </c>
      <c r="AW11">
        <v>8</v>
      </c>
      <c r="AX11">
        <f>IF(Z11&gt;0, (R11*SUMPRODUCT(K11:$K$98, X11:$X$98)-K11*$AZ$3)/Z11, 0)</f>
        <v>106.6622068958869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250000</v>
      </c>
      <c r="S12">
        <f t="shared" si="1"/>
        <v>-48.48133547236101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96.351412563084523</v>
      </c>
      <c r="AC12">
        <f t="shared" si="2"/>
        <v>-43.235659800514895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-624.70981370454911</v>
      </c>
      <c r="AI12">
        <f t="shared" si="6"/>
        <v>-669.29981868199388</v>
      </c>
      <c r="AJ12">
        <f t="shared" si="7"/>
        <v>139.58707236359942</v>
      </c>
      <c r="AK12">
        <f t="shared" si="22"/>
        <v>0.2216082488950944</v>
      </c>
      <c r="AL12">
        <f t="shared" si="8"/>
        <v>-529.49113806949936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-332.03990708843389</v>
      </c>
      <c r="AR12">
        <f t="shared" si="9"/>
        <v>-355.7399687570437</v>
      </c>
      <c r="AS12">
        <f t="shared" si="9"/>
        <v>74.192012869956528</v>
      </c>
      <c r="AT12">
        <f t="shared" si="9"/>
        <v>0.11778714013921028</v>
      </c>
      <c r="AU12">
        <f t="shared" si="9"/>
        <v>-281.43016874694797</v>
      </c>
      <c r="AW12">
        <v>9</v>
      </c>
      <c r="AX12">
        <f>IF(Z12&gt;0, (R12*SUMPRODUCT(K12:$K$98, X12:$X$98)-K12*$AZ$3)/Z12, 0)</f>
        <v>-48.48133547236101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250000</v>
      </c>
      <c r="S13">
        <f t="shared" si="1"/>
        <v>-201.27385176486379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-43.235659800514895</v>
      </c>
      <c r="AC13">
        <f t="shared" si="2"/>
        <v>-177.19738404510736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-625.63589428780517</v>
      </c>
      <c r="AI13">
        <f t="shared" si="6"/>
        <v>-669.65487203661792</v>
      </c>
      <c r="AJ13">
        <f t="shared" si="7"/>
        <v>133.96172424459246</v>
      </c>
      <c r="AK13">
        <f t="shared" si="22"/>
        <v>-8.6471319601029786E-2</v>
      </c>
      <c r="AL13">
        <f t="shared" si="8"/>
        <v>-535.77961911162652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-316.09517943281566</v>
      </c>
      <c r="AR13">
        <f t="shared" si="9"/>
        <v>-338.3352503702406</v>
      </c>
      <c r="AS13">
        <f t="shared" si="9"/>
        <v>67.682586067775105</v>
      </c>
      <c r="AT13">
        <f t="shared" si="9"/>
        <v>-4.3688617508422636E-2</v>
      </c>
      <c r="AU13">
        <f t="shared" si="9"/>
        <v>-270.69635291997389</v>
      </c>
      <c r="AW13">
        <v>10</v>
      </c>
      <c r="AX13">
        <f>IF(Z13&gt;0, (R13*SUMPRODUCT(K13:$K$98, X13:$X$98)-K13*$AZ$3)/Z13, 0)</f>
        <v>-201.27385176486379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250000</v>
      </c>
      <c r="S14">
        <f t="shared" si="1"/>
        <v>-97.995278105492361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-177.19738404510736</v>
      </c>
      <c r="AC14">
        <f t="shared" si="2"/>
        <v>-85.164439486496121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-627.24820333681805</v>
      </c>
      <c r="AI14">
        <f t="shared" si="6"/>
        <v>-670.70154166747523</v>
      </c>
      <c r="AJ14">
        <f t="shared" si="7"/>
        <v>-92.032944558611234</v>
      </c>
      <c r="AK14">
        <f t="shared" si="22"/>
        <v>-12.403816883157516</v>
      </c>
      <c r="AL14">
        <f t="shared" si="8"/>
        <v>-775.13830310924402</v>
      </c>
      <c r="AN14">
        <f t="shared" si="9"/>
        <v>0</v>
      </c>
      <c r="AO14">
        <f t="shared" si="9"/>
        <v>0</v>
      </c>
      <c r="AP14">
        <f t="shared" si="9"/>
        <v>-19.602043100112667</v>
      </c>
      <c r="AQ14">
        <f t="shared" si="9"/>
        <v>-282.95516037721598</v>
      </c>
      <c r="AR14">
        <f t="shared" si="9"/>
        <v>-302.55720347732864</v>
      </c>
      <c r="AS14">
        <f t="shared" si="9"/>
        <v>-41.516574219002962</v>
      </c>
      <c r="AT14">
        <f t="shared" si="9"/>
        <v>-5.595430926374152</v>
      </c>
      <c r="AU14">
        <f t="shared" si="9"/>
        <v>-349.66920862270575</v>
      </c>
      <c r="AW14">
        <v>11</v>
      </c>
      <c r="AX14">
        <f>IF(Z14&gt;0, (R14*SUMPRODUCT(K14:$K$98, X14:$X$98)-K14*$AZ$3)/Z14, 0)</f>
        <v>-97.995278105492361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250000</v>
      </c>
      <c r="S15">
        <f t="shared" si="1"/>
        <v>-4.3357821475434903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-85.164439486496121</v>
      </c>
      <c r="AC15">
        <f t="shared" si="2"/>
        <v>-3.7194891570820801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-629.30819250652701</v>
      </c>
      <c r="AI15">
        <f t="shared" si="6"/>
        <v>-672.20113581537635</v>
      </c>
      <c r="AJ15">
        <f t="shared" si="7"/>
        <v>-81.444950329414041</v>
      </c>
      <c r="AK15">
        <f t="shared" si="22"/>
        <v>-5.9615107640547293</v>
      </c>
      <c r="AL15">
        <f t="shared" si="8"/>
        <v>-759.60759690884515</v>
      </c>
      <c r="AN15">
        <f t="shared" si="9"/>
        <v>0</v>
      </c>
      <c r="AO15">
        <f t="shared" si="9"/>
        <v>0</v>
      </c>
      <c r="AP15">
        <f t="shared" si="9"/>
        <v>-17.27611230581876</v>
      </c>
      <c r="AQ15">
        <f t="shared" si="9"/>
        <v>-253.46824372557208</v>
      </c>
      <c r="AR15">
        <f t="shared" si="9"/>
        <v>-270.74435603139085</v>
      </c>
      <c r="AS15">
        <f t="shared" si="9"/>
        <v>-32.803813403555715</v>
      </c>
      <c r="AT15">
        <f t="shared" si="9"/>
        <v>-2.4011345812892357</v>
      </c>
      <c r="AU15">
        <f t="shared" si="9"/>
        <v>-305.94930401623583</v>
      </c>
      <c r="AW15">
        <v>12</v>
      </c>
      <c r="AX15">
        <f>IF(Z15&gt;0, (R15*SUMPRODUCT(K15:$K$98, X15:$X$98)-K15*$AZ$3)/Z15, 0)</f>
        <v>-4.3357821475434903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250000</v>
      </c>
      <c r="S16">
        <f t="shared" si="1"/>
        <v>80.507336566007965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-3.7194891570820801</v>
      </c>
      <c r="AC16">
        <f t="shared" si="2"/>
        <v>68.169508819693874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-632.81288944788025</v>
      </c>
      <c r="AI16">
        <f t="shared" si="6"/>
        <v>-675.15034074575158</v>
      </c>
      <c r="AJ16">
        <f t="shared" si="7"/>
        <v>-71.888997976775954</v>
      </c>
      <c r="AK16">
        <f t="shared" si="22"/>
        <v>-0.26036424099574562</v>
      </c>
      <c r="AL16">
        <f t="shared" si="8"/>
        <v>-747.29970296352326</v>
      </c>
      <c r="AN16">
        <f t="shared" si="9"/>
        <v>0</v>
      </c>
      <c r="AO16">
        <f t="shared" si="9"/>
        <v>0</v>
      </c>
      <c r="AP16">
        <f t="shared" si="9"/>
        <v>-15.225335013100052</v>
      </c>
      <c r="AQ16">
        <f t="shared" si="9"/>
        <v>-227.57128610942766</v>
      </c>
      <c r="AR16">
        <f t="shared" si="9"/>
        <v>-242.79662112252774</v>
      </c>
      <c r="AS16">
        <f t="shared" si="9"/>
        <v>-25.852620892356807</v>
      </c>
      <c r="AT16">
        <f t="shared" si="9"/>
        <v>-9.3631824143156725E-2</v>
      </c>
      <c r="AU16">
        <f t="shared" si="9"/>
        <v>-268.74287383902771</v>
      </c>
      <c r="AW16">
        <v>13</v>
      </c>
      <c r="AX16">
        <f>IF(Z16&gt;0, (R16*SUMPRODUCT(K16:$K$98, X16:$X$98)-K16*$AZ$3)/Z16, 0)</f>
        <v>80.507336566007965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250000</v>
      </c>
      <c r="S17">
        <f t="shared" si="1"/>
        <v>156.86378289584198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68.169508819693874</v>
      </c>
      <c r="AC17">
        <f t="shared" si="2"/>
        <v>131.09575994450506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-637.89880207953956</v>
      </c>
      <c r="AI17">
        <f t="shared" si="6"/>
        <v>-679.68529910401617</v>
      </c>
      <c r="AJ17">
        <f t="shared" si="7"/>
        <v>-62.926251124811188</v>
      </c>
      <c r="AK17">
        <f t="shared" si="22"/>
        <v>4.7718656173785714</v>
      </c>
      <c r="AL17">
        <f t="shared" si="8"/>
        <v>-737.83968461144877</v>
      </c>
      <c r="AN17">
        <f t="shared" si="9"/>
        <v>0</v>
      </c>
      <c r="AO17">
        <f t="shared" si="9"/>
        <v>0</v>
      </c>
      <c r="AP17">
        <f t="shared" si="9"/>
        <v>-13.41714429284813</v>
      </c>
      <c r="AQ17">
        <f t="shared" si="9"/>
        <v>-204.82167401404342</v>
      </c>
      <c r="AR17">
        <f t="shared" si="9"/>
        <v>-218.23881830689155</v>
      </c>
      <c r="AS17">
        <f t="shared" si="9"/>
        <v>-20.204866434605446</v>
      </c>
      <c r="AT17">
        <f t="shared" si="9"/>
        <v>1.5321889627873391</v>
      </c>
      <c r="AU17">
        <f t="shared" si="9"/>
        <v>-236.91149577870965</v>
      </c>
      <c r="AW17">
        <v>14</v>
      </c>
      <c r="AX17">
        <f>IF(Z17&gt;0, (R17*SUMPRODUCT(K17:$K$98, X17:$X$98)-K17*$AZ$3)/Z17, 0)</f>
        <v>156.86378289584198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250000</v>
      </c>
      <c r="S18">
        <f t="shared" si="1"/>
        <v>225.08124918479231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131.09575994450506</v>
      </c>
      <c r="AC18">
        <f t="shared" si="2"/>
        <v>185.64688703246156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-643.30165916442229</v>
      </c>
      <c r="AI18">
        <f t="shared" si="6"/>
        <v>-684.54163088682128</v>
      </c>
      <c r="AJ18">
        <f t="shared" si="7"/>
        <v>-54.551127087956502</v>
      </c>
      <c r="AK18">
        <f t="shared" si="22"/>
        <v>9.1767031961153549</v>
      </c>
      <c r="AL18">
        <f t="shared" si="8"/>
        <v>-729.91605477866244</v>
      </c>
      <c r="AN18">
        <f t="shared" si="9"/>
        <v>0</v>
      </c>
      <c r="AO18">
        <f t="shared" si="9"/>
        <v>0</v>
      </c>
      <c r="AP18">
        <f t="shared" si="9"/>
        <v>-11.822912104073193</v>
      </c>
      <c r="AQ18">
        <f t="shared" si="9"/>
        <v>-184.42541677530954</v>
      </c>
      <c r="AR18">
        <f t="shared" si="9"/>
        <v>-196.24832887938274</v>
      </c>
      <c r="AS18">
        <f t="shared" si="9"/>
        <v>-15.639030624958876</v>
      </c>
      <c r="AT18">
        <f t="shared" si="9"/>
        <v>2.630830011794393</v>
      </c>
      <c r="AU18">
        <f t="shared" si="9"/>
        <v>-209.25652949254723</v>
      </c>
      <c r="AW18">
        <v>15</v>
      </c>
      <c r="AX18">
        <f>IF(Z18&gt;0, (R18*SUMPRODUCT(K18:$K$98, X18:$X$98)-K18*$AZ$3)/Z18, 0)</f>
        <v>225.08124918479231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250000</v>
      </c>
      <c r="S19">
        <f t="shared" si="1"/>
        <v>286.0171638999114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185.64688703246156</v>
      </c>
      <c r="AC19">
        <f t="shared" si="2"/>
        <v>232.80432838393722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-649.78503625260453</v>
      </c>
      <c r="AI19">
        <f t="shared" si="6"/>
        <v>-690.48265125052899</v>
      </c>
      <c r="AJ19">
        <f t="shared" si="7"/>
        <v>-47.157441351475654</v>
      </c>
      <c r="AK19">
        <f t="shared" si="22"/>
        <v>12.99528209227231</v>
      </c>
      <c r="AL19">
        <f t="shared" si="8"/>
        <v>-724.64481050973234</v>
      </c>
      <c r="AN19">
        <f t="shared" si="9"/>
        <v>0</v>
      </c>
      <c r="AO19">
        <f t="shared" si="9"/>
        <v>0</v>
      </c>
      <c r="AP19">
        <f t="shared" si="9"/>
        <v>-10.417344786889762</v>
      </c>
      <c r="AQ19">
        <f t="shared" si="9"/>
        <v>-166.32509694610494</v>
      </c>
      <c r="AR19">
        <f t="shared" si="9"/>
        <v>-176.74244173299468</v>
      </c>
      <c r="AS19">
        <f t="shared" si="9"/>
        <v>-12.070862772939098</v>
      </c>
      <c r="AT19">
        <f t="shared" si="9"/>
        <v>3.3263947817334945</v>
      </c>
      <c r="AU19">
        <f t="shared" si="9"/>
        <v>-185.48690972420027</v>
      </c>
      <c r="AW19">
        <v>16</v>
      </c>
      <c r="AX19">
        <f>IF(Z19&gt;0, (R19*SUMPRODUCT(K19:$K$98, X19:$X$98)-K19*$AZ$3)/Z19, 0)</f>
        <v>286.0171638999114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50</v>
      </c>
      <c r="R20">
        <f t="shared" si="0"/>
        <v>250000</v>
      </c>
      <c r="S20">
        <f t="shared" si="1"/>
        <v>340.20786511698861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232.80432838393722</v>
      </c>
      <c r="AC20">
        <f t="shared" si="2"/>
        <v>273.24964047960498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-657.10124989958899</v>
      </c>
      <c r="AI20">
        <f t="shared" si="6"/>
        <v>-697.26046849755437</v>
      </c>
      <c r="AJ20">
        <f t="shared" si="7"/>
        <v>-40.445312095667759</v>
      </c>
      <c r="AK20">
        <f t="shared" si="22"/>
        <v>16.296302986875606</v>
      </c>
      <c r="AL20">
        <f t="shared" si="8"/>
        <v>-721.40947760634651</v>
      </c>
      <c r="AN20">
        <f t="shared" si="9"/>
        <v>0</v>
      </c>
      <c r="AO20">
        <f t="shared" si="9"/>
        <v>0</v>
      </c>
      <c r="AP20">
        <f t="shared" si="9"/>
        <v>-9.1781533698599791</v>
      </c>
      <c r="AQ20">
        <f t="shared" si="9"/>
        <v>-150.17662847181685</v>
      </c>
      <c r="AR20">
        <f t="shared" si="9"/>
        <v>-159.35478184167687</v>
      </c>
      <c r="AS20">
        <f t="shared" si="9"/>
        <v>-9.243538357210447</v>
      </c>
      <c r="AT20">
        <f t="shared" si="9"/>
        <v>3.7244242641421708</v>
      </c>
      <c r="AU20">
        <f t="shared" si="9"/>
        <v>-164.87389593474512</v>
      </c>
      <c r="AW20">
        <v>17</v>
      </c>
      <c r="AX20">
        <f>IF(Z20&gt;0, (R20*SUMPRODUCT(K20:$K$98, X20:$X$98)-K20*$AZ$3)/Z20, 0)</f>
        <v>340.20786511698861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50</v>
      </c>
      <c r="R21">
        <f t="shared" si="0"/>
        <v>250000</v>
      </c>
      <c r="S21">
        <f t="shared" si="1"/>
        <v>388.25797800331264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273.24964047960498</v>
      </c>
      <c r="AC21">
        <f t="shared" si="2"/>
        <v>307.68944865222716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-666.35087041092424</v>
      </c>
      <c r="AI21">
        <f t="shared" si="6"/>
        <v>-705.97522664882774</v>
      </c>
      <c r="AJ21">
        <f t="shared" si="7"/>
        <v>-34.439808172622179</v>
      </c>
      <c r="AK21">
        <f t="shared" si="22"/>
        <v>19.12747483357235</v>
      </c>
      <c r="AL21">
        <f t="shared" si="8"/>
        <v>-721.28755998787756</v>
      </c>
      <c r="AN21">
        <f t="shared" si="9"/>
        <v>0</v>
      </c>
      <c r="AO21">
        <f t="shared" si="9"/>
        <v>0</v>
      </c>
      <c r="AP21">
        <f t="shared" si="9"/>
        <v>-8.0856372510594614</v>
      </c>
      <c r="AQ21">
        <f t="shared" si="9"/>
        <v>-135.973727565991</v>
      </c>
      <c r="AR21">
        <f t="shared" si="9"/>
        <v>-144.05936481705047</v>
      </c>
      <c r="AS21">
        <f t="shared" si="9"/>
        <v>-7.0276926193572296</v>
      </c>
      <c r="AT21">
        <f t="shared" si="9"/>
        <v>3.9030999545954481</v>
      </c>
      <c r="AU21">
        <f t="shared" si="9"/>
        <v>-147.18395748181223</v>
      </c>
      <c r="AW21">
        <v>18</v>
      </c>
      <c r="AX21">
        <f>IF(Z21&gt;0, (R21*SUMPRODUCT(K21:$K$98, X21:$X$98)-K21*$AZ$3)/Z21, 0)</f>
        <v>388.25797800331264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250000</v>
      </c>
      <c r="S22">
        <f t="shared" si="1"/>
        <v>430.45520154647198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307.68944865222716</v>
      </c>
      <c r="AC22">
        <f t="shared" si="2"/>
        <v>336.55182523305734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-677.81602090160789</v>
      </c>
      <c r="AI22">
        <f t="shared" si="6"/>
        <v>-716.908570372952</v>
      </c>
      <c r="AJ22">
        <f t="shared" si="7"/>
        <v>-28.862376580830187</v>
      </c>
      <c r="AK22">
        <f t="shared" si="22"/>
        <v>21.538261405655902</v>
      </c>
      <c r="AL22">
        <f t="shared" si="8"/>
        <v>-724.23268554812626</v>
      </c>
      <c r="AN22">
        <f t="shared" si="9"/>
        <v>0</v>
      </c>
      <c r="AO22">
        <f t="shared" si="9"/>
        <v>0</v>
      </c>
      <c r="AP22">
        <f t="shared" si="9"/>
        <v>-7.122426985370363</v>
      </c>
      <c r="AQ22">
        <f t="shared" si="9"/>
        <v>-123.49399524133879</v>
      </c>
      <c r="AR22">
        <f t="shared" si="9"/>
        <v>-130.61642222670915</v>
      </c>
      <c r="AS22">
        <f t="shared" si="9"/>
        <v>-5.2585511203845847</v>
      </c>
      <c r="AT22">
        <f t="shared" si="9"/>
        <v>3.9241414624557622</v>
      </c>
      <c r="AU22">
        <f t="shared" si="9"/>
        <v>-131.95083188463798</v>
      </c>
      <c r="AW22">
        <v>19</v>
      </c>
      <c r="AX22">
        <f>IF(Z22&gt;0, (R22*SUMPRODUCT(K22:$K$98, X22:$X$98)-K22*$AZ$3)/Z22, 0)</f>
        <v>430.45520154647198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50</v>
      </c>
      <c r="R23">
        <f t="shared" si="0"/>
        <v>250000</v>
      </c>
      <c r="S23">
        <f t="shared" si="1"/>
        <v>467.06467040024216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336.55182523305734</v>
      </c>
      <c r="AC23">
        <f t="shared" si="2"/>
        <v>360.23292297995204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-690.64416225528976</v>
      </c>
      <c r="AI23">
        <f t="shared" si="6"/>
        <v>-729.20765739946944</v>
      </c>
      <c r="AJ23">
        <f t="shared" si="7"/>
        <v>-23.681097746894693</v>
      </c>
      <c r="AK23">
        <f t="shared" si="22"/>
        <v>23.558627766314018</v>
      </c>
      <c r="AL23">
        <f t="shared" si="8"/>
        <v>-729.33012738005016</v>
      </c>
      <c r="AN23">
        <f t="shared" si="9"/>
        <v>0</v>
      </c>
      <c r="AO23">
        <f t="shared" si="9"/>
        <v>0</v>
      </c>
      <c r="AP23">
        <f t="shared" si="9"/>
        <v>-6.273246852192047</v>
      </c>
      <c r="AQ23">
        <f t="shared" si="9"/>
        <v>-112.34929045342828</v>
      </c>
      <c r="AR23">
        <f t="shared" si="9"/>
        <v>-118.62253730562034</v>
      </c>
      <c r="AS23">
        <f t="shared" si="9"/>
        <v>-3.8522797620324347</v>
      </c>
      <c r="AT23">
        <f t="shared" si="9"/>
        <v>3.8323571793595388</v>
      </c>
      <c r="AU23">
        <f t="shared" si="9"/>
        <v>-118.64245988829323</v>
      </c>
      <c r="AW23">
        <v>20</v>
      </c>
      <c r="AX23">
        <f>IF(Z23&gt;0, (R23*SUMPRODUCT(K23:$K$98, X23:$X$98)-K23*$AZ$3)/Z23, 0)</f>
        <v>467.06467040024216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250000</v>
      </c>
      <c r="S24">
        <f t="shared" si="1"/>
        <v>498.58484832325934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360.23292297995204</v>
      </c>
      <c r="AC24">
        <f t="shared" si="2"/>
        <v>379.28996555173217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-706.04187183944578</v>
      </c>
      <c r="AI24">
        <f t="shared" si="6"/>
        <v>-744.07852365781571</v>
      </c>
      <c r="AJ24">
        <f t="shared" si="7"/>
        <v>-19.05704257178013</v>
      </c>
      <c r="AK24">
        <f t="shared" si="22"/>
        <v>25.216304608596644</v>
      </c>
      <c r="AL24">
        <f t="shared" si="8"/>
        <v>-737.91926162099924</v>
      </c>
      <c r="AN24">
        <f t="shared" si="9"/>
        <v>0</v>
      </c>
      <c r="AO24">
        <f t="shared" si="9"/>
        <v>0</v>
      </c>
      <c r="AP24">
        <f t="shared" si="9"/>
        <v>-5.5245924702372653</v>
      </c>
      <c r="AQ24">
        <f t="shared" si="9"/>
        <v>-102.54829019815618</v>
      </c>
      <c r="AR24">
        <f t="shared" si="9"/>
        <v>-108.07288266839345</v>
      </c>
      <c r="AS24">
        <f t="shared" si="9"/>
        <v>-2.767919595020742</v>
      </c>
      <c r="AT24">
        <f t="shared" si="9"/>
        <v>3.6625149666980432</v>
      </c>
      <c r="AU24">
        <f t="shared" si="9"/>
        <v>-107.17828729671615</v>
      </c>
      <c r="AW24">
        <v>21</v>
      </c>
      <c r="AX24">
        <f>IF(Z24&gt;0, (R24*SUMPRODUCT(K24:$K$98, X24:$X$98)-K24*$AZ$3)/Z24, 0)</f>
        <v>498.58484832325934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250000</v>
      </c>
      <c r="S25">
        <f t="shared" si="1"/>
        <v>525.26429508936928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379.28996555173217</v>
      </c>
      <c r="AC25">
        <f t="shared" si="2"/>
        <v>394.06875841179732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-724.05676540131299</v>
      </c>
      <c r="AI25">
        <f t="shared" si="6"/>
        <v>-761.56823934841896</v>
      </c>
      <c r="AJ25">
        <f t="shared" si="7"/>
        <v>-14.778792860065153</v>
      </c>
      <c r="AK25">
        <f t="shared" si="22"/>
        <v>26.550297588621255</v>
      </c>
      <c r="AL25">
        <f t="shared" si="8"/>
        <v>-749.79673461986283</v>
      </c>
      <c r="AN25">
        <f t="shared" si="9"/>
        <v>0</v>
      </c>
      <c r="AO25">
        <f t="shared" si="9"/>
        <v>0</v>
      </c>
      <c r="AP25">
        <f t="shared" si="9"/>
        <v>-4.8645656935161172</v>
      </c>
      <c r="AQ25">
        <f t="shared" si="9"/>
        <v>-93.897182128755418</v>
      </c>
      <c r="AR25">
        <f t="shared" si="9"/>
        <v>-98.761747822271531</v>
      </c>
      <c r="AS25">
        <f t="shared" si="9"/>
        <v>-1.9165444908943756</v>
      </c>
      <c r="AT25">
        <f t="shared" si="9"/>
        <v>3.4430976235263349</v>
      </c>
      <c r="AU25">
        <f t="shared" si="9"/>
        <v>-97.23519468963957</v>
      </c>
      <c r="AW25">
        <v>22</v>
      </c>
      <c r="AX25">
        <f>IF(Z25&gt;0, (R25*SUMPRODUCT(K25:$K$98, X25:$X$98)-K25*$AZ$3)/Z25, 0)</f>
        <v>525.26429508936928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250000</v>
      </c>
      <c r="S26">
        <f t="shared" si="1"/>
        <v>547.37920441575773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394.06875841179732</v>
      </c>
      <c r="AC26">
        <f t="shared" si="2"/>
        <v>404.92790044216832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-742.40796150940855</v>
      </c>
      <c r="AI26">
        <f t="shared" si="6"/>
        <v>-779.39583912474154</v>
      </c>
      <c r="AJ26">
        <f t="shared" si="7"/>
        <v>-10.859142030371004</v>
      </c>
      <c r="AK26">
        <f t="shared" si="22"/>
        <v>27.584813088825815</v>
      </c>
      <c r="AL26">
        <f t="shared" si="8"/>
        <v>-762.67016806628669</v>
      </c>
      <c r="AN26">
        <f t="shared" si="9"/>
        <v>0</v>
      </c>
      <c r="AO26">
        <f t="shared" si="9"/>
        <v>0</v>
      </c>
      <c r="AP26">
        <f t="shared" si="9"/>
        <v>-4.2827362820762875</v>
      </c>
      <c r="AQ26">
        <f t="shared" si="9"/>
        <v>-85.961610069256508</v>
      </c>
      <c r="AR26">
        <f t="shared" si="9"/>
        <v>-90.24434635133278</v>
      </c>
      <c r="AS26">
        <f t="shared" si="9"/>
        <v>-1.2573536132392307</v>
      </c>
      <c r="AT26">
        <f t="shared" si="9"/>
        <v>3.1939783374008401</v>
      </c>
      <c r="AU26">
        <f t="shared" si="9"/>
        <v>-88.307721627171176</v>
      </c>
      <c r="AW26">
        <v>23</v>
      </c>
      <c r="AX26">
        <f>IF(Z26&gt;0, (R26*SUMPRODUCT(K26:$K$98, X26:$X$98)-K26*$AZ$3)/Z26, 0)</f>
        <v>547.37920441575773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50</v>
      </c>
      <c r="R27">
        <f t="shared" si="0"/>
        <v>250000</v>
      </c>
      <c r="S27">
        <f t="shared" si="1"/>
        <v>565.60015379466108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404.92790044216832</v>
      </c>
      <c r="AC27">
        <f t="shared" si="2"/>
        <v>412.49872265784649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-762.10766229511398</v>
      </c>
      <c r="AI27">
        <f t="shared" si="6"/>
        <v>-798.57323960183464</v>
      </c>
      <c r="AJ27">
        <f t="shared" si="7"/>
        <v>-7.570822215678163</v>
      </c>
      <c r="AK27">
        <f t="shared" si="22"/>
        <v>28.344953030951785</v>
      </c>
      <c r="AL27">
        <f t="shared" si="8"/>
        <v>-777.79910878656096</v>
      </c>
      <c r="AN27">
        <f t="shared" si="9"/>
        <v>0</v>
      </c>
      <c r="AO27">
        <f t="shared" si="9"/>
        <v>0</v>
      </c>
      <c r="AP27">
        <f t="shared" si="9"/>
        <v>-3.7698753581828517</v>
      </c>
      <c r="AQ27">
        <f t="shared" si="9"/>
        <v>-78.788027190760502</v>
      </c>
      <c r="AR27">
        <f t="shared" si="9"/>
        <v>-82.557902548943346</v>
      </c>
      <c r="AS27">
        <f t="shared" si="9"/>
        <v>-0.78268488311600715</v>
      </c>
      <c r="AT27">
        <f t="shared" si="9"/>
        <v>2.9303509735067732</v>
      </c>
      <c r="AU27">
        <f t="shared" si="9"/>
        <v>-80.410236458552575</v>
      </c>
      <c r="AW27">
        <v>24</v>
      </c>
      <c r="AX27">
        <f>IF(Z27&gt;0, (R27*SUMPRODUCT(K27:$K$98, X27:$X$98)-K27*$AZ$3)/Z27, 0)</f>
        <v>565.60015379466108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250000</v>
      </c>
      <c r="S28">
        <f t="shared" si="1"/>
        <v>580.37477875304569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412.49872265784649</v>
      </c>
      <c r="AC28">
        <f t="shared" si="2"/>
        <v>417.22179572149162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-783.75702331587263</v>
      </c>
      <c r="AI28">
        <f t="shared" si="6"/>
        <v>-819.70119344486295</v>
      </c>
      <c r="AJ28">
        <f t="shared" si="7"/>
        <v>-4.7230730636451312</v>
      </c>
      <c r="AK28">
        <f t="shared" si="22"/>
        <v>28.874910586049257</v>
      </c>
      <c r="AL28">
        <f t="shared" si="8"/>
        <v>-795.54935592245874</v>
      </c>
      <c r="AN28">
        <f t="shared" si="9"/>
        <v>0</v>
      </c>
      <c r="AO28">
        <f t="shared" si="9"/>
        <v>0</v>
      </c>
      <c r="AP28">
        <f t="shared" si="9"/>
        <v>-3.3178315798017488</v>
      </c>
      <c r="AQ28">
        <f t="shared" si="9"/>
        <v>-72.344800102966332</v>
      </c>
      <c r="AR28">
        <f t="shared" si="9"/>
        <v>-75.662631682768094</v>
      </c>
      <c r="AS28">
        <f t="shared" si="9"/>
        <v>-0.43596391036537196</v>
      </c>
      <c r="AT28">
        <f t="shared" si="9"/>
        <v>2.6653026029686551</v>
      </c>
      <c r="AU28">
        <f t="shared" si="9"/>
        <v>-73.433292990164801</v>
      </c>
      <c r="AW28">
        <v>25</v>
      </c>
      <c r="AX28">
        <f>IF(Z28&gt;0, (R28*SUMPRODUCT(K28:$K$98, X28:$X$98)-K28*$AZ$3)/Z28, 0)</f>
        <v>580.37477875304569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250000</v>
      </c>
      <c r="S29">
        <f t="shared" si="1"/>
        <v>592.05323966779247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417.22179572149162</v>
      </c>
      <c r="AC29">
        <f t="shared" si="2"/>
        <v>419.44047798853023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-810.98997909364243</v>
      </c>
      <c r="AI29">
        <f t="shared" si="6"/>
        <v>-846.41250952552411</v>
      </c>
      <c r="AJ29">
        <f t="shared" si="7"/>
        <v>-2.2186822670386164</v>
      </c>
      <c r="AK29">
        <f t="shared" si="22"/>
        <v>29.205525700504417</v>
      </c>
      <c r="AL29">
        <f t="shared" si="8"/>
        <v>-819.42566609205835</v>
      </c>
      <c r="AN29">
        <f t="shared" si="9"/>
        <v>0</v>
      </c>
      <c r="AO29">
        <f t="shared" si="9"/>
        <v>0</v>
      </c>
      <c r="AP29">
        <f t="shared" si="9"/>
        <v>-2.9193585318174446</v>
      </c>
      <c r="AQ29">
        <f t="shared" si="9"/>
        <v>-66.837983786572451</v>
      </c>
      <c r="AR29">
        <f t="shared" si="9"/>
        <v>-69.757342318389902</v>
      </c>
      <c r="AS29">
        <f t="shared" si="9"/>
        <v>-0.18285336837036309</v>
      </c>
      <c r="AT29">
        <f t="shared" si="9"/>
        <v>2.4069822113341348</v>
      </c>
      <c r="AU29">
        <f t="shared" si="9"/>
        <v>-67.533213475426123</v>
      </c>
      <c r="AW29">
        <v>26</v>
      </c>
      <c r="AX29">
        <f>IF(Z29&gt;0, (R29*SUMPRODUCT(K29:$K$98, X29:$X$98)-K29*$AZ$3)/Z29, 0)</f>
        <v>592.05323966779247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250000</v>
      </c>
      <c r="S30">
        <f t="shared" si="1"/>
        <v>600.53362876286508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419.44047798853023</v>
      </c>
      <c r="AC30">
        <f t="shared" si="2"/>
        <v>419.17703203231895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-839.6276775582819</v>
      </c>
      <c r="AI30">
        <f t="shared" si="6"/>
        <v>-874.5280571503331</v>
      </c>
      <c r="AJ30">
        <f t="shared" si="7"/>
        <v>0.26344595621128519</v>
      </c>
      <c r="AK30">
        <f t="shared" si="22"/>
        <v>29.360833459197121</v>
      </c>
      <c r="AL30">
        <f t="shared" si="8"/>
        <v>-844.90377773492469</v>
      </c>
      <c r="AN30">
        <f t="shared" si="9"/>
        <v>0</v>
      </c>
      <c r="AO30">
        <f t="shared" si="9"/>
        <v>0</v>
      </c>
      <c r="AP30">
        <f t="shared" si="9"/>
        <v>-2.56814760074132</v>
      </c>
      <c r="AQ30">
        <f t="shared" si="9"/>
        <v>-61.784078879429082</v>
      </c>
      <c r="AR30">
        <f t="shared" si="9"/>
        <v>-64.352226480170401</v>
      </c>
      <c r="AS30">
        <f t="shared" si="9"/>
        <v>1.938569460496951E-2</v>
      </c>
      <c r="AT30">
        <f t="shared" si="9"/>
        <v>2.1605195956429109</v>
      </c>
      <c r="AU30">
        <f t="shared" si="9"/>
        <v>-62.172321189922521</v>
      </c>
      <c r="AW30">
        <v>27</v>
      </c>
      <c r="AX30">
        <f>IF(Z30&gt;0, (R30*SUMPRODUCT(K30:$K$98, X30:$X$98)-K30*$AZ$3)/Z30, 0)</f>
        <v>600.53362876286508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250000</v>
      </c>
      <c r="S31">
        <f t="shared" si="1"/>
        <v>606.25130256625164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419.17703203231895</v>
      </c>
      <c r="AC31">
        <f t="shared" si="2"/>
        <v>416.83450478714133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-866.73085945032619</v>
      </c>
      <c r="AI31">
        <f t="shared" si="6"/>
        <v>-901.10888907456683</v>
      </c>
      <c r="AJ31">
        <f t="shared" si="7"/>
        <v>2.3425272451776209</v>
      </c>
      <c r="AK31">
        <f t="shared" si="22"/>
        <v>29.342392242262328</v>
      </c>
      <c r="AL31">
        <f t="shared" si="8"/>
        <v>-869.42396958712686</v>
      </c>
      <c r="AN31">
        <f t="shared" si="9"/>
        <v>0</v>
      </c>
      <c r="AO31">
        <f t="shared" si="9"/>
        <v>0</v>
      </c>
      <c r="AP31">
        <f t="shared" si="9"/>
        <v>-2.258670027623213</v>
      </c>
      <c r="AQ31">
        <f t="shared" si="9"/>
        <v>-56.945061588875227</v>
      </c>
      <c r="AR31">
        <f t="shared" si="9"/>
        <v>-59.203731616498445</v>
      </c>
      <c r="AS31">
        <f t="shared" si="9"/>
        <v>0.15390632143276417</v>
      </c>
      <c r="AT31">
        <f t="shared" si="9"/>
        <v>1.9278237473397881</v>
      </c>
      <c r="AU31">
        <f t="shared" si="9"/>
        <v>-57.122001547725894</v>
      </c>
      <c r="AW31">
        <v>28</v>
      </c>
      <c r="AX31">
        <f>IF(Z31&gt;0, (R31*SUMPRODUCT(K31:$K$98, X31:$X$98)-K31*$AZ$3)/Z31, 0)</f>
        <v>606.25130256625164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250000</v>
      </c>
      <c r="S32">
        <f t="shared" si="1"/>
        <v>609.90022520684749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416.83450478714133</v>
      </c>
      <c r="AC32">
        <f t="shared" si="2"/>
        <v>412.96225715741923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-896.73251050246779</v>
      </c>
      <c r="AI32">
        <f t="shared" si="6"/>
        <v>-930.58741332836553</v>
      </c>
      <c r="AJ32">
        <f t="shared" si="7"/>
        <v>3.8722476297220965</v>
      </c>
      <c r="AK32">
        <f t="shared" si="22"/>
        <v>29.178415335099896</v>
      </c>
      <c r="AL32">
        <f t="shared" si="8"/>
        <v>-897.53675036354355</v>
      </c>
      <c r="AN32">
        <f t="shared" si="9"/>
        <v>0</v>
      </c>
      <c r="AO32">
        <f t="shared" si="9"/>
        <v>0</v>
      </c>
      <c r="AP32">
        <f t="shared" si="9"/>
        <v>-1.9859822209737175</v>
      </c>
      <c r="AQ32">
        <f t="shared" si="9"/>
        <v>-52.603749359006017</v>
      </c>
      <c r="AR32">
        <f t="shared" si="9"/>
        <v>-54.589731579979734</v>
      </c>
      <c r="AS32">
        <f t="shared" si="9"/>
        <v>0.227152179032485</v>
      </c>
      <c r="AT32">
        <f t="shared" si="9"/>
        <v>1.7116520578924059</v>
      </c>
      <c r="AU32">
        <f t="shared" si="9"/>
        <v>-52.650927343054846</v>
      </c>
      <c r="AW32">
        <v>29</v>
      </c>
      <c r="AX32">
        <f>IF(Z32&gt;0, (R32*SUMPRODUCT(K32:$K$98, X32:$X$98)-K32*$AZ$3)/Z32, 0)</f>
        <v>609.90022520684749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250000</v>
      </c>
      <c r="S33">
        <f t="shared" si="1"/>
        <v>611.66468970670439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412.96225715741923</v>
      </c>
      <c r="AC33">
        <f t="shared" si="2"/>
        <v>407.74494883337127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-927.98150665441096</v>
      </c>
      <c r="AI33">
        <f t="shared" si="6"/>
        <v>-961.31226415071887</v>
      </c>
      <c r="AJ33">
        <f t="shared" si="7"/>
        <v>5.2173083240479627</v>
      </c>
      <c r="AK33">
        <f t="shared" si="22"/>
        <v>28.90735800101935</v>
      </c>
      <c r="AL33">
        <f t="shared" si="8"/>
        <v>-927.18759782565155</v>
      </c>
      <c r="AN33">
        <f t="shared" si="9"/>
        <v>0</v>
      </c>
      <c r="AO33">
        <f t="shared" si="9"/>
        <v>0</v>
      </c>
      <c r="AP33">
        <f t="shared" si="9"/>
        <v>-1.7457455587237125</v>
      </c>
      <c r="AQ33">
        <f t="shared" si="9"/>
        <v>-48.604343720634937</v>
      </c>
      <c r="AR33">
        <f t="shared" si="9"/>
        <v>-50.350089279358656</v>
      </c>
      <c r="AS33">
        <f t="shared" si="9"/>
        <v>0.27326390155423003</v>
      </c>
      <c r="AT33">
        <f t="shared" si="9"/>
        <v>1.514063754785832</v>
      </c>
      <c r="AU33">
        <f t="shared" si="9"/>
        <v>-48.562761623018595</v>
      </c>
      <c r="AW33">
        <v>30</v>
      </c>
      <c r="AX33">
        <f>IF(Z33&gt;0, (R33*SUMPRODUCT(K33:$K$98, X33:$X$98)-K33*$AZ$3)/Z33, 0)</f>
        <v>611.66468970670439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250000</v>
      </c>
      <c r="S34">
        <f t="shared" si="1"/>
        <v>611.87544387457956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407.74494883337127</v>
      </c>
      <c r="AC34">
        <f t="shared" si="2"/>
        <v>401.44992746537764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-962.88342066010136</v>
      </c>
      <c r="AI34">
        <f t="shared" si="6"/>
        <v>-995.68829389731411</v>
      </c>
      <c r="AJ34">
        <f t="shared" si="7"/>
        <v>6.2950213679936269</v>
      </c>
      <c r="AK34">
        <f t="shared" si="22"/>
        <v>28.542146418335992</v>
      </c>
      <c r="AL34">
        <f t="shared" si="8"/>
        <v>-960.85112611098452</v>
      </c>
      <c r="AN34">
        <f t="shared" si="9"/>
        <v>0</v>
      </c>
      <c r="AO34">
        <f t="shared" si="9"/>
        <v>0</v>
      </c>
      <c r="AP34">
        <f t="shared" si="9"/>
        <v>-1.5341085955105325</v>
      </c>
      <c r="AQ34">
        <f t="shared" si="9"/>
        <v>-45.028911449460949</v>
      </c>
      <c r="AR34">
        <f t="shared" si="9"/>
        <v>-46.563020044971481</v>
      </c>
      <c r="AS34">
        <f t="shared" si="9"/>
        <v>0.29438450561078927</v>
      </c>
      <c r="AT34">
        <f t="shared" si="9"/>
        <v>1.3347636443544963</v>
      </c>
      <c r="AU34">
        <f t="shared" ref="AU34:AU89" si="23">AL34*$K34</f>
        <v>-44.933871895006199</v>
      </c>
      <c r="AW34">
        <v>31</v>
      </c>
      <c r="AX34">
        <f>IF(Z34&gt;0, (R34*SUMPRODUCT(K34:$K$98, X34:$X$98)-K34*$AZ$3)/Z34, 0)</f>
        <v>611.87544387457956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250000</v>
      </c>
      <c r="S35">
        <f t="shared" si="1"/>
        <v>610.66381140141141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401.44992746537764</v>
      </c>
      <c r="AC35">
        <f t="shared" si="2"/>
        <v>394.19719668791743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-1003.5112418370422</v>
      </c>
      <c r="AI35">
        <f t="shared" ref="AI35:AI66" si="25">SUM(AE35:AH35)</f>
        <v>-1035.7873640935154</v>
      </c>
      <c r="AJ35">
        <f t="shared" si="7"/>
        <v>7.252730777460215</v>
      </c>
      <c r="AK35">
        <f t="shared" si="22"/>
        <v>28.101494922576439</v>
      </c>
      <c r="AL35">
        <f t="shared" si="8"/>
        <v>-1000.4331383934787</v>
      </c>
      <c r="AN35">
        <f t="shared" ref="AN35:AT66" si="26">AE35*$K35</f>
        <v>0</v>
      </c>
      <c r="AO35">
        <f t="shared" si="26"/>
        <v>0</v>
      </c>
      <c r="AP35">
        <f t="shared" si="26"/>
        <v>-1.347662266119072</v>
      </c>
      <c r="AQ35">
        <f t="shared" si="26"/>
        <v>-41.900765634224818</v>
      </c>
      <c r="AR35">
        <f t="shared" si="26"/>
        <v>-43.248427900343884</v>
      </c>
      <c r="AS35">
        <f t="shared" si="26"/>
        <v>0.30283165732969275</v>
      </c>
      <c r="AT35">
        <f t="shared" si="26"/>
        <v>1.1733542222872688</v>
      </c>
      <c r="AU35">
        <f t="shared" si="23"/>
        <v>-41.772242020726921</v>
      </c>
      <c r="AW35">
        <v>32</v>
      </c>
      <c r="AX35">
        <f>IF(Z35&gt;0, (R35*SUMPRODUCT(K35:$K$98, X35:$X$98)-K35*$AZ$3)/Z35, 0)</f>
        <v>610.66381140141141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250000</v>
      </c>
      <c r="S36">
        <f t="shared" si="1"/>
        <v>608.02640224326422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394.19719668791743</v>
      </c>
      <c r="AC36">
        <f t="shared" si="2"/>
        <v>386.02516379655071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-1046.245349959818</v>
      </c>
      <c r="AI36">
        <f t="shared" si="25"/>
        <v>-1077.9894619237346</v>
      </c>
      <c r="AJ36">
        <f t="shared" si="7"/>
        <v>8.1720328913667117</v>
      </c>
      <c r="AK36">
        <f t="shared" si="22"/>
        <v>27.593803768154224</v>
      </c>
      <c r="AL36">
        <f t="shared" si="8"/>
        <v>-1042.2236252642135</v>
      </c>
      <c r="AN36">
        <f t="shared" si="26"/>
        <v>0</v>
      </c>
      <c r="AO36">
        <f t="shared" si="26"/>
        <v>0</v>
      </c>
      <c r="AP36">
        <f t="shared" si="26"/>
        <v>-1.1834362723229492</v>
      </c>
      <c r="AQ36">
        <f t="shared" si="26"/>
        <v>-39.004546679367984</v>
      </c>
      <c r="AR36">
        <f t="shared" si="26"/>
        <v>-40.187982951690934</v>
      </c>
      <c r="AS36">
        <f t="shared" si="26"/>
        <v>0.30465744807265827</v>
      </c>
      <c r="AT36">
        <f t="shared" si="26"/>
        <v>1.0287107198876699</v>
      </c>
      <c r="AU36">
        <f t="shared" si="23"/>
        <v>-38.854614783730597</v>
      </c>
      <c r="AW36">
        <v>33</v>
      </c>
      <c r="AX36">
        <f>IF(Z36&gt;0, (R36*SUMPRODUCT(K36:$K$98, X36:$X$98)-K36*$AZ$3)/Z36, 0)</f>
        <v>608.02640224326422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250000</v>
      </c>
      <c r="S37">
        <f t="shared" si="1"/>
        <v>604.21756679215275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386.02516379655071</v>
      </c>
      <c r="AC37">
        <f t="shared" si="2"/>
        <v>377.1355570661633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-1090.4080238726956</v>
      </c>
      <c r="AI37">
        <f t="shared" si="25"/>
        <v>-1121.6166131121984</v>
      </c>
      <c r="AJ37">
        <f t="shared" si="7"/>
        <v>8.8896067303874133</v>
      </c>
      <c r="AK37">
        <f t="shared" si="22"/>
        <v>27.021761465758551</v>
      </c>
      <c r="AL37">
        <f t="shared" si="8"/>
        <v>-1085.7052449160524</v>
      </c>
      <c r="AN37">
        <f t="shared" si="26"/>
        <v>0</v>
      </c>
      <c r="AO37">
        <f t="shared" si="26"/>
        <v>0</v>
      </c>
      <c r="AP37">
        <f t="shared" si="26"/>
        <v>-1.038814034800865</v>
      </c>
      <c r="AQ37">
        <f t="shared" si="26"/>
        <v>-36.295493851566285</v>
      </c>
      <c r="AR37">
        <f t="shared" si="26"/>
        <v>-37.334307886367142</v>
      </c>
      <c r="AS37">
        <f t="shared" si="26"/>
        <v>0.29590085487420081</v>
      </c>
      <c r="AT37">
        <f t="shared" si="26"/>
        <v>0.89945062368087836</v>
      </c>
      <c r="AU37">
        <f t="shared" si="23"/>
        <v>-36.138956407812067</v>
      </c>
      <c r="AW37">
        <v>34</v>
      </c>
      <c r="AX37">
        <f>IF(Z37&gt;0, (R37*SUMPRODUCT(K37:$K$98, X37:$X$98)-K37*$AZ$3)/Z37, 0)</f>
        <v>604.21756679215275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250000</v>
      </c>
      <c r="S38">
        <f t="shared" si="1"/>
        <v>599.52165644533841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377.1355570661633</v>
      </c>
      <c r="AC38">
        <f t="shared" si="2"/>
        <v>367.728402454758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-1140.0984503182524</v>
      </c>
      <c r="AI38">
        <f t="shared" si="25"/>
        <v>-1170.7669339752965</v>
      </c>
      <c r="AJ38">
        <f t="shared" si="7"/>
        <v>9.4071546114053035</v>
      </c>
      <c r="AK38">
        <f t="shared" si="22"/>
        <v>26.399488994631433</v>
      </c>
      <c r="AL38">
        <f t="shared" si="8"/>
        <v>-1134.9602903692598</v>
      </c>
      <c r="AN38">
        <f t="shared" si="26"/>
        <v>0</v>
      </c>
      <c r="AO38">
        <f t="shared" si="26"/>
        <v>0</v>
      </c>
      <c r="AP38">
        <f t="shared" si="26"/>
        <v>-0.9114607098255556</v>
      </c>
      <c r="AQ38">
        <f t="shared" si="26"/>
        <v>-33.883479679615974</v>
      </c>
      <c r="AR38">
        <f t="shared" si="26"/>
        <v>-34.794940389441528</v>
      </c>
      <c r="AS38">
        <f t="shared" si="26"/>
        <v>0.27957860308430449</v>
      </c>
      <c r="AT38">
        <f t="shared" si="26"/>
        <v>0.78458711057114672</v>
      </c>
      <c r="AU38">
        <f t="shared" si="23"/>
        <v>-33.73077467578608</v>
      </c>
      <c r="AW38">
        <v>35</v>
      </c>
      <c r="AX38">
        <f>IF(Z38&gt;0, (R38*SUMPRODUCT(K38:$K$98, X38:$X$98)-K38*$AZ$3)/Z38, 0)</f>
        <v>599.52165644533841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250000</v>
      </c>
      <c r="S39">
        <f t="shared" si="1"/>
        <v>593.99211748480093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367.728402454758</v>
      </c>
      <c r="AC39">
        <f t="shared" si="2"/>
        <v>357.85236852528601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-1195.7292157167826</v>
      </c>
      <c r="AI39">
        <f t="shared" si="25"/>
        <v>-1225.8518686941129</v>
      </c>
      <c r="AJ39">
        <f t="shared" si="7"/>
        <v>9.876033929471987</v>
      </c>
      <c r="AK39">
        <f t="shared" si="22"/>
        <v>25.740988171833063</v>
      </c>
      <c r="AL39">
        <f t="shared" si="8"/>
        <v>-1190.2348465928078</v>
      </c>
      <c r="AN39">
        <f t="shared" si="26"/>
        <v>0</v>
      </c>
      <c r="AO39">
        <f t="shared" si="26"/>
        <v>0</v>
      </c>
      <c r="AP39">
        <f t="shared" si="26"/>
        <v>-0.79932030350457317</v>
      </c>
      <c r="AQ39">
        <f t="shared" si="26"/>
        <v>-31.729298224008222</v>
      </c>
      <c r="AR39">
        <f t="shared" si="26"/>
        <v>-32.528618527512791</v>
      </c>
      <c r="AS39">
        <f t="shared" si="26"/>
        <v>0.26206570994486933</v>
      </c>
      <c r="AT39">
        <f t="shared" si="26"/>
        <v>0.68305054317432623</v>
      </c>
      <c r="AU39">
        <f t="shared" si="23"/>
        <v>-31.583502274393595</v>
      </c>
      <c r="AW39">
        <v>36</v>
      </c>
      <c r="AX39">
        <f>IF(Z39&gt;0, (R39*SUMPRODUCT(K39:$K$98, X39:$X$98)-K39*$AZ$3)/Z39, 0)</f>
        <v>593.99211748480093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250000</v>
      </c>
      <c r="S40">
        <f t="shared" si="1"/>
        <v>587.69557881934384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357.85236852528601</v>
      </c>
      <c r="AC40">
        <f t="shared" si="2"/>
        <v>347.55828972104899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-1259.2062676430039</v>
      </c>
      <c r="AI40">
        <f t="shared" si="25"/>
        <v>-1288.7758528370323</v>
      </c>
      <c r="AJ40">
        <f t="shared" si="7"/>
        <v>10.294078804237017</v>
      </c>
      <c r="AK40">
        <f t="shared" si="22"/>
        <v>25.049665796770022</v>
      </c>
      <c r="AL40">
        <f t="shared" si="8"/>
        <v>-1253.4321082360252</v>
      </c>
      <c r="AN40">
        <f t="shared" si="26"/>
        <v>0</v>
      </c>
      <c r="AO40">
        <f t="shared" si="26"/>
        <v>0</v>
      </c>
      <c r="AP40">
        <f t="shared" si="26"/>
        <v>-0.70057532275931178</v>
      </c>
      <c r="AQ40">
        <f t="shared" si="26"/>
        <v>-29.833656156688289</v>
      </c>
      <c r="AR40">
        <f t="shared" si="26"/>
        <v>-30.534231479447598</v>
      </c>
      <c r="AS40">
        <f t="shared" si="26"/>
        <v>0.24389173988969415</v>
      </c>
      <c r="AT40">
        <f t="shared" si="26"/>
        <v>0.59348744953409394</v>
      </c>
      <c r="AU40">
        <f t="shared" si="23"/>
        <v>-29.696852290023813</v>
      </c>
      <c r="AW40">
        <v>37</v>
      </c>
      <c r="AX40">
        <f>IF(Z40&gt;0, (R40*SUMPRODUCT(K40:$K$98, X40:$X$98)-K40*$AZ$3)/Z40, 0)</f>
        <v>587.69557881934384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50</v>
      </c>
      <c r="R41">
        <f t="shared" si="0"/>
        <v>250000</v>
      </c>
      <c r="S41">
        <f t="shared" si="1"/>
        <v>580.64901837640366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347.55828972104899</v>
      </c>
      <c r="AC41">
        <f t="shared" si="2"/>
        <v>336.86322233201366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-1332.0783213827501</v>
      </c>
      <c r="AI41">
        <f t="shared" si="25"/>
        <v>-1361.0857950605618</v>
      </c>
      <c r="AJ41">
        <f t="shared" si="7"/>
        <v>10.69506738903533</v>
      </c>
      <c r="AK41">
        <f t="shared" si="22"/>
        <v>24.329080280473431</v>
      </c>
      <c r="AL41">
        <f t="shared" si="8"/>
        <v>-1326.0616473910532</v>
      </c>
      <c r="AN41">
        <f t="shared" si="26"/>
        <v>0</v>
      </c>
      <c r="AO41">
        <f t="shared" si="26"/>
        <v>0</v>
      </c>
      <c r="AP41">
        <f t="shared" si="26"/>
        <v>-0.61362279919303664</v>
      </c>
      <c r="AQ41">
        <f t="shared" si="26"/>
        <v>-28.178725158560944</v>
      </c>
      <c r="AR41">
        <f t="shared" si="26"/>
        <v>-28.792347957753982</v>
      </c>
      <c r="AS41">
        <f t="shared" si="26"/>
        <v>0.22624297661047216</v>
      </c>
      <c r="AT41">
        <f t="shared" si="26"/>
        <v>0.51465627476947795</v>
      </c>
      <c r="AU41">
        <f t="shared" si="23"/>
        <v>-28.051448706374035</v>
      </c>
      <c r="AW41">
        <v>38</v>
      </c>
      <c r="AX41">
        <f>IF(Z41&gt;0, (R41*SUMPRODUCT(K41:$K$98, X41:$X$98)-K41*$AZ$3)/Z41, 0)</f>
        <v>580.64901837640366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250000</v>
      </c>
      <c r="S42">
        <f t="shared" si="1"/>
        <v>572.85037500494809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336.86322233201366</v>
      </c>
      <c r="AC42">
        <f t="shared" si="2"/>
        <v>325.77252285885692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-1415.2614423399054</v>
      </c>
      <c r="AI42">
        <f t="shared" si="25"/>
        <v>-1443.6957889924709</v>
      </c>
      <c r="AJ42">
        <f t="shared" si="7"/>
        <v>11.090699473156747</v>
      </c>
      <c r="AK42">
        <f t="shared" si="22"/>
        <v>23.580425563240958</v>
      </c>
      <c r="AL42">
        <f t="shared" si="8"/>
        <v>-1409.0246639560733</v>
      </c>
      <c r="AN42">
        <f t="shared" si="26"/>
        <v>0</v>
      </c>
      <c r="AO42">
        <f t="shared" si="26"/>
        <v>0</v>
      </c>
      <c r="AP42">
        <f t="shared" si="26"/>
        <v>-0.53705258550558499</v>
      </c>
      <c r="AQ42">
        <f t="shared" si="26"/>
        <v>-26.730693905584484</v>
      </c>
      <c r="AR42">
        <f t="shared" si="26"/>
        <v>-27.267746491090065</v>
      </c>
      <c r="AS42">
        <f t="shared" si="26"/>
        <v>0.20947514285814786</v>
      </c>
      <c r="AT42">
        <f t="shared" si="26"/>
        <v>0.44537434500602219</v>
      </c>
      <c r="AU42">
        <f t="shared" si="23"/>
        <v>-26.612897003225896</v>
      </c>
      <c r="AW42">
        <v>39</v>
      </c>
      <c r="AX42">
        <f>IF(Z42&gt;0, (R42*SUMPRODUCT(K42:$K$98, X42:$X$98)-K42*$AZ$3)/Z42, 0)</f>
        <v>572.85037500494809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250000</v>
      </c>
      <c r="S43">
        <f t="shared" si="1"/>
        <v>564.32858134647097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325.77252285885692</v>
      </c>
      <c r="AC43">
        <f t="shared" si="2"/>
        <v>314.29899474381216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-1514.2031728938771</v>
      </c>
      <c r="AI43">
        <f t="shared" si="25"/>
        <v>-1542.0503354453381</v>
      </c>
      <c r="AJ43">
        <f t="shared" si="7"/>
        <v>11.473528115044758</v>
      </c>
      <c r="AK43">
        <f t="shared" si="22"/>
        <v>22.804076600119988</v>
      </c>
      <c r="AL43">
        <f t="shared" si="8"/>
        <v>-1507.7727307301734</v>
      </c>
      <c r="AN43">
        <f t="shared" si="26"/>
        <v>0</v>
      </c>
      <c r="AO43">
        <f t="shared" si="26"/>
        <v>0</v>
      </c>
      <c r="AP43">
        <f t="shared" si="26"/>
        <v>-0.46960907970843302</v>
      </c>
      <c r="AQ43">
        <f t="shared" si="26"/>
        <v>-25.535224897696938</v>
      </c>
      <c r="AR43">
        <f t="shared" si="26"/>
        <v>-26.004833977405369</v>
      </c>
      <c r="AS43">
        <f t="shared" si="26"/>
        <v>0.19348732457599344</v>
      </c>
      <c r="AT43">
        <f t="shared" si="26"/>
        <v>0.38456346875531411</v>
      </c>
      <c r="AU43">
        <f t="shared" si="23"/>
        <v>-25.426783184074061</v>
      </c>
      <c r="AW43">
        <v>40</v>
      </c>
      <c r="AX43">
        <f>IF(Z43&gt;0, (R43*SUMPRODUCT(K43:$K$98, X43:$X$98)-K43*$AZ$3)/Z43, 0)</f>
        <v>564.32858134647097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250000</v>
      </c>
      <c r="S44">
        <f t="shared" si="1"/>
        <v>554.96975084316068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314.29899474381216</v>
      </c>
      <c r="AC44">
        <f t="shared" si="2"/>
        <v>302.38623930195416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-1626.0126689131564</v>
      </c>
      <c r="AI44">
        <f t="shared" si="25"/>
        <v>-1653.2561573053204</v>
      </c>
      <c r="AJ44">
        <f t="shared" si="7"/>
        <v>11.912755441857996</v>
      </c>
      <c r="AK44">
        <f t="shared" si="22"/>
        <v>22.000929632066853</v>
      </c>
      <c r="AL44">
        <f t="shared" si="8"/>
        <v>-1619.3424722313955</v>
      </c>
      <c r="AN44">
        <f t="shared" si="26"/>
        <v>0</v>
      </c>
      <c r="AO44">
        <f t="shared" si="26"/>
        <v>0</v>
      </c>
      <c r="AP44">
        <f t="shared" si="26"/>
        <v>-0.41020431897840615</v>
      </c>
      <c r="AQ44">
        <f t="shared" si="26"/>
        <v>-24.482819890775556</v>
      </c>
      <c r="AR44">
        <f t="shared" si="26"/>
        <v>-24.893024209753964</v>
      </c>
      <c r="AS44">
        <f t="shared" si="26"/>
        <v>0.17936997137962818</v>
      </c>
      <c r="AT44">
        <f t="shared" si="26"/>
        <v>0.33126728217410228</v>
      </c>
      <c r="AU44">
        <f t="shared" si="23"/>
        <v>-24.382386956200232</v>
      </c>
      <c r="AW44">
        <v>41</v>
      </c>
      <c r="AX44">
        <f>IF(Z44&gt;0, (R44*SUMPRODUCT(K44:$K$98, X44:$X$98)-K44*$AZ$3)/Z44, 0)</f>
        <v>554.96975084316068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250000</v>
      </c>
      <c r="S45">
        <f t="shared" si="1"/>
        <v>544.81330331173217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302.38623930195416</v>
      </c>
      <c r="AC45">
        <f t="shared" si="2"/>
        <v>290.06633856817768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-1751.7177540800601</v>
      </c>
      <c r="AI45">
        <f t="shared" si="25"/>
        <v>-1778.3384640374863</v>
      </c>
      <c r="AJ45">
        <f t="shared" si="7"/>
        <v>12.319900733776478</v>
      </c>
      <c r="AK45">
        <f t="shared" si="22"/>
        <v>21.167036751136795</v>
      </c>
      <c r="AL45">
        <f t="shared" si="8"/>
        <v>-1744.8515265525732</v>
      </c>
      <c r="AN45">
        <f t="shared" si="26"/>
        <v>0</v>
      </c>
      <c r="AO45">
        <f t="shared" si="26"/>
        <v>0</v>
      </c>
      <c r="AP45">
        <f t="shared" si="26"/>
        <v>-0.35788139672712682</v>
      </c>
      <c r="AQ45">
        <f t="shared" si="26"/>
        <v>-23.54960470642871</v>
      </c>
      <c r="AR45">
        <f t="shared" si="26"/>
        <v>-23.90748610315584</v>
      </c>
      <c r="AS45">
        <f t="shared" si="26"/>
        <v>0.16562530785973703</v>
      </c>
      <c r="AT45">
        <f t="shared" si="26"/>
        <v>0.2845637358727931</v>
      </c>
      <c r="AU45">
        <f t="shared" si="23"/>
        <v>-23.457297059423311</v>
      </c>
      <c r="AW45">
        <v>42</v>
      </c>
      <c r="AX45">
        <f>IF(Z45&gt;0, (R45*SUMPRODUCT(K45:$K$98, X45:$X$98)-K45*$AZ$3)/Z45, 0)</f>
        <v>544.81330331173217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250000</v>
      </c>
      <c r="S46">
        <f t="shared" si="1"/>
        <v>533.91214436398593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290.06633856817768</v>
      </c>
      <c r="AC46">
        <f t="shared" si="2"/>
        <v>277.37648310906962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-1893.2419983615875</v>
      </c>
      <c r="AI46">
        <f t="shared" si="25"/>
        <v>-1919.2178528197671</v>
      </c>
      <c r="AJ46">
        <f t="shared" si="7"/>
        <v>12.68985545910806</v>
      </c>
      <c r="AK46">
        <f t="shared" si="22"/>
        <v>20.304643699772441</v>
      </c>
      <c r="AL46">
        <f t="shared" si="8"/>
        <v>-1886.2233536608867</v>
      </c>
      <c r="AN46">
        <f t="shared" si="26"/>
        <v>0</v>
      </c>
      <c r="AO46">
        <f t="shared" si="26"/>
        <v>0</v>
      </c>
      <c r="AP46">
        <f t="shared" si="26"/>
        <v>-0.31179655297179382</v>
      </c>
      <c r="AQ46">
        <f t="shared" si="26"/>
        <v>-22.725193890385778</v>
      </c>
      <c r="AR46">
        <f t="shared" si="26"/>
        <v>-23.036990443357571</v>
      </c>
      <c r="AS46">
        <f t="shared" si="26"/>
        <v>0.15232042496350956</v>
      </c>
      <c r="AT46">
        <f t="shared" si="26"/>
        <v>0.2437231824309031</v>
      </c>
      <c r="AU46">
        <f t="shared" si="23"/>
        <v>-22.64094683596316</v>
      </c>
      <c r="AW46">
        <v>43</v>
      </c>
      <c r="AX46">
        <f>IF(Z46&gt;0, (R46*SUMPRODUCT(K46:$K$98, X46:$X$98)-K46*$AZ$3)/Z46, 0)</f>
        <v>533.91214436398593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250000</v>
      </c>
      <c r="S47">
        <f t="shared" si="1"/>
        <v>522.28161754849634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277.37648310906962</v>
      </c>
      <c r="AC47">
        <f t="shared" si="2"/>
        <v>264.34749390379142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-2045.538923995663</v>
      </c>
      <c r="AI47">
        <f t="shared" si="25"/>
        <v>-2070.8459121244618</v>
      </c>
      <c r="AJ47">
        <f t="shared" si="7"/>
        <v>13.028989205278208</v>
      </c>
      <c r="AK47">
        <f t="shared" si="22"/>
        <v>19.416353817634874</v>
      </c>
      <c r="AL47">
        <f t="shared" si="8"/>
        <v>-2038.4005691015486</v>
      </c>
      <c r="AN47">
        <f t="shared" si="26"/>
        <v>0</v>
      </c>
      <c r="AO47">
        <f t="shared" si="26"/>
        <v>0</v>
      </c>
      <c r="AP47">
        <f t="shared" si="26"/>
        <v>-0.27122137039945354</v>
      </c>
      <c r="AQ47">
        <f t="shared" si="26"/>
        <v>-21.92255622628544</v>
      </c>
      <c r="AR47">
        <f t="shared" si="26"/>
        <v>-22.193777596684896</v>
      </c>
      <c r="AS47">
        <f t="shared" si="26"/>
        <v>0.13963496126802774</v>
      </c>
      <c r="AT47">
        <f t="shared" si="26"/>
        <v>0.20808995775308697</v>
      </c>
      <c r="AU47">
        <f t="shared" si="23"/>
        <v>-21.846052677663778</v>
      </c>
      <c r="AW47">
        <v>44</v>
      </c>
      <c r="AX47">
        <f>IF(Z47&gt;0, (R47*SUMPRODUCT(K47:$K$98, X47:$X$98)-K47*$AZ$3)/Z47, 0)</f>
        <v>522.28161754849634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250000</v>
      </c>
      <c r="S48">
        <f t="shared" si="1"/>
        <v>510.07312199337787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264.34749390379142</v>
      </c>
      <c r="AC48">
        <f t="shared" si="2"/>
        <v>251.08226328920938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-2207.6945883172339</v>
      </c>
      <c r="AI48">
        <f t="shared" si="25"/>
        <v>-2232.3069676470809</v>
      </c>
      <c r="AJ48">
        <f t="shared" si="7"/>
        <v>13.265230614582038</v>
      </c>
      <c r="AK48">
        <f t="shared" si="22"/>
        <v>18.5043245732654</v>
      </c>
      <c r="AL48">
        <f t="shared" si="8"/>
        <v>-2200.5374124592336</v>
      </c>
      <c r="AN48">
        <f t="shared" si="26"/>
        <v>0</v>
      </c>
      <c r="AO48">
        <f t="shared" si="26"/>
        <v>0</v>
      </c>
      <c r="AP48">
        <f t="shared" si="26"/>
        <v>-0.23551524359377871</v>
      </c>
      <c r="AQ48">
        <f t="shared" si="26"/>
        <v>-21.125374421548344</v>
      </c>
      <c r="AR48">
        <f t="shared" si="26"/>
        <v>-21.360889665142121</v>
      </c>
      <c r="AS48">
        <f t="shared" si="26"/>
        <v>0.12693466071085166</v>
      </c>
      <c r="AT48">
        <f t="shared" si="26"/>
        <v>0.17706742005743306</v>
      </c>
      <c r="AU48">
        <f t="shared" si="23"/>
        <v>-21.056887584373836</v>
      </c>
      <c r="AW48">
        <v>45</v>
      </c>
      <c r="AX48">
        <f>IF(Z48&gt;0, (R48*SUMPRODUCT(K48:$K$98, X48:$X$98)-K48*$AZ$3)/Z48, 0)</f>
        <v>510.07312199337787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250000</v>
      </c>
      <c r="S49">
        <f t="shared" si="1"/>
        <v>497.43480326931262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251.08226328920938</v>
      </c>
      <c r="AC49">
        <f t="shared" si="2"/>
        <v>237.68664387811035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-2375.0985433109527</v>
      </c>
      <c r="AI49">
        <f t="shared" si="25"/>
        <v>-2398.9897791388394</v>
      </c>
      <c r="AJ49">
        <f t="shared" si="7"/>
        <v>13.395619411099034</v>
      </c>
      <c r="AK49">
        <f t="shared" si="22"/>
        <v>17.575758430244658</v>
      </c>
      <c r="AL49">
        <f t="shared" si="8"/>
        <v>-2368.0184012974955</v>
      </c>
      <c r="AN49">
        <f t="shared" si="26"/>
        <v>0</v>
      </c>
      <c r="AO49">
        <f t="shared" si="26"/>
        <v>0</v>
      </c>
      <c r="AP49">
        <f t="shared" si="26"/>
        <v>-0.20412021376785106</v>
      </c>
      <c r="AQ49">
        <f t="shared" si="26"/>
        <v>-20.292195258248768</v>
      </c>
      <c r="AR49">
        <f t="shared" si="26"/>
        <v>-20.496315472016622</v>
      </c>
      <c r="AS49">
        <f t="shared" si="26"/>
        <v>0.11444852486679366</v>
      </c>
      <c r="AT49">
        <f t="shared" si="26"/>
        <v>0.150162494471137</v>
      </c>
      <c r="AU49">
        <f t="shared" si="23"/>
        <v>-20.231704452678688</v>
      </c>
      <c r="AW49">
        <v>46</v>
      </c>
      <c r="AX49">
        <f>IF(Z49&gt;0, (R49*SUMPRODUCT(K49:$K$98, X49:$X$98)-K49*$AZ$3)/Z49, 0)</f>
        <v>497.43480326931262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250000</v>
      </c>
      <c r="S50">
        <f t="shared" si="1"/>
        <v>484.59654335365741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237.68664387811035</v>
      </c>
      <c r="AC50">
        <f t="shared" si="2"/>
        <v>224.29601559347711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-2548.856562936176</v>
      </c>
      <c r="AI50">
        <f t="shared" si="25"/>
        <v>-2571.9991150931965</v>
      </c>
      <c r="AJ50">
        <f t="shared" si="7"/>
        <v>13.390628284633237</v>
      </c>
      <c r="AK50">
        <f t="shared" si="22"/>
        <v>16.638065071467725</v>
      </c>
      <c r="AL50">
        <f t="shared" si="8"/>
        <v>-2541.9704217370954</v>
      </c>
      <c r="AN50">
        <f t="shared" si="26"/>
        <v>0</v>
      </c>
      <c r="AO50">
        <f t="shared" si="26"/>
        <v>0</v>
      </c>
      <c r="AP50">
        <f t="shared" si="26"/>
        <v>-0.1765389860150107</v>
      </c>
      <c r="AQ50">
        <f t="shared" si="26"/>
        <v>-19.443514702502458</v>
      </c>
      <c r="AR50">
        <f t="shared" si="26"/>
        <v>-19.620053688517469</v>
      </c>
      <c r="AS50">
        <f t="shared" si="26"/>
        <v>0.10214810896541263</v>
      </c>
      <c r="AT50">
        <f t="shared" si="26"/>
        <v>0.12692062297362627</v>
      </c>
      <c r="AU50">
        <f t="shared" si="23"/>
        <v>-19.390984956578428</v>
      </c>
      <c r="AW50">
        <v>47</v>
      </c>
      <c r="AX50">
        <f>IF(Z50&gt;0, (R50*SUMPRODUCT(K50:$K$98, X50:$X$98)-K50*$AZ$3)/Z50, 0)</f>
        <v>484.59654335365741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250000</v>
      </c>
      <c r="S51">
        <f t="shared" si="1"/>
        <v>471.76639367398411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224.29601559347711</v>
      </c>
      <c r="AC51">
        <f t="shared" si="2"/>
        <v>211.01461426027407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-2734.0743030851295</v>
      </c>
      <c r="AI51">
        <f t="shared" si="25"/>
        <v>-2756.4386148599629</v>
      </c>
      <c r="AJ51">
        <f t="shared" si="7"/>
        <v>13.281401333203036</v>
      </c>
      <c r="AK51">
        <f t="shared" si="22"/>
        <v>15.700721091543398</v>
      </c>
      <c r="AL51">
        <f t="shared" si="8"/>
        <v>-2727.4564924352162</v>
      </c>
      <c r="AN51">
        <f t="shared" si="26"/>
        <v>0</v>
      </c>
      <c r="AO51">
        <f t="shared" si="26"/>
        <v>0</v>
      </c>
      <c r="AP51">
        <f t="shared" si="26"/>
        <v>-0.15232349363201203</v>
      </c>
      <c r="AQ51">
        <f t="shared" si="26"/>
        <v>-18.621800388424454</v>
      </c>
      <c r="AR51">
        <f t="shared" si="26"/>
        <v>-18.774123882056465</v>
      </c>
      <c r="AS51">
        <f t="shared" si="26"/>
        <v>9.0459723141533263E-2</v>
      </c>
      <c r="AT51">
        <f t="shared" si="26"/>
        <v>0.10693772798754229</v>
      </c>
      <c r="AU51">
        <f t="shared" si="23"/>
        <v>-18.576726430927387</v>
      </c>
      <c r="AW51">
        <v>48</v>
      </c>
      <c r="AX51">
        <f>IF(Z51&gt;0, (R51*SUMPRODUCT(K51:$K$98, X51:$X$98)-K51*$AZ$3)/Z51, 0)</f>
        <v>471.76639367398411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250000</v>
      </c>
      <c r="S52">
        <f t="shared" si="1"/>
        <v>459.05338196976498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211.01461426027407</v>
      </c>
      <c r="AC52">
        <f t="shared" si="2"/>
        <v>197.89470080872428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-2930.0926236102937</v>
      </c>
      <c r="AI52">
        <f t="shared" si="25"/>
        <v>-2951.6472737426566</v>
      </c>
      <c r="AJ52">
        <f t="shared" si="7"/>
        <v>13.119913451549792</v>
      </c>
      <c r="AK52">
        <f t="shared" si="22"/>
        <v>14.771022998219186</v>
      </c>
      <c r="AL52">
        <f t="shared" si="8"/>
        <v>-2923.7563372928876</v>
      </c>
      <c r="AN52">
        <f t="shared" si="26"/>
        <v>0</v>
      </c>
      <c r="AO52">
        <f t="shared" si="26"/>
        <v>0</v>
      </c>
      <c r="AP52">
        <f t="shared" si="26"/>
        <v>-0.13107935908085949</v>
      </c>
      <c r="AQ52">
        <f t="shared" si="26"/>
        <v>-17.818645201469959</v>
      </c>
      <c r="AR52">
        <f t="shared" si="26"/>
        <v>-17.94972456055082</v>
      </c>
      <c r="AS52">
        <f t="shared" si="26"/>
        <v>7.9785560696408825E-2</v>
      </c>
      <c r="AT52">
        <f t="shared" si="26"/>
        <v>8.9826381578245504E-2</v>
      </c>
      <c r="AU52">
        <f t="shared" si="23"/>
        <v>-17.780112618276164</v>
      </c>
      <c r="AW52">
        <v>49</v>
      </c>
      <c r="AX52">
        <f>IF(Z52&gt;0, (R52*SUMPRODUCT(K52:$K$98, X52:$X$98)-K52*$AZ$3)/Z52, 0)</f>
        <v>459.05338196976498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250000</v>
      </c>
      <c r="S53">
        <f t="shared" si="1"/>
        <v>446.57994839184312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197.89470080872428</v>
      </c>
      <c r="AC53">
        <f t="shared" si="2"/>
        <v>184.98845465803527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-3137.0985910240543</v>
      </c>
      <c r="AI53">
        <f t="shared" si="25"/>
        <v>-3157.8102749368886</v>
      </c>
      <c r="AJ53">
        <f t="shared" si="7"/>
        <v>12.906246150689014</v>
      </c>
      <c r="AK53">
        <f t="shared" si="22"/>
        <v>13.8526290566107</v>
      </c>
      <c r="AL53">
        <f t="shared" si="8"/>
        <v>-3131.0513997295889</v>
      </c>
      <c r="AN53">
        <f t="shared" si="26"/>
        <v>0</v>
      </c>
      <c r="AO53">
        <f t="shared" si="26"/>
        <v>0</v>
      </c>
      <c r="AP53">
        <f t="shared" si="26"/>
        <v>-0.11245809389936809</v>
      </c>
      <c r="AQ53">
        <f t="shared" si="26"/>
        <v>-17.03348358374393</v>
      </c>
      <c r="AR53">
        <f t="shared" si="26"/>
        <v>-17.1459416776433</v>
      </c>
      <c r="AS53">
        <f t="shared" si="26"/>
        <v>7.0076959826677623E-2</v>
      </c>
      <c r="AT53">
        <f t="shared" si="26"/>
        <v>7.5215528865622217E-2</v>
      </c>
      <c r="AU53">
        <f t="shared" si="23"/>
        <v>-17.000649188950998</v>
      </c>
      <c r="AW53">
        <v>50</v>
      </c>
      <c r="AX53">
        <f>IF(Z53&gt;0, (R53*SUMPRODUCT(K53:$K$98, X53:$X$98)-K53*$AZ$3)/Z53, 0)</f>
        <v>446.57994839184312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250000</v>
      </c>
      <c r="S54">
        <f t="shared" si="1"/>
        <v>434.39920102277637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184.98845465803527</v>
      </c>
      <c r="AC54">
        <f t="shared" si="2"/>
        <v>172.34104165534566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-3339.2726170478581</v>
      </c>
      <c r="AI54">
        <f t="shared" si="25"/>
        <v>-3359.1093295981545</v>
      </c>
      <c r="AJ54">
        <f t="shared" si="7"/>
        <v>12.647413002689603</v>
      </c>
      <c r="AK54">
        <f t="shared" si="22"/>
        <v>12.949191826062469</v>
      </c>
      <c r="AL54">
        <f t="shared" si="8"/>
        <v>-3333.5127247694027</v>
      </c>
      <c r="AN54">
        <f t="shared" si="26"/>
        <v>0</v>
      </c>
      <c r="AO54">
        <f t="shared" si="26"/>
        <v>0</v>
      </c>
      <c r="AP54">
        <f t="shared" si="26"/>
        <v>-9.6167203256952521E-2</v>
      </c>
      <c r="AQ54">
        <f t="shared" si="26"/>
        <v>-16.188595145480249</v>
      </c>
      <c r="AR54">
        <f t="shared" si="26"/>
        <v>-16.2847623487372</v>
      </c>
      <c r="AS54">
        <f t="shared" si="26"/>
        <v>6.1313906415712785E-2</v>
      </c>
      <c r="AT54">
        <f t="shared" si="26"/>
        <v>6.2776912212281058E-2</v>
      </c>
      <c r="AU54">
        <f t="shared" si="23"/>
        <v>-16.160671530109209</v>
      </c>
      <c r="AW54">
        <v>51</v>
      </c>
      <c r="AX54">
        <f>IF(Z54&gt;0, (R54*SUMPRODUCT(K54:$K$98, X54:$X$98)-K54*$AZ$3)/Z54, 0)</f>
        <v>434.39920102277637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250000</v>
      </c>
      <c r="S55">
        <f t="shared" si="1"/>
        <v>422.70843898854321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172.34104165534566</v>
      </c>
      <c r="AC55">
        <f t="shared" si="2"/>
        <v>160.06858095723538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-3523.2948232975941</v>
      </c>
      <c r="AI55">
        <f t="shared" si="25"/>
        <v>-3542.2285097577283</v>
      </c>
      <c r="AJ55">
        <f t="shared" si="7"/>
        <v>12.27246069811028</v>
      </c>
      <c r="AK55">
        <f t="shared" si="22"/>
        <v>12.063872915874198</v>
      </c>
      <c r="AL55">
        <f t="shared" si="8"/>
        <v>-3517.8921761437441</v>
      </c>
      <c r="AN55">
        <f t="shared" si="26"/>
        <v>0</v>
      </c>
      <c r="AO55">
        <f t="shared" si="26"/>
        <v>0</v>
      </c>
      <c r="AP55">
        <f t="shared" si="26"/>
        <v>-8.195480933208496E-2</v>
      </c>
      <c r="AQ55">
        <f t="shared" si="26"/>
        <v>-15.250646305570667</v>
      </c>
      <c r="AR55">
        <f t="shared" si="26"/>
        <v>-15.332601114902753</v>
      </c>
      <c r="AS55">
        <f t="shared" si="26"/>
        <v>5.3121571367883244E-2</v>
      </c>
      <c r="AT55">
        <f t="shared" si="26"/>
        <v>5.2218695324268892E-2</v>
      </c>
      <c r="AU55">
        <f t="shared" si="23"/>
        <v>-15.227260848210602</v>
      </c>
      <c r="AW55">
        <v>52</v>
      </c>
      <c r="AX55">
        <f>IF(Z55&gt;0, (R55*SUMPRODUCT(K55:$K$98, X55:$X$98)-K55*$AZ$3)/Z55, 0)</f>
        <v>422.70843898854321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250000</v>
      </c>
      <c r="S56">
        <f t="shared" si="1"/>
        <v>415.80628944237918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160.06858095723538</v>
      </c>
      <c r="AC56">
        <f t="shared" si="2"/>
        <v>148.31448326538793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-4548.9245793651044</v>
      </c>
      <c r="AI56">
        <f t="shared" si="25"/>
        <v>-4566.7591440447641</v>
      </c>
      <c r="AJ56">
        <f t="shared" si="7"/>
        <v>11.754097691847448</v>
      </c>
      <c r="AK56">
        <f t="shared" si="22"/>
        <v>11.204800667006477</v>
      </c>
      <c r="AL56">
        <f t="shared" si="8"/>
        <v>-4543.8002456859103</v>
      </c>
      <c r="AN56">
        <f t="shared" si="26"/>
        <v>0</v>
      </c>
      <c r="AO56">
        <f t="shared" si="26"/>
        <v>0</v>
      </c>
      <c r="AP56">
        <f t="shared" si="26"/>
        <v>-6.8926107618885471E-2</v>
      </c>
      <c r="AQ56">
        <f t="shared" si="26"/>
        <v>-17.580449578626656</v>
      </c>
      <c r="AR56">
        <f t="shared" si="26"/>
        <v>-17.649375686245541</v>
      </c>
      <c r="AS56">
        <f t="shared" si="26"/>
        <v>4.542663176944059E-2</v>
      </c>
      <c r="AT56">
        <f t="shared" si="26"/>
        <v>4.3303736900461659E-2</v>
      </c>
      <c r="AU56">
        <f t="shared" si="23"/>
        <v>-17.560645317575638</v>
      </c>
      <c r="AW56">
        <v>53</v>
      </c>
      <c r="AX56">
        <f>IF(Z56&gt;0, (R56*SUMPRODUCT(K56:$K$98, X56:$X$98)-K56*$AZ$3)/Z56, 0)</f>
        <v>415.80628944237918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250000</v>
      </c>
      <c r="S57">
        <f t="shared" si="1"/>
        <v>404.20574973273983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148.31448326538793</v>
      </c>
      <c r="AC57">
        <f t="shared" si="2"/>
        <v>133.85595209187125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-5491.6047993362354</v>
      </c>
      <c r="AI57">
        <f t="shared" si="25"/>
        <v>-5508.1626974092314</v>
      </c>
      <c r="AJ57">
        <f t="shared" si="7"/>
        <v>14.45853117351669</v>
      </c>
      <c r="AK57">
        <f t="shared" si="22"/>
        <v>10.382013828577156</v>
      </c>
      <c r="AL57">
        <f t="shared" si="8"/>
        <v>-5483.3221524071378</v>
      </c>
      <c r="AN57">
        <f t="shared" si="26"/>
        <v>0</v>
      </c>
      <c r="AO57">
        <f t="shared" si="26"/>
        <v>0</v>
      </c>
      <c r="AP57">
        <f t="shared" si="26"/>
        <v>-5.7135814489462936E-2</v>
      </c>
      <c r="AQ57">
        <f t="shared" si="26"/>
        <v>-18.949706761152303</v>
      </c>
      <c r="AR57">
        <f t="shared" si="26"/>
        <v>-19.006842575641766</v>
      </c>
      <c r="AS57">
        <f t="shared" si="26"/>
        <v>4.9891595616683271E-2</v>
      </c>
      <c r="AT57">
        <f t="shared" si="26"/>
        <v>3.5824886318393583E-2</v>
      </c>
      <c r="AU57">
        <f t="shared" si="23"/>
        <v>-18.92112609370669</v>
      </c>
      <c r="AW57">
        <v>54</v>
      </c>
      <c r="AX57">
        <f>IF(Z57&gt;0, (R57*SUMPRODUCT(K57:$K$98, X57:$X$98)-K57*$AZ$3)/Z57, 0)</f>
        <v>404.20574973273983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250000</v>
      </c>
      <c r="S58">
        <f t="shared" si="1"/>
        <v>389.05161896717988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133.85595209187125</v>
      </c>
      <c r="AC58">
        <f t="shared" si="2"/>
        <v>117.69367247813859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-6333.0241225301806</v>
      </c>
      <c r="AI58">
        <f t="shared" si="25"/>
        <v>-6348.1498367979402</v>
      </c>
      <c r="AJ58">
        <f t="shared" si="7"/>
        <v>16.16227961373265</v>
      </c>
      <c r="AK58">
        <f t="shared" si="22"/>
        <v>9.3699166464309886</v>
      </c>
      <c r="AL58">
        <f t="shared" si="8"/>
        <v>-6322.6176405377764</v>
      </c>
      <c r="AN58">
        <f t="shared" si="26"/>
        <v>0</v>
      </c>
      <c r="AO58">
        <f t="shared" si="26"/>
        <v>0</v>
      </c>
      <c r="AP58">
        <f t="shared" si="26"/>
        <v>-4.6601627848395603E-2</v>
      </c>
      <c r="AQ58">
        <f t="shared" si="26"/>
        <v>-19.511755153416196</v>
      </c>
      <c r="AR58">
        <f t="shared" si="26"/>
        <v>-19.558356781264592</v>
      </c>
      <c r="AS58">
        <f t="shared" si="26"/>
        <v>4.9795237858372574E-2</v>
      </c>
      <c r="AT58">
        <f t="shared" si="26"/>
        <v>2.8868280915380136E-2</v>
      </c>
      <c r="AU58">
        <f t="shared" si="23"/>
        <v>-19.479693262490837</v>
      </c>
      <c r="AW58">
        <v>55</v>
      </c>
      <c r="AX58">
        <f>IF(Z58&gt;0, (R58*SUMPRODUCT(K58:$K$98, X58:$X$98)-K58*$AZ$3)/Z58, 0)</f>
        <v>389.05161896717988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250000</v>
      </c>
      <c r="S59">
        <f t="shared" si="1"/>
        <v>370.98644995239761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117.69367247813859</v>
      </c>
      <c r="AC59">
        <f t="shared" si="2"/>
        <v>100.67069156348998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-7032.4146702809821</v>
      </c>
      <c r="AI59">
        <f t="shared" si="25"/>
        <v>-7045.9826444720084</v>
      </c>
      <c r="AJ59">
        <f t="shared" si="7"/>
        <v>17.022980914648613</v>
      </c>
      <c r="AK59">
        <f t="shared" si="22"/>
        <v>8.2385570734697016</v>
      </c>
      <c r="AL59">
        <f t="shared" si="8"/>
        <v>-7020.7211064838903</v>
      </c>
      <c r="AN59">
        <f t="shared" si="26"/>
        <v>0</v>
      </c>
      <c r="AO59">
        <f t="shared" si="26"/>
        <v>0</v>
      </c>
      <c r="AP59">
        <f t="shared" si="26"/>
        <v>-3.7323484407900988E-2</v>
      </c>
      <c r="AQ59">
        <f t="shared" si="26"/>
        <v>-19.345129611886286</v>
      </c>
      <c r="AR59">
        <f t="shared" si="26"/>
        <v>-19.382453096294185</v>
      </c>
      <c r="AS59">
        <f t="shared" si="26"/>
        <v>4.6827695409688661E-2</v>
      </c>
      <c r="AT59">
        <f t="shared" si="26"/>
        <v>2.2663048451155403E-2</v>
      </c>
      <c r="AU59">
        <f t="shared" si="23"/>
        <v>-19.312962352433342</v>
      </c>
      <c r="AW59">
        <v>56</v>
      </c>
      <c r="AX59">
        <f>IF(Z59&gt;0, (R59*SUMPRODUCT(K59:$K$98, X59:$X$98)-K59*$AZ$3)/Z59, 0)</f>
        <v>370.98644995239761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50</v>
      </c>
      <c r="R60">
        <f t="shared" si="0"/>
        <v>250000</v>
      </c>
      <c r="S60">
        <f t="shared" si="1"/>
        <v>349.61754017764457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100.67069156348998</v>
      </c>
      <c r="AC60">
        <f t="shared" si="2"/>
        <v>83.547681807646129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-7419.2738384318127</v>
      </c>
      <c r="AI60">
        <f t="shared" si="25"/>
        <v>-7431.2222781132423</v>
      </c>
      <c r="AJ60">
        <f t="shared" si="7"/>
        <v>17.123009755843853</v>
      </c>
      <c r="AK60">
        <f t="shared" si="22"/>
        <v>7.0469484094442993</v>
      </c>
      <c r="AL60">
        <f t="shared" si="8"/>
        <v>-7407.0523199479539</v>
      </c>
      <c r="AN60">
        <f t="shared" si="26"/>
        <v>0</v>
      </c>
      <c r="AO60">
        <f t="shared" si="26"/>
        <v>0</v>
      </c>
      <c r="AP60">
        <f t="shared" si="26"/>
        <v>-2.9346772503571563E-2</v>
      </c>
      <c r="AQ60">
        <f t="shared" si="26"/>
        <v>-18.222608749204579</v>
      </c>
      <c r="AR60">
        <f t="shared" si="26"/>
        <v>-18.251955521708148</v>
      </c>
      <c r="AS60">
        <f t="shared" si="26"/>
        <v>4.2056124923339856E-2</v>
      </c>
      <c r="AT60">
        <f t="shared" si="26"/>
        <v>1.7308133725426066E-2</v>
      </c>
      <c r="AU60">
        <f t="shared" si="23"/>
        <v>-18.192591263059384</v>
      </c>
      <c r="AW60">
        <v>57</v>
      </c>
      <c r="AX60">
        <f>IF(Z60&gt;0, (R60*SUMPRODUCT(K60:$K$98, X60:$X$98)-K60*$AZ$3)/Z60, 0)</f>
        <v>349.61754017764457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250000</v>
      </c>
      <c r="S61">
        <f t="shared" si="1"/>
        <v>326.39864355790456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83.547681807646129</v>
      </c>
      <c r="AC61">
        <f t="shared" si="2"/>
        <v>67.309108644193714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-7590.4042062584167</v>
      </c>
      <c r="AI61">
        <f t="shared" si="25"/>
        <v>-7600.7150807017797</v>
      </c>
      <c r="AJ61">
        <f t="shared" si="7"/>
        <v>16.238573163452415</v>
      </c>
      <c r="AK61">
        <f t="shared" si="22"/>
        <v>5.8483377265352292</v>
      </c>
      <c r="AL61">
        <f t="shared" si="8"/>
        <v>-7578.6281698117918</v>
      </c>
      <c r="AN61">
        <f t="shared" si="26"/>
        <v>0</v>
      </c>
      <c r="AO61">
        <f t="shared" si="26"/>
        <v>0</v>
      </c>
      <c r="AP61">
        <f t="shared" si="26"/>
        <v>-2.261135693610478E-2</v>
      </c>
      <c r="AQ61">
        <f t="shared" si="26"/>
        <v>-16.645468795082561</v>
      </c>
      <c r="AR61">
        <f t="shared" si="26"/>
        <v>-16.668080152018664</v>
      </c>
      <c r="AS61">
        <f t="shared" si="26"/>
        <v>3.5610575606243269E-2</v>
      </c>
      <c r="AT61">
        <f t="shared" si="26"/>
        <v>1.2825183018564532E-2</v>
      </c>
      <c r="AU61">
        <f t="shared" si="23"/>
        <v>-16.619644393393855</v>
      </c>
      <c r="AW61">
        <v>58</v>
      </c>
      <c r="AX61">
        <f>IF(Z61&gt;0, (R61*SUMPRODUCT(K61:$K$98, X61:$X$98)-K61*$AZ$3)/Z61, 0)</f>
        <v>326.39864355790456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50</v>
      </c>
      <c r="R62">
        <f t="shared" si="0"/>
        <v>250000</v>
      </c>
      <c r="S62">
        <f t="shared" si="1"/>
        <v>301.12127859052049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67.309108644193714</v>
      </c>
      <c r="AC62">
        <f t="shared" si="2"/>
        <v>52.435100193532755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-7505.6211778417401</v>
      </c>
      <c r="AI62">
        <f t="shared" si="25"/>
        <v>-7514.3278193051019</v>
      </c>
      <c r="AJ62">
        <f t="shared" si="7"/>
        <v>14.874008450660959</v>
      </c>
      <c r="AK62">
        <f t="shared" si="22"/>
        <v>4.7116376050935607</v>
      </c>
      <c r="AL62">
        <f t="shared" si="8"/>
        <v>-7494.7421732493476</v>
      </c>
      <c r="AN62">
        <f t="shared" si="26"/>
        <v>0</v>
      </c>
      <c r="AO62">
        <f t="shared" si="26"/>
        <v>0</v>
      </c>
      <c r="AP62">
        <f t="shared" si="26"/>
        <v>-1.7047620358429098E-2</v>
      </c>
      <c r="AQ62">
        <f t="shared" si="26"/>
        <v>-14.696020380817609</v>
      </c>
      <c r="AR62">
        <f t="shared" si="26"/>
        <v>-14.71306800117604</v>
      </c>
      <c r="AS62">
        <f t="shared" si="26"/>
        <v>2.9123336517527593E-2</v>
      </c>
      <c r="AT62">
        <f t="shared" si="26"/>
        <v>9.2253952911852712E-3</v>
      </c>
      <c r="AU62">
        <f t="shared" si="23"/>
        <v>-14.674719269367328</v>
      </c>
      <c r="AW62">
        <v>59</v>
      </c>
      <c r="AX62">
        <f>IF(Z62&gt;0, (R62*SUMPRODUCT(K62:$K$98, X62:$X$98)-K62*$AZ$3)/Z62, 0)</f>
        <v>301.12127859052049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250000</v>
      </c>
      <c r="S63">
        <f t="shared" si="1"/>
        <v>273.62022407855886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52.435100193532755</v>
      </c>
      <c r="AC63">
        <f t="shared" si="2"/>
        <v>39.320740834520151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-7171.4913597939785</v>
      </c>
      <c r="AI63">
        <f t="shared" si="25"/>
        <v>-7178.6766365707472</v>
      </c>
      <c r="AJ63">
        <f t="shared" si="7"/>
        <v>13.114359359012603</v>
      </c>
      <c r="AK63">
        <f t="shared" si="22"/>
        <v>3.6704570135472934</v>
      </c>
      <c r="AL63">
        <f t="shared" si="8"/>
        <v>-7161.8918201981878</v>
      </c>
      <c r="AN63">
        <f t="shared" si="26"/>
        <v>0</v>
      </c>
      <c r="AO63">
        <f t="shared" si="26"/>
        <v>0</v>
      </c>
      <c r="AP63">
        <f t="shared" si="26"/>
        <v>-1.2561415572408505E-2</v>
      </c>
      <c r="AQ63">
        <f t="shared" si="26"/>
        <v>-12.537315686371766</v>
      </c>
      <c r="AR63">
        <f t="shared" si="26"/>
        <v>-12.549877101944173</v>
      </c>
      <c r="AS63">
        <f t="shared" si="26"/>
        <v>2.29267323991015E-2</v>
      </c>
      <c r="AT63">
        <f t="shared" si="26"/>
        <v>6.4167515490699458E-3</v>
      </c>
      <c r="AU63">
        <f t="shared" si="23"/>
        <v>-12.520533617996003</v>
      </c>
      <c r="AW63">
        <v>60</v>
      </c>
      <c r="AX63">
        <f>IF(Z63&gt;0, (R63*SUMPRODUCT(K63:$K$98, X63:$X$98)-K63*$AZ$3)/Z63, 0)</f>
        <v>273.62022407855886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250000</v>
      </c>
      <c r="S64">
        <f t="shared" si="1"/>
        <v>243.81764903825814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39.320740834520151</v>
      </c>
      <c r="AC64">
        <f t="shared" si="2"/>
        <v>28.195622489045689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-6656.5565559979268</v>
      </c>
      <c r="AI64">
        <f t="shared" si="25"/>
        <v>-6662.3386686957283</v>
      </c>
      <c r="AJ64">
        <f t="shared" si="7"/>
        <v>11.125118345474462</v>
      </c>
      <c r="AK64">
        <f t="shared" si="22"/>
        <v>2.752451858416411</v>
      </c>
      <c r="AL64">
        <f t="shared" si="8"/>
        <v>-6648.4610984918372</v>
      </c>
      <c r="AN64">
        <f t="shared" si="26"/>
        <v>0</v>
      </c>
      <c r="AO64">
        <f t="shared" si="26"/>
        <v>0</v>
      </c>
      <c r="AP64">
        <f t="shared" si="26"/>
        <v>-9.0253408289035966E-3</v>
      </c>
      <c r="AQ64">
        <f t="shared" si="26"/>
        <v>-10.390266465680329</v>
      </c>
      <c r="AR64">
        <f t="shared" si="26"/>
        <v>-10.399291806509231</v>
      </c>
      <c r="AS64">
        <f t="shared" si="26"/>
        <v>1.7365276340595748E-2</v>
      </c>
      <c r="AT64">
        <f t="shared" si="26"/>
        <v>4.2963216795828939E-3</v>
      </c>
      <c r="AU64">
        <f t="shared" si="23"/>
        <v>-10.377630208489052</v>
      </c>
      <c r="AW64">
        <v>61</v>
      </c>
      <c r="AX64">
        <f>IF(Z64&gt;0, (R64*SUMPRODUCT(K64:$K$98, X64:$X$98)-K64*$AZ$3)/Z64, 0)</f>
        <v>243.81764903825814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250000</v>
      </c>
      <c r="S65">
        <f t="shared" si="1"/>
        <v>210.40790390228099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28.195622489045689</v>
      </c>
      <c r="AC65">
        <f t="shared" si="2"/>
        <v>19.066246506309366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-5967.5482900033694</v>
      </c>
      <c r="AI65">
        <f t="shared" si="25"/>
        <v>-5972.0790719161923</v>
      </c>
      <c r="AJ65">
        <f t="shared" si="7"/>
        <v>9.1293759827363239</v>
      </c>
      <c r="AK65">
        <f t="shared" si="22"/>
        <v>1.9736935742331985</v>
      </c>
      <c r="AL65">
        <f t="shared" si="8"/>
        <v>-5960.9760023592225</v>
      </c>
      <c r="AN65">
        <f t="shared" si="26"/>
        <v>0</v>
      </c>
      <c r="AO65">
        <f t="shared" si="26"/>
        <v>0</v>
      </c>
      <c r="AP65">
        <f t="shared" si="26"/>
        <v>-6.3144015249277504E-3</v>
      </c>
      <c r="AQ65">
        <f t="shared" si="26"/>
        <v>-8.3167755031048198</v>
      </c>
      <c r="AR65">
        <f t="shared" si="26"/>
        <v>-8.3230899046297484</v>
      </c>
      <c r="AS65">
        <f t="shared" si="26"/>
        <v>1.2723310619713827E-2</v>
      </c>
      <c r="AT65">
        <f t="shared" si="26"/>
        <v>2.7506717283403486E-3</v>
      </c>
      <c r="AU65">
        <f t="shared" si="23"/>
        <v>-8.307615922281693</v>
      </c>
      <c r="AW65">
        <v>62</v>
      </c>
      <c r="AX65">
        <f>IF(Z65&gt;0, (R65*SUMPRODUCT(K65:$K$98, X65:$X$98)-K65*$AZ$3)/Z65, 0)</f>
        <v>210.40790390228099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250000</v>
      </c>
      <c r="S66">
        <f t="shared" si="1"/>
        <v>172.16250602238128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19.066246506309366</v>
      </c>
      <c r="AC66">
        <f t="shared" si="2"/>
        <v>11.875266077261712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-5183.101737107776</v>
      </c>
      <c r="AI66">
        <f t="shared" si="25"/>
        <v>-5186.550590854049</v>
      </c>
      <c r="AJ66">
        <f t="shared" si="7"/>
        <v>7.190980429047654</v>
      </c>
      <c r="AK66">
        <f t="shared" si="22"/>
        <v>1.3346372554416557</v>
      </c>
      <c r="AL66">
        <f t="shared" si="8"/>
        <v>-5178.0249731695594</v>
      </c>
      <c r="AN66">
        <f t="shared" si="26"/>
        <v>0</v>
      </c>
      <c r="AO66">
        <f t="shared" si="26"/>
        <v>0</v>
      </c>
      <c r="AP66">
        <f t="shared" si="26"/>
        <v>-4.2915659588087449E-3</v>
      </c>
      <c r="AQ66">
        <f t="shared" si="26"/>
        <v>-6.4495698027351702</v>
      </c>
      <c r="AR66">
        <f t="shared" si="26"/>
        <v>-6.4538613686939783</v>
      </c>
      <c r="AS66">
        <f t="shared" si="26"/>
        <v>8.9480648035909771E-3</v>
      </c>
      <c r="AT66">
        <f t="shared" si="26"/>
        <v>1.6607499865717683E-3</v>
      </c>
      <c r="AU66">
        <f t="shared" si="23"/>
        <v>-6.4432525539038155</v>
      </c>
      <c r="AW66">
        <v>63</v>
      </c>
      <c r="AX66">
        <f>IF(Z66&gt;0, (R66*SUMPRODUCT(K66:$K$98, X66:$X$98)-K66*$AZ$3)/Z66, 0)</f>
        <v>172.16250602238128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7">$C$6</f>
        <v>250000</v>
      </c>
      <c r="S67">
        <f t="shared" ref="S67:S89" si="28">AX67</f>
        <v>126.41418391653022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11.875266077261712</v>
      </c>
      <c r="AC67">
        <f t="shared" ref="AC67:AC89" si="29">S67*Z67</f>
        <v>6.4308704477918628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-4353.9682678278541</v>
      </c>
      <c r="AI67">
        <f t="shared" ref="AI67:AI89" si="33">SUM(AE67:AH67)</f>
        <v>-4356.511839383099</v>
      </c>
      <c r="AJ67">
        <f t="shared" ref="AJ67:AJ89" si="34">AB67-AC67</f>
        <v>5.4443956294698488</v>
      </c>
      <c r="AK67">
        <f t="shared" si="22"/>
        <v>0.83126862540831992</v>
      </c>
      <c r="AL67">
        <f t="shared" ref="AL67:AL89" si="35">SUM(AI67:AK67)</f>
        <v>-4350.2361751282206</v>
      </c>
      <c r="AN67">
        <f t="shared" ref="AN67:AT89" si="36">AE67*$K67</f>
        <v>0</v>
      </c>
      <c r="AO67">
        <f t="shared" si="36"/>
        <v>0</v>
      </c>
      <c r="AP67">
        <f t="shared" si="36"/>
        <v>-2.8259661199233148E-3</v>
      </c>
      <c r="AQ67">
        <f t="shared" si="36"/>
        <v>-4.8373582361899325</v>
      </c>
      <c r="AR67">
        <f t="shared" si="36"/>
        <v>-4.8401842023098558</v>
      </c>
      <c r="AS67">
        <f t="shared" si="36"/>
        <v>6.0488479518550613E-3</v>
      </c>
      <c r="AT67">
        <f t="shared" si="36"/>
        <v>9.2355843778607139E-4</v>
      </c>
      <c r="AU67">
        <f t="shared" si="23"/>
        <v>-4.8332117959202145</v>
      </c>
      <c r="AW67">
        <v>64</v>
      </c>
      <c r="AX67">
        <f>IF(Z67&gt;0, (R67*SUMPRODUCT(K67:$K$98, X67:$X$98)-K67*$AZ$3)/Z67, 0)</f>
        <v>126.41418391653022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50</v>
      </c>
      <c r="R68">
        <f t="shared" si="27"/>
        <v>250000</v>
      </c>
      <c r="S68">
        <f t="shared" si="28"/>
        <v>68.639753856517288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6.4308704477918628</v>
      </c>
      <c r="AC68">
        <f t="shared" si="29"/>
        <v>2.4909891520174008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-3517.9880389616133</v>
      </c>
      <c r="AI68">
        <f t="shared" si="33"/>
        <v>-3519.8025771935136</v>
      </c>
      <c r="AJ68">
        <f t="shared" si="34"/>
        <v>3.939881295774462</v>
      </c>
      <c r="AK68">
        <f t="shared" si="22"/>
        <v>0.45016093134543045</v>
      </c>
      <c r="AL68">
        <f t="shared" si="35"/>
        <v>-3515.4125349663937</v>
      </c>
      <c r="AN68">
        <f t="shared" si="36"/>
        <v>0</v>
      </c>
      <c r="AO68">
        <f t="shared" si="36"/>
        <v>0</v>
      </c>
      <c r="AP68">
        <f t="shared" si="36"/>
        <v>-1.7999941418430528E-3</v>
      </c>
      <c r="AQ68">
        <f t="shared" si="36"/>
        <v>-3.4897902672315277</v>
      </c>
      <c r="AR68">
        <f t="shared" si="36"/>
        <v>-3.4915902613733709</v>
      </c>
      <c r="AS68">
        <f t="shared" si="36"/>
        <v>3.9083019179620591E-3</v>
      </c>
      <c r="AT68">
        <f t="shared" si="36"/>
        <v>4.4655275103233654E-4</v>
      </c>
      <c r="AU68">
        <f t="shared" si="23"/>
        <v>-3.4872354067043765</v>
      </c>
      <c r="AW68">
        <v>65</v>
      </c>
      <c r="AX68">
        <f>IF(Z68&gt;0, (R68*SUMPRODUCT(K68:$K$98, X68:$X$98)-K68*$AZ$3)/Z68, 0)</f>
        <v>68.639753856517288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7"/>
        <v>250000</v>
      </c>
      <c r="S69">
        <f t="shared" si="28"/>
        <v>-7.9075117770229806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2.4909891520174008</v>
      </c>
      <c r="AC69">
        <f t="shared" si="29"/>
        <v>-0.19748241841459269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-2738.4573147762508</v>
      </c>
      <c r="AI69">
        <f t="shared" si="33"/>
        <v>-2739.7060161628765</v>
      </c>
      <c r="AJ69">
        <f t="shared" si="34"/>
        <v>2.6884715704319935</v>
      </c>
      <c r="AK69">
        <f t="shared" si="22"/>
        <v>0.17436924064121806</v>
      </c>
      <c r="AL69">
        <f t="shared" si="35"/>
        <v>-2736.8431753518034</v>
      </c>
      <c r="AN69">
        <f t="shared" si="36"/>
        <v>0</v>
      </c>
      <c r="AO69">
        <f t="shared" si="36"/>
        <v>0</v>
      </c>
      <c r="AP69">
        <f t="shared" si="36"/>
        <v>-1.1059755851986106E-3</v>
      </c>
      <c r="AQ69">
        <f t="shared" si="36"/>
        <v>-2.4254533259025828</v>
      </c>
      <c r="AR69">
        <f t="shared" si="36"/>
        <v>-2.4265593014877811</v>
      </c>
      <c r="AS69">
        <f t="shared" si="36"/>
        <v>2.3811809214311619E-3</v>
      </c>
      <c r="AT69">
        <f t="shared" si="36"/>
        <v>1.5443894354910028E-4</v>
      </c>
      <c r="AU69">
        <f t="shared" si="23"/>
        <v>-2.4240236816228009</v>
      </c>
      <c r="AW69">
        <v>66</v>
      </c>
      <c r="AX69">
        <f>IF(Z69&gt;0, (R69*SUMPRODUCT(K69:$K$98, X69:$X$98)-K69*$AZ$3)/Z69, 0)</f>
        <v>-7.9075117770229806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50</v>
      </c>
      <c r="R70">
        <f t="shared" si="27"/>
        <v>250000</v>
      </c>
      <c r="S70">
        <f t="shared" si="28"/>
        <v>-115.23966872243491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-0.19748241841459269</v>
      </c>
      <c r="AC70">
        <f t="shared" si="29"/>
        <v>-1.9074726221747405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-2043.0162720884116</v>
      </c>
      <c r="AI70">
        <f t="shared" si="33"/>
        <v>-2043.8438832067536</v>
      </c>
      <c r="AJ70">
        <f t="shared" si="34"/>
        <v>1.7099902037601478</v>
      </c>
      <c r="AK70">
        <f t="shared" si="22"/>
        <v>-1.3823769289021489E-2</v>
      </c>
      <c r="AL70">
        <f t="shared" si="35"/>
        <v>-2042.1477167722826</v>
      </c>
      <c r="AN70">
        <f t="shared" si="36"/>
        <v>0</v>
      </c>
      <c r="AO70">
        <f t="shared" si="36"/>
        <v>0</v>
      </c>
      <c r="AP70">
        <f t="shared" si="36"/>
        <v>-6.5447828206093006E-4</v>
      </c>
      <c r="AQ70">
        <f t="shared" si="36"/>
        <v>-1.6156256849927799</v>
      </c>
      <c r="AR70">
        <f t="shared" si="36"/>
        <v>-1.6162801632748409</v>
      </c>
      <c r="AS70">
        <f t="shared" si="36"/>
        <v>1.3522672981242784E-3</v>
      </c>
      <c r="AT70">
        <f t="shared" si="36"/>
        <v>-1.0931893706322369E-5</v>
      </c>
      <c r="AU70">
        <f t="shared" si="23"/>
        <v>-1.6149388278704229</v>
      </c>
      <c r="AW70">
        <v>67</v>
      </c>
      <c r="AX70">
        <f>IF(Z70&gt;0, (R70*SUMPRODUCT(K70:$K$98, X70:$X$98)-K70*$AZ$3)/Z70, 0)</f>
        <v>-115.23966872243491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50</v>
      </c>
      <c r="R71">
        <f t="shared" si="27"/>
        <v>250000</v>
      </c>
      <c r="S71">
        <f t="shared" si="28"/>
        <v>-273.20868337823242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-1.9074726221747405</v>
      </c>
      <c r="AC71">
        <f t="shared" si="29"/>
        <v>-2.884291948111775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-1457.3995262745161</v>
      </c>
      <c r="AI71">
        <f t="shared" si="33"/>
        <v>-1457.9273813764198</v>
      </c>
      <c r="AJ71">
        <f t="shared" si="34"/>
        <v>0.97681932593703458</v>
      </c>
      <c r="AK71">
        <f t="shared" si="22"/>
        <v>-0.13352308355223183</v>
      </c>
      <c r="AL71">
        <f t="shared" si="35"/>
        <v>-1457.0840851340351</v>
      </c>
      <c r="AN71">
        <f t="shared" si="36"/>
        <v>0</v>
      </c>
      <c r="AO71">
        <f t="shared" si="36"/>
        <v>0</v>
      </c>
      <c r="AP71">
        <f t="shared" si="36"/>
        <v>-3.7270534758600135E-4</v>
      </c>
      <c r="AQ71">
        <f t="shared" si="36"/>
        <v>-1.0290335265357111</v>
      </c>
      <c r="AR71">
        <f t="shared" si="36"/>
        <v>-1.0294062318832973</v>
      </c>
      <c r="AS71">
        <f t="shared" si="36"/>
        <v>6.8970781013406683E-4</v>
      </c>
      <c r="AT71">
        <f t="shared" si="36"/>
        <v>-9.4277325513412373E-5</v>
      </c>
      <c r="AU71">
        <f t="shared" si="23"/>
        <v>-1.0288108013986765</v>
      </c>
      <c r="AW71">
        <v>68</v>
      </c>
      <c r="AX71">
        <f>IF(Z71&gt;0, (R71*SUMPRODUCT(K71:$K$98, X71:$X$98)-K71*$AZ$3)/Z71, 0)</f>
        <v>-273.20868337823242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50</v>
      </c>
      <c r="R72">
        <f t="shared" si="27"/>
        <v>250000</v>
      </c>
      <c r="S72">
        <f t="shared" si="28"/>
        <v>-517.21053773400149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-2.884291948111775</v>
      </c>
      <c r="AC72">
        <f t="shared" si="29"/>
        <v>-3.3429626540619988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-997.02112256817986</v>
      </c>
      <c r="AI72">
        <f t="shared" si="33"/>
        <v>-997.3442948945509</v>
      </c>
      <c r="AJ72">
        <f t="shared" si="34"/>
        <v>0.45867070595022374</v>
      </c>
      <c r="AK72">
        <f t="shared" ref="AK72:AK89" si="49">G72*SUM(AB72:AB72, AE72:AF72)</f>
        <v>-0.20190043636782426</v>
      </c>
      <c r="AL72">
        <f t="shared" si="35"/>
        <v>-997.08752462496852</v>
      </c>
      <c r="AN72">
        <f t="shared" si="36"/>
        <v>0</v>
      </c>
      <c r="AO72">
        <f t="shared" si="36"/>
        <v>0</v>
      </c>
      <c r="AP72">
        <f t="shared" si="36"/>
        <v>-2.0373565619600126E-4</v>
      </c>
      <c r="AQ72">
        <f t="shared" si="36"/>
        <v>-0.62854624629741029</v>
      </c>
      <c r="AR72">
        <f t="shared" si="36"/>
        <v>-0.62874998195360632</v>
      </c>
      <c r="AS72">
        <f t="shared" si="36"/>
        <v>2.891571141130781E-4</v>
      </c>
      <c r="AT72">
        <f t="shared" si="36"/>
        <v>-1.2728292162749737E-4</v>
      </c>
      <c r="AU72">
        <f t="shared" si="23"/>
        <v>-0.62858810776112073</v>
      </c>
      <c r="AW72">
        <v>69</v>
      </c>
      <c r="AX72">
        <f>IF(Z72&gt;0, (R72*SUMPRODUCT(K72:$K$98, X72:$X$98)-K72*$AZ$3)/Z72, 0)</f>
        <v>-517.21053773400149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50</v>
      </c>
      <c r="R73">
        <f t="shared" si="27"/>
        <v>250000</v>
      </c>
      <c r="S73">
        <f t="shared" si="28"/>
        <v>-913.76435747322341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-3.3429626540619988</v>
      </c>
      <c r="AC73">
        <f t="shared" si="29"/>
        <v>-3.4622563819795111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-652.45213141539546</v>
      </c>
      <c r="AI73">
        <f t="shared" si="33"/>
        <v>-652.64158159221972</v>
      </c>
      <c r="AJ73">
        <f t="shared" si="34"/>
        <v>0.11929372791751236</v>
      </c>
      <c r="AK73">
        <f t="shared" si="49"/>
        <v>-0.23400738578433994</v>
      </c>
      <c r="AL73">
        <f t="shared" si="35"/>
        <v>-652.75629525008662</v>
      </c>
      <c r="AN73">
        <f t="shared" si="36"/>
        <v>0</v>
      </c>
      <c r="AO73">
        <f t="shared" si="36"/>
        <v>0</v>
      </c>
      <c r="AP73">
        <f t="shared" si="36"/>
        <v>-1.0663747917944114E-4</v>
      </c>
      <c r="AQ73">
        <f t="shared" si="36"/>
        <v>-0.36725144175476404</v>
      </c>
      <c r="AR73">
        <f t="shared" si="36"/>
        <v>-0.36735807923394348</v>
      </c>
      <c r="AS73">
        <f t="shared" si="36"/>
        <v>6.7147904743549718E-5</v>
      </c>
      <c r="AT73">
        <f t="shared" si="36"/>
        <v>-1.3171778537090432E-4</v>
      </c>
      <c r="AU73">
        <f t="shared" si="23"/>
        <v>-0.3674226491145709</v>
      </c>
      <c r="AW73">
        <v>70</v>
      </c>
      <c r="AX73">
        <f>IF(Z73&gt;0, (R73*SUMPRODUCT(K73:$K$98, X73:$X$98)-K73*$AZ$3)/Z73, 0)</f>
        <v>-913.76435747322341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50</v>
      </c>
      <c r="R74">
        <f t="shared" si="27"/>
        <v>250000</v>
      </c>
      <c r="S74">
        <f t="shared" si="28"/>
        <v>-1590.7284933576968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-3.4622563819795111</v>
      </c>
      <c r="AC74">
        <f t="shared" si="29"/>
        <v>-3.3748180751807935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-407.38961169253241</v>
      </c>
      <c r="AI74">
        <f t="shared" si="33"/>
        <v>-407.49568944524987</v>
      </c>
      <c r="AJ74">
        <f t="shared" si="34"/>
        <v>-8.7438306798717669E-2</v>
      </c>
      <c r="AK74">
        <f t="shared" si="49"/>
        <v>-0.24235794673856581</v>
      </c>
      <c r="AL74">
        <f t="shared" si="35"/>
        <v>-407.82548569878719</v>
      </c>
      <c r="AN74">
        <f t="shared" si="36"/>
        <v>0</v>
      </c>
      <c r="AO74">
        <f t="shared" si="36"/>
        <v>0</v>
      </c>
      <c r="AP74">
        <f t="shared" si="36"/>
        <v>-5.3311529563159544E-5</v>
      </c>
      <c r="AQ74">
        <f t="shared" si="36"/>
        <v>-0.2047419253433394</v>
      </c>
      <c r="AR74">
        <f t="shared" si="36"/>
        <v>-0.20479523687290255</v>
      </c>
      <c r="AS74">
        <f t="shared" si="36"/>
        <v>-4.3943897362415769E-5</v>
      </c>
      <c r="AT74">
        <f t="shared" si="36"/>
        <v>-1.2180190955620785E-4</v>
      </c>
      <c r="AU74">
        <f t="shared" si="23"/>
        <v>-0.20496098267982121</v>
      </c>
      <c r="AW74">
        <v>71</v>
      </c>
      <c r="AX74">
        <f>IF(Z74&gt;0, (R74*SUMPRODUCT(K74:$K$98, X74:$X$98)-K74*$AZ$3)/Z74, 0)</f>
        <v>-1590.7284933576968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50</v>
      </c>
      <c r="R75">
        <f t="shared" si="27"/>
        <v>250000</v>
      </c>
      <c r="S75">
        <f t="shared" si="28"/>
        <v>-2803.8167910206234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-3.3748180751807935</v>
      </c>
      <c r="AC75">
        <f t="shared" si="29"/>
        <v>-3.1735870107442392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-242.11462082393606</v>
      </c>
      <c r="AI75">
        <f t="shared" si="33"/>
        <v>-242.17121487496158</v>
      </c>
      <c r="AJ75">
        <f t="shared" si="34"/>
        <v>-0.20123106443655425</v>
      </c>
      <c r="AK75">
        <f t="shared" si="49"/>
        <v>-0.23623726526265557</v>
      </c>
      <c r="AL75">
        <f t="shared" si="35"/>
        <v>-242.60868320466076</v>
      </c>
      <c r="AN75">
        <f t="shared" si="36"/>
        <v>0</v>
      </c>
      <c r="AO75">
        <f t="shared" si="36"/>
        <v>0</v>
      </c>
      <c r="AP75">
        <f t="shared" si="36"/>
        <v>-2.5395080386234954E-5</v>
      </c>
      <c r="AQ75">
        <f t="shared" si="36"/>
        <v>-0.10864251890600354</v>
      </c>
      <c r="AR75">
        <f t="shared" si="36"/>
        <v>-0.10866791398638978</v>
      </c>
      <c r="AS75">
        <f t="shared" si="36"/>
        <v>-9.0297106585816758E-5</v>
      </c>
      <c r="AT75">
        <f t="shared" si="36"/>
        <v>-1.0600521137574887E-4</v>
      </c>
      <c r="AU75">
        <f t="shared" si="23"/>
        <v>-0.10886421630435134</v>
      </c>
      <c r="AW75">
        <v>72</v>
      </c>
      <c r="AX75">
        <f>IF(Z75&gt;0, (R75*SUMPRODUCT(K75:$K$98, X75:$X$98)-K75*$AZ$3)/Z75, 0)</f>
        <v>-2803.8167910206234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50</v>
      </c>
      <c r="R76">
        <f t="shared" si="27"/>
        <v>250000</v>
      </c>
      <c r="S76">
        <f t="shared" si="28"/>
        <v>-5088.2378444846618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-3.1735870107442392</v>
      </c>
      <c r="AC76">
        <f t="shared" si="29"/>
        <v>-2.919753645918195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-136.68452049029889</v>
      </c>
      <c r="AI76">
        <f t="shared" si="33"/>
        <v>-136.71321169671609</v>
      </c>
      <c r="AJ76">
        <f t="shared" si="34"/>
        <v>-0.25383336482604424</v>
      </c>
      <c r="AK76">
        <f t="shared" si="49"/>
        <v>-0.22215109075209677</v>
      </c>
      <c r="AL76">
        <f t="shared" si="35"/>
        <v>-137.18919615229424</v>
      </c>
      <c r="AN76">
        <f t="shared" si="36"/>
        <v>0</v>
      </c>
      <c r="AO76">
        <f t="shared" si="36"/>
        <v>0</v>
      </c>
      <c r="AP76">
        <f t="shared" si="36"/>
        <v>-1.1495016452069058E-5</v>
      </c>
      <c r="AQ76">
        <f t="shared" si="36"/>
        <v>-5.4762103375246687E-2</v>
      </c>
      <c r="AR76">
        <f t="shared" si="36"/>
        <v>-5.477359839169875E-2</v>
      </c>
      <c r="AS76">
        <f t="shared" si="36"/>
        <v>-1.0169731667366911E-4</v>
      </c>
      <c r="AT76">
        <f t="shared" si="36"/>
        <v>-8.9003940995305088E-5</v>
      </c>
      <c r="AU76">
        <f t="shared" si="23"/>
        <v>-5.4964299649367734E-2</v>
      </c>
      <c r="AW76">
        <v>73</v>
      </c>
      <c r="AX76">
        <f>IF(Z76&gt;0, (R76*SUMPRODUCT(K76:$K$98, X76:$X$98)-K76*$AZ$3)/Z76, 0)</f>
        <v>-5088.2378444846618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50</v>
      </c>
      <c r="R77">
        <f t="shared" si="27"/>
        <v>250000</v>
      </c>
      <c r="S77">
        <f t="shared" si="28"/>
        <v>-9619.7660655962318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-2.919753645918195</v>
      </c>
      <c r="AC77">
        <f t="shared" si="29"/>
        <v>-2.6508765673898274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-73.130072813385866</v>
      </c>
      <c r="AI77">
        <f t="shared" si="33"/>
        <v>-73.14385109317621</v>
      </c>
      <c r="AJ77">
        <f t="shared" si="34"/>
        <v>-0.26887707852836762</v>
      </c>
      <c r="AK77">
        <f t="shared" si="49"/>
        <v>-0.20438275521427368</v>
      </c>
      <c r="AL77">
        <f t="shared" si="35"/>
        <v>-73.617110926918841</v>
      </c>
      <c r="AN77">
        <f t="shared" si="36"/>
        <v>0</v>
      </c>
      <c r="AO77">
        <f t="shared" si="36"/>
        <v>0</v>
      </c>
      <c r="AP77">
        <f t="shared" si="36"/>
        <v>-4.9287610538801564E-6</v>
      </c>
      <c r="AQ77">
        <f t="shared" si="36"/>
        <v>-2.6160062085725858E-2</v>
      </c>
      <c r="AR77">
        <f t="shared" si="36"/>
        <v>-2.6164990846779736E-2</v>
      </c>
      <c r="AS77">
        <f t="shared" si="36"/>
        <v>-9.6182607197448281E-5</v>
      </c>
      <c r="AT77">
        <f t="shared" si="36"/>
        <v>-7.3111722167989497E-5</v>
      </c>
      <c r="AU77">
        <f t="shared" si="23"/>
        <v>-2.633428517614517E-2</v>
      </c>
      <c r="AW77">
        <v>74</v>
      </c>
      <c r="AX77">
        <f>IF(Z77&gt;0, (R77*SUMPRODUCT(K77:$K$98, X77:$X$98)-K77*$AZ$3)/Z77, 0)</f>
        <v>-9619.7660655962318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50</v>
      </c>
      <c r="R78">
        <f t="shared" si="27"/>
        <v>250000</v>
      </c>
      <c r="S78">
        <f t="shared" si="28"/>
        <v>-19111.390616553756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-2.6508765673898274</v>
      </c>
      <c r="AC78">
        <f t="shared" si="29"/>
        <v>-2.3880730742044691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-36.96361383403346</v>
      </c>
      <c r="AI78">
        <f t="shared" si="33"/>
        <v>-36.969861608259102</v>
      </c>
      <c r="AJ78">
        <f t="shared" si="34"/>
        <v>-0.26280349318535823</v>
      </c>
      <c r="AK78">
        <f t="shared" si="49"/>
        <v>-0.18556135971728793</v>
      </c>
      <c r="AL78">
        <f t="shared" si="35"/>
        <v>-37.418226461161751</v>
      </c>
      <c r="AN78">
        <f t="shared" si="36"/>
        <v>0</v>
      </c>
      <c r="AO78">
        <f t="shared" si="36"/>
        <v>0</v>
      </c>
      <c r="AP78">
        <f t="shared" si="36"/>
        <v>-1.9954923583482955E-6</v>
      </c>
      <c r="AQ78">
        <f t="shared" si="36"/>
        <v>-1.1805901794603857E-2</v>
      </c>
      <c r="AR78">
        <f t="shared" si="36"/>
        <v>-1.1807897286962207E-2</v>
      </c>
      <c r="AS78">
        <f t="shared" si="36"/>
        <v>-8.393747012280766E-5</v>
      </c>
      <c r="AT78">
        <f t="shared" si="36"/>
        <v>-5.926691041443582E-5</v>
      </c>
      <c r="AU78">
        <f t="shared" si="23"/>
        <v>-1.1951101667499452E-2</v>
      </c>
      <c r="AW78">
        <v>75</v>
      </c>
      <c r="AX78">
        <f>IF(Z78&gt;0, (R78*SUMPRODUCT(K78:$K$98, X78:$X$98)-K78*$AZ$3)/Z78, 0)</f>
        <v>-19111.390616553756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50</v>
      </c>
      <c r="R79">
        <f t="shared" si="27"/>
        <v>250000</v>
      </c>
      <c r="S79">
        <f t="shared" si="28"/>
        <v>-40162.49642536373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-2.3880730742044691</v>
      </c>
      <c r="AC79">
        <f t="shared" si="29"/>
        <v>-2.1418758016498907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-17.59392099589763</v>
      </c>
      <c r="AI79">
        <f t="shared" si="33"/>
        <v>-17.596587508181834</v>
      </c>
      <c r="AJ79">
        <f t="shared" si="34"/>
        <v>-0.24619727255457846</v>
      </c>
      <c r="AK79">
        <f t="shared" si="49"/>
        <v>-0.16716511519431285</v>
      </c>
      <c r="AL79">
        <f t="shared" si="35"/>
        <v>-18.009949895930724</v>
      </c>
      <c r="AN79">
        <f t="shared" si="36"/>
        <v>0</v>
      </c>
      <c r="AO79">
        <f t="shared" si="36"/>
        <v>0</v>
      </c>
      <c r="AP79">
        <f t="shared" si="36"/>
        <v>-7.60414356948867E-7</v>
      </c>
      <c r="AQ79">
        <f t="shared" si="36"/>
        <v>-5.0172917633128635E-3</v>
      </c>
      <c r="AR79">
        <f t="shared" si="36"/>
        <v>-5.0180521776698132E-3</v>
      </c>
      <c r="AS79">
        <f t="shared" si="36"/>
        <v>-7.0208542372459217E-5</v>
      </c>
      <c r="AT79">
        <f t="shared" si="36"/>
        <v>-4.7670792415927928E-5</v>
      </c>
      <c r="AU79">
        <f t="shared" si="23"/>
        <v>-5.1359315124581998E-3</v>
      </c>
      <c r="AW79">
        <v>76</v>
      </c>
      <c r="AX79">
        <f>IF(Z79&gt;0, (R79*SUMPRODUCT(K79:$K$98, X79:$X$98)-K79*$AZ$3)/Z79, 0)</f>
        <v>-40162.49642536373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50</v>
      </c>
      <c r="R80">
        <f t="shared" si="27"/>
        <v>250000</v>
      </c>
      <c r="S80">
        <f t="shared" si="28"/>
        <v>-90785.63911954475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-2.1418758016498907</v>
      </c>
      <c r="AC80">
        <f t="shared" si="29"/>
        <v>-1.9165331163157189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-7.9216028714021265</v>
      </c>
      <c r="AI80">
        <f t="shared" si="33"/>
        <v>-7.9226583979892071</v>
      </c>
      <c r="AJ80">
        <f t="shared" si="34"/>
        <v>-0.22534268533417179</v>
      </c>
      <c r="AK80">
        <f t="shared" si="49"/>
        <v>-0.14993130611549235</v>
      </c>
      <c r="AL80">
        <f t="shared" si="35"/>
        <v>-8.2979323894388717</v>
      </c>
      <c r="AN80">
        <f t="shared" si="36"/>
        <v>0</v>
      </c>
      <c r="AO80">
        <f t="shared" si="36"/>
        <v>0</v>
      </c>
      <c r="AP80">
        <f t="shared" si="36"/>
        <v>-2.6875581732748242E-7</v>
      </c>
      <c r="AQ80">
        <f t="shared" si="36"/>
        <v>-2.0169807945205264E-3</v>
      </c>
      <c r="AR80">
        <f t="shared" si="36"/>
        <v>-2.0172495503378539E-3</v>
      </c>
      <c r="AS80">
        <f t="shared" si="36"/>
        <v>-5.7376250221472924E-5</v>
      </c>
      <c r="AT80">
        <f t="shared" si="36"/>
        <v>-3.8175173615942653E-5</v>
      </c>
      <c r="AU80">
        <f t="shared" si="23"/>
        <v>-2.1128009741752697E-3</v>
      </c>
      <c r="AW80">
        <v>77</v>
      </c>
      <c r="AX80">
        <f>IF(Z80&gt;0, (R80*SUMPRODUCT(K80:$K$98, X80:$X$98)-K80*$AZ$3)/Z80, 0)</f>
        <v>-90785.63911954475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50</v>
      </c>
      <c r="R81">
        <f t="shared" si="27"/>
        <v>250000</v>
      </c>
      <c r="S81">
        <f t="shared" si="28"/>
        <v>-222257.02946865465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-1.9165331163157189</v>
      </c>
      <c r="AC81">
        <f t="shared" si="29"/>
        <v>-1.7128715461303428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-3.2981778973651776</v>
      </c>
      <c r="AI81">
        <f t="shared" si="33"/>
        <v>-3.2985632331069143</v>
      </c>
      <c r="AJ81">
        <f t="shared" si="34"/>
        <v>-0.20366157018537612</v>
      </c>
      <c r="AK81">
        <f t="shared" si="49"/>
        <v>-0.13415731814210033</v>
      </c>
      <c r="AL81">
        <f t="shared" si="35"/>
        <v>-3.6363821214343908</v>
      </c>
      <c r="AN81">
        <f t="shared" si="36"/>
        <v>0</v>
      </c>
      <c r="AO81">
        <f t="shared" si="36"/>
        <v>0</v>
      </c>
      <c r="AP81">
        <f t="shared" si="36"/>
        <v>-8.7601182301126569E-8</v>
      </c>
      <c r="AQ81">
        <f t="shared" si="36"/>
        <v>-7.4979881686136499E-4</v>
      </c>
      <c r="AR81">
        <f t="shared" si="36"/>
        <v>-7.4988641804366615E-4</v>
      </c>
      <c r="AS81">
        <f t="shared" si="36"/>
        <v>-4.629986893281736E-5</v>
      </c>
      <c r="AT81">
        <f t="shared" si="36"/>
        <v>-3.0498960803963884E-5</v>
      </c>
      <c r="AU81">
        <f t="shared" si="23"/>
        <v>-8.2668524778044738E-4</v>
      </c>
      <c r="AW81">
        <v>78</v>
      </c>
      <c r="AX81">
        <f>IF(Z81&gt;0, (R81*SUMPRODUCT(K81:$K$98, X81:$X$98)-K81*$AZ$3)/Z81, 0)</f>
        <v>-222257.02946865465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50</v>
      </c>
      <c r="R82">
        <f t="shared" si="27"/>
        <v>250000</v>
      </c>
      <c r="S82">
        <f t="shared" si="28"/>
        <v>-593515.8035266333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-1.7128715461303428</v>
      </c>
      <c r="AC82">
        <f t="shared" si="29"/>
        <v>-1.5299797815722964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-1.2629557114669905</v>
      </c>
      <c r="AI82">
        <f t="shared" si="33"/>
        <v>-1.2630846027090166</v>
      </c>
      <c r="AJ82">
        <f t="shared" si="34"/>
        <v>-0.18289176455804634</v>
      </c>
      <c r="AK82">
        <f t="shared" si="49"/>
        <v>-0.119901008229124</v>
      </c>
      <c r="AL82">
        <f t="shared" si="35"/>
        <v>-1.565877375496187</v>
      </c>
      <c r="AN82">
        <f t="shared" si="36"/>
        <v>0</v>
      </c>
      <c r="AO82">
        <f t="shared" si="36"/>
        <v>0</v>
      </c>
      <c r="AP82">
        <f t="shared" si="36"/>
        <v>-2.6162308342850815E-8</v>
      </c>
      <c r="AQ82">
        <f t="shared" si="36"/>
        <v>-2.5635439792018924E-4</v>
      </c>
      <c r="AR82">
        <f t="shared" si="36"/>
        <v>-2.5638056022853208E-4</v>
      </c>
      <c r="AS82">
        <f t="shared" si="36"/>
        <v>-3.7123319339028464E-5</v>
      </c>
      <c r="AT82">
        <f t="shared" si="36"/>
        <v>-2.4337473195238094E-5</v>
      </c>
      <c r="AU82">
        <f t="shared" si="23"/>
        <v>-3.178413527627987E-4</v>
      </c>
      <c r="AW82">
        <v>79</v>
      </c>
      <c r="AX82">
        <f>IF(Z82&gt;0, (R82*SUMPRODUCT(K82:$K$98, X82:$X$98)-K82*$AZ$3)/Z82, 0)</f>
        <v>-593515.8035266333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50</v>
      </c>
      <c r="R83">
        <f t="shared" si="27"/>
        <v>250000</v>
      </c>
      <c r="S83">
        <f t="shared" si="28"/>
        <v>-1742527.8672911925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-1.5299797815722964</v>
      </c>
      <c r="AC83">
        <f t="shared" si="29"/>
        <v>-1.3662704543854778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-0.44199319689928745</v>
      </c>
      <c r="AI83">
        <f t="shared" si="33"/>
        <v>-0.44203240058951337</v>
      </c>
      <c r="AJ83">
        <f t="shared" si="34"/>
        <v>-0.16370932718681863</v>
      </c>
      <c r="AK83">
        <f t="shared" si="49"/>
        <v>-0.10709858471006076</v>
      </c>
      <c r="AL83">
        <f t="shared" si="35"/>
        <v>-0.71284031248639268</v>
      </c>
      <c r="AN83">
        <f t="shared" si="36"/>
        <v>0</v>
      </c>
      <c r="AO83">
        <f t="shared" si="36"/>
        <v>0</v>
      </c>
      <c r="AP83">
        <f t="shared" si="36"/>
        <v>-7.1049590208309116E-9</v>
      </c>
      <c r="AQ83">
        <f t="shared" si="36"/>
        <v>-8.010326408969502E-5</v>
      </c>
      <c r="AR83">
        <f t="shared" si="36"/>
        <v>-8.0110369048715853E-5</v>
      </c>
      <c r="AS83">
        <f t="shared" si="36"/>
        <v>-2.9669351387279605E-5</v>
      </c>
      <c r="AT83">
        <f t="shared" si="36"/>
        <v>-1.9409679322773306E-5</v>
      </c>
      <c r="AU83">
        <f t="shared" si="23"/>
        <v>-1.2918939975876874E-4</v>
      </c>
      <c r="AW83">
        <v>80</v>
      </c>
      <c r="AX83">
        <f>IF(Z83&gt;0, (R83*SUMPRODUCT(K83:$K$98, X83:$X$98)-K83*$AZ$3)/Z83, 0)</f>
        <v>-1742527.8672911925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50</v>
      </c>
      <c r="R84">
        <f t="shared" si="27"/>
        <v>250000</v>
      </c>
      <c r="S84">
        <f t="shared" si="28"/>
        <v>-5676186.4690057235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-1.3662704543854778</v>
      </c>
      <c r="AC84">
        <f t="shared" si="29"/>
        <v>-1.2199526276631933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-0.14032709365880883</v>
      </c>
      <c r="AI84">
        <f t="shared" si="33"/>
        <v>-0.14033783989340071</v>
      </c>
      <c r="AJ84">
        <f t="shared" si="34"/>
        <v>-0.14631782672228444</v>
      </c>
      <c r="AK84">
        <f t="shared" si="49"/>
        <v>-9.5638931806983449E-2</v>
      </c>
      <c r="AL84">
        <f t="shared" si="35"/>
        <v>-0.38229459842266861</v>
      </c>
      <c r="AN84">
        <f t="shared" si="36"/>
        <v>0</v>
      </c>
      <c r="AO84">
        <f t="shared" si="36"/>
        <v>0</v>
      </c>
      <c r="AP84">
        <f t="shared" si="36"/>
        <v>-1.7388932549543457E-9</v>
      </c>
      <c r="AQ84">
        <f t="shared" si="36"/>
        <v>-2.2706915111936314E-5</v>
      </c>
      <c r="AR84">
        <f t="shared" si="36"/>
        <v>-2.2708654005191271E-5</v>
      </c>
      <c r="AS84">
        <f t="shared" si="36"/>
        <v>-2.3676300735081598E-5</v>
      </c>
      <c r="AT84">
        <f t="shared" si="36"/>
        <v>-1.5475736362199759E-5</v>
      </c>
      <c r="AU84">
        <f t="shared" si="23"/>
        <v>-6.1860691102472634E-5</v>
      </c>
      <c r="AW84">
        <v>81</v>
      </c>
      <c r="AX84">
        <f>IF(Z84&gt;0, (R84*SUMPRODUCT(K84:$K$98, X84:$X$98)-K84*$AZ$3)/Z84, 0)</f>
        <v>-5676186.4690057235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50</v>
      </c>
      <c r="R85">
        <f t="shared" si="27"/>
        <v>250000</v>
      </c>
      <c r="S85">
        <f t="shared" si="28"/>
        <v>-20752478.498743832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-1.2199526276631933</v>
      </c>
      <c r="AC85">
        <f t="shared" si="29"/>
        <v>-1.0892628970904714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-4.0071779243808073E-2</v>
      </c>
      <c r="AI85">
        <f t="shared" si="33"/>
        <v>-4.0074403660205267E-2</v>
      </c>
      <c r="AJ85">
        <f t="shared" si="34"/>
        <v>-0.13068973057272193</v>
      </c>
      <c r="AK85">
        <f t="shared" si="49"/>
        <v>-8.5396683936423537E-2</v>
      </c>
      <c r="AL85">
        <f t="shared" si="35"/>
        <v>-0.25616081816935071</v>
      </c>
      <c r="AN85">
        <f t="shared" si="36"/>
        <v>0</v>
      </c>
      <c r="AO85">
        <f t="shared" si="36"/>
        <v>0</v>
      </c>
      <c r="AP85">
        <f t="shared" si="36"/>
        <v>-3.7916769260103738E-10</v>
      </c>
      <c r="AQ85">
        <f t="shared" si="36"/>
        <v>-5.789448690587681E-6</v>
      </c>
      <c r="AR85">
        <f t="shared" si="36"/>
        <v>-5.7898278582802816E-6</v>
      </c>
      <c r="AS85">
        <f t="shared" si="36"/>
        <v>-1.8881654466451364E-5</v>
      </c>
      <c r="AT85">
        <f t="shared" si="36"/>
        <v>-1.2337852956021471E-5</v>
      </c>
      <c r="AU85">
        <f t="shared" si="23"/>
        <v>-3.7009335280753116E-5</v>
      </c>
      <c r="AW85">
        <v>82</v>
      </c>
      <c r="AX85">
        <f>IF(Z85&gt;0, (R85*SUMPRODUCT(K85:$K$98, X85:$X$98)-K85*$AZ$3)/Z85, 0)</f>
        <v>-20752478.498743832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50</v>
      </c>
      <c r="R86">
        <f t="shared" si="27"/>
        <v>250000</v>
      </c>
      <c r="S86">
        <f t="shared" si="28"/>
        <v>-86454142.57902196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-1.0892628970904714</v>
      </c>
      <c r="AC86">
        <f t="shared" si="29"/>
        <v>-0.97256115306788171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-1.0178499826170541E-2</v>
      </c>
      <c r="AI86">
        <f t="shared" si="33"/>
        <v>-1.0179062298438528E-2</v>
      </c>
      <c r="AJ86">
        <f t="shared" si="34"/>
        <v>-0.1167017440225897</v>
      </c>
      <c r="AK86">
        <f t="shared" si="49"/>
        <v>-7.6248402796333006E-2</v>
      </c>
      <c r="AL86">
        <f t="shared" si="35"/>
        <v>-0.20312920911736126</v>
      </c>
      <c r="AN86">
        <f t="shared" si="36"/>
        <v>0</v>
      </c>
      <c r="AO86">
        <f t="shared" si="36"/>
        <v>0</v>
      </c>
      <c r="AP86">
        <f t="shared" si="36"/>
        <v>-7.2557393900558829E-11</v>
      </c>
      <c r="AQ86">
        <f t="shared" si="36"/>
        <v>-1.3129988147607191E-6</v>
      </c>
      <c r="AR86">
        <f t="shared" si="36"/>
        <v>-1.3130713721546198E-6</v>
      </c>
      <c r="AS86">
        <f t="shared" si="36"/>
        <v>-1.5054207810486215E-5</v>
      </c>
      <c r="AT86">
        <f t="shared" si="36"/>
        <v>-9.8358367351516755E-6</v>
      </c>
      <c r="AU86">
        <f t="shared" si="23"/>
        <v>-2.6203115917792512E-5</v>
      </c>
      <c r="AW86">
        <v>83</v>
      </c>
      <c r="AX86">
        <f>IF(Z86&gt;0, (R86*SUMPRODUCT(K86:$K$98, X86:$X$98)-K86*$AZ$3)/Z86, 0)</f>
        <v>-86454142.57902196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50</v>
      </c>
      <c r="R87">
        <f t="shared" si="27"/>
        <v>250000</v>
      </c>
      <c r="S87">
        <f t="shared" si="28"/>
        <v>-418546029.75511467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-0.97256115306788171</v>
      </c>
      <c r="AC87">
        <f t="shared" si="29"/>
        <v>-0.86835931118162468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-2.2655616136120068E-3</v>
      </c>
      <c r="AI87">
        <f t="shared" si="33"/>
        <v>-2.2656653488345928E-3</v>
      </c>
      <c r="AJ87">
        <f t="shared" si="34"/>
        <v>-0.10420184188625703</v>
      </c>
      <c r="AK87">
        <f t="shared" si="49"/>
        <v>-6.8079280714751722E-2</v>
      </c>
      <c r="AL87">
        <f t="shared" si="35"/>
        <v>-0.17454678794984335</v>
      </c>
      <c r="AN87">
        <f t="shared" si="36"/>
        <v>0</v>
      </c>
      <c r="AO87">
        <f t="shared" si="36"/>
        <v>0</v>
      </c>
      <c r="AP87">
        <f t="shared" si="36"/>
        <v>-1.1947823022468877E-11</v>
      </c>
      <c r="AQ87">
        <f t="shared" si="36"/>
        <v>-2.6093865257316114E-7</v>
      </c>
      <c r="AR87">
        <f t="shared" si="36"/>
        <v>-2.6095060039618359E-7</v>
      </c>
      <c r="AS87">
        <f t="shared" si="36"/>
        <v>-1.200156643459886E-5</v>
      </c>
      <c r="AT87">
        <f t="shared" si="36"/>
        <v>-7.8411090968014627E-6</v>
      </c>
      <c r="AU87">
        <f t="shared" si="23"/>
        <v>-2.0103626131796507E-5</v>
      </c>
      <c r="AW87">
        <v>84</v>
      </c>
      <c r="AX87">
        <f>IF(Z87&gt;0, (R87*SUMPRODUCT(K87:$K$98, X87:$X$98)-K87*$AZ$3)/Z87, 0)</f>
        <v>-418546029.75511467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50</v>
      </c>
      <c r="R88">
        <f t="shared" si="27"/>
        <v>250000</v>
      </c>
      <c r="S88">
        <f t="shared" si="28"/>
        <v>-2418285970.4028454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-0.86835931118162468</v>
      </c>
      <c r="AC88">
        <f t="shared" si="29"/>
        <v>-0.77532104097289178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-4.3333743320340278E-4</v>
      </c>
      <c r="AI88">
        <f t="shared" si="33"/>
        <v>-4.3335346358712212E-4</v>
      </c>
      <c r="AJ88">
        <f t="shared" si="34"/>
        <v>-9.3038270208732898E-2</v>
      </c>
      <c r="AK88">
        <f t="shared" si="49"/>
        <v>-6.0785151782713737E-2</v>
      </c>
      <c r="AL88">
        <f t="shared" si="35"/>
        <v>-0.15425677545503375</v>
      </c>
      <c r="AN88">
        <f t="shared" si="36"/>
        <v>0</v>
      </c>
      <c r="AO88">
        <f t="shared" si="36"/>
        <v>0</v>
      </c>
      <c r="AP88">
        <f t="shared" si="36"/>
        <v>-1.6484980332494765E-12</v>
      </c>
      <c r="AQ88">
        <f t="shared" si="36"/>
        <v>-4.4562620513414169E-8</v>
      </c>
      <c r="AR88">
        <f t="shared" si="36"/>
        <v>-4.4564269011447423E-8</v>
      </c>
      <c r="AS88">
        <f t="shared" si="36"/>
        <v>-9.5676690053918341E-6</v>
      </c>
      <c r="AT88">
        <f t="shared" si="36"/>
        <v>-6.2508923628388783E-6</v>
      </c>
      <c r="AU88">
        <f t="shared" si="23"/>
        <v>-1.586312563724216E-5</v>
      </c>
      <c r="AW88">
        <v>85</v>
      </c>
      <c r="AX88">
        <f>IF(Z88&gt;0, (R88*SUMPRODUCT(K88:$K$98, X88:$X$98)-K88*$AZ$3)/Z88, 0)</f>
        <v>-2418285970.4028454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-0.77532104097289178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-8.0151918596680328E-5</v>
      </c>
      <c r="AI89">
        <f t="shared" si="33"/>
        <v>-8.0151918596680328E-5</v>
      </c>
      <c r="AJ89">
        <f t="shared" si="34"/>
        <v>-0.77532104097289178</v>
      </c>
      <c r="AK89">
        <f t="shared" si="49"/>
        <v>-5.4272472868102432E-2</v>
      </c>
      <c r="AL89">
        <f t="shared" si="35"/>
        <v>-0.82967366575959089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-7.3593662198637341E-9</v>
      </c>
      <c r="AR89">
        <f t="shared" si="36"/>
        <v>-7.3593662198637341E-9</v>
      </c>
      <c r="AS89">
        <f t="shared" si="36"/>
        <v>-7.1188208322212355E-5</v>
      </c>
      <c r="AT89">
        <f t="shared" si="36"/>
        <v>-4.9831745825548662E-6</v>
      </c>
      <c r="AU89">
        <f t="shared" si="23"/>
        <v>-7.6178742270987095E-5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9885.8243246640031</v>
      </c>
      <c r="AO91" s="8">
        <f t="shared" si="50"/>
        <v>-988.58243246640041</v>
      </c>
      <c r="AP91" s="8">
        <f t="shared" si="50"/>
        <v>-953.94801325163019</v>
      </c>
      <c r="AQ91" s="8">
        <f t="shared" si="50"/>
        <v>-7539.4051883099864</v>
      </c>
      <c r="AR91" s="8">
        <f t="shared" si="50"/>
        <v>403.88869063598651</v>
      </c>
      <c r="AS91" s="8">
        <f t="shared" si="50"/>
        <v>-277.632792110472</v>
      </c>
      <c r="AT91" s="8">
        <f t="shared" si="50"/>
        <v>123.00281545785894</v>
      </c>
      <c r="AU91" s="8">
        <f t="shared" si="50"/>
        <v>249.25871398337404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D7DFB-DD74-4AC8-8F80-4B6327919137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13225.071319942361</v>
      </c>
      <c r="K3">
        <v>1</v>
      </c>
      <c r="L3" s="2">
        <v>0</v>
      </c>
      <c r="O3">
        <f>$C$3</f>
        <v>13225.071319942361</v>
      </c>
      <c r="P3">
        <f>O3*C5</f>
        <v>1322.5071319942363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13225.071319942361</v>
      </c>
      <c r="AF3">
        <f t="shared" ref="AF3:AG34" si="4">-$Z3*P3</f>
        <v>-1322.5071319942363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11382.082260248124</v>
      </c>
      <c r="AJ3">
        <f t="shared" ref="AJ3:AJ66" si="7">AB3-AC3</f>
        <v>0</v>
      </c>
      <c r="AL3">
        <f t="shared" ref="AL3:AL66" si="8">SUM(AI3:AK3)</f>
        <v>11382.082260248124</v>
      </c>
      <c r="AN3">
        <f t="shared" ref="AN3:AU34" si="9">AE3*$K3</f>
        <v>13225.071319942361</v>
      </c>
      <c r="AO3">
        <f t="shared" si="9"/>
        <v>-1322.5071319942363</v>
      </c>
      <c r="AP3">
        <f t="shared" si="9"/>
        <v>-520.48192770000003</v>
      </c>
      <c r="AQ3">
        <f t="shared" si="9"/>
        <v>0</v>
      </c>
      <c r="AR3">
        <f t="shared" si="9"/>
        <v>11382.082260248124</v>
      </c>
      <c r="AS3">
        <f t="shared" si="9"/>
        <v>0</v>
      </c>
      <c r="AT3">
        <f t="shared" si="9"/>
        <v>0</v>
      </c>
      <c r="AU3">
        <f t="shared" si="9"/>
        <v>11382.082260248124</v>
      </c>
      <c r="AW3">
        <v>0</v>
      </c>
      <c r="AX3">
        <f>IF(Z3&gt;0, (R3*SUMPRODUCT(K3:$K$98, X3:$X$98)-K3*$AZ$3)/Z3, 0)</f>
        <v>0</v>
      </c>
      <c r="AZ3">
        <f>C6*ABS(SUMPRODUCT(X4:X79, K4:K79))/1</f>
        <v>10145.125224592715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250000</v>
      </c>
      <c r="S4">
        <f t="shared" si="1"/>
        <v>689.36437666246457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680.5061140481539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-680.5061140481539</v>
      </c>
      <c r="AK4">
        <f>G4*SUM(AB4, AE4:AF4)</f>
        <v>0</v>
      </c>
      <c r="AL4">
        <f t="shared" si="8"/>
        <v>-1392.9808640481538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-664.68397238548368</v>
      </c>
      <c r="AR4">
        <f t="shared" si="9"/>
        <v>-664.68397238548368</v>
      </c>
      <c r="AS4">
        <f t="shared" si="9"/>
        <v>-634.85970150961271</v>
      </c>
      <c r="AT4">
        <f t="shared" si="9"/>
        <v>0</v>
      </c>
      <c r="AU4">
        <f t="shared" si="9"/>
        <v>-1299.5436738950964</v>
      </c>
      <c r="AW4">
        <v>1</v>
      </c>
      <c r="AX4">
        <f>IF(Z4&gt;0, (R4*SUMPRODUCT(K4:$K$98, X4:$X$98)-K4*$AZ$3)/Z4, 0)</f>
        <v>689.36437666246457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250000</v>
      </c>
      <c r="S5">
        <f t="shared" si="1"/>
        <v>826.40327231006711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680.5061140481539</v>
      </c>
      <c r="AC5">
        <f t="shared" si="2"/>
        <v>805.26333236803475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-714.8146375610695</v>
      </c>
      <c r="AI5">
        <f t="shared" si="6"/>
        <v>-763.53560463305735</v>
      </c>
      <c r="AJ5">
        <f t="shared" si="7"/>
        <v>-124.75721831988085</v>
      </c>
      <c r="AK5">
        <f>G5*SUM(AB5, AE5:AF5)</f>
        <v>27.900750675974312</v>
      </c>
      <c r="AL5">
        <f t="shared" si="8"/>
        <v>-860.39207227696386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-611.24372772802292</v>
      </c>
      <c r="AR5">
        <f t="shared" si="9"/>
        <v>-652.90541730003008</v>
      </c>
      <c r="AS5">
        <f t="shared" si="9"/>
        <v>-106.68089764782945</v>
      </c>
      <c r="AT5">
        <f t="shared" si="9"/>
        <v>23.858155602102773</v>
      </c>
      <c r="AU5">
        <f t="shared" si="9"/>
        <v>-735.72815934575681</v>
      </c>
      <c r="AW5">
        <v>2</v>
      </c>
      <c r="AX5">
        <f>IF(Z5&gt;0, (R5*SUMPRODUCT(K5:$K$98, X5:$X$98)-K5*$AZ$3)/Z5, 0)</f>
        <v>826.40327231006711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250000</v>
      </c>
      <c r="S6">
        <f t="shared" si="1"/>
        <v>1084.5770564943418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805.26333236803475</v>
      </c>
      <c r="AC6">
        <f t="shared" si="2"/>
        <v>1043.1461759548993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-718.79553071282817</v>
      </c>
      <c r="AI6">
        <f t="shared" si="6"/>
        <v>-766.88552900795355</v>
      </c>
      <c r="AJ6">
        <f t="shared" si="7"/>
        <v>-237.88284358686451</v>
      </c>
      <c r="AK6">
        <f>G6*SUM(AB6, AE6:AF6)</f>
        <v>47.107904943530038</v>
      </c>
      <c r="AL6">
        <f t="shared" si="8"/>
        <v>-957.66046765128806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-554.48608153323289</v>
      </c>
      <c r="AR6">
        <f t="shared" si="9"/>
        <v>-591.58318853549827</v>
      </c>
      <c r="AS6">
        <f t="shared" si="9"/>
        <v>-183.50521138279166</v>
      </c>
      <c r="AT6">
        <f t="shared" si="9"/>
        <v>36.339510340964637</v>
      </c>
      <c r="AU6">
        <f t="shared" si="9"/>
        <v>-738.74888957732537</v>
      </c>
      <c r="AW6">
        <v>3</v>
      </c>
      <c r="AX6">
        <f>IF(Z6&gt;0, (R6*SUMPRODUCT(K6:$K$98, X6:$X$98)-K6*$AZ$3)/Z6, 0)</f>
        <v>1084.5770564943418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250000</v>
      </c>
      <c r="S7">
        <f t="shared" si="1"/>
        <v>1258.099703226877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1043.1461759548993</v>
      </c>
      <c r="AC7">
        <f t="shared" si="2"/>
        <v>1194.2935114344591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-724.57248521263648</v>
      </c>
      <c r="AI7">
        <f t="shared" si="6"/>
        <v>-772.03666902776808</v>
      </c>
      <c r="AJ7">
        <f t="shared" si="7"/>
        <v>-151.14733547955984</v>
      </c>
      <c r="AK7">
        <f>G7*SUM(AB7, AE7:AF7)</f>
        <v>51.21847723938555</v>
      </c>
      <c r="AL7">
        <f t="shared" si="8"/>
        <v>-871.96552726794243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-508.54561202274789</v>
      </c>
      <c r="AR7">
        <f t="shared" si="9"/>
        <v>-541.85863853153501</v>
      </c>
      <c r="AS7">
        <f t="shared" si="9"/>
        <v>-106.08367802498476</v>
      </c>
      <c r="AT7">
        <f t="shared" si="9"/>
        <v>35.948000215510049</v>
      </c>
      <c r="AU7">
        <f t="shared" si="9"/>
        <v>-611.99431634100972</v>
      </c>
      <c r="AW7">
        <v>4</v>
      </c>
      <c r="AX7">
        <f>IF(Z7&gt;0, (R7*SUMPRODUCT(K7:$K$98, X7:$X$98)-K7*$AZ$3)/Z7, 0)</f>
        <v>1258.099703226877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250000</v>
      </c>
      <c r="S8">
        <f t="shared" si="1"/>
        <v>1237.7889345144126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1194.2935114344591</v>
      </c>
      <c r="AC8">
        <f t="shared" si="2"/>
        <v>1159.644845660906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-730.70944858751682</v>
      </c>
      <c r="AI8">
        <f t="shared" si="6"/>
        <v>-777.55284867477951</v>
      </c>
      <c r="AJ8">
        <f t="shared" si="7"/>
        <v>34.648665773553148</v>
      </c>
      <c r="AK8">
        <f t="shared" ref="AK8:AK71" si="22">G8*SUM(AB8:AB8, AE8:AF8)</f>
        <v>25.438451793553977</v>
      </c>
      <c r="AL8">
        <f t="shared" si="8"/>
        <v>-717.46573110767235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-478.72013175286952</v>
      </c>
      <c r="AR8">
        <f t="shared" si="9"/>
        <v>-509.40931841232049</v>
      </c>
      <c r="AS8">
        <f t="shared" si="9"/>
        <v>22.699875957864919</v>
      </c>
      <c r="AT8">
        <f t="shared" si="9"/>
        <v>16.665856747493031</v>
      </c>
      <c r="AU8">
        <f t="shared" si="9"/>
        <v>-470.04358570696252</v>
      </c>
      <c r="AW8">
        <v>5</v>
      </c>
      <c r="AX8">
        <f>IF(Z8&gt;0, (R8*SUMPRODUCT(K8:$K$98, X8:$X$98)-K8*$AZ$3)/Z8, 0)</f>
        <v>1237.7889345144126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250000</v>
      </c>
      <c r="S9">
        <f t="shared" si="1"/>
        <v>1117.0828759327262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1159.644845660906</v>
      </c>
      <c r="AC9">
        <f t="shared" si="2"/>
        <v>1032.7956515689548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-738.07374623792884</v>
      </c>
      <c r="AI9">
        <f t="shared" si="6"/>
        <v>-784.30109757507137</v>
      </c>
      <c r="AJ9">
        <f t="shared" si="7"/>
        <v>126.84919409195118</v>
      </c>
      <c r="AK9">
        <f t="shared" si="22"/>
        <v>6.8419045893993449</v>
      </c>
      <c r="AL9">
        <f t="shared" si="8"/>
        <v>-650.6099988937209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-457.94564769173991</v>
      </c>
      <c r="AR9">
        <f t="shared" si="9"/>
        <v>-486.62789585063462</v>
      </c>
      <c r="AS9">
        <f t="shared" si="9"/>
        <v>78.704921620240967</v>
      </c>
      <c r="AT9">
        <f t="shared" si="9"/>
        <v>4.2451319324228223</v>
      </c>
      <c r="AU9">
        <f t="shared" si="9"/>
        <v>-403.67784229797087</v>
      </c>
      <c r="AW9">
        <v>6</v>
      </c>
      <c r="AX9">
        <f>IF(Z9&gt;0, (R9*SUMPRODUCT(K9:$K$98, X9:$X$98)-K9*$AZ$3)/Z9, 0)</f>
        <v>1117.0828759327262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250000</v>
      </c>
      <c r="S10">
        <f t="shared" si="1"/>
        <v>984.21254300522958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1032.7956515689548</v>
      </c>
      <c r="AC10">
        <f t="shared" si="2"/>
        <v>897.91287037492475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-746.38404104842311</v>
      </c>
      <c r="AI10">
        <f t="shared" si="6"/>
        <v>-791.99984206398449</v>
      </c>
      <c r="AJ10">
        <f t="shared" si="7"/>
        <v>134.88278119403003</v>
      </c>
      <c r="AK10">
        <f t="shared" si="22"/>
        <v>4.2344621714327149</v>
      </c>
      <c r="AL10">
        <f t="shared" si="8"/>
        <v>-652.88259869852175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-439.33389416433397</v>
      </c>
      <c r="AR10">
        <f t="shared" si="9"/>
        <v>-466.18410316323161</v>
      </c>
      <c r="AS10">
        <f t="shared" si="9"/>
        <v>79.394218336247221</v>
      </c>
      <c r="AT10">
        <f t="shared" si="9"/>
        <v>2.4924739184588258</v>
      </c>
      <c r="AU10">
        <f t="shared" si="9"/>
        <v>-384.29741090852559</v>
      </c>
      <c r="AW10">
        <v>7</v>
      </c>
      <c r="AX10">
        <f>IF(Z10&gt;0, (R10*SUMPRODUCT(K10:$K$98, X10:$X$98)-K10*$AZ$3)/Z10, 0)</f>
        <v>984.21254300522958</v>
      </c>
    </row>
    <row r="11" spans="1:52" x14ac:dyDescent="0.25">
      <c r="A11" t="s">
        <v>33</v>
      </c>
      <c r="C11" s="12">
        <f>AU81</f>
        <v>355.808096955255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250000</v>
      </c>
      <c r="S11">
        <f t="shared" si="1"/>
        <v>839.74576703244588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897.91287037492475</v>
      </c>
      <c r="AC11">
        <f t="shared" si="2"/>
        <v>755.90999891092724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-756.89044190593131</v>
      </c>
      <c r="AI11">
        <f t="shared" si="6"/>
        <v>-801.89870682295589</v>
      </c>
      <c r="AJ11">
        <f t="shared" si="7"/>
        <v>142.00287146399751</v>
      </c>
      <c r="AK11">
        <f t="shared" si="22"/>
        <v>2.1549908888998193</v>
      </c>
      <c r="AL11">
        <f t="shared" si="8"/>
        <v>-657.74084447005851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-423.33536118513337</v>
      </c>
      <c r="AR11">
        <f t="shared" si="9"/>
        <v>-448.50887247559939</v>
      </c>
      <c r="AS11">
        <f t="shared" si="9"/>
        <v>79.423432444412754</v>
      </c>
      <c r="AT11">
        <f t="shared" si="9"/>
        <v>1.2053050161471826</v>
      </c>
      <c r="AU11">
        <f t="shared" si="9"/>
        <v>-367.8801350150394</v>
      </c>
      <c r="AW11">
        <v>8</v>
      </c>
      <c r="AX11">
        <f>IF(Z11&gt;0, (R11*SUMPRODUCT(K11:$K$98, X11:$X$98)-K11*$AZ$3)/Z11, 0)</f>
        <v>839.74576703244588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250000</v>
      </c>
      <c r="S12">
        <f t="shared" si="1"/>
        <v>692.03914850817307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755.90999891092724</v>
      </c>
      <c r="AC12">
        <f t="shared" si="2"/>
        <v>614.58888944535556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-769.91340504254435</v>
      </c>
      <c r="AI12">
        <f t="shared" si="6"/>
        <v>-814.31760462939019</v>
      </c>
      <c r="AJ12">
        <f t="shared" si="7"/>
        <v>141.32110946557168</v>
      </c>
      <c r="AK12">
        <f t="shared" si="22"/>
        <v>1.7385929974951326</v>
      </c>
      <c r="AL12">
        <f t="shared" si="8"/>
        <v>-671.25790216632333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-409.21715950082671</v>
      </c>
      <c r="AR12">
        <f t="shared" si="9"/>
        <v>-432.81846362909124</v>
      </c>
      <c r="AS12">
        <f t="shared" si="9"/>
        <v>75.113672023688139</v>
      </c>
      <c r="AT12">
        <f t="shared" si="9"/>
        <v>0.92408066063438865</v>
      </c>
      <c r="AU12">
        <f t="shared" si="9"/>
        <v>-356.78071094476871</v>
      </c>
      <c r="AW12">
        <v>9</v>
      </c>
      <c r="AX12">
        <f>IF(Z12&gt;0, (R12*SUMPRODUCT(K12:$K$98, X12:$X$98)-K12*$AZ$3)/Z12, 0)</f>
        <v>692.03914850817307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250000</v>
      </c>
      <c r="S13">
        <f t="shared" si="1"/>
        <v>538.66812060282689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614.58888944535556</v>
      </c>
      <c r="AC13">
        <f t="shared" si="2"/>
        <v>471.90840213802494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-784.48455368084717</v>
      </c>
      <c r="AI13">
        <f t="shared" si="6"/>
        <v>-828.28781436108841</v>
      </c>
      <c r="AJ13">
        <f t="shared" si="7"/>
        <v>142.68048730733062</v>
      </c>
      <c r="AK13">
        <f t="shared" si="22"/>
        <v>1.2291777788907112</v>
      </c>
      <c r="AL13">
        <f t="shared" si="8"/>
        <v>-684.37814927486704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-396.35159686657562</v>
      </c>
      <c r="AR13">
        <f t="shared" si="9"/>
        <v>-418.4826792914817</v>
      </c>
      <c r="AS13">
        <f t="shared" si="9"/>
        <v>72.087638590993393</v>
      </c>
      <c r="AT13">
        <f t="shared" si="9"/>
        <v>0.6210276202512035</v>
      </c>
      <c r="AU13">
        <f t="shared" si="9"/>
        <v>-345.77401308023713</v>
      </c>
      <c r="AW13">
        <v>10</v>
      </c>
      <c r="AX13">
        <f>IF(Z13&gt;0, (R13*SUMPRODUCT(K13:$K$98, X13:$X$98)-K13*$AZ$3)/Z13, 0)</f>
        <v>538.66812060282689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250000</v>
      </c>
      <c r="S14">
        <f t="shared" si="1"/>
        <v>722.9972468484716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471.90840213802494</v>
      </c>
      <c r="AC14">
        <f t="shared" si="2"/>
        <v>624.73950896683709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-801.97440734353393</v>
      </c>
      <c r="AI14">
        <f t="shared" si="6"/>
        <v>-845.17924053550405</v>
      </c>
      <c r="AJ14">
        <f t="shared" si="7"/>
        <v>-152.83110682881215</v>
      </c>
      <c r="AK14">
        <f t="shared" si="22"/>
        <v>33.033588149661746</v>
      </c>
      <c r="AL14">
        <f t="shared" si="8"/>
        <v>-964.97675921465441</v>
      </c>
      <c r="AN14">
        <f t="shared" si="9"/>
        <v>0</v>
      </c>
      <c r="AO14">
        <f t="shared" si="9"/>
        <v>0</v>
      </c>
      <c r="AP14">
        <f t="shared" si="9"/>
        <v>-19.489941047053431</v>
      </c>
      <c r="AQ14">
        <f t="shared" si="9"/>
        <v>-361.77512480886293</v>
      </c>
      <c r="AR14">
        <f t="shared" si="9"/>
        <v>-381.26506585591636</v>
      </c>
      <c r="AS14">
        <f t="shared" si="9"/>
        <v>-68.94296406641557</v>
      </c>
      <c r="AT14">
        <f t="shared" si="9"/>
        <v>14.901635720913019</v>
      </c>
      <c r="AU14">
        <f t="shared" si="9"/>
        <v>-435.30639420141887</v>
      </c>
      <c r="AW14">
        <v>11</v>
      </c>
      <c r="AX14">
        <f>IF(Z14&gt;0, (R14*SUMPRODUCT(K14:$K$98, X14:$X$98)-K14*$AZ$3)/Z14, 0)</f>
        <v>722.9972468484716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250000</v>
      </c>
      <c r="S15">
        <f t="shared" si="1"/>
        <v>883.98989043674624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624.73950896683709</v>
      </c>
      <c r="AC15">
        <f t="shared" si="2"/>
        <v>753.30608388600012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-822.43705150654296</v>
      </c>
      <c r="AI15">
        <f t="shared" si="6"/>
        <v>-865.04534895629206</v>
      </c>
      <c r="AJ15">
        <f t="shared" si="7"/>
        <v>-128.56657491916303</v>
      </c>
      <c r="AK15">
        <f t="shared" si="22"/>
        <v>43.731765627678598</v>
      </c>
      <c r="AL15">
        <f t="shared" si="8"/>
        <v>-949.88015824777654</v>
      </c>
      <c r="AN15">
        <f t="shared" si="9"/>
        <v>0</v>
      </c>
      <c r="AO15">
        <f t="shared" si="9"/>
        <v>0</v>
      </c>
      <c r="AP15">
        <f t="shared" si="9"/>
        <v>-17.161464686656949</v>
      </c>
      <c r="AQ15">
        <f t="shared" si="9"/>
        <v>-331.25530146032418</v>
      </c>
      <c r="AR15">
        <f t="shared" si="9"/>
        <v>-348.4167661469811</v>
      </c>
      <c r="AS15">
        <f t="shared" si="9"/>
        <v>-51.783123650077776</v>
      </c>
      <c r="AT15">
        <f t="shared" si="9"/>
        <v>17.61396714782331</v>
      </c>
      <c r="AU15">
        <f t="shared" si="9"/>
        <v>-382.58592264923561</v>
      </c>
      <c r="AW15">
        <v>12</v>
      </c>
      <c r="AX15">
        <f>IF(Z15&gt;0, (R15*SUMPRODUCT(K15:$K$98, X15:$X$98)-K15*$AZ$3)/Z15, 0)</f>
        <v>883.98989043674624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250000</v>
      </c>
      <c r="S16">
        <f t="shared" si="1"/>
        <v>1023.3076054536828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753.30608388600012</v>
      </c>
      <c r="AC16">
        <f t="shared" si="2"/>
        <v>859.85587146855596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-843.28169289373488</v>
      </c>
      <c r="AI16">
        <f t="shared" si="6"/>
        <v>-885.29525103040771</v>
      </c>
      <c r="AJ16">
        <f t="shared" si="7"/>
        <v>-106.54978758255584</v>
      </c>
      <c r="AK16">
        <f t="shared" si="22"/>
        <v>52.731425872020012</v>
      </c>
      <c r="AL16">
        <f t="shared" si="8"/>
        <v>-939.11361274094349</v>
      </c>
      <c r="AN16">
        <f t="shared" si="9"/>
        <v>0</v>
      </c>
      <c r="AO16">
        <f t="shared" si="9"/>
        <v>0</v>
      </c>
      <c r="AP16">
        <f t="shared" si="9"/>
        <v>-15.108857007539386</v>
      </c>
      <c r="AQ16">
        <f t="shared" si="9"/>
        <v>-303.25978279582512</v>
      </c>
      <c r="AR16">
        <f t="shared" si="9"/>
        <v>-318.36863980336449</v>
      </c>
      <c r="AS16">
        <f t="shared" si="9"/>
        <v>-38.317285566045101</v>
      </c>
      <c r="AT16">
        <f t="shared" si="9"/>
        <v>18.963201610114957</v>
      </c>
      <c r="AU16">
        <f t="shared" si="9"/>
        <v>-337.72272375929464</v>
      </c>
      <c r="AW16">
        <v>13</v>
      </c>
      <c r="AX16">
        <f>IF(Z16&gt;0, (R16*SUMPRODUCT(K16:$K$98, X16:$X$98)-K16*$AZ$3)/Z16, 0)</f>
        <v>1023.3076054536828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50</v>
      </c>
      <c r="R17">
        <f t="shared" si="0"/>
        <v>250000</v>
      </c>
      <c r="S17">
        <f t="shared" si="1"/>
        <v>1143.7552320975058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859.85587146855596</v>
      </c>
      <c r="AC17">
        <f t="shared" si="2"/>
        <v>947.49348960387454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-865.65806530533246</v>
      </c>
      <c r="AI17">
        <f t="shared" si="6"/>
        <v>-907.07835624757752</v>
      </c>
      <c r="AJ17">
        <f t="shared" si="7"/>
        <v>-87.637618135318576</v>
      </c>
      <c r="AK17">
        <f t="shared" si="22"/>
        <v>60.189911002798922</v>
      </c>
      <c r="AL17">
        <f t="shared" si="8"/>
        <v>-934.52606338009718</v>
      </c>
      <c r="AN17">
        <f t="shared" si="9"/>
        <v>0</v>
      </c>
      <c r="AO17">
        <f t="shared" si="9"/>
        <v>0</v>
      </c>
      <c r="AP17">
        <f t="shared" si="9"/>
        <v>-13.299559900853229</v>
      </c>
      <c r="AQ17">
        <f t="shared" si="9"/>
        <v>-277.95244869810574</v>
      </c>
      <c r="AR17">
        <f t="shared" si="9"/>
        <v>-291.25200859895898</v>
      </c>
      <c r="AS17">
        <f t="shared" si="9"/>
        <v>-28.139390753772332</v>
      </c>
      <c r="AT17">
        <f t="shared" si="9"/>
        <v>19.326260356909032</v>
      </c>
      <c r="AU17">
        <f t="shared" si="9"/>
        <v>-300.06513899582228</v>
      </c>
      <c r="AW17">
        <v>14</v>
      </c>
      <c r="AX17">
        <f>IF(Z17&gt;0, (R17*SUMPRODUCT(K17:$K$98, X17:$X$98)-K17*$AZ$3)/Z17, 0)</f>
        <v>1143.7552320975058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250000</v>
      </c>
      <c r="S18">
        <f t="shared" si="1"/>
        <v>1247.3738900590108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947.49348960387454</v>
      </c>
      <c r="AC18">
        <f t="shared" si="2"/>
        <v>1018.5565774514347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-890.24900554058445</v>
      </c>
      <c r="AI18">
        <f t="shared" si="6"/>
        <v>-931.07704377229891</v>
      </c>
      <c r="AJ18">
        <f t="shared" si="7"/>
        <v>-71.063087847560155</v>
      </c>
      <c r="AK18">
        <f t="shared" si="22"/>
        <v>66.324544272271226</v>
      </c>
      <c r="AL18">
        <f t="shared" si="8"/>
        <v>-935.81558734758778</v>
      </c>
      <c r="AN18">
        <f t="shared" si="9"/>
        <v>0</v>
      </c>
      <c r="AO18">
        <f t="shared" si="9"/>
        <v>0</v>
      </c>
      <c r="AP18">
        <f t="shared" si="9"/>
        <v>-11.704816643536258</v>
      </c>
      <c r="AQ18">
        <f t="shared" si="9"/>
        <v>-255.22170126824284</v>
      </c>
      <c r="AR18">
        <f t="shared" si="9"/>
        <v>-266.92651791177906</v>
      </c>
      <c r="AS18">
        <f t="shared" si="9"/>
        <v>-20.372774431593651</v>
      </c>
      <c r="AT18">
        <f t="shared" si="9"/>
        <v>19.014301526493835</v>
      </c>
      <c r="AU18">
        <f t="shared" si="9"/>
        <v>-268.28499081687886</v>
      </c>
      <c r="AW18">
        <v>15</v>
      </c>
      <c r="AX18">
        <f>IF(Z18&gt;0, (R18*SUMPRODUCT(K18:$K$98, X18:$X$98)-K18*$AZ$3)/Z18, 0)</f>
        <v>1247.3738900590108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250000</v>
      </c>
      <c r="S19">
        <f t="shared" si="1"/>
        <v>1335.8294528378342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1018.5565774514347</v>
      </c>
      <c r="AC19">
        <f t="shared" si="2"/>
        <v>1074.9558909561074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-921.18220432267617</v>
      </c>
      <c r="AI19">
        <f t="shared" si="6"/>
        <v>-961.41772573120898</v>
      </c>
      <c r="AJ19">
        <f t="shared" si="7"/>
        <v>-56.399313504672705</v>
      </c>
      <c r="AK19">
        <f t="shared" si="22"/>
        <v>71.298960421600441</v>
      </c>
      <c r="AL19">
        <f t="shared" si="8"/>
        <v>-946.51807881428124</v>
      </c>
      <c r="AN19">
        <f t="shared" si="9"/>
        <v>0</v>
      </c>
      <c r="AO19">
        <f t="shared" si="9"/>
        <v>0</v>
      </c>
      <c r="AP19">
        <f t="shared" si="9"/>
        <v>-10.29906296018444</v>
      </c>
      <c r="AQ19">
        <f t="shared" si="9"/>
        <v>-235.79447184966105</v>
      </c>
      <c r="AR19">
        <f t="shared" si="9"/>
        <v>-246.09353480984549</v>
      </c>
      <c r="AS19">
        <f t="shared" si="9"/>
        <v>-14.436499400567493</v>
      </c>
      <c r="AT19">
        <f t="shared" si="9"/>
        <v>18.250353336344098</v>
      </c>
      <c r="AU19">
        <f t="shared" si="9"/>
        <v>-242.2796808740689</v>
      </c>
      <c r="AW19">
        <v>16</v>
      </c>
      <c r="AX19">
        <f>IF(Z19&gt;0, (R19*SUMPRODUCT(K19:$K$98, X19:$X$98)-K19*$AZ$3)/Z19, 0)</f>
        <v>1335.8294528378342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250000</v>
      </c>
      <c r="S20">
        <f t="shared" si="1"/>
        <v>1409.3417549881851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1074.9558909561074</v>
      </c>
      <c r="AC20">
        <f t="shared" si="2"/>
        <v>1117.3944680108334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-953.7110134059493</v>
      </c>
      <c r="AI20">
        <f t="shared" si="6"/>
        <v>-993.35343739771565</v>
      </c>
      <c r="AJ20">
        <f t="shared" si="7"/>
        <v>-42.438577054726011</v>
      </c>
      <c r="AK20">
        <f t="shared" si="22"/>
        <v>75.246912366927532</v>
      </c>
      <c r="AL20">
        <f t="shared" si="8"/>
        <v>-960.54510208551415</v>
      </c>
      <c r="AN20">
        <f t="shared" si="9"/>
        <v>0</v>
      </c>
      <c r="AO20">
        <f t="shared" si="9"/>
        <v>0</v>
      </c>
      <c r="AP20">
        <f t="shared" si="9"/>
        <v>-9.0600430001365186</v>
      </c>
      <c r="AQ20">
        <f t="shared" si="9"/>
        <v>-217.96504656113694</v>
      </c>
      <c r="AR20">
        <f t="shared" si="9"/>
        <v>-227.02508956127349</v>
      </c>
      <c r="AS20">
        <f t="shared" si="9"/>
        <v>-9.699087347945321</v>
      </c>
      <c r="AT20">
        <f t="shared" si="9"/>
        <v>17.197239548556983</v>
      </c>
      <c r="AU20">
        <f t="shared" si="9"/>
        <v>-219.52693736066183</v>
      </c>
      <c r="AW20">
        <v>17</v>
      </c>
      <c r="AX20">
        <f>IF(Z20&gt;0, (R20*SUMPRODUCT(K20:$K$98, X20:$X$98)-K20*$AZ$3)/Z20, 0)</f>
        <v>1409.3417549881851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250000</v>
      </c>
      <c r="S21">
        <f t="shared" si="1"/>
        <v>1469.7544566410825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1117.3944680108334</v>
      </c>
      <c r="AC21">
        <f t="shared" si="2"/>
        <v>1147.8517865428998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-984.49680544172099</v>
      </c>
      <c r="AI21">
        <f t="shared" si="6"/>
        <v>-1023.5459058324813</v>
      </c>
      <c r="AJ21">
        <f t="shared" si="7"/>
        <v>-30.457318532066438</v>
      </c>
      <c r="AK21">
        <f t="shared" si="22"/>
        <v>78.217612760758342</v>
      </c>
      <c r="AL21">
        <f t="shared" si="8"/>
        <v>-975.78561160378945</v>
      </c>
      <c r="AN21">
        <f t="shared" si="9"/>
        <v>0</v>
      </c>
      <c r="AO21">
        <f t="shared" si="9"/>
        <v>0</v>
      </c>
      <c r="AP21">
        <f t="shared" si="9"/>
        <v>-7.9682521236235884</v>
      </c>
      <c r="AQ21">
        <f t="shared" si="9"/>
        <v>-200.89371284255833</v>
      </c>
      <c r="AR21">
        <f t="shared" si="9"/>
        <v>-208.86196496618189</v>
      </c>
      <c r="AS21">
        <f t="shared" si="9"/>
        <v>-6.2150367266961037</v>
      </c>
      <c r="AT21">
        <f t="shared" si="9"/>
        <v>15.960871127601029</v>
      </c>
      <c r="AU21">
        <f t="shared" si="9"/>
        <v>-199.11613056527699</v>
      </c>
      <c r="AW21">
        <v>18</v>
      </c>
      <c r="AX21">
        <f>IF(Z21&gt;0, (R21*SUMPRODUCT(K21:$K$98, X21:$X$98)-K21*$AZ$3)/Z21, 0)</f>
        <v>1469.7544566410825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250000</v>
      </c>
      <c r="S22">
        <f t="shared" si="1"/>
        <v>1519.6553973178345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1147.8517865428998</v>
      </c>
      <c r="AC22">
        <f t="shared" si="2"/>
        <v>1168.7637568192724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-1018.5748924242736</v>
      </c>
      <c r="AI22">
        <f t="shared" si="6"/>
        <v>-1057.0297868326413</v>
      </c>
      <c r="AJ22">
        <f t="shared" si="7"/>
        <v>-20.911970276372585</v>
      </c>
      <c r="AK22">
        <f t="shared" si="22"/>
        <v>80.349625058002999</v>
      </c>
      <c r="AL22">
        <f t="shared" si="8"/>
        <v>-997.59213205101094</v>
      </c>
      <c r="AN22">
        <f t="shared" si="9"/>
        <v>0</v>
      </c>
      <c r="AO22">
        <f t="shared" si="9"/>
        <v>0</v>
      </c>
      <c r="AP22">
        <f t="shared" si="9"/>
        <v>-7.0062500746976664</v>
      </c>
      <c r="AQ22">
        <f t="shared" si="9"/>
        <v>-185.57820859806714</v>
      </c>
      <c r="AR22">
        <f t="shared" si="9"/>
        <v>-192.58445867276478</v>
      </c>
      <c r="AS22">
        <f t="shared" si="9"/>
        <v>-3.8100349920354741</v>
      </c>
      <c r="AT22">
        <f t="shared" si="9"/>
        <v>14.639217587919426</v>
      </c>
      <c r="AU22">
        <f t="shared" si="9"/>
        <v>-181.75527607688085</v>
      </c>
      <c r="AW22">
        <v>19</v>
      </c>
      <c r="AX22">
        <f>IF(Z22&gt;0, (R22*SUMPRODUCT(K22:$K$98, X22:$X$98)-K22*$AZ$3)/Z22, 0)</f>
        <v>1519.6553973178345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250000</v>
      </c>
      <c r="S23">
        <f t="shared" si="1"/>
        <v>1560.011825058582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1168.7637568192724</v>
      </c>
      <c r="AC23">
        <f t="shared" si="2"/>
        <v>1181.2263367202506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-1054.0698059252875</v>
      </c>
      <c r="AI23">
        <f t="shared" si="6"/>
        <v>-1091.9293374283866</v>
      </c>
      <c r="AJ23">
        <f t="shared" si="7"/>
        <v>-12.462579900978199</v>
      </c>
      <c r="AK23">
        <f t="shared" si="22"/>
        <v>81.813462977349076</v>
      </c>
      <c r="AL23">
        <f t="shared" si="8"/>
        <v>-1022.5784543520157</v>
      </c>
      <c r="AN23">
        <f t="shared" si="9"/>
        <v>0</v>
      </c>
      <c r="AO23">
        <f t="shared" si="9"/>
        <v>0</v>
      </c>
      <c r="AP23">
        <f t="shared" si="9"/>
        <v>-6.1587308396015077</v>
      </c>
      <c r="AQ23">
        <f t="shared" si="9"/>
        <v>-171.46889998661084</v>
      </c>
      <c r="AR23">
        <f t="shared" si="9"/>
        <v>-177.62763082621234</v>
      </c>
      <c r="AS23">
        <f t="shared" si="9"/>
        <v>-2.0273276538266041</v>
      </c>
      <c r="AT23">
        <f t="shared" si="9"/>
        <v>13.308857176215989</v>
      </c>
      <c r="AU23">
        <f t="shared" si="9"/>
        <v>-166.34610130382296</v>
      </c>
      <c r="AW23">
        <v>20</v>
      </c>
      <c r="AX23">
        <f>IF(Z23&gt;0, (R23*SUMPRODUCT(K23:$K$98, X23:$X$98)-K23*$AZ$3)/Z23, 0)</f>
        <v>1560.011825058582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250000</v>
      </c>
      <c r="S24">
        <f t="shared" si="1"/>
        <v>1592.2030632916408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1181.2263367202506</v>
      </c>
      <c r="AC24">
        <f t="shared" si="2"/>
        <v>1186.5795693220741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-1093.7139728171819</v>
      </c>
      <c r="AI24">
        <f t="shared" si="6"/>
        <v>-1130.9761662106866</v>
      </c>
      <c r="AJ24">
        <f t="shared" si="7"/>
        <v>-5.3532326018234926</v>
      </c>
      <c r="AK24">
        <f t="shared" si="22"/>
        <v>82.685843570417546</v>
      </c>
      <c r="AL24">
        <f t="shared" si="8"/>
        <v>-1053.6435552420926</v>
      </c>
      <c r="AN24">
        <f t="shared" si="9"/>
        <v>0</v>
      </c>
      <c r="AO24">
        <f t="shared" si="9"/>
        <v>0</v>
      </c>
      <c r="AP24">
        <f t="shared" si="9"/>
        <v>-5.4121070915831933</v>
      </c>
      <c r="AQ24">
        <f t="shared" si="9"/>
        <v>-158.85530639426378</v>
      </c>
      <c r="AR24">
        <f t="shared" si="9"/>
        <v>-164.26741348584696</v>
      </c>
      <c r="AS24">
        <f t="shared" si="9"/>
        <v>-0.77752449570704929</v>
      </c>
      <c r="AT24">
        <f t="shared" si="9"/>
        <v>12.00961617141415</v>
      </c>
      <c r="AU24">
        <f t="shared" si="9"/>
        <v>-153.03532181013986</v>
      </c>
      <c r="AW24">
        <v>21</v>
      </c>
      <c r="AX24">
        <f>IF(Z24&gt;0, (R24*SUMPRODUCT(K24:$K$98, X24:$X$98)-K24*$AZ$3)/Z24, 0)</f>
        <v>1592.2030632916408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250000</v>
      </c>
      <c r="S25">
        <f t="shared" si="1"/>
        <v>1616.9523394266012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1186.5795693220741</v>
      </c>
      <c r="AC25">
        <f t="shared" si="2"/>
        <v>1185.601167024626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-1139.8620471872603</v>
      </c>
      <c r="AI25">
        <f t="shared" si="6"/>
        <v>-1176.5236462373925</v>
      </c>
      <c r="AJ25">
        <f t="shared" si="7"/>
        <v>0.97840229744815588</v>
      </c>
      <c r="AK25">
        <f t="shared" si="22"/>
        <v>83.0605698525452</v>
      </c>
      <c r="AL25">
        <f t="shared" si="8"/>
        <v>-1092.4846740873991</v>
      </c>
      <c r="AN25">
        <f t="shared" si="9"/>
        <v>0</v>
      </c>
      <c r="AO25">
        <f t="shared" si="9"/>
        <v>0</v>
      </c>
      <c r="AP25">
        <f t="shared" si="9"/>
        <v>-4.7543521552950141</v>
      </c>
      <c r="AQ25">
        <f t="shared" si="9"/>
        <v>-147.81967293279308</v>
      </c>
      <c r="AR25">
        <f t="shared" si="9"/>
        <v>-152.57402508808812</v>
      </c>
      <c r="AS25">
        <f t="shared" si="9"/>
        <v>0.12688123792029363</v>
      </c>
      <c r="AT25">
        <f t="shared" si="9"/>
        <v>10.771466862601468</v>
      </c>
      <c r="AU25">
        <f t="shared" si="9"/>
        <v>-141.67567698756633</v>
      </c>
      <c r="AW25">
        <v>22</v>
      </c>
      <c r="AX25">
        <f>IF(Z25&gt;0, (R25*SUMPRODUCT(K25:$K$98, X25:$X$98)-K25*$AZ$3)/Z25, 0)</f>
        <v>1616.9523394266012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250000</v>
      </c>
      <c r="S26">
        <f t="shared" si="1"/>
        <v>1634.5413169707215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1185.601167024626</v>
      </c>
      <c r="AC26">
        <f t="shared" si="2"/>
        <v>1178.7430156068467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-1188.4025975455979</v>
      </c>
      <c r="AI26">
        <f t="shared" si="6"/>
        <v>-1224.4599000857197</v>
      </c>
      <c r="AJ26">
        <f t="shared" si="7"/>
        <v>6.8581514177792542</v>
      </c>
      <c r="AK26">
        <f t="shared" si="22"/>
        <v>82.992081691723826</v>
      </c>
      <c r="AL26">
        <f t="shared" si="8"/>
        <v>-1134.6096669762167</v>
      </c>
      <c r="AN26">
        <f t="shared" si="9"/>
        <v>0</v>
      </c>
      <c r="AO26">
        <f t="shared" si="9"/>
        <v>0</v>
      </c>
      <c r="AP26">
        <f t="shared" si="9"/>
        <v>-4.1749872601061497</v>
      </c>
      <c r="AQ26">
        <f t="shared" si="9"/>
        <v>-137.60224296060653</v>
      </c>
      <c r="AR26">
        <f t="shared" si="9"/>
        <v>-141.77723022071268</v>
      </c>
      <c r="AS26">
        <f t="shared" si="9"/>
        <v>0.79408865278391505</v>
      </c>
      <c r="AT26">
        <f t="shared" si="9"/>
        <v>9.609451049952721</v>
      </c>
      <c r="AU26">
        <f t="shared" si="9"/>
        <v>-131.37369051797606</v>
      </c>
      <c r="AW26">
        <v>23</v>
      </c>
      <c r="AX26">
        <f>IF(Z26&gt;0, (R26*SUMPRODUCT(K26:$K$98, X26:$X$98)-K26*$AZ$3)/Z26, 0)</f>
        <v>1634.5413169707215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250000</v>
      </c>
      <c r="S27">
        <f t="shared" si="1"/>
        <v>1646.0249029782117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1178.7430156068467</v>
      </c>
      <c r="AC27">
        <f t="shared" si="2"/>
        <v>1166.9992739989307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-1238.5658182420041</v>
      </c>
      <c r="AI27">
        <f t="shared" si="6"/>
        <v>-1274.0148345930761</v>
      </c>
      <c r="AJ27">
        <f t="shared" si="7"/>
        <v>11.743741607916036</v>
      </c>
      <c r="AK27">
        <f t="shared" si="22"/>
        <v>82.512011092479284</v>
      </c>
      <c r="AL27">
        <f t="shared" si="8"/>
        <v>-1179.7590818926808</v>
      </c>
      <c r="AN27">
        <f t="shared" si="9"/>
        <v>0</v>
      </c>
      <c r="AO27">
        <f t="shared" si="9"/>
        <v>0</v>
      </c>
      <c r="AP27">
        <f t="shared" si="9"/>
        <v>-3.6647815031053392</v>
      </c>
      <c r="AQ27">
        <f t="shared" si="9"/>
        <v>-128.04510726387323</v>
      </c>
      <c r="AR27">
        <f t="shared" si="9"/>
        <v>-131.70988876697857</v>
      </c>
      <c r="AS27">
        <f t="shared" si="9"/>
        <v>1.2140886109703743</v>
      </c>
      <c r="AT27">
        <f t="shared" si="9"/>
        <v>8.530236468087363</v>
      </c>
      <c r="AU27">
        <f t="shared" si="9"/>
        <v>-121.96556368792082</v>
      </c>
      <c r="AW27">
        <v>24</v>
      </c>
      <c r="AX27">
        <f>IF(Z27&gt;0, (R27*SUMPRODUCT(K27:$K$98, X27:$X$98)-K27*$AZ$3)/Z27, 0)</f>
        <v>1646.0249029782117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250000</v>
      </c>
      <c r="S28">
        <f t="shared" si="1"/>
        <v>1652.5197214830418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1166.9992739989307</v>
      </c>
      <c r="AC28">
        <f t="shared" si="2"/>
        <v>1151.3278286571021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-1295.0078677701724</v>
      </c>
      <c r="AI28">
        <f t="shared" si="6"/>
        <v>-1329.8433923841799</v>
      </c>
      <c r="AJ28">
        <f t="shared" si="7"/>
        <v>15.67144534182853</v>
      </c>
      <c r="AK28">
        <f t="shared" si="22"/>
        <v>81.689949179925151</v>
      </c>
      <c r="AL28">
        <f t="shared" si="8"/>
        <v>-1232.4819978624262</v>
      </c>
      <c r="AN28">
        <f t="shared" si="9"/>
        <v>0</v>
      </c>
      <c r="AO28">
        <f t="shared" si="9"/>
        <v>0</v>
      </c>
      <c r="AP28">
        <f t="shared" si="9"/>
        <v>-3.2154979026792581</v>
      </c>
      <c r="AQ28">
        <f t="shared" si="9"/>
        <v>-119.53587979248471</v>
      </c>
      <c r="AR28">
        <f t="shared" si="9"/>
        <v>-122.75137769516398</v>
      </c>
      <c r="AS28">
        <f t="shared" si="9"/>
        <v>1.4465549230838866</v>
      </c>
      <c r="AT28">
        <f t="shared" si="9"/>
        <v>7.5404020226066377</v>
      </c>
      <c r="AU28">
        <f t="shared" si="9"/>
        <v>-113.76442074947344</v>
      </c>
      <c r="AW28">
        <v>25</v>
      </c>
      <c r="AX28">
        <f>IF(Z28&gt;0, (R28*SUMPRODUCT(K28:$K$98, X28:$X$98)-K28*$AZ$3)/Z28, 0)</f>
        <v>1652.5197214830418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250000</v>
      </c>
      <c r="S29">
        <f t="shared" si="1"/>
        <v>1654.4031018069577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1151.3278286571021</v>
      </c>
      <c r="AC29">
        <f t="shared" si="2"/>
        <v>1132.1255755807299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-1358.1973922020873</v>
      </c>
      <c r="AI29">
        <f t="shared" si="6"/>
        <v>-1392.4129220915142</v>
      </c>
      <c r="AJ29">
        <f t="shared" si="7"/>
        <v>19.202253076372244</v>
      </c>
      <c r="AK29">
        <f t="shared" si="22"/>
        <v>80.592948005997158</v>
      </c>
      <c r="AL29">
        <f t="shared" si="8"/>
        <v>-1292.6177210091448</v>
      </c>
      <c r="AN29">
        <f t="shared" si="9"/>
        <v>0</v>
      </c>
      <c r="AO29">
        <f t="shared" si="9"/>
        <v>0</v>
      </c>
      <c r="AP29">
        <f t="shared" si="9"/>
        <v>-2.8198832179829414</v>
      </c>
      <c r="AQ29">
        <f t="shared" si="9"/>
        <v>-111.93624781951358</v>
      </c>
      <c r="AR29">
        <f t="shared" si="9"/>
        <v>-114.75613103749653</v>
      </c>
      <c r="AS29">
        <f t="shared" si="9"/>
        <v>1.5825594802276026</v>
      </c>
      <c r="AT29">
        <f t="shared" si="9"/>
        <v>6.6420921232060417</v>
      </c>
      <c r="AU29">
        <f t="shared" si="9"/>
        <v>-106.53147943406287</v>
      </c>
      <c r="AW29">
        <v>26</v>
      </c>
      <c r="AX29">
        <f>IF(Z29&gt;0, (R29*SUMPRODUCT(K29:$K$98, X29:$X$98)-K29*$AZ$3)/Z29, 0)</f>
        <v>1654.4031018069577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250000</v>
      </c>
      <c r="S30">
        <f t="shared" si="1"/>
        <v>1652.0715216373835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1132.1255755807299</v>
      </c>
      <c r="AC30">
        <f t="shared" si="2"/>
        <v>1109.7729230434584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-1430.299307299302</v>
      </c>
      <c r="AI30">
        <f t="shared" si="6"/>
        <v>-1463.8866220283746</v>
      </c>
      <c r="AJ30">
        <f t="shared" si="7"/>
        <v>22.352652537271524</v>
      </c>
      <c r="AK30">
        <f t="shared" si="22"/>
        <v>79.248790290651101</v>
      </c>
      <c r="AL30">
        <f t="shared" si="8"/>
        <v>-1362.2851792004519</v>
      </c>
      <c r="AN30">
        <f t="shared" si="9"/>
        <v>0</v>
      </c>
      <c r="AO30">
        <f t="shared" si="9"/>
        <v>0</v>
      </c>
      <c r="AP30">
        <f t="shared" si="9"/>
        <v>-2.4715256035913553</v>
      </c>
      <c r="AQ30">
        <f t="shared" si="9"/>
        <v>-105.24870437854135</v>
      </c>
      <c r="AR30">
        <f t="shared" si="9"/>
        <v>-107.72022998213269</v>
      </c>
      <c r="AS30">
        <f t="shared" si="9"/>
        <v>1.644821966259433</v>
      </c>
      <c r="AT30">
        <f t="shared" si="9"/>
        <v>5.8315294282054539</v>
      </c>
      <c r="AU30">
        <f t="shared" si="9"/>
        <v>-100.24387858766781</v>
      </c>
      <c r="AW30">
        <v>27</v>
      </c>
      <c r="AX30">
        <f>IF(Z30&gt;0, (R30*SUMPRODUCT(K30:$K$98, X30:$X$98)-K30*$AZ$3)/Z30, 0)</f>
        <v>1652.0715216373835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50</v>
      </c>
      <c r="R31">
        <f t="shared" si="0"/>
        <v>250000</v>
      </c>
      <c r="S31">
        <f t="shared" si="1"/>
        <v>1645.7483761142842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1109.7729230434584</v>
      </c>
      <c r="AC31">
        <f t="shared" si="2"/>
        <v>1084.5095715954908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-1513.0727580545408</v>
      </c>
      <c r="AI31">
        <f t="shared" si="6"/>
        <v>-1546.0215850847119</v>
      </c>
      <c r="AJ31">
        <f t="shared" si="7"/>
        <v>25.26335144796758</v>
      </c>
      <c r="AK31">
        <f t="shared" si="22"/>
        <v>77.684104613042095</v>
      </c>
      <c r="AL31">
        <f t="shared" si="8"/>
        <v>-1443.0741290237022</v>
      </c>
      <c r="AN31">
        <f t="shared" si="9"/>
        <v>0</v>
      </c>
      <c r="AO31">
        <f t="shared" si="9"/>
        <v>0</v>
      </c>
      <c r="AP31">
        <f t="shared" si="9"/>
        <v>-2.164770025269676</v>
      </c>
      <c r="AQ31">
        <f t="shared" si="9"/>
        <v>-99.410353809841737</v>
      </c>
      <c r="AR31">
        <f t="shared" si="9"/>
        <v>-101.57512383511141</v>
      </c>
      <c r="AS31">
        <f t="shared" si="9"/>
        <v>1.659826794511825</v>
      </c>
      <c r="AT31">
        <f t="shared" si="9"/>
        <v>5.1039213308636553</v>
      </c>
      <c r="AU31">
        <f t="shared" si="9"/>
        <v>-94.811375709735927</v>
      </c>
      <c r="AW31">
        <v>28</v>
      </c>
      <c r="AX31">
        <f>IF(Z31&gt;0, (R31*SUMPRODUCT(K31:$K$98, X31:$X$98)-K31*$AZ$3)/Z31, 0)</f>
        <v>1645.7483761142842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250000</v>
      </c>
      <c r="S32">
        <f t="shared" si="1"/>
        <v>1635.5817189650913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1084.5095715954908</v>
      </c>
      <c r="AC32">
        <f t="shared" si="2"/>
        <v>1056.5147114736619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-1607.55827908575</v>
      </c>
      <c r="AI32">
        <f t="shared" si="6"/>
        <v>-1639.8561061898022</v>
      </c>
      <c r="AJ32">
        <f t="shared" si="7"/>
        <v>27.994860121828879</v>
      </c>
      <c r="AK32">
        <f t="shared" si="22"/>
        <v>75.915670011684369</v>
      </c>
      <c r="AL32">
        <f t="shared" si="8"/>
        <v>-1535.9455760562889</v>
      </c>
      <c r="AN32">
        <f t="shared" si="9"/>
        <v>0</v>
      </c>
      <c r="AO32">
        <f t="shared" si="9"/>
        <v>0</v>
      </c>
      <c r="AP32">
        <f t="shared" si="9"/>
        <v>-1.89464169295042</v>
      </c>
      <c r="AQ32">
        <f t="shared" si="9"/>
        <v>-94.301914787987513</v>
      </c>
      <c r="AR32">
        <f t="shared" si="9"/>
        <v>-96.196556480937929</v>
      </c>
      <c r="AS32">
        <f t="shared" si="9"/>
        <v>1.6422228345038532</v>
      </c>
      <c r="AT32">
        <f t="shared" si="9"/>
        <v>4.4533334421855599</v>
      </c>
      <c r="AU32">
        <f t="shared" si="9"/>
        <v>-90.101000204248521</v>
      </c>
      <c r="AW32">
        <v>29</v>
      </c>
      <c r="AX32">
        <f>IF(Z32&gt;0, (R32*SUMPRODUCT(K32:$K$98, X32:$X$98)-K32*$AZ$3)/Z32, 0)</f>
        <v>1635.5817189650913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250000</v>
      </c>
      <c r="S33">
        <f t="shared" si="1"/>
        <v>1621.7969201741453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1056.5147114736619</v>
      </c>
      <c r="AC33">
        <f t="shared" si="2"/>
        <v>1025.9766303356855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-1719.943590619524</v>
      </c>
      <c r="AI33">
        <f t="shared" si="6"/>
        <v>-1751.5744507344118</v>
      </c>
      <c r="AJ33">
        <f t="shared" si="7"/>
        <v>30.538081137976405</v>
      </c>
      <c r="AK33">
        <f t="shared" si="22"/>
        <v>73.956029803156341</v>
      </c>
      <c r="AL33">
        <f t="shared" si="8"/>
        <v>-1647.0803397932791</v>
      </c>
      <c r="AN33">
        <f t="shared" si="9"/>
        <v>0</v>
      </c>
      <c r="AO33">
        <f t="shared" si="9"/>
        <v>0</v>
      </c>
      <c r="AP33">
        <f t="shared" si="9"/>
        <v>-1.6567110294535978</v>
      </c>
      <c r="AQ33">
        <f t="shared" si="9"/>
        <v>-90.08447782538255</v>
      </c>
      <c r="AR33">
        <f t="shared" si="9"/>
        <v>-91.741188854836139</v>
      </c>
      <c r="AS33">
        <f t="shared" si="9"/>
        <v>1.5994751851790996</v>
      </c>
      <c r="AT33">
        <f t="shared" si="9"/>
        <v>3.8735516462234729</v>
      </c>
      <c r="AU33">
        <f t="shared" si="9"/>
        <v>-86.268162023433575</v>
      </c>
      <c r="AW33">
        <v>30</v>
      </c>
      <c r="AX33">
        <f>IF(Z33&gt;0, (R33*SUMPRODUCT(K33:$K$98, X33:$X$98)-K33*$AZ$3)/Z33, 0)</f>
        <v>1621.7969201741453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250000</v>
      </c>
      <c r="S34">
        <f t="shared" si="1"/>
        <v>1604.1669627313188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1025.9766303356855</v>
      </c>
      <c r="AC34">
        <f t="shared" si="2"/>
        <v>992.82414684066998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-1846.9450587786691</v>
      </c>
      <c r="AI34">
        <f t="shared" si="6"/>
        <v>-1877.8902212806524</v>
      </c>
      <c r="AJ34">
        <f t="shared" si="7"/>
        <v>33.152483495015531</v>
      </c>
      <c r="AK34">
        <f t="shared" si="22"/>
        <v>71.818364123497986</v>
      </c>
      <c r="AL34">
        <f t="shared" si="8"/>
        <v>-1772.9193736621389</v>
      </c>
      <c r="AN34">
        <f t="shared" si="9"/>
        <v>0</v>
      </c>
      <c r="AO34">
        <f t="shared" si="9"/>
        <v>0</v>
      </c>
      <c r="AP34">
        <f t="shared" si="9"/>
        <v>-1.4471398636563109</v>
      </c>
      <c r="AQ34">
        <f t="shared" si="9"/>
        <v>-86.371749392828917</v>
      </c>
      <c r="AR34">
        <f t="shared" si="9"/>
        <v>-87.818889256485235</v>
      </c>
      <c r="AS34">
        <f t="shared" si="9"/>
        <v>1.5503644694633669</v>
      </c>
      <c r="AT34">
        <f t="shared" si="9"/>
        <v>3.3585610564829782</v>
      </c>
      <c r="AU34">
        <f t="shared" ref="AU34:AU79" si="23">AL34*$K34</f>
        <v>-82.909963730538891</v>
      </c>
      <c r="AW34">
        <v>31</v>
      </c>
      <c r="AX34">
        <f>IF(Z34&gt;0, (R34*SUMPRODUCT(K34:$K$98, X34:$X$98)-K34*$AZ$3)/Z34, 0)</f>
        <v>1604.1669627313188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250000</v>
      </c>
      <c r="S35">
        <f t="shared" si="1"/>
        <v>1582.9287319356672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992.82414684066998</v>
      </c>
      <c r="AC35">
        <f t="shared" si="2"/>
        <v>957.28453524281156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-1989.73016147258</v>
      </c>
      <c r="AI35">
        <f t="shared" ref="AI35:AI66" si="25">SUM(AE35:AH35)</f>
        <v>-2019.9679263172488</v>
      </c>
      <c r="AJ35">
        <f t="shared" si="7"/>
        <v>35.539611597858425</v>
      </c>
      <c r="AK35">
        <f t="shared" si="22"/>
        <v>69.497690278846903</v>
      </c>
      <c r="AL35">
        <f t="shared" si="8"/>
        <v>-1914.9306244405436</v>
      </c>
      <c r="AN35">
        <f t="shared" ref="AN35:AT66" si="26">AE35*$K35</f>
        <v>0</v>
      </c>
      <c r="AO35">
        <f t="shared" si="26"/>
        <v>0</v>
      </c>
      <c r="AP35">
        <f t="shared" si="26"/>
        <v>-1.2625523713515261</v>
      </c>
      <c r="AQ35">
        <f t="shared" si="26"/>
        <v>-83.079504937672965</v>
      </c>
      <c r="AR35">
        <f t="shared" si="26"/>
        <v>-84.342057309024483</v>
      </c>
      <c r="AS35">
        <f t="shared" si="26"/>
        <v>1.4839265114431686</v>
      </c>
      <c r="AT35">
        <f t="shared" si="26"/>
        <v>2.9018174496611988</v>
      </c>
      <c r="AU35">
        <f t="shared" si="23"/>
        <v>-79.95631334792013</v>
      </c>
      <c r="AW35">
        <v>32</v>
      </c>
      <c r="AX35">
        <f>IF(Z35&gt;0, (R35*SUMPRODUCT(K35:$K$98, X35:$X$98)-K35*$AZ$3)/Z35, 0)</f>
        <v>1582.9287319356672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250000</v>
      </c>
      <c r="S36">
        <f t="shared" si="1"/>
        <v>1558.3491201430286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957.28453524281156</v>
      </c>
      <c r="AC36">
        <f t="shared" si="2"/>
        <v>919.59086762207676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-2150.4838312750835</v>
      </c>
      <c r="AI36">
        <f t="shared" si="25"/>
        <v>-2179.9891217050508</v>
      </c>
      <c r="AJ36">
        <f t="shared" si="7"/>
        <v>37.6936676207348</v>
      </c>
      <c r="AK36">
        <f t="shared" si="22"/>
        <v>67.009917466996811</v>
      </c>
      <c r="AL36">
        <f t="shared" si="8"/>
        <v>-2075.2855366173194</v>
      </c>
      <c r="AN36">
        <f t="shared" si="26"/>
        <v>0</v>
      </c>
      <c r="AO36">
        <f t="shared" si="26"/>
        <v>0</v>
      </c>
      <c r="AP36">
        <f t="shared" si="26"/>
        <v>-1.0999718927383166</v>
      </c>
      <c r="AQ36">
        <f t="shared" si="26"/>
        <v>-80.171106120965348</v>
      </c>
      <c r="AR36">
        <f t="shared" si="26"/>
        <v>-81.271078013703672</v>
      </c>
      <c r="AS36">
        <f t="shared" si="26"/>
        <v>1.4052386644165227</v>
      </c>
      <c r="AT36">
        <f t="shared" si="26"/>
        <v>2.498163030232301</v>
      </c>
      <c r="AU36">
        <f t="shared" si="23"/>
        <v>-77.367676319054851</v>
      </c>
      <c r="AW36">
        <v>33</v>
      </c>
      <c r="AX36">
        <f>IF(Z36&gt;0, (R36*SUMPRODUCT(K36:$K$98, X36:$X$98)-K36*$AZ$3)/Z36, 0)</f>
        <v>1558.3491201430286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250000</v>
      </c>
      <c r="S37">
        <f t="shared" si="1"/>
        <v>1530.5726497508006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919.59086762207676</v>
      </c>
      <c r="AC37">
        <f t="shared" si="2"/>
        <v>879.94283053409185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-2323.4739067183764</v>
      </c>
      <c r="AI37">
        <f t="shared" si="25"/>
        <v>-2352.2194494627001</v>
      </c>
      <c r="AJ37">
        <f t="shared" si="7"/>
        <v>39.648037087984903</v>
      </c>
      <c r="AK37">
        <f t="shared" si="22"/>
        <v>64.371360733545373</v>
      </c>
      <c r="AL37">
        <f t="shared" si="8"/>
        <v>-2248.2000516411699</v>
      </c>
      <c r="AN37">
        <f t="shared" si="26"/>
        <v>0</v>
      </c>
      <c r="AO37">
        <f t="shared" si="26"/>
        <v>0</v>
      </c>
      <c r="AP37">
        <f t="shared" si="26"/>
        <v>-0.95682867981018183</v>
      </c>
      <c r="AQ37">
        <f t="shared" si="26"/>
        <v>-77.339519747900511</v>
      </c>
      <c r="AR37">
        <f t="shared" si="26"/>
        <v>-78.296348427710697</v>
      </c>
      <c r="AS37">
        <f t="shared" si="26"/>
        <v>1.3197308299719881</v>
      </c>
      <c r="AT37">
        <f t="shared" si="26"/>
        <v>2.1426752890385217</v>
      </c>
      <c r="AU37">
        <f t="shared" si="23"/>
        <v>-74.833942308700188</v>
      </c>
      <c r="AW37">
        <v>34</v>
      </c>
      <c r="AX37">
        <f>IF(Z37&gt;0, (R37*SUMPRODUCT(K37:$K$98, X37:$X$98)-K37*$AZ$3)/Z37, 0)</f>
        <v>1530.5726497508006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250000</v>
      </c>
      <c r="S38">
        <f t="shared" si="1"/>
        <v>1500.1573450356784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879.94283053409185</v>
      </c>
      <c r="AC38">
        <f t="shared" si="2"/>
        <v>838.78462242278101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-2507.662264347769</v>
      </c>
      <c r="AI38">
        <f t="shared" si="25"/>
        <v>-2535.6188192117802</v>
      </c>
      <c r="AJ38">
        <f t="shared" si="7"/>
        <v>41.158208111310842</v>
      </c>
      <c r="AK38">
        <f t="shared" si="22"/>
        <v>61.595998137386438</v>
      </c>
      <c r="AL38">
        <f t="shared" si="8"/>
        <v>-2432.8646129630833</v>
      </c>
      <c r="AN38">
        <f t="shared" si="26"/>
        <v>0</v>
      </c>
      <c r="AO38">
        <f t="shared" si="26"/>
        <v>0</v>
      </c>
      <c r="AP38">
        <f t="shared" si="26"/>
        <v>-0.83086277187936042</v>
      </c>
      <c r="AQ38">
        <f t="shared" si="26"/>
        <v>-74.527180835697962</v>
      </c>
      <c r="AR38">
        <f t="shared" si="26"/>
        <v>-75.358043607577329</v>
      </c>
      <c r="AS38">
        <f t="shared" si="26"/>
        <v>1.2232130548021671</v>
      </c>
      <c r="AT38">
        <f t="shared" si="26"/>
        <v>1.8306197597682881</v>
      </c>
      <c r="AU38">
        <f t="shared" si="23"/>
        <v>-72.304210793006888</v>
      </c>
      <c r="AW38">
        <v>35</v>
      </c>
      <c r="AX38">
        <f>IF(Z38&gt;0, (R38*SUMPRODUCT(K38:$K$98, X38:$X$98)-K38*$AZ$3)/Z38, 0)</f>
        <v>1500.1573450356784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250000</v>
      </c>
      <c r="S39">
        <f t="shared" si="1"/>
        <v>1467.6450105350104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838.78462242278101</v>
      </c>
      <c r="AC39">
        <f t="shared" si="2"/>
        <v>796.56218411975249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-2697.8120174258415</v>
      </c>
      <c r="AI39">
        <f t="shared" si="25"/>
        <v>-2724.9494443377271</v>
      </c>
      <c r="AJ39">
        <f t="shared" si="7"/>
        <v>42.222438303028525</v>
      </c>
      <c r="AK39">
        <f t="shared" si="22"/>
        <v>58.714923569594674</v>
      </c>
      <c r="AL39">
        <f t="shared" si="8"/>
        <v>-2624.012082465104</v>
      </c>
      <c r="AN39">
        <f t="shared" si="26"/>
        <v>0</v>
      </c>
      <c r="AO39">
        <f t="shared" si="26"/>
        <v>0</v>
      </c>
      <c r="AP39">
        <f t="shared" si="26"/>
        <v>-0.72010577328186287</v>
      </c>
      <c r="AQ39">
        <f t="shared" si="26"/>
        <v>-71.587848593215867</v>
      </c>
      <c r="AR39">
        <f t="shared" si="26"/>
        <v>-72.307954366497725</v>
      </c>
      <c r="AS39">
        <f t="shared" si="26"/>
        <v>1.1203944162713297</v>
      </c>
      <c r="AT39">
        <f t="shared" si="26"/>
        <v>1.5580311124394073</v>
      </c>
      <c r="AU39">
        <f t="shared" si="23"/>
        <v>-69.629528837786992</v>
      </c>
      <c r="AW39">
        <v>36</v>
      </c>
      <c r="AX39">
        <f>IF(Z39&gt;0, (R39*SUMPRODUCT(K39:$K$98, X39:$X$98)-K39*$AZ$3)/Z39, 0)</f>
        <v>1467.6450105350104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250000</v>
      </c>
      <c r="S40">
        <f t="shared" si="1"/>
        <v>1433.8216109077002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796.56218411975249</v>
      </c>
      <c r="AC40">
        <f t="shared" si="2"/>
        <v>753.8178556449916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-2895.1791855331367</v>
      </c>
      <c r="AI40">
        <f t="shared" si="25"/>
        <v>-2921.4662023387968</v>
      </c>
      <c r="AJ40">
        <f t="shared" si="7"/>
        <v>42.744328474760891</v>
      </c>
      <c r="AK40">
        <f t="shared" si="22"/>
        <v>55.759352888382679</v>
      </c>
      <c r="AL40">
        <f t="shared" si="8"/>
        <v>-2822.9625209756532</v>
      </c>
      <c r="AN40">
        <f t="shared" si="26"/>
        <v>0</v>
      </c>
      <c r="AO40">
        <f t="shared" si="26"/>
        <v>0</v>
      </c>
      <c r="AP40">
        <f t="shared" si="26"/>
        <v>-0.62280330150603491</v>
      </c>
      <c r="AQ40">
        <f t="shared" si="26"/>
        <v>-68.593829742343829</v>
      </c>
      <c r="AR40">
        <f t="shared" si="26"/>
        <v>-69.216633043849868</v>
      </c>
      <c r="AS40">
        <f t="shared" si="26"/>
        <v>1.0127170036657511</v>
      </c>
      <c r="AT40">
        <f t="shared" si="26"/>
        <v>1.3210745565182267</v>
      </c>
      <c r="AU40">
        <f t="shared" si="23"/>
        <v>-66.882841483665885</v>
      </c>
      <c r="AW40">
        <v>37</v>
      </c>
      <c r="AX40">
        <f>IF(Z40&gt;0, (R40*SUMPRODUCT(K40:$K$98, X40:$X$98)-K40*$AZ$3)/Z40, 0)</f>
        <v>1433.8216109077002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250000</v>
      </c>
      <c r="S41">
        <f t="shared" si="1"/>
        <v>1399.3941996205249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753.8178556449916</v>
      </c>
      <c r="AC41">
        <f t="shared" si="2"/>
        <v>710.97716886555395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-3105.5631490202818</v>
      </c>
      <c r="AI41">
        <f t="shared" si="25"/>
        <v>-3130.9661830280816</v>
      </c>
      <c r="AJ41">
        <f t="shared" si="7"/>
        <v>42.840686779437647</v>
      </c>
      <c r="AK41">
        <f t="shared" si="22"/>
        <v>52.767249895149419</v>
      </c>
      <c r="AL41">
        <f t="shared" si="8"/>
        <v>-3035.3582463534945</v>
      </c>
      <c r="AN41">
        <f t="shared" si="26"/>
        <v>0</v>
      </c>
      <c r="AO41">
        <f t="shared" si="26"/>
        <v>0</v>
      </c>
      <c r="AP41">
        <f t="shared" si="26"/>
        <v>-0.53737464382447653</v>
      </c>
      <c r="AQ41">
        <f t="shared" si="26"/>
        <v>-65.694943783754297</v>
      </c>
      <c r="AR41">
        <f t="shared" si="26"/>
        <v>-66.232318427578775</v>
      </c>
      <c r="AS41">
        <f t="shared" si="26"/>
        <v>0.90624996967794769</v>
      </c>
      <c r="AT41">
        <f t="shared" si="26"/>
        <v>1.1162360413050216</v>
      </c>
      <c r="AU41">
        <f t="shared" si="23"/>
        <v>-64.209832416595816</v>
      </c>
      <c r="AW41">
        <v>38</v>
      </c>
      <c r="AX41">
        <f>IF(Z41&gt;0, (R41*SUMPRODUCT(K41:$K$98, X41:$X$98)-K41*$AZ$3)/Z41, 0)</f>
        <v>1399.3941996205249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250000</v>
      </c>
      <c r="S42">
        <f t="shared" si="1"/>
        <v>1364.7556659640113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710.97716886555395</v>
      </c>
      <c r="AC42">
        <f t="shared" si="2"/>
        <v>668.27610272725144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-3328.2152079160064</v>
      </c>
      <c r="AI42">
        <f t="shared" si="25"/>
        <v>-3352.698568542145</v>
      </c>
      <c r="AJ42">
        <f t="shared" si="7"/>
        <v>42.701066138302508</v>
      </c>
      <c r="AK42">
        <f t="shared" si="22"/>
        <v>49.768401820588778</v>
      </c>
      <c r="AL42">
        <f t="shared" si="8"/>
        <v>-3260.229100583254</v>
      </c>
      <c r="AN42">
        <f t="shared" si="26"/>
        <v>0</v>
      </c>
      <c r="AO42">
        <f t="shared" si="26"/>
        <v>0</v>
      </c>
      <c r="AP42">
        <f t="shared" si="26"/>
        <v>-0.46242849490430965</v>
      </c>
      <c r="AQ42">
        <f t="shared" si="26"/>
        <v>-62.861531666985819</v>
      </c>
      <c r="AR42">
        <f t="shared" si="26"/>
        <v>-63.323960161890128</v>
      </c>
      <c r="AS42">
        <f t="shared" si="26"/>
        <v>0.80651467936405774</v>
      </c>
      <c r="AT42">
        <f t="shared" si="26"/>
        <v>0.93999869948889736</v>
      </c>
      <c r="AU42">
        <f t="shared" si="23"/>
        <v>-61.577446783037175</v>
      </c>
      <c r="AW42">
        <v>39</v>
      </c>
      <c r="AX42">
        <f>IF(Z42&gt;0, (R42*SUMPRODUCT(K42:$K$98, X42:$X$98)-K42*$AZ$3)/Z42, 0)</f>
        <v>1364.7556659640113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250000</v>
      </c>
      <c r="S43">
        <f t="shared" si="1"/>
        <v>1330.3336982958833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668.27610272725144</v>
      </c>
      <c r="AC43">
        <f t="shared" si="2"/>
        <v>625.94481895799038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-3563.3478461555942</v>
      </c>
      <c r="AI43">
        <f t="shared" si="25"/>
        <v>-3586.8737036062403</v>
      </c>
      <c r="AJ43">
        <f t="shared" si="7"/>
        <v>42.331283769261063</v>
      </c>
      <c r="AK43">
        <f t="shared" si="22"/>
        <v>46.779327190907608</v>
      </c>
      <c r="AL43">
        <f t="shared" si="8"/>
        <v>-3497.7630926460715</v>
      </c>
      <c r="AN43">
        <f t="shared" si="26"/>
        <v>0</v>
      </c>
      <c r="AO43">
        <f t="shared" si="26"/>
        <v>0</v>
      </c>
      <c r="AP43">
        <f t="shared" si="26"/>
        <v>-0.3967354392510607</v>
      </c>
      <c r="AQ43">
        <f t="shared" si="26"/>
        <v>-60.091598187850437</v>
      </c>
      <c r="AR43">
        <f t="shared" si="26"/>
        <v>-60.488333627101497</v>
      </c>
      <c r="AS43">
        <f t="shared" si="26"/>
        <v>0.71386645504808155</v>
      </c>
      <c r="AT43">
        <f t="shared" si="26"/>
        <v>0.78887738565483323</v>
      </c>
      <c r="AU43">
        <f t="shared" si="23"/>
        <v>-58.985589786398585</v>
      </c>
      <c r="AW43">
        <v>40</v>
      </c>
      <c r="AX43">
        <f>IF(Z43&gt;0, (R43*SUMPRODUCT(K43:$K$98, X43:$X$98)-K43*$AZ$3)/Z43, 0)</f>
        <v>1330.3336982958833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250000</v>
      </c>
      <c r="S44">
        <f t="shared" si="1"/>
        <v>1296.3425061089224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625.94481895799038</v>
      </c>
      <c r="AC44">
        <f t="shared" si="2"/>
        <v>584.18379925025158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-3792.9920091544232</v>
      </c>
      <c r="AI44">
        <f t="shared" si="25"/>
        <v>-3815.5240096287316</v>
      </c>
      <c r="AJ44">
        <f t="shared" si="7"/>
        <v>41.761019707738797</v>
      </c>
      <c r="AK44">
        <f t="shared" si="22"/>
        <v>43.81613732705933</v>
      </c>
      <c r="AL44">
        <f t="shared" si="8"/>
        <v>-3729.9468525939333</v>
      </c>
      <c r="AN44">
        <f t="shared" si="26"/>
        <v>0</v>
      </c>
      <c r="AO44">
        <f t="shared" si="26"/>
        <v>0</v>
      </c>
      <c r="AP44">
        <f t="shared" si="26"/>
        <v>-0.33926359857951921</v>
      </c>
      <c r="AQ44">
        <f t="shared" si="26"/>
        <v>-57.110957363788152</v>
      </c>
      <c r="AR44">
        <f t="shared" si="26"/>
        <v>-57.450220962367666</v>
      </c>
      <c r="AS44">
        <f t="shared" si="26"/>
        <v>0.6287943160019156</v>
      </c>
      <c r="AT44">
        <f t="shared" si="26"/>
        <v>0.65973815517988166</v>
      </c>
      <c r="AU44">
        <f t="shared" si="23"/>
        <v>-56.16168849118587</v>
      </c>
      <c r="AW44">
        <v>41</v>
      </c>
      <c r="AX44">
        <f>IF(Z44&gt;0, (R44*SUMPRODUCT(K44:$K$98, X44:$X$98)-K44*$AZ$3)/Z44, 0)</f>
        <v>1296.3425061089224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250000</v>
      </c>
      <c r="S45">
        <f t="shared" si="1"/>
        <v>1263.4437682924704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584.18379925025158</v>
      </c>
      <c r="AC45">
        <f t="shared" si="2"/>
        <v>543.4394298151343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-4002.0179971042458</v>
      </c>
      <c r="AI45">
        <f t="shared" si="25"/>
        <v>-4023.5242739743903</v>
      </c>
      <c r="AJ45">
        <f t="shared" si="7"/>
        <v>40.744369435117278</v>
      </c>
      <c r="AK45">
        <f t="shared" si="22"/>
        <v>40.892865947517613</v>
      </c>
      <c r="AL45">
        <f t="shared" si="8"/>
        <v>-3941.8870385917553</v>
      </c>
      <c r="AN45">
        <f t="shared" si="26"/>
        <v>0</v>
      </c>
      <c r="AO45">
        <f t="shared" si="26"/>
        <v>0</v>
      </c>
      <c r="AP45">
        <f t="shared" si="26"/>
        <v>-0.28912438537502505</v>
      </c>
      <c r="AQ45">
        <f t="shared" si="26"/>
        <v>-53.802013275428131</v>
      </c>
      <c r="AR45">
        <f t="shared" si="26"/>
        <v>-54.091137660803156</v>
      </c>
      <c r="AS45">
        <f t="shared" si="26"/>
        <v>0.54775593383970156</v>
      </c>
      <c r="AT45">
        <f t="shared" si="26"/>
        <v>0.54975227951763161</v>
      </c>
      <c r="AU45">
        <f t="shared" si="23"/>
        <v>-52.993629447445826</v>
      </c>
      <c r="AW45">
        <v>42</v>
      </c>
      <c r="AX45">
        <f>IF(Z45&gt;0, (R45*SUMPRODUCT(K45:$K$98, X45:$X$98)-K45*$AZ$3)/Z45, 0)</f>
        <v>1263.4437682924704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250000</v>
      </c>
      <c r="S46">
        <f t="shared" si="1"/>
        <v>1244.5826047258174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543.4394298151343</v>
      </c>
      <c r="AC46">
        <f t="shared" si="2"/>
        <v>504.25044147601966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-5167.0038833282561</v>
      </c>
      <c r="AI46">
        <f t="shared" si="25"/>
        <v>-5187.2616966530331</v>
      </c>
      <c r="AJ46">
        <f t="shared" si="7"/>
        <v>39.188988339114644</v>
      </c>
      <c r="AK46">
        <f t="shared" si="22"/>
        <v>38.040760087059404</v>
      </c>
      <c r="AL46">
        <f t="shared" si="8"/>
        <v>-5110.0319482268587</v>
      </c>
      <c r="AN46">
        <f t="shared" si="26"/>
        <v>0</v>
      </c>
      <c r="AO46">
        <f t="shared" si="26"/>
        <v>0</v>
      </c>
      <c r="AP46">
        <f t="shared" si="26"/>
        <v>-0.24316106234660329</v>
      </c>
      <c r="AQ46">
        <f t="shared" si="26"/>
        <v>-62.02121291553177</v>
      </c>
      <c r="AR46">
        <f t="shared" si="26"/>
        <v>-62.264373977878371</v>
      </c>
      <c r="AS46">
        <f t="shared" si="26"/>
        <v>0.47039805748295971</v>
      </c>
      <c r="AT46">
        <f t="shared" si="26"/>
        <v>0.45661550370433257</v>
      </c>
      <c r="AU46">
        <f t="shared" si="23"/>
        <v>-61.33736041669107</v>
      </c>
      <c r="AW46">
        <v>43</v>
      </c>
      <c r="AX46">
        <f>IF(Z46&gt;0, (R46*SUMPRODUCT(K46:$K$98, X46:$X$98)-K46*$AZ$3)/Z46, 0)</f>
        <v>1244.5826047258174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250000</v>
      </c>
      <c r="S47">
        <f t="shared" si="1"/>
        <v>1210.3474254544701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504.25044147601966</v>
      </c>
      <c r="AC47">
        <f t="shared" si="2"/>
        <v>455.27657225362469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-6237.7695714257688</v>
      </c>
      <c r="AI47">
        <f t="shared" si="25"/>
        <v>-6256.5772527030131</v>
      </c>
      <c r="AJ47">
        <f t="shared" si="7"/>
        <v>48.973869222394967</v>
      </c>
      <c r="AK47">
        <f t="shared" si="22"/>
        <v>35.29753090332138</v>
      </c>
      <c r="AL47">
        <f t="shared" si="8"/>
        <v>-6172.3058525772967</v>
      </c>
      <c r="AN47">
        <f t="shared" si="26"/>
        <v>0</v>
      </c>
      <c r="AO47">
        <f t="shared" si="26"/>
        <v>0</v>
      </c>
      <c r="AP47">
        <f t="shared" si="26"/>
        <v>-0.20156666072188845</v>
      </c>
      <c r="AQ47">
        <f t="shared" si="26"/>
        <v>-66.851748725991868</v>
      </c>
      <c r="AR47">
        <f t="shared" si="26"/>
        <v>-67.053315386713763</v>
      </c>
      <c r="AS47">
        <f t="shared" si="26"/>
        <v>0.52486530031387468</v>
      </c>
      <c r="AT47">
        <f t="shared" si="26"/>
        <v>0.37829253542904057</v>
      </c>
      <c r="AU47">
        <f t="shared" si="23"/>
        <v>-66.150157550970846</v>
      </c>
      <c r="AW47">
        <v>44</v>
      </c>
      <c r="AX47">
        <f>IF(Z47&gt;0, (R47*SUMPRODUCT(K47:$K$98, X47:$X$98)-K47*$AZ$3)/Z47, 0)</f>
        <v>1210.3474254544701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250000</v>
      </c>
      <c r="S48">
        <f t="shared" si="1"/>
        <v>1164.2993281749084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455.27657225362469</v>
      </c>
      <c r="AC48">
        <f t="shared" si="2"/>
        <v>400.07423753936223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-7193.5156680245709</v>
      </c>
      <c r="AI48">
        <f t="shared" si="25"/>
        <v>-7210.6965693554384</v>
      </c>
      <c r="AJ48">
        <f t="shared" si="7"/>
        <v>55.202334714262463</v>
      </c>
      <c r="AK48">
        <f t="shared" si="22"/>
        <v>31.869360057753731</v>
      </c>
      <c r="AL48">
        <f t="shared" si="8"/>
        <v>-7123.6248745834228</v>
      </c>
      <c r="AN48">
        <f t="shared" si="26"/>
        <v>0</v>
      </c>
      <c r="AO48">
        <f t="shared" si="26"/>
        <v>0</v>
      </c>
      <c r="AP48">
        <f t="shared" si="26"/>
        <v>-0.16440361607757595</v>
      </c>
      <c r="AQ48">
        <f t="shared" si="26"/>
        <v>-68.834571909752256</v>
      </c>
      <c r="AR48">
        <f t="shared" si="26"/>
        <v>-68.998975525829835</v>
      </c>
      <c r="AS48">
        <f t="shared" si="26"/>
        <v>0.52822976328048965</v>
      </c>
      <c r="AT48">
        <f t="shared" si="26"/>
        <v>0.30495711107774043</v>
      </c>
      <c r="AU48">
        <f t="shared" si="23"/>
        <v>-68.165788651471601</v>
      </c>
      <c r="AW48">
        <v>45</v>
      </c>
      <c r="AX48">
        <f>IF(Z48&gt;0, (R48*SUMPRODUCT(K48:$K$98, X48:$X$98)-K48*$AZ$3)/Z48, 0)</f>
        <v>1164.2993281749084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250000</v>
      </c>
      <c r="S49">
        <f t="shared" si="1"/>
        <v>1108.3957120016282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400.07423753936223</v>
      </c>
      <c r="AC49">
        <f t="shared" si="2"/>
        <v>341.64092814008262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-7987.9350111335398</v>
      </c>
      <c r="AI49">
        <f t="shared" si="25"/>
        <v>-8003.3465164488716</v>
      </c>
      <c r="AJ49">
        <f t="shared" si="7"/>
        <v>58.433309399279608</v>
      </c>
      <c r="AK49">
        <f t="shared" si="22"/>
        <v>28.00519662775536</v>
      </c>
      <c r="AL49">
        <f t="shared" si="8"/>
        <v>-7916.9080104218365</v>
      </c>
      <c r="AN49">
        <f t="shared" si="26"/>
        <v>0</v>
      </c>
      <c r="AO49">
        <f t="shared" si="26"/>
        <v>0</v>
      </c>
      <c r="AP49">
        <f t="shared" si="26"/>
        <v>-0.13167170514377646</v>
      </c>
      <c r="AQ49">
        <f t="shared" si="26"/>
        <v>-68.246741766832798</v>
      </c>
      <c r="AR49">
        <f t="shared" si="26"/>
        <v>-68.378413471976586</v>
      </c>
      <c r="AS49">
        <f t="shared" si="26"/>
        <v>0.49923828518832342</v>
      </c>
      <c r="AT49">
        <f t="shared" si="26"/>
        <v>0.23926877468580909</v>
      </c>
      <c r="AU49">
        <f t="shared" si="23"/>
        <v>-67.639906412102448</v>
      </c>
      <c r="AW49">
        <v>46</v>
      </c>
      <c r="AX49">
        <f>IF(Z49&gt;0, (R49*SUMPRODUCT(K49:$K$98, X49:$X$98)-K49*$AZ$3)/Z49, 0)</f>
        <v>1108.3957120016282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50</v>
      </c>
      <c r="R50">
        <f t="shared" si="0"/>
        <v>250000</v>
      </c>
      <c r="S50">
        <f t="shared" si="1"/>
        <v>1041.4188135796096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341.64092814008262</v>
      </c>
      <c r="AC50">
        <f t="shared" si="2"/>
        <v>282.68102790045754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-8427.3581735231601</v>
      </c>
      <c r="AI50">
        <f t="shared" si="25"/>
        <v>-8440.9300921506347</v>
      </c>
      <c r="AJ50">
        <f t="shared" si="7"/>
        <v>58.959900239625085</v>
      </c>
      <c r="AK50">
        <f t="shared" si="22"/>
        <v>23.914864969805787</v>
      </c>
      <c r="AL50">
        <f t="shared" si="8"/>
        <v>-8358.0553269412048</v>
      </c>
      <c r="AN50">
        <f t="shared" si="26"/>
        <v>0</v>
      </c>
      <c r="AO50">
        <f t="shared" si="26"/>
        <v>0</v>
      </c>
      <c r="AP50">
        <f t="shared" si="26"/>
        <v>-0.1035310512218351</v>
      </c>
      <c r="AQ50">
        <f t="shared" si="26"/>
        <v>-64.286655017336429</v>
      </c>
      <c r="AR50">
        <f t="shared" si="26"/>
        <v>-64.390186068558279</v>
      </c>
      <c r="AS50">
        <f t="shared" si="26"/>
        <v>0.44976547673857248</v>
      </c>
      <c r="AT50">
        <f t="shared" si="26"/>
        <v>0.18243044171663075</v>
      </c>
      <c r="AU50">
        <f t="shared" si="23"/>
        <v>-63.757990150103083</v>
      </c>
      <c r="AW50">
        <v>47</v>
      </c>
      <c r="AX50">
        <f>IF(Z50&gt;0, (R50*SUMPRODUCT(K50:$K$98, X50:$X$98)-K50*$AZ$3)/Z50, 0)</f>
        <v>1041.4188135796096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250000</v>
      </c>
      <c r="S51">
        <f t="shared" si="1"/>
        <v>967.76414631014973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282.68102790045754</v>
      </c>
      <c r="AC51">
        <f t="shared" si="2"/>
        <v>226.68619567527082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-8621.7406610074577</v>
      </c>
      <c r="AI51">
        <f t="shared" si="25"/>
        <v>-8633.4525123164549</v>
      </c>
      <c r="AJ51">
        <f t="shared" si="7"/>
        <v>55.994832225186713</v>
      </c>
      <c r="AK51">
        <f t="shared" si="22"/>
        <v>19.787671953032028</v>
      </c>
      <c r="AL51">
        <f t="shared" si="8"/>
        <v>-8557.6700081382351</v>
      </c>
      <c r="AN51">
        <f t="shared" si="26"/>
        <v>0</v>
      </c>
      <c r="AO51">
        <f t="shared" si="26"/>
        <v>0</v>
      </c>
      <c r="AP51">
        <f t="shared" si="26"/>
        <v>-7.9769506267244827E-2</v>
      </c>
      <c r="AQ51">
        <f t="shared" si="26"/>
        <v>-58.72273968885056</v>
      </c>
      <c r="AR51">
        <f t="shared" si="26"/>
        <v>-58.802509195117807</v>
      </c>
      <c r="AS51">
        <f t="shared" si="26"/>
        <v>0.38138121824419091</v>
      </c>
      <c r="AT51">
        <f t="shared" si="26"/>
        <v>0.13477398066511664</v>
      </c>
      <c r="AU51">
        <f t="shared" si="23"/>
        <v>-58.28635399620849</v>
      </c>
      <c r="AW51">
        <v>48</v>
      </c>
      <c r="AX51">
        <f>IF(Z51&gt;0, (R51*SUMPRODUCT(K51:$K$98, X51:$X$98)-K51*$AZ$3)/Z51, 0)</f>
        <v>967.76414631014973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50</v>
      </c>
      <c r="R52">
        <f t="shared" si="0"/>
        <v>250000</v>
      </c>
      <c r="S52">
        <f t="shared" si="1"/>
        <v>886.6186055094505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226.68619567527082</v>
      </c>
      <c r="AC52">
        <f t="shared" si="2"/>
        <v>175.3668691936968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-8525.4378471387699</v>
      </c>
      <c r="AI52">
        <f t="shared" si="25"/>
        <v>-8535.3274923652498</v>
      </c>
      <c r="AJ52">
        <f t="shared" si="7"/>
        <v>51.319326481574024</v>
      </c>
      <c r="AK52">
        <f t="shared" si="22"/>
        <v>15.86803369726896</v>
      </c>
      <c r="AL52">
        <f t="shared" si="8"/>
        <v>-8468.1401321864068</v>
      </c>
      <c r="AN52">
        <f t="shared" si="26"/>
        <v>0</v>
      </c>
      <c r="AO52">
        <f t="shared" si="26"/>
        <v>0</v>
      </c>
      <c r="AP52">
        <f t="shared" si="26"/>
        <v>-6.0141470627617481E-2</v>
      </c>
      <c r="AQ52">
        <f t="shared" si="26"/>
        <v>-51.845375453753611</v>
      </c>
      <c r="AR52">
        <f t="shared" si="26"/>
        <v>-51.905516924381224</v>
      </c>
      <c r="AS52">
        <f t="shared" si="26"/>
        <v>0.31208599454676866</v>
      </c>
      <c r="AT52">
        <f t="shared" si="26"/>
        <v>9.6497585167877917E-2</v>
      </c>
      <c r="AU52">
        <f t="shared" si="23"/>
        <v>-51.49693334466658</v>
      </c>
      <c r="AW52">
        <v>49</v>
      </c>
      <c r="AX52">
        <f>IF(Z52&gt;0, (R52*SUMPRODUCT(K52:$K$98, X52:$X$98)-K52*$AZ$3)/Z52, 0)</f>
        <v>886.6186055094505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250000</v>
      </c>
      <c r="S53">
        <f t="shared" si="1"/>
        <v>797.22241535515923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175.3668691936968</v>
      </c>
      <c r="AC53">
        <f t="shared" si="2"/>
        <v>130.13168410358298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-8145.9085677965513</v>
      </c>
      <c r="AI53">
        <f t="shared" si="25"/>
        <v>-8154.0701348572074</v>
      </c>
      <c r="AJ53">
        <f t="shared" si="7"/>
        <v>45.235185090113816</v>
      </c>
      <c r="AK53">
        <f t="shared" si="22"/>
        <v>12.275680843558778</v>
      </c>
      <c r="AL53">
        <f t="shared" si="8"/>
        <v>-8096.5592689235345</v>
      </c>
      <c r="AN53">
        <f t="shared" si="26"/>
        <v>0</v>
      </c>
      <c r="AO53">
        <f t="shared" si="26"/>
        <v>0</v>
      </c>
      <c r="AP53">
        <f t="shared" si="26"/>
        <v>-4.4314806982182077E-2</v>
      </c>
      <c r="AQ53">
        <f t="shared" si="26"/>
        <v>-44.22978616650613</v>
      </c>
      <c r="AR53">
        <f t="shared" si="26"/>
        <v>-44.274100973488316</v>
      </c>
      <c r="AS53">
        <f t="shared" si="26"/>
        <v>0.24561318692523165</v>
      </c>
      <c r="AT53">
        <f t="shared" si="26"/>
        <v>6.6653183526432236E-2</v>
      </c>
      <c r="AU53">
        <f t="shared" si="23"/>
        <v>-43.96183460303665</v>
      </c>
      <c r="AW53">
        <v>50</v>
      </c>
      <c r="AX53">
        <f>IF(Z53&gt;0, (R53*SUMPRODUCT(K53:$K$98, X53:$X$98)-K53*$AZ$3)/Z53, 0)</f>
        <v>797.22241535515923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250000</v>
      </c>
      <c r="S54">
        <f t="shared" si="1"/>
        <v>698.8988283196004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130.13168410358298</v>
      </c>
      <c r="AC54">
        <f t="shared" si="2"/>
        <v>91.803853618898088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-7561.0076567230972</v>
      </c>
      <c r="AI54">
        <f t="shared" si="25"/>
        <v>-7567.5754065818019</v>
      </c>
      <c r="AJ54">
        <f t="shared" si="7"/>
        <v>38.327830484684895</v>
      </c>
      <c r="AK54">
        <f t="shared" si="22"/>
        <v>9.1092178872508089</v>
      </c>
      <c r="AL54">
        <f t="shared" si="8"/>
        <v>-7520.138358209867</v>
      </c>
      <c r="AN54">
        <f t="shared" si="26"/>
        <v>0</v>
      </c>
      <c r="AO54">
        <f t="shared" si="26"/>
        <v>0</v>
      </c>
      <c r="AP54">
        <f t="shared" si="26"/>
        <v>-3.1840060897259458E-2</v>
      </c>
      <c r="AQ54">
        <f t="shared" si="26"/>
        <v>-36.655315658168156</v>
      </c>
      <c r="AR54">
        <f t="shared" si="26"/>
        <v>-36.687155719065416</v>
      </c>
      <c r="AS54">
        <f t="shared" si="26"/>
        <v>0.18581104380441402</v>
      </c>
      <c r="AT54">
        <f t="shared" si="26"/>
        <v>4.4160946822916082E-2</v>
      </c>
      <c r="AU54">
        <f t="shared" si="23"/>
        <v>-36.457183728438089</v>
      </c>
      <c r="AW54">
        <v>51</v>
      </c>
      <c r="AX54">
        <f>IF(Z54&gt;0, (R54*SUMPRODUCT(K54:$K$98, X54:$X$98)-K54*$AZ$3)/Z54, 0)</f>
        <v>698.8988283196004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250000</v>
      </c>
      <c r="S55">
        <f t="shared" si="1"/>
        <v>586.99466590884879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91.803853618898088</v>
      </c>
      <c r="AC55">
        <f t="shared" si="2"/>
        <v>60.418141248070341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-6778.3812746132353</v>
      </c>
      <c r="AI55">
        <f t="shared" si="25"/>
        <v>-6783.5276707184303</v>
      </c>
      <c r="AJ55">
        <f t="shared" si="7"/>
        <v>31.385712370827747</v>
      </c>
      <c r="AK55">
        <f t="shared" si="22"/>
        <v>6.4262697533228668</v>
      </c>
      <c r="AL55">
        <f t="shared" si="8"/>
        <v>-6745.7156885942795</v>
      </c>
      <c r="AN55">
        <f t="shared" si="26"/>
        <v>0</v>
      </c>
      <c r="AO55">
        <f t="shared" si="26"/>
        <v>0</v>
      </c>
      <c r="AP55">
        <f t="shared" si="26"/>
        <v>-2.2276269992993862E-2</v>
      </c>
      <c r="AQ55">
        <f t="shared" si="26"/>
        <v>-29.340347750597029</v>
      </c>
      <c r="AR55">
        <f t="shared" si="26"/>
        <v>-29.362624020590022</v>
      </c>
      <c r="AS55">
        <f t="shared" si="26"/>
        <v>0.13585363201819076</v>
      </c>
      <c r="AT55">
        <f t="shared" si="26"/>
        <v>2.7816226568399199E-2</v>
      </c>
      <c r="AU55">
        <f t="shared" si="23"/>
        <v>-29.198954162003432</v>
      </c>
      <c r="AW55">
        <v>52</v>
      </c>
      <c r="AX55">
        <f>IF(Z55&gt;0, (R55*SUMPRODUCT(K55:$K$98, X55:$X$98)-K55*$AZ$3)/Z55, 0)</f>
        <v>586.99466590884879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250000</v>
      </c>
      <c r="S56">
        <f t="shared" si="1"/>
        <v>456.70887658222125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60.418141248070341</v>
      </c>
      <c r="AC56">
        <f t="shared" si="2"/>
        <v>35.782796432598666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-5887.3490505439768</v>
      </c>
      <c r="AI56">
        <f t="shared" si="25"/>
        <v>-5891.2665128780109</v>
      </c>
      <c r="AJ56">
        <f t="shared" si="7"/>
        <v>24.635344815471676</v>
      </c>
      <c r="AK56">
        <f t="shared" si="22"/>
        <v>4.2292698873649242</v>
      </c>
      <c r="AL56">
        <f t="shared" si="8"/>
        <v>-5862.4018981751742</v>
      </c>
      <c r="AN56">
        <f t="shared" si="26"/>
        <v>0</v>
      </c>
      <c r="AO56">
        <f t="shared" si="26"/>
        <v>0</v>
      </c>
      <c r="AP56">
        <f t="shared" si="26"/>
        <v>-1.5140006794588349E-2</v>
      </c>
      <c r="AQ56">
        <f t="shared" si="26"/>
        <v>-22.753123585379328</v>
      </c>
      <c r="AR56">
        <f t="shared" si="26"/>
        <v>-22.768263592173916</v>
      </c>
      <c r="AS56">
        <f t="shared" si="26"/>
        <v>9.5209412647797614E-2</v>
      </c>
      <c r="AT56">
        <f t="shared" si="26"/>
        <v>1.6345064577790933E-2</v>
      </c>
      <c r="AU56">
        <f t="shared" si="23"/>
        <v>-22.656709114948328</v>
      </c>
      <c r="AW56">
        <v>53</v>
      </c>
      <c r="AX56">
        <f>IF(Z56&gt;0, (R56*SUMPRODUCT(K56:$K$98, X56:$X$98)-K56*$AZ$3)/Z56, 0)</f>
        <v>456.70887658222125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250000</v>
      </c>
      <c r="S57">
        <f t="shared" si="1"/>
        <v>298.19173049564711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35.782796432598666</v>
      </c>
      <c r="AC57">
        <f t="shared" si="2"/>
        <v>17.23056832500982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-4945.5581325321591</v>
      </c>
      <c r="AI57">
        <f t="shared" si="25"/>
        <v>-4948.4473086163462</v>
      </c>
      <c r="AJ57">
        <f t="shared" si="7"/>
        <v>18.552228107588846</v>
      </c>
      <c r="AK57">
        <f t="shared" si="22"/>
        <v>2.5047957502819069</v>
      </c>
      <c r="AL57">
        <f t="shared" si="8"/>
        <v>-4927.390284758475</v>
      </c>
      <c r="AN57">
        <f t="shared" si="26"/>
        <v>0</v>
      </c>
      <c r="AO57">
        <f t="shared" si="26"/>
        <v>0</v>
      </c>
      <c r="AP57">
        <f t="shared" si="26"/>
        <v>-9.9695884130816866E-3</v>
      </c>
      <c r="AQ57">
        <f t="shared" si="26"/>
        <v>-17.065480821388288</v>
      </c>
      <c r="AR57">
        <f t="shared" si="26"/>
        <v>-17.07545040980137</v>
      </c>
      <c r="AS57">
        <f t="shared" si="26"/>
        <v>6.4017585979112834E-2</v>
      </c>
      <c r="AT57">
        <f t="shared" si="26"/>
        <v>8.6432193682545524E-3</v>
      </c>
      <c r="AU57">
        <f t="shared" si="23"/>
        <v>-17.002789604454001</v>
      </c>
      <c r="AW57">
        <v>54</v>
      </c>
      <c r="AX57">
        <f>IF(Z57&gt;0, (R57*SUMPRODUCT(K57:$K$98, X57:$X$98)-K57*$AZ$3)/Z57, 0)</f>
        <v>298.19173049564711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250000</v>
      </c>
      <c r="S58">
        <f t="shared" si="1"/>
        <v>94.995708183032832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17.23056832500982</v>
      </c>
      <c r="AC58">
        <f t="shared" si="2"/>
        <v>3.9158870373630492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-3995.9901602400387</v>
      </c>
      <c r="AI58">
        <f t="shared" si="25"/>
        <v>-3998.0512465313363</v>
      </c>
      <c r="AJ58">
        <f t="shared" si="7"/>
        <v>13.314681287646771</v>
      </c>
      <c r="AK58">
        <f t="shared" si="22"/>
        <v>1.2061397827506875</v>
      </c>
      <c r="AL58">
        <f t="shared" si="8"/>
        <v>-3983.5304254609391</v>
      </c>
      <c r="AN58">
        <f t="shared" si="26"/>
        <v>0</v>
      </c>
      <c r="AO58">
        <f t="shared" si="26"/>
        <v>0</v>
      </c>
      <c r="AP58">
        <f t="shared" si="26"/>
        <v>-6.3501117772142212E-3</v>
      </c>
      <c r="AQ58">
        <f t="shared" si="26"/>
        <v>-12.311461332459565</v>
      </c>
      <c r="AR58">
        <f t="shared" si="26"/>
        <v>-12.31781144423678</v>
      </c>
      <c r="AS58">
        <f t="shared" si="26"/>
        <v>4.102191878696701E-2</v>
      </c>
      <c r="AT58">
        <f t="shared" si="26"/>
        <v>3.7160610265327258E-3</v>
      </c>
      <c r="AU58">
        <f t="shared" si="23"/>
        <v>-12.27307346442328</v>
      </c>
      <c r="AW58">
        <v>55</v>
      </c>
      <c r="AX58">
        <f>IF(Z58&gt;0, (R58*SUMPRODUCT(K58:$K$98, X58:$X$98)-K58*$AZ$3)/Z58, 0)</f>
        <v>94.995708183032832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250000</v>
      </c>
      <c r="S59">
        <f t="shared" si="1"/>
        <v>-177.90338548572646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3.9158870373630492</v>
      </c>
      <c r="AC59">
        <f t="shared" si="2"/>
        <v>-5.0466461399701572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-3110.5416968140694</v>
      </c>
      <c r="AI59">
        <f t="shared" si="25"/>
        <v>-3111.9600639030909</v>
      </c>
      <c r="AJ59">
        <f t="shared" si="7"/>
        <v>8.9625331773332064</v>
      </c>
      <c r="AK59">
        <f t="shared" si="22"/>
        <v>0.27411209261541347</v>
      </c>
      <c r="AL59">
        <f t="shared" si="8"/>
        <v>-3102.7234186331425</v>
      </c>
      <c r="AN59">
        <f t="shared" si="26"/>
        <v>0</v>
      </c>
      <c r="AO59">
        <f t="shared" si="26"/>
        <v>0</v>
      </c>
      <c r="AP59">
        <f t="shared" si="26"/>
        <v>-3.9017174698635481E-3</v>
      </c>
      <c r="AQ59">
        <f t="shared" si="26"/>
        <v>-8.5566388089058183</v>
      </c>
      <c r="AR59">
        <f t="shared" si="26"/>
        <v>-8.5605405263756804</v>
      </c>
      <c r="AS59">
        <f t="shared" si="26"/>
        <v>2.4654599322627029E-2</v>
      </c>
      <c r="AT59">
        <f t="shared" si="26"/>
        <v>7.5404170664735261E-4</v>
      </c>
      <c r="AU59">
        <f t="shared" si="23"/>
        <v>-8.5351318853464075</v>
      </c>
      <c r="AW59">
        <v>56</v>
      </c>
      <c r="AX59">
        <f>IF(Z59&gt;0, (R59*SUMPRODUCT(K59:$K$98, X59:$X$98)-K59*$AZ$3)/Z59, 0)</f>
        <v>-177.90338548572646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50</v>
      </c>
      <c r="R60">
        <f t="shared" si="0"/>
        <v>250000</v>
      </c>
      <c r="S60">
        <f t="shared" si="1"/>
        <v>-564.49328291421784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-5.0466461399701572</v>
      </c>
      <c r="AC60">
        <f t="shared" si="2"/>
        <v>-10.613170524656022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-2320.6084927125758</v>
      </c>
      <c r="AI60">
        <f t="shared" si="25"/>
        <v>-2321.5485544321646</v>
      </c>
      <c r="AJ60">
        <f t="shared" si="7"/>
        <v>5.5665243846858647</v>
      </c>
      <c r="AK60">
        <f t="shared" si="22"/>
        <v>-0.35326522979791103</v>
      </c>
      <c r="AL60">
        <f t="shared" si="8"/>
        <v>-2316.3352952772766</v>
      </c>
      <c r="AN60">
        <f t="shared" si="26"/>
        <v>0</v>
      </c>
      <c r="AO60">
        <f t="shared" si="26"/>
        <v>0</v>
      </c>
      <c r="AP60">
        <f t="shared" si="26"/>
        <v>-2.3089020959760529E-3</v>
      </c>
      <c r="AQ60">
        <f t="shared" si="26"/>
        <v>-5.6996872663916669</v>
      </c>
      <c r="AR60">
        <f t="shared" si="26"/>
        <v>-5.7019961684876428</v>
      </c>
      <c r="AS60">
        <f t="shared" si="26"/>
        <v>1.3672038283530667E-2</v>
      </c>
      <c r="AT60">
        <f t="shared" si="26"/>
        <v>-8.6766093387191027E-4</v>
      </c>
      <c r="AU60">
        <f t="shared" si="23"/>
        <v>-5.6891917911379837</v>
      </c>
      <c r="AW60">
        <v>57</v>
      </c>
      <c r="AX60">
        <f>IF(Z60&gt;0, (R60*SUMPRODUCT(K60:$K$98, X60:$X$98)-K60*$AZ$3)/Z60, 0)</f>
        <v>-564.49328291421784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250000</v>
      </c>
      <c r="S61">
        <f t="shared" si="1"/>
        <v>-1137.7286593534536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-10.613170524656022</v>
      </c>
      <c r="AC61">
        <f t="shared" si="2"/>
        <v>-13.643112769422727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-1655.4218212323506</v>
      </c>
      <c r="AI61">
        <f t="shared" si="25"/>
        <v>-1656.0213979704972</v>
      </c>
      <c r="AJ61">
        <f t="shared" si="7"/>
        <v>3.0299422447667048</v>
      </c>
      <c r="AK61">
        <f t="shared" si="22"/>
        <v>-0.74292193672592166</v>
      </c>
      <c r="AL61">
        <f t="shared" si="8"/>
        <v>-1653.7343776624564</v>
      </c>
      <c r="AN61">
        <f t="shared" si="26"/>
        <v>0</v>
      </c>
      <c r="AO61">
        <f t="shared" si="26"/>
        <v>0</v>
      </c>
      <c r="AP61">
        <f t="shared" si="26"/>
        <v>-1.3148490665159886E-3</v>
      </c>
      <c r="AQ61">
        <f t="shared" si="26"/>
        <v>-3.6302773237427917</v>
      </c>
      <c r="AR61">
        <f t="shared" si="26"/>
        <v>-3.6315921728093077</v>
      </c>
      <c r="AS61">
        <f t="shared" si="26"/>
        <v>6.6445485267546409E-3</v>
      </c>
      <c r="AT61">
        <f t="shared" si="26"/>
        <v>-1.629199655106301E-3</v>
      </c>
      <c r="AU61">
        <f t="shared" si="23"/>
        <v>-3.626576823937659</v>
      </c>
      <c r="AW61">
        <v>58</v>
      </c>
      <c r="AX61">
        <f>IF(Z61&gt;0, (R61*SUMPRODUCT(K61:$K$98, X61:$X$98)-K61*$AZ$3)/Z61, 0)</f>
        <v>-1137.7286593534536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50</v>
      </c>
      <c r="R62">
        <f t="shared" si="0"/>
        <v>250000</v>
      </c>
      <c r="S62">
        <f t="shared" si="1"/>
        <v>-2028.1095974558709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-13.643112769422727</v>
      </c>
      <c r="AC62">
        <f t="shared" si="2"/>
        <v>-14.88968918100038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-1132.490091271</v>
      </c>
      <c r="AI62">
        <f t="shared" si="25"/>
        <v>-1132.857174223511</v>
      </c>
      <c r="AJ62">
        <f t="shared" si="7"/>
        <v>1.246576411577653</v>
      </c>
      <c r="AK62">
        <f t="shared" si="22"/>
        <v>-0.95501789385959102</v>
      </c>
      <c r="AL62">
        <f t="shared" si="8"/>
        <v>-1132.5656157057929</v>
      </c>
      <c r="AN62">
        <f t="shared" si="26"/>
        <v>0</v>
      </c>
      <c r="AO62">
        <f t="shared" si="26"/>
        <v>0</v>
      </c>
      <c r="AP62">
        <f t="shared" si="26"/>
        <v>-7.187491113298856E-4</v>
      </c>
      <c r="AQ62">
        <f t="shared" si="26"/>
        <v>-2.2174177283989138</v>
      </c>
      <c r="AR62">
        <f t="shared" si="26"/>
        <v>-2.2181364775102437</v>
      </c>
      <c r="AS62">
        <f t="shared" si="26"/>
        <v>2.4407989581029651E-3</v>
      </c>
      <c r="AT62">
        <f t="shared" si="26"/>
        <v>-1.8699268321242196E-3</v>
      </c>
      <c r="AU62">
        <f t="shared" si="23"/>
        <v>-2.2175656053842649</v>
      </c>
      <c r="AW62">
        <v>59</v>
      </c>
      <c r="AX62">
        <f>IF(Z62&gt;0, (R62*SUMPRODUCT(K62:$K$98, X62:$X$98)-K62*$AZ$3)/Z62, 0)</f>
        <v>-2028.1095974558709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250000</v>
      </c>
      <c r="S63">
        <f t="shared" si="1"/>
        <v>-3480.3428850806513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-14.88968918100038</v>
      </c>
      <c r="AC63">
        <f t="shared" si="2"/>
        <v>-14.978802523537556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-741.10322954171033</v>
      </c>
      <c r="AI63">
        <f t="shared" si="25"/>
        <v>-741.31842101878794</v>
      </c>
      <c r="AJ63">
        <f t="shared" si="7"/>
        <v>8.9113342537176621E-2</v>
      </c>
      <c r="AK63">
        <f t="shared" si="22"/>
        <v>-1.0422782426700268</v>
      </c>
      <c r="AL63">
        <f t="shared" si="8"/>
        <v>-742.27158591892078</v>
      </c>
      <c r="AN63">
        <f t="shared" si="26"/>
        <v>0</v>
      </c>
      <c r="AO63">
        <f t="shared" si="26"/>
        <v>0</v>
      </c>
      <c r="AP63">
        <f t="shared" si="26"/>
        <v>-3.7620117570852005E-4</v>
      </c>
      <c r="AQ63">
        <f t="shared" si="26"/>
        <v>-1.2956084974243047</v>
      </c>
      <c r="AR63">
        <f t="shared" si="26"/>
        <v>-1.2959846986000132</v>
      </c>
      <c r="AS63">
        <f t="shared" si="26"/>
        <v>1.5578936809713465E-4</v>
      </c>
      <c r="AT63">
        <f t="shared" si="26"/>
        <v>-1.8221274635637742E-3</v>
      </c>
      <c r="AU63">
        <f t="shared" si="23"/>
        <v>-1.2976510366954799</v>
      </c>
      <c r="AW63">
        <v>60</v>
      </c>
      <c r="AX63">
        <f>IF(Z63&gt;0, (R63*SUMPRODUCT(K63:$K$98, X63:$X$98)-K63*$AZ$3)/Z63, 0)</f>
        <v>-3480.3428850806513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250000</v>
      </c>
      <c r="S64">
        <f t="shared" si="1"/>
        <v>-5964.8220244218419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-14.978802523537556</v>
      </c>
      <c r="AC64">
        <f t="shared" si="2"/>
        <v>-14.374139247871028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-462.74315366571727</v>
      </c>
      <c r="AI64">
        <f t="shared" si="25"/>
        <v>-462.86364459729089</v>
      </c>
      <c r="AJ64">
        <f t="shared" si="7"/>
        <v>-0.60466327566652822</v>
      </c>
      <c r="AK64">
        <f t="shared" si="22"/>
        <v>-1.048516176647629</v>
      </c>
      <c r="AL64">
        <f t="shared" si="8"/>
        <v>-464.51682404960508</v>
      </c>
      <c r="AN64">
        <f t="shared" si="26"/>
        <v>0</v>
      </c>
      <c r="AO64">
        <f t="shared" si="26"/>
        <v>0</v>
      </c>
      <c r="AP64">
        <f t="shared" si="26"/>
        <v>-1.8807515195226742E-4</v>
      </c>
      <c r="AQ64">
        <f t="shared" si="26"/>
        <v>-0.72229907930756843</v>
      </c>
      <c r="AR64">
        <f t="shared" si="26"/>
        <v>-0.72248715445952072</v>
      </c>
      <c r="AS64">
        <f t="shared" si="26"/>
        <v>-9.4382320698910998E-4</v>
      </c>
      <c r="AT64">
        <f t="shared" si="26"/>
        <v>-1.6366363565451549E-3</v>
      </c>
      <c r="AU64">
        <f t="shared" si="23"/>
        <v>-0.72506761402305497</v>
      </c>
      <c r="AW64">
        <v>61</v>
      </c>
      <c r="AX64">
        <f>IF(Z64&gt;0, (R64*SUMPRODUCT(K64:$K$98, X64:$X$98)-K64*$AZ$3)/Z64, 0)</f>
        <v>-5964.8220244218419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250000</v>
      </c>
      <c r="S65">
        <f t="shared" si="1"/>
        <v>-10422.368414681796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-14.374139247871028</v>
      </c>
      <c r="AC65">
        <f t="shared" si="2"/>
        <v>-13.399767101204635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-275.01163498789623</v>
      </c>
      <c r="AI65">
        <f t="shared" si="25"/>
        <v>-275.07591868315654</v>
      </c>
      <c r="AJ65">
        <f t="shared" si="7"/>
        <v>-0.97437214666639349</v>
      </c>
      <c r="AK65">
        <f t="shared" si="22"/>
        <v>-1.006189747350972</v>
      </c>
      <c r="AL65">
        <f t="shared" si="8"/>
        <v>-277.05648057717389</v>
      </c>
      <c r="AN65">
        <f t="shared" si="26"/>
        <v>0</v>
      </c>
      <c r="AO65">
        <f t="shared" si="26"/>
        <v>0</v>
      </c>
      <c r="AP65">
        <f t="shared" si="26"/>
        <v>-8.9590068820342479E-5</v>
      </c>
      <c r="AQ65">
        <f t="shared" si="26"/>
        <v>-0.38327465783018383</v>
      </c>
      <c r="AR65">
        <f t="shared" si="26"/>
        <v>-0.38336424789900414</v>
      </c>
      <c r="AS65">
        <f t="shared" si="26"/>
        <v>-1.3579503686426211E-3</v>
      </c>
      <c r="AT65">
        <f t="shared" si="26"/>
        <v>-1.4022935107642115E-3</v>
      </c>
      <c r="AU65">
        <f t="shared" si="23"/>
        <v>-0.38612449177841096</v>
      </c>
      <c r="AW65">
        <v>62</v>
      </c>
      <c r="AX65">
        <f>IF(Z65&gt;0, (R65*SUMPRODUCT(K65:$K$98, X65:$X$98)-K65*$AZ$3)/Z65, 0)</f>
        <v>-10422.368414681796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50</v>
      </c>
      <c r="R66">
        <f t="shared" si="0"/>
        <v>250000</v>
      </c>
      <c r="S66">
        <f t="shared" si="1"/>
        <v>-18822.203239608061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-13.399767101204635</v>
      </c>
      <c r="AC66">
        <f t="shared" si="2"/>
        <v>-12.268156735843785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-155.25635473666316</v>
      </c>
      <c r="AI66">
        <f t="shared" si="25"/>
        <v>-155.28894432402353</v>
      </c>
      <c r="AJ66">
        <f t="shared" si="7"/>
        <v>-1.1316103653608494</v>
      </c>
      <c r="AK66">
        <f t="shared" si="22"/>
        <v>-0.9379836970843245</v>
      </c>
      <c r="AL66">
        <f t="shared" si="8"/>
        <v>-157.35853838646869</v>
      </c>
      <c r="AN66">
        <f t="shared" si="26"/>
        <v>0</v>
      </c>
      <c r="AO66">
        <f t="shared" si="26"/>
        <v>0</v>
      </c>
      <c r="AP66">
        <f t="shared" si="26"/>
        <v>-4.0552709397606237E-5</v>
      </c>
      <c r="AQ66">
        <f t="shared" si="26"/>
        <v>-0.19319256074473243</v>
      </c>
      <c r="AR66">
        <f t="shared" si="26"/>
        <v>-0.19323311345413002</v>
      </c>
      <c r="AS66">
        <f t="shared" si="26"/>
        <v>-1.4081143707138633E-3</v>
      </c>
      <c r="AT66">
        <f t="shared" si="26"/>
        <v>-1.1671758794278822E-3</v>
      </c>
      <c r="AU66">
        <f t="shared" si="23"/>
        <v>-0.19580840370427174</v>
      </c>
      <c r="AW66">
        <v>63</v>
      </c>
      <c r="AX66">
        <f>IF(Z66&gt;0, (R66*SUMPRODUCT(K66:$K$98, X66:$X$98)-K66*$AZ$3)/Z66, 0)</f>
        <v>-18822.203239608061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50</v>
      </c>
      <c r="R67">
        <f t="shared" ref="R67:R79" si="27">$C$6</f>
        <v>250000</v>
      </c>
      <c r="S67">
        <f t="shared" ref="S67:S79" si="28">AX67</f>
        <v>-35490.413593320693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-12.268156735843785</v>
      </c>
      <c r="AC67">
        <f t="shared" ref="AC67:AC79" si="29">S67*Z67</f>
        <v>-11.108773383025094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-83.066527840209091</v>
      </c>
      <c r="AI67">
        <f t="shared" ref="AI67:AI79" si="33">SUM(AE67:AH67)</f>
        <v>-83.082178226127837</v>
      </c>
      <c r="AJ67">
        <f t="shared" ref="AJ67:AJ79" si="34">AB67-AC67</f>
        <v>-1.1593833528186916</v>
      </c>
      <c r="AK67">
        <f t="shared" si="22"/>
        <v>-0.85877097150906501</v>
      </c>
      <c r="AL67">
        <f t="shared" ref="AL67:AL79" si="35">SUM(AI67:AK67)</f>
        <v>-85.10033255045559</v>
      </c>
      <c r="AN67">
        <f t="shared" ref="AN67:AT79" si="36">AE67*$K67</f>
        <v>0</v>
      </c>
      <c r="AO67">
        <f t="shared" si="36"/>
        <v>0</v>
      </c>
      <c r="AP67">
        <f t="shared" si="36"/>
        <v>-1.7387936375877459E-5</v>
      </c>
      <c r="AQ67">
        <f t="shared" si="36"/>
        <v>-9.2288810547533115E-2</v>
      </c>
      <c r="AR67">
        <f t="shared" si="36"/>
        <v>-9.2306198483909002E-2</v>
      </c>
      <c r="AS67">
        <f t="shared" si="36"/>
        <v>-1.2881013975457704E-3</v>
      </c>
      <c r="AT67">
        <f t="shared" si="36"/>
        <v>-9.541141727481355E-4</v>
      </c>
      <c r="AU67">
        <f t="shared" si="23"/>
        <v>-9.4548414054202903E-2</v>
      </c>
      <c r="AW67">
        <v>64</v>
      </c>
      <c r="AX67">
        <f>IF(Z67&gt;0, (R67*SUMPRODUCT(K67:$K$98, X67:$X$98)-K67*$AZ$3)/Z67, 0)</f>
        <v>-35490.413593320693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50</v>
      </c>
      <c r="R68">
        <f t="shared" si="27"/>
        <v>250000</v>
      </c>
      <c r="S68">
        <f t="shared" si="28"/>
        <v>-70408.990797761027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-11.108773383025094</v>
      </c>
      <c r="AC68">
        <f t="shared" si="29"/>
        <v>-9.9934051278909983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-41.985997545150255</v>
      </c>
      <c r="AI68">
        <f t="shared" si="33"/>
        <v>-41.99309422770078</v>
      </c>
      <c r="AJ68">
        <f t="shared" si="34"/>
        <v>-1.1153682551340953</v>
      </c>
      <c r="AK68">
        <f t="shared" si="22"/>
        <v>-0.77761413681175662</v>
      </c>
      <c r="AL68">
        <f t="shared" si="35"/>
        <v>-43.88607661964663</v>
      </c>
      <c r="AN68">
        <f t="shared" si="36"/>
        <v>0</v>
      </c>
      <c r="AO68">
        <f t="shared" si="36"/>
        <v>0</v>
      </c>
      <c r="AP68">
        <f t="shared" si="36"/>
        <v>-7.0398004257468104E-6</v>
      </c>
      <c r="AQ68">
        <f t="shared" si="36"/>
        <v>-4.1649466675367217E-2</v>
      </c>
      <c r="AR68">
        <f t="shared" si="36"/>
        <v>-4.1656506475792963E-2</v>
      </c>
      <c r="AS68">
        <f t="shared" si="36"/>
        <v>-1.1064282305788843E-3</v>
      </c>
      <c r="AT68">
        <f t="shared" si="36"/>
        <v>-7.7138131689279588E-4</v>
      </c>
      <c r="AU68">
        <f t="shared" si="23"/>
        <v>-4.3534316023264644E-2</v>
      </c>
      <c r="AW68">
        <v>65</v>
      </c>
      <c r="AX68">
        <f>IF(Z68&gt;0, (R68*SUMPRODUCT(K68:$K$98, X68:$X$98)-K68*$AZ$3)/Z68, 0)</f>
        <v>-70408.990797761027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250000</v>
      </c>
      <c r="S69">
        <f t="shared" si="28"/>
        <v>-147859.32686593712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-9.9934051278909983</v>
      </c>
      <c r="AC69">
        <f t="shared" si="29"/>
        <v>-8.9567893573506243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-19.984472488541819</v>
      </c>
      <c r="AI69">
        <f t="shared" si="33"/>
        <v>-19.987501309769129</v>
      </c>
      <c r="AJ69">
        <f t="shared" si="34"/>
        <v>-1.036615770540374</v>
      </c>
      <c r="AK69">
        <f t="shared" si="22"/>
        <v>-0.69953835895236993</v>
      </c>
      <c r="AL69">
        <f t="shared" si="35"/>
        <v>-21.723655439261872</v>
      </c>
      <c r="AN69">
        <f t="shared" si="36"/>
        <v>0</v>
      </c>
      <c r="AO69">
        <f t="shared" si="36"/>
        <v>0</v>
      </c>
      <c r="AP69">
        <f t="shared" si="36"/>
        <v>-2.6826288216024698E-6</v>
      </c>
      <c r="AQ69">
        <f t="shared" si="36"/>
        <v>-1.7700259559350787E-2</v>
      </c>
      <c r="AR69">
        <f t="shared" si="36"/>
        <v>-1.7702942188172387E-2</v>
      </c>
      <c r="AS69">
        <f t="shared" si="36"/>
        <v>-9.1813122474967252E-4</v>
      </c>
      <c r="AT69">
        <f t="shared" si="36"/>
        <v>-6.1958155424310173E-4</v>
      </c>
      <c r="AU69">
        <f t="shared" si="23"/>
        <v>-1.924065496716516E-2</v>
      </c>
      <c r="AW69">
        <v>66</v>
      </c>
      <c r="AX69">
        <f>IF(Z69&gt;0, (R69*SUMPRODUCT(K69:$K$98, X69:$X$98)-K69*$AZ$3)/Z69, 0)</f>
        <v>-147859.32686593712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250000</v>
      </c>
      <c r="S70">
        <f t="shared" si="28"/>
        <v>-334116.80241814291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-8.9567893573506243</v>
      </c>
      <c r="AC70">
        <f t="shared" si="29"/>
        <v>-8.0117527979673486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-8.9979405207970711</v>
      </c>
      <c r="AI70">
        <f t="shared" si="33"/>
        <v>-8.99913946570795</v>
      </c>
      <c r="AJ70">
        <f t="shared" si="34"/>
        <v>-0.94503655938327569</v>
      </c>
      <c r="AK70">
        <f t="shared" si="22"/>
        <v>-0.62697525501454376</v>
      </c>
      <c r="AL70">
        <f t="shared" si="35"/>
        <v>-10.57115128010577</v>
      </c>
      <c r="AN70">
        <f t="shared" si="36"/>
        <v>0</v>
      </c>
      <c r="AO70">
        <f t="shared" si="36"/>
        <v>0</v>
      </c>
      <c r="AP70">
        <f t="shared" si="36"/>
        <v>-9.481305750576637E-7</v>
      </c>
      <c r="AQ70">
        <f t="shared" si="36"/>
        <v>-7.1156084344725949E-3</v>
      </c>
      <c r="AR70">
        <f t="shared" si="36"/>
        <v>-7.1165565650476523E-3</v>
      </c>
      <c r="AS70">
        <f t="shared" si="36"/>
        <v>-7.4733880461758323E-4</v>
      </c>
      <c r="AT70">
        <f t="shared" si="36"/>
        <v>-4.9581461474162915E-4</v>
      </c>
      <c r="AU70">
        <f t="shared" si="23"/>
        <v>-8.3597099844068649E-3</v>
      </c>
      <c r="AW70">
        <v>67</v>
      </c>
      <c r="AX70">
        <f>IF(Z70&gt;0, (R70*SUMPRODUCT(K70:$K$98, X70:$X$98)-K70*$AZ$3)/Z70, 0)</f>
        <v>-334116.80241814291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250000</v>
      </c>
      <c r="S71">
        <f t="shared" si="28"/>
        <v>-817843.34854245069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-8.0117527979673486</v>
      </c>
      <c r="AC71">
        <f t="shared" si="29"/>
        <v>-7.1592819609173359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-3.7463135970418349</v>
      </c>
      <c r="AI71">
        <f t="shared" si="33"/>
        <v>-3.7467512897841968</v>
      </c>
      <c r="AJ71">
        <f t="shared" si="34"/>
        <v>-0.8524708370500127</v>
      </c>
      <c r="AK71">
        <f t="shared" si="22"/>
        <v>-0.56082269585771449</v>
      </c>
      <c r="AL71">
        <f t="shared" si="35"/>
        <v>-5.1600448226919244</v>
      </c>
      <c r="AN71">
        <f t="shared" si="36"/>
        <v>0</v>
      </c>
      <c r="AO71">
        <f t="shared" si="36"/>
        <v>0</v>
      </c>
      <c r="AP71">
        <f t="shared" si="36"/>
        <v>-3.0904394992013109E-7</v>
      </c>
      <c r="AQ71">
        <f t="shared" si="36"/>
        <v>-2.6451787740916972E-3</v>
      </c>
      <c r="AR71">
        <f t="shared" si="36"/>
        <v>-2.6454878180416173E-3</v>
      </c>
      <c r="AS71">
        <f t="shared" si="36"/>
        <v>-6.0190843753107589E-4</v>
      </c>
      <c r="AT71">
        <f t="shared" si="36"/>
        <v>-3.9598294501642705E-4</v>
      </c>
      <c r="AU71">
        <f t="shared" si="23"/>
        <v>-3.6433792005891204E-3</v>
      </c>
      <c r="AW71">
        <v>68</v>
      </c>
      <c r="AX71">
        <f>IF(Z71&gt;0, (R71*SUMPRODUCT(K71:$K$98, X71:$X$98)-K71*$AZ$3)/Z71, 0)</f>
        <v>-817843.34854245069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250000</v>
      </c>
      <c r="S72">
        <f t="shared" si="28"/>
        <v>-2183830.9126555715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-7.1592819609173359</v>
      </c>
      <c r="AC72">
        <f t="shared" si="29"/>
        <v>-6.3944392419374223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-1.4345582020030625</v>
      </c>
      <c r="AI72">
        <f t="shared" si="33"/>
        <v>-1.4347046061776001</v>
      </c>
      <c r="AJ72">
        <f t="shared" si="34"/>
        <v>-0.76484271897991363</v>
      </c>
      <c r="AK72">
        <f t="shared" ref="AK72:AK79" si="49">G72*SUM(AB72:AB72, AE72:AF72)</f>
        <v>-0.50114973726421352</v>
      </c>
      <c r="AL72">
        <f t="shared" si="35"/>
        <v>-2.7006970624217272</v>
      </c>
      <c r="AN72">
        <f t="shared" si="36"/>
        <v>0</v>
      </c>
      <c r="AO72">
        <f t="shared" si="36"/>
        <v>0</v>
      </c>
      <c r="AP72">
        <f t="shared" si="36"/>
        <v>-9.2296735008781244E-8</v>
      </c>
      <c r="AQ72">
        <f t="shared" si="36"/>
        <v>-9.0438021076381611E-4</v>
      </c>
      <c r="AR72">
        <f t="shared" si="36"/>
        <v>-9.0447250749882489E-4</v>
      </c>
      <c r="AS72">
        <f t="shared" si="36"/>
        <v>-4.8217536132475982E-4</v>
      </c>
      <c r="AT72">
        <f t="shared" si="36"/>
        <v>-3.1593692356183183E-4</v>
      </c>
      <c r="AU72">
        <f t="shared" si="23"/>
        <v>-1.7025847923854167E-3</v>
      </c>
      <c r="AW72">
        <v>69</v>
      </c>
      <c r="AX72">
        <f>IF(Z72&gt;0, (R72*SUMPRODUCT(K72:$K$98, X72:$X$98)-K72*$AZ$3)/Z72, 0)</f>
        <v>-2183830.9126555715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250000</v>
      </c>
      <c r="S73">
        <f t="shared" si="28"/>
        <v>-6411441.6843397506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-6.3944392419374223</v>
      </c>
      <c r="AC73">
        <f t="shared" si="29"/>
        <v>-5.7100865705821091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-0.50204845671502385</v>
      </c>
      <c r="AI73">
        <f t="shared" si="33"/>
        <v>-0.50209298715647299</v>
      </c>
      <c r="AJ73">
        <f t="shared" si="34"/>
        <v>-0.68435267135531319</v>
      </c>
      <c r="AK73">
        <f t="shared" si="49"/>
        <v>-0.44761074693561959</v>
      </c>
      <c r="AL73">
        <f t="shared" si="35"/>
        <v>-1.6340564054474058</v>
      </c>
      <c r="AN73">
        <f t="shared" si="36"/>
        <v>0</v>
      </c>
      <c r="AO73">
        <f t="shared" si="36"/>
        <v>0</v>
      </c>
      <c r="AP73">
        <f t="shared" si="36"/>
        <v>-2.506523932828261E-8</v>
      </c>
      <c r="AQ73">
        <f t="shared" si="36"/>
        <v>-2.8259240897775403E-4</v>
      </c>
      <c r="AR73">
        <f t="shared" si="36"/>
        <v>-2.826174742170823E-4</v>
      </c>
      <c r="AS73">
        <f t="shared" si="36"/>
        <v>-3.8520757787815319E-4</v>
      </c>
      <c r="AT73">
        <f t="shared" si="36"/>
        <v>-2.5195057881169521E-4</v>
      </c>
      <c r="AU73">
        <f t="shared" si="23"/>
        <v>-9.1977563090693071E-4</v>
      </c>
      <c r="AW73">
        <v>70</v>
      </c>
      <c r="AX73">
        <f>IF(Z73&gt;0, (R73*SUMPRODUCT(K73:$K$98, X73:$X$98)-K73*$AZ$3)/Z73, 0)</f>
        <v>-6411441.6843397506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250000</v>
      </c>
      <c r="S74">
        <f t="shared" si="28"/>
        <v>-20884728.244299982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-5.7100865705821091</v>
      </c>
      <c r="AC74">
        <f t="shared" si="29"/>
        <v>-5.0985325098070895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-0.15939385787144261</v>
      </c>
      <c r="AI74">
        <f t="shared" si="33"/>
        <v>-0.15940606423690298</v>
      </c>
      <c r="AJ74">
        <f t="shared" si="34"/>
        <v>-0.61155406077501961</v>
      </c>
      <c r="AK74">
        <f t="shared" si="49"/>
        <v>-0.39970605994074765</v>
      </c>
      <c r="AL74">
        <f t="shared" si="35"/>
        <v>-1.1706661849526703</v>
      </c>
      <c r="AN74">
        <f t="shared" si="36"/>
        <v>0</v>
      </c>
      <c r="AO74">
        <f t="shared" si="36"/>
        <v>0</v>
      </c>
      <c r="AP74">
        <f t="shared" si="36"/>
        <v>-6.1345569304451453E-9</v>
      </c>
      <c r="AQ74">
        <f t="shared" si="36"/>
        <v>-8.0106621307594723E-5</v>
      </c>
      <c r="AR74">
        <f t="shared" si="36"/>
        <v>-8.0112755864525167E-5</v>
      </c>
      <c r="AS74">
        <f t="shared" si="36"/>
        <v>-3.0734891676402134E-4</v>
      </c>
      <c r="AT74">
        <f t="shared" si="36"/>
        <v>-2.00880400321629E-4</v>
      </c>
      <c r="AU74">
        <f t="shared" si="23"/>
        <v>-5.8834207295017547E-4</v>
      </c>
      <c r="AW74">
        <v>71</v>
      </c>
      <c r="AX74">
        <f>IF(Z74&gt;0, (R74*SUMPRODUCT(K74:$K$98, X74:$X$98)-K74*$AZ$3)/Z74, 0)</f>
        <v>-20884728.244299982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250000</v>
      </c>
      <c r="S75">
        <f t="shared" si="28"/>
        <v>-76355607.427138865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-5.0985325098070895</v>
      </c>
      <c r="AC75">
        <f t="shared" si="29"/>
        <v>-4.552329890371257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-4.5516480951092654E-2</v>
      </c>
      <c r="AI75">
        <f t="shared" si="33"/>
        <v>-4.5519461956708196E-2</v>
      </c>
      <c r="AJ75">
        <f t="shared" si="34"/>
        <v>-0.54620261943583248</v>
      </c>
      <c r="AK75">
        <f t="shared" si="49"/>
        <v>-0.35689727568649632</v>
      </c>
      <c r="AL75">
        <f t="shared" si="35"/>
        <v>-0.948619357079037</v>
      </c>
      <c r="AN75">
        <f t="shared" si="36"/>
        <v>0</v>
      </c>
      <c r="AO75">
        <f t="shared" si="36"/>
        <v>0</v>
      </c>
      <c r="AP75">
        <f t="shared" si="36"/>
        <v>-1.3376472591514296E-9</v>
      </c>
      <c r="AQ75">
        <f t="shared" si="36"/>
        <v>-2.0424314423620949E-5</v>
      </c>
      <c r="AR75">
        <f t="shared" si="36"/>
        <v>-2.0425652070880099E-5</v>
      </c>
      <c r="AS75">
        <f t="shared" si="36"/>
        <v>-2.4509394850515158E-4</v>
      </c>
      <c r="AT75">
        <f t="shared" si="36"/>
        <v>-1.6014819298941743E-4</v>
      </c>
      <c r="AU75">
        <f t="shared" si="23"/>
        <v>-4.256677935654491E-4</v>
      </c>
      <c r="AW75">
        <v>72</v>
      </c>
      <c r="AX75">
        <f>IF(Z75&gt;0, (R75*SUMPRODUCT(K75:$K$98, X75:$X$98)-K75*$AZ$3)/Z75, 0)</f>
        <v>-76355607.427138865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250000</v>
      </c>
      <c r="S76">
        <f t="shared" si="28"/>
        <v>-318094693.46573949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-4.552329890371257</v>
      </c>
      <c r="AC76">
        <f t="shared" si="29"/>
        <v>-4.0645978807060921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-1.1561490460151688E-2</v>
      </c>
      <c r="AI76">
        <f t="shared" si="33"/>
        <v>-1.1562129357619046E-2</v>
      </c>
      <c r="AJ76">
        <f t="shared" si="34"/>
        <v>-0.48773200966516495</v>
      </c>
      <c r="AK76">
        <f t="shared" si="49"/>
        <v>-0.318663092325988</v>
      </c>
      <c r="AL76">
        <f t="shared" si="35"/>
        <v>-0.81795723134877196</v>
      </c>
      <c r="AN76">
        <f t="shared" si="36"/>
        <v>0</v>
      </c>
      <c r="AO76">
        <f t="shared" si="36"/>
        <v>0</v>
      </c>
      <c r="AP76">
        <f t="shared" si="36"/>
        <v>-2.5597170058572568E-10</v>
      </c>
      <c r="AQ76">
        <f t="shared" si="36"/>
        <v>-4.6320646513567075E-6</v>
      </c>
      <c r="AR76">
        <f t="shared" si="36"/>
        <v>-4.6323206230572938E-6</v>
      </c>
      <c r="AS76">
        <f t="shared" si="36"/>
        <v>-1.9540786796407023E-4</v>
      </c>
      <c r="AT76">
        <f t="shared" si="36"/>
        <v>-1.2767108624469356E-4</v>
      </c>
      <c r="AU76">
        <f t="shared" si="23"/>
        <v>-3.2771127483182105E-4</v>
      </c>
      <c r="AW76">
        <v>73</v>
      </c>
      <c r="AX76">
        <f>IF(Z76&gt;0, (R76*SUMPRODUCT(K76:$K$98, X76:$X$98)-K76*$AZ$3)/Z76, 0)</f>
        <v>-318094693.46573949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250000</v>
      </c>
      <c r="S77">
        <f t="shared" si="28"/>
        <v>-1539975296.1467586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-4.0645978807060921</v>
      </c>
      <c r="AC77">
        <f t="shared" si="29"/>
        <v>-3.6291092681461099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-2.5733918976266063E-3</v>
      </c>
      <c r="AI77">
        <f t="shared" si="33"/>
        <v>-2.5735097277397655E-3</v>
      </c>
      <c r="AJ77">
        <f t="shared" si="34"/>
        <v>-0.43548861255998217</v>
      </c>
      <c r="AK77">
        <f t="shared" si="49"/>
        <v>-0.28452185164942645</v>
      </c>
      <c r="AL77">
        <f t="shared" si="35"/>
        <v>-0.72258397393714846</v>
      </c>
      <c r="AN77">
        <f t="shared" si="36"/>
        <v>0</v>
      </c>
      <c r="AO77">
        <f t="shared" si="36"/>
        <v>0</v>
      </c>
      <c r="AP77">
        <f t="shared" si="36"/>
        <v>-4.2150143671782136E-11</v>
      </c>
      <c r="AQ77">
        <f t="shared" si="36"/>
        <v>-9.2055277976550173E-7</v>
      </c>
      <c r="AR77">
        <f t="shared" si="36"/>
        <v>-9.2059492990917345E-7</v>
      </c>
      <c r="AS77">
        <f t="shared" si="36"/>
        <v>-1.5578282235910012E-4</v>
      </c>
      <c r="AT77">
        <f t="shared" si="36"/>
        <v>-1.0177904954215056E-4</v>
      </c>
      <c r="AU77">
        <f t="shared" si="23"/>
        <v>-2.5848246683115987E-4</v>
      </c>
      <c r="AW77">
        <v>74</v>
      </c>
      <c r="AX77">
        <f>IF(Z77&gt;0, (R77*SUMPRODUCT(K77:$K$98, X77:$X$98)-K77*$AZ$3)/Z77, 0)</f>
        <v>-1539975296.1467586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250000</v>
      </c>
      <c r="S78">
        <f t="shared" si="28"/>
        <v>-8897708300.6921501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-3.6291092681461099</v>
      </c>
      <c r="AC78">
        <f t="shared" si="29"/>
        <v>-3.2402769345697533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-4.9221660220754616E-4</v>
      </c>
      <c r="AI78">
        <f t="shared" si="33"/>
        <v>-4.9223481069913221E-4</v>
      </c>
      <c r="AJ78">
        <f t="shared" si="34"/>
        <v>-0.3888323335763566</v>
      </c>
      <c r="AK78">
        <f t="shared" si="49"/>
        <v>-0.25403764877022772</v>
      </c>
      <c r="AL78">
        <f t="shared" si="35"/>
        <v>-0.64336221715728348</v>
      </c>
      <c r="AN78">
        <f t="shared" si="36"/>
        <v>0</v>
      </c>
      <c r="AO78">
        <f t="shared" si="36"/>
        <v>0</v>
      </c>
      <c r="AP78">
        <f t="shared" si="36"/>
        <v>-5.8156560248209619E-12</v>
      </c>
      <c r="AQ78">
        <f t="shared" si="36"/>
        <v>-1.5721030128243228E-7</v>
      </c>
      <c r="AR78">
        <f t="shared" si="36"/>
        <v>-1.572161169384571E-7</v>
      </c>
      <c r="AS78">
        <f t="shared" si="36"/>
        <v>-1.2419013912926701E-4</v>
      </c>
      <c r="AT78">
        <f t="shared" si="36"/>
        <v>-8.1137724979476387E-5</v>
      </c>
      <c r="AU78">
        <f t="shared" si="23"/>
        <v>-2.0548508022568188E-4</v>
      </c>
      <c r="AW78">
        <v>75</v>
      </c>
      <c r="AX78">
        <f>IF(Z78&gt;0, (R78*SUMPRODUCT(K78:$K$98, X78:$X$98)-K78*$AZ$3)/Z78, 0)</f>
        <v>-8897708300.6921501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-3.2402769345697533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-9.1042457930366559E-5</v>
      </c>
      <c r="AI79">
        <f t="shared" si="33"/>
        <v>-9.1042457930366559E-5</v>
      </c>
      <c r="AJ79">
        <f t="shared" si="34"/>
        <v>-3.2402769345697533</v>
      </c>
      <c r="AK79">
        <f t="shared" si="49"/>
        <v>-0.22681938541988275</v>
      </c>
      <c r="AL79">
        <f t="shared" si="35"/>
        <v>-3.4671873624475662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-2.5962750110807866E-8</v>
      </c>
      <c r="AR79">
        <f t="shared" si="36"/>
        <v>-2.5962750110807866E-8</v>
      </c>
      <c r="AS79">
        <f t="shared" si="36"/>
        <v>-9.2403590867892467E-4</v>
      </c>
      <c r="AT79">
        <f t="shared" si="36"/>
        <v>-6.468251360752473E-5</v>
      </c>
      <c r="AU79">
        <f t="shared" si="23"/>
        <v>-9.887443850365601E-4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13225.071319942361</v>
      </c>
      <c r="AO81" s="8">
        <f t="shared" si="50"/>
        <v>-1322.5071319942363</v>
      </c>
      <c r="AP81" s="8">
        <f t="shared" si="50"/>
        <v>-949.25582247278896</v>
      </c>
      <c r="AQ81" s="8">
        <f t="shared" si="50"/>
        <v>-10145.12522459271</v>
      </c>
      <c r="AR81" s="8">
        <f t="shared" si="50"/>
        <v>808.18314088262173</v>
      </c>
      <c r="AS81" s="8">
        <f t="shared" si="50"/>
        <v>-839.82762507521534</v>
      </c>
      <c r="AT81" s="8">
        <f t="shared" si="50"/>
        <v>387.45258114784872</v>
      </c>
      <c r="AU81" s="8">
        <f t="shared" si="50"/>
        <v>355.808096955255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BBE1C-11EB-4682-9636-C080D1A3AD97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21021.431911620955</v>
      </c>
      <c r="K3">
        <v>1</v>
      </c>
      <c r="L3" s="2">
        <v>0</v>
      </c>
      <c r="O3">
        <f>$C$3</f>
        <v>21021.431911620955</v>
      </c>
      <c r="P3" s="2">
        <f>O3*C5</f>
        <v>2102.1431911620957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21021.431911620955</v>
      </c>
      <c r="AF3">
        <f t="shared" ref="AF3:AG34" si="4">-$Z3*P3</f>
        <v>-2102.1431911620957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18398.80679275886</v>
      </c>
      <c r="AJ3">
        <f t="shared" ref="AJ3:AJ66" si="7">AB3-AC3</f>
        <v>0</v>
      </c>
      <c r="AL3">
        <f t="shared" ref="AL3:AL66" si="8">SUM(AI3:AK3)</f>
        <v>18398.80679275886</v>
      </c>
      <c r="AN3">
        <f t="shared" ref="AN3:AU34" si="9">AE3*$K3</f>
        <v>21021.431911620955</v>
      </c>
      <c r="AO3">
        <f t="shared" si="9"/>
        <v>-2102.1431911620957</v>
      </c>
      <c r="AP3">
        <f t="shared" si="9"/>
        <v>-520.48192770000003</v>
      </c>
      <c r="AQ3">
        <f t="shared" si="9"/>
        <v>0</v>
      </c>
      <c r="AR3">
        <f t="shared" si="9"/>
        <v>18398.80679275886</v>
      </c>
      <c r="AS3">
        <f t="shared" si="9"/>
        <v>0</v>
      </c>
      <c r="AT3">
        <f t="shared" si="9"/>
        <v>0</v>
      </c>
      <c r="AU3">
        <f t="shared" si="9"/>
        <v>18398.80679275886</v>
      </c>
      <c r="AW3">
        <v>0</v>
      </c>
      <c r="AX3">
        <f>IF(Z3&gt;0, (R3*SUMPRODUCT(K3:$K$98, X3:$X$98)-K3*$AZ$3)/Z3, 0)</f>
        <v>0</v>
      </c>
      <c r="AZ3">
        <f>C6*ABS(SUMPRODUCT(X4:X69, K4:K69))/1</f>
        <v>16336.84400224614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250000</v>
      </c>
      <c r="S4">
        <f t="shared" si="1"/>
        <v>1111.0072399235667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1095.8289800928233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-1095.8289800928233</v>
      </c>
      <c r="AK4">
        <f>G4*SUM(AB4, AE4:AF4)</f>
        <v>0</v>
      </c>
      <c r="AL4">
        <f t="shared" si="8"/>
        <v>-2011.2567300928231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-854.02346300960903</v>
      </c>
      <c r="AR4">
        <f t="shared" si="9"/>
        <v>-854.02346300960903</v>
      </c>
      <c r="AS4">
        <f t="shared" si="9"/>
        <v>-1022.3238922407157</v>
      </c>
      <c r="AT4">
        <f t="shared" si="9"/>
        <v>0</v>
      </c>
      <c r="AU4">
        <f t="shared" si="9"/>
        <v>-1876.3473552503247</v>
      </c>
      <c r="AW4">
        <v>1</v>
      </c>
      <c r="AX4">
        <f>IF(Z4&gt;0, (R4*SUMPRODUCT(K4:$K$98, X4:$X$98)-K4*$AZ$3)/Z4, 0)</f>
        <v>1111.0072399235667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250000</v>
      </c>
      <c r="S5">
        <f t="shared" si="1"/>
        <v>1555.4883362875878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1095.8289800928233</v>
      </c>
      <c r="AC5">
        <f t="shared" si="2"/>
        <v>1513.0542494534657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-938.78519399530421</v>
      </c>
      <c r="AI5">
        <f t="shared" si="6"/>
        <v>-987.42118226200512</v>
      </c>
      <c r="AJ5">
        <f t="shared" si="7"/>
        <v>-417.22526936064241</v>
      </c>
      <c r="AK5">
        <f>G5*SUM(AB5, AE5:AF5)</f>
        <v>44.928988183805757</v>
      </c>
      <c r="AL5">
        <f t="shared" si="8"/>
        <v>-1359.7174634388416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-802.76274625747374</v>
      </c>
      <c r="AR5">
        <f t="shared" si="9"/>
        <v>-844.35176977174785</v>
      </c>
      <c r="AS5">
        <f t="shared" si="9"/>
        <v>-356.77267300578973</v>
      </c>
      <c r="AT5">
        <f t="shared" si="9"/>
        <v>38.419138021878418</v>
      </c>
      <c r="AU5">
        <f t="shared" si="9"/>
        <v>-1162.705304755659</v>
      </c>
      <c r="AW5">
        <v>2</v>
      </c>
      <c r="AX5">
        <f>IF(Z5&gt;0, (R5*SUMPRODUCT(K5:$K$98, X5:$X$98)-K5*$AZ$3)/Z5, 0)</f>
        <v>1555.4883362875878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250000</v>
      </c>
      <c r="S6">
        <f t="shared" si="1"/>
        <v>2166.1567647917614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1513.0542494534657</v>
      </c>
      <c r="AC6">
        <f t="shared" si="2"/>
        <v>2077.652479688064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-962.57867542052884</v>
      </c>
      <c r="AI6">
        <f t="shared" si="6"/>
        <v>-1010.5357880694787</v>
      </c>
      <c r="AJ6">
        <f t="shared" si="7"/>
        <v>-564.5982302345983</v>
      </c>
      <c r="AK6">
        <f>G6*SUM(AB6, AE6:AF6)</f>
        <v>88.513673593027747</v>
      </c>
      <c r="AL6">
        <f t="shared" si="8"/>
        <v>-1486.6203447110493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-742.54284437755643</v>
      </c>
      <c r="AR6">
        <f t="shared" si="9"/>
        <v>-779.5374420595889</v>
      </c>
      <c r="AS6">
        <f t="shared" si="9"/>
        <v>-435.53673742645231</v>
      </c>
      <c r="AT6">
        <f t="shared" si="9"/>
        <v>68.280335555282875</v>
      </c>
      <c r="AU6">
        <f t="shared" si="9"/>
        <v>-1146.7938439307584</v>
      </c>
      <c r="AW6">
        <v>3</v>
      </c>
      <c r="AX6">
        <f>IF(Z6&gt;0, (R6*SUMPRODUCT(K6:$K$98, X6:$X$98)-K6*$AZ$3)/Z6, 0)</f>
        <v>2166.1567647917614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250000</v>
      </c>
      <c r="S7">
        <f t="shared" si="1"/>
        <v>2613.5848110499969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2077.652479688064</v>
      </c>
      <c r="AC7">
        <f t="shared" si="2"/>
        <v>2471.4014800445057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-988.12057808268776</v>
      </c>
      <c r="AI7">
        <f t="shared" si="6"/>
        <v>-1035.4004954895315</v>
      </c>
      <c r="AJ7">
        <f t="shared" si="7"/>
        <v>-393.74900035644168</v>
      </c>
      <c r="AK7">
        <f>G7*SUM(AB7, AE7:AF7)</f>
        <v>102.01273675268394</v>
      </c>
      <c r="AL7">
        <f t="shared" si="8"/>
        <v>-1327.1367590932894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-693.51844624056434</v>
      </c>
      <c r="AR7">
        <f t="shared" si="9"/>
        <v>-726.70214424835194</v>
      </c>
      <c r="AS7">
        <f t="shared" si="9"/>
        <v>-276.35513417384135</v>
      </c>
      <c r="AT7">
        <f t="shared" si="9"/>
        <v>71.598260636111121</v>
      </c>
      <c r="AU7">
        <f t="shared" si="9"/>
        <v>-931.45901778608231</v>
      </c>
      <c r="AW7">
        <v>4</v>
      </c>
      <c r="AX7">
        <f>IF(Z7&gt;0, (R7*SUMPRODUCT(K7:$K$98, X7:$X$98)-K7*$AZ$3)/Z7, 0)</f>
        <v>2613.5848110499969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250000</v>
      </c>
      <c r="S8">
        <f t="shared" si="1"/>
        <v>2726.1745487040466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2471.4014800445057</v>
      </c>
      <c r="AC8">
        <f t="shared" si="2"/>
        <v>2541.0062395428704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-1016.1903380199249</v>
      </c>
      <c r="AI8">
        <f t="shared" si="6"/>
        <v>-1062.7942181850963</v>
      </c>
      <c r="AJ8">
        <f t="shared" si="7"/>
        <v>-69.604759498364729</v>
      </c>
      <c r="AK8">
        <f t="shared" ref="AK8:AK69" si="22">G8*SUM(AB8:AB8, AE8:AF8)</f>
        <v>52.640851524947969</v>
      </c>
      <c r="AL8">
        <f t="shared" si="8"/>
        <v>-1079.7581261585131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-665.75130983081442</v>
      </c>
      <c r="AR8">
        <f t="shared" si="9"/>
        <v>-696.28357637806118</v>
      </c>
      <c r="AS8">
        <f t="shared" si="9"/>
        <v>-45.601161586311541</v>
      </c>
      <c r="AT8">
        <f t="shared" si="9"/>
        <v>34.487353935711575</v>
      </c>
      <c r="AU8">
        <f t="shared" si="9"/>
        <v>-707.39738402866112</v>
      </c>
      <c r="AW8">
        <v>5</v>
      </c>
      <c r="AX8">
        <f>IF(Z8&gt;0, (R8*SUMPRODUCT(K8:$K$98, X8:$X$98)-K8*$AZ$3)/Z8, 0)</f>
        <v>2726.1745487040466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250000</v>
      </c>
      <c r="S9">
        <f t="shared" si="1"/>
        <v>2658.4025471972559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2541.0062395428704</v>
      </c>
      <c r="AC9">
        <f t="shared" si="2"/>
        <v>2441.877863409878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-1051.4995801878774</v>
      </c>
      <c r="AI9">
        <f t="shared" si="6"/>
        <v>-1097.4271216353595</v>
      </c>
      <c r="AJ9">
        <f t="shared" si="7"/>
        <v>99.128376132992344</v>
      </c>
      <c r="AK9">
        <f t="shared" si="22"/>
        <v>14.991936813302935</v>
      </c>
      <c r="AL9">
        <f t="shared" si="8"/>
        <v>-983.30680868906427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-652.41401519991473</v>
      </c>
      <c r="AR9">
        <f t="shared" si="9"/>
        <v>-680.91024314767913</v>
      </c>
      <c r="AS9">
        <f t="shared" si="9"/>
        <v>61.505247469159698</v>
      </c>
      <c r="AT9">
        <f t="shared" si="9"/>
        <v>9.3019054655663904</v>
      </c>
      <c r="AU9">
        <f t="shared" si="9"/>
        <v>-610.10309021295302</v>
      </c>
      <c r="AW9">
        <v>6</v>
      </c>
      <c r="AX9">
        <f>IF(Z9&gt;0, (R9*SUMPRODUCT(K9:$K$98, X9:$X$98)-K9*$AZ$3)/Z9, 0)</f>
        <v>2658.4025471972559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250000</v>
      </c>
      <c r="S10">
        <f t="shared" si="1"/>
        <v>2552.1206179821261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2441.877863409878</v>
      </c>
      <c r="AC10">
        <f t="shared" si="2"/>
        <v>2309.6967222308376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-1088.6301597133715</v>
      </c>
      <c r="AI10">
        <f t="shared" si="6"/>
        <v>-1133.8806997144361</v>
      </c>
      <c r="AJ10">
        <f t="shared" si="7"/>
        <v>132.18114117904042</v>
      </c>
      <c r="AK10">
        <f t="shared" si="22"/>
        <v>10.011699239980501</v>
      </c>
      <c r="AL10">
        <f t="shared" si="8"/>
        <v>-991.68785929541514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-640.78557561306104</v>
      </c>
      <c r="AR10">
        <f t="shared" si="9"/>
        <v>-667.42078598516605</v>
      </c>
      <c r="AS10">
        <f t="shared" si="9"/>
        <v>77.803988691534627</v>
      </c>
      <c r="AT10">
        <f t="shared" si="9"/>
        <v>5.8930504571404372</v>
      </c>
      <c r="AU10">
        <f t="shared" si="9"/>
        <v>-583.72374683649105</v>
      </c>
      <c r="AW10">
        <v>7</v>
      </c>
      <c r="AX10">
        <f>IF(Z10&gt;0, (R10*SUMPRODUCT(K10:$K$98, X10:$X$98)-K10*$AZ$3)/Z10, 0)</f>
        <v>2552.1206179821261</v>
      </c>
    </row>
    <row r="11" spans="1:52" x14ac:dyDescent="0.25">
      <c r="A11" t="s">
        <v>33</v>
      </c>
      <c r="C11" s="12">
        <f>AU71</f>
        <v>575.53395649520132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250000</v>
      </c>
      <c r="S11">
        <f t="shared" si="1"/>
        <v>2409.1873394411582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2309.6967222308376</v>
      </c>
      <c r="AC11">
        <f t="shared" si="2"/>
        <v>2147.707655024471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-1123.7711418659385</v>
      </c>
      <c r="AI11">
        <f t="shared" si="6"/>
        <v>-1168.3444222386192</v>
      </c>
      <c r="AJ11">
        <f t="shared" si="7"/>
        <v>161.9890672063666</v>
      </c>
      <c r="AK11">
        <f t="shared" si="22"/>
        <v>5.5432721333540096</v>
      </c>
      <c r="AL11">
        <f t="shared" si="8"/>
        <v>-1000.8120828988987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-628.53490530717033</v>
      </c>
      <c r="AR11">
        <f t="shared" si="9"/>
        <v>-653.46512598515869</v>
      </c>
      <c r="AS11">
        <f t="shared" si="9"/>
        <v>90.601884337671223</v>
      </c>
      <c r="AT11">
        <f t="shared" si="9"/>
        <v>3.1003999797008337</v>
      </c>
      <c r="AU11">
        <f t="shared" si="9"/>
        <v>-559.76284166778669</v>
      </c>
      <c r="AW11">
        <v>8</v>
      </c>
      <c r="AX11">
        <f>IF(Z11&gt;0, (R11*SUMPRODUCT(K11:$K$98, X11:$X$98)-K11*$AZ$3)/Z11, 0)</f>
        <v>2409.1873394411582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250000</v>
      </c>
      <c r="S12">
        <f t="shared" si="1"/>
        <v>2247.7546743723183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2147.707655024471</v>
      </c>
      <c r="AC12">
        <f t="shared" si="2"/>
        <v>1973.3044370802475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-1162.6701718163781</v>
      </c>
      <c r="AI12">
        <f t="shared" si="6"/>
        <v>-1206.5651853509687</v>
      </c>
      <c r="AJ12">
        <f t="shared" si="7"/>
        <v>174.40321794422357</v>
      </c>
      <c r="AK12">
        <f t="shared" si="22"/>
        <v>4.939727606556283</v>
      </c>
      <c r="AL12">
        <f t="shared" si="8"/>
        <v>-1027.2222398001888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-617.97155632164265</v>
      </c>
      <c r="AR12">
        <f t="shared" si="9"/>
        <v>-641.30222265012787</v>
      </c>
      <c r="AS12">
        <f t="shared" si="9"/>
        <v>92.697164366160152</v>
      </c>
      <c r="AT12">
        <f t="shared" si="9"/>
        <v>2.625517735661556</v>
      </c>
      <c r="AU12">
        <f t="shared" si="9"/>
        <v>-545.9795405483062</v>
      </c>
      <c r="AW12">
        <v>9</v>
      </c>
      <c r="AX12">
        <f>IF(Z12&gt;0, (R12*SUMPRODUCT(K12:$K$98, X12:$X$98)-K12*$AZ$3)/Z12, 0)</f>
        <v>2247.7546743723183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250000</v>
      </c>
      <c r="S13">
        <f t="shared" si="1"/>
        <v>2064.7034583392265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1973.3044370802475</v>
      </c>
      <c r="AC13">
        <f t="shared" si="2"/>
        <v>1784.540794717868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-1203.1864632405745</v>
      </c>
      <c r="AI13">
        <f t="shared" si="6"/>
        <v>-1246.4018893471712</v>
      </c>
      <c r="AJ13">
        <f t="shared" si="7"/>
        <v>188.76364236237941</v>
      </c>
      <c r="AK13">
        <f t="shared" si="22"/>
        <v>3.946608874160495</v>
      </c>
      <c r="AL13">
        <f t="shared" si="8"/>
        <v>-1053.6916381106312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-607.89581362192223</v>
      </c>
      <c r="AR13">
        <f t="shared" si="9"/>
        <v>-629.72989954018681</v>
      </c>
      <c r="AS13">
        <f t="shared" si="9"/>
        <v>95.370610842030757</v>
      </c>
      <c r="AT13">
        <f t="shared" si="9"/>
        <v>1.9939777298887316</v>
      </c>
      <c r="AU13">
        <f t="shared" si="9"/>
        <v>-532.36531096826729</v>
      </c>
      <c r="AW13">
        <v>10</v>
      </c>
      <c r="AX13">
        <f>IF(Z13&gt;0, (R13*SUMPRODUCT(K13:$K$98, X13:$X$98)-K13*$AZ$3)/Z13, 0)</f>
        <v>2064.7034583392265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250000</v>
      </c>
      <c r="S14">
        <f t="shared" si="1"/>
        <v>2422.7936498302506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1784.540794717868</v>
      </c>
      <c r="AC14">
        <f t="shared" si="2"/>
        <v>2061.001946671352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-1248.4389927055524</v>
      </c>
      <c r="AI14">
        <f t="shared" si="6"/>
        <v>-1290.972576752542</v>
      </c>
      <c r="AJ14">
        <f t="shared" si="7"/>
        <v>-276.46115195348398</v>
      </c>
      <c r="AK14">
        <f t="shared" si="22"/>
        <v>124.91785563025077</v>
      </c>
      <c r="AL14">
        <f t="shared" si="8"/>
        <v>-1442.5158730757751</v>
      </c>
      <c r="AN14">
        <f t="shared" si="9"/>
        <v>0</v>
      </c>
      <c r="AO14">
        <f t="shared" si="9"/>
        <v>0</v>
      </c>
      <c r="AP14">
        <f t="shared" si="9"/>
        <v>-19.187136816669618</v>
      </c>
      <c r="AQ14">
        <f t="shared" si="9"/>
        <v>-563.17778755355175</v>
      </c>
      <c r="AR14">
        <f t="shared" si="9"/>
        <v>-582.36492437022139</v>
      </c>
      <c r="AS14">
        <f t="shared" si="9"/>
        <v>-124.71316645137091</v>
      </c>
      <c r="AT14">
        <f t="shared" si="9"/>
        <v>56.351140881395935</v>
      </c>
      <c r="AU14">
        <f t="shared" si="9"/>
        <v>-650.72694994019628</v>
      </c>
      <c r="AW14">
        <v>11</v>
      </c>
      <c r="AX14">
        <f>IF(Z14&gt;0, (R14*SUMPRODUCT(K14:$K$98, X14:$X$98)-K14*$AZ$3)/Z14, 0)</f>
        <v>2422.7936498302506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250000</v>
      </c>
      <c r="S15">
        <f t="shared" si="1"/>
        <v>2733.0185678761468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2061.001946671352</v>
      </c>
      <c r="AC15">
        <f t="shared" si="2"/>
        <v>2287.4285926672701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-1301.1155214084656</v>
      </c>
      <c r="AI15">
        <f t="shared" si="6"/>
        <v>-1342.9635465107035</v>
      </c>
      <c r="AJ15">
        <f t="shared" si="7"/>
        <v>-226.42664599591808</v>
      </c>
      <c r="AK15">
        <f t="shared" si="22"/>
        <v>144.27013626699465</v>
      </c>
      <c r="AL15">
        <f t="shared" si="8"/>
        <v>-1425.120056239627</v>
      </c>
      <c r="AN15">
        <f t="shared" si="9"/>
        <v>0</v>
      </c>
      <c r="AO15">
        <f t="shared" si="9"/>
        <v>0</v>
      </c>
      <c r="AP15">
        <f t="shared" si="9"/>
        <v>-16.855247639157188</v>
      </c>
      <c r="AQ15">
        <f t="shared" si="9"/>
        <v>-524.05398503065771</v>
      </c>
      <c r="AR15">
        <f t="shared" si="9"/>
        <v>-540.90923266981486</v>
      </c>
      <c r="AS15">
        <f t="shared" si="9"/>
        <v>-91.198501746283782</v>
      </c>
      <c r="AT15">
        <f t="shared" si="9"/>
        <v>58.108091547314196</v>
      </c>
      <c r="AU15">
        <f t="shared" si="9"/>
        <v>-573.99964286878446</v>
      </c>
      <c r="AW15">
        <v>12</v>
      </c>
      <c r="AX15">
        <f>IF(Z15&gt;0, (R15*SUMPRODUCT(K15:$K$98, X15:$X$98)-K15*$AZ$3)/Z15, 0)</f>
        <v>2733.0185678761468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250000</v>
      </c>
      <c r="S16">
        <f t="shared" si="1"/>
        <v>2998.6444402169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2287.4285926672701</v>
      </c>
      <c r="AC16">
        <f t="shared" si="2"/>
        <v>2468.3785661629272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-1356.5229837805914</v>
      </c>
      <c r="AI16">
        <f t="shared" si="6"/>
        <v>-1397.6812240350509</v>
      </c>
      <c r="AJ16">
        <f t="shared" si="7"/>
        <v>-180.9499734956571</v>
      </c>
      <c r="AK16">
        <f t="shared" si="22"/>
        <v>160.12000148670893</v>
      </c>
      <c r="AL16">
        <f t="shared" si="8"/>
        <v>-1418.511196043999</v>
      </c>
      <c r="AN16">
        <f t="shared" si="9"/>
        <v>0</v>
      </c>
      <c r="AO16">
        <f t="shared" si="9"/>
        <v>0</v>
      </c>
      <c r="AP16">
        <f t="shared" si="9"/>
        <v>-14.801268787176944</v>
      </c>
      <c r="AQ16">
        <f t="shared" si="9"/>
        <v>-487.83089789035199</v>
      </c>
      <c r="AR16">
        <f t="shared" si="9"/>
        <v>-502.63216667752897</v>
      </c>
      <c r="AS16">
        <f t="shared" si="9"/>
        <v>-65.072976351353418</v>
      </c>
      <c r="AT16">
        <f t="shared" si="9"/>
        <v>57.582130954958984</v>
      </c>
      <c r="AU16">
        <f t="shared" si="9"/>
        <v>-510.12301207392335</v>
      </c>
      <c r="AW16">
        <v>13</v>
      </c>
      <c r="AX16">
        <f>IF(Z16&gt;0, (R16*SUMPRODUCT(K16:$K$98, X16:$X$98)-K16*$AZ$3)/Z16, 0)</f>
        <v>2998.6444402169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250000</v>
      </c>
      <c r="S17">
        <f t="shared" si="1"/>
        <v>3225.1159717652658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2468.3785661629272</v>
      </c>
      <c r="AC17">
        <f t="shared" si="2"/>
        <v>2610.0154883853538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-1413.7826716638658</v>
      </c>
      <c r="AI17">
        <f t="shared" si="6"/>
        <v>-1454.246572981448</v>
      </c>
      <c r="AJ17">
        <f t="shared" si="7"/>
        <v>-141.63692222242662</v>
      </c>
      <c r="AK17">
        <f t="shared" si="22"/>
        <v>172.78649963140492</v>
      </c>
      <c r="AL17">
        <f t="shared" si="8"/>
        <v>-1423.0969955724697</v>
      </c>
      <c r="AN17">
        <f t="shared" si="9"/>
        <v>0</v>
      </c>
      <c r="AO17">
        <f t="shared" si="9"/>
        <v>0</v>
      </c>
      <c r="AP17">
        <f t="shared" si="9"/>
        <v>-12.99247463388842</v>
      </c>
      <c r="AQ17">
        <f t="shared" si="9"/>
        <v>-453.94870245599373</v>
      </c>
      <c r="AR17">
        <f t="shared" si="9"/>
        <v>-466.94117708988216</v>
      </c>
      <c r="AS17">
        <f t="shared" si="9"/>
        <v>-45.47792128974244</v>
      </c>
      <c r="AT17">
        <f t="shared" si="9"/>
        <v>55.479677946030108</v>
      </c>
      <c r="AU17">
        <f t="shared" si="9"/>
        <v>-456.93942043359448</v>
      </c>
      <c r="AW17">
        <v>14</v>
      </c>
      <c r="AX17">
        <f>IF(Z17&gt;0, (R17*SUMPRODUCT(K17:$K$98, X17:$X$98)-K17*$AZ$3)/Z17, 0)</f>
        <v>3225.1159717652658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250000</v>
      </c>
      <c r="S18">
        <f t="shared" si="1"/>
        <v>3417.8120563917882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2610.0154883853538</v>
      </c>
      <c r="AC18">
        <f t="shared" si="2"/>
        <v>2718.0916253157711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-1478.2094388173305</v>
      </c>
      <c r="AI18">
        <f t="shared" si="6"/>
        <v>-1517.9730592339733</v>
      </c>
      <c r="AJ18">
        <f t="shared" si="7"/>
        <v>-108.07613693041731</v>
      </c>
      <c r="AK18">
        <f t="shared" si="22"/>
        <v>182.70108418697478</v>
      </c>
      <c r="AL18">
        <f t="shared" si="8"/>
        <v>-1443.3481119774158</v>
      </c>
      <c r="AN18">
        <f t="shared" si="9"/>
        <v>0</v>
      </c>
      <c r="AO18">
        <f t="shared" si="9"/>
        <v>0</v>
      </c>
      <c r="AP18">
        <f t="shared" si="9"/>
        <v>-11.399663226984162</v>
      </c>
      <c r="AQ18">
        <f t="shared" si="9"/>
        <v>-423.78157735390431</v>
      </c>
      <c r="AR18">
        <f t="shared" si="9"/>
        <v>-435.18124058088853</v>
      </c>
      <c r="AS18">
        <f t="shared" si="9"/>
        <v>-30.983888060769317</v>
      </c>
      <c r="AT18">
        <f t="shared" si="9"/>
        <v>52.377796818135771</v>
      </c>
      <c r="AU18">
        <f t="shared" si="9"/>
        <v>-413.78733182352204</v>
      </c>
      <c r="AW18">
        <v>15</v>
      </c>
      <c r="AX18">
        <f>IF(Z18&gt;0, (R18*SUMPRODUCT(K18:$K$98, X18:$X$98)-K18*$AZ$3)/Z18, 0)</f>
        <v>3417.8120563917882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250000</v>
      </c>
      <c r="S19">
        <f t="shared" si="1"/>
        <v>3579.6342604135666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2718.0916253157711</v>
      </c>
      <c r="AC19">
        <f t="shared" si="2"/>
        <v>2796.1179402711614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-1550.3382295176291</v>
      </c>
      <c r="AI19">
        <f t="shared" si="6"/>
        <v>-1589.394146084202</v>
      </c>
      <c r="AJ19">
        <f t="shared" si="7"/>
        <v>-78.026314955390262</v>
      </c>
      <c r="AK19">
        <f t="shared" si="22"/>
        <v>190.26641377210399</v>
      </c>
      <c r="AL19">
        <f t="shared" si="8"/>
        <v>-1477.1540472674883</v>
      </c>
      <c r="AN19">
        <f t="shared" si="9"/>
        <v>0</v>
      </c>
      <c r="AO19">
        <f t="shared" si="9"/>
        <v>0</v>
      </c>
      <c r="AP19">
        <f t="shared" si="9"/>
        <v>-9.9971201964227774</v>
      </c>
      <c r="AQ19">
        <f t="shared" si="9"/>
        <v>-396.83917286074427</v>
      </c>
      <c r="AR19">
        <f t="shared" si="9"/>
        <v>-406.8362930571671</v>
      </c>
      <c r="AS19">
        <f t="shared" si="9"/>
        <v>-19.972350354737156</v>
      </c>
      <c r="AT19">
        <f t="shared" si="9"/>
        <v>48.702383019990734</v>
      </c>
      <c r="AU19">
        <f t="shared" si="9"/>
        <v>-378.10626039191351</v>
      </c>
      <c r="AW19">
        <v>16</v>
      </c>
      <c r="AX19">
        <f>IF(Z19&gt;0, (R19*SUMPRODUCT(K19:$K$98, X19:$X$98)-K19*$AZ$3)/Z19, 0)</f>
        <v>3579.6342604135666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250000</v>
      </c>
      <c r="S20">
        <f t="shared" si="1"/>
        <v>3713.3652438445147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2796.1179402711614</v>
      </c>
      <c r="AC20">
        <f t="shared" si="2"/>
        <v>2847.3215284008584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-1632.6402248228992</v>
      </c>
      <c r="AI20">
        <f t="shared" si="6"/>
        <v>-1670.9790541788418</v>
      </c>
      <c r="AJ20">
        <f t="shared" si="7"/>
        <v>-51.203588129696982</v>
      </c>
      <c r="AK20">
        <f t="shared" si="22"/>
        <v>195.72825581898132</v>
      </c>
      <c r="AL20">
        <f t="shared" si="8"/>
        <v>-1526.4543864895575</v>
      </c>
      <c r="AN20">
        <f t="shared" si="9"/>
        <v>0</v>
      </c>
      <c r="AO20">
        <f t="shared" si="9"/>
        <v>0</v>
      </c>
      <c r="AP20">
        <f t="shared" si="9"/>
        <v>-8.7621141081554565</v>
      </c>
      <c r="AQ20">
        <f t="shared" si="9"/>
        <v>-373.13032734124079</v>
      </c>
      <c r="AR20">
        <f t="shared" si="9"/>
        <v>-381.89244144939624</v>
      </c>
      <c r="AS20">
        <f t="shared" si="9"/>
        <v>-11.702279111708391</v>
      </c>
      <c r="AT20">
        <f t="shared" si="9"/>
        <v>44.732542450734229</v>
      </c>
      <c r="AU20">
        <f t="shared" si="9"/>
        <v>-348.86217811037039</v>
      </c>
      <c r="AW20">
        <v>17</v>
      </c>
      <c r="AX20">
        <f>IF(Z20&gt;0, (R20*SUMPRODUCT(K20:$K$98, X20:$X$98)-K20*$AZ$3)/Z20, 0)</f>
        <v>3713.3652438445147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50</v>
      </c>
      <c r="R21">
        <f t="shared" si="0"/>
        <v>250000</v>
      </c>
      <c r="S21">
        <f t="shared" si="1"/>
        <v>3821.0956248681123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2847.3215284008584</v>
      </c>
      <c r="AC21">
        <f t="shared" si="2"/>
        <v>2874.2293805153704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-1727.1234316319487</v>
      </c>
      <c r="AI21">
        <f t="shared" si="6"/>
        <v>-1764.7334480080056</v>
      </c>
      <c r="AJ21">
        <f t="shared" si="7"/>
        <v>-26.907852114512025</v>
      </c>
      <c r="AK21">
        <f t="shared" si="22"/>
        <v>199.31250698806011</v>
      </c>
      <c r="AL21">
        <f t="shared" si="8"/>
        <v>-1592.3287931344576</v>
      </c>
      <c r="AN21">
        <f t="shared" si="9"/>
        <v>0</v>
      </c>
      <c r="AO21">
        <f t="shared" si="9"/>
        <v>0</v>
      </c>
      <c r="AP21">
        <f t="shared" si="9"/>
        <v>-7.6745965940086842</v>
      </c>
      <c r="AQ21">
        <f t="shared" si="9"/>
        <v>-352.43206153649828</v>
      </c>
      <c r="AR21">
        <f t="shared" si="9"/>
        <v>-360.10665813050701</v>
      </c>
      <c r="AS21">
        <f t="shared" si="9"/>
        <v>-5.4907423630261842</v>
      </c>
      <c r="AT21">
        <f t="shared" si="9"/>
        <v>40.671162489780187</v>
      </c>
      <c r="AU21">
        <f t="shared" si="9"/>
        <v>-324.92623800375304</v>
      </c>
      <c r="AW21">
        <v>18</v>
      </c>
      <c r="AX21">
        <f>IF(Z21&gt;0, (R21*SUMPRODUCT(K21:$K$98, X21:$X$98)-K21*$AZ$3)/Z21, 0)</f>
        <v>3821.0956248681123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250000</v>
      </c>
      <c r="S22">
        <f t="shared" si="1"/>
        <v>3904.5493621532337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2874.2293805153704</v>
      </c>
      <c r="AC22">
        <f t="shared" si="2"/>
        <v>2878.9742649215068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-1834.9755864303581</v>
      </c>
      <c r="AI22">
        <f t="shared" si="6"/>
        <v>-1871.8425075253683</v>
      </c>
      <c r="AJ22">
        <f t="shared" si="7"/>
        <v>-4.7448844061364071</v>
      </c>
      <c r="AK22">
        <f t="shared" si="22"/>
        <v>201.19605663607595</v>
      </c>
      <c r="AL22">
        <f t="shared" si="8"/>
        <v>-1675.3913352954287</v>
      </c>
      <c r="AN22">
        <f t="shared" si="9"/>
        <v>0</v>
      </c>
      <c r="AO22">
        <f t="shared" si="9"/>
        <v>0</v>
      </c>
      <c r="AP22">
        <f t="shared" si="9"/>
        <v>-6.7169309043683478</v>
      </c>
      <c r="AQ22">
        <f t="shared" si="9"/>
        <v>-334.32149632163697</v>
      </c>
      <c r="AR22">
        <f t="shared" si="9"/>
        <v>-341.03842722600535</v>
      </c>
      <c r="AS22">
        <f t="shared" si="9"/>
        <v>-0.86448935139166783</v>
      </c>
      <c r="AT22">
        <f t="shared" si="9"/>
        <v>36.656709334992875</v>
      </c>
      <c r="AU22">
        <f t="shared" si="9"/>
        <v>-305.24620724240413</v>
      </c>
      <c r="AW22">
        <v>19</v>
      </c>
      <c r="AX22">
        <f>IF(Z22&gt;0, (R22*SUMPRODUCT(K22:$K$98, X22:$X$98)-K22*$AZ$3)/Z22, 0)</f>
        <v>3904.5493621532337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250000</v>
      </c>
      <c r="S23">
        <f t="shared" si="1"/>
        <v>3965.5354870312094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2878.9742649215068</v>
      </c>
      <c r="AC23">
        <f t="shared" si="2"/>
        <v>2863.5607560486515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-1963.2597709733466</v>
      </c>
      <c r="AI23">
        <f t="shared" si="6"/>
        <v>-1999.3653709032119</v>
      </c>
      <c r="AJ23">
        <f t="shared" si="7"/>
        <v>15.413508872855346</v>
      </c>
      <c r="AK23">
        <f t="shared" si="22"/>
        <v>201.5281985445055</v>
      </c>
      <c r="AL23">
        <f t="shared" si="8"/>
        <v>-1782.423663485851</v>
      </c>
      <c r="AN23">
        <f t="shared" si="9"/>
        <v>0</v>
      </c>
      <c r="AO23">
        <f t="shared" si="9"/>
        <v>0</v>
      </c>
      <c r="AP23">
        <f t="shared" si="9"/>
        <v>-5.8734131919242936</v>
      </c>
      <c r="AQ23">
        <f t="shared" si="9"/>
        <v>-319.36973379220973</v>
      </c>
      <c r="AR23">
        <f t="shared" si="9"/>
        <v>-325.24314698413406</v>
      </c>
      <c r="AS23">
        <f t="shared" si="9"/>
        <v>2.5073646892316952</v>
      </c>
      <c r="AT23">
        <f t="shared" si="9"/>
        <v>32.783235347848475</v>
      </c>
      <c r="AU23">
        <f t="shared" si="9"/>
        <v>-289.95254694705386</v>
      </c>
      <c r="AW23">
        <v>20</v>
      </c>
      <c r="AX23">
        <f>IF(Z23&gt;0, (R23*SUMPRODUCT(K23:$K$98, X23:$X$98)-K23*$AZ$3)/Z23, 0)</f>
        <v>3965.5354870312094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50</v>
      </c>
      <c r="R24">
        <f t="shared" si="0"/>
        <v>250000</v>
      </c>
      <c r="S24">
        <f t="shared" si="1"/>
        <v>4004.3858624900249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2863.5607560486515</v>
      </c>
      <c r="AC24">
        <f t="shared" si="2"/>
        <v>2828.9302967642816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-2108.2278237927953</v>
      </c>
      <c r="AI24">
        <f t="shared" si="6"/>
        <v>-2143.5507221586035</v>
      </c>
      <c r="AJ24">
        <f t="shared" si="7"/>
        <v>34.630459284369863</v>
      </c>
      <c r="AK24">
        <f t="shared" si="22"/>
        <v>200.44925292340562</v>
      </c>
      <c r="AL24">
        <f t="shared" si="8"/>
        <v>-1908.4710099508281</v>
      </c>
      <c r="AN24">
        <f t="shared" si="9"/>
        <v>0</v>
      </c>
      <c r="AO24">
        <f t="shared" si="9"/>
        <v>0</v>
      </c>
      <c r="AP24">
        <f t="shared" si="9"/>
        <v>-5.1304362768453231</v>
      </c>
      <c r="AQ24">
        <f t="shared" si="9"/>
        <v>-306.20727651021485</v>
      </c>
      <c r="AR24">
        <f t="shared" si="9"/>
        <v>-311.33771278706018</v>
      </c>
      <c r="AS24">
        <f t="shared" si="9"/>
        <v>5.029863709268164</v>
      </c>
      <c r="AT24">
        <f t="shared" si="9"/>
        <v>29.114035553216294</v>
      </c>
      <c r="AU24">
        <f t="shared" si="9"/>
        <v>-277.19381352457572</v>
      </c>
      <c r="AW24">
        <v>21</v>
      </c>
      <c r="AX24">
        <f>IF(Z24&gt;0, (R24*SUMPRODUCT(K24:$K$98, X24:$X$98)-K24*$AZ$3)/Z24, 0)</f>
        <v>4004.3858624900249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50</v>
      </c>
      <c r="R25">
        <f t="shared" si="0"/>
        <v>250000</v>
      </c>
      <c r="S25">
        <f t="shared" si="1"/>
        <v>4022.7729515698779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2828.9302967642816</v>
      </c>
      <c r="AC25">
        <f t="shared" si="2"/>
        <v>2776.9545153503527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-2271.212383020275</v>
      </c>
      <c r="AI25">
        <f t="shared" si="6"/>
        <v>-2305.727809925821</v>
      </c>
      <c r="AJ25">
        <f t="shared" si="7"/>
        <v>51.975781413928871</v>
      </c>
      <c r="AK25">
        <f t="shared" si="22"/>
        <v>198.02512077349974</v>
      </c>
      <c r="AL25">
        <f t="shared" si="8"/>
        <v>-2055.7269077383926</v>
      </c>
      <c r="AN25">
        <f t="shared" si="9"/>
        <v>0</v>
      </c>
      <c r="AO25">
        <f t="shared" si="9"/>
        <v>0</v>
      </c>
      <c r="AP25">
        <f t="shared" si="9"/>
        <v>-4.4760321030983077</v>
      </c>
      <c r="AQ25">
        <f t="shared" si="9"/>
        <v>-294.53552949448436</v>
      </c>
      <c r="AR25">
        <f t="shared" si="9"/>
        <v>-299.01156159758267</v>
      </c>
      <c r="AS25">
        <f t="shared" si="9"/>
        <v>6.7403270667639976</v>
      </c>
      <c r="AT25">
        <f t="shared" si="9"/>
        <v>25.680308119256715</v>
      </c>
      <c r="AU25">
        <f t="shared" si="9"/>
        <v>-266.59092641156201</v>
      </c>
      <c r="AW25">
        <v>22</v>
      </c>
      <c r="AX25">
        <f>IF(Z25&gt;0, (R25*SUMPRODUCT(K25:$K$98, X25:$X$98)-K25*$AZ$3)/Z25, 0)</f>
        <v>4022.7729515698779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250000</v>
      </c>
      <c r="S26">
        <f t="shared" si="1"/>
        <v>4022.3652020606969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2776.9545153503527</v>
      </c>
      <c r="AC26">
        <f t="shared" si="2"/>
        <v>2709.4113921918379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-2454.7074782552927</v>
      </c>
      <c r="AI26">
        <f t="shared" si="6"/>
        <v>-2488.3868093961323</v>
      </c>
      <c r="AJ26">
        <f t="shared" si="7"/>
        <v>67.543123158514845</v>
      </c>
      <c r="AK26">
        <f t="shared" si="22"/>
        <v>194.38681607452472</v>
      </c>
      <c r="AL26">
        <f t="shared" si="8"/>
        <v>-2226.4568701630928</v>
      </c>
      <c r="AN26">
        <f t="shared" si="9"/>
        <v>0</v>
      </c>
      <c r="AO26">
        <f t="shared" si="9"/>
        <v>0</v>
      </c>
      <c r="AP26">
        <f t="shared" si="9"/>
        <v>-3.8996477422414069</v>
      </c>
      <c r="AQ26">
        <f t="shared" si="9"/>
        <v>-284.22460159352056</v>
      </c>
      <c r="AR26">
        <f t="shared" si="9"/>
        <v>-288.12424933576199</v>
      </c>
      <c r="AS26">
        <f t="shared" si="9"/>
        <v>7.8206537602418216</v>
      </c>
      <c r="AT26">
        <f t="shared" si="9"/>
        <v>22.507576093377889</v>
      </c>
      <c r="AU26">
        <f t="shared" si="9"/>
        <v>-257.7960194821423</v>
      </c>
      <c r="AW26">
        <v>23</v>
      </c>
      <c r="AX26">
        <f>IF(Z26&gt;0, (R26*SUMPRODUCT(K26:$K$98, X26:$X$98)-K26*$AZ$3)/Z26, 0)</f>
        <v>4022.3652020606969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250000</v>
      </c>
      <c r="S27">
        <f t="shared" si="1"/>
        <v>4004.4042834974289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2709.4113921918379</v>
      </c>
      <c r="AC27">
        <f t="shared" si="2"/>
        <v>2627.8585819697196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-2652.1700332761402</v>
      </c>
      <c r="AI27">
        <f t="shared" si="6"/>
        <v>-2684.9821370989162</v>
      </c>
      <c r="AJ27">
        <f t="shared" si="7"/>
        <v>81.552810222118296</v>
      </c>
      <c r="AK27">
        <f t="shared" si="22"/>
        <v>189.65879745342866</v>
      </c>
      <c r="AL27">
        <f t="shared" si="8"/>
        <v>-2413.7705294233692</v>
      </c>
      <c r="AN27">
        <f t="shared" si="9"/>
        <v>0</v>
      </c>
      <c r="AO27">
        <f t="shared" si="9"/>
        <v>0</v>
      </c>
      <c r="AP27">
        <f t="shared" si="9"/>
        <v>-3.3921728596580398</v>
      </c>
      <c r="AQ27">
        <f t="shared" si="9"/>
        <v>-274.18599108030566</v>
      </c>
      <c r="AR27">
        <f t="shared" si="9"/>
        <v>-277.5781639399637</v>
      </c>
      <c r="AS27">
        <f t="shared" si="9"/>
        <v>8.4310725992609949</v>
      </c>
      <c r="AT27">
        <f t="shared" si="9"/>
        <v>19.607259223357996</v>
      </c>
      <c r="AU27">
        <f t="shared" si="9"/>
        <v>-249.5398321173447</v>
      </c>
      <c r="AW27">
        <v>24</v>
      </c>
      <c r="AX27">
        <f>IF(Z27&gt;0, (R27*SUMPRODUCT(K27:$K$98, X27:$X$98)-K27*$AZ$3)/Z27, 0)</f>
        <v>4004.4042834974289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250000</v>
      </c>
      <c r="S28">
        <f t="shared" si="1"/>
        <v>3971.3419387965992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2627.8585819697196</v>
      </c>
      <c r="AC28">
        <f t="shared" si="2"/>
        <v>2534.6295474710214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-2862.4150638618148</v>
      </c>
      <c r="AI28">
        <f t="shared" si="6"/>
        <v>-2894.3265636335905</v>
      </c>
      <c r="AJ28">
        <f t="shared" si="7"/>
        <v>93.229034498698184</v>
      </c>
      <c r="AK28">
        <f t="shared" si="22"/>
        <v>183.95010073788038</v>
      </c>
      <c r="AL28">
        <f t="shared" si="8"/>
        <v>-2617.1474283970119</v>
      </c>
      <c r="AN28">
        <f t="shared" si="9"/>
        <v>0</v>
      </c>
      <c r="AO28">
        <f t="shared" si="9"/>
        <v>0</v>
      </c>
      <c r="AP28">
        <f t="shared" si="9"/>
        <v>-2.9455953864473865</v>
      </c>
      <c r="AQ28">
        <f t="shared" si="9"/>
        <v>-264.21561714458045</v>
      </c>
      <c r="AR28">
        <f t="shared" si="9"/>
        <v>-267.16121253102784</v>
      </c>
      <c r="AS28">
        <f t="shared" si="9"/>
        <v>8.6055188839853294</v>
      </c>
      <c r="AT28">
        <f t="shared" si="9"/>
        <v>16.979539411972969</v>
      </c>
      <c r="AU28">
        <f t="shared" si="9"/>
        <v>-241.57615423506954</v>
      </c>
      <c r="AW28">
        <v>25</v>
      </c>
      <c r="AX28">
        <f>IF(Z28&gt;0, (R28*SUMPRODUCT(K28:$K$98, X28:$X$98)-K28*$AZ$3)/Z28, 0)</f>
        <v>3971.3419387965992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250000</v>
      </c>
      <c r="S29">
        <f t="shared" si="1"/>
        <v>3925.5294897327767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2534.6295474710214</v>
      </c>
      <c r="AC29">
        <f t="shared" si="2"/>
        <v>2431.9826415600228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-3079.4648338163215</v>
      </c>
      <c r="AI29">
        <f t="shared" si="6"/>
        <v>-3110.4413256236162</v>
      </c>
      <c r="AJ29">
        <f t="shared" si="7"/>
        <v>102.64690591099861</v>
      </c>
      <c r="AK29">
        <f t="shared" si="22"/>
        <v>177.42406832297152</v>
      </c>
      <c r="AL29">
        <f t="shared" si="8"/>
        <v>-2830.3703513896462</v>
      </c>
      <c r="AN29">
        <f t="shared" si="9"/>
        <v>0</v>
      </c>
      <c r="AO29">
        <f t="shared" si="9"/>
        <v>0</v>
      </c>
      <c r="AP29">
        <f t="shared" si="9"/>
        <v>-2.5529369172905589</v>
      </c>
      <c r="AQ29">
        <f t="shared" si="9"/>
        <v>-253.79502329235234</v>
      </c>
      <c r="AR29">
        <f t="shared" si="9"/>
        <v>-256.34796020964291</v>
      </c>
      <c r="AS29">
        <f t="shared" si="9"/>
        <v>8.4596757171878298</v>
      </c>
      <c r="AT29">
        <f t="shared" si="9"/>
        <v>14.622458116155356</v>
      </c>
      <c r="AU29">
        <f t="shared" si="9"/>
        <v>-233.26582637629974</v>
      </c>
      <c r="AW29">
        <v>26</v>
      </c>
      <c r="AX29">
        <f>IF(Z29&gt;0, (R29*SUMPRODUCT(K29:$K$98, X29:$X$98)-K29*$AZ$3)/Z29, 0)</f>
        <v>3925.5294897327767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250000</v>
      </c>
      <c r="S30">
        <f t="shared" si="1"/>
        <v>3869.997187413423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2431.9826415600228</v>
      </c>
      <c r="AC30">
        <f t="shared" si="2"/>
        <v>2322.4453961547943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-3304.7530487143545</v>
      </c>
      <c r="AI30">
        <f t="shared" si="6"/>
        <v>-3334.7588249938335</v>
      </c>
      <c r="AJ30">
        <f t="shared" si="7"/>
        <v>109.53724540522853</v>
      </c>
      <c r="AK30">
        <f t="shared" si="22"/>
        <v>170.2387849092016</v>
      </c>
      <c r="AL30">
        <f t="shared" si="8"/>
        <v>-3054.9827946794035</v>
      </c>
      <c r="AN30">
        <f t="shared" si="9"/>
        <v>0</v>
      </c>
      <c r="AO30">
        <f t="shared" si="9"/>
        <v>0</v>
      </c>
      <c r="AP30">
        <f t="shared" si="9"/>
        <v>-2.2079777716250195</v>
      </c>
      <c r="AQ30">
        <f t="shared" si="9"/>
        <v>-243.18055311442302</v>
      </c>
      <c r="AR30">
        <f t="shared" si="9"/>
        <v>-245.38853088604804</v>
      </c>
      <c r="AS30">
        <f t="shared" si="9"/>
        <v>8.0603081475744354</v>
      </c>
      <c r="AT30">
        <f t="shared" si="9"/>
        <v>12.527036442814468</v>
      </c>
      <c r="AU30">
        <f t="shared" si="9"/>
        <v>-224.80118629565914</v>
      </c>
      <c r="AW30">
        <v>27</v>
      </c>
      <c r="AX30">
        <f>IF(Z30&gt;0, (R30*SUMPRODUCT(K30:$K$98, X30:$X$98)-K30*$AZ$3)/Z30, 0)</f>
        <v>3869.997187413423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250000</v>
      </c>
      <c r="S31">
        <f t="shared" si="1"/>
        <v>3807.4392776130035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2322.4453961547943</v>
      </c>
      <c r="AC31">
        <f t="shared" si="2"/>
        <v>2208.0664304395891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-3544.8995129501154</v>
      </c>
      <c r="AI31">
        <f t="shared" si="6"/>
        <v>-3573.8962515642097</v>
      </c>
      <c r="AJ31">
        <f t="shared" si="7"/>
        <v>114.37896571520514</v>
      </c>
      <c r="AK31">
        <f t="shared" si="22"/>
        <v>162.57117773083561</v>
      </c>
      <c r="AL31">
        <f t="shared" si="8"/>
        <v>-3296.9461081181689</v>
      </c>
      <c r="AN31">
        <f t="shared" si="9"/>
        <v>0</v>
      </c>
      <c r="AO31">
        <f t="shared" si="9"/>
        <v>0</v>
      </c>
      <c r="AP31">
        <f t="shared" si="9"/>
        <v>-1.9051139673315605</v>
      </c>
      <c r="AQ31">
        <f t="shared" si="9"/>
        <v>-232.90335043491933</v>
      </c>
      <c r="AR31">
        <f t="shared" si="9"/>
        <v>-234.80846440225091</v>
      </c>
      <c r="AS31">
        <f t="shared" si="9"/>
        <v>7.5148094429854488</v>
      </c>
      <c r="AT31">
        <f t="shared" si="9"/>
        <v>10.681084707575231</v>
      </c>
      <c r="AU31">
        <f t="shared" si="9"/>
        <v>-216.61257025169022</v>
      </c>
      <c r="AW31">
        <v>28</v>
      </c>
      <c r="AX31">
        <f>IF(Z31&gt;0, (R31*SUMPRODUCT(K31:$K$98, X31:$X$98)-K31*$AZ$3)/Z31, 0)</f>
        <v>3807.4392776130035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250000</v>
      </c>
      <c r="S32">
        <f t="shared" si="1"/>
        <v>3739.520147539909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2208.0664304395891</v>
      </c>
      <c r="AC32">
        <f t="shared" si="2"/>
        <v>2090.1644973253997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-3799.0496098128338</v>
      </c>
      <c r="AI32">
        <f t="shared" si="6"/>
        <v>-3826.9965711188242</v>
      </c>
      <c r="AJ32">
        <f t="shared" si="7"/>
        <v>117.90193311418943</v>
      </c>
      <c r="AK32">
        <f t="shared" si="22"/>
        <v>154.56465013077124</v>
      </c>
      <c r="AL32">
        <f t="shared" si="8"/>
        <v>-3554.5299878738638</v>
      </c>
      <c r="AN32">
        <f t="shared" si="9"/>
        <v>0</v>
      </c>
      <c r="AO32">
        <f t="shared" si="9"/>
        <v>0</v>
      </c>
      <c r="AP32">
        <f t="shared" si="9"/>
        <v>-1.6394130141020706</v>
      </c>
      <c r="AQ32">
        <f t="shared" si="9"/>
        <v>-222.85826724966714</v>
      </c>
      <c r="AR32">
        <f t="shared" si="9"/>
        <v>-224.49768026376921</v>
      </c>
      <c r="AS32">
        <f t="shared" si="9"/>
        <v>6.9163141358685518</v>
      </c>
      <c r="AT32">
        <f t="shared" si="9"/>
        <v>9.06700718443415</v>
      </c>
      <c r="AU32">
        <f t="shared" si="9"/>
        <v>-208.5143589434665</v>
      </c>
      <c r="AW32">
        <v>29</v>
      </c>
      <c r="AX32">
        <f>IF(Z32&gt;0, (R32*SUMPRODUCT(K32:$K$98, X32:$X$98)-K32*$AZ$3)/Z32, 0)</f>
        <v>3739.520147539909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250000</v>
      </c>
      <c r="S33">
        <f t="shared" si="1"/>
        <v>3667.9561375786443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2090.1644973253997</v>
      </c>
      <c r="AC33">
        <f t="shared" si="2"/>
        <v>1969.9860669692423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-4067.4458828163765</v>
      </c>
      <c r="AI33">
        <f t="shared" si="6"/>
        <v>-4094.299885332744</v>
      </c>
      <c r="AJ33">
        <f t="shared" si="7"/>
        <v>120.17843035615738</v>
      </c>
      <c r="AK33">
        <f t="shared" si="22"/>
        <v>146.311514812778</v>
      </c>
      <c r="AL33">
        <f t="shared" si="8"/>
        <v>-3827.8099401638083</v>
      </c>
      <c r="AN33">
        <f t="shared" si="9"/>
        <v>0</v>
      </c>
      <c r="AO33">
        <f t="shared" si="9"/>
        <v>0</v>
      </c>
      <c r="AP33">
        <f t="shared" si="9"/>
        <v>-1.4065163575144313</v>
      </c>
      <c r="AQ33">
        <f t="shared" si="9"/>
        <v>-213.03823011110097</v>
      </c>
      <c r="AR33">
        <f t="shared" si="9"/>
        <v>-214.44474646861542</v>
      </c>
      <c r="AS33">
        <f t="shared" si="9"/>
        <v>6.2945152408219025</v>
      </c>
      <c r="AT33">
        <f t="shared" si="9"/>
        <v>7.663272495467278</v>
      </c>
      <c r="AU33">
        <f t="shared" si="9"/>
        <v>-200.48695873232623</v>
      </c>
      <c r="AW33">
        <v>30</v>
      </c>
      <c r="AX33">
        <f>IF(Z33&gt;0, (R33*SUMPRODUCT(K33:$K$98, X33:$X$98)-K33*$AZ$3)/Z33, 0)</f>
        <v>3667.9561375786443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250000</v>
      </c>
      <c r="S34">
        <f t="shared" si="1"/>
        <v>3593.8157455565283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1969.9860669692423</v>
      </c>
      <c r="AC34">
        <f t="shared" si="2"/>
        <v>1848.6262626559173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-4329.5772395151453</v>
      </c>
      <c r="AI34">
        <f t="shared" si="6"/>
        <v>-4355.296786558446</v>
      </c>
      <c r="AJ34">
        <f t="shared" si="7"/>
        <v>121.35980431332496</v>
      </c>
      <c r="AK34">
        <f t="shared" si="22"/>
        <v>137.89902468784697</v>
      </c>
      <c r="AL34">
        <f t="shared" si="8"/>
        <v>-4096.0379575572742</v>
      </c>
      <c r="AN34">
        <f t="shared" si="9"/>
        <v>0</v>
      </c>
      <c r="AO34">
        <f t="shared" si="9"/>
        <v>0</v>
      </c>
      <c r="AP34">
        <f t="shared" si="9"/>
        <v>-1.202765756979266</v>
      </c>
      <c r="AQ34">
        <f t="shared" si="9"/>
        <v>-202.47118804691596</v>
      </c>
      <c r="AR34">
        <f t="shared" si="9"/>
        <v>-203.67395380389522</v>
      </c>
      <c r="AS34">
        <f t="shared" si="9"/>
        <v>5.6753494397092359</v>
      </c>
      <c r="AT34">
        <f t="shared" si="9"/>
        <v>6.4488003826872715</v>
      </c>
      <c r="AU34">
        <f t="shared" ref="AU34:AU69" si="23">AL34*$K34</f>
        <v>-191.54980398149871</v>
      </c>
      <c r="AW34">
        <v>31</v>
      </c>
      <c r="AX34">
        <f>IF(Z34&gt;0, (R34*SUMPRODUCT(K34:$K$98, X34:$X$98)-K34*$AZ$3)/Z34, 0)</f>
        <v>3593.8157455565283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250000</v>
      </c>
      <c r="S35">
        <f t="shared" si="1"/>
        <v>3519.5542450332055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1848.6262626559173</v>
      </c>
      <c r="AC35">
        <f t="shared" si="2"/>
        <v>1728.0108119284437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-4568.1736187615306</v>
      </c>
      <c r="AI35">
        <f t="shared" ref="AI35:AI66" si="25">SUM(AE35:AH35)</f>
        <v>-4592.722335610646</v>
      </c>
      <c r="AJ35">
        <f t="shared" si="7"/>
        <v>120.61545072747367</v>
      </c>
      <c r="AK35">
        <f t="shared" si="22"/>
        <v>129.40383838591421</v>
      </c>
      <c r="AL35">
        <f t="shared" si="8"/>
        <v>-4342.7030464972586</v>
      </c>
      <c r="AN35">
        <f t="shared" ref="AN35:AT69" si="26">AE35*$K35</f>
        <v>0</v>
      </c>
      <c r="AO35">
        <f t="shared" si="26"/>
        <v>0</v>
      </c>
      <c r="AP35">
        <f t="shared" si="26"/>
        <v>-1.0250109699147372</v>
      </c>
      <c r="AQ35">
        <f t="shared" si="26"/>
        <v>-190.74023707574784</v>
      </c>
      <c r="AR35">
        <f t="shared" si="26"/>
        <v>-191.76524804566259</v>
      </c>
      <c r="AS35">
        <f t="shared" si="26"/>
        <v>5.036196429196508</v>
      </c>
      <c r="AT35">
        <f t="shared" si="26"/>
        <v>5.4031481445603786</v>
      </c>
      <c r="AU35">
        <f t="shared" si="23"/>
        <v>-181.32590347190572</v>
      </c>
      <c r="AW35">
        <v>32</v>
      </c>
      <c r="AX35">
        <f>IF(Z35&gt;0, (R35*SUMPRODUCT(K35:$K$98, X35:$X$98)-K35*$AZ$3)/Z35, 0)</f>
        <v>3519.5542450332055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250000</v>
      </c>
      <c r="S36">
        <f t="shared" si="1"/>
        <v>3482.0562770942383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1728.0108119284437</v>
      </c>
      <c r="AC36">
        <f t="shared" si="2"/>
        <v>1610.3560546021981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-5897.9671867886609</v>
      </c>
      <c r="AI36">
        <f t="shared" si="25"/>
        <v>-5921.0908230319274</v>
      </c>
      <c r="AJ36">
        <f t="shared" si="7"/>
        <v>117.65475732624554</v>
      </c>
      <c r="AK36">
        <f t="shared" si="22"/>
        <v>120.96075683499107</v>
      </c>
      <c r="AL36">
        <f t="shared" si="8"/>
        <v>-5682.4753088706912</v>
      </c>
      <c r="AN36">
        <f t="shared" si="26"/>
        <v>0</v>
      </c>
      <c r="AO36">
        <f t="shared" si="26"/>
        <v>0</v>
      </c>
      <c r="AP36">
        <f t="shared" si="26"/>
        <v>-0.86206065267755061</v>
      </c>
      <c r="AQ36">
        <f t="shared" si="26"/>
        <v>-219.87914828898801</v>
      </c>
      <c r="AR36">
        <f t="shared" si="26"/>
        <v>-220.74120894166558</v>
      </c>
      <c r="AS36">
        <f t="shared" si="26"/>
        <v>4.3862278330388795</v>
      </c>
      <c r="AT36">
        <f t="shared" si="26"/>
        <v>4.5094771379612713</v>
      </c>
      <c r="AU36">
        <f t="shared" si="23"/>
        <v>-211.84550397066542</v>
      </c>
      <c r="AW36">
        <v>33</v>
      </c>
      <c r="AX36">
        <f>IF(Z36&gt;0, (R36*SUMPRODUCT(K36:$K$98, X36:$X$98)-K36*$AZ$3)/Z36, 0)</f>
        <v>3482.0562770942383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250000</v>
      </c>
      <c r="S37">
        <f t="shared" si="1"/>
        <v>3390.4125941845277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1610.3560546021981</v>
      </c>
      <c r="AC37">
        <f t="shared" si="2"/>
        <v>1455.7317989466951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-7120.2114574994412</v>
      </c>
      <c r="AI37">
        <f t="shared" si="25"/>
        <v>-7141.6798150887753</v>
      </c>
      <c r="AJ37">
        <f t="shared" si="7"/>
        <v>154.62425565550302</v>
      </c>
      <c r="AK37">
        <f t="shared" si="22"/>
        <v>112.72492382215388</v>
      </c>
      <c r="AL37">
        <f t="shared" si="8"/>
        <v>-6874.3306356111189</v>
      </c>
      <c r="AN37">
        <f t="shared" si="26"/>
        <v>0</v>
      </c>
      <c r="AO37">
        <f t="shared" si="26"/>
        <v>0</v>
      </c>
      <c r="AP37">
        <f t="shared" si="26"/>
        <v>-0.71459914438218375</v>
      </c>
      <c r="AQ37">
        <f t="shared" si="26"/>
        <v>-237.00448411932675</v>
      </c>
      <c r="AR37">
        <f t="shared" si="26"/>
        <v>-237.71908326370894</v>
      </c>
      <c r="AS37">
        <f t="shared" si="26"/>
        <v>5.1468474163599325</v>
      </c>
      <c r="AT37">
        <f t="shared" si="26"/>
        <v>3.7521796336147766</v>
      </c>
      <c r="AU37">
        <f t="shared" si="23"/>
        <v>-228.82005621373426</v>
      </c>
      <c r="AW37">
        <v>34</v>
      </c>
      <c r="AX37">
        <f>IF(Z37&gt;0, (R37*SUMPRODUCT(K37:$K$98, X37:$X$98)-K37*$AZ$3)/Z37, 0)</f>
        <v>3390.4125941845277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250000</v>
      </c>
      <c r="S38">
        <f t="shared" si="1"/>
        <v>3255.7286476783815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1455.7317989466951</v>
      </c>
      <c r="AC38">
        <f t="shared" si="2"/>
        <v>1276.9906118215495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-8211.1645986087733</v>
      </c>
      <c r="AI38">
        <f t="shared" si="25"/>
        <v>-8230.7760397024922</v>
      </c>
      <c r="AJ38">
        <f t="shared" si="7"/>
        <v>178.74118712514564</v>
      </c>
      <c r="AK38">
        <f t="shared" si="22"/>
        <v>101.90122592626867</v>
      </c>
      <c r="AL38">
        <f t="shared" si="8"/>
        <v>-7950.1336266510771</v>
      </c>
      <c r="AN38">
        <f t="shared" si="26"/>
        <v>0</v>
      </c>
      <c r="AO38">
        <f t="shared" si="26"/>
        <v>0</v>
      </c>
      <c r="AP38">
        <f t="shared" si="26"/>
        <v>-0.58284779318971547</v>
      </c>
      <c r="AQ38">
        <f t="shared" si="26"/>
        <v>-244.03403824053791</v>
      </c>
      <c r="AR38">
        <f t="shared" si="26"/>
        <v>-244.61688603372764</v>
      </c>
      <c r="AS38">
        <f t="shared" si="26"/>
        <v>5.3121494728588612</v>
      </c>
      <c r="AT38">
        <f t="shared" si="26"/>
        <v>3.0284824236335548</v>
      </c>
      <c r="AU38">
        <f t="shared" si="23"/>
        <v>-236.27625413723518</v>
      </c>
      <c r="AW38">
        <v>35</v>
      </c>
      <c r="AX38">
        <f>IF(Z38&gt;0, (R38*SUMPRODUCT(K38:$K$98, X38:$X$98)-K38*$AZ$3)/Z38, 0)</f>
        <v>3255.7286476783815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250000</v>
      </c>
      <c r="S39">
        <f t="shared" si="1"/>
        <v>3083.7705852610757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1276.9906118215495</v>
      </c>
      <c r="AC39">
        <f t="shared" si="2"/>
        <v>1084.977374468675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-9117.9684880590794</v>
      </c>
      <c r="AI39">
        <f t="shared" si="25"/>
        <v>-9135.5602210442485</v>
      </c>
      <c r="AJ39">
        <f t="shared" si="7"/>
        <v>192.01323735287451</v>
      </c>
      <c r="AK39">
        <f t="shared" si="22"/>
        <v>89.389342827508472</v>
      </c>
      <c r="AL39">
        <f t="shared" si="8"/>
        <v>-8854.1576408638666</v>
      </c>
      <c r="AN39">
        <f t="shared" si="26"/>
        <v>0</v>
      </c>
      <c r="AO39">
        <f t="shared" si="26"/>
        <v>0</v>
      </c>
      <c r="AP39">
        <f t="shared" si="26"/>
        <v>-0.46680580755817508</v>
      </c>
      <c r="AQ39">
        <f t="shared" si="26"/>
        <v>-241.95004818152768</v>
      </c>
      <c r="AR39">
        <f t="shared" si="26"/>
        <v>-242.41685398908584</v>
      </c>
      <c r="AS39">
        <f t="shared" si="26"/>
        <v>5.0951713739590279</v>
      </c>
      <c r="AT39">
        <f t="shared" si="26"/>
        <v>2.3719928219048518</v>
      </c>
      <c r="AU39">
        <f t="shared" si="23"/>
        <v>-234.94968979322198</v>
      </c>
      <c r="AW39">
        <v>36</v>
      </c>
      <c r="AX39">
        <f>IF(Z39&gt;0, (R39*SUMPRODUCT(K39:$K$98, X39:$X$98)-K39*$AZ$3)/Z39, 0)</f>
        <v>3083.7705852610757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50</v>
      </c>
      <c r="R40">
        <f t="shared" si="0"/>
        <v>250000</v>
      </c>
      <c r="S40">
        <f t="shared" si="1"/>
        <v>2870.7718594916837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1084.977374468675</v>
      </c>
      <c r="AC40">
        <f t="shared" si="2"/>
        <v>889.47446993684616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-9619.5557621176904</v>
      </c>
      <c r="AI40">
        <f t="shared" si="25"/>
        <v>-9635.047666620585</v>
      </c>
      <c r="AJ40">
        <f t="shared" si="7"/>
        <v>195.50290453182879</v>
      </c>
      <c r="AK40">
        <f t="shared" si="22"/>
        <v>75.94841621280726</v>
      </c>
      <c r="AL40">
        <f t="shared" si="8"/>
        <v>-9363.5963458759506</v>
      </c>
      <c r="AN40">
        <f t="shared" si="26"/>
        <v>0</v>
      </c>
      <c r="AO40">
        <f t="shared" si="26"/>
        <v>0</v>
      </c>
      <c r="AP40">
        <f t="shared" si="26"/>
        <v>-0.3670408606023875</v>
      </c>
      <c r="AQ40">
        <f t="shared" si="26"/>
        <v>-227.91065003535383</v>
      </c>
      <c r="AR40">
        <f t="shared" si="26"/>
        <v>-228.27769089595623</v>
      </c>
      <c r="AS40">
        <f t="shared" si="26"/>
        <v>4.6319388501408101</v>
      </c>
      <c r="AT40">
        <f t="shared" si="26"/>
        <v>1.7994025229711783</v>
      </c>
      <c r="AU40">
        <f t="shared" si="23"/>
        <v>-221.84634952284426</v>
      </c>
      <c r="AW40">
        <v>37</v>
      </c>
      <c r="AX40">
        <f>IF(Z40&gt;0, (R40*SUMPRODUCT(K40:$K$98, X40:$X$98)-K40*$AZ$3)/Z40, 0)</f>
        <v>2870.7718594916837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250000</v>
      </c>
      <c r="S41">
        <f t="shared" si="1"/>
        <v>2629.4052026337063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889.47446993684616</v>
      </c>
      <c r="AC41">
        <f t="shared" si="2"/>
        <v>703.03448387443791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-9841.4370609817979</v>
      </c>
      <c r="AI41">
        <f t="shared" si="25"/>
        <v>-9854.8057590274675</v>
      </c>
      <c r="AJ41">
        <f t="shared" si="7"/>
        <v>186.43998606240825</v>
      </c>
      <c r="AK41">
        <f t="shared" si="22"/>
        <v>62.263212895579237</v>
      </c>
      <c r="AL41">
        <f t="shared" si="8"/>
        <v>-9606.1025600694793</v>
      </c>
      <c r="AN41">
        <f t="shared" si="26"/>
        <v>0</v>
      </c>
      <c r="AO41">
        <f t="shared" si="26"/>
        <v>0</v>
      </c>
      <c r="AP41">
        <f t="shared" si="26"/>
        <v>-0.28280083979271042</v>
      </c>
      <c r="AQ41">
        <f t="shared" si="26"/>
        <v>-208.18531887735668</v>
      </c>
      <c r="AR41">
        <f t="shared" si="26"/>
        <v>-208.46811971714939</v>
      </c>
      <c r="AS41">
        <f t="shared" si="26"/>
        <v>3.943943116171313</v>
      </c>
      <c r="AT41">
        <f t="shared" si="26"/>
        <v>1.3171132173761797</v>
      </c>
      <c r="AU41">
        <f t="shared" si="23"/>
        <v>-203.20706338360191</v>
      </c>
      <c r="AW41">
        <v>38</v>
      </c>
      <c r="AX41">
        <f>IF(Z41&gt;0, (R41*SUMPRODUCT(K41:$K$98, X41:$X$98)-K41*$AZ$3)/Z41, 0)</f>
        <v>2629.4052026337063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50</v>
      </c>
      <c r="R42">
        <f t="shared" si="0"/>
        <v>250000</v>
      </c>
      <c r="S42">
        <f t="shared" si="1"/>
        <v>2355.789955356322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703.03448387443791</v>
      </c>
      <c r="AC42">
        <f t="shared" si="2"/>
        <v>531.87654354435449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-9731.5105254075552</v>
      </c>
      <c r="AI42">
        <f t="shared" si="25"/>
        <v>-9742.7992343676869</v>
      </c>
      <c r="AJ42">
        <f t="shared" si="7"/>
        <v>171.15794033008342</v>
      </c>
      <c r="AK42">
        <f t="shared" si="22"/>
        <v>49.212413871210657</v>
      </c>
      <c r="AL42">
        <f t="shared" si="8"/>
        <v>-9522.4288801663915</v>
      </c>
      <c r="AN42">
        <f t="shared" si="26"/>
        <v>0</v>
      </c>
      <c r="AO42">
        <f t="shared" si="26"/>
        <v>0</v>
      </c>
      <c r="AP42">
        <f t="shared" si="26"/>
        <v>-0.21321503912633272</v>
      </c>
      <c r="AQ42">
        <f t="shared" si="26"/>
        <v>-183.80351595219054</v>
      </c>
      <c r="AR42">
        <f t="shared" si="26"/>
        <v>-184.01673099131688</v>
      </c>
      <c r="AS42">
        <f t="shared" si="26"/>
        <v>3.2327387545508555</v>
      </c>
      <c r="AT42">
        <f t="shared" si="26"/>
        <v>0.92949749932516756</v>
      </c>
      <c r="AU42">
        <f t="shared" si="23"/>
        <v>-179.85449473744083</v>
      </c>
      <c r="AW42">
        <v>39</v>
      </c>
      <c r="AX42">
        <f>IF(Z42&gt;0, (R42*SUMPRODUCT(K42:$K$98, X42:$X$98)-K42*$AZ$3)/Z42, 0)</f>
        <v>2355.789955356322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250000</v>
      </c>
      <c r="S43">
        <f t="shared" si="1"/>
        <v>2045.5478978961082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531.87654354435449</v>
      </c>
      <c r="AC43">
        <f t="shared" si="2"/>
        <v>381.13318700937197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-9298.2901744013361</v>
      </c>
      <c r="AI43">
        <f t="shared" si="25"/>
        <v>-9307.6063382369848</v>
      </c>
      <c r="AJ43">
        <f t="shared" si="7"/>
        <v>150.74335653498252</v>
      </c>
      <c r="AK43">
        <f t="shared" si="22"/>
        <v>37.231358048104816</v>
      </c>
      <c r="AL43">
        <f t="shared" si="8"/>
        <v>-9119.6316236538987</v>
      </c>
      <c r="AN43">
        <f t="shared" si="26"/>
        <v>0</v>
      </c>
      <c r="AO43">
        <f t="shared" si="26"/>
        <v>0</v>
      </c>
      <c r="AP43">
        <f t="shared" si="26"/>
        <v>-0.15710595710379854</v>
      </c>
      <c r="AQ43">
        <f t="shared" si="26"/>
        <v>-156.80453919113822</v>
      </c>
      <c r="AR43">
        <f t="shared" si="26"/>
        <v>-156.96164514824201</v>
      </c>
      <c r="AS43">
        <f t="shared" si="26"/>
        <v>2.542106356571654</v>
      </c>
      <c r="AT43">
        <f t="shared" si="26"/>
        <v>0.6278623093808996</v>
      </c>
      <c r="AU43">
        <f t="shared" si="23"/>
        <v>-153.79167648228946</v>
      </c>
      <c r="AW43">
        <v>40</v>
      </c>
      <c r="AX43">
        <f>IF(Z43&gt;0, (R43*SUMPRODUCT(K43:$K$98, X43:$X$98)-K43*$AZ$3)/Z43, 0)</f>
        <v>2045.5478978961082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250000</v>
      </c>
      <c r="S44">
        <f t="shared" si="1"/>
        <v>1693.0168023462911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381.13318700937197</v>
      </c>
      <c r="AC44">
        <f t="shared" si="2"/>
        <v>253.84664729788369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-8630.6447731341086</v>
      </c>
      <c r="AI44">
        <f t="shared" si="25"/>
        <v>-8638.1416463767746</v>
      </c>
      <c r="AJ44">
        <f t="shared" si="7"/>
        <v>127.28653971148827</v>
      </c>
      <c r="AK44">
        <f t="shared" si="22"/>
        <v>26.679323090656041</v>
      </c>
      <c r="AL44">
        <f t="shared" si="8"/>
        <v>-8484.1757835746303</v>
      </c>
      <c r="AN44">
        <f t="shared" si="26"/>
        <v>0</v>
      </c>
      <c r="AO44">
        <f t="shared" si="26"/>
        <v>0</v>
      </c>
      <c r="AP44">
        <f t="shared" si="26"/>
        <v>-0.11288017667590128</v>
      </c>
      <c r="AQ44">
        <f t="shared" si="26"/>
        <v>-129.9513377488889</v>
      </c>
      <c r="AR44">
        <f t="shared" si="26"/>
        <v>-130.0642179255648</v>
      </c>
      <c r="AS44">
        <f t="shared" si="26"/>
        <v>1.9165492900860404</v>
      </c>
      <c r="AT44">
        <f t="shared" si="26"/>
        <v>0.40170970037578918</v>
      </c>
      <c r="AU44">
        <f t="shared" si="23"/>
        <v>-127.74595893510296</v>
      </c>
      <c r="AW44">
        <v>41</v>
      </c>
      <c r="AX44">
        <f>IF(Z44&gt;0, (R44*SUMPRODUCT(K44:$K$98, X44:$X$98)-K44*$AZ$3)/Z44, 0)</f>
        <v>1693.0168023462911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250000</v>
      </c>
      <c r="S45">
        <f t="shared" si="1"/>
        <v>1278.8500856917587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253.84664729788369</v>
      </c>
      <c r="AC45">
        <f t="shared" si="2"/>
        <v>150.25066622725359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-7737.3021658075122</v>
      </c>
      <c r="AI45">
        <f t="shared" si="25"/>
        <v>-7743.1766098845901</v>
      </c>
      <c r="AJ45">
        <f t="shared" si="7"/>
        <v>103.5959810706301</v>
      </c>
      <c r="AK45">
        <f t="shared" si="22"/>
        <v>17.769265310851861</v>
      </c>
      <c r="AL45">
        <f t="shared" si="8"/>
        <v>-7621.8113635031086</v>
      </c>
      <c r="AN45">
        <f t="shared" si="26"/>
        <v>0</v>
      </c>
      <c r="AO45">
        <f t="shared" si="26"/>
        <v>0</v>
      </c>
      <c r="AP45">
        <f t="shared" si="26"/>
        <v>-7.8974387034091945E-2</v>
      </c>
      <c r="AQ45">
        <f t="shared" si="26"/>
        <v>-104.01813138821105</v>
      </c>
      <c r="AR45">
        <f t="shared" si="26"/>
        <v>-104.09710577524513</v>
      </c>
      <c r="AS45">
        <f t="shared" si="26"/>
        <v>1.3927154632677825</v>
      </c>
      <c r="AT45">
        <f t="shared" si="26"/>
        <v>0.23888504470514846</v>
      </c>
      <c r="AU45">
        <f t="shared" si="23"/>
        <v>-102.46550526727221</v>
      </c>
      <c r="AW45">
        <v>42</v>
      </c>
      <c r="AX45">
        <f>IF(Z45&gt;0, (R45*SUMPRODUCT(K45:$K$98, X45:$X$98)-K45*$AZ$3)/Z45, 0)</f>
        <v>1278.8500856917587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250000</v>
      </c>
      <c r="S46">
        <f t="shared" si="1"/>
        <v>780.07009193216777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150.25066622725359</v>
      </c>
      <c r="AC46">
        <f t="shared" si="2"/>
        <v>69.764103301773758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-6720.2178092641843</v>
      </c>
      <c r="AI46">
        <f t="shared" si="25"/>
        <v>-6724.6894653386389</v>
      </c>
      <c r="AJ46">
        <f t="shared" si="7"/>
        <v>80.486562925479831</v>
      </c>
      <c r="AK46">
        <f t="shared" si="22"/>
        <v>10.517546635907753</v>
      </c>
      <c r="AL46">
        <f t="shared" si="8"/>
        <v>-6633.6853557772511</v>
      </c>
      <c r="AN46">
        <f t="shared" si="26"/>
        <v>0</v>
      </c>
      <c r="AO46">
        <f t="shared" si="26"/>
        <v>0</v>
      </c>
      <c r="AP46">
        <f t="shared" si="26"/>
        <v>-5.3674729057901278E-2</v>
      </c>
      <c r="AQ46">
        <f t="shared" si="26"/>
        <v>-80.664940262953479</v>
      </c>
      <c r="AR46">
        <f t="shared" si="26"/>
        <v>-80.718614992011382</v>
      </c>
      <c r="AS46">
        <f t="shared" si="26"/>
        <v>0.96610615528027854</v>
      </c>
      <c r="AT46">
        <f t="shared" si="26"/>
        <v>0.12624550203250326</v>
      </c>
      <c r="AU46">
        <f t="shared" si="23"/>
        <v>-79.626263334698606</v>
      </c>
      <c r="AW46">
        <v>43</v>
      </c>
      <c r="AX46">
        <f>IF(Z46&gt;0, (R46*SUMPRODUCT(K46:$K$98, X46:$X$98)-K46*$AZ$3)/Z46, 0)</f>
        <v>780.07009193216777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250000</v>
      </c>
      <c r="S47">
        <f t="shared" si="1"/>
        <v>153.27162538465382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69.764103301773758</v>
      </c>
      <c r="AC47">
        <f t="shared" si="2"/>
        <v>10.109492023401572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-5645.1940514590478</v>
      </c>
      <c r="AI47">
        <f t="shared" si="25"/>
        <v>-5648.4919521624661</v>
      </c>
      <c r="AJ47">
        <f t="shared" si="7"/>
        <v>59.654611278372187</v>
      </c>
      <c r="AK47">
        <f t="shared" si="22"/>
        <v>4.8834872311241639</v>
      </c>
      <c r="AL47">
        <f t="shared" si="8"/>
        <v>-5583.953853652969</v>
      </c>
      <c r="AN47">
        <f t="shared" si="26"/>
        <v>0</v>
      </c>
      <c r="AO47">
        <f t="shared" si="26"/>
        <v>0</v>
      </c>
      <c r="AP47">
        <f t="shared" si="26"/>
        <v>-3.5344433073981399E-2</v>
      </c>
      <c r="AQ47">
        <f t="shared" si="26"/>
        <v>-60.500967519924579</v>
      </c>
      <c r="AR47">
        <f t="shared" si="26"/>
        <v>-60.53631195299856</v>
      </c>
      <c r="AS47">
        <f t="shared" si="26"/>
        <v>0.63933350500745034</v>
      </c>
      <c r="AT47">
        <f t="shared" si="26"/>
        <v>5.2337563538289077E-2</v>
      </c>
      <c r="AU47">
        <f t="shared" si="23"/>
        <v>-59.844640884452815</v>
      </c>
      <c r="AW47">
        <v>44</v>
      </c>
      <c r="AX47">
        <f>IF(Z47&gt;0, (R47*SUMPRODUCT(K47:$K$98, X47:$X$98)-K47*$AZ$3)/Z47, 0)</f>
        <v>153.27162538465382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250000</v>
      </c>
      <c r="S48">
        <f t="shared" si="1"/>
        <v>-672.2648334450721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10.109492023401572</v>
      </c>
      <c r="AC48">
        <f t="shared" si="2"/>
        <v>-31.6322531888611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-4561.2930386738844</v>
      </c>
      <c r="AI48">
        <f t="shared" si="25"/>
        <v>-4563.6457017625335</v>
      </c>
      <c r="AJ48">
        <f t="shared" si="7"/>
        <v>41.741745212262671</v>
      </c>
      <c r="AK48">
        <f t="shared" si="22"/>
        <v>0.70766444163811004</v>
      </c>
      <c r="AL48">
        <f t="shared" si="8"/>
        <v>-4521.1962921086324</v>
      </c>
      <c r="AN48">
        <f t="shared" si="26"/>
        <v>0</v>
      </c>
      <c r="AO48">
        <f t="shared" si="26"/>
        <v>0</v>
      </c>
      <c r="AP48">
        <f t="shared" si="26"/>
        <v>-2.2512574383466686E-2</v>
      </c>
      <c r="AQ48">
        <f t="shared" si="26"/>
        <v>-43.646899257852205</v>
      </c>
      <c r="AR48">
        <f t="shared" si="26"/>
        <v>-43.669411832235667</v>
      </c>
      <c r="AS48">
        <f t="shared" si="26"/>
        <v>0.39942571825121065</v>
      </c>
      <c r="AT48">
        <f t="shared" si="26"/>
        <v>6.7716233819353064E-3</v>
      </c>
      <c r="AU48">
        <f t="shared" si="23"/>
        <v>-43.263214490602522</v>
      </c>
      <c r="AW48">
        <v>45</v>
      </c>
      <c r="AX48">
        <f>IF(Z48&gt;0, (R48*SUMPRODUCT(K48:$K$98, X48:$X$98)-K48*$AZ$3)/Z48, 0)</f>
        <v>-672.2648334450721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250000</v>
      </c>
      <c r="S49">
        <f t="shared" si="1"/>
        <v>-1807.5702386570863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-31.6322531888611</v>
      </c>
      <c r="AC49">
        <f t="shared" si="2"/>
        <v>-58.529846814872272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-3550.5823636288901</v>
      </c>
      <c r="AI49">
        <f t="shared" si="25"/>
        <v>-3552.2013836139267</v>
      </c>
      <c r="AJ49">
        <f t="shared" si="7"/>
        <v>26.897593626011172</v>
      </c>
      <c r="AK49">
        <f t="shared" si="22"/>
        <v>-2.2142577232202774</v>
      </c>
      <c r="AL49">
        <f t="shared" si="8"/>
        <v>-3527.5180477111358</v>
      </c>
      <c r="AN49">
        <f t="shared" si="26"/>
        <v>0</v>
      </c>
      <c r="AO49">
        <f t="shared" si="26"/>
        <v>0</v>
      </c>
      <c r="AP49">
        <f t="shared" si="26"/>
        <v>-1.3832465922687864E-2</v>
      </c>
      <c r="AQ49">
        <f t="shared" si="26"/>
        <v>-30.33520895634647</v>
      </c>
      <c r="AR49">
        <f t="shared" si="26"/>
        <v>-30.349041422269156</v>
      </c>
      <c r="AS49">
        <f t="shared" si="26"/>
        <v>0.22980571621890281</v>
      </c>
      <c r="AT49">
        <f t="shared" si="26"/>
        <v>-1.8918015085401287E-2</v>
      </c>
      <c r="AU49">
        <f t="shared" si="23"/>
        <v>-30.138153721135655</v>
      </c>
      <c r="AW49">
        <v>46</v>
      </c>
      <c r="AX49">
        <f>IF(Z49&gt;0, (R49*SUMPRODUCT(K49:$K$98, X49:$X$98)-K49*$AZ$3)/Z49, 0)</f>
        <v>-1807.5702386570863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50</v>
      </c>
      <c r="R50">
        <f t="shared" si="0"/>
        <v>250000</v>
      </c>
      <c r="S50">
        <f t="shared" si="1"/>
        <v>-3443.936589618645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-58.529846814872272</v>
      </c>
      <c r="AC50">
        <f t="shared" si="2"/>
        <v>-73.910318599932111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-2648.8992562137651</v>
      </c>
      <c r="AI50">
        <f t="shared" si="25"/>
        <v>-2649.9723061477089</v>
      </c>
      <c r="AJ50">
        <f t="shared" si="7"/>
        <v>15.380471785059839</v>
      </c>
      <c r="AK50">
        <f t="shared" si="22"/>
        <v>-4.0970892770410599</v>
      </c>
      <c r="AL50">
        <f t="shared" si="8"/>
        <v>-2638.6889236396901</v>
      </c>
      <c r="AN50">
        <f t="shared" si="26"/>
        <v>0</v>
      </c>
      <c r="AO50">
        <f t="shared" si="26"/>
        <v>0</v>
      </c>
      <c r="AP50">
        <f t="shared" si="26"/>
        <v>-8.1855771998089518E-3</v>
      </c>
      <c r="AQ50">
        <f t="shared" si="26"/>
        <v>-20.206673212834627</v>
      </c>
      <c r="AR50">
        <f t="shared" si="26"/>
        <v>-20.214858790034437</v>
      </c>
      <c r="AS50">
        <f t="shared" si="26"/>
        <v>0.11732728849195878</v>
      </c>
      <c r="AT50">
        <f t="shared" si="26"/>
        <v>-3.1253942161361147E-2</v>
      </c>
      <c r="AU50">
        <f t="shared" si="23"/>
        <v>-20.12878544370384</v>
      </c>
      <c r="AW50">
        <v>47</v>
      </c>
      <c r="AX50">
        <f>IF(Z50&gt;0, (R50*SUMPRODUCT(K50:$K$98, X50:$X$98)-K50*$AZ$3)/Z50, 0)</f>
        <v>-3443.936589618645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250000</v>
      </c>
      <c r="S51">
        <f t="shared" si="1"/>
        <v>-5900.413276124732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-73.910318599932111</v>
      </c>
      <c r="AC51">
        <f t="shared" si="2"/>
        <v>-80.764547909832288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-1889.6102659077576</v>
      </c>
      <c r="AI51">
        <f t="shared" si="25"/>
        <v>-1890.2946632891803</v>
      </c>
      <c r="AJ51">
        <f t="shared" si="7"/>
        <v>6.8542293099001768</v>
      </c>
      <c r="AK51">
        <f t="shared" si="22"/>
        <v>-5.1737223019952481</v>
      </c>
      <c r="AL51">
        <f t="shared" si="8"/>
        <v>-1888.6141562812754</v>
      </c>
      <c r="AN51">
        <f t="shared" si="26"/>
        <v>0</v>
      </c>
      <c r="AO51">
        <f t="shared" si="26"/>
        <v>0</v>
      </c>
      <c r="AP51">
        <f t="shared" si="26"/>
        <v>-4.6614356489262706E-3</v>
      </c>
      <c r="AQ51">
        <f t="shared" si="26"/>
        <v>-12.87014955809571</v>
      </c>
      <c r="AR51">
        <f t="shared" si="26"/>
        <v>-12.874810993744635</v>
      </c>
      <c r="AS51">
        <f t="shared" si="26"/>
        <v>4.6684206746474506E-2</v>
      </c>
      <c r="AT51">
        <f t="shared" si="26"/>
        <v>-3.5238261031962724E-2</v>
      </c>
      <c r="AU51">
        <f t="shared" si="23"/>
        <v>-12.863365048030124</v>
      </c>
      <c r="AW51">
        <v>48</v>
      </c>
      <c r="AX51">
        <f>IF(Z51&gt;0, (R51*SUMPRODUCT(K51:$K$98, X51:$X$98)-K51*$AZ$3)/Z51, 0)</f>
        <v>-5900.413276124732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50</v>
      </c>
      <c r="R52">
        <f t="shared" si="0"/>
        <v>250000</v>
      </c>
      <c r="S52">
        <f t="shared" si="1"/>
        <v>-9750.6305671681512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-80.764547909832288</v>
      </c>
      <c r="AC52">
        <f t="shared" si="2"/>
        <v>-81.712872554593645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-1292.7006730595313</v>
      </c>
      <c r="AI52">
        <f t="shared" si="25"/>
        <v>-1293.1196863325279</v>
      </c>
      <c r="AJ52">
        <f t="shared" si="7"/>
        <v>0.94832464476135669</v>
      </c>
      <c r="AK52">
        <f t="shared" si="22"/>
        <v>-5.6535183536882609</v>
      </c>
      <c r="AL52">
        <f t="shared" si="8"/>
        <v>-1297.8248800414547</v>
      </c>
      <c r="AN52">
        <f t="shared" si="26"/>
        <v>0</v>
      </c>
      <c r="AO52">
        <f t="shared" si="26"/>
        <v>0</v>
      </c>
      <c r="AP52">
        <f t="shared" si="26"/>
        <v>-2.5481272455589979E-3</v>
      </c>
      <c r="AQ52">
        <f t="shared" si="26"/>
        <v>-7.861244542013079</v>
      </c>
      <c r="AR52">
        <f t="shared" si="26"/>
        <v>-7.863792669258638</v>
      </c>
      <c r="AS52">
        <f t="shared" si="26"/>
        <v>5.7670055358154748E-3</v>
      </c>
      <c r="AT52">
        <f t="shared" si="26"/>
        <v>-3.4380495985907089E-2</v>
      </c>
      <c r="AU52">
        <f t="shared" si="23"/>
        <v>-7.8924061597087292</v>
      </c>
      <c r="AW52">
        <v>49</v>
      </c>
      <c r="AX52">
        <f>IF(Z52&gt;0, (R52*SUMPRODUCT(K52:$K$98, X52:$X$98)-K52*$AZ$3)/Z52, 0)</f>
        <v>-9750.6305671681512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250000</v>
      </c>
      <c r="S53">
        <f t="shared" si="1"/>
        <v>-16066.506118495136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-81.712872554593645</v>
      </c>
      <c r="AC53">
        <f t="shared" si="2"/>
        <v>-78.929630566843912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-845.94527671316303</v>
      </c>
      <c r="AI53">
        <f t="shared" si="25"/>
        <v>-846.19091079808697</v>
      </c>
      <c r="AJ53">
        <f t="shared" si="7"/>
        <v>-2.783241987749733</v>
      </c>
      <c r="AK53">
        <f t="shared" si="22"/>
        <v>-5.7199010788215556</v>
      </c>
      <c r="AL53">
        <f t="shared" si="8"/>
        <v>-854.69405386465826</v>
      </c>
      <c r="AN53">
        <f t="shared" si="26"/>
        <v>0</v>
      </c>
      <c r="AO53">
        <f t="shared" si="26"/>
        <v>0</v>
      </c>
      <c r="AP53">
        <f t="shared" si="26"/>
        <v>-1.3337177751225537E-3</v>
      </c>
      <c r="AQ53">
        <f t="shared" si="26"/>
        <v>-4.5932235043131584</v>
      </c>
      <c r="AR53">
        <f t="shared" si="26"/>
        <v>-4.5945572220882811</v>
      </c>
      <c r="AS53">
        <f t="shared" si="26"/>
        <v>-1.5112150712625911E-2</v>
      </c>
      <c r="AT53">
        <f t="shared" si="26"/>
        <v>-3.1057309261976938E-2</v>
      </c>
      <c r="AU53">
        <f t="shared" si="23"/>
        <v>-4.6407266820628843</v>
      </c>
      <c r="AW53">
        <v>50</v>
      </c>
      <c r="AX53">
        <f>IF(Z53&gt;0, (R53*SUMPRODUCT(K53:$K$98, X53:$X$98)-K53*$AZ$3)/Z53, 0)</f>
        <v>-16066.506118495136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250000</v>
      </c>
      <c r="S54">
        <f t="shared" si="1"/>
        <v>-26908.804359029269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-78.929630566843912</v>
      </c>
      <c r="AC54">
        <f t="shared" si="2"/>
        <v>-74.01884824101171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-528.20628702014733</v>
      </c>
      <c r="AI54">
        <f t="shared" si="25"/>
        <v>-528.34382350681801</v>
      </c>
      <c r="AJ54">
        <f t="shared" si="7"/>
        <v>-4.9107823258322014</v>
      </c>
      <c r="AK54">
        <f t="shared" si="22"/>
        <v>-5.5250741396790746</v>
      </c>
      <c r="AL54">
        <f t="shared" si="8"/>
        <v>-538.77967997232929</v>
      </c>
      <c r="AN54">
        <f t="shared" si="26"/>
        <v>0</v>
      </c>
      <c r="AO54">
        <f t="shared" si="26"/>
        <v>0</v>
      </c>
      <c r="AP54">
        <f t="shared" si="26"/>
        <v>-6.6676871156820647E-4</v>
      </c>
      <c r="AQ54">
        <f t="shared" si="26"/>
        <v>-2.5607126804238258</v>
      </c>
      <c r="AR54">
        <f t="shared" si="26"/>
        <v>-2.5613794491353938</v>
      </c>
      <c r="AS54">
        <f t="shared" si="26"/>
        <v>-2.3807180795786465E-2</v>
      </c>
      <c r="AT54">
        <f t="shared" si="26"/>
        <v>-2.6785230992940293E-2</v>
      </c>
      <c r="AU54">
        <f t="shared" si="23"/>
        <v>-2.6119718609241205</v>
      </c>
      <c r="AW54">
        <v>51</v>
      </c>
      <c r="AX54">
        <f>IF(Z54&gt;0, (R54*SUMPRODUCT(K54:$K$98, X54:$X$98)-K54*$AZ$3)/Z54, 0)</f>
        <v>-26908.804359029269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250000</v>
      </c>
      <c r="S55">
        <f t="shared" si="1"/>
        <v>-46399.515068457949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-74.01884824101171</v>
      </c>
      <c r="AC55">
        <f t="shared" si="2"/>
        <v>-68.093841430234306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-313.91685312590005</v>
      </c>
      <c r="AI55">
        <f t="shared" si="25"/>
        <v>-313.99023087707889</v>
      </c>
      <c r="AJ55">
        <f t="shared" si="7"/>
        <v>-5.9250068107774041</v>
      </c>
      <c r="AK55">
        <f t="shared" si="22"/>
        <v>-5.1813193768708201</v>
      </c>
      <c r="AL55">
        <f t="shared" si="8"/>
        <v>-325.09655706472711</v>
      </c>
      <c r="AN55">
        <f t="shared" si="26"/>
        <v>0</v>
      </c>
      <c r="AO55">
        <f t="shared" si="26"/>
        <v>0</v>
      </c>
      <c r="AP55">
        <f t="shared" si="26"/>
        <v>-3.1761694267729403E-4</v>
      </c>
      <c r="AQ55">
        <f t="shared" si="26"/>
        <v>-1.358794860062299</v>
      </c>
      <c r="AR55">
        <f t="shared" si="26"/>
        <v>-1.3591124770049765</v>
      </c>
      <c r="AS55">
        <f t="shared" si="26"/>
        <v>-2.5646500721927014E-2</v>
      </c>
      <c r="AT55">
        <f t="shared" si="26"/>
        <v>-2.2427436015388602E-2</v>
      </c>
      <c r="AU55">
        <f t="shared" si="23"/>
        <v>-1.407186413742292</v>
      </c>
      <c r="AW55">
        <v>52</v>
      </c>
      <c r="AX55">
        <f>IF(Z55&gt;0, (R55*SUMPRODUCT(K55:$K$98, X55:$X$98)-K55*$AZ$3)/Z55, 0)</f>
        <v>-46399.515068457949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50</v>
      </c>
      <c r="R56">
        <f t="shared" si="0"/>
        <v>250000</v>
      </c>
      <c r="S56">
        <f t="shared" si="1"/>
        <v>-83166.900928649658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-68.093841430234306</v>
      </c>
      <c r="AC56">
        <f t="shared" si="2"/>
        <v>-61.87610103029553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-177.22008855689597</v>
      </c>
      <c r="AI56">
        <f t="shared" si="25"/>
        <v>-177.25728851285163</v>
      </c>
      <c r="AJ56">
        <f t="shared" si="7"/>
        <v>-6.2177403999387764</v>
      </c>
      <c r="AK56">
        <f t="shared" si="22"/>
        <v>-4.7665689001164022</v>
      </c>
      <c r="AL56">
        <f t="shared" si="8"/>
        <v>-188.2415978129068</v>
      </c>
      <c r="AN56">
        <f t="shared" si="26"/>
        <v>0</v>
      </c>
      <c r="AO56">
        <f t="shared" si="26"/>
        <v>0</v>
      </c>
      <c r="AP56">
        <f t="shared" si="26"/>
        <v>-1.4376847507481606E-4</v>
      </c>
      <c r="AQ56">
        <f t="shared" si="26"/>
        <v>-0.68491107663717465</v>
      </c>
      <c r="AR56">
        <f t="shared" si="26"/>
        <v>-0.68505484511224946</v>
      </c>
      <c r="AS56">
        <f t="shared" si="26"/>
        <v>-2.4030003067091989E-2</v>
      </c>
      <c r="AT56">
        <f t="shared" si="26"/>
        <v>-1.8421590147190813E-2</v>
      </c>
      <c r="AU56">
        <f t="shared" si="23"/>
        <v>-0.72750643832653217</v>
      </c>
      <c r="AW56">
        <v>53</v>
      </c>
      <c r="AX56">
        <f>IF(Z56&gt;0, (R56*SUMPRODUCT(K56:$K$98, X56:$X$98)-K56*$AZ$3)/Z56, 0)</f>
        <v>-83166.900928649658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50</v>
      </c>
      <c r="R57">
        <f t="shared" si="0"/>
        <v>250000</v>
      </c>
      <c r="S57">
        <f t="shared" si="1"/>
        <v>-156165.96484733498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-61.87610103029553</v>
      </c>
      <c r="AC57">
        <f t="shared" si="2"/>
        <v>-55.796248481931727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-94.81774478683802</v>
      </c>
      <c r="AI57">
        <f t="shared" si="25"/>
        <v>-94.835609194276756</v>
      </c>
      <c r="AJ57">
        <f t="shared" si="7"/>
        <v>-6.0798525483638031</v>
      </c>
      <c r="AK57">
        <f t="shared" si="22"/>
        <v>-4.3313270721206871</v>
      </c>
      <c r="AL57">
        <f t="shared" si="8"/>
        <v>-105.24678881476125</v>
      </c>
      <c r="AN57">
        <f t="shared" si="26"/>
        <v>0</v>
      </c>
      <c r="AO57">
        <f t="shared" si="26"/>
        <v>0</v>
      </c>
      <c r="AP57">
        <f t="shared" si="26"/>
        <v>-6.1644144980492667E-5</v>
      </c>
      <c r="AQ57">
        <f t="shared" si="26"/>
        <v>-0.32718458904426834</v>
      </c>
      <c r="AR57">
        <f t="shared" si="26"/>
        <v>-0.32724623318924884</v>
      </c>
      <c r="AS57">
        <f t="shared" si="26"/>
        <v>-2.0979554638830548E-2</v>
      </c>
      <c r="AT57">
        <f t="shared" si="26"/>
        <v>-1.494597315401283E-2</v>
      </c>
      <c r="AU57">
        <f t="shared" si="23"/>
        <v>-0.3631717609820922</v>
      </c>
      <c r="AW57">
        <v>54</v>
      </c>
      <c r="AX57">
        <f>IF(Z57&gt;0, (R57*SUMPRODUCT(K57:$K$98, X57:$X$98)-K57*$AZ$3)/Z57, 0)</f>
        <v>-156165.96484733498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250000</v>
      </c>
      <c r="S58">
        <f t="shared" si="1"/>
        <v>-309133.04654373328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-55.796248481931727</v>
      </c>
      <c r="AC58">
        <f t="shared" si="2"/>
        <v>-50.083465548653699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-47.925653128477315</v>
      </c>
      <c r="AI58">
        <f t="shared" si="25"/>
        <v>-47.933753761215968</v>
      </c>
      <c r="AJ58">
        <f t="shared" si="7"/>
        <v>-5.712782933278028</v>
      </c>
      <c r="AK58">
        <f t="shared" si="22"/>
        <v>-3.9057373937352211</v>
      </c>
      <c r="AL58">
        <f t="shared" si="8"/>
        <v>-57.552274088229218</v>
      </c>
      <c r="AN58">
        <f t="shared" si="26"/>
        <v>0</v>
      </c>
      <c r="AO58">
        <f t="shared" si="26"/>
        <v>0</v>
      </c>
      <c r="AP58">
        <f t="shared" si="26"/>
        <v>-2.4957675752742735E-5</v>
      </c>
      <c r="AQ58">
        <f t="shared" si="26"/>
        <v>-0.1476567262839994</v>
      </c>
      <c r="AR58">
        <f t="shared" si="26"/>
        <v>-0.14768168395975212</v>
      </c>
      <c r="AS58">
        <f t="shared" si="26"/>
        <v>-1.760082066357303E-2</v>
      </c>
      <c r="AT58">
        <f t="shared" si="26"/>
        <v>-1.2033396722584546E-2</v>
      </c>
      <c r="AU58">
        <f t="shared" si="23"/>
        <v>-0.17731590134590972</v>
      </c>
      <c r="AW58">
        <v>55</v>
      </c>
      <c r="AX58">
        <f>IF(Z58&gt;0, (R58*SUMPRODUCT(K58:$K$98, X58:$X$98)-K58*$AZ$3)/Z58, 0)</f>
        <v>-309133.04654373328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250000</v>
      </c>
      <c r="S59">
        <f t="shared" si="1"/>
        <v>-648458.04318977601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-50.083465548653699</v>
      </c>
      <c r="AC59">
        <f t="shared" si="2"/>
        <v>-44.838294130007078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-22.81162655267395</v>
      </c>
      <c r="AI59">
        <f t="shared" si="25"/>
        <v>-22.815083853774684</v>
      </c>
      <c r="AJ59">
        <f t="shared" si="7"/>
        <v>-5.2451714186466205</v>
      </c>
      <c r="AK59">
        <f t="shared" si="22"/>
        <v>-3.5058425884057591</v>
      </c>
      <c r="AL59">
        <f t="shared" si="8"/>
        <v>-31.566097860827064</v>
      </c>
      <c r="AN59">
        <f t="shared" si="26"/>
        <v>0</v>
      </c>
      <c r="AO59">
        <f t="shared" si="26"/>
        <v>0</v>
      </c>
      <c r="AP59">
        <f t="shared" si="26"/>
        <v>-9.5105224928893089E-6</v>
      </c>
      <c r="AQ59">
        <f t="shared" si="26"/>
        <v>-6.2751400907050364E-2</v>
      </c>
      <c r="AR59">
        <f t="shared" si="26"/>
        <v>-6.2760911429543251E-2</v>
      </c>
      <c r="AS59">
        <f t="shared" si="26"/>
        <v>-1.4428688535544808E-2</v>
      </c>
      <c r="AT59">
        <f t="shared" si="26"/>
        <v>-9.6440529251200294E-3</v>
      </c>
      <c r="AU59">
        <f t="shared" si="23"/>
        <v>-8.6833652890208085E-2</v>
      </c>
      <c r="AW59">
        <v>56</v>
      </c>
      <c r="AX59">
        <f>IF(Z59&gt;0, (R59*SUMPRODUCT(K59:$K$98, X59:$X$98)-K59*$AZ$3)/Z59, 0)</f>
        <v>-648458.04318977601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250000</v>
      </c>
      <c r="S60">
        <f t="shared" si="1"/>
        <v>-1464536.3480409561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-44.838294130007078</v>
      </c>
      <c r="AC60">
        <f t="shared" si="2"/>
        <v>-40.086020401511789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-10.270856987657828</v>
      </c>
      <c r="AI60">
        <f t="shared" si="25"/>
        <v>-10.272225544350023</v>
      </c>
      <c r="AJ60">
        <f t="shared" si="7"/>
        <v>-4.7522737284952896</v>
      </c>
      <c r="AK60">
        <f t="shared" si="22"/>
        <v>-3.1386805891004959</v>
      </c>
      <c r="AL60">
        <f t="shared" si="8"/>
        <v>-18.16317986194581</v>
      </c>
      <c r="AN60">
        <f t="shared" si="26"/>
        <v>0</v>
      </c>
      <c r="AO60">
        <f t="shared" si="26"/>
        <v>0</v>
      </c>
      <c r="AP60">
        <f t="shared" si="26"/>
        <v>-3.3613361221160468E-6</v>
      </c>
      <c r="AQ60">
        <f t="shared" si="26"/>
        <v>-2.5226432192814476E-2</v>
      </c>
      <c r="AR60">
        <f t="shared" si="26"/>
        <v>-2.5229793528936589E-2</v>
      </c>
      <c r="AS60">
        <f t="shared" si="26"/>
        <v>-1.1672142949477307E-2</v>
      </c>
      <c r="AT60">
        <f t="shared" si="26"/>
        <v>-7.7089685068141896E-3</v>
      </c>
      <c r="AU60">
        <f t="shared" si="23"/>
        <v>-4.4610904985228093E-2</v>
      </c>
      <c r="AW60">
        <v>57</v>
      </c>
      <c r="AX60">
        <f>IF(Z60&gt;0, (R60*SUMPRODUCT(K60:$K$98, X60:$X$98)-K60*$AZ$3)/Z60, 0)</f>
        <v>-1464536.3480409561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250000</v>
      </c>
      <c r="S61">
        <f t="shared" si="1"/>
        <v>-3583992.5037792586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-40.086020401511789</v>
      </c>
      <c r="AC61">
        <f t="shared" si="2"/>
        <v>-35.812117253881091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-4.2762953474964895</v>
      </c>
      <c r="AI61">
        <f t="shared" si="25"/>
        <v>-4.2767949595522641</v>
      </c>
      <c r="AJ61">
        <f t="shared" si="7"/>
        <v>-4.2739031476306977</v>
      </c>
      <c r="AK61">
        <f t="shared" si="22"/>
        <v>-2.8060214281058253</v>
      </c>
      <c r="AL61">
        <f t="shared" si="8"/>
        <v>-11.356719535288788</v>
      </c>
      <c r="AN61">
        <f t="shared" si="26"/>
        <v>0</v>
      </c>
      <c r="AO61">
        <f t="shared" si="26"/>
        <v>0</v>
      </c>
      <c r="AP61">
        <f t="shared" si="26"/>
        <v>-1.0956303061155698E-6</v>
      </c>
      <c r="AQ61">
        <f t="shared" si="26"/>
        <v>-9.377753651988608E-3</v>
      </c>
      <c r="AR61">
        <f t="shared" si="26"/>
        <v>-9.3788492822947222E-3</v>
      </c>
      <c r="AS61">
        <f t="shared" si="26"/>
        <v>-9.3725076483324645E-3</v>
      </c>
      <c r="AT61">
        <f t="shared" si="26"/>
        <v>-6.1534986610274796E-3</v>
      </c>
      <c r="AU61">
        <f t="shared" si="23"/>
        <v>-2.4904855591654666E-2</v>
      </c>
      <c r="AW61">
        <v>58</v>
      </c>
      <c r="AX61">
        <f>IF(Z61&gt;0, (R61*SUMPRODUCT(K61:$K$98, X61:$X$98)-K61*$AZ$3)/Z61, 0)</f>
        <v>-3583992.5037792586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250000</v>
      </c>
      <c r="S62">
        <f t="shared" si="1"/>
        <v>-9569119.8519979287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-35.812117253881091</v>
      </c>
      <c r="AC62">
        <f t="shared" si="2"/>
        <v>-31.982986454119224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-1.6375016148628414</v>
      </c>
      <c r="AI62">
        <f t="shared" si="25"/>
        <v>-1.6376687304750857</v>
      </c>
      <c r="AJ62">
        <f t="shared" si="7"/>
        <v>-3.8291307997618667</v>
      </c>
      <c r="AK62">
        <f t="shared" si="22"/>
        <v>-2.5068482077716765</v>
      </c>
      <c r="AL62">
        <f t="shared" si="8"/>
        <v>-7.9736477380086281</v>
      </c>
      <c r="AN62">
        <f t="shared" si="26"/>
        <v>0</v>
      </c>
      <c r="AO62">
        <f t="shared" si="26"/>
        <v>0</v>
      </c>
      <c r="AP62">
        <f t="shared" si="26"/>
        <v>-3.2721268304159569E-7</v>
      </c>
      <c r="AQ62">
        <f t="shared" si="26"/>
        <v>-3.2062312412849416E-3</v>
      </c>
      <c r="AR62">
        <f t="shared" si="26"/>
        <v>-3.206558453967983E-3</v>
      </c>
      <c r="AS62">
        <f t="shared" si="26"/>
        <v>-7.4974453067585094E-3</v>
      </c>
      <c r="AT62">
        <f t="shared" si="26"/>
        <v>-4.9084135050394707E-3</v>
      </c>
      <c r="AU62">
        <f t="shared" si="23"/>
        <v>-1.5612417265765961E-2</v>
      </c>
      <c r="AW62">
        <v>59</v>
      </c>
      <c r="AX62">
        <f>IF(Z62&gt;0, (R62*SUMPRODUCT(K62:$K$98, X62:$X$98)-K62*$AZ$3)/Z62, 0)</f>
        <v>-9569119.8519979287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250000</v>
      </c>
      <c r="S63">
        <f t="shared" si="1"/>
        <v>-28092586.063943256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-31.982986454119224</v>
      </c>
      <c r="AC63">
        <f t="shared" si="2"/>
        <v>-28.558952905526713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-0.57307201440997657</v>
      </c>
      <c r="AI63">
        <f t="shared" si="25"/>
        <v>-0.57312284446321649</v>
      </c>
      <c r="AJ63">
        <f t="shared" si="7"/>
        <v>-3.4240335485925115</v>
      </c>
      <c r="AK63">
        <f t="shared" si="22"/>
        <v>-2.2388090517883459</v>
      </c>
      <c r="AL63">
        <f t="shared" si="8"/>
        <v>-6.2359654448440738</v>
      </c>
      <c r="AN63">
        <f t="shared" si="26"/>
        <v>0</v>
      </c>
      <c r="AO63">
        <f t="shared" si="26"/>
        <v>0</v>
      </c>
      <c r="AP63">
        <f t="shared" si="26"/>
        <v>-8.8861910563865104E-8</v>
      </c>
      <c r="AQ63">
        <f t="shared" si="26"/>
        <v>-1.0018536445520125E-3</v>
      </c>
      <c r="AR63">
        <f t="shared" si="26"/>
        <v>-1.0019425064625765E-3</v>
      </c>
      <c r="AS63">
        <f t="shared" si="26"/>
        <v>-5.9859501135430928E-3</v>
      </c>
      <c r="AT63">
        <f t="shared" si="26"/>
        <v>-3.9139217263985488E-3</v>
      </c>
      <c r="AU63">
        <f t="shared" si="23"/>
        <v>-1.0901814346404219E-2</v>
      </c>
      <c r="AW63">
        <v>60</v>
      </c>
      <c r="AX63">
        <f>IF(Z63&gt;0, (R63*SUMPRODUCT(K63:$K$98, X63:$X$98)-K63*$AZ$3)/Z63, 0)</f>
        <v>-28092586.063943256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250000</v>
      </c>
      <c r="S64">
        <f t="shared" si="1"/>
        <v>-91507960.619867221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-28.558952905526713</v>
      </c>
      <c r="AC64">
        <f t="shared" si="2"/>
        <v>-25.499919241462518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-0.1819429140618084</v>
      </c>
      <c r="AI64">
        <f t="shared" si="25"/>
        <v>-0.18195684723170352</v>
      </c>
      <c r="AJ64">
        <f t="shared" si="7"/>
        <v>-3.0590336640641951</v>
      </c>
      <c r="AK64">
        <f t="shared" si="22"/>
        <v>-1.99912670338687</v>
      </c>
      <c r="AL64">
        <f t="shared" si="8"/>
        <v>-5.240117214682769</v>
      </c>
      <c r="AN64">
        <f t="shared" si="26"/>
        <v>0</v>
      </c>
      <c r="AO64">
        <f t="shared" si="26"/>
        <v>0</v>
      </c>
      <c r="AP64">
        <f t="shared" si="26"/>
        <v>-2.1748383973619368E-8</v>
      </c>
      <c r="AQ64">
        <f t="shared" si="26"/>
        <v>-2.8399598842755697E-4</v>
      </c>
      <c r="AR64">
        <f t="shared" si="26"/>
        <v>-2.8401773681153059E-4</v>
      </c>
      <c r="AS64">
        <f t="shared" si="26"/>
        <v>-4.7748674002437673E-3</v>
      </c>
      <c r="AT64">
        <f t="shared" si="26"/>
        <v>-3.1204510879022612E-3</v>
      </c>
      <c r="AU64">
        <f t="shared" si="23"/>
        <v>-8.1793362249575601E-3</v>
      </c>
      <c r="AW64">
        <v>61</v>
      </c>
      <c r="AX64">
        <f>IF(Z64&gt;0, (R64*SUMPRODUCT(K64:$K$98, X64:$X$98)-K64*$AZ$3)/Z64, 0)</f>
        <v>-91507960.619867221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250000</v>
      </c>
      <c r="S65">
        <f t="shared" si="1"/>
        <v>-334556194.63522756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-25.499919241462518</v>
      </c>
      <c r="AC65">
        <f t="shared" si="2"/>
        <v>-22.768028668068133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-5.1955585319729596E-2</v>
      </c>
      <c r="AI65">
        <f t="shared" si="25"/>
        <v>-5.1958988040861825E-2</v>
      </c>
      <c r="AJ65">
        <f t="shared" si="7"/>
        <v>-2.7318905733943843</v>
      </c>
      <c r="AK65">
        <f t="shared" si="22"/>
        <v>-1.7849943469023763</v>
      </c>
      <c r="AL65">
        <f t="shared" si="8"/>
        <v>-4.5688439083376231</v>
      </c>
      <c r="AN65">
        <f t="shared" si="26"/>
        <v>0</v>
      </c>
      <c r="AO65">
        <f t="shared" si="26"/>
        <v>0</v>
      </c>
      <c r="AP65">
        <f t="shared" si="26"/>
        <v>-4.7422603691076718E-9</v>
      </c>
      <c r="AQ65">
        <f t="shared" si="26"/>
        <v>-7.2408788037868659E-5</v>
      </c>
      <c r="AR65">
        <f t="shared" si="26"/>
        <v>-7.2413530298237762E-5</v>
      </c>
      <c r="AS65">
        <f t="shared" si="26"/>
        <v>-3.8073459139040446E-3</v>
      </c>
      <c r="AT65">
        <f t="shared" si="26"/>
        <v>-2.4876878302546404E-3</v>
      </c>
      <c r="AU65">
        <f t="shared" si="23"/>
        <v>-6.3674472744569234E-3</v>
      </c>
      <c r="AW65">
        <v>62</v>
      </c>
      <c r="AX65">
        <f>IF(Z65&gt;0, (R65*SUMPRODUCT(K65:$K$98, X65:$X$98)-K65*$AZ$3)/Z65, 0)</f>
        <v>-334556194.63522756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250000</v>
      </c>
      <c r="S66">
        <f t="shared" si="1"/>
        <v>-1393747223.4963179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-22.768028668068133</v>
      </c>
      <c r="AC66">
        <f t="shared" si="2"/>
        <v>-20.328659497050094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-1.3197066018154702E-2</v>
      </c>
      <c r="AI66">
        <f t="shared" si="25"/>
        <v>-1.3197795298871978E-2</v>
      </c>
      <c r="AJ66">
        <f t="shared" si="7"/>
        <v>-2.4393691710180399</v>
      </c>
      <c r="AK66">
        <f t="shared" si="22"/>
        <v>-1.5937620067647695</v>
      </c>
      <c r="AL66">
        <f t="shared" si="8"/>
        <v>-4.0463289730816818</v>
      </c>
      <c r="AN66">
        <f t="shared" si="26"/>
        <v>0</v>
      </c>
      <c r="AO66">
        <f t="shared" si="26"/>
        <v>0</v>
      </c>
      <c r="AP66">
        <f t="shared" si="26"/>
        <v>-9.0747724633386532E-10</v>
      </c>
      <c r="AQ66">
        <f t="shared" si="26"/>
        <v>-1.6421710935369041E-5</v>
      </c>
      <c r="AR66">
        <f t="shared" si="26"/>
        <v>-1.6422618412615377E-5</v>
      </c>
      <c r="AS66">
        <f t="shared" si="26"/>
        <v>-3.0354182767595422E-3</v>
      </c>
      <c r="AT66">
        <f t="shared" si="26"/>
        <v>-1.9831907288226404E-3</v>
      </c>
      <c r="AU66">
        <f t="shared" si="23"/>
        <v>-5.0350316239947982E-3</v>
      </c>
      <c r="AW66">
        <v>63</v>
      </c>
      <c r="AX66">
        <f>IF(Z66&gt;0, (R66*SUMPRODUCT(K66:$K$98, X66:$X$98)-K66*$AZ$3)/Z66, 0)</f>
        <v>-1393747223.4963179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250000</v>
      </c>
      <c r="S67">
        <f t="shared" ref="S67:S69" si="28">AX67</f>
        <v>-6747473772.9175186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-20.328659497050094</v>
      </c>
      <c r="AC67">
        <f t="shared" ref="AC67:AC69" si="29">S67*Z67</f>
        <v>-18.150603079648455</v>
      </c>
      <c r="AE67">
        <f t="shared" ref="AE67:AE69" si="30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1">-X67*R67</f>
        <v>-2.937443306346607E-3</v>
      </c>
      <c r="AI67">
        <f t="shared" ref="AI67:AI69" si="32">SUM(AE67:AH67)</f>
        <v>-2.9375778055954409E-3</v>
      </c>
      <c r="AJ67">
        <f t="shared" ref="AJ67:AJ69" si="33">AB67-AC67</f>
        <v>-2.1780564174016384</v>
      </c>
      <c r="AK67">
        <f t="shared" si="22"/>
        <v>-1.4230061647935066</v>
      </c>
      <c r="AL67">
        <f t="shared" ref="AL67:AL69" si="34">SUM(AI67:AK67)</f>
        <v>-3.6040001600007407</v>
      </c>
      <c r="AN67">
        <f t="shared" si="26"/>
        <v>0</v>
      </c>
      <c r="AO67">
        <f t="shared" si="26"/>
        <v>0</v>
      </c>
      <c r="AP67">
        <f t="shared" si="26"/>
        <v>-1.4943173883800296E-10</v>
      </c>
      <c r="AQ67">
        <f t="shared" si="26"/>
        <v>-3.2635666355891218E-6</v>
      </c>
      <c r="AR67">
        <f t="shared" si="26"/>
        <v>-3.2637160673279599E-6</v>
      </c>
      <c r="AS67">
        <f t="shared" si="26"/>
        <v>-2.4198704495520967E-3</v>
      </c>
      <c r="AT67">
        <f t="shared" si="26"/>
        <v>-1.5809923655798858E-3</v>
      </c>
      <c r="AU67">
        <f t="shared" si="23"/>
        <v>-4.0041265311993104E-3</v>
      </c>
      <c r="AW67">
        <v>64</v>
      </c>
      <c r="AX67">
        <f>IF(Z67&gt;0, (R67*SUMPRODUCT(K67:$K$98, X67:$X$98)-K67*$AZ$3)/Z67, 0)</f>
        <v>-6747473772.9175186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250000</v>
      </c>
      <c r="S68">
        <f t="shared" si="28"/>
        <v>-38985722186.685539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-18.150603079648455</v>
      </c>
      <c r="AC68">
        <f t="shared" si="29"/>
        <v>-16.205898451150297</v>
      </c>
      <c r="AE68">
        <f t="shared" si="30"/>
        <v>0</v>
      </c>
      <c r="AF68">
        <f t="shared" si="24"/>
        <v>0</v>
      </c>
      <c r="AG68">
        <f t="shared" si="24"/>
        <v>-2.0784402009468172E-8</v>
      </c>
      <c r="AH68">
        <f t="shared" si="31"/>
        <v>-5.6184927167941909E-4</v>
      </c>
      <c r="AI68">
        <f t="shared" si="32"/>
        <v>-5.6187005608142858E-4</v>
      </c>
      <c r="AJ68">
        <f t="shared" si="33"/>
        <v>-1.9447046284981582</v>
      </c>
      <c r="AK68">
        <f t="shared" si="22"/>
        <v>-1.270542215575392</v>
      </c>
      <c r="AL68">
        <f t="shared" si="34"/>
        <v>-3.2158087141296319</v>
      </c>
      <c r="AN68">
        <f t="shared" si="26"/>
        <v>0</v>
      </c>
      <c r="AO68">
        <f t="shared" si="26"/>
        <v>0</v>
      </c>
      <c r="AP68">
        <f t="shared" si="26"/>
        <v>-2.0617808542714289E-11</v>
      </c>
      <c r="AQ68">
        <f t="shared" si="26"/>
        <v>-5.5734587447224513E-7</v>
      </c>
      <c r="AR68">
        <f t="shared" si="26"/>
        <v>-5.5736649228078788E-7</v>
      </c>
      <c r="AS68">
        <f t="shared" si="26"/>
        <v>-1.9291172141608947E-3</v>
      </c>
      <c r="AT68">
        <f t="shared" si="26"/>
        <v>-1.2603584233136062E-3</v>
      </c>
      <c r="AU68">
        <f t="shared" si="23"/>
        <v>-3.1900330039667819E-3</v>
      </c>
      <c r="AW68">
        <v>65</v>
      </c>
      <c r="AX68">
        <f>IF(Z68&gt;0, (R68*SUMPRODUCT(K68:$K$98, X68:$X$98)-K68*$AZ$3)/Z68, 0)</f>
        <v>-38985722186.685539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-16.205898451150297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-1.0392201004734086E-4</v>
      </c>
      <c r="AI69">
        <f t="shared" si="32"/>
        <v>-1.0392201004734086E-4</v>
      </c>
      <c r="AJ69">
        <f t="shared" si="33"/>
        <v>-16.205898451150297</v>
      </c>
      <c r="AK69">
        <f t="shared" si="22"/>
        <v>-1.1344128915805209</v>
      </c>
      <c r="AL69">
        <f t="shared" si="34"/>
        <v>-17.340415264740866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-9.2043788137117348E-8</v>
      </c>
      <c r="AR69">
        <f t="shared" si="26"/>
        <v>-9.2043788137117348E-8</v>
      </c>
      <c r="AS69">
        <f t="shared" si="26"/>
        <v>-1.4353574213295197E-2</v>
      </c>
      <c r="AT69">
        <f t="shared" si="26"/>
        <v>-1.0047501949306638E-3</v>
      </c>
      <c r="AU69">
        <f t="shared" si="23"/>
        <v>-1.5358416452013999E-2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21021.431911620955</v>
      </c>
      <c r="AO71" s="8">
        <f t="shared" si="47"/>
        <v>-2102.1431911620957</v>
      </c>
      <c r="AP71" s="8">
        <f t="shared" si="47"/>
        <v>-938.03316280328443</v>
      </c>
      <c r="AQ71" s="8">
        <f t="shared" si="47"/>
        <v>-16336.84400224614</v>
      </c>
      <c r="AR71" s="8">
        <f t="shared" si="47"/>
        <v>1644.4115554094394</v>
      </c>
      <c r="AS71" s="8">
        <f t="shared" si="47"/>
        <v>-1987.1966641609254</v>
      </c>
      <c r="AT71" s="8">
        <f t="shared" si="47"/>
        <v>918.31906524668727</v>
      </c>
      <c r="AU71" s="8">
        <f t="shared" si="47"/>
        <v>575.53395649520132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78F5A-86D5-44E0-AD0C-6C970D3D7A55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16300.516997837332</v>
      </c>
      <c r="K3">
        <v>1</v>
      </c>
      <c r="L3" s="2">
        <v>0</v>
      </c>
      <c r="O3">
        <f>$C$3</f>
        <v>16300.516997837332</v>
      </c>
      <c r="P3">
        <f>O3*C5</f>
        <v>1630.0516997837333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16300.516997837332</v>
      </c>
      <c r="AF3">
        <f t="shared" ref="AF3:AG34" si="4">-$Z3*P3</f>
        <v>-1630.0516997837333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14149.983370353599</v>
      </c>
      <c r="AJ3">
        <f t="shared" ref="AJ3:AJ66" si="7">AB3-AC3</f>
        <v>0</v>
      </c>
      <c r="AL3">
        <f t="shared" ref="AL3:AL66" si="8">SUM(AI3:AK3)</f>
        <v>14149.983370353599</v>
      </c>
      <c r="AN3">
        <f t="shared" ref="AN3:AU34" si="9">AE3*$K3</f>
        <v>16300.516997837332</v>
      </c>
      <c r="AO3">
        <f t="shared" si="9"/>
        <v>-1630.0516997837333</v>
      </c>
      <c r="AP3">
        <f t="shared" si="9"/>
        <v>-520.48192770000003</v>
      </c>
      <c r="AQ3">
        <f t="shared" si="9"/>
        <v>0</v>
      </c>
      <c r="AR3">
        <f t="shared" si="9"/>
        <v>14149.983370353599</v>
      </c>
      <c r="AS3">
        <f t="shared" si="9"/>
        <v>0</v>
      </c>
      <c r="AT3">
        <f t="shared" si="9"/>
        <v>0</v>
      </c>
      <c r="AU3">
        <f t="shared" si="9"/>
        <v>14149.983370353599</v>
      </c>
      <c r="AW3">
        <v>0</v>
      </c>
      <c r="AX3">
        <f>IF(Z3&gt;0, (R3*SUMPRODUCT(K3:$K$98, X3:$X$98)-K3*$AZ$3)/Z3, 0)</f>
        <v>0</v>
      </c>
      <c r="AZ3">
        <f>C6*SUMPRODUCT(X4:X98, K4:K98)/1</f>
        <v>13125.534561552451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500000</v>
      </c>
      <c r="S4">
        <f t="shared" si="1"/>
        <v>891.53811998493234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880.42348630993729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-880.42348630993729</v>
      </c>
      <c r="AK4">
        <f>G4*SUM(AB4, AE4:AF4)</f>
        <v>0</v>
      </c>
      <c r="AL4">
        <f t="shared" si="8"/>
        <v>-2113.8269863099376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-1150.6703050657711</v>
      </c>
      <c r="AR4">
        <f t="shared" si="9"/>
        <v>-1150.6703050657711</v>
      </c>
      <c r="AS4">
        <f t="shared" si="9"/>
        <v>-821.36718566091736</v>
      </c>
      <c r="AT4">
        <f t="shared" si="9"/>
        <v>0</v>
      </c>
      <c r="AU4">
        <f t="shared" si="9"/>
        <v>-1972.0374907266887</v>
      </c>
      <c r="AW4">
        <v>1</v>
      </c>
      <c r="AX4">
        <f>IF(Z4&gt;0, (R4*SUMPRODUCT(K4:$K$98, X4:$X$98)-K4*$AZ$3)/Z4, 0)</f>
        <v>891.53811998493234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500000</v>
      </c>
      <c r="S5">
        <f t="shared" si="1"/>
        <v>770.20150991561422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880.42348630993729</v>
      </c>
      <c r="AC5">
        <f t="shared" si="2"/>
        <v>751.11441666769315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-1219.9041972122684</v>
      </c>
      <c r="AI5">
        <f t="shared" si="6"/>
        <v>-1268.6650998460473</v>
      </c>
      <c r="AJ5">
        <f t="shared" si="7"/>
        <v>129.30906964224414</v>
      </c>
      <c r="AK5">
        <f>G5*SUM(AB5, AE5:AF5)</f>
        <v>36.097362938707427</v>
      </c>
      <c r="AL5">
        <f t="shared" si="8"/>
        <v>-1103.2586672650957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-1043.1498598283581</v>
      </c>
      <c r="AR5">
        <f t="shared" si="9"/>
        <v>-1084.8456986194431</v>
      </c>
      <c r="AS5">
        <f t="shared" si="9"/>
        <v>110.57322220883478</v>
      </c>
      <c r="AT5">
        <f t="shared" si="9"/>
        <v>30.867144465717335</v>
      </c>
      <c r="AU5">
        <f t="shared" si="9"/>
        <v>-943.4053319448908</v>
      </c>
      <c r="AW5">
        <v>2</v>
      </c>
      <c r="AX5">
        <f>IF(Z5&gt;0, (R5*SUMPRODUCT(K5:$K$98, X5:$X$98)-K5*$AZ$3)/Z5, 0)</f>
        <v>770.20150991561422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500000</v>
      </c>
      <c r="S6">
        <f t="shared" si="1"/>
        <v>837.48825574570742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751.11441666769315</v>
      </c>
      <c r="AC6">
        <f t="shared" si="2"/>
        <v>806.54539366419885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-1206.5456260785381</v>
      </c>
      <c r="AI6">
        <f t="shared" si="6"/>
        <v>-1254.6982651233714</v>
      </c>
      <c r="AJ6">
        <f t="shared" si="7"/>
        <v>-55.430976996505706</v>
      </c>
      <c r="AK6">
        <f>G6*SUM(AB6, AE6:AF6)</f>
        <v>43.940193375060055</v>
      </c>
      <c r="AL6">
        <f t="shared" si="8"/>
        <v>-1266.189048744817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-930.74139697542523</v>
      </c>
      <c r="AR6">
        <f t="shared" si="9"/>
        <v>-967.886825680269</v>
      </c>
      <c r="AS6">
        <f t="shared" si="9"/>
        <v>-42.760011598667951</v>
      </c>
      <c r="AT6">
        <f t="shared" si="9"/>
        <v>33.895905866564881</v>
      </c>
      <c r="AU6">
        <f t="shared" si="9"/>
        <v>-976.7509314123721</v>
      </c>
      <c r="AW6">
        <v>3</v>
      </c>
      <c r="AX6">
        <f>IF(Z6&gt;0, (R6*SUMPRODUCT(K6:$K$98, X6:$X$98)-K6*$AZ$3)/Z6, 0)</f>
        <v>837.48825574570742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500000</v>
      </c>
      <c r="S7">
        <f t="shared" si="1"/>
        <v>829.34579891921453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806.54539366419885</v>
      </c>
      <c r="AC7">
        <f t="shared" si="2"/>
        <v>788.73662174265155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-1193.7833737758372</v>
      </c>
      <c r="AI7">
        <f t="shared" si="6"/>
        <v>-1241.3351080928444</v>
      </c>
      <c r="AJ7">
        <f t="shared" si="7"/>
        <v>17.808771921547304</v>
      </c>
      <c r="AK7">
        <f>G7*SUM(AB7, AE7:AF7)</f>
        <v>39.601378828912161</v>
      </c>
      <c r="AL7">
        <f t="shared" si="8"/>
        <v>-1183.9249573423849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-837.86413206299642</v>
      </c>
      <c r="AR7">
        <f t="shared" si="9"/>
        <v>-871.23860642478348</v>
      </c>
      <c r="AS7">
        <f t="shared" si="9"/>
        <v>12.499195044038993</v>
      </c>
      <c r="AT7">
        <f t="shared" si="9"/>
        <v>27.794468937891988</v>
      </c>
      <c r="AU7">
        <f t="shared" si="9"/>
        <v>-830.94494244285249</v>
      </c>
      <c r="AW7">
        <v>4</v>
      </c>
      <c r="AX7">
        <f>IF(Z7&gt;0, (R7*SUMPRODUCT(K7:$K$98, X7:$X$98)-K7*$AZ$3)/Z7, 0)</f>
        <v>829.34579891921453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500000</v>
      </c>
      <c r="S8">
        <f t="shared" si="1"/>
        <v>600.52493755015223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788.73662174265155</v>
      </c>
      <c r="AC8">
        <f t="shared" si="2"/>
        <v>563.98968724069346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-1181.5978294883307</v>
      </c>
      <c r="AI8">
        <f t="shared" si="6"/>
        <v>-1228.5558866792189</v>
      </c>
      <c r="AJ8">
        <f t="shared" si="7"/>
        <v>224.74693450195809</v>
      </c>
      <c r="AK8">
        <f t="shared" ref="AK8:AK71" si="22">G8*SUM(AB8:AB8, AE8:AF8)</f>
        <v>16.800090043118477</v>
      </c>
      <c r="AL8">
        <f t="shared" si="8"/>
        <v>-987.0088621341423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-774.11708539555048</v>
      </c>
      <c r="AR8">
        <f t="shared" si="9"/>
        <v>-804.88138900314016</v>
      </c>
      <c r="AS8">
        <f t="shared" si="9"/>
        <v>147.24167355958966</v>
      </c>
      <c r="AT8">
        <f t="shared" si="9"/>
        <v>11.006483266978716</v>
      </c>
      <c r="AU8">
        <f t="shared" si="9"/>
        <v>-646.63323217657171</v>
      </c>
      <c r="AW8">
        <v>5</v>
      </c>
      <c r="AX8">
        <f>IF(Z8&gt;0, (R8*SUMPRODUCT(K8:$K$98, X8:$X$98)-K8*$AZ$3)/Z8, 0)</f>
        <v>600.52493755015223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500000</v>
      </c>
      <c r="S9">
        <f t="shared" si="1"/>
        <v>264.29607966966273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563.98968724069346</v>
      </c>
      <c r="AC9">
        <f t="shared" si="2"/>
        <v>245.11529734963733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-1171.3095694746485</v>
      </c>
      <c r="AI9">
        <f t="shared" si="6"/>
        <v>-1217.6809151366804</v>
      </c>
      <c r="AJ9">
        <f t="shared" si="7"/>
        <v>318.87438989105613</v>
      </c>
      <c r="AK9">
        <f t="shared" si="22"/>
        <v>3.3275391547200912</v>
      </c>
      <c r="AL9">
        <f t="shared" si="8"/>
        <v>-895.47898609090419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-726.75138788595495</v>
      </c>
      <c r="AR9">
        <f t="shared" si="9"/>
        <v>-755.52297884387417</v>
      </c>
      <c r="AS9">
        <f t="shared" si="9"/>
        <v>197.84898156219489</v>
      </c>
      <c r="AT9">
        <f t="shared" si="9"/>
        <v>2.0646067973493363</v>
      </c>
      <c r="AU9">
        <f t="shared" si="9"/>
        <v>-555.60939048432999</v>
      </c>
      <c r="AW9">
        <v>6</v>
      </c>
      <c r="AX9">
        <f>IF(Z9&gt;0, (R9*SUMPRODUCT(K9:$K$98, X9:$X$98)-K9*$AZ$3)/Z9, 0)</f>
        <v>264.29607966966273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500000</v>
      </c>
      <c r="S10">
        <f t="shared" si="1"/>
        <v>-69.51580188474955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245.11529734963733</v>
      </c>
      <c r="AC10">
        <f t="shared" si="2"/>
        <v>-63.664628785320019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-1161.5238412597316</v>
      </c>
      <c r="AI10">
        <f t="shared" si="6"/>
        <v>-1207.3153210810174</v>
      </c>
      <c r="AJ10">
        <f t="shared" si="7"/>
        <v>308.77992613495735</v>
      </c>
      <c r="AK10">
        <f t="shared" si="22"/>
        <v>1.0049727191335132</v>
      </c>
      <c r="AL10">
        <f t="shared" si="8"/>
        <v>-897.53042222692648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-683.69199270198101</v>
      </c>
      <c r="AR10">
        <f t="shared" si="9"/>
        <v>-710.64560912868569</v>
      </c>
      <c r="AS10">
        <f t="shared" si="9"/>
        <v>181.75293137041388</v>
      </c>
      <c r="AT10">
        <f t="shared" si="9"/>
        <v>0.59154343333179793</v>
      </c>
      <c r="AU10">
        <f t="shared" si="9"/>
        <v>-528.30113432493999</v>
      </c>
      <c r="AW10">
        <v>7</v>
      </c>
      <c r="AX10">
        <f>IF(Z10&gt;0, (R10*SUMPRODUCT(K10:$K$98, X10:$X$98)-K10*$AZ$3)/Z10, 0)</f>
        <v>-69.51580188474955</v>
      </c>
    </row>
    <row r="11" spans="1:52" x14ac:dyDescent="0.25">
      <c r="A11" t="s">
        <v>33</v>
      </c>
      <c r="C11" s="12">
        <f>AU100</f>
        <v>532.69477908141198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500000</v>
      </c>
      <c r="S11">
        <f t="shared" si="1"/>
        <v>-401.02800948430684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-63.664628785320019</v>
      </c>
      <c r="AC11">
        <f t="shared" si="2"/>
        <v>-362.67643979623062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-1152.2226160255218</v>
      </c>
      <c r="AI11">
        <f t="shared" si="6"/>
        <v>-1197.440958786992</v>
      </c>
      <c r="AJ11">
        <f t="shared" si="7"/>
        <v>299.01181101091061</v>
      </c>
      <c r="AK11">
        <f t="shared" si="22"/>
        <v>-0.15279510908476804</v>
      </c>
      <c r="AL11">
        <f t="shared" si="8"/>
        <v>-898.5819428851662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-644.44806053115133</v>
      </c>
      <c r="AR11">
        <f t="shared" si="9"/>
        <v>-669.73907017439274</v>
      </c>
      <c r="AS11">
        <f t="shared" si="9"/>
        <v>167.23988837033923</v>
      </c>
      <c r="AT11">
        <f t="shared" si="9"/>
        <v>-8.5459624154906697E-2</v>
      </c>
      <c r="AU11">
        <f t="shared" si="9"/>
        <v>-502.58464142820844</v>
      </c>
      <c r="AW11">
        <v>8</v>
      </c>
      <c r="AX11">
        <f>IF(Z11&gt;0, (R11*SUMPRODUCT(K11:$K$98, X11:$X$98)-K11*$AZ$3)/Z11, 0)</f>
        <v>-401.02800948430684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500000</v>
      </c>
      <c r="S12">
        <f t="shared" si="1"/>
        <v>-719.18840555138434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-362.67643979623062</v>
      </c>
      <c r="AC12">
        <f t="shared" si="2"/>
        <v>-642.26081201898251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-1143.819232772488</v>
      </c>
      <c r="AI12">
        <f t="shared" si="6"/>
        <v>-1188.4710101830663</v>
      </c>
      <c r="AJ12">
        <f t="shared" si="7"/>
        <v>279.58437222275188</v>
      </c>
      <c r="AK12">
        <f t="shared" si="22"/>
        <v>-0.83415581153133045</v>
      </c>
      <c r="AL12">
        <f t="shared" si="8"/>
        <v>-909.72079377184571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-607.95208182108161</v>
      </c>
      <c r="AR12">
        <f t="shared" si="9"/>
        <v>-631.68497619458617</v>
      </c>
      <c r="AS12">
        <f t="shared" si="9"/>
        <v>148.60206601480613</v>
      </c>
      <c r="AT12">
        <f t="shared" si="9"/>
        <v>-0.44336268149155733</v>
      </c>
      <c r="AU12">
        <f t="shared" si="9"/>
        <v>-483.52627286127165</v>
      </c>
      <c r="AW12">
        <v>9</v>
      </c>
      <c r="AX12">
        <f>IF(Z12&gt;0, (R12*SUMPRODUCT(K12:$K$98, X12:$X$98)-K12*$AZ$3)/Z12, 0)</f>
        <v>-719.18840555138434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500000</v>
      </c>
      <c r="S13">
        <f t="shared" si="1"/>
        <v>-1026.6946836161874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-642.26081201898251</v>
      </c>
      <c r="AC13">
        <f t="shared" si="2"/>
        <v>-905.37374938905577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-1135.8545928769354</v>
      </c>
      <c r="AI13">
        <f t="shared" si="6"/>
        <v>-1179.9462670541202</v>
      </c>
      <c r="AJ13">
        <f t="shared" si="7"/>
        <v>263.11293737007327</v>
      </c>
      <c r="AK13">
        <f t="shared" si="22"/>
        <v>-1.2845216240379651</v>
      </c>
      <c r="AL13">
        <f t="shared" si="8"/>
        <v>-918.11785130808494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-573.87717780121136</v>
      </c>
      <c r="AR13">
        <f t="shared" si="9"/>
        <v>-596.15397775431495</v>
      </c>
      <c r="AS13">
        <f t="shared" si="9"/>
        <v>132.93471795406481</v>
      </c>
      <c r="AT13">
        <f t="shared" si="9"/>
        <v>-0.6489894472851806</v>
      </c>
      <c r="AU13">
        <f t="shared" si="9"/>
        <v>-463.86824924753529</v>
      </c>
      <c r="AW13">
        <v>10</v>
      </c>
      <c r="AX13">
        <f>IF(Z13&gt;0, (R13*SUMPRODUCT(K13:$K$98, X13:$X$98)-K13*$AZ$3)/Z13, 0)</f>
        <v>-1026.6946836161874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500000</v>
      </c>
      <c r="S14">
        <f t="shared" si="1"/>
        <v>-882.8296611580904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-905.37374938905577</v>
      </c>
      <c r="AC14">
        <f t="shared" si="2"/>
        <v>-768.73071197527497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-1128.731867766711</v>
      </c>
      <c r="AI14">
        <f t="shared" si="6"/>
        <v>-1172.2697520153474</v>
      </c>
      <c r="AJ14">
        <f t="shared" si="7"/>
        <v>-136.6430374137808</v>
      </c>
      <c r="AK14">
        <f t="shared" si="22"/>
        <v>-63.37616245723391</v>
      </c>
      <c r="AL14">
        <f t="shared" si="8"/>
        <v>-1372.2889518863622</v>
      </c>
      <c r="AN14">
        <f t="shared" si="9"/>
        <v>0</v>
      </c>
      <c r="AO14">
        <f t="shared" si="9"/>
        <v>0</v>
      </c>
      <c r="AP14">
        <f t="shared" si="9"/>
        <v>-19.640182234914082</v>
      </c>
      <c r="AQ14">
        <f t="shared" si="9"/>
        <v>-509.17723632809543</v>
      </c>
      <c r="AR14">
        <f t="shared" si="9"/>
        <v>-528.81741856300948</v>
      </c>
      <c r="AS14">
        <f t="shared" si="9"/>
        <v>-61.640435732080782</v>
      </c>
      <c r="AT14">
        <f t="shared" si="9"/>
        <v>-28.589340099790942</v>
      </c>
      <c r="AU14">
        <f t="shared" si="9"/>
        <v>-619.04719439488122</v>
      </c>
      <c r="AW14">
        <v>11</v>
      </c>
      <c r="AX14">
        <f>IF(Z14&gt;0, (R14*SUMPRODUCT(K14:$K$98, X14:$X$98)-K14*$AZ$3)/Z14, 0)</f>
        <v>-882.8296611580904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500000</v>
      </c>
      <c r="S15">
        <f t="shared" si="1"/>
        <v>-748.44620995815876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-768.73071197527497</v>
      </c>
      <c r="AC15">
        <f t="shared" si="2"/>
        <v>-643.51489900427259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-1124.4877667969286</v>
      </c>
      <c r="AI15">
        <f t="shared" si="6"/>
        <v>-1167.4778234263988</v>
      </c>
      <c r="AJ15">
        <f t="shared" si="7"/>
        <v>-125.21581297100238</v>
      </c>
      <c r="AK15">
        <f t="shared" si="22"/>
        <v>-53.811149838269252</v>
      </c>
      <c r="AL15">
        <f t="shared" si="8"/>
        <v>-1346.5047862356705</v>
      </c>
      <c r="AN15">
        <f t="shared" si="9"/>
        <v>0</v>
      </c>
      <c r="AO15">
        <f t="shared" si="9"/>
        <v>0</v>
      </c>
      <c r="AP15">
        <f t="shared" si="9"/>
        <v>-17.315226913118082</v>
      </c>
      <c r="AQ15">
        <f t="shared" si="9"/>
        <v>-452.91312386331595</v>
      </c>
      <c r="AR15">
        <f t="shared" si="9"/>
        <v>-470.22835077643401</v>
      </c>
      <c r="AS15">
        <f t="shared" si="9"/>
        <v>-50.433527766445692</v>
      </c>
      <c r="AT15">
        <f t="shared" si="9"/>
        <v>-21.673669284415435</v>
      </c>
      <c r="AU15">
        <f t="shared" si="9"/>
        <v>-542.33554782729516</v>
      </c>
      <c r="AW15">
        <v>12</v>
      </c>
      <c r="AX15">
        <f>IF(Z15&gt;0, (R15*SUMPRODUCT(K15:$K$98, X15:$X$98)-K15*$AZ$3)/Z15, 0)</f>
        <v>-748.44620995815876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500000</v>
      </c>
      <c r="S16">
        <f t="shared" si="1"/>
        <v>-624.30024133469101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-643.51489900427259</v>
      </c>
      <c r="AC16">
        <f t="shared" si="2"/>
        <v>-530.00565742196522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-1121.7812479876977</v>
      </c>
      <c r="AI16">
        <f t="shared" si="6"/>
        <v>-1164.2292259260746</v>
      </c>
      <c r="AJ16">
        <f t="shared" si="7"/>
        <v>-113.50924158230737</v>
      </c>
      <c r="AK16">
        <f t="shared" si="22"/>
        <v>-45.046042930299087</v>
      </c>
      <c r="AL16">
        <f t="shared" si="8"/>
        <v>-1322.7845104386811</v>
      </c>
      <c r="AN16">
        <f t="shared" si="9"/>
        <v>0</v>
      </c>
      <c r="AO16">
        <f t="shared" si="9"/>
        <v>0</v>
      </c>
      <c r="AP16">
        <f t="shared" si="9"/>
        <v>-15.265082448951331</v>
      </c>
      <c r="AQ16">
        <f t="shared" si="9"/>
        <v>-403.4134032268712</v>
      </c>
      <c r="AR16">
        <f t="shared" si="9"/>
        <v>-418.67848567582257</v>
      </c>
      <c r="AS16">
        <f t="shared" si="9"/>
        <v>-40.820034678384886</v>
      </c>
      <c r="AT16">
        <f t="shared" si="9"/>
        <v>-16.199394947110925</v>
      </c>
      <c r="AU16">
        <f t="shared" si="9"/>
        <v>-475.6979153013184</v>
      </c>
      <c r="AW16">
        <v>13</v>
      </c>
      <c r="AX16">
        <f>IF(Z16&gt;0, (R16*SUMPRODUCT(K16:$K$98, X16:$X$98)-K16*$AZ$3)/Z16, 0)</f>
        <v>-624.30024133469101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500000</v>
      </c>
      <c r="S17">
        <f t="shared" si="1"/>
        <v>-510.22241799174668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-530.00565742196522</v>
      </c>
      <c r="AC17">
        <f t="shared" si="2"/>
        <v>-427.68480578667504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-1118.9346411725232</v>
      </c>
      <c r="AI17">
        <f t="shared" si="6"/>
        <v>-1160.8462458673989</v>
      </c>
      <c r="AJ17">
        <f t="shared" si="7"/>
        <v>-102.32085163529018</v>
      </c>
      <c r="AK17">
        <f t="shared" si="22"/>
        <v>-37.10039601953757</v>
      </c>
      <c r="AL17">
        <f t="shared" si="8"/>
        <v>-1300.2674935222267</v>
      </c>
      <c r="AN17">
        <f t="shared" si="9"/>
        <v>0</v>
      </c>
      <c r="AO17">
        <f t="shared" si="9"/>
        <v>0</v>
      </c>
      <c r="AP17">
        <f t="shared" si="9"/>
        <v>-13.45731486912074</v>
      </c>
      <c r="AQ17">
        <f t="shared" si="9"/>
        <v>-359.27652720169635</v>
      </c>
      <c r="AR17">
        <f t="shared" si="9"/>
        <v>-372.73384207081705</v>
      </c>
      <c r="AS17">
        <f t="shared" si="9"/>
        <v>-32.854001371630602</v>
      </c>
      <c r="AT17">
        <f t="shared" si="9"/>
        <v>-11.912493321092841</v>
      </c>
      <c r="AU17">
        <f t="shared" si="9"/>
        <v>-417.50033676354053</v>
      </c>
      <c r="AW17">
        <v>14</v>
      </c>
      <c r="AX17">
        <f>IF(Z17&gt;0, (R17*SUMPRODUCT(K17:$K$98, X17:$X$98)-K17*$AZ$3)/Z17, 0)</f>
        <v>-510.22241799174668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500000</v>
      </c>
      <c r="S18">
        <f t="shared" si="1"/>
        <v>-405.27546099892407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-427.68480578667504</v>
      </c>
      <c r="AC18">
        <f t="shared" si="2"/>
        <v>-335.41289114715346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-1116.3495394478186</v>
      </c>
      <c r="AI18">
        <f t="shared" si="6"/>
        <v>-1157.730393141801</v>
      </c>
      <c r="AJ18">
        <f t="shared" si="7"/>
        <v>-92.271914639521583</v>
      </c>
      <c r="AK18">
        <f t="shared" si="22"/>
        <v>-29.937936405067255</v>
      </c>
      <c r="AL18">
        <f t="shared" si="8"/>
        <v>-1279.9402441863897</v>
      </c>
      <c r="AN18">
        <f t="shared" si="9"/>
        <v>0</v>
      </c>
      <c r="AO18">
        <f t="shared" si="9"/>
        <v>0</v>
      </c>
      <c r="AP18">
        <f t="shared" si="9"/>
        <v>-11.863300957351001</v>
      </c>
      <c r="AQ18">
        <f t="shared" si="9"/>
        <v>-320.04150175363822</v>
      </c>
      <c r="AR18">
        <f t="shared" si="9"/>
        <v>-331.90480271098926</v>
      </c>
      <c r="AS18">
        <f t="shared" si="9"/>
        <v>-26.453042785795279</v>
      </c>
      <c r="AT18">
        <f t="shared" si="9"/>
        <v>-8.582779665248836</v>
      </c>
      <c r="AU18">
        <f t="shared" si="9"/>
        <v>-366.94062516203331</v>
      </c>
      <c r="AW18">
        <v>15</v>
      </c>
      <c r="AX18">
        <f>IF(Z18&gt;0, (R18*SUMPRODUCT(K18:$K$98, X18:$X$98)-K18*$AZ$3)/Z18, 0)</f>
        <v>-405.27546099892407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50</v>
      </c>
      <c r="R19">
        <f t="shared" si="0"/>
        <v>500000</v>
      </c>
      <c r="S19">
        <f t="shared" si="1"/>
        <v>-308.75459583398407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-335.41289114715346</v>
      </c>
      <c r="AC19">
        <f t="shared" si="2"/>
        <v>-252.2861412568468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-1115.9803804632334</v>
      </c>
      <c r="AI19">
        <f t="shared" si="6"/>
        <v>-1156.8358275822295</v>
      </c>
      <c r="AJ19">
        <f t="shared" si="7"/>
        <v>-83.126749890306655</v>
      </c>
      <c r="AK19">
        <f t="shared" si="22"/>
        <v>-23.478902380300745</v>
      </c>
      <c r="AL19">
        <f t="shared" si="8"/>
        <v>-1263.4414798528369</v>
      </c>
      <c r="AN19">
        <f t="shared" si="9"/>
        <v>0</v>
      </c>
      <c r="AO19">
        <f t="shared" si="9"/>
        <v>0</v>
      </c>
      <c r="AP19">
        <f t="shared" si="9"/>
        <v>-10.457744982914335</v>
      </c>
      <c r="AQ19">
        <f t="shared" si="9"/>
        <v>-285.65684744137462</v>
      </c>
      <c r="AR19">
        <f t="shared" si="9"/>
        <v>-296.11459242428901</v>
      </c>
      <c r="AS19">
        <f t="shared" si="9"/>
        <v>-21.277905711797548</v>
      </c>
      <c r="AT19">
        <f t="shared" si="9"/>
        <v>-6.0098809555742552</v>
      </c>
      <c r="AU19">
        <f t="shared" si="9"/>
        <v>-323.4023790916608</v>
      </c>
      <c r="AW19">
        <v>16</v>
      </c>
      <c r="AX19">
        <f>IF(Z19&gt;0, (R19*SUMPRODUCT(K19:$K$98, X19:$X$98)-K19*$AZ$3)/Z19, 0)</f>
        <v>-308.75459583398407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500000</v>
      </c>
      <c r="S20">
        <f t="shared" si="1"/>
        <v>-220.61436711937634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-252.2861412568468</v>
      </c>
      <c r="AC20">
        <f t="shared" si="2"/>
        <v>-177.97133544470034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-1115.0158318009185</v>
      </c>
      <c r="AI20">
        <f t="shared" si="6"/>
        <v>-1155.3512228655445</v>
      </c>
      <c r="AJ20">
        <f t="shared" si="7"/>
        <v>-74.31480581214646</v>
      </c>
      <c r="AK20">
        <f t="shared" si="22"/>
        <v>-17.660029887979277</v>
      </c>
      <c r="AL20">
        <f t="shared" si="8"/>
        <v>-1247.3260585656703</v>
      </c>
      <c r="AN20">
        <f t="shared" si="9"/>
        <v>0</v>
      </c>
      <c r="AO20">
        <f t="shared" si="9"/>
        <v>0</v>
      </c>
      <c r="AP20">
        <f t="shared" si="9"/>
        <v>-9.2184165516401215</v>
      </c>
      <c r="AQ20">
        <f t="shared" si="9"/>
        <v>-254.83031471656483</v>
      </c>
      <c r="AR20">
        <f t="shared" si="9"/>
        <v>-264.04873126820496</v>
      </c>
      <c r="AS20">
        <f t="shared" si="9"/>
        <v>-16.984212074031724</v>
      </c>
      <c r="AT20">
        <f t="shared" si="9"/>
        <v>-4.0360960319182375</v>
      </c>
      <c r="AU20">
        <f t="shared" si="9"/>
        <v>-285.06903937415495</v>
      </c>
      <c r="AW20">
        <v>17</v>
      </c>
      <c r="AX20">
        <f>IF(Z20&gt;0, (R20*SUMPRODUCT(K20:$K$98, X20:$X$98)-K20*$AZ$3)/Z20, 0)</f>
        <v>-220.61436711937634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50</v>
      </c>
      <c r="R21">
        <f t="shared" si="0"/>
        <v>500000</v>
      </c>
      <c r="S21">
        <f t="shared" si="1"/>
        <v>-139.87581963544773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-177.97133544470034</v>
      </c>
      <c r="AC21">
        <f t="shared" si="2"/>
        <v>-111.39838832776286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-1115.7761419095748</v>
      </c>
      <c r="AI21">
        <f t="shared" si="6"/>
        <v>-1155.5966014493636</v>
      </c>
      <c r="AJ21">
        <f t="shared" si="7"/>
        <v>-66.572947116937485</v>
      </c>
      <c r="AK21">
        <f t="shared" si="22"/>
        <v>-12.457993481129025</v>
      </c>
      <c r="AL21">
        <f t="shared" si="8"/>
        <v>-1234.6275420474301</v>
      </c>
      <c r="AN21">
        <f t="shared" si="9"/>
        <v>0</v>
      </c>
      <c r="AO21">
        <f t="shared" si="9"/>
        <v>0</v>
      </c>
      <c r="AP21">
        <f t="shared" si="9"/>
        <v>-8.1256535519744766</v>
      </c>
      <c r="AQ21">
        <f t="shared" si="9"/>
        <v>-227.68221350275252</v>
      </c>
      <c r="AR21">
        <f t="shared" si="9"/>
        <v>-235.80786705472698</v>
      </c>
      <c r="AS21">
        <f t="shared" si="9"/>
        <v>-13.584692654428896</v>
      </c>
      <c r="AT21">
        <f t="shared" si="9"/>
        <v>-2.5421439167285866</v>
      </c>
      <c r="AU21">
        <f t="shared" si="9"/>
        <v>-251.93470362588448</v>
      </c>
      <c r="AW21">
        <v>18</v>
      </c>
      <c r="AX21">
        <f>IF(Z21&gt;0, (R21*SUMPRODUCT(K21:$K$98, X21:$X$98)-K21*$AZ$3)/Z21, 0)</f>
        <v>-139.87581963544773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500000</v>
      </c>
      <c r="S22">
        <f t="shared" si="1"/>
        <v>-66.284310750630993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-111.39838832776286</v>
      </c>
      <c r="AC22">
        <f t="shared" si="2"/>
        <v>-52.113403764888517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-1117.430187672287</v>
      </c>
      <c r="AI22">
        <f t="shared" si="6"/>
        <v>-1156.7406995979106</v>
      </c>
      <c r="AJ22">
        <f t="shared" si="7"/>
        <v>-59.284984562874342</v>
      </c>
      <c r="AK22">
        <f t="shared" si="22"/>
        <v>-7.7978871829434011</v>
      </c>
      <c r="AL22">
        <f t="shared" si="8"/>
        <v>-1223.8235713437284</v>
      </c>
      <c r="AN22">
        <f t="shared" si="9"/>
        <v>0</v>
      </c>
      <c r="AO22">
        <f t="shared" si="9"/>
        <v>0</v>
      </c>
      <c r="AP22">
        <f t="shared" si="9"/>
        <v>-7.1621384313402965</v>
      </c>
      <c r="AQ22">
        <f t="shared" si="9"/>
        <v>-203.58904779998008</v>
      </c>
      <c r="AR22">
        <f t="shared" si="9"/>
        <v>-210.75118623132036</v>
      </c>
      <c r="AS22">
        <f t="shared" si="9"/>
        <v>-10.801367001847861</v>
      </c>
      <c r="AT22">
        <f t="shared" si="9"/>
        <v>-1.4207280633201462</v>
      </c>
      <c r="AU22">
        <f t="shared" si="9"/>
        <v>-222.97328129648835</v>
      </c>
      <c r="AW22">
        <v>19</v>
      </c>
      <c r="AX22">
        <f>IF(Z22&gt;0, (R22*SUMPRODUCT(K22:$K$98, X22:$X$98)-K22*$AZ$3)/Z22, 0)</f>
        <v>-66.284310750630993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500000</v>
      </c>
      <c r="S23">
        <f t="shared" si="1"/>
        <v>0.66776958450313095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-52.113403764888517</v>
      </c>
      <c r="AC23">
        <f t="shared" si="2"/>
        <v>0.51826099372601675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-1120.3098862632303</v>
      </c>
      <c r="AI23">
        <f t="shared" si="6"/>
        <v>-1159.1152620809714</v>
      </c>
      <c r="AJ23">
        <f t="shared" si="7"/>
        <v>-52.631664758614534</v>
      </c>
      <c r="AK23">
        <f t="shared" si="22"/>
        <v>-3.6479382635421964</v>
      </c>
      <c r="AL23">
        <f t="shared" si="8"/>
        <v>-1215.3948651031283</v>
      </c>
      <c r="AN23">
        <f t="shared" si="9"/>
        <v>0</v>
      </c>
      <c r="AO23">
        <f t="shared" si="9"/>
        <v>0</v>
      </c>
      <c r="AP23">
        <f t="shared" si="9"/>
        <v>-6.3125943534585316</v>
      </c>
      <c r="AQ23">
        <f t="shared" si="9"/>
        <v>-182.24438529766323</v>
      </c>
      <c r="AR23">
        <f t="shared" si="9"/>
        <v>-188.55697965112176</v>
      </c>
      <c r="AS23">
        <f t="shared" si="9"/>
        <v>-8.5617609098494345</v>
      </c>
      <c r="AT23">
        <f t="shared" si="9"/>
        <v>-0.59342176177749628</v>
      </c>
      <c r="AU23">
        <f t="shared" si="9"/>
        <v>-197.7121623227487</v>
      </c>
      <c r="AW23">
        <v>20</v>
      </c>
      <c r="AX23">
        <f>IF(Z23&gt;0, (R23*SUMPRODUCT(K23:$K$98, X23:$X$98)-K23*$AZ$3)/Z23, 0)</f>
        <v>0.66776958450313095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500000</v>
      </c>
      <c r="S24">
        <f t="shared" si="1"/>
        <v>61.405121317282784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0.51826099372601675</v>
      </c>
      <c r="AC24">
        <f t="shared" si="2"/>
        <v>47.042369051951482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-1123.9891733781919</v>
      </c>
      <c r="AI24">
        <f t="shared" si="6"/>
        <v>-1162.294096520418</v>
      </c>
      <c r="AJ24">
        <f t="shared" si="7"/>
        <v>-46.524108058225465</v>
      </c>
      <c r="AK24">
        <f t="shared" si="22"/>
        <v>3.6278269560821176E-2</v>
      </c>
      <c r="AL24">
        <f t="shared" si="8"/>
        <v>-1208.7819263090826</v>
      </c>
      <c r="AN24">
        <f t="shared" si="9"/>
        <v>0</v>
      </c>
      <c r="AO24">
        <f t="shared" si="9"/>
        <v>0</v>
      </c>
      <c r="AP24">
        <f t="shared" si="9"/>
        <v>-5.5635572493359193</v>
      </c>
      <c r="AQ24">
        <f t="shared" si="9"/>
        <v>-163.25259524747196</v>
      </c>
      <c r="AR24">
        <f t="shared" si="9"/>
        <v>-168.81615249680789</v>
      </c>
      <c r="AS24">
        <f t="shared" si="9"/>
        <v>-6.7573438979412277</v>
      </c>
      <c r="AT24">
        <f t="shared" si="9"/>
        <v>5.2691981356822667E-3</v>
      </c>
      <c r="AU24">
        <f t="shared" si="9"/>
        <v>-175.56822719661344</v>
      </c>
      <c r="AW24">
        <v>21</v>
      </c>
      <c r="AX24">
        <f>IF(Z24&gt;0, (R24*SUMPRODUCT(K24:$K$98, X24:$X$98)-K24*$AZ$3)/Z24, 0)</f>
        <v>61.405121317282784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500000</v>
      </c>
      <c r="S25">
        <f t="shared" si="1"/>
        <v>116.43749997367735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47.042369051951482</v>
      </c>
      <c r="AC25">
        <f t="shared" si="2"/>
        <v>88.047357157950955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-1130.2488112868657</v>
      </c>
      <c r="AI25">
        <f t="shared" si="6"/>
        <v>-1168.0576603165407</v>
      </c>
      <c r="AJ25">
        <f t="shared" si="7"/>
        <v>-41.004988105999473</v>
      </c>
      <c r="AK25">
        <f t="shared" si="22"/>
        <v>3.2929658336366039</v>
      </c>
      <c r="AL25">
        <f t="shared" si="8"/>
        <v>-1205.7696825889036</v>
      </c>
      <c r="AN25">
        <f t="shared" si="9"/>
        <v>0</v>
      </c>
      <c r="AO25">
        <f t="shared" si="9"/>
        <v>0</v>
      </c>
      <c r="AP25">
        <f t="shared" si="9"/>
        <v>-4.9031299106090351</v>
      </c>
      <c r="AQ25">
        <f t="shared" si="9"/>
        <v>-146.57300857535733</v>
      </c>
      <c r="AR25">
        <f t="shared" si="9"/>
        <v>-151.47613848596637</v>
      </c>
      <c r="AS25">
        <f t="shared" si="9"/>
        <v>-5.317611850836661</v>
      </c>
      <c r="AT25">
        <f t="shared" si="9"/>
        <v>0.4270386348139002</v>
      </c>
      <c r="AU25">
        <f t="shared" si="9"/>
        <v>-156.36671170198915</v>
      </c>
      <c r="AW25">
        <v>22</v>
      </c>
      <c r="AX25">
        <f>IF(Z25&gt;0, (R25*SUMPRODUCT(K25:$K$98, X25:$X$98)-K25*$AZ$3)/Z25, 0)</f>
        <v>116.43749997367735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500000</v>
      </c>
      <c r="S26">
        <f t="shared" si="1"/>
        <v>165.94014000646212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88.047357157950955</v>
      </c>
      <c r="AC26">
        <f t="shared" si="2"/>
        <v>123.84719086247924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-1139.3326128372055</v>
      </c>
      <c r="AI26">
        <f t="shared" si="6"/>
        <v>-1176.6494401153</v>
      </c>
      <c r="AJ26">
        <f t="shared" si="7"/>
        <v>-35.799833704528282</v>
      </c>
      <c r="AK26">
        <f t="shared" si="22"/>
        <v>6.1633150010565672</v>
      </c>
      <c r="AL26">
        <f t="shared" si="8"/>
        <v>-1206.2859588187716</v>
      </c>
      <c r="AN26">
        <f t="shared" si="9"/>
        <v>0</v>
      </c>
      <c r="AO26">
        <f t="shared" si="9"/>
        <v>0</v>
      </c>
      <c r="AP26">
        <f t="shared" si="9"/>
        <v>-4.3208245625214774</v>
      </c>
      <c r="AQ26">
        <f t="shared" si="9"/>
        <v>-131.92054891865254</v>
      </c>
      <c r="AR26">
        <f t="shared" si="9"/>
        <v>-136.24137348117401</v>
      </c>
      <c r="AS26">
        <f t="shared" si="9"/>
        <v>-4.145175570579986</v>
      </c>
      <c r="AT26">
        <f t="shared" si="9"/>
        <v>0.71363523604684509</v>
      </c>
      <c r="AU26">
        <f t="shared" si="9"/>
        <v>-139.67291381570715</v>
      </c>
      <c r="AW26">
        <v>23</v>
      </c>
      <c r="AX26">
        <f>IF(Z26&gt;0, (R26*SUMPRODUCT(K26:$K$98, X26:$X$98)-K26*$AZ$3)/Z26, 0)</f>
        <v>165.94014000646212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500000</v>
      </c>
      <c r="S27">
        <f t="shared" si="1"/>
        <v>210.10690240796836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123.84719086247924</v>
      </c>
      <c r="AC27">
        <f t="shared" si="2"/>
        <v>154.75953683658145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-1148.9824997146195</v>
      </c>
      <c r="AI27">
        <f t="shared" si="6"/>
        <v>-1185.8112604699616</v>
      </c>
      <c r="AJ27">
        <f t="shared" si="7"/>
        <v>-30.912345974102209</v>
      </c>
      <c r="AK27">
        <f t="shared" si="22"/>
        <v>8.6693033603735472</v>
      </c>
      <c r="AL27">
        <f t="shared" si="8"/>
        <v>-1208.0543030836902</v>
      </c>
      <c r="AN27">
        <f t="shared" si="9"/>
        <v>0</v>
      </c>
      <c r="AO27">
        <f t="shared" si="9"/>
        <v>0</v>
      </c>
      <c r="AP27">
        <f t="shared" si="9"/>
        <v>-3.8074219002803846</v>
      </c>
      <c r="AQ27">
        <f t="shared" si="9"/>
        <v>-118.78382662706866</v>
      </c>
      <c r="AR27">
        <f t="shared" si="9"/>
        <v>-122.59124852734904</v>
      </c>
      <c r="AS27">
        <f t="shared" si="9"/>
        <v>-3.1957725602746185</v>
      </c>
      <c r="AT27">
        <f t="shared" si="9"/>
        <v>0.8962477910602179</v>
      </c>
      <c r="AU27">
        <f t="shared" si="9"/>
        <v>-124.89077329656344</v>
      </c>
      <c r="AW27">
        <v>24</v>
      </c>
      <c r="AX27">
        <f>IF(Z27&gt;0, (R27*SUMPRODUCT(K27:$K$98, X27:$X$98)-K27*$AZ$3)/Z27, 0)</f>
        <v>210.10690240796836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500000</v>
      </c>
      <c r="S28">
        <f t="shared" si="1"/>
        <v>249.50492933062495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154.75953683658145</v>
      </c>
      <c r="AC28">
        <f t="shared" si="2"/>
        <v>181.36222350661546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-1160.5622721390339</v>
      </c>
      <c r="AI28">
        <f t="shared" si="6"/>
        <v>-1196.9066890596087</v>
      </c>
      <c r="AJ28">
        <f t="shared" si="7"/>
        <v>-26.602686670034018</v>
      </c>
      <c r="AK28">
        <f t="shared" si="22"/>
        <v>10.833167578560703</v>
      </c>
      <c r="AL28">
        <f t="shared" si="8"/>
        <v>-1212.6762081510819</v>
      </c>
      <c r="AN28">
        <f t="shared" si="9"/>
        <v>0</v>
      </c>
      <c r="AO28">
        <f t="shared" si="9"/>
        <v>0</v>
      </c>
      <c r="AP28">
        <f t="shared" si="9"/>
        <v>-3.3547764150856811</v>
      </c>
      <c r="AQ28">
        <f t="shared" si="9"/>
        <v>-107.12586055015764</v>
      </c>
      <c r="AR28">
        <f t="shared" si="9"/>
        <v>-110.48063696524333</v>
      </c>
      <c r="AS28">
        <f t="shared" si="9"/>
        <v>-2.4555646611026445</v>
      </c>
      <c r="AT28">
        <f t="shared" si="9"/>
        <v>0.99995702703521527</v>
      </c>
      <c r="AU28">
        <f t="shared" si="9"/>
        <v>-111.93624459931075</v>
      </c>
      <c r="AW28">
        <v>25</v>
      </c>
      <c r="AX28">
        <f>IF(Z28&gt;0, (R28*SUMPRODUCT(K28:$K$98, X28:$X$98)-K28*$AZ$3)/Z28, 0)</f>
        <v>249.50492933062495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50</v>
      </c>
      <c r="R29">
        <f t="shared" si="0"/>
        <v>500000</v>
      </c>
      <c r="S29">
        <f t="shared" si="1"/>
        <v>284.47464015384043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181.36222350661546</v>
      </c>
      <c r="AC29">
        <f t="shared" si="2"/>
        <v>204.04574982887084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-1173.6295498691693</v>
      </c>
      <c r="AI29">
        <f t="shared" si="6"/>
        <v>-1209.4931596655515</v>
      </c>
      <c r="AJ29">
        <f t="shared" si="7"/>
        <v>-22.683526322255375</v>
      </c>
      <c r="AK29">
        <f t="shared" si="22"/>
        <v>12.695355645463083</v>
      </c>
      <c r="AL29">
        <f t="shared" si="8"/>
        <v>-1219.4813303423439</v>
      </c>
      <c r="AN29">
        <f t="shared" si="9"/>
        <v>0</v>
      </c>
      <c r="AO29">
        <f t="shared" si="9"/>
        <v>0</v>
      </c>
      <c r="AP29">
        <f t="shared" si="9"/>
        <v>-2.9557102207076316</v>
      </c>
      <c r="AQ29">
        <f t="shared" si="9"/>
        <v>-96.725033413193742</v>
      </c>
      <c r="AR29">
        <f t="shared" si="9"/>
        <v>-99.680743633901386</v>
      </c>
      <c r="AS29">
        <f t="shared" si="9"/>
        <v>-1.8694696650180587</v>
      </c>
      <c r="AT29">
        <f t="shared" si="9"/>
        <v>1.0462915654575002</v>
      </c>
      <c r="AU29">
        <f t="shared" si="9"/>
        <v>-100.50392173346195</v>
      </c>
      <c r="AW29">
        <v>26</v>
      </c>
      <c r="AX29">
        <f>IF(Z29&gt;0, (R29*SUMPRODUCT(K29:$K$98, X29:$X$98)-K29*$AZ$3)/Z29, 0)</f>
        <v>284.47464015384043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50</v>
      </c>
      <c r="R30">
        <f t="shared" si="0"/>
        <v>500000</v>
      </c>
      <c r="S30">
        <f t="shared" si="1"/>
        <v>315.41035332093662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204.04574982887084</v>
      </c>
      <c r="AC30">
        <f t="shared" si="2"/>
        <v>223.22195469461721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-1190.1500297173479</v>
      </c>
      <c r="AI30">
        <f t="shared" si="6"/>
        <v>-1225.5359884127945</v>
      </c>
      <c r="AJ30">
        <f t="shared" si="7"/>
        <v>-19.176204865746371</v>
      </c>
      <c r="AK30">
        <f t="shared" si="22"/>
        <v>14.28320248802096</v>
      </c>
      <c r="AL30">
        <f t="shared" si="8"/>
        <v>-1230.4289907905197</v>
      </c>
      <c r="AN30">
        <f t="shared" si="9"/>
        <v>0</v>
      </c>
      <c r="AO30">
        <f t="shared" si="9"/>
        <v>0</v>
      </c>
      <c r="AP30">
        <f t="shared" si="9"/>
        <v>-2.6038789831483715</v>
      </c>
      <c r="AQ30">
        <f t="shared" si="9"/>
        <v>-87.577297985519678</v>
      </c>
      <c r="AR30">
        <f t="shared" si="9"/>
        <v>-90.181176968668055</v>
      </c>
      <c r="AS30">
        <f t="shared" si="9"/>
        <v>-1.4110827759737887</v>
      </c>
      <c r="AT30">
        <f t="shared" si="9"/>
        <v>1.0510307517935396</v>
      </c>
      <c r="AU30">
        <f t="shared" si="9"/>
        <v>-90.541228992848289</v>
      </c>
      <c r="AW30">
        <v>27</v>
      </c>
      <c r="AX30">
        <f>IF(Z30&gt;0, (R30*SUMPRODUCT(K30:$K$98, X30:$X$98)-K30*$AZ$3)/Z30, 0)</f>
        <v>315.41035332093662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500000</v>
      </c>
      <c r="S31">
        <f t="shared" si="1"/>
        <v>342.48181977165552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223.22195469461721</v>
      </c>
      <c r="AC31">
        <f t="shared" si="2"/>
        <v>239.12790517243661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-1210.6276036248996</v>
      </c>
      <c r="AI31">
        <f t="shared" si="6"/>
        <v>-1245.5386399730291</v>
      </c>
      <c r="AJ31">
        <f t="shared" si="7"/>
        <v>-15.905950477819403</v>
      </c>
      <c r="AK31">
        <f t="shared" si="22"/>
        <v>15.625536828623206</v>
      </c>
      <c r="AL31">
        <f t="shared" si="8"/>
        <v>-1245.8190536222255</v>
      </c>
      <c r="AN31">
        <f t="shared" si="9"/>
        <v>0</v>
      </c>
      <c r="AO31">
        <f t="shared" si="9"/>
        <v>0</v>
      </c>
      <c r="AP31">
        <f t="shared" si="9"/>
        <v>-2.2936890884864556</v>
      </c>
      <c r="AQ31">
        <f t="shared" si="9"/>
        <v>-79.539412607661248</v>
      </c>
      <c r="AR31">
        <f t="shared" si="9"/>
        <v>-81.833101696147693</v>
      </c>
      <c r="AS31">
        <f t="shared" si="9"/>
        <v>-1.0450364374512457</v>
      </c>
      <c r="AT31">
        <f t="shared" si="9"/>
        <v>1.0266129875997365</v>
      </c>
      <c r="AU31">
        <f t="shared" si="9"/>
        <v>-81.851525145999219</v>
      </c>
      <c r="AW31">
        <v>28</v>
      </c>
      <c r="AX31">
        <f>IF(Z31&gt;0, (R31*SUMPRODUCT(K31:$K$98, X31:$X$98)-K31*$AZ$3)/Z31, 0)</f>
        <v>342.48181977165552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50</v>
      </c>
      <c r="R32">
        <f t="shared" si="0"/>
        <v>500000</v>
      </c>
      <c r="S32">
        <f t="shared" si="1"/>
        <v>365.84596179467644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239.12790517243661</v>
      </c>
      <c r="AC32">
        <f t="shared" si="2"/>
        <v>251.98425012132839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-1233.5395761175412</v>
      </c>
      <c r="AI32">
        <f t="shared" si="6"/>
        <v>-1267.9781481445777</v>
      </c>
      <c r="AJ32">
        <f t="shared" si="7"/>
        <v>-12.856344948891774</v>
      </c>
      <c r="AK32">
        <f t="shared" si="22"/>
        <v>16.738953362070564</v>
      </c>
      <c r="AL32">
        <f t="shared" si="8"/>
        <v>-1264.095539731399</v>
      </c>
      <c r="AN32">
        <f t="shared" si="9"/>
        <v>0</v>
      </c>
      <c r="AO32">
        <f t="shared" si="9"/>
        <v>0</v>
      </c>
      <c r="AP32">
        <f t="shared" si="9"/>
        <v>-2.0202211807590307</v>
      </c>
      <c r="AQ32">
        <f t="shared" si="9"/>
        <v>-72.361385281038153</v>
      </c>
      <c r="AR32">
        <f t="shared" si="9"/>
        <v>-74.381606461797176</v>
      </c>
      <c r="AS32">
        <f t="shared" si="9"/>
        <v>-0.75417355726902102</v>
      </c>
      <c r="AT32">
        <f t="shared" si="9"/>
        <v>0.98193351626903891</v>
      </c>
      <c r="AU32">
        <f t="shared" si="9"/>
        <v>-74.153846502797165</v>
      </c>
      <c r="AW32">
        <v>29</v>
      </c>
      <c r="AX32">
        <f>IF(Z32&gt;0, (R32*SUMPRODUCT(K32:$K$98, X32:$X$98)-K32*$AZ$3)/Z32, 0)</f>
        <v>365.84596179467644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500000</v>
      </c>
      <c r="S33">
        <f t="shared" si="1"/>
        <v>385.83143336368886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251.98425012132839</v>
      </c>
      <c r="AC33">
        <f t="shared" si="2"/>
        <v>262.11907694435627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-1261.0409801569197</v>
      </c>
      <c r="AI33">
        <f t="shared" si="6"/>
        <v>-1295.0090623656702</v>
      </c>
      <c r="AJ33">
        <f t="shared" si="7"/>
        <v>-10.134826823027879</v>
      </c>
      <c r="AK33">
        <f t="shared" si="22"/>
        <v>17.638897508492988</v>
      </c>
      <c r="AL33">
        <f t="shared" si="8"/>
        <v>-1287.504991680205</v>
      </c>
      <c r="AN33">
        <f t="shared" si="9"/>
        <v>0</v>
      </c>
      <c r="AO33">
        <f t="shared" si="9"/>
        <v>0</v>
      </c>
      <c r="AP33">
        <f t="shared" si="9"/>
        <v>-1.7791263418137697</v>
      </c>
      <c r="AQ33">
        <f t="shared" si="9"/>
        <v>-66.048804643020816</v>
      </c>
      <c r="AR33">
        <f t="shared" si="9"/>
        <v>-67.82793098483458</v>
      </c>
      <c r="AS33">
        <f t="shared" si="9"/>
        <v>-0.53082588707126599</v>
      </c>
      <c r="AT33">
        <f t="shared" si="9"/>
        <v>0.92386220114095563</v>
      </c>
      <c r="AU33">
        <f t="shared" si="9"/>
        <v>-67.434894670764891</v>
      </c>
      <c r="AW33">
        <v>30</v>
      </c>
      <c r="AX33">
        <f>IF(Z33&gt;0, (R33*SUMPRODUCT(K33:$K$98, X33:$X$98)-K33*$AZ$3)/Z33, 0)</f>
        <v>385.83143336368886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500000</v>
      </c>
      <c r="S34">
        <f t="shared" si="1"/>
        <v>402.58957402411363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262.11907694435627</v>
      </c>
      <c r="AC34">
        <f t="shared" si="2"/>
        <v>269.72760453710794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-1293.2168608529098</v>
      </c>
      <c r="AI34">
        <f t="shared" si="6"/>
        <v>-1326.7159405534874</v>
      </c>
      <c r="AJ34">
        <f t="shared" si="7"/>
        <v>-7.6085275927516705</v>
      </c>
      <c r="AK34">
        <f t="shared" si="22"/>
        <v>18.348335386104939</v>
      </c>
      <c r="AL34">
        <f t="shared" si="8"/>
        <v>-1315.9761327601341</v>
      </c>
      <c r="AN34">
        <f t="shared" si="9"/>
        <v>0</v>
      </c>
      <c r="AO34">
        <f t="shared" si="9"/>
        <v>0</v>
      </c>
      <c r="AP34">
        <f t="shared" si="9"/>
        <v>-1.5665729216125146</v>
      </c>
      <c r="AQ34">
        <f t="shared" si="9"/>
        <v>-60.476840978708196</v>
      </c>
      <c r="AR34">
        <f t="shared" si="9"/>
        <v>-62.043413900320701</v>
      </c>
      <c r="AS34">
        <f t="shared" si="9"/>
        <v>-0.35581017170274309</v>
      </c>
      <c r="AT34">
        <f t="shared" si="9"/>
        <v>0.8580535832463787</v>
      </c>
      <c r="AU34">
        <f t="shared" ref="AU34:AU97" si="23">AL34*$K34</f>
        <v>-61.54117048877707</v>
      </c>
      <c r="AW34">
        <v>31</v>
      </c>
      <c r="AX34">
        <f>IF(Z34&gt;0, (R34*SUMPRODUCT(K34:$K$98, X34:$X$98)-K34*$AZ$3)/Z34, 0)</f>
        <v>402.58957402411363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500000</v>
      </c>
      <c r="S35">
        <f t="shared" si="1"/>
        <v>416.29403094450629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269.72760453710794</v>
      </c>
      <c r="AC35">
        <f t="shared" si="2"/>
        <v>275.01623876891074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-1325.993401806372</v>
      </c>
      <c r="AI35">
        <f t="shared" ref="AI35:AI66" si="25">SUM(AE35:AH35)</f>
        <v>-1359.0248913697633</v>
      </c>
      <c r="AJ35">
        <f t="shared" si="7"/>
        <v>-5.2886342318028028</v>
      </c>
      <c r="AK35">
        <f t="shared" si="22"/>
        <v>18.880932317597559</v>
      </c>
      <c r="AL35">
        <f t="shared" si="8"/>
        <v>-1345.4325932839686</v>
      </c>
      <c r="AN35">
        <f t="shared" ref="AN35:AT66" si="26">AE35*$K35</f>
        <v>0</v>
      </c>
      <c r="AO35">
        <f t="shared" si="26"/>
        <v>0</v>
      </c>
      <c r="AP35">
        <f t="shared" si="26"/>
        <v>-1.3792019910124256</v>
      </c>
      <c r="AQ35">
        <f t="shared" si="26"/>
        <v>-55.36573627208012</v>
      </c>
      <c r="AR35">
        <f t="shared" si="26"/>
        <v>-56.744938263092543</v>
      </c>
      <c r="AS35">
        <f t="shared" si="26"/>
        <v>-0.22082246240335848</v>
      </c>
      <c r="AT35">
        <f t="shared" si="26"/>
        <v>0.78835740648711683</v>
      </c>
      <c r="AU35">
        <f t="shared" si="23"/>
        <v>-56.177403319008789</v>
      </c>
      <c r="AW35">
        <v>32</v>
      </c>
      <c r="AX35">
        <f>IF(Z35&gt;0, (R35*SUMPRODUCT(K35:$K$98, X35:$X$98)-K35*$AZ$3)/Z35, 0)</f>
        <v>416.29403094450629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50</v>
      </c>
      <c r="R36">
        <f t="shared" si="0"/>
        <v>500000</v>
      </c>
      <c r="S36">
        <f t="shared" si="1"/>
        <v>427.4054830034471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275.01623876891074</v>
      </c>
      <c r="AC36">
        <f t="shared" si="2"/>
        <v>278.36967679192981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-1361.1784679879042</v>
      </c>
      <c r="AI36">
        <f t="shared" si="25"/>
        <v>-1393.7435248088627</v>
      </c>
      <c r="AJ36">
        <f t="shared" si="7"/>
        <v>-3.3534380230190663</v>
      </c>
      <c r="AK36">
        <f t="shared" si="22"/>
        <v>19.251136713823755</v>
      </c>
      <c r="AL36">
        <f t="shared" si="8"/>
        <v>-1377.8458261180579</v>
      </c>
      <c r="AN36">
        <f t="shared" si="26"/>
        <v>0</v>
      </c>
      <c r="AO36">
        <f t="shared" si="26"/>
        <v>0</v>
      </c>
      <c r="AP36">
        <f t="shared" si="26"/>
        <v>-1.2140415046414603</v>
      </c>
      <c r="AQ36">
        <f t="shared" si="26"/>
        <v>-50.745409855942356</v>
      </c>
      <c r="AR36">
        <f t="shared" si="26"/>
        <v>-51.959451360583813</v>
      </c>
      <c r="AS36">
        <f t="shared" si="26"/>
        <v>-0.12501783631366975</v>
      </c>
      <c r="AT36">
        <f t="shared" si="26"/>
        <v>0.71769194540656422</v>
      </c>
      <c r="AU36">
        <f t="shared" si="23"/>
        <v>-51.366777251490909</v>
      </c>
      <c r="AW36">
        <v>33</v>
      </c>
      <c r="AX36">
        <f>IF(Z36&gt;0, (R36*SUMPRODUCT(K36:$K$98, X36:$X$98)-K36*$AZ$3)/Z36, 0)</f>
        <v>427.4054830034471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500000</v>
      </c>
      <c r="S37">
        <f t="shared" si="1"/>
        <v>436.22608524454694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278.36967679192981</v>
      </c>
      <c r="AC37">
        <f t="shared" si="2"/>
        <v>280.05210112804053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-1399.845765963111</v>
      </c>
      <c r="AI37">
        <f t="shared" si="25"/>
        <v>-1431.9451876392636</v>
      </c>
      <c r="AJ37">
        <f t="shared" si="7"/>
        <v>-1.6824243361107278</v>
      </c>
      <c r="AK37">
        <f t="shared" si="22"/>
        <v>19.485877375435088</v>
      </c>
      <c r="AL37">
        <f t="shared" si="8"/>
        <v>-1414.1417345999391</v>
      </c>
      <c r="AN37">
        <f t="shared" si="26"/>
        <v>0</v>
      </c>
      <c r="AO37">
        <f t="shared" si="26"/>
        <v>0</v>
      </c>
      <c r="AP37">
        <f t="shared" si="26"/>
        <v>-1.0684664241077271</v>
      </c>
      <c r="AQ37">
        <f t="shared" si="26"/>
        <v>-46.595487449922693</v>
      </c>
      <c r="AR37">
        <f t="shared" si="26"/>
        <v>-47.663953874030412</v>
      </c>
      <c r="AS37">
        <f t="shared" si="26"/>
        <v>-5.6001442405161202E-2</v>
      </c>
      <c r="AT37">
        <f t="shared" si="26"/>
        <v>0.64860999459689384</v>
      </c>
      <c r="AU37">
        <f t="shared" si="23"/>
        <v>-47.071345321838677</v>
      </c>
      <c r="AW37">
        <v>34</v>
      </c>
      <c r="AX37">
        <f>IF(Z37&gt;0, (R37*SUMPRODUCT(K37:$K$98, X37:$X$98)-K37*$AZ$3)/Z37, 0)</f>
        <v>436.22608524454694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500000</v>
      </c>
      <c r="S38">
        <f t="shared" si="1"/>
        <v>442.98999641357466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280.05210112804053</v>
      </c>
      <c r="AC38">
        <f t="shared" si="2"/>
        <v>280.26717992102226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-1448.4857611479551</v>
      </c>
      <c r="AI38">
        <f t="shared" si="25"/>
        <v>-1480.1193400312316</v>
      </c>
      <c r="AJ38">
        <f t="shared" si="7"/>
        <v>-0.21507879298172838</v>
      </c>
      <c r="AK38">
        <f t="shared" si="22"/>
        <v>19.60364707896284</v>
      </c>
      <c r="AL38">
        <f t="shared" si="8"/>
        <v>-1460.7307717452504</v>
      </c>
      <c r="AN38">
        <f t="shared" si="26"/>
        <v>0</v>
      </c>
      <c r="AO38">
        <f t="shared" si="26"/>
        <v>0</v>
      </c>
      <c r="AP38">
        <f t="shared" si="26"/>
        <v>-0.94014313148642537</v>
      </c>
      <c r="AQ38">
        <f t="shared" si="26"/>
        <v>-43.048683945118484</v>
      </c>
      <c r="AR38">
        <f t="shared" si="26"/>
        <v>-43.988827076604913</v>
      </c>
      <c r="AS38">
        <f t="shared" si="26"/>
        <v>-6.3920952699114929E-3</v>
      </c>
      <c r="AT38">
        <f t="shared" si="26"/>
        <v>0.58261615675469203</v>
      </c>
      <c r="AU38">
        <f t="shared" si="23"/>
        <v>-43.412603015120133</v>
      </c>
      <c r="AW38">
        <v>35</v>
      </c>
      <c r="AX38">
        <f>IF(Z38&gt;0, (R38*SUMPRODUCT(K38:$K$98, X38:$X$98)-K38*$AZ$3)/Z38, 0)</f>
        <v>442.98999641357466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500000</v>
      </c>
      <c r="S39">
        <f t="shared" si="1"/>
        <v>447.60666922643139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280.26717992102226</v>
      </c>
      <c r="AC39">
        <f t="shared" si="2"/>
        <v>279.01364440706834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-1499.6347266437285</v>
      </c>
      <c r="AI39">
        <f t="shared" si="25"/>
        <v>-1530.8020062655078</v>
      </c>
      <c r="AJ39">
        <f t="shared" si="7"/>
        <v>1.2535355139539206</v>
      </c>
      <c r="AK39">
        <f t="shared" si="22"/>
        <v>19.618702594471561</v>
      </c>
      <c r="AL39">
        <f t="shared" si="8"/>
        <v>-1509.9297681570822</v>
      </c>
      <c r="AN39">
        <f t="shared" si="26"/>
        <v>0</v>
      </c>
      <c r="AO39">
        <f t="shared" si="26"/>
        <v>0</v>
      </c>
      <c r="AP39">
        <f t="shared" si="26"/>
        <v>-0.82704001621109369</v>
      </c>
      <c r="AQ39">
        <f t="shared" si="26"/>
        <v>-39.793589420857764</v>
      </c>
      <c r="AR39">
        <f t="shared" si="26"/>
        <v>-40.620629437068857</v>
      </c>
      <c r="AS39">
        <f t="shared" si="26"/>
        <v>3.3263218489469511E-2</v>
      </c>
      <c r="AT39">
        <f t="shared" si="26"/>
        <v>0.52059250305677307</v>
      </c>
      <c r="AU39">
        <f t="shared" si="23"/>
        <v>-40.066773715522615</v>
      </c>
      <c r="AW39">
        <v>36</v>
      </c>
      <c r="AX39">
        <f>IF(Z39&gt;0, (R39*SUMPRODUCT(K39:$K$98, X39:$X$98)-K39*$AZ$3)/Z39, 0)</f>
        <v>447.60666922643139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500000</v>
      </c>
      <c r="S40">
        <f t="shared" si="1"/>
        <v>450.37446743005626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279.01364440706834</v>
      </c>
      <c r="AC40">
        <f t="shared" si="2"/>
        <v>276.53715179975046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-1548.0429364422077</v>
      </c>
      <c r="AI40">
        <f t="shared" si="25"/>
        <v>-1578.7437389741249</v>
      </c>
      <c r="AJ40">
        <f t="shared" si="7"/>
        <v>2.4764926073178799</v>
      </c>
      <c r="AK40">
        <f t="shared" si="22"/>
        <v>19.530955108494787</v>
      </c>
      <c r="AL40">
        <f t="shared" si="8"/>
        <v>-1556.7362912583123</v>
      </c>
      <c r="AN40">
        <f t="shared" si="26"/>
        <v>0</v>
      </c>
      <c r="AO40">
        <f t="shared" si="26"/>
        <v>0</v>
      </c>
      <c r="AP40">
        <f t="shared" si="26"/>
        <v>-0.72737661017684285</v>
      </c>
      <c r="AQ40">
        <f t="shared" si="26"/>
        <v>-36.676898668916408</v>
      </c>
      <c r="AR40">
        <f t="shared" si="26"/>
        <v>-37.404275279093248</v>
      </c>
      <c r="AS40">
        <f t="shared" si="26"/>
        <v>5.8674127360878528E-2</v>
      </c>
      <c r="AT40">
        <f t="shared" si="26"/>
        <v>0.46273578371652685</v>
      </c>
      <c r="AU40">
        <f t="shared" si="23"/>
        <v>-36.88286536801585</v>
      </c>
      <c r="AW40">
        <v>37</v>
      </c>
      <c r="AX40">
        <f>IF(Z40&gt;0, (R40*SUMPRODUCT(K40:$K$98, X40:$X$98)-K40*$AZ$3)/Z40, 0)</f>
        <v>450.37446743005626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500000</v>
      </c>
      <c r="S41">
        <f t="shared" si="1"/>
        <v>451.78014377999921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276.53715179975046</v>
      </c>
      <c r="AC41">
        <f t="shared" si="2"/>
        <v>273.17908957149467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-1601.6280182314101</v>
      </c>
      <c r="AI41">
        <f t="shared" si="25"/>
        <v>-1631.8616499361849</v>
      </c>
      <c r="AJ41">
        <f t="shared" si="7"/>
        <v>3.3580622282557897</v>
      </c>
      <c r="AK41">
        <f t="shared" si="22"/>
        <v>19.357600625982535</v>
      </c>
      <c r="AL41">
        <f t="shared" si="8"/>
        <v>-1609.1459870819465</v>
      </c>
      <c r="AN41">
        <f t="shared" si="26"/>
        <v>0</v>
      </c>
      <c r="AO41">
        <f t="shared" si="26"/>
        <v>0</v>
      </c>
      <c r="AP41">
        <f t="shared" si="26"/>
        <v>-0.6395608911866778</v>
      </c>
      <c r="AQ41">
        <f t="shared" si="26"/>
        <v>-33.880767374958033</v>
      </c>
      <c r="AR41">
        <f t="shared" si="26"/>
        <v>-34.520328266144709</v>
      </c>
      <c r="AS41">
        <f t="shared" si="26"/>
        <v>7.1036297998708656E-2</v>
      </c>
      <c r="AT41">
        <f t="shared" si="26"/>
        <v>0.40948981678684404</v>
      </c>
      <c r="AU41">
        <f t="shared" si="23"/>
        <v>-34.039802151359154</v>
      </c>
      <c r="AW41">
        <v>38</v>
      </c>
      <c r="AX41">
        <f>IF(Z41&gt;0, (R41*SUMPRODUCT(K41:$K$98, X41:$X$98)-K41*$AZ$3)/Z41, 0)</f>
        <v>451.78014377999921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500000</v>
      </c>
      <c r="S42">
        <f t="shared" si="1"/>
        <v>451.94406220747862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273.17908957149467</v>
      </c>
      <c r="AC42">
        <f t="shared" si="2"/>
        <v>269.04728330426917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-1657.4409470506337</v>
      </c>
      <c r="AI42">
        <f t="shared" si="25"/>
        <v>-1687.2064983436558</v>
      </c>
      <c r="AJ42">
        <f t="shared" si="7"/>
        <v>4.1318062672254996</v>
      </c>
      <c r="AK42">
        <f t="shared" si="22"/>
        <v>19.12253627000463</v>
      </c>
      <c r="AL42">
        <f t="shared" si="8"/>
        <v>-1663.9521558064255</v>
      </c>
      <c r="AN42">
        <f t="shared" si="26"/>
        <v>0</v>
      </c>
      <c r="AO42">
        <f t="shared" si="26"/>
        <v>0</v>
      </c>
      <c r="AP42">
        <f t="shared" si="26"/>
        <v>-0.56219565992645326</v>
      </c>
      <c r="AQ42">
        <f t="shared" si="26"/>
        <v>-31.304849617708907</v>
      </c>
      <c r="AR42">
        <f t="shared" si="26"/>
        <v>-31.867045277635363</v>
      </c>
      <c r="AS42">
        <f t="shared" si="26"/>
        <v>7.8039325669592041E-2</v>
      </c>
      <c r="AT42">
        <f t="shared" si="26"/>
        <v>0.36117613922047714</v>
      </c>
      <c r="AU42">
        <f t="shared" si="23"/>
        <v>-31.427829812745291</v>
      </c>
      <c r="AW42">
        <v>39</v>
      </c>
      <c r="AX42">
        <f>IF(Z42&gt;0, (R42*SUMPRODUCT(K42:$K$98, X42:$X$98)-K42*$AZ$3)/Z42, 0)</f>
        <v>451.94406220747862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500000</v>
      </c>
      <c r="S43">
        <f t="shared" si="1"/>
        <v>451.09357301332341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269.04728330426917</v>
      </c>
      <c r="AC43">
        <f t="shared" si="2"/>
        <v>264.30400610417848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-1719.7782468660434</v>
      </c>
      <c r="AI43">
        <f t="shared" si="25"/>
        <v>-1749.0741648214487</v>
      </c>
      <c r="AJ43">
        <f t="shared" si="7"/>
        <v>4.743277200090688</v>
      </c>
      <c r="AK43">
        <f t="shared" si="22"/>
        <v>18.833309831298845</v>
      </c>
      <c r="AL43">
        <f t="shared" si="8"/>
        <v>-1725.497577790059</v>
      </c>
      <c r="AN43">
        <f t="shared" si="26"/>
        <v>0</v>
      </c>
      <c r="AO43">
        <f t="shared" si="26"/>
        <v>0</v>
      </c>
      <c r="AP43">
        <f t="shared" si="26"/>
        <v>-0.49404060628538887</v>
      </c>
      <c r="AQ43">
        <f t="shared" si="26"/>
        <v>-29.002002567438261</v>
      </c>
      <c r="AR43">
        <f t="shared" si="26"/>
        <v>-29.496043173723649</v>
      </c>
      <c r="AS43">
        <f t="shared" si="26"/>
        <v>7.9989695058526128E-2</v>
      </c>
      <c r="AT43">
        <f t="shared" si="26"/>
        <v>0.31760123787821937</v>
      </c>
      <c r="AU43">
        <f t="shared" si="23"/>
        <v>-29.098452240786902</v>
      </c>
      <c r="AW43">
        <v>40</v>
      </c>
      <c r="AX43">
        <f>IF(Z43&gt;0, (R43*SUMPRODUCT(K43:$K$98, X43:$X$98)-K43*$AZ$3)/Z43, 0)</f>
        <v>451.09357301332341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500000</v>
      </c>
      <c r="S44">
        <f t="shared" si="1"/>
        <v>449.31336492393541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264.30400610417848</v>
      </c>
      <c r="AC44">
        <f t="shared" si="2"/>
        <v>259.01769319532809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-1792.3424239808246</v>
      </c>
      <c r="AI44">
        <f t="shared" si="25"/>
        <v>-1821.1661485142777</v>
      </c>
      <c r="AJ44">
        <f t="shared" si="7"/>
        <v>5.2863129088503911</v>
      </c>
      <c r="AK44">
        <f t="shared" si="22"/>
        <v>18.501280427292496</v>
      </c>
      <c r="AL44">
        <f t="shared" si="8"/>
        <v>-1797.3785551781348</v>
      </c>
      <c r="AN44">
        <f t="shared" si="26"/>
        <v>0</v>
      </c>
      <c r="AO44">
        <f t="shared" si="26"/>
        <v>0</v>
      </c>
      <c r="AP44">
        <f t="shared" si="26"/>
        <v>-0.43399788318103877</v>
      </c>
      <c r="AQ44">
        <f t="shared" si="26"/>
        <v>-26.987241605103556</v>
      </c>
      <c r="AR44">
        <f t="shared" si="26"/>
        <v>-27.421239488284595</v>
      </c>
      <c r="AS44">
        <f t="shared" si="26"/>
        <v>7.959584159954558E-2</v>
      </c>
      <c r="AT44">
        <f t="shared" si="26"/>
        <v>0.2785731778786808</v>
      </c>
      <c r="AU44">
        <f t="shared" si="23"/>
        <v>-27.063070468806369</v>
      </c>
      <c r="AW44">
        <v>41</v>
      </c>
      <c r="AX44">
        <f>IF(Z44&gt;0, (R44*SUMPRODUCT(K44:$K$98, X44:$X$98)-K44*$AZ$3)/Z44, 0)</f>
        <v>449.31336492393541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500000</v>
      </c>
      <c r="S45">
        <f t="shared" si="1"/>
        <v>446.59170474141621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259.01769319532809</v>
      </c>
      <c r="AC45">
        <f t="shared" si="2"/>
        <v>253.20517449967798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-1868.6685793303357</v>
      </c>
      <c r="AI45">
        <f t="shared" si="25"/>
        <v>-1897.0171997605212</v>
      </c>
      <c r="AJ45">
        <f t="shared" si="7"/>
        <v>5.8125186956501125</v>
      </c>
      <c r="AK45">
        <f t="shared" si="22"/>
        <v>18.13123852367297</v>
      </c>
      <c r="AL45">
        <f t="shared" si="8"/>
        <v>-1873.0734425411981</v>
      </c>
      <c r="AN45">
        <f t="shared" si="26"/>
        <v>0</v>
      </c>
      <c r="AO45">
        <f t="shared" si="26"/>
        <v>0</v>
      </c>
      <c r="AP45">
        <f t="shared" si="26"/>
        <v>-0.3811109429863932</v>
      </c>
      <c r="AQ45">
        <f t="shared" si="26"/>
        <v>-25.121858968463631</v>
      </c>
      <c r="AR45">
        <f t="shared" si="26"/>
        <v>-25.502969911450023</v>
      </c>
      <c r="AS45">
        <f t="shared" si="26"/>
        <v>7.8141879485130059E-2</v>
      </c>
      <c r="AT45">
        <f t="shared" si="26"/>
        <v>0.24375131157742194</v>
      </c>
      <c r="AU45">
        <f t="shared" si="23"/>
        <v>-25.18107672038747</v>
      </c>
      <c r="AW45">
        <v>42</v>
      </c>
      <c r="AX45">
        <f>IF(Z45&gt;0, (R45*SUMPRODUCT(K45:$K$98, X45:$X$98)-K45*$AZ$3)/Z45, 0)</f>
        <v>446.59170474141621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500000</v>
      </c>
      <c r="S46">
        <f t="shared" si="1"/>
        <v>443.1036133525003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253.20517449967798</v>
      </c>
      <c r="AC46">
        <f t="shared" si="2"/>
        <v>246.98931812894079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-1947.5462547468862</v>
      </c>
      <c r="AI46">
        <f t="shared" si="25"/>
        <v>-1975.4166343472953</v>
      </c>
      <c r="AJ46">
        <f t="shared" si="7"/>
        <v>6.2158563707371854</v>
      </c>
      <c r="AK46">
        <f t="shared" si="22"/>
        <v>17.724362214977461</v>
      </c>
      <c r="AL46">
        <f t="shared" si="8"/>
        <v>-1951.4764157615807</v>
      </c>
      <c r="AN46">
        <f t="shared" si="26"/>
        <v>0</v>
      </c>
      <c r="AO46">
        <f t="shared" si="26"/>
        <v>0</v>
      </c>
      <c r="AP46">
        <f t="shared" si="26"/>
        <v>-0.3345371488515767</v>
      </c>
      <c r="AQ46">
        <f t="shared" si="26"/>
        <v>-23.377025381815347</v>
      </c>
      <c r="AR46">
        <f t="shared" si="26"/>
        <v>-23.711562530666924</v>
      </c>
      <c r="AS46">
        <f t="shared" si="26"/>
        <v>7.4610927362712048E-2</v>
      </c>
      <c r="AT46">
        <f t="shared" si="26"/>
        <v>0.21275123215487751</v>
      </c>
      <c r="AU46">
        <f t="shared" si="23"/>
        <v>-23.424200371149336</v>
      </c>
      <c r="AW46">
        <v>43</v>
      </c>
      <c r="AX46">
        <f>IF(Z46&gt;0, (R46*SUMPRODUCT(K46:$K$98, X46:$X$98)-K46*$AZ$3)/Z46, 0)</f>
        <v>443.1036133525003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500000</v>
      </c>
      <c r="S47">
        <f t="shared" si="1"/>
        <v>439.04674907313029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246.98931812894079</v>
      </c>
      <c r="AC47">
        <f t="shared" si="2"/>
        <v>240.49265220938105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-2036.2968891902344</v>
      </c>
      <c r="AI47">
        <f t="shared" si="25"/>
        <v>-2063.6849353057205</v>
      </c>
      <c r="AJ47">
        <f t="shared" si="7"/>
        <v>6.4966659195597458</v>
      </c>
      <c r="AK47">
        <f t="shared" si="22"/>
        <v>17.289252269025859</v>
      </c>
      <c r="AL47">
        <f t="shared" si="8"/>
        <v>-2039.8990171171349</v>
      </c>
      <c r="AN47">
        <f t="shared" si="26"/>
        <v>0</v>
      </c>
      <c r="AO47">
        <f t="shared" si="26"/>
        <v>0</v>
      </c>
      <c r="AP47">
        <f t="shared" si="26"/>
        <v>-0.29352459337317938</v>
      </c>
      <c r="AQ47">
        <f t="shared" si="26"/>
        <v>-21.823507009821974</v>
      </c>
      <c r="AR47">
        <f t="shared" si="26"/>
        <v>-22.117031603195155</v>
      </c>
      <c r="AS47">
        <f t="shared" si="26"/>
        <v>6.9626406143735109E-2</v>
      </c>
      <c r="AT47">
        <f t="shared" si="26"/>
        <v>0.18529327432097115</v>
      </c>
      <c r="AU47">
        <f t="shared" si="23"/>
        <v>-21.862111922730449</v>
      </c>
      <c r="AW47">
        <v>44</v>
      </c>
      <c r="AX47">
        <f>IF(Z47&gt;0, (R47*SUMPRODUCT(K47:$K$98, X47:$X$98)-K47*$AZ$3)/Z47, 0)</f>
        <v>439.04674907313029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500000</v>
      </c>
      <c r="S48">
        <f t="shared" si="1"/>
        <v>434.45294055948312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240.49265220938105</v>
      </c>
      <c r="AC48">
        <f t="shared" si="2"/>
        <v>233.74089471943023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-2135.6573913404463</v>
      </c>
      <c r="AI48">
        <f t="shared" si="25"/>
        <v>-2162.5579912556432</v>
      </c>
      <c r="AJ48">
        <f t="shared" si="7"/>
        <v>6.751757489950819</v>
      </c>
      <c r="AK48">
        <f t="shared" si="22"/>
        <v>16.834485654656675</v>
      </c>
      <c r="AL48">
        <f t="shared" si="8"/>
        <v>-2138.9717481110356</v>
      </c>
      <c r="AN48">
        <f t="shared" si="26"/>
        <v>0</v>
      </c>
      <c r="AO48">
        <f t="shared" si="26"/>
        <v>0</v>
      </c>
      <c r="AP48">
        <f t="shared" si="26"/>
        <v>-0.25741116927136676</v>
      </c>
      <c r="AQ48">
        <f t="shared" si="26"/>
        <v>-20.436052281399679</v>
      </c>
      <c r="AR48">
        <f t="shared" si="26"/>
        <v>-20.693463450671043</v>
      </c>
      <c r="AS48">
        <f t="shared" si="26"/>
        <v>6.4607398928048121E-2</v>
      </c>
      <c r="AT48">
        <f t="shared" si="26"/>
        <v>0.1610887731168836</v>
      </c>
      <c r="AU48">
        <f t="shared" si="23"/>
        <v>-20.467767278626109</v>
      </c>
      <c r="AW48">
        <v>45</v>
      </c>
      <c r="AX48">
        <f>IF(Z48&gt;0, (R48*SUMPRODUCT(K48:$K$98, X48:$X$98)-K48*$AZ$3)/Z48, 0)</f>
        <v>434.45294055948312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500000</v>
      </c>
      <c r="S49">
        <f t="shared" si="1"/>
        <v>429.36421685910631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233.74089471943023</v>
      </c>
      <c r="AC49">
        <f t="shared" si="2"/>
        <v>226.76176165220116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-2249.0319190720206</v>
      </c>
      <c r="AI49">
        <f t="shared" si="25"/>
        <v>-2275.4386097961583</v>
      </c>
      <c r="AJ49">
        <f t="shared" si="7"/>
        <v>6.9791330672290712</v>
      </c>
      <c r="AK49">
        <f t="shared" si="22"/>
        <v>16.361862630360118</v>
      </c>
      <c r="AL49">
        <f t="shared" si="8"/>
        <v>-2252.097614098569</v>
      </c>
      <c r="AN49">
        <f t="shared" si="26"/>
        <v>0</v>
      </c>
      <c r="AO49">
        <f t="shared" si="26"/>
        <v>0</v>
      </c>
      <c r="AP49">
        <f t="shared" si="26"/>
        <v>-0.22561157548915919</v>
      </c>
      <c r="AQ49">
        <f t="shared" si="26"/>
        <v>-19.21511634638243</v>
      </c>
      <c r="AR49">
        <f t="shared" si="26"/>
        <v>-19.440727921871588</v>
      </c>
      <c r="AS49">
        <f t="shared" si="26"/>
        <v>5.9627812636391955E-2</v>
      </c>
      <c r="AT49">
        <f t="shared" si="26"/>
        <v>0.13979129927850023</v>
      </c>
      <c r="AU49">
        <f t="shared" si="23"/>
        <v>-19.241308809956696</v>
      </c>
      <c r="AW49">
        <v>46</v>
      </c>
      <c r="AX49">
        <f>IF(Z49&gt;0, (R49*SUMPRODUCT(K49:$K$98, X49:$X$98)-K49*$AZ$3)/Z49, 0)</f>
        <v>429.36421685910631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50</v>
      </c>
      <c r="R50">
        <f t="shared" si="0"/>
        <v>500000</v>
      </c>
      <c r="S50">
        <f t="shared" si="1"/>
        <v>423.78739770835381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226.76176165220116</v>
      </c>
      <c r="AC50">
        <f t="shared" si="2"/>
        <v>219.56175174704259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-2379.186587993574</v>
      </c>
      <c r="AI50">
        <f t="shared" si="25"/>
        <v>-2405.0912931516709</v>
      </c>
      <c r="AJ50">
        <f t="shared" si="7"/>
        <v>7.2000099051585664</v>
      </c>
      <c r="AK50">
        <f t="shared" si="22"/>
        <v>15.873323315654083</v>
      </c>
      <c r="AL50">
        <f t="shared" si="8"/>
        <v>-2382.0179599308585</v>
      </c>
      <c r="AN50">
        <f t="shared" si="26"/>
        <v>0</v>
      </c>
      <c r="AO50">
        <f t="shared" si="26"/>
        <v>0</v>
      </c>
      <c r="AP50">
        <f t="shared" si="26"/>
        <v>-0.19760959597712127</v>
      </c>
      <c r="AQ50">
        <f t="shared" si="26"/>
        <v>-18.149216427604863</v>
      </c>
      <c r="AR50">
        <f t="shared" si="26"/>
        <v>-18.346826023581983</v>
      </c>
      <c r="AS50">
        <f t="shared" si="26"/>
        <v>5.4924039463345578E-2</v>
      </c>
      <c r="AT50">
        <f t="shared" si="26"/>
        <v>0.12108692178031498</v>
      </c>
      <c r="AU50">
        <f t="shared" si="23"/>
        <v>-18.170815062338324</v>
      </c>
      <c r="AW50">
        <v>47</v>
      </c>
      <c r="AX50">
        <f>IF(Z50&gt;0, (R50*SUMPRODUCT(K50:$K$98, X50:$X$98)-K50*$AZ$3)/Z50, 0)</f>
        <v>423.78739770835381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500000</v>
      </c>
      <c r="S51">
        <f t="shared" si="1"/>
        <v>417.71608672864528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219.56175174704259</v>
      </c>
      <c r="AC51">
        <f t="shared" si="2"/>
        <v>212.14030892767323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-2527.7575560454188</v>
      </c>
      <c r="AI51">
        <f t="shared" si="25"/>
        <v>-2553.1504383963302</v>
      </c>
      <c r="AJ51">
        <f t="shared" si="7"/>
        <v>7.4214428193693607</v>
      </c>
      <c r="AK51">
        <f t="shared" si="22"/>
        <v>15.369322622292984</v>
      </c>
      <c r="AL51">
        <f t="shared" si="8"/>
        <v>-2530.3596729546675</v>
      </c>
      <c r="AN51">
        <f t="shared" si="26"/>
        <v>0</v>
      </c>
      <c r="AO51">
        <f t="shared" si="26"/>
        <v>0</v>
      </c>
      <c r="AP51">
        <f t="shared" si="26"/>
        <v>-0.172951110323463</v>
      </c>
      <c r="AQ51">
        <f t="shared" si="26"/>
        <v>-17.21657549170996</v>
      </c>
      <c r="AR51">
        <f t="shared" si="26"/>
        <v>-17.38952660203342</v>
      </c>
      <c r="AS51">
        <f t="shared" si="26"/>
        <v>5.0547502173023111E-2</v>
      </c>
      <c r="AT51">
        <f t="shared" si="26"/>
        <v>0.10468057055167926</v>
      </c>
      <c r="AU51">
        <f t="shared" si="23"/>
        <v>-17.234298529308717</v>
      </c>
      <c r="AW51">
        <v>48</v>
      </c>
      <c r="AX51">
        <f>IF(Z51&gt;0, (R51*SUMPRODUCT(K51:$K$98, X51:$X$98)-K51*$AZ$3)/Z51, 0)</f>
        <v>417.71608672864528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500000</v>
      </c>
      <c r="S52">
        <f t="shared" si="1"/>
        <v>411.16684313479163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212.14030892767323</v>
      </c>
      <c r="AC52">
        <f t="shared" si="2"/>
        <v>204.50210272903067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-2704.4745212179537</v>
      </c>
      <c r="AI52">
        <f t="shared" si="25"/>
        <v>-2729.3430272932342</v>
      </c>
      <c r="AJ52">
        <f t="shared" si="7"/>
        <v>7.638206198642564</v>
      </c>
      <c r="AK52">
        <f t="shared" si="22"/>
        <v>14.849821624937128</v>
      </c>
      <c r="AL52">
        <f t="shared" si="8"/>
        <v>-2706.8549994696546</v>
      </c>
      <c r="AN52">
        <f t="shared" si="26"/>
        <v>0</v>
      </c>
      <c r="AO52">
        <f t="shared" si="26"/>
        <v>0</v>
      </c>
      <c r="AP52">
        <f t="shared" si="26"/>
        <v>-0.15123176751321774</v>
      </c>
      <c r="AQ52">
        <f t="shared" si="26"/>
        <v>-16.446603619861335</v>
      </c>
      <c r="AR52">
        <f t="shared" si="26"/>
        <v>-16.597835387374555</v>
      </c>
      <c r="AS52">
        <f t="shared" si="26"/>
        <v>4.6449892106681143E-2</v>
      </c>
      <c r="AT52">
        <f t="shared" si="26"/>
        <v>9.0305576249613967E-2</v>
      </c>
      <c r="AU52">
        <f t="shared" si="23"/>
        <v>-16.46107991901826</v>
      </c>
      <c r="AW52">
        <v>49</v>
      </c>
      <c r="AX52">
        <f>IF(Z52&gt;0, (R52*SUMPRODUCT(K52:$K$98, X52:$X$98)-K52*$AZ$3)/Z52, 0)</f>
        <v>411.16684313479163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500000</v>
      </c>
      <c r="S53">
        <f t="shared" si="1"/>
        <v>404.05350219552048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204.50210272903067</v>
      </c>
      <c r="AC53">
        <f t="shared" si="2"/>
        <v>196.60761454940817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-2904.1742303636256</v>
      </c>
      <c r="AI53">
        <f t="shared" si="25"/>
        <v>-2928.503633955117</v>
      </c>
      <c r="AJ53">
        <f t="shared" si="7"/>
        <v>7.894488179622499</v>
      </c>
      <c r="AK53">
        <f t="shared" si="22"/>
        <v>14.315147191032148</v>
      </c>
      <c r="AL53">
        <f t="shared" si="8"/>
        <v>-2906.2939985844623</v>
      </c>
      <c r="AN53">
        <f t="shared" si="26"/>
        <v>0</v>
      </c>
      <c r="AO53">
        <f t="shared" si="26"/>
        <v>0</v>
      </c>
      <c r="AP53">
        <f t="shared" si="26"/>
        <v>-0.13210120264109138</v>
      </c>
      <c r="AQ53">
        <f t="shared" si="26"/>
        <v>-15.76877571485023</v>
      </c>
      <c r="AR53">
        <f t="shared" si="26"/>
        <v>-15.900876917491322</v>
      </c>
      <c r="AS53">
        <f t="shared" si="26"/>
        <v>4.2864650538689195E-2</v>
      </c>
      <c r="AT53">
        <f t="shared" si="26"/>
        <v>7.7726860537630602E-2</v>
      </c>
      <c r="AU53">
        <f t="shared" si="23"/>
        <v>-15.780285406415</v>
      </c>
      <c r="AW53">
        <v>50</v>
      </c>
      <c r="AX53">
        <f>IF(Z53&gt;0, (R53*SUMPRODUCT(K53:$K$98, X53:$X$98)-K53*$AZ$3)/Z53, 0)</f>
        <v>404.05350219552048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500000</v>
      </c>
      <c r="S54">
        <f t="shared" si="1"/>
        <v>396.40085602421669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196.60761454940817</v>
      </c>
      <c r="AC54">
        <f t="shared" si="2"/>
        <v>188.47465619191394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-3128.6924496536408</v>
      </c>
      <c r="AI54">
        <f t="shared" si="25"/>
        <v>-3152.4656899642519</v>
      </c>
      <c r="AJ54">
        <f t="shared" si="7"/>
        <v>8.1329583574942319</v>
      </c>
      <c r="AK54">
        <f t="shared" si="22"/>
        <v>13.762533018458573</v>
      </c>
      <c r="AL54">
        <f t="shared" si="8"/>
        <v>-3130.5701985882988</v>
      </c>
      <c r="AN54">
        <f t="shared" si="26"/>
        <v>0</v>
      </c>
      <c r="AO54">
        <f t="shared" si="26"/>
        <v>0</v>
      </c>
      <c r="AP54">
        <f t="shared" si="26"/>
        <v>-0.1152512558333539</v>
      </c>
      <c r="AQ54">
        <f t="shared" si="26"/>
        <v>-15.16771501182221</v>
      </c>
      <c r="AR54">
        <f t="shared" si="26"/>
        <v>-15.282966267655564</v>
      </c>
      <c r="AS54">
        <f t="shared" si="26"/>
        <v>3.9428098656084411E-2</v>
      </c>
      <c r="AT54">
        <f t="shared" si="26"/>
        <v>6.6719941964216392E-2</v>
      </c>
      <c r="AU54">
        <f t="shared" si="23"/>
        <v>-15.176818227035261</v>
      </c>
      <c r="AW54">
        <v>51</v>
      </c>
      <c r="AX54">
        <f>IF(Z54&gt;0, (R54*SUMPRODUCT(K54:$K$98, X54:$X$98)-K54*$AZ$3)/Z54, 0)</f>
        <v>396.40085602421669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500000</v>
      </c>
      <c r="S55">
        <f t="shared" si="1"/>
        <v>388.24380053145785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188.47465619191394</v>
      </c>
      <c r="AC55">
        <f t="shared" si="2"/>
        <v>180.12463524915967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-3381.464811808004</v>
      </c>
      <c r="AI55">
        <f t="shared" si="25"/>
        <v>-3404.6621732343283</v>
      </c>
      <c r="AJ55">
        <f t="shared" si="7"/>
        <v>8.35002094275427</v>
      </c>
      <c r="AK55">
        <f t="shared" si="22"/>
        <v>13.193225933433977</v>
      </c>
      <c r="AL55">
        <f t="shared" si="8"/>
        <v>-3383.11892635814</v>
      </c>
      <c r="AN55">
        <f t="shared" si="26"/>
        <v>0</v>
      </c>
      <c r="AO55">
        <f t="shared" si="26"/>
        <v>0</v>
      </c>
      <c r="AP55">
        <f t="shared" si="26"/>
        <v>-0.10041020467434171</v>
      </c>
      <c r="AQ55">
        <f t="shared" si="26"/>
        <v>-14.636732497835915</v>
      </c>
      <c r="AR55">
        <f t="shared" si="26"/>
        <v>-14.737142702510257</v>
      </c>
      <c r="AS55">
        <f t="shared" si="26"/>
        <v>3.6143218898402441E-2</v>
      </c>
      <c r="AT55">
        <f t="shared" si="26"/>
        <v>5.7107120587759352E-2</v>
      </c>
      <c r="AU55">
        <f t="shared" si="23"/>
        <v>-14.643892363024095</v>
      </c>
      <c r="AW55">
        <v>52</v>
      </c>
      <c r="AX55">
        <f>IF(Z55&gt;0, (R55*SUMPRODUCT(K55:$K$98, X55:$X$98)-K55*$AZ$3)/Z55, 0)</f>
        <v>388.24380053145785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500000</v>
      </c>
      <c r="S56">
        <f t="shared" si="1"/>
        <v>379.59032255747775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180.12463524915967</v>
      </c>
      <c r="AC56">
        <f t="shared" si="2"/>
        <v>171.57512959870576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-3653.4779487571291</v>
      </c>
      <c r="AI56">
        <f t="shared" si="25"/>
        <v>-3676.0779887743142</v>
      </c>
      <c r="AJ56">
        <f t="shared" si="7"/>
        <v>8.5495056504539093</v>
      </c>
      <c r="AK56">
        <f t="shared" si="22"/>
        <v>12.608724467441178</v>
      </c>
      <c r="AL56">
        <f t="shared" si="8"/>
        <v>-3654.9197586564192</v>
      </c>
      <c r="AN56">
        <f t="shared" si="26"/>
        <v>0</v>
      </c>
      <c r="AO56">
        <f t="shared" si="26"/>
        <v>0</v>
      </c>
      <c r="AP56">
        <f t="shared" si="26"/>
        <v>-8.7343471421661933E-2</v>
      </c>
      <c r="AQ56">
        <f t="shared" si="26"/>
        <v>-14.119773529794076</v>
      </c>
      <c r="AR56">
        <f t="shared" si="26"/>
        <v>-14.207117001215735</v>
      </c>
      <c r="AS56">
        <f t="shared" si="26"/>
        <v>3.3041689390015491E-2</v>
      </c>
      <c r="AT56">
        <f t="shared" si="26"/>
        <v>4.8729549343634979E-2</v>
      </c>
      <c r="AU56">
        <f t="shared" si="23"/>
        <v>-14.125345762482086</v>
      </c>
      <c r="AW56">
        <v>53</v>
      </c>
      <c r="AX56">
        <f>IF(Z56&gt;0, (R56*SUMPRODUCT(K56:$K$98, X56:$X$98)-K56*$AZ$3)/Z56, 0)</f>
        <v>379.59032255747775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500000</v>
      </c>
      <c r="S57">
        <f t="shared" si="1"/>
        <v>370.54682314802545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171.57512959870576</v>
      </c>
      <c r="AC57">
        <f t="shared" si="2"/>
        <v>162.89038003978857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-3943.0994939231796</v>
      </c>
      <c r="AI57">
        <f t="shared" si="25"/>
        <v>-3965.0792235908007</v>
      </c>
      <c r="AJ57">
        <f t="shared" si="7"/>
        <v>8.6847495589171899</v>
      </c>
      <c r="AK57">
        <f t="shared" si="22"/>
        <v>12.010259071909404</v>
      </c>
      <c r="AL57">
        <f t="shared" si="8"/>
        <v>-3944.3842149599741</v>
      </c>
      <c r="AN57">
        <f t="shared" si="26"/>
        <v>0</v>
      </c>
      <c r="AO57">
        <f t="shared" si="26"/>
        <v>0</v>
      </c>
      <c r="AP57">
        <f t="shared" si="26"/>
        <v>-7.5844757062846865E-2</v>
      </c>
      <c r="AQ57">
        <f t="shared" si="26"/>
        <v>-13.606328545150172</v>
      </c>
      <c r="AR57">
        <f t="shared" si="26"/>
        <v>-13.682173302213018</v>
      </c>
      <c r="AS57">
        <f t="shared" si="26"/>
        <v>2.9968190255682522E-2</v>
      </c>
      <c r="AT57">
        <f t="shared" si="26"/>
        <v>4.1443420612798119E-2</v>
      </c>
      <c r="AU57">
        <f t="shared" si="23"/>
        <v>-13.610761691344537</v>
      </c>
      <c r="AW57">
        <v>54</v>
      </c>
      <c r="AX57">
        <f>IF(Z57&gt;0, (R57*SUMPRODUCT(K57:$K$98, X57:$X$98)-K57*$AZ$3)/Z57, 0)</f>
        <v>370.54682314802545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500000</v>
      </c>
      <c r="S58">
        <f t="shared" si="1"/>
        <v>361.2175511919009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162.89038003978857</v>
      </c>
      <c r="AC58">
        <f t="shared" si="2"/>
        <v>154.13675146863551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-4242.0948593643789</v>
      </c>
      <c r="AI58">
        <f t="shared" si="25"/>
        <v>-4263.430582249387</v>
      </c>
      <c r="AJ58">
        <f t="shared" si="7"/>
        <v>8.7536285711530581</v>
      </c>
      <c r="AK58">
        <f t="shared" si="22"/>
        <v>11.4023266027852</v>
      </c>
      <c r="AL58">
        <f t="shared" si="8"/>
        <v>-4243.2746270754487</v>
      </c>
      <c r="AN58">
        <f t="shared" si="26"/>
        <v>0</v>
      </c>
      <c r="AO58">
        <f t="shared" si="26"/>
        <v>0</v>
      </c>
      <c r="AP58">
        <f t="shared" si="26"/>
        <v>-6.5734377905243946E-2</v>
      </c>
      <c r="AQ58">
        <f t="shared" si="26"/>
        <v>-13.069698556653307</v>
      </c>
      <c r="AR58">
        <f t="shared" si="26"/>
        <v>-13.135432934558549</v>
      </c>
      <c r="AS58">
        <f t="shared" si="26"/>
        <v>2.6969525787318361E-2</v>
      </c>
      <c r="AT58">
        <f t="shared" si="26"/>
        <v>3.5130042227589586E-2</v>
      </c>
      <c r="AU58">
        <f t="shared" si="23"/>
        <v>-13.073333366543642</v>
      </c>
      <c r="AW58">
        <v>55</v>
      </c>
      <c r="AX58">
        <f>IF(Z58&gt;0, (R58*SUMPRODUCT(K58:$K$98, X58:$X$98)-K58*$AZ$3)/Z58, 0)</f>
        <v>361.2175511919009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500000</v>
      </c>
      <c r="S59">
        <f t="shared" si="1"/>
        <v>351.76601388120469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154.13675146863551</v>
      </c>
      <c r="AC59">
        <f t="shared" si="2"/>
        <v>145.39982074590827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-4552.4390359887138</v>
      </c>
      <c r="AI59">
        <f t="shared" si="25"/>
        <v>-4573.1061577412738</v>
      </c>
      <c r="AJ59">
        <f t="shared" si="7"/>
        <v>8.7369307227272373</v>
      </c>
      <c r="AK59">
        <f t="shared" si="22"/>
        <v>10.789572602804487</v>
      </c>
      <c r="AL59">
        <f t="shared" si="8"/>
        <v>-4553.579654415742</v>
      </c>
      <c r="AN59">
        <f t="shared" si="26"/>
        <v>0</v>
      </c>
      <c r="AO59">
        <f t="shared" si="26"/>
        <v>0</v>
      </c>
      <c r="AP59">
        <f t="shared" si="26"/>
        <v>-5.68521863048677E-2</v>
      </c>
      <c r="AQ59">
        <f t="shared" si="26"/>
        <v>-12.523084506604267</v>
      </c>
      <c r="AR59">
        <f t="shared" si="26"/>
        <v>-12.579936692909136</v>
      </c>
      <c r="AS59">
        <f t="shared" si="26"/>
        <v>2.4034000434515986E-2</v>
      </c>
      <c r="AT59">
        <f t="shared" si="26"/>
        <v>2.9680513770069018E-2</v>
      </c>
      <c r="AU59">
        <f t="shared" si="23"/>
        <v>-12.52622217870455</v>
      </c>
      <c r="AW59">
        <v>56</v>
      </c>
      <c r="AX59">
        <f>IF(Z59&gt;0, (R59*SUMPRODUCT(K59:$K$98, X59:$X$98)-K59*$AZ$3)/Z59, 0)</f>
        <v>351.76601388120469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500000</v>
      </c>
      <c r="S60">
        <f t="shared" si="1"/>
        <v>342.34032690555284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145.39982074590827</v>
      </c>
      <c r="AC60">
        <f t="shared" si="2"/>
        <v>136.74527894816657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-4883.2510882135712</v>
      </c>
      <c r="AI60">
        <f t="shared" si="25"/>
        <v>-4903.2232136397834</v>
      </c>
      <c r="AJ60">
        <f t="shared" si="7"/>
        <v>8.6545417977417003</v>
      </c>
      <c r="AK60">
        <f t="shared" si="22"/>
        <v>10.17798745221358</v>
      </c>
      <c r="AL60">
        <f t="shared" si="8"/>
        <v>-4884.3906843898285</v>
      </c>
      <c r="AN60">
        <f t="shared" si="26"/>
        <v>0</v>
      </c>
      <c r="AO60">
        <f t="shared" si="26"/>
        <v>0</v>
      </c>
      <c r="AP60">
        <f t="shared" si="26"/>
        <v>-4.9053887948802118E-2</v>
      </c>
      <c r="AQ60">
        <f t="shared" si="26"/>
        <v>-11.993838742505828</v>
      </c>
      <c r="AR60">
        <f t="shared" si="26"/>
        <v>-12.042892630454629</v>
      </c>
      <c r="AS60">
        <f t="shared" si="26"/>
        <v>2.1256572074069571E-2</v>
      </c>
      <c r="AT60">
        <f t="shared" si="26"/>
        <v>2.4998333696118657E-2</v>
      </c>
      <c r="AU60">
        <f t="shared" si="23"/>
        <v>-11.99663772468444</v>
      </c>
      <c r="AW60">
        <v>57</v>
      </c>
      <c r="AX60">
        <f>IF(Z60&gt;0, (R60*SUMPRODUCT(K60:$K$98, X60:$X$98)-K60*$AZ$3)/Z60, 0)</f>
        <v>342.34032690555284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500000</v>
      </c>
      <c r="S61">
        <f t="shared" si="1"/>
        <v>333.01739825620189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136.74527894816657</v>
      </c>
      <c r="AC61">
        <f t="shared" si="2"/>
        <v>128.20549619571653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-5233.3537448729721</v>
      </c>
      <c r="AI61">
        <f t="shared" si="25"/>
        <v>-5252.6028136704354</v>
      </c>
      <c r="AJ61">
        <f t="shared" si="7"/>
        <v>8.5397827524500372</v>
      </c>
      <c r="AK61">
        <f t="shared" si="22"/>
        <v>9.5721695263716615</v>
      </c>
      <c r="AL61">
        <f t="shared" si="8"/>
        <v>-5234.4908613916132</v>
      </c>
      <c r="AN61">
        <f t="shared" si="26"/>
        <v>0</v>
      </c>
      <c r="AO61">
        <f t="shared" si="26"/>
        <v>0</v>
      </c>
      <c r="AP61">
        <f t="shared" si="26"/>
        <v>-4.2212478452516085E-2</v>
      </c>
      <c r="AQ61">
        <f t="shared" si="26"/>
        <v>-11.47654645085785</v>
      </c>
      <c r="AR61">
        <f t="shared" si="26"/>
        <v>-11.518758929310366</v>
      </c>
      <c r="AS61">
        <f t="shared" si="26"/>
        <v>1.8727419971322129E-2</v>
      </c>
      <c r="AT61">
        <f t="shared" si="26"/>
        <v>2.0991405045476596E-2</v>
      </c>
      <c r="AU61">
        <f t="shared" si="23"/>
        <v>-11.479040104293565</v>
      </c>
      <c r="AW61">
        <v>58</v>
      </c>
      <c r="AX61">
        <f>IF(Z61&gt;0, (R61*SUMPRODUCT(K61:$K$98, X61:$X$98)-K61*$AZ$3)/Z61, 0)</f>
        <v>333.01739825620189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500000</v>
      </c>
      <c r="S62">
        <f t="shared" si="1"/>
        <v>323.88402722201363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128.20549619571653</v>
      </c>
      <c r="AC62">
        <f t="shared" si="2"/>
        <v>119.8129283074085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-5603.0811200578</v>
      </c>
      <c r="AI62">
        <f t="shared" si="25"/>
        <v>-5621.5773900552831</v>
      </c>
      <c r="AJ62">
        <f t="shared" si="7"/>
        <v>8.3925678883080366</v>
      </c>
      <c r="AK62">
        <f t="shared" si="22"/>
        <v>8.974384733700159</v>
      </c>
      <c r="AL62">
        <f t="shared" si="8"/>
        <v>-5604.2104374332748</v>
      </c>
      <c r="AN62">
        <f t="shared" si="26"/>
        <v>0</v>
      </c>
      <c r="AO62">
        <f t="shared" si="26"/>
        <v>0</v>
      </c>
      <c r="AP62">
        <f t="shared" si="26"/>
        <v>-3.6215731438004065E-2</v>
      </c>
      <c r="AQ62">
        <f t="shared" si="26"/>
        <v>-10.970843369878377</v>
      </c>
      <c r="AR62">
        <f t="shared" si="26"/>
        <v>-11.007059101316383</v>
      </c>
      <c r="AS62">
        <f t="shared" si="26"/>
        <v>1.6432663707847333E-2</v>
      </c>
      <c r="AT62">
        <f t="shared" si="26"/>
        <v>1.7571862185253612E-2</v>
      </c>
      <c r="AU62">
        <f t="shared" si="23"/>
        <v>-10.973054575423282</v>
      </c>
      <c r="AW62">
        <v>59</v>
      </c>
      <c r="AX62">
        <f>IF(Z62&gt;0, (R62*SUMPRODUCT(K62:$K$98, X62:$X$98)-K62*$AZ$3)/Z62, 0)</f>
        <v>323.88402722201363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500000</v>
      </c>
      <c r="S63">
        <f t="shared" si="1"/>
        <v>314.9769504149865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119.8129283074085</v>
      </c>
      <c r="AC63">
        <f t="shared" si="2"/>
        <v>111.5956372255211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-5964.1783043864143</v>
      </c>
      <c r="AI63">
        <f t="shared" si="25"/>
        <v>-5981.8931938534834</v>
      </c>
      <c r="AJ63">
        <f t="shared" si="7"/>
        <v>8.2172910818873959</v>
      </c>
      <c r="AK63">
        <f t="shared" si="22"/>
        <v>8.3869049815185956</v>
      </c>
      <c r="AL63">
        <f t="shared" si="8"/>
        <v>-5965.2889977900777</v>
      </c>
      <c r="AN63">
        <f t="shared" si="26"/>
        <v>0</v>
      </c>
      <c r="AO63">
        <f t="shared" si="26"/>
        <v>0</v>
      </c>
      <c r="AP63">
        <f t="shared" si="26"/>
        <v>-3.0969452580391917E-2</v>
      </c>
      <c r="AQ63">
        <f t="shared" si="26"/>
        <v>-10.426671728438096</v>
      </c>
      <c r="AR63">
        <f t="shared" si="26"/>
        <v>-10.457641181018488</v>
      </c>
      <c r="AS63">
        <f t="shared" si="26"/>
        <v>1.4365599456483106E-2</v>
      </c>
      <c r="AT63">
        <f t="shared" si="26"/>
        <v>1.4662121183664551E-2</v>
      </c>
      <c r="AU63">
        <f t="shared" si="23"/>
        <v>-10.42861346037834</v>
      </c>
      <c r="AW63">
        <v>60</v>
      </c>
      <c r="AX63">
        <f>IF(Z63&gt;0, (R63*SUMPRODUCT(K63:$K$98, X63:$X$98)-K63*$AZ$3)/Z63, 0)</f>
        <v>314.9769504149865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500000</v>
      </c>
      <c r="S64">
        <f t="shared" si="1"/>
        <v>306.43690955617899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111.5956372255211</v>
      </c>
      <c r="AC64">
        <f t="shared" si="2"/>
        <v>103.62749432564631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-6292.8550480690847</v>
      </c>
      <c r="AI64">
        <f t="shared" si="25"/>
        <v>-6309.7635031366763</v>
      </c>
      <c r="AJ64">
        <f t="shared" si="7"/>
        <v>7.9681428998747919</v>
      </c>
      <c r="AK64">
        <f t="shared" si="22"/>
        <v>7.811694605786478</v>
      </c>
      <c r="AL64">
        <f t="shared" si="8"/>
        <v>-6293.9836656310154</v>
      </c>
      <c r="AN64">
        <f t="shared" si="26"/>
        <v>0</v>
      </c>
      <c r="AO64">
        <f t="shared" si="26"/>
        <v>0</v>
      </c>
      <c r="AP64">
        <f t="shared" si="26"/>
        <v>-2.6392527757757911E-2</v>
      </c>
      <c r="AQ64">
        <f t="shared" si="26"/>
        <v>-9.8225621955280129</v>
      </c>
      <c r="AR64">
        <f t="shared" si="26"/>
        <v>-9.8489547232857699</v>
      </c>
      <c r="AS64">
        <f t="shared" si="26"/>
        <v>1.2437530917050266E-2</v>
      </c>
      <c r="AT64">
        <f t="shared" si="26"/>
        <v>1.2193329662241726E-2</v>
      </c>
      <c r="AU64">
        <f t="shared" si="23"/>
        <v>-9.8243238627064784</v>
      </c>
      <c r="AW64">
        <v>61</v>
      </c>
      <c r="AX64">
        <f>IF(Z64&gt;0, (R64*SUMPRODUCT(K64:$K$98, X64:$X$98)-K64*$AZ$3)/Z64, 0)</f>
        <v>306.43690955617899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500000</v>
      </c>
      <c r="S65">
        <f t="shared" si="1"/>
        <v>301.37705917022197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103.62749432564631</v>
      </c>
      <c r="AC65">
        <f t="shared" si="2"/>
        <v>96.000047155621246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-8124.7027110127738</v>
      </c>
      <c r="AI65">
        <f t="shared" si="25"/>
        <v>-8140.6296112585878</v>
      </c>
      <c r="AJ65">
        <f t="shared" si="7"/>
        <v>7.6274471700250643</v>
      </c>
      <c r="AK65">
        <f t="shared" si="22"/>
        <v>7.2539246027952426</v>
      </c>
      <c r="AL65">
        <f t="shared" si="8"/>
        <v>-8125.748239485767</v>
      </c>
      <c r="AN65">
        <f t="shared" si="26"/>
        <v>0</v>
      </c>
      <c r="AO65">
        <f t="shared" si="26"/>
        <v>0</v>
      </c>
      <c r="AP65">
        <f t="shared" si="26"/>
        <v>-2.2196796300195415E-2</v>
      </c>
      <c r="AQ65">
        <f t="shared" si="26"/>
        <v>-11.32313057108453</v>
      </c>
      <c r="AR65">
        <f t="shared" si="26"/>
        <v>-11.345327367384725</v>
      </c>
      <c r="AS65">
        <f t="shared" si="26"/>
        <v>1.0630121901343647E-2</v>
      </c>
      <c r="AT65">
        <f t="shared" si="26"/>
        <v>1.0109555801828757E-2</v>
      </c>
      <c r="AU65">
        <f t="shared" si="23"/>
        <v>-11.324587689681552</v>
      </c>
      <c r="AW65">
        <v>62</v>
      </c>
      <c r="AX65">
        <f>IF(Z65&gt;0, (R65*SUMPRODUCT(K65:$K$98, X65:$X$98)-K65*$AZ$3)/Z65, 0)</f>
        <v>301.37705917022197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500000</v>
      </c>
      <c r="S66">
        <f t="shared" si="1"/>
        <v>292.95347888360942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96.000047155621246</v>
      </c>
      <c r="AC66">
        <f t="shared" si="2"/>
        <v>86.63684071445013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-9808.3966050730123</v>
      </c>
      <c r="AI66">
        <f t="shared" si="25"/>
        <v>-9823.1833966558606</v>
      </c>
      <c r="AJ66">
        <f t="shared" si="7"/>
        <v>9.3632064411711156</v>
      </c>
      <c r="AK66">
        <f t="shared" si="22"/>
        <v>6.7200033008934881</v>
      </c>
      <c r="AL66">
        <f t="shared" si="8"/>
        <v>-9807.1001869137963</v>
      </c>
      <c r="AN66">
        <f t="shared" si="26"/>
        <v>0</v>
      </c>
      <c r="AO66">
        <f t="shared" si="26"/>
        <v>0</v>
      </c>
      <c r="AP66">
        <f t="shared" si="26"/>
        <v>-1.8399878935291453E-2</v>
      </c>
      <c r="AQ66">
        <f t="shared" si="26"/>
        <v>-12.205035086312767</v>
      </c>
      <c r="AR66">
        <f t="shared" si="26"/>
        <v>-12.223434965248059</v>
      </c>
      <c r="AS66">
        <f t="shared" si="26"/>
        <v>1.1651064667978167E-2</v>
      </c>
      <c r="AT66">
        <f t="shared" si="26"/>
        <v>8.3620064899416965E-3</v>
      </c>
      <c r="AU66">
        <f t="shared" si="23"/>
        <v>-12.203421894090139</v>
      </c>
      <c r="AW66">
        <v>63</v>
      </c>
      <c r="AX66">
        <f>IF(Z66&gt;0, (R66*SUMPRODUCT(K66:$K$98, X66:$X$98)-K66*$AZ$3)/Z66, 0)</f>
        <v>292.95347888360942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7">$C$6</f>
        <v>500000</v>
      </c>
      <c r="S67">
        <f t="shared" ref="S67:S98" si="28">AX67</f>
        <v>281.99164512291918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86.63684071445013</v>
      </c>
      <c r="AC67">
        <f t="shared" ref="AC67:AC98" si="29">S67*Z67</f>
        <v>76.181737886988572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-11311.231338201631</v>
      </c>
      <c r="AI67">
        <f t="shared" ref="AI67:AI98" si="33">SUM(AE67:AH67)</f>
        <v>-11324.739138734831</v>
      </c>
      <c r="AJ67">
        <f t="shared" ref="AJ67:AJ98" si="34">AB67-AC67</f>
        <v>10.455102827461559</v>
      </c>
      <c r="AK67">
        <f t="shared" si="22"/>
        <v>6.0645788500115101</v>
      </c>
      <c r="AL67">
        <f t="shared" ref="AL67:AL98" si="35">SUM(AI67:AK67)</f>
        <v>-11308.219457057357</v>
      </c>
      <c r="AN67">
        <f t="shared" ref="AN67:AU98" si="36">AE67*$K67</f>
        <v>0</v>
      </c>
      <c r="AO67">
        <f t="shared" si="36"/>
        <v>0</v>
      </c>
      <c r="AP67">
        <f t="shared" si="36"/>
        <v>-1.5007475053254393E-2</v>
      </c>
      <c r="AQ67">
        <f t="shared" si="36"/>
        <v>-12.567036484764452</v>
      </c>
      <c r="AR67">
        <f t="shared" si="36"/>
        <v>-12.582043959817707</v>
      </c>
      <c r="AS67">
        <f t="shared" si="36"/>
        <v>1.1615858146312389E-2</v>
      </c>
      <c r="AT67">
        <f t="shared" si="36"/>
        <v>6.7378856814135938E-3</v>
      </c>
      <c r="AU67">
        <f t="shared" si="23"/>
        <v>-12.563690215989981</v>
      </c>
      <c r="AW67">
        <v>64</v>
      </c>
      <c r="AX67">
        <f>IF(Z67&gt;0, (R67*SUMPRODUCT(K67:$K$98, X67:$X$98)-K67*$AZ$3)/Z67, 0)</f>
        <v>281.99164512291918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50</v>
      </c>
      <c r="R68">
        <f t="shared" si="27"/>
        <v>500000</v>
      </c>
      <c r="S68">
        <f t="shared" si="28"/>
        <v>268.95619645966678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76.181737886988572</v>
      </c>
      <c r="AC68">
        <f t="shared" si="29"/>
        <v>65.177140919055574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-12560.392580650883</v>
      </c>
      <c r="AI68">
        <f t="shared" si="33"/>
        <v>-12572.509263920687</v>
      </c>
      <c r="AJ68">
        <f t="shared" si="34"/>
        <v>11.004596967932997</v>
      </c>
      <c r="AK68">
        <f t="shared" si="22"/>
        <v>5.3327216520892007</v>
      </c>
      <c r="AL68">
        <f t="shared" si="35"/>
        <v>-12556.171945300666</v>
      </c>
      <c r="AN68">
        <f t="shared" si="36"/>
        <v>0</v>
      </c>
      <c r="AO68">
        <f t="shared" si="36"/>
        <v>0</v>
      </c>
      <c r="AP68">
        <f t="shared" si="36"/>
        <v>-1.2019564273040467E-2</v>
      </c>
      <c r="AQ68">
        <f t="shared" si="36"/>
        <v>-12.459717115326107</v>
      </c>
      <c r="AR68">
        <f t="shared" si="36"/>
        <v>-12.471736679599148</v>
      </c>
      <c r="AS68">
        <f t="shared" si="36"/>
        <v>1.0916391689845992E-2</v>
      </c>
      <c r="AT68">
        <f t="shared" si="36"/>
        <v>5.2899782242604694E-3</v>
      </c>
      <c r="AU68">
        <f t="shared" si="23"/>
        <v>-12.455530309685043</v>
      </c>
      <c r="AW68">
        <v>65</v>
      </c>
      <c r="AX68">
        <f>IF(Z68&gt;0, (R68*SUMPRODUCT(K68:$K$98, X68:$X$98)-K68*$AZ$3)/Z68, 0)</f>
        <v>268.95619645966678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7"/>
        <v>500000</v>
      </c>
      <c r="S69">
        <f t="shared" si="28"/>
        <v>253.56384722136315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65.177140919055574</v>
      </c>
      <c r="AC69">
        <f t="shared" si="29"/>
        <v>54.11245908661467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-13251.350559271379</v>
      </c>
      <c r="AI69">
        <f t="shared" si="33"/>
        <v>-13262.020940652557</v>
      </c>
      <c r="AJ69">
        <f t="shared" si="34"/>
        <v>11.064681832440904</v>
      </c>
      <c r="AK69">
        <f t="shared" si="22"/>
        <v>4.5623998643338908</v>
      </c>
      <c r="AL69">
        <f t="shared" si="35"/>
        <v>-13246.393858955784</v>
      </c>
      <c r="AN69">
        <f t="shared" si="36"/>
        <v>0</v>
      </c>
      <c r="AO69">
        <f t="shared" si="36"/>
        <v>0</v>
      </c>
      <c r="AP69">
        <f t="shared" si="36"/>
        <v>-9.4507633440114921E-3</v>
      </c>
      <c r="AQ69">
        <f t="shared" si="36"/>
        <v>-11.736729330510634</v>
      </c>
      <c r="AR69">
        <f t="shared" si="36"/>
        <v>-11.746180093854646</v>
      </c>
      <c r="AS69">
        <f t="shared" si="36"/>
        <v>9.7999954959094963E-3</v>
      </c>
      <c r="AT69">
        <f t="shared" si="36"/>
        <v>4.04092036247433E-3</v>
      </c>
      <c r="AU69">
        <f t="shared" si="23"/>
        <v>-11.732339177996263</v>
      </c>
      <c r="AW69">
        <v>66</v>
      </c>
      <c r="AX69">
        <f>IF(Z69&gt;0, (R69*SUMPRODUCT(K69:$K$98, X69:$X$98)-K69*$AZ$3)/Z69, 0)</f>
        <v>253.56384722136315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50</v>
      </c>
      <c r="R70">
        <f t="shared" si="27"/>
        <v>500000</v>
      </c>
      <c r="S70">
        <f t="shared" si="28"/>
        <v>236.86687654405517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54.11245908661467</v>
      </c>
      <c r="AC70">
        <f t="shared" si="29"/>
        <v>43.621296972965865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-13557.00156296674</v>
      </c>
      <c r="AI70">
        <f t="shared" si="33"/>
        <v>-13566.209540377809</v>
      </c>
      <c r="AJ70">
        <f t="shared" si="34"/>
        <v>10.491162113648805</v>
      </c>
      <c r="AK70">
        <f t="shared" si="22"/>
        <v>3.7878721360630272</v>
      </c>
      <c r="AL70">
        <f t="shared" si="35"/>
        <v>-13551.930506128097</v>
      </c>
      <c r="AN70">
        <f t="shared" si="36"/>
        <v>0</v>
      </c>
      <c r="AO70">
        <f t="shared" si="36"/>
        <v>0</v>
      </c>
      <c r="AP70">
        <f t="shared" si="36"/>
        <v>-7.2817064726314268E-3</v>
      </c>
      <c r="AQ70">
        <f t="shared" si="36"/>
        <v>-10.72093268950159</v>
      </c>
      <c r="AR70">
        <f t="shared" si="36"/>
        <v>-10.728214395974222</v>
      </c>
      <c r="AS70">
        <f t="shared" si="36"/>
        <v>8.2964542220252315E-3</v>
      </c>
      <c r="AT70">
        <f t="shared" si="36"/>
        <v>2.9954648908577359E-3</v>
      </c>
      <c r="AU70">
        <f t="shared" si="23"/>
        <v>-10.716922476861338</v>
      </c>
      <c r="AW70">
        <v>67</v>
      </c>
      <c r="AX70">
        <f>IF(Z70&gt;0, (R70*SUMPRODUCT(K70:$K$98, X70:$X$98)-K70*$AZ$3)/Z70, 0)</f>
        <v>236.86687654405517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50</v>
      </c>
      <c r="R71">
        <f t="shared" si="27"/>
        <v>500000</v>
      </c>
      <c r="S71">
        <f t="shared" si="28"/>
        <v>218.72018726042873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43.621296972965865</v>
      </c>
      <c r="AC71">
        <f t="shared" si="29"/>
        <v>34.012477869948029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-13405.573046444491</v>
      </c>
      <c r="AI71">
        <f t="shared" si="33"/>
        <v>-13413.348386776806</v>
      </c>
      <c r="AJ71">
        <f t="shared" si="34"/>
        <v>9.6088191030178365</v>
      </c>
      <c r="AK71">
        <f t="shared" si="22"/>
        <v>3.0534907881076108</v>
      </c>
      <c r="AL71">
        <f t="shared" si="35"/>
        <v>-13400.68607688568</v>
      </c>
      <c r="AN71">
        <f t="shared" si="36"/>
        <v>0</v>
      </c>
      <c r="AO71">
        <f t="shared" si="36"/>
        <v>0</v>
      </c>
      <c r="AP71">
        <f t="shared" si="36"/>
        <v>-5.4899742575255225E-3</v>
      </c>
      <c r="AQ71">
        <f t="shared" si="36"/>
        <v>-9.4653414238975557</v>
      </c>
      <c r="AR71">
        <f t="shared" si="36"/>
        <v>-9.4708313981550827</v>
      </c>
      <c r="AS71">
        <f t="shared" si="36"/>
        <v>6.7845479768323226E-3</v>
      </c>
      <c r="AT71">
        <f t="shared" si="36"/>
        <v>2.1559938351035442E-3</v>
      </c>
      <c r="AU71">
        <f t="shared" si="23"/>
        <v>-9.4618908563431461</v>
      </c>
      <c r="AW71">
        <v>68</v>
      </c>
      <c r="AX71">
        <f>IF(Z71&gt;0, (R71*SUMPRODUCT(K71:$K$98, X71:$X$98)-K71*$AZ$3)/Z71, 0)</f>
        <v>218.72018726042873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50</v>
      </c>
      <c r="R72">
        <f t="shared" si="27"/>
        <v>500000</v>
      </c>
      <c r="S72">
        <f t="shared" si="28"/>
        <v>199.01245822349296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34.012477869948029</v>
      </c>
      <c r="AC72">
        <f t="shared" si="29"/>
        <v>25.540095005410972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-12808.793435976264</v>
      </c>
      <c r="AI72">
        <f t="shared" si="33"/>
        <v>-12815.210143561657</v>
      </c>
      <c r="AJ72">
        <f t="shared" si="34"/>
        <v>8.4723828645370567</v>
      </c>
      <c r="AK72">
        <f t="shared" ref="AK72:AK98" si="49">G72*SUM(AB72:AB72, AE72:AF72)</f>
        <v>2.3808734508963623</v>
      </c>
      <c r="AL72">
        <f t="shared" si="35"/>
        <v>-12804.356887246224</v>
      </c>
      <c r="AN72">
        <f t="shared" si="36"/>
        <v>0</v>
      </c>
      <c r="AO72">
        <f t="shared" si="36"/>
        <v>0</v>
      </c>
      <c r="AP72">
        <f t="shared" si="36"/>
        <v>-4.0452477636566536E-3</v>
      </c>
      <c r="AQ72">
        <f t="shared" si="36"/>
        <v>-8.0749733897751383</v>
      </c>
      <c r="AR72">
        <f t="shared" si="36"/>
        <v>-8.0790186375387947</v>
      </c>
      <c r="AS72">
        <f t="shared" si="36"/>
        <v>5.3411952125769586E-3</v>
      </c>
      <c r="AT72">
        <f t="shared" si="36"/>
        <v>1.5009602470761445E-3</v>
      </c>
      <c r="AU72">
        <f t="shared" si="23"/>
        <v>-8.0721764820791417</v>
      </c>
      <c r="AW72">
        <v>69</v>
      </c>
      <c r="AX72">
        <f>IF(Z72&gt;0, (R72*SUMPRODUCT(K72:$K$98, X72:$X$98)-K72*$AZ$3)/Z72, 0)</f>
        <v>199.01245822349296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50</v>
      </c>
      <c r="R73">
        <f t="shared" si="27"/>
        <v>500000</v>
      </c>
      <c r="S73">
        <f t="shared" si="28"/>
        <v>177.70138448946011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25.540095005410972</v>
      </c>
      <c r="AC73">
        <f t="shared" si="29"/>
        <v>18.351691757921984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-11889.083266373817</v>
      </c>
      <c r="AI73">
        <f t="shared" si="33"/>
        <v>-11894.246898556719</v>
      </c>
      <c r="AJ73">
        <f t="shared" si="34"/>
        <v>7.1884032474889885</v>
      </c>
      <c r="AK73">
        <f t="shared" si="49"/>
        <v>1.7878066503787682</v>
      </c>
      <c r="AL73">
        <f t="shared" si="35"/>
        <v>-11885.270688658853</v>
      </c>
      <c r="AN73">
        <f t="shared" si="36"/>
        <v>0</v>
      </c>
      <c r="AO73">
        <f t="shared" si="36"/>
        <v>0</v>
      </c>
      <c r="AP73">
        <f t="shared" si="36"/>
        <v>-2.906498841146216E-3</v>
      </c>
      <c r="AQ73">
        <f t="shared" si="36"/>
        <v>-6.6921123565743255</v>
      </c>
      <c r="AR73">
        <f t="shared" si="36"/>
        <v>-6.6950188554154719</v>
      </c>
      <c r="AS73">
        <f t="shared" si="36"/>
        <v>4.0461994519475119E-3</v>
      </c>
      <c r="AT73">
        <f t="shared" si="36"/>
        <v>1.0063183769604975E-3</v>
      </c>
      <c r="AU73">
        <f t="shared" si="23"/>
        <v>-6.6899663375865641</v>
      </c>
      <c r="AW73">
        <v>70</v>
      </c>
      <c r="AX73">
        <f>IF(Z73&gt;0, (R73*SUMPRODUCT(K73:$K$98, X73:$X$98)-K73*$AZ$3)/Z73, 0)</f>
        <v>177.70138448946011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50</v>
      </c>
      <c r="R74">
        <f t="shared" si="27"/>
        <v>500000</v>
      </c>
      <c r="S74">
        <f t="shared" si="28"/>
        <v>153.86431559476185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18.351691757921984</v>
      </c>
      <c r="AC74">
        <f t="shared" si="29"/>
        <v>12.451159885531727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-10658.465517284316</v>
      </c>
      <c r="AI74">
        <f t="shared" si="33"/>
        <v>-10662.51166659366</v>
      </c>
      <c r="AJ74">
        <f t="shared" si="34"/>
        <v>5.9005318723902569</v>
      </c>
      <c r="AK74">
        <f t="shared" si="49"/>
        <v>1.284618423054539</v>
      </c>
      <c r="AL74">
        <f t="shared" si="35"/>
        <v>-10655.326516298215</v>
      </c>
      <c r="AN74">
        <f t="shared" si="36"/>
        <v>0</v>
      </c>
      <c r="AO74">
        <f t="shared" si="36"/>
        <v>0</v>
      </c>
      <c r="AP74">
        <f t="shared" si="36"/>
        <v>-2.0334745316165433E-3</v>
      </c>
      <c r="AQ74">
        <f t="shared" si="36"/>
        <v>-5.3566283689662963</v>
      </c>
      <c r="AR74">
        <f t="shared" si="36"/>
        <v>-5.358661843497913</v>
      </c>
      <c r="AS74">
        <f t="shared" si="36"/>
        <v>2.9654321598526546E-3</v>
      </c>
      <c r="AT74">
        <f t="shared" si="36"/>
        <v>6.456110851108675E-4</v>
      </c>
      <c r="AU74">
        <f t="shared" si="23"/>
        <v>-5.3550508002529495</v>
      </c>
      <c r="AW74">
        <v>71</v>
      </c>
      <c r="AX74">
        <f>IF(Z74&gt;0, (R74*SUMPRODUCT(K74:$K$98, X74:$X$98)-K74*$AZ$3)/Z74, 0)</f>
        <v>153.86431559476185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50</v>
      </c>
      <c r="R75">
        <f t="shared" si="27"/>
        <v>500000</v>
      </c>
      <c r="S75">
        <f t="shared" si="28"/>
        <v>126.64657460456947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12.451159885531727</v>
      </c>
      <c r="AC75">
        <f t="shared" si="29"/>
        <v>7.8012998060154946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-9257.3882024687337</v>
      </c>
      <c r="AI75">
        <f t="shared" si="33"/>
        <v>-9260.4681514647382</v>
      </c>
      <c r="AJ75">
        <f t="shared" si="34"/>
        <v>4.6498600795162321</v>
      </c>
      <c r="AK75">
        <f t="shared" si="49"/>
        <v>0.87158119198722095</v>
      </c>
      <c r="AL75">
        <f t="shared" si="35"/>
        <v>-9254.946710193235</v>
      </c>
      <c r="AN75">
        <f t="shared" si="36"/>
        <v>0</v>
      </c>
      <c r="AO75">
        <f t="shared" si="36"/>
        <v>0</v>
      </c>
      <c r="AP75">
        <f t="shared" si="36"/>
        <v>-1.3820454786631527E-3</v>
      </c>
      <c r="AQ75">
        <f t="shared" si="36"/>
        <v>-4.1540075910504157</v>
      </c>
      <c r="AR75">
        <f t="shared" si="36"/>
        <v>-4.1553896365290788</v>
      </c>
      <c r="AS75">
        <f t="shared" si="36"/>
        <v>2.0865014672801236E-3</v>
      </c>
      <c r="AT75">
        <f t="shared" si="36"/>
        <v>3.9109895885819791E-4</v>
      </c>
      <c r="AU75">
        <f t="shared" si="23"/>
        <v>-4.1529120361029408</v>
      </c>
      <c r="AW75">
        <v>72</v>
      </c>
      <c r="AX75">
        <f>IF(Z75&gt;0, (R75*SUMPRODUCT(K75:$K$98, X75:$X$98)-K75*$AZ$3)/Z75, 0)</f>
        <v>126.64657460456947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50</v>
      </c>
      <c r="R76">
        <f t="shared" si="27"/>
        <v>500000</v>
      </c>
      <c r="S76">
        <f t="shared" si="28"/>
        <v>94.174238891969523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7.8012998060154946</v>
      </c>
      <c r="AC76">
        <f t="shared" si="29"/>
        <v>4.2783353305454925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-7776.4968779108276</v>
      </c>
      <c r="AI76">
        <f t="shared" si="33"/>
        <v>-7778.7683777290813</v>
      </c>
      <c r="AJ76">
        <f t="shared" si="34"/>
        <v>3.522964475470002</v>
      </c>
      <c r="AK76">
        <f t="shared" si="49"/>
        <v>0.54609098642108467</v>
      </c>
      <c r="AL76">
        <f t="shared" si="35"/>
        <v>-7774.6993222671899</v>
      </c>
      <c r="AN76">
        <f t="shared" si="36"/>
        <v>0</v>
      </c>
      <c r="AO76">
        <f t="shared" si="36"/>
        <v>0</v>
      </c>
      <c r="AP76">
        <f t="shared" si="36"/>
        <v>-9.1006726597752004E-4</v>
      </c>
      <c r="AQ76">
        <f t="shared" si="36"/>
        <v>-3.1156221962651638</v>
      </c>
      <c r="AR76">
        <f t="shared" si="36"/>
        <v>-3.1165322635311417</v>
      </c>
      <c r="AS76">
        <f t="shared" si="36"/>
        <v>1.4114615473718015E-3</v>
      </c>
      <c r="AT76">
        <f t="shared" si="36"/>
        <v>2.1878915727552609E-4</v>
      </c>
      <c r="AU76">
        <f t="shared" si="23"/>
        <v>-3.1149020128264939</v>
      </c>
      <c r="AW76">
        <v>73</v>
      </c>
      <c r="AX76">
        <f>IF(Z76&gt;0, (R76*SUMPRODUCT(K76:$K$98, X76:$X$98)-K76*$AZ$3)/Z76, 0)</f>
        <v>94.174238891969523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50</v>
      </c>
      <c r="R77">
        <f t="shared" si="27"/>
        <v>500000</v>
      </c>
      <c r="S77">
        <f t="shared" si="28"/>
        <v>53.261363480708503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4.2783353305454925</v>
      </c>
      <c r="AC77">
        <f t="shared" si="29"/>
        <v>1.7261444874771286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-6283.3767539516384</v>
      </c>
      <c r="AI77">
        <f t="shared" si="33"/>
        <v>-6284.9972010963147</v>
      </c>
      <c r="AJ77">
        <f t="shared" si="34"/>
        <v>2.552190843068364</v>
      </c>
      <c r="AK77">
        <f t="shared" si="49"/>
        <v>0.29948347313818452</v>
      </c>
      <c r="AL77">
        <f t="shared" si="35"/>
        <v>-6282.1455267801084</v>
      </c>
      <c r="AN77">
        <f t="shared" si="36"/>
        <v>0</v>
      </c>
      <c r="AO77">
        <f t="shared" si="36"/>
        <v>0</v>
      </c>
      <c r="AP77">
        <f t="shared" si="36"/>
        <v>-5.7966574188338528E-4</v>
      </c>
      <c r="AQ77">
        <f t="shared" si="36"/>
        <v>-2.2476871643602991</v>
      </c>
      <c r="AR77">
        <f t="shared" si="36"/>
        <v>-2.2482668301021826</v>
      </c>
      <c r="AS77">
        <f t="shared" si="36"/>
        <v>9.1296874651912755E-4</v>
      </c>
      <c r="AT77">
        <f t="shared" si="36"/>
        <v>1.071311151424107E-4</v>
      </c>
      <c r="AU77">
        <f t="shared" si="23"/>
        <v>-2.247246730240521</v>
      </c>
      <c r="AW77">
        <v>74</v>
      </c>
      <c r="AX77">
        <f>IF(Z77&gt;0, (R77*SUMPRODUCT(K77:$K$98, X77:$X$98)-K77*$AZ$3)/Z77, 0)</f>
        <v>53.261363480708503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50</v>
      </c>
      <c r="R78">
        <f t="shared" si="27"/>
        <v>500000</v>
      </c>
      <c r="S78">
        <f t="shared" si="28"/>
        <v>-0.82855318816600465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1.7261444874771286</v>
      </c>
      <c r="AC78">
        <f t="shared" si="29"/>
        <v>-1.8478968671742813E-2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-4891.0794587103692</v>
      </c>
      <c r="AI78">
        <f t="shared" si="33"/>
        <v>-4892.1945934377272</v>
      </c>
      <c r="AJ78">
        <f t="shared" si="34"/>
        <v>1.7446234561488714</v>
      </c>
      <c r="AK78">
        <f t="shared" si="49"/>
        <v>0.12083011412339902</v>
      </c>
      <c r="AL78">
        <f t="shared" si="35"/>
        <v>-4890.3291398674555</v>
      </c>
      <c r="AN78">
        <f t="shared" si="36"/>
        <v>0</v>
      </c>
      <c r="AO78">
        <f t="shared" si="36"/>
        <v>0</v>
      </c>
      <c r="AP78">
        <f t="shared" si="36"/>
        <v>-3.561656914297685E-4</v>
      </c>
      <c r="AQ78">
        <f t="shared" si="36"/>
        <v>-1.5621741969929526</v>
      </c>
      <c r="AR78">
        <f t="shared" si="36"/>
        <v>-1.5625303626843823</v>
      </c>
      <c r="AS78">
        <f t="shared" si="36"/>
        <v>5.5721968323594565E-4</v>
      </c>
      <c r="AT78">
        <f t="shared" si="36"/>
        <v>3.8592234719706927E-5</v>
      </c>
      <c r="AU78">
        <f t="shared" si="23"/>
        <v>-1.5619345507664268</v>
      </c>
      <c r="AW78">
        <v>75</v>
      </c>
      <c r="AX78">
        <f>IF(Z78&gt;0, (R78*SUMPRODUCT(K78:$K$98, X78:$X$98)-K78*$AZ$3)/Z78, 0)</f>
        <v>-0.82855318816600465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50</v>
      </c>
      <c r="R79">
        <f t="shared" si="27"/>
        <v>500000</v>
      </c>
      <c r="S79">
        <f t="shared" si="28"/>
        <v>-76.546498831835123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-1.8478968671742813E-2</v>
      </c>
      <c r="AC79">
        <f t="shared" si="29"/>
        <v>-1.1314891404759231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-3648.9723130992529</v>
      </c>
      <c r="AI79">
        <f t="shared" si="33"/>
        <v>-3649.7113992480276</v>
      </c>
      <c r="AJ79">
        <f t="shared" si="34"/>
        <v>1.1130101718041803</v>
      </c>
      <c r="AK79">
        <f t="shared" si="49"/>
        <v>-1.293527807021997E-3</v>
      </c>
      <c r="AL79">
        <f t="shared" si="35"/>
        <v>-3648.5996826040305</v>
      </c>
      <c r="AN79">
        <f t="shared" si="36"/>
        <v>0</v>
      </c>
      <c r="AO79">
        <f t="shared" si="36"/>
        <v>0</v>
      </c>
      <c r="AP79">
        <f t="shared" si="36"/>
        <v>-2.1076659645622987E-4</v>
      </c>
      <c r="AQ79">
        <f t="shared" si="36"/>
        <v>-1.0405843436115481</v>
      </c>
      <c r="AR79">
        <f t="shared" si="36"/>
        <v>-1.0407951102080044</v>
      </c>
      <c r="AS79">
        <f t="shared" si="36"/>
        <v>3.1739921810372107E-4</v>
      </c>
      <c r="AT79">
        <f t="shared" si="36"/>
        <v>-3.6887777393685526E-7</v>
      </c>
      <c r="AU79">
        <f t="shared" si="23"/>
        <v>-1.0404780798676745</v>
      </c>
      <c r="AW79">
        <v>76</v>
      </c>
      <c r="AX79">
        <f>IF(Z79&gt;0, (R79*SUMPRODUCT(K79:$K$98, X79:$X$98)-K79*$AZ$3)/Z79, 0)</f>
        <v>-76.546498831835123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50</v>
      </c>
      <c r="R80">
        <f t="shared" si="27"/>
        <v>500000</v>
      </c>
      <c r="S80">
        <f t="shared" si="28"/>
        <v>-187.8509847028559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-1.1314891404759231</v>
      </c>
      <c r="AC80">
        <f t="shared" si="29"/>
        <v>-1.7710341758832084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-2603.0191698196804</v>
      </c>
      <c r="AI80">
        <f t="shared" si="33"/>
        <v>-2603.4905631899851</v>
      </c>
      <c r="AJ80">
        <f t="shared" si="34"/>
        <v>0.63954503540728536</v>
      </c>
      <c r="AK80">
        <f t="shared" si="49"/>
        <v>-7.9204239833314621E-2</v>
      </c>
      <c r="AL80">
        <f t="shared" si="35"/>
        <v>-2602.9302223944114</v>
      </c>
      <c r="AN80">
        <f t="shared" si="36"/>
        <v>0</v>
      </c>
      <c r="AO80">
        <f t="shared" si="36"/>
        <v>0</v>
      </c>
      <c r="AP80">
        <f t="shared" si="36"/>
        <v>-1.2002512496575781E-4</v>
      </c>
      <c r="AQ80">
        <f t="shared" si="36"/>
        <v>-0.6627749154465965</v>
      </c>
      <c r="AR80">
        <f t="shared" si="36"/>
        <v>-0.66289494057156217</v>
      </c>
      <c r="AS80">
        <f t="shared" si="36"/>
        <v>1.6283952560968549E-4</v>
      </c>
      <c r="AT80">
        <f t="shared" si="36"/>
        <v>-2.0166806286783328E-5</v>
      </c>
      <c r="AU80">
        <f t="shared" si="23"/>
        <v>-0.6627522678522394</v>
      </c>
      <c r="AW80">
        <v>77</v>
      </c>
      <c r="AX80">
        <f>IF(Z80&gt;0, (R80*SUMPRODUCT(K80:$K$98, X80:$X$98)-K80*$AZ$3)/Z80, 0)</f>
        <v>-187.8509847028559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50</v>
      </c>
      <c r="R81">
        <f t="shared" si="27"/>
        <v>500000</v>
      </c>
      <c r="S81">
        <f t="shared" si="28"/>
        <v>-359.61656433236396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-1.7710341758832084</v>
      </c>
      <c r="AC81">
        <f t="shared" si="29"/>
        <v>-2.0757382804331423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-1780.7506095423723</v>
      </c>
      <c r="AI81">
        <f t="shared" si="33"/>
        <v>-1781.0392139180199</v>
      </c>
      <c r="AJ81">
        <f t="shared" si="34"/>
        <v>0.30470410454993391</v>
      </c>
      <c r="AK81">
        <f t="shared" si="49"/>
        <v>-0.12397239231182461</v>
      </c>
      <c r="AL81">
        <f t="shared" si="35"/>
        <v>-1780.8584822057817</v>
      </c>
      <c r="AN81">
        <f t="shared" si="36"/>
        <v>0</v>
      </c>
      <c r="AO81">
        <f t="shared" si="36"/>
        <v>0</v>
      </c>
      <c r="AP81">
        <f t="shared" si="36"/>
        <v>-6.5610535918761182E-5</v>
      </c>
      <c r="AQ81">
        <f t="shared" si="36"/>
        <v>-0.40483101327756854</v>
      </c>
      <c r="AR81">
        <f t="shared" si="36"/>
        <v>-0.40489662381348734</v>
      </c>
      <c r="AS81">
        <f t="shared" si="36"/>
        <v>6.9270604616827327E-5</v>
      </c>
      <c r="AT81">
        <f t="shared" si="36"/>
        <v>-2.8183547392376172E-5</v>
      </c>
      <c r="AU81">
        <f t="shared" si="23"/>
        <v>-0.40485553675626285</v>
      </c>
      <c r="AW81">
        <v>78</v>
      </c>
      <c r="AX81">
        <f>IF(Z81&gt;0, (R81*SUMPRODUCT(K81:$K$98, X81:$X$98)-K81*$AZ$3)/Z81, 0)</f>
        <v>-359.61656433236396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50</v>
      </c>
      <c r="R82">
        <f t="shared" si="27"/>
        <v>500000</v>
      </c>
      <c r="S82">
        <f t="shared" si="28"/>
        <v>-638.60677039920131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-2.0757382804331423</v>
      </c>
      <c r="AC82">
        <f t="shared" si="29"/>
        <v>-2.1608632125529761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-1165.3258937207056</v>
      </c>
      <c r="AI82">
        <f t="shared" si="33"/>
        <v>-1165.4950794632246</v>
      </c>
      <c r="AJ82">
        <f t="shared" si="34"/>
        <v>8.5124932119833741E-2</v>
      </c>
      <c r="AK82">
        <f t="shared" si="49"/>
        <v>-0.14530167963031998</v>
      </c>
      <c r="AL82">
        <f t="shared" si="35"/>
        <v>-1165.555256210735</v>
      </c>
      <c r="AN82">
        <f t="shared" si="36"/>
        <v>0</v>
      </c>
      <c r="AO82">
        <f t="shared" si="36"/>
        <v>0</v>
      </c>
      <c r="AP82">
        <f t="shared" si="36"/>
        <v>-3.4341274809834653E-5</v>
      </c>
      <c r="AQ82">
        <f t="shared" si="36"/>
        <v>-0.23653752475498893</v>
      </c>
      <c r="AR82">
        <f t="shared" si="36"/>
        <v>-0.23657186602979877</v>
      </c>
      <c r="AS82">
        <f t="shared" si="36"/>
        <v>1.7278634969890879E-5</v>
      </c>
      <c r="AT82">
        <f t="shared" si="36"/>
        <v>-2.9493294388887573E-5</v>
      </c>
      <c r="AU82">
        <f t="shared" si="23"/>
        <v>-0.23658408068921774</v>
      </c>
      <c r="AW82">
        <v>79</v>
      </c>
      <c r="AX82">
        <f>IF(Z82&gt;0, (R82*SUMPRODUCT(K82:$K$98, X82:$X$98)-K82*$AZ$3)/Z82, 0)</f>
        <v>-638.60677039920131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50</v>
      </c>
      <c r="R83">
        <f t="shared" si="27"/>
        <v>500000</v>
      </c>
      <c r="S83">
        <f t="shared" si="28"/>
        <v>-1114.7060254782332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-2.1608632125529761</v>
      </c>
      <c r="AC83">
        <f t="shared" si="29"/>
        <v>-2.1119488791314165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-727.62681042707584</v>
      </c>
      <c r="AI83">
        <f t="shared" si="33"/>
        <v>-727.72154163112691</v>
      </c>
      <c r="AJ83">
        <f t="shared" si="34"/>
        <v>-4.8914333421559597E-2</v>
      </c>
      <c r="AK83">
        <f t="shared" si="49"/>
        <v>-0.15126042487870833</v>
      </c>
      <c r="AL83">
        <f t="shared" si="35"/>
        <v>-727.92171638942716</v>
      </c>
      <c r="AN83">
        <f t="shared" si="36"/>
        <v>0</v>
      </c>
      <c r="AO83">
        <f t="shared" si="36"/>
        <v>0</v>
      </c>
      <c r="AP83">
        <f t="shared" si="36"/>
        <v>-1.7168315505474244E-5</v>
      </c>
      <c r="AQ83">
        <f t="shared" si="36"/>
        <v>-0.13186918478218884</v>
      </c>
      <c r="AR83">
        <f t="shared" si="36"/>
        <v>-0.13188635309769431</v>
      </c>
      <c r="AS83">
        <f t="shared" si="36"/>
        <v>-8.8648372765144255E-6</v>
      </c>
      <c r="AT83">
        <f t="shared" si="36"/>
        <v>-2.7413213247124938E-5</v>
      </c>
      <c r="AU83">
        <f t="shared" si="23"/>
        <v>-0.13192263114821792</v>
      </c>
      <c r="AW83">
        <v>80</v>
      </c>
      <c r="AX83">
        <f>IF(Z83&gt;0, (R83*SUMPRODUCT(K83:$K$98, X83:$X$98)-K83*$AZ$3)/Z83, 0)</f>
        <v>-1114.7060254782332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50</v>
      </c>
      <c r="R84">
        <f t="shared" si="27"/>
        <v>500000</v>
      </c>
      <c r="S84">
        <f t="shared" si="28"/>
        <v>-1967.6797396906909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-2.1119488791314165</v>
      </c>
      <c r="AC84">
        <f t="shared" si="29"/>
        <v>-1.9889503333988299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-432.43392627507859</v>
      </c>
      <c r="AI84">
        <f t="shared" si="33"/>
        <v>-432.48446677446168</v>
      </c>
      <c r="AJ84">
        <f t="shared" si="34"/>
        <v>-0.12299854573258662</v>
      </c>
      <c r="AK84">
        <f t="shared" si="49"/>
        <v>-0.14783642153919918</v>
      </c>
      <c r="AL84">
        <f t="shared" si="35"/>
        <v>-432.75530174173343</v>
      </c>
      <c r="AN84">
        <f t="shared" si="36"/>
        <v>0</v>
      </c>
      <c r="AO84">
        <f t="shared" si="36"/>
        <v>0</v>
      </c>
      <c r="AP84">
        <f t="shared" si="36"/>
        <v>-8.1781700118214209E-6</v>
      </c>
      <c r="AQ84">
        <f t="shared" si="36"/>
        <v>-6.9973945867674192E-2</v>
      </c>
      <c r="AR84">
        <f t="shared" si="36"/>
        <v>-6.9982124037686014E-2</v>
      </c>
      <c r="AS84">
        <f t="shared" si="36"/>
        <v>-1.9902910150994491E-5</v>
      </c>
      <c r="AT84">
        <f t="shared" si="36"/>
        <v>-2.3922030926579401E-5</v>
      </c>
      <c r="AU84">
        <f t="shared" si="23"/>
        <v>-7.0025948978763589E-2</v>
      </c>
      <c r="AW84">
        <v>81</v>
      </c>
      <c r="AX84">
        <f>IF(Z84&gt;0, (R84*SUMPRODUCT(K84:$K$98, X84:$X$98)-K84*$AZ$3)/Z84, 0)</f>
        <v>-1967.6797396906909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50</v>
      </c>
      <c r="R85">
        <f t="shared" si="27"/>
        <v>500000</v>
      </c>
      <c r="S85">
        <f t="shared" si="28"/>
        <v>-3573.7739123687647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-1.9889503333988299</v>
      </c>
      <c r="AC85">
        <f t="shared" si="29"/>
        <v>-1.8313638055925976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-244.12827137617839</v>
      </c>
      <c r="AI85">
        <f t="shared" si="33"/>
        <v>-244.15389364343002</v>
      </c>
      <c r="AJ85">
        <f t="shared" si="34"/>
        <v>-0.15758652780623228</v>
      </c>
      <c r="AK85">
        <f t="shared" si="49"/>
        <v>-0.1392265233379181</v>
      </c>
      <c r="AL85">
        <f t="shared" si="35"/>
        <v>-244.45070669457419</v>
      </c>
      <c r="AN85">
        <f t="shared" si="36"/>
        <v>0</v>
      </c>
      <c r="AO85">
        <f t="shared" si="36"/>
        <v>0</v>
      </c>
      <c r="AP85">
        <f t="shared" si="36"/>
        <v>-3.7018271808527477E-6</v>
      </c>
      <c r="AQ85">
        <f t="shared" si="36"/>
        <v>-3.5270909545965443E-2</v>
      </c>
      <c r="AR85">
        <f t="shared" si="36"/>
        <v>-3.5274611373146296E-2</v>
      </c>
      <c r="AS85">
        <f t="shared" si="36"/>
        <v>-2.2767621859541614E-5</v>
      </c>
      <c r="AT85">
        <f t="shared" si="36"/>
        <v>-2.0115024300008738E-5</v>
      </c>
      <c r="AU85">
        <f t="shared" si="23"/>
        <v>-3.5317494019305846E-2</v>
      </c>
      <c r="AW85">
        <v>82</v>
      </c>
      <c r="AX85">
        <f>IF(Z85&gt;0, (R85*SUMPRODUCT(K85:$K$98, X85:$X$98)-K85*$AZ$3)/Z85, 0)</f>
        <v>-3573.7739123687647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50</v>
      </c>
      <c r="R86">
        <f t="shared" si="27"/>
        <v>500000</v>
      </c>
      <c r="S86">
        <f t="shared" si="28"/>
        <v>-6759.5456125470282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-1.8313638055925976</v>
      </c>
      <c r="AC86">
        <f t="shared" si="29"/>
        <v>-1.663455720786861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-130.61550933130766</v>
      </c>
      <c r="AI86">
        <f t="shared" si="33"/>
        <v>-130.62781382495365</v>
      </c>
      <c r="AJ86">
        <f t="shared" si="34"/>
        <v>-0.1679080848057366</v>
      </c>
      <c r="AK86">
        <f t="shared" si="49"/>
        <v>-0.12819546639148185</v>
      </c>
      <c r="AL86">
        <f t="shared" si="35"/>
        <v>-130.92391737615085</v>
      </c>
      <c r="AN86">
        <f t="shared" si="36"/>
        <v>0</v>
      </c>
      <c r="AO86">
        <f t="shared" si="36"/>
        <v>0</v>
      </c>
      <c r="AP86">
        <f t="shared" si="36"/>
        <v>-1.58724623955609E-6</v>
      </c>
      <c r="AQ86">
        <f t="shared" si="36"/>
        <v>-1.6849045720905353E-2</v>
      </c>
      <c r="AR86">
        <f t="shared" si="36"/>
        <v>-1.685063296714491E-2</v>
      </c>
      <c r="AS86">
        <f t="shared" si="36"/>
        <v>-2.1659686604486527E-5</v>
      </c>
      <c r="AT86">
        <f t="shared" si="36"/>
        <v>-1.6536866758786451E-5</v>
      </c>
      <c r="AU86">
        <f t="shared" si="23"/>
        <v>-1.6888829520508179E-2</v>
      </c>
      <c r="AW86">
        <v>83</v>
      </c>
      <c r="AX86">
        <f>IF(Z86&gt;0, (R86*SUMPRODUCT(K86:$K$98, X86:$X$98)-K86*$AZ$3)/Z86, 0)</f>
        <v>-6759.5456125470282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50</v>
      </c>
      <c r="R87">
        <f t="shared" si="27"/>
        <v>500000</v>
      </c>
      <c r="S87">
        <f t="shared" si="28"/>
        <v>-13432.199294651004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-1.663455720786861</v>
      </c>
      <c r="AC87">
        <f t="shared" si="29"/>
        <v>-1.4988949501223174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-66.019642288313449</v>
      </c>
      <c r="AI87">
        <f t="shared" si="33"/>
        <v>-66.02522177279414</v>
      </c>
      <c r="AJ87">
        <f t="shared" si="34"/>
        <v>-0.16456077066454355</v>
      </c>
      <c r="AK87">
        <f t="shared" si="49"/>
        <v>-0.11644190045508028</v>
      </c>
      <c r="AL87">
        <f t="shared" si="35"/>
        <v>-66.306224443913763</v>
      </c>
      <c r="AN87">
        <f t="shared" si="36"/>
        <v>0</v>
      </c>
      <c r="AO87">
        <f t="shared" si="36"/>
        <v>0</v>
      </c>
      <c r="AP87">
        <f t="shared" si="36"/>
        <v>-6.4262351272999242E-7</v>
      </c>
      <c r="AQ87">
        <f t="shared" si="36"/>
        <v>-7.6038878830619423E-3</v>
      </c>
      <c r="AR87">
        <f t="shared" si="36"/>
        <v>-7.6045305065746719E-3</v>
      </c>
      <c r="AS87">
        <f t="shared" si="36"/>
        <v>-1.8953475158482621E-5</v>
      </c>
      <c r="AT87">
        <f t="shared" si="36"/>
        <v>-1.3411329193278921E-5</v>
      </c>
      <c r="AU87">
        <f t="shared" si="23"/>
        <v>-7.6368953109264334E-3</v>
      </c>
      <c r="AW87">
        <v>84</v>
      </c>
      <c r="AX87">
        <f>IF(Z87&gt;0, (R87*SUMPRODUCT(K87:$K$98, X87:$X$98)-K87*$AZ$3)/Z87, 0)</f>
        <v>-13432.199294651004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50</v>
      </c>
      <c r="R88">
        <f t="shared" si="27"/>
        <v>500000</v>
      </c>
      <c r="S88">
        <f t="shared" si="28"/>
        <v>-28231.035302750446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-1.4988949501223174</v>
      </c>
      <c r="AC88">
        <f t="shared" si="29"/>
        <v>-1.3445257876612289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-31.423993763524873</v>
      </c>
      <c r="AI88">
        <f t="shared" si="33"/>
        <v>-31.426375053784408</v>
      </c>
      <c r="AJ88">
        <f t="shared" si="34"/>
        <v>-0.15436916246108856</v>
      </c>
      <c r="AK88">
        <f t="shared" si="49"/>
        <v>-0.10492264650856223</v>
      </c>
      <c r="AL88">
        <f t="shared" si="35"/>
        <v>-31.685666862754058</v>
      </c>
      <c r="AN88">
        <f t="shared" si="36"/>
        <v>0</v>
      </c>
      <c r="AO88">
        <f t="shared" si="36"/>
        <v>0</v>
      </c>
      <c r="AP88">
        <f t="shared" si="36"/>
        <v>-2.4488199273149403E-7</v>
      </c>
      <c r="AQ88">
        <f t="shared" si="36"/>
        <v>-3.2315129084233849E-3</v>
      </c>
      <c r="AR88">
        <f t="shared" si="36"/>
        <v>-3.2317577904161163E-3</v>
      </c>
      <c r="AS88">
        <f t="shared" si="36"/>
        <v>-1.5874683049821166E-5</v>
      </c>
      <c r="AT88">
        <f t="shared" si="36"/>
        <v>-1.0789808868022444E-5</v>
      </c>
      <c r="AU88">
        <f t="shared" si="23"/>
        <v>-3.25842228233396E-3</v>
      </c>
      <c r="AW88">
        <v>85</v>
      </c>
      <c r="AX88">
        <f>IF(Z88&gt;0, (R88*SUMPRODUCT(K88:$K$98, X88:$X$98)-K88*$AZ$3)/Z88, 0)</f>
        <v>-28231.035302750446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50</v>
      </c>
      <c r="R89">
        <f t="shared" si="27"/>
        <v>500000</v>
      </c>
      <c r="S89">
        <f t="shared" si="28"/>
        <v>-63818.663792561725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-1.3445257876612289</v>
      </c>
      <c r="AC89">
        <f t="shared" si="29"/>
        <v>-1.2031385056195181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-14.14854592595384</v>
      </c>
      <c r="AI89">
        <f t="shared" si="33"/>
        <v>-14.149488548718185</v>
      </c>
      <c r="AJ89">
        <f t="shared" si="34"/>
        <v>-0.1413872820417108</v>
      </c>
      <c r="AK89">
        <f t="shared" si="49"/>
        <v>-9.4116805136286036E-2</v>
      </c>
      <c r="AL89">
        <f t="shared" si="35"/>
        <v>-14.384992635896182</v>
      </c>
      <c r="AN89">
        <f t="shared" si="36"/>
        <v>0</v>
      </c>
      <c r="AO89">
        <f t="shared" si="36"/>
        <v>0</v>
      </c>
      <c r="AP89">
        <f t="shared" si="36"/>
        <v>-8.6549470698329869E-8</v>
      </c>
      <c r="AQ89">
        <f t="shared" si="36"/>
        <v>-1.299087193054015E-3</v>
      </c>
      <c r="AR89">
        <f t="shared" si="36"/>
        <v>-1.2991737425247134E-3</v>
      </c>
      <c r="AS89">
        <f t="shared" si="36"/>
        <v>-1.2981857522487409E-5</v>
      </c>
      <c r="AT89">
        <f t="shared" si="36"/>
        <v>-8.6415902272633593E-6</v>
      </c>
      <c r="AU89">
        <f t="shared" si="23"/>
        <v>-1.320797190274464E-3</v>
      </c>
      <c r="AW89">
        <v>86</v>
      </c>
      <c r="AX89">
        <f>IF(Z89&gt;0, (R89*SUMPRODUCT(K89:$K$98, X89:$X$98)-K89*$AZ$3)/Z89, 0)</f>
        <v>-63818.663792561725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50</v>
      </c>
      <c r="R90">
        <f t="shared" si="27"/>
        <v>500000</v>
      </c>
      <c r="S90">
        <f t="shared" si="28"/>
        <v>-156241.7627545906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-1.2031385056195181</v>
      </c>
      <c r="AC90">
        <f t="shared" si="29"/>
        <v>-1.0753136687499523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-5.89078021334557</v>
      </c>
      <c r="AI90">
        <f t="shared" si="33"/>
        <v>-5.8911243318609374</v>
      </c>
      <c r="AJ90">
        <f t="shared" si="34"/>
        <v>-0.12782483686956581</v>
      </c>
      <c r="AK90">
        <f t="shared" si="49"/>
        <v>-8.4219695393366267E-2</v>
      </c>
      <c r="AL90">
        <f t="shared" si="35"/>
        <v>-6.1031688641238695</v>
      </c>
      <c r="AN90">
        <f t="shared" si="36"/>
        <v>0</v>
      </c>
      <c r="AO90">
        <f t="shared" si="36"/>
        <v>0</v>
      </c>
      <c r="AP90">
        <f t="shared" si="36"/>
        <v>-2.821087199564445E-8</v>
      </c>
      <c r="AQ90">
        <f t="shared" si="36"/>
        <v>-4.8292677996629262E-4</v>
      </c>
      <c r="AR90">
        <f t="shared" si="36"/>
        <v>-4.8295499083828822E-4</v>
      </c>
      <c r="AS90">
        <f t="shared" si="36"/>
        <v>-1.0479093538286589E-5</v>
      </c>
      <c r="AT90">
        <f t="shared" si="36"/>
        <v>-6.904339464901106E-6</v>
      </c>
      <c r="AU90">
        <f t="shared" si="23"/>
        <v>-5.0033842384147593E-4</v>
      </c>
      <c r="AW90">
        <v>87</v>
      </c>
      <c r="AX90">
        <f>IF(Z90&gt;0, (R90*SUMPRODUCT(K90:$K$98, X90:$X$98)-K90*$AZ$3)/Z90, 0)</f>
        <v>-156241.7627545906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50</v>
      </c>
      <c r="R91">
        <f t="shared" si="27"/>
        <v>500000</v>
      </c>
      <c r="S91">
        <f t="shared" si="28"/>
        <v>-417232.90714335517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-1.0753136687499523</v>
      </c>
      <c r="AC91">
        <f t="shared" si="29"/>
        <v>-0.96050737761686489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-2.2557286923137072</v>
      </c>
      <c r="AI91">
        <f t="shared" si="33"/>
        <v>-2.2558437967746894</v>
      </c>
      <c r="AJ91">
        <f t="shared" si="34"/>
        <v>-0.11480629113308738</v>
      </c>
      <c r="AK91">
        <f t="shared" si="49"/>
        <v>-7.5271956812496668E-2</v>
      </c>
      <c r="AL91">
        <f t="shared" si="35"/>
        <v>-2.4459220447202732</v>
      </c>
      <c r="AN91">
        <f t="shared" si="36"/>
        <v>0</v>
      </c>
      <c r="AO91">
        <f t="shared" si="36"/>
        <v>0</v>
      </c>
      <c r="AP91">
        <f t="shared" si="36"/>
        <v>-8.4252462396418335E-9</v>
      </c>
      <c r="AQ91">
        <f t="shared" si="36"/>
        <v>-1.6511149542222455E-4</v>
      </c>
      <c r="AR91">
        <f t="shared" si="36"/>
        <v>-1.6511992066846418E-4</v>
      </c>
      <c r="AS91">
        <f t="shared" si="36"/>
        <v>-8.4034212436338169E-6</v>
      </c>
      <c r="AT91">
        <f t="shared" si="36"/>
        <v>-5.5096454618045053E-6</v>
      </c>
      <c r="AU91">
        <f t="shared" si="23"/>
        <v>-1.7903298737390248E-4</v>
      </c>
      <c r="AW91">
        <v>88</v>
      </c>
      <c r="AX91">
        <f>IF(Z91&gt;0, (R91*SUMPRODUCT(K91:$K$98, X91:$X$98)-K91*$AZ$3)/Z91, 0)</f>
        <v>-417232.90714335517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50</v>
      </c>
      <c r="R92">
        <f t="shared" si="27"/>
        <v>500000</v>
      </c>
      <c r="S92">
        <f t="shared" si="28"/>
        <v>-1224976.5884260878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-0.96050737761686489</v>
      </c>
      <c r="AC92">
        <f t="shared" si="29"/>
        <v>-0.85773568740420358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-0.78943127379747691</v>
      </c>
      <c r="AI92">
        <f t="shared" si="33"/>
        <v>-0.78946628408646968</v>
      </c>
      <c r="AJ92">
        <f t="shared" si="34"/>
        <v>-0.1027716902126613</v>
      </c>
      <c r="AK92">
        <f t="shared" si="49"/>
        <v>-6.7235516433180542E-2</v>
      </c>
      <c r="AL92">
        <f t="shared" si="35"/>
        <v>-0.95947349073231147</v>
      </c>
      <c r="AN92">
        <f t="shared" si="36"/>
        <v>0</v>
      </c>
      <c r="AO92">
        <f t="shared" si="36"/>
        <v>0</v>
      </c>
      <c r="AP92">
        <f t="shared" si="36"/>
        <v>-2.2880637476097462E-9</v>
      </c>
      <c r="AQ92">
        <f t="shared" si="36"/>
        <v>-5.1592521249308022E-5</v>
      </c>
      <c r="AR92">
        <f t="shared" si="36"/>
        <v>-5.1594809313055626E-5</v>
      </c>
      <c r="AS92">
        <f t="shared" si="36"/>
        <v>-6.7165449192532052E-6</v>
      </c>
      <c r="AT92">
        <f t="shared" si="36"/>
        <v>-4.3941124774554787E-6</v>
      </c>
      <c r="AU92">
        <f t="shared" si="23"/>
        <v>-6.2705466709764304E-5</v>
      </c>
      <c r="AW92">
        <v>89</v>
      </c>
      <c r="AX92">
        <f>IF(Z92&gt;0, (R92*SUMPRODUCT(K92:$K$98, X92:$X$98)-K92*$AZ$3)/Z92, 0)</f>
        <v>-1224976.5884260878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50</v>
      </c>
      <c r="R93">
        <f t="shared" si="27"/>
        <v>500000</v>
      </c>
      <c r="S93">
        <f t="shared" si="28"/>
        <v>-3990298.0959391017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-0.85773568740420358</v>
      </c>
      <c r="AC93">
        <f t="shared" si="29"/>
        <v>-0.76587942125752106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-0.25063416602906069</v>
      </c>
      <c r="AI93">
        <f t="shared" si="33"/>
        <v>-0.25064376279856065</v>
      </c>
      <c r="AJ93">
        <f t="shared" si="34"/>
        <v>-9.1856266146682519E-2</v>
      </c>
      <c r="AK93">
        <f t="shared" si="49"/>
        <v>-6.0041498118294255E-2</v>
      </c>
      <c r="AL93">
        <f t="shared" si="35"/>
        <v>-0.40254152706353741</v>
      </c>
      <c r="AN93">
        <f t="shared" si="36"/>
        <v>0</v>
      </c>
      <c r="AO93">
        <f t="shared" si="36"/>
        <v>0</v>
      </c>
      <c r="AP93">
        <f t="shared" si="36"/>
        <v>-5.5998896066241468E-10</v>
      </c>
      <c r="AQ93">
        <f t="shared" si="36"/>
        <v>-1.4624959590997714E-5</v>
      </c>
      <c r="AR93">
        <f t="shared" si="36"/>
        <v>-1.4625519579958376E-5</v>
      </c>
      <c r="AS93">
        <f t="shared" si="36"/>
        <v>-5.3599802527297835E-6</v>
      </c>
      <c r="AT93">
        <f t="shared" si="36"/>
        <v>-3.5035306545604949E-6</v>
      </c>
      <c r="AU93">
        <f t="shared" si="23"/>
        <v>-2.3489030487248653E-5</v>
      </c>
      <c r="AW93">
        <v>90</v>
      </c>
      <c r="AX93">
        <f>IF(Z93&gt;0, (R93*SUMPRODUCT(K93:$K$98, X93:$X$98)-K93*$AZ$3)/Z93, 0)</f>
        <v>-3990298.0959391017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50</v>
      </c>
      <c r="R94">
        <f t="shared" si="27"/>
        <v>500000</v>
      </c>
      <c r="S94">
        <f t="shared" si="28"/>
        <v>-14588776.160872698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-0.76587942125752106</v>
      </c>
      <c r="AC94">
        <f t="shared" si="29"/>
        <v>-0.68383345812074459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-7.1571046689614115E-2</v>
      </c>
      <c r="AI94">
        <f t="shared" si="33"/>
        <v>-7.1573390386750119E-2</v>
      </c>
      <c r="AJ94">
        <f t="shared" si="34"/>
        <v>-8.2045963136776479E-2</v>
      </c>
      <c r="AK94">
        <f t="shared" si="49"/>
        <v>-5.3611559488026476E-2</v>
      </c>
      <c r="AL94">
        <f t="shared" si="35"/>
        <v>-0.20723091301155308</v>
      </c>
      <c r="AN94">
        <f t="shared" si="36"/>
        <v>0</v>
      </c>
      <c r="AO94">
        <f t="shared" si="36"/>
        <v>0</v>
      </c>
      <c r="AP94">
        <f t="shared" si="36"/>
        <v>-1.2210624285962599E-10</v>
      </c>
      <c r="AQ94">
        <f t="shared" si="36"/>
        <v>-3.7288399915447274E-6</v>
      </c>
      <c r="AR94">
        <f t="shared" si="36"/>
        <v>-3.7289620977875867E-6</v>
      </c>
      <c r="AS94">
        <f t="shared" si="36"/>
        <v>-4.2745814493392329E-6</v>
      </c>
      <c r="AT94">
        <f t="shared" si="36"/>
        <v>-2.7931536043476876E-6</v>
      </c>
      <c r="AU94">
        <f t="shared" si="23"/>
        <v>-1.0796697151474509E-5</v>
      </c>
      <c r="AW94">
        <v>91</v>
      </c>
      <c r="AX94">
        <f>IF(Z94&gt;0, (R94*SUMPRODUCT(K94:$K$98, X94:$X$98)-K94*$AZ$3)/Z94, 0)</f>
        <v>-14588776.160872698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50</v>
      </c>
      <c r="R95">
        <f t="shared" si="27"/>
        <v>500000</v>
      </c>
      <c r="S95">
        <f t="shared" si="28"/>
        <v>-60776369.546697326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-0.68383345812074459</v>
      </c>
      <c r="AC95">
        <f t="shared" si="29"/>
        <v>-0.6105688047318365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-1.817952434447111E-2</v>
      </c>
      <c r="AI95">
        <f t="shared" si="33"/>
        <v>-1.8180026652201305E-2</v>
      </c>
      <c r="AJ95">
        <f t="shared" si="34"/>
        <v>-7.3264653388908085E-2</v>
      </c>
      <c r="AK95">
        <f t="shared" si="49"/>
        <v>-4.7868342068452127E-2</v>
      </c>
      <c r="AL95">
        <f t="shared" si="35"/>
        <v>-0.13931302210956154</v>
      </c>
      <c r="AN95">
        <f t="shared" si="36"/>
        <v>0</v>
      </c>
      <c r="AO95">
        <f t="shared" si="36"/>
        <v>0</v>
      </c>
      <c r="AP95">
        <f t="shared" si="36"/>
        <v>-2.336620691522214E-11</v>
      </c>
      <c r="AQ95">
        <f t="shared" si="36"/>
        <v>-8.4566989898197258E-7</v>
      </c>
      <c r="AR95">
        <f t="shared" si="36"/>
        <v>-8.4569326518888775E-7</v>
      </c>
      <c r="AS95">
        <f t="shared" si="36"/>
        <v>-3.4081041316787901E-6</v>
      </c>
      <c r="AT95">
        <f t="shared" si="36"/>
        <v>-2.2267258061553048E-6</v>
      </c>
      <c r="AU95">
        <f t="shared" si="23"/>
        <v>-6.480523203022983E-6</v>
      </c>
      <c r="AW95">
        <v>92</v>
      </c>
      <c r="AX95">
        <f>IF(Z95&gt;0, (R95*SUMPRODUCT(K95:$K$98, X95:$X$98)-K95*$AZ$3)/Z95, 0)</f>
        <v>-60776369.546697326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50</v>
      </c>
      <c r="R96">
        <f t="shared" si="27"/>
        <v>500000</v>
      </c>
      <c r="S96">
        <f t="shared" si="28"/>
        <v>-294233547.20754081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-0.6105688047318365</v>
      </c>
      <c r="AC96">
        <f t="shared" si="29"/>
        <v>-0.54515145198307513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-4.0464541152381642E-3</v>
      </c>
      <c r="AI96">
        <f t="shared" si="33"/>
        <v>-4.0465467544795351E-3</v>
      </c>
      <c r="AJ96">
        <f t="shared" si="34"/>
        <v>-6.541735274876137E-2</v>
      </c>
      <c r="AK96">
        <f t="shared" si="49"/>
        <v>-4.2739816331228558E-2</v>
      </c>
      <c r="AL96">
        <f t="shared" si="35"/>
        <v>-0.11220371583446946</v>
      </c>
      <c r="AN96">
        <f t="shared" si="36"/>
        <v>0</v>
      </c>
      <c r="AO96">
        <f t="shared" si="36"/>
        <v>0</v>
      </c>
      <c r="AP96">
        <f t="shared" si="36"/>
        <v>-3.8476479090756359E-12</v>
      </c>
      <c r="AQ96">
        <f t="shared" si="36"/>
        <v>-1.6806409989201072E-7</v>
      </c>
      <c r="AR96">
        <f t="shared" si="36"/>
        <v>-1.680679475399198E-7</v>
      </c>
      <c r="AS96">
        <f t="shared" si="36"/>
        <v>-2.7170229029995152E-6</v>
      </c>
      <c r="AT96">
        <f t="shared" si="36"/>
        <v>-1.7751415329801688E-6</v>
      </c>
      <c r="AU96">
        <f t="shared" si="23"/>
        <v>-4.660232383519604E-6</v>
      </c>
      <c r="AW96">
        <v>93</v>
      </c>
      <c r="AX96">
        <f>IF(Z96&gt;0, (R96*SUMPRODUCT(K96:$K$98, X96:$X$98)-K96*$AZ$3)/Z96, 0)</f>
        <v>-294233547.20754081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50</v>
      </c>
      <c r="R97">
        <f t="shared" si="27"/>
        <v>500000</v>
      </c>
      <c r="S97">
        <f t="shared" si="28"/>
        <v>-1700030137.8143761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-0.54515145198307513</v>
      </c>
      <c r="AC97">
        <f t="shared" si="29"/>
        <v>-0.48674251431622828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-7.7397146444278862E-4</v>
      </c>
      <c r="AI97">
        <f t="shared" si="33"/>
        <v>-7.7398578014530148E-4</v>
      </c>
      <c r="AJ97">
        <f t="shared" si="34"/>
        <v>-5.840893766684685E-2</v>
      </c>
      <c r="AK97">
        <f t="shared" si="49"/>
        <v>-3.816060163881526E-2</v>
      </c>
      <c r="AL97">
        <f t="shared" si="35"/>
        <v>-9.7343525085807403E-2</v>
      </c>
      <c r="AN97">
        <f t="shared" si="36"/>
        <v>0</v>
      </c>
      <c r="AO97">
        <f t="shared" si="36"/>
        <v>0</v>
      </c>
      <c r="AP97">
        <f t="shared" si="36"/>
        <v>-5.3087830300293258E-13</v>
      </c>
      <c r="AQ97">
        <f t="shared" si="36"/>
        <v>-2.870167616626424E-8</v>
      </c>
      <c r="AR97">
        <f t="shared" si="36"/>
        <v>-2.8702207044567245E-8</v>
      </c>
      <c r="AS97">
        <f t="shared" si="36"/>
        <v>-2.16601579146885E-6</v>
      </c>
      <c r="AT97">
        <f t="shared" si="36"/>
        <v>-1.4151338658662523E-6</v>
      </c>
      <c r="AU97">
        <f t="shared" si="23"/>
        <v>-3.6098518643796692E-6</v>
      </c>
      <c r="AW97">
        <v>94</v>
      </c>
      <c r="AX97">
        <f>IF(Z97&gt;0, (R97*SUMPRODUCT(K97:$K$98, X97:$X$98)-K97*$AZ$3)/Z97, 0)</f>
        <v>-1700030137.8143761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-0.48674251431622828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-1.431570251283907E-4</v>
      </c>
      <c r="AI98">
        <f t="shared" si="33"/>
        <v>-1.431570251283907E-4</v>
      </c>
      <c r="AJ98">
        <f t="shared" si="34"/>
        <v>-0.48674251431622828</v>
      </c>
      <c r="AK98">
        <f t="shared" si="49"/>
        <v>-3.4071976002135983E-2</v>
      </c>
      <c r="AL98">
        <f t="shared" si="35"/>
        <v>-0.5209576473434927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-4.7399848482404693E-9</v>
      </c>
      <c r="AR98">
        <f t="shared" si="36"/>
        <v>-4.7399848482404693E-9</v>
      </c>
      <c r="AS98">
        <f t="shared" si="36"/>
        <v>-1.6116234189584601E-5</v>
      </c>
      <c r="AT98">
        <f t="shared" si="36"/>
        <v>-1.128136393270922E-6</v>
      </c>
      <c r="AU98">
        <f t="shared" si="36"/>
        <v>-1.7249110567703763E-5</v>
      </c>
      <c r="AW98">
        <v>95</v>
      </c>
    </row>
    <row r="100" spans="5:50" x14ac:dyDescent="0.25">
      <c r="AN100" s="8">
        <f t="shared" ref="AN100:AU100" si="50">SUM(AN3:AN98)</f>
        <v>16300.516997837332</v>
      </c>
      <c r="AO100" s="8">
        <f t="shared" si="50"/>
        <v>-1630.0516997837333</v>
      </c>
      <c r="AP100" s="8">
        <f t="shared" si="50"/>
        <v>-955.69540446167434</v>
      </c>
      <c r="AQ100" s="8">
        <f t="shared" si="50"/>
        <v>-13125.534561552455</v>
      </c>
      <c r="AR100" s="8">
        <f t="shared" si="50"/>
        <v>589.23533203947181</v>
      </c>
      <c r="AS100" s="8">
        <f t="shared" si="50"/>
        <v>-75.789397654363427</v>
      </c>
      <c r="AT100" s="8">
        <f t="shared" si="50"/>
        <v>19.248844696305632</v>
      </c>
      <c r="AU100" s="8">
        <f t="shared" si="50"/>
        <v>532.69477908141198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832CB-B5EF-44EE-8802-156C4367FF70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18846.351634155861</v>
      </c>
      <c r="K3">
        <v>1</v>
      </c>
      <c r="L3" s="2">
        <v>0</v>
      </c>
      <c r="O3">
        <f>$C$3</f>
        <v>18846.351634155861</v>
      </c>
      <c r="P3">
        <f>O3*C5</f>
        <v>1884.6351634155862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18846.351634155861</v>
      </c>
      <c r="AF3">
        <f t="shared" ref="AF3:AG34" si="4">-$Z3*P3</f>
        <v>-1884.6351634155862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16441.234543040275</v>
      </c>
      <c r="AJ3">
        <f t="shared" ref="AJ3:AJ66" si="7">AB3-AC3</f>
        <v>0</v>
      </c>
      <c r="AL3">
        <f t="shared" ref="AL3:AL66" si="8">SUM(AI3:AK3)</f>
        <v>16441.234543040275</v>
      </c>
      <c r="AN3">
        <f t="shared" ref="AN3:AU34" si="9">AE3*$K3</f>
        <v>18846.351634155861</v>
      </c>
      <c r="AO3">
        <f t="shared" si="9"/>
        <v>-1884.6351634155862</v>
      </c>
      <c r="AP3">
        <f t="shared" si="9"/>
        <v>-520.48192770000003</v>
      </c>
      <c r="AQ3">
        <f t="shared" si="9"/>
        <v>0</v>
      </c>
      <c r="AR3">
        <f t="shared" si="9"/>
        <v>16441.234543040275</v>
      </c>
      <c r="AS3">
        <f t="shared" si="9"/>
        <v>0</v>
      </c>
      <c r="AT3">
        <f t="shared" si="9"/>
        <v>0</v>
      </c>
      <c r="AU3">
        <f t="shared" si="9"/>
        <v>16441.234543040275</v>
      </c>
      <c r="AW3">
        <v>0</v>
      </c>
      <c r="AX3">
        <f>IF(Z3&gt;0, (R3*SUMPRODUCT(K3:$K$98, X3:$X$98)-K3*$AZ$3)/Z3, 0)</f>
        <v>0</v>
      </c>
      <c r="AZ3">
        <f>C6*SUMPRODUCT(X4:X89, K4:K89)/1</f>
        <v>15078.810376619966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500000</v>
      </c>
      <c r="S4">
        <f t="shared" si="1"/>
        <v>1024.2921889661761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1011.443666460469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-1011.443666460469</v>
      </c>
      <c r="AK4">
        <f>G4*SUM(AB4, AE4:AF4)</f>
        <v>0</v>
      </c>
      <c r="AL4">
        <f t="shared" si="8"/>
        <v>-2283.3466664604689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-1186.5873682246479</v>
      </c>
      <c r="AR4">
        <f t="shared" si="9"/>
        <v>-1186.5873682246479</v>
      </c>
      <c r="AS4">
        <f t="shared" si="9"/>
        <v>-943.59890517815927</v>
      </c>
      <c r="AT4">
        <f t="shared" si="9"/>
        <v>0</v>
      </c>
      <c r="AU4">
        <f t="shared" si="9"/>
        <v>-2130.1862734028068</v>
      </c>
      <c r="AW4">
        <v>1</v>
      </c>
      <c r="AX4">
        <f>IF(Z4&gt;0, (R4*SUMPRODUCT(K4:$K$98, X4:$X$98)-K4*$AZ$3)/Z4, 0)</f>
        <v>1024.2921889661761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500000</v>
      </c>
      <c r="S5">
        <f t="shared" si="1"/>
        <v>1023.7500547534322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1011.443666460469</v>
      </c>
      <c r="AC5">
        <f t="shared" si="2"/>
        <v>998.21135838661212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-1263.927141564702</v>
      </c>
      <c r="AI5">
        <f t="shared" si="6"/>
        <v>-1312.6798304535455</v>
      </c>
      <c r="AJ5">
        <f t="shared" si="7"/>
        <v>13.232308073856871</v>
      </c>
      <c r="AK5">
        <f>G5*SUM(AB5, AE5:AF5)</f>
        <v>41.469190324879229</v>
      </c>
      <c r="AL5">
        <f t="shared" si="8"/>
        <v>-1257.9783320548092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-1080.7942325056674</v>
      </c>
      <c r="AR5">
        <f t="shared" si="9"/>
        <v>-1122.483047657603</v>
      </c>
      <c r="AS5">
        <f t="shared" si="9"/>
        <v>11.315052726265533</v>
      </c>
      <c r="AT5">
        <f t="shared" si="9"/>
        <v>35.460637133184726</v>
      </c>
      <c r="AU5">
        <f t="shared" si="9"/>
        <v>-1075.7073577981528</v>
      </c>
      <c r="AW5">
        <v>2</v>
      </c>
      <c r="AX5">
        <f>IF(Z5&gt;0, (R5*SUMPRODUCT(K5:$K$98, X5:$X$98)-K5*$AZ$3)/Z5, 0)</f>
        <v>1023.7500547534322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500000</v>
      </c>
      <c r="S6">
        <f t="shared" si="1"/>
        <v>1225.0745003736706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998.21135838661212</v>
      </c>
      <c r="AC6">
        <f t="shared" si="2"/>
        <v>1179.4832188227101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-1259.1746980832727</v>
      </c>
      <c r="AI6">
        <f t="shared" si="6"/>
        <v>-1307.3139426134194</v>
      </c>
      <c r="AJ6">
        <f t="shared" si="7"/>
        <v>-181.271860436098</v>
      </c>
      <c r="AK6">
        <f>G6*SUM(AB6, AE6:AF6)</f>
        <v>58.395364465616815</v>
      </c>
      <c r="AL6">
        <f t="shared" si="8"/>
        <v>-1430.1904385839005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-971.33999096180651</v>
      </c>
      <c r="AR6">
        <f t="shared" si="9"/>
        <v>-1008.4750870036812</v>
      </c>
      <c r="AS6">
        <f t="shared" si="9"/>
        <v>-139.83493120188541</v>
      </c>
      <c r="AT6">
        <f t="shared" si="9"/>
        <v>45.046769823588427</v>
      </c>
      <c r="AU6">
        <f t="shared" si="9"/>
        <v>-1103.2632483819782</v>
      </c>
      <c r="AW6">
        <v>3</v>
      </c>
      <c r="AX6">
        <f>IF(Z6&gt;0, (R6*SUMPRODUCT(K6:$K$98, X6:$X$98)-K6*$AZ$3)/Z6, 0)</f>
        <v>1225.0745003736706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500000</v>
      </c>
      <c r="S7">
        <f t="shared" si="1"/>
        <v>1322.1909384696351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1179.4832188227101</v>
      </c>
      <c r="AC7">
        <f t="shared" si="2"/>
        <v>1256.933879034892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-1256.1440025923137</v>
      </c>
      <c r="AI7">
        <f t="shared" si="6"/>
        <v>-1303.6762402768998</v>
      </c>
      <c r="AJ7">
        <f t="shared" si="7"/>
        <v>-77.450660212181901</v>
      </c>
      <c r="AK7">
        <f>G7*SUM(AB7, AE7:AF7)</f>
        <v>57.912626044195065</v>
      </c>
      <c r="AL7">
        <f t="shared" si="8"/>
        <v>-1323.2142744448865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-881.63231922827595</v>
      </c>
      <c r="AR7">
        <f t="shared" si="9"/>
        <v>-914.9931097598469</v>
      </c>
      <c r="AS7">
        <f t="shared" si="9"/>
        <v>-54.359217611763412</v>
      </c>
      <c r="AT7">
        <f t="shared" si="9"/>
        <v>40.646329327350621</v>
      </c>
      <c r="AU7">
        <f t="shared" si="9"/>
        <v>-928.70599804425967</v>
      </c>
      <c r="AW7">
        <v>4</v>
      </c>
      <c r="AX7">
        <f>IF(Z7&gt;0, (R7*SUMPRODUCT(K7:$K$98, X7:$X$98)-K7*$AZ$3)/Z7, 0)</f>
        <v>1322.1909384696351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500000</v>
      </c>
      <c r="S8">
        <f t="shared" si="1"/>
        <v>1150.2477139407385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1256.933879034892</v>
      </c>
      <c r="AC8">
        <f t="shared" si="2"/>
        <v>1079.6597645953461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-1252.9564398789644</v>
      </c>
      <c r="AI8">
        <f t="shared" si="6"/>
        <v>-1299.8880595427167</v>
      </c>
      <c r="AJ8">
        <f t="shared" si="7"/>
        <v>177.27411443954588</v>
      </c>
      <c r="AK8">
        <f t="shared" ref="AK8:AK71" si="22">G8*SUM(AB8:AB8, AE8:AF8)</f>
        <v>26.772691623443198</v>
      </c>
      <c r="AL8">
        <f t="shared" si="8"/>
        <v>-1095.8412534797276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-820.86727240071332</v>
      </c>
      <c r="AR8">
        <f t="shared" si="9"/>
        <v>-851.61425561303759</v>
      </c>
      <c r="AS8">
        <f t="shared" si="9"/>
        <v>116.14012598977425</v>
      </c>
      <c r="AT8">
        <f t="shared" si="9"/>
        <v>17.539976369716577</v>
      </c>
      <c r="AU8">
        <f t="shared" si="9"/>
        <v>-717.9341532535467</v>
      </c>
      <c r="AW8">
        <v>5</v>
      </c>
      <c r="AX8">
        <f>IF(Z8&gt;0, (R8*SUMPRODUCT(K8:$K$98, X8:$X$98)-K8*$AZ$3)/Z8, 0)</f>
        <v>1150.2477139407385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500000</v>
      </c>
      <c r="S9">
        <f t="shared" si="1"/>
        <v>843.57758637009249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1079.6597645953461</v>
      </c>
      <c r="AC9">
        <f t="shared" si="2"/>
        <v>781.78210824892085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-1250.0617043559705</v>
      </c>
      <c r="AI9">
        <f t="shared" si="6"/>
        <v>-1296.3990016526498</v>
      </c>
      <c r="AJ9">
        <f t="shared" si="7"/>
        <v>297.87765634642528</v>
      </c>
      <c r="AK9">
        <f t="shared" si="22"/>
        <v>6.3699926111125418</v>
      </c>
      <c r="AL9">
        <f t="shared" si="8"/>
        <v>-992.15135269511188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-775.61398135870593</v>
      </c>
      <c r="AR9">
        <f t="shared" si="9"/>
        <v>-804.36444664889382</v>
      </c>
      <c r="AS9">
        <f t="shared" si="9"/>
        <v>184.82133657208681</v>
      </c>
      <c r="AT9">
        <f t="shared" si="9"/>
        <v>3.952329163523935</v>
      </c>
      <c r="AU9">
        <f t="shared" si="9"/>
        <v>-615.59078091328297</v>
      </c>
      <c r="AW9">
        <v>6</v>
      </c>
      <c r="AX9">
        <f>IF(Z9&gt;0, (R9*SUMPRODUCT(K9:$K$98, X9:$X$98)-K9*$AZ$3)/Z9, 0)</f>
        <v>843.57758637009249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500000</v>
      </c>
      <c r="S10">
        <f t="shared" si="1"/>
        <v>531.5312060503793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781.78210824892085</v>
      </c>
      <c r="AC10">
        <f t="shared" si="2"/>
        <v>486.33999227414461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-1249.6483288914387</v>
      </c>
      <c r="AI10">
        <f t="shared" si="6"/>
        <v>-1295.3972883822619</v>
      </c>
      <c r="AJ10">
        <f t="shared" si="7"/>
        <v>295.44211597477624</v>
      </c>
      <c r="AK10">
        <f t="shared" si="22"/>
        <v>3.2053066438205757</v>
      </c>
      <c r="AL10">
        <f t="shared" si="8"/>
        <v>-996.74986576366507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-735.56351217885958</v>
      </c>
      <c r="AR10">
        <f t="shared" si="9"/>
        <v>-762.49210044132712</v>
      </c>
      <c r="AS10">
        <f t="shared" si="9"/>
        <v>173.90207744665369</v>
      </c>
      <c r="AT10">
        <f t="shared" si="9"/>
        <v>1.8866960872347291</v>
      </c>
      <c r="AU10">
        <f t="shared" si="9"/>
        <v>-586.70332690743874</v>
      </c>
      <c r="AW10">
        <v>7</v>
      </c>
      <c r="AX10">
        <f>IF(Z10&gt;0, (R10*SUMPRODUCT(K10:$K$98, X10:$X$98)-K10*$AZ$3)/Z10, 0)</f>
        <v>531.5312060503793</v>
      </c>
    </row>
    <row r="11" spans="1:52" x14ac:dyDescent="0.25">
      <c r="A11" t="s">
        <v>33</v>
      </c>
      <c r="C11" s="12">
        <f>AU91</f>
        <v>619.69812756344982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500000</v>
      </c>
      <c r="S11">
        <f t="shared" si="1"/>
        <v>213.32441379177379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486.33999227414461</v>
      </c>
      <c r="AC11">
        <f t="shared" si="2"/>
        <v>192.70282512616905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-1248.5682502044858</v>
      </c>
      <c r="AI11">
        <f t="shared" si="6"/>
        <v>-1293.7348632753803</v>
      </c>
      <c r="AJ11">
        <f t="shared" si="7"/>
        <v>293.63716714797556</v>
      </c>
      <c r="AK11">
        <f t="shared" si="22"/>
        <v>1.167215981457947</v>
      </c>
      <c r="AL11">
        <f t="shared" si="8"/>
        <v>-998.93048014594683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-698.33500583469845</v>
      </c>
      <c r="AR11">
        <f t="shared" si="9"/>
        <v>-723.59708261522758</v>
      </c>
      <c r="AS11">
        <f t="shared" si="9"/>
        <v>164.23380363867361</v>
      </c>
      <c r="AT11">
        <f t="shared" si="9"/>
        <v>0.65283397931053699</v>
      </c>
      <c r="AU11">
        <f t="shared" si="9"/>
        <v>-558.71044499724348</v>
      </c>
      <c r="AW11">
        <v>8</v>
      </c>
      <c r="AX11">
        <f>IF(Z11&gt;0, (R11*SUMPRODUCT(K11:$K$98, X11:$X$98)-K11*$AZ$3)/Z11, 0)</f>
        <v>213.32441379177379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500000</v>
      </c>
      <c r="S12">
        <f t="shared" si="1"/>
        <v>-96.962670944722021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192.70282512616905</v>
      </c>
      <c r="AC12">
        <f t="shared" si="2"/>
        <v>-86.471319601029791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-1249.4196274090982</v>
      </c>
      <c r="AI12">
        <f t="shared" si="6"/>
        <v>-1294.009632386543</v>
      </c>
      <c r="AJ12">
        <f t="shared" si="7"/>
        <v>279.17414472719884</v>
      </c>
      <c r="AK12">
        <f t="shared" si="22"/>
        <v>0.44321649779018879</v>
      </c>
      <c r="AL12">
        <f t="shared" si="8"/>
        <v>-1014.3922711615539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-664.07981417686779</v>
      </c>
      <c r="AR12">
        <f t="shared" si="9"/>
        <v>-687.77987584547759</v>
      </c>
      <c r="AS12">
        <f t="shared" si="9"/>
        <v>148.38402573991306</v>
      </c>
      <c r="AT12">
        <f t="shared" si="9"/>
        <v>0.23557428027842056</v>
      </c>
      <c r="AU12">
        <f t="shared" si="9"/>
        <v>-539.16027582528613</v>
      </c>
      <c r="AW12">
        <v>9</v>
      </c>
      <c r="AX12">
        <f>IF(Z12&gt;0, (R12*SUMPRODUCT(K12:$K$98, X12:$X$98)-K12*$AZ$3)/Z12, 0)</f>
        <v>-96.962670944722021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500000</v>
      </c>
      <c r="S13">
        <f t="shared" si="1"/>
        <v>-402.54770352972758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-86.471319601029791</v>
      </c>
      <c r="AC13">
        <f t="shared" si="2"/>
        <v>-354.39476809021471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-1251.2717885756103</v>
      </c>
      <c r="AI13">
        <f t="shared" si="6"/>
        <v>-1295.290766324423</v>
      </c>
      <c r="AJ13">
        <f t="shared" si="7"/>
        <v>267.92344848918492</v>
      </c>
      <c r="AK13">
        <f t="shared" si="22"/>
        <v>-0.17294263920205957</v>
      </c>
      <c r="AL13">
        <f t="shared" si="8"/>
        <v>-1027.5402604744402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-632.19035886563131</v>
      </c>
      <c r="AR13">
        <f t="shared" si="9"/>
        <v>-654.4304298030562</v>
      </c>
      <c r="AS13">
        <f t="shared" si="9"/>
        <v>135.36517213555021</v>
      </c>
      <c r="AT13">
        <f t="shared" si="9"/>
        <v>-8.7377235016845273E-2</v>
      </c>
      <c r="AU13">
        <f t="shared" si="9"/>
        <v>-519.15263490252278</v>
      </c>
      <c r="AW13">
        <v>10</v>
      </c>
      <c r="AX13">
        <f>IF(Z13&gt;0, (R13*SUMPRODUCT(K13:$K$98, X13:$X$98)-K13*$AZ$3)/Z13, 0)</f>
        <v>-402.54770352972758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500000</v>
      </c>
      <c r="S14">
        <f t="shared" si="1"/>
        <v>-195.99055621098472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-354.39476809021471</v>
      </c>
      <c r="AC14">
        <f t="shared" si="2"/>
        <v>-170.32887897299224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-1254.4964066736361</v>
      </c>
      <c r="AI14">
        <f t="shared" si="6"/>
        <v>-1297.9497450042934</v>
      </c>
      <c r="AJ14">
        <f t="shared" si="7"/>
        <v>-184.06588911722247</v>
      </c>
      <c r="AK14">
        <f t="shared" si="22"/>
        <v>-24.807633766315032</v>
      </c>
      <c r="AL14">
        <f t="shared" si="8"/>
        <v>-1506.823267887831</v>
      </c>
      <c r="AN14">
        <f t="shared" si="9"/>
        <v>0</v>
      </c>
      <c r="AO14">
        <f t="shared" si="9"/>
        <v>0</v>
      </c>
      <c r="AP14">
        <f t="shared" si="9"/>
        <v>-19.602043100112667</v>
      </c>
      <c r="AQ14">
        <f t="shared" si="9"/>
        <v>-565.91032075443195</v>
      </c>
      <c r="AR14">
        <f t="shared" si="9"/>
        <v>-585.51236385454467</v>
      </c>
      <c r="AS14">
        <f t="shared" si="9"/>
        <v>-83.033148438005924</v>
      </c>
      <c r="AT14">
        <f t="shared" si="9"/>
        <v>-11.190861852748304</v>
      </c>
      <c r="AU14">
        <f t="shared" si="9"/>
        <v>-679.7363741452989</v>
      </c>
      <c r="AW14">
        <v>11</v>
      </c>
      <c r="AX14">
        <f>IF(Z14&gt;0, (R14*SUMPRODUCT(K14:$K$98, X14:$X$98)-K14*$AZ$3)/Z14, 0)</f>
        <v>-195.99055621098472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500000</v>
      </c>
      <c r="S15">
        <f t="shared" si="1"/>
        <v>-8.6715642950869807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-170.32887897299224</v>
      </c>
      <c r="AC15">
        <f t="shared" si="2"/>
        <v>-7.4389783141641601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-1258.616385013054</v>
      </c>
      <c r="AI15">
        <f t="shared" si="6"/>
        <v>-1301.5093283219035</v>
      </c>
      <c r="AJ15">
        <f t="shared" si="7"/>
        <v>-162.88990065882808</v>
      </c>
      <c r="AK15">
        <f t="shared" si="22"/>
        <v>-11.923021528109459</v>
      </c>
      <c r="AL15">
        <f t="shared" si="8"/>
        <v>-1476.3222505088411</v>
      </c>
      <c r="AN15">
        <f t="shared" si="9"/>
        <v>0</v>
      </c>
      <c r="AO15">
        <f t="shared" si="9"/>
        <v>0</v>
      </c>
      <c r="AP15">
        <f t="shared" si="9"/>
        <v>-17.27611230581876</v>
      </c>
      <c r="AQ15">
        <f t="shared" si="9"/>
        <v>-506.93648745114416</v>
      </c>
      <c r="AR15">
        <f t="shared" si="9"/>
        <v>-524.21259975696296</v>
      </c>
      <c r="AS15">
        <f t="shared" si="9"/>
        <v>-65.60762680711143</v>
      </c>
      <c r="AT15">
        <f t="shared" si="9"/>
        <v>-4.8022691625784715</v>
      </c>
      <c r="AU15">
        <f t="shared" si="9"/>
        <v>-594.62249572665291</v>
      </c>
      <c r="AW15">
        <v>12</v>
      </c>
      <c r="AX15">
        <f>IF(Z15&gt;0, (R15*SUMPRODUCT(K15:$K$98, X15:$X$98)-K15*$AZ$3)/Z15, 0)</f>
        <v>-8.6715642950869807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500000</v>
      </c>
      <c r="S16">
        <f t="shared" si="1"/>
        <v>161.01467313201593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-7.4389783141641601</v>
      </c>
      <c r="AC16">
        <f t="shared" si="2"/>
        <v>136.33901763938775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-1265.6257788957605</v>
      </c>
      <c r="AI16">
        <f t="shared" si="6"/>
        <v>-1307.9632301936317</v>
      </c>
      <c r="AJ16">
        <f t="shared" si="7"/>
        <v>-143.77799595355191</v>
      </c>
      <c r="AK16">
        <f t="shared" si="22"/>
        <v>-0.52072848199149124</v>
      </c>
      <c r="AL16">
        <f t="shared" si="8"/>
        <v>-1452.2619546291751</v>
      </c>
      <c r="AN16">
        <f t="shared" si="9"/>
        <v>0</v>
      </c>
      <c r="AO16">
        <f t="shared" si="9"/>
        <v>0</v>
      </c>
      <c r="AP16">
        <f t="shared" si="9"/>
        <v>-15.225335013100052</v>
      </c>
      <c r="AQ16">
        <f t="shared" si="9"/>
        <v>-455.14257221885532</v>
      </c>
      <c r="AR16">
        <f t="shared" si="9"/>
        <v>-470.36790723195537</v>
      </c>
      <c r="AS16">
        <f t="shared" si="9"/>
        <v>-51.705241784713614</v>
      </c>
      <c r="AT16">
        <f t="shared" si="9"/>
        <v>-0.18726364828631345</v>
      </c>
      <c r="AU16">
        <f t="shared" si="9"/>
        <v>-522.26041266495531</v>
      </c>
      <c r="AW16">
        <v>13</v>
      </c>
      <c r="AX16">
        <f>IF(Z16&gt;0, (R16*SUMPRODUCT(K16:$K$98, X16:$X$98)-K16*$AZ$3)/Z16, 0)</f>
        <v>161.01467313201593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500000</v>
      </c>
      <c r="S17">
        <f t="shared" si="1"/>
        <v>313.72756579168396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136.33901763938775</v>
      </c>
      <c r="AC17">
        <f t="shared" si="2"/>
        <v>262.19151988901012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-1275.7976041590791</v>
      </c>
      <c r="AI17">
        <f t="shared" si="6"/>
        <v>-1317.5841011835557</v>
      </c>
      <c r="AJ17">
        <f t="shared" si="7"/>
        <v>-125.85250224962238</v>
      </c>
      <c r="AK17">
        <f t="shared" si="22"/>
        <v>9.5437312347571428</v>
      </c>
      <c r="AL17">
        <f t="shared" si="8"/>
        <v>-1433.8928721984209</v>
      </c>
      <c r="AN17">
        <f t="shared" si="9"/>
        <v>0</v>
      </c>
      <c r="AO17">
        <f t="shared" si="9"/>
        <v>0</v>
      </c>
      <c r="AP17">
        <f t="shared" si="9"/>
        <v>-13.41714429284813</v>
      </c>
      <c r="AQ17">
        <f t="shared" si="9"/>
        <v>-409.64334802808685</v>
      </c>
      <c r="AR17">
        <f t="shared" si="9"/>
        <v>-423.060492320935</v>
      </c>
      <c r="AS17">
        <f t="shared" si="9"/>
        <v>-40.409732869210892</v>
      </c>
      <c r="AT17">
        <f t="shared" si="9"/>
        <v>3.0643779255746781</v>
      </c>
      <c r="AU17">
        <f t="shared" si="9"/>
        <v>-460.40584726457121</v>
      </c>
      <c r="AW17">
        <v>14</v>
      </c>
      <c r="AX17">
        <f>IF(Z17&gt;0, (R17*SUMPRODUCT(K17:$K$98, X17:$X$98)-K17*$AZ$3)/Z17, 0)</f>
        <v>313.72756579168396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500000</v>
      </c>
      <c r="S18">
        <f t="shared" si="1"/>
        <v>450.16249836958463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262.19151988901012</v>
      </c>
      <c r="AC18">
        <f t="shared" si="2"/>
        <v>371.29377406492313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-1286.6033183288446</v>
      </c>
      <c r="AI18">
        <f t="shared" si="6"/>
        <v>-1327.8432900512437</v>
      </c>
      <c r="AJ18">
        <f t="shared" si="7"/>
        <v>-109.102254175913</v>
      </c>
      <c r="AK18">
        <f t="shared" si="22"/>
        <v>18.35340639223071</v>
      </c>
      <c r="AL18">
        <f t="shared" si="8"/>
        <v>-1418.592137834926</v>
      </c>
      <c r="AN18">
        <f t="shared" si="9"/>
        <v>0</v>
      </c>
      <c r="AO18">
        <f t="shared" si="9"/>
        <v>0</v>
      </c>
      <c r="AP18">
        <f t="shared" si="9"/>
        <v>-11.822912104073193</v>
      </c>
      <c r="AQ18">
        <f t="shared" si="9"/>
        <v>-368.85083355061909</v>
      </c>
      <c r="AR18">
        <f t="shared" si="9"/>
        <v>-380.67374565469231</v>
      </c>
      <c r="AS18">
        <f t="shared" si="9"/>
        <v>-31.278061249917751</v>
      </c>
      <c r="AT18">
        <f t="shared" si="9"/>
        <v>5.261660023588786</v>
      </c>
      <c r="AU18">
        <f t="shared" si="9"/>
        <v>-406.69014688102129</v>
      </c>
      <c r="AW18">
        <v>15</v>
      </c>
      <c r="AX18">
        <f>IF(Z18&gt;0, (R18*SUMPRODUCT(K18:$K$98, X18:$X$98)-K18*$AZ$3)/Z18, 0)</f>
        <v>450.16249836958463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500000</v>
      </c>
      <c r="S19">
        <f t="shared" si="1"/>
        <v>572.03432779982279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371.29377406492313</v>
      </c>
      <c r="AC19">
        <f t="shared" si="2"/>
        <v>465.60865676787444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-1299.5700725052091</v>
      </c>
      <c r="AI19">
        <f t="shared" si="6"/>
        <v>-1340.2676875031336</v>
      </c>
      <c r="AJ19">
        <f t="shared" si="7"/>
        <v>-94.314882702951309</v>
      </c>
      <c r="AK19">
        <f t="shared" si="22"/>
        <v>25.99056418454462</v>
      </c>
      <c r="AL19">
        <f t="shared" si="8"/>
        <v>-1408.5920060215403</v>
      </c>
      <c r="AN19">
        <f t="shared" si="9"/>
        <v>0</v>
      </c>
      <c r="AO19">
        <f t="shared" si="9"/>
        <v>0</v>
      </c>
      <c r="AP19">
        <f t="shared" si="9"/>
        <v>-10.417344786889762</v>
      </c>
      <c r="AQ19">
        <f t="shared" si="9"/>
        <v>-332.65019389220987</v>
      </c>
      <c r="AR19">
        <f t="shared" si="9"/>
        <v>-343.06753867909964</v>
      </c>
      <c r="AS19">
        <f t="shared" si="9"/>
        <v>-24.141725545878195</v>
      </c>
      <c r="AT19">
        <f t="shared" si="9"/>
        <v>6.6527895634669889</v>
      </c>
      <c r="AU19">
        <f t="shared" si="9"/>
        <v>-360.55647466151083</v>
      </c>
      <c r="AW19">
        <v>16</v>
      </c>
      <c r="AX19">
        <f>IF(Z19&gt;0, (R19*SUMPRODUCT(K19:$K$98, X19:$X$98)-K19*$AZ$3)/Z19, 0)</f>
        <v>572.03432779982279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50</v>
      </c>
      <c r="R20">
        <f t="shared" si="0"/>
        <v>500000</v>
      </c>
      <c r="S20">
        <f t="shared" si="1"/>
        <v>680.41573023397723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465.60865676787444</v>
      </c>
      <c r="AC20">
        <f t="shared" si="2"/>
        <v>546.49928095920995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-1314.202499799178</v>
      </c>
      <c r="AI20">
        <f t="shared" si="6"/>
        <v>-1354.3617183971432</v>
      </c>
      <c r="AJ20">
        <f t="shared" si="7"/>
        <v>-80.890624191335519</v>
      </c>
      <c r="AK20">
        <f t="shared" si="22"/>
        <v>32.592605973751212</v>
      </c>
      <c r="AL20">
        <f t="shared" si="8"/>
        <v>-1402.6597366147275</v>
      </c>
      <c r="AN20">
        <f t="shared" si="9"/>
        <v>0</v>
      </c>
      <c r="AO20">
        <f t="shared" si="9"/>
        <v>0</v>
      </c>
      <c r="AP20">
        <f t="shared" si="9"/>
        <v>-9.1781533698599791</v>
      </c>
      <c r="AQ20">
        <f t="shared" si="9"/>
        <v>-300.35325694363371</v>
      </c>
      <c r="AR20">
        <f t="shared" si="9"/>
        <v>-309.53141031349372</v>
      </c>
      <c r="AS20">
        <f t="shared" si="9"/>
        <v>-18.487076714420894</v>
      </c>
      <c r="AT20">
        <f t="shared" si="9"/>
        <v>7.4488485282843415</v>
      </c>
      <c r="AU20">
        <f t="shared" si="9"/>
        <v>-320.56963849963023</v>
      </c>
      <c r="AW20">
        <v>17</v>
      </c>
      <c r="AX20">
        <f>IF(Z20&gt;0, (R20*SUMPRODUCT(K20:$K$98, X20:$X$98)-K20*$AZ$3)/Z20, 0)</f>
        <v>680.41573023397723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50</v>
      </c>
      <c r="R21">
        <f t="shared" si="0"/>
        <v>500000</v>
      </c>
      <c r="S21">
        <f t="shared" si="1"/>
        <v>776.51595600662529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546.49928095920995</v>
      </c>
      <c r="AC21">
        <f t="shared" si="2"/>
        <v>615.37889730445431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-1332.7017408218485</v>
      </c>
      <c r="AI21">
        <f t="shared" si="6"/>
        <v>-1372.3260970597519</v>
      </c>
      <c r="AJ21">
        <f t="shared" si="7"/>
        <v>-68.879616345244358</v>
      </c>
      <c r="AK21">
        <f t="shared" si="22"/>
        <v>38.2549496671447</v>
      </c>
      <c r="AL21">
        <f t="shared" si="8"/>
        <v>-1402.9507637378515</v>
      </c>
      <c r="AN21">
        <f t="shared" si="9"/>
        <v>0</v>
      </c>
      <c r="AO21">
        <f t="shared" si="9"/>
        <v>0</v>
      </c>
      <c r="AP21">
        <f t="shared" si="9"/>
        <v>-8.0856372510594614</v>
      </c>
      <c r="AQ21">
        <f t="shared" si="9"/>
        <v>-271.947455131982</v>
      </c>
      <c r="AR21">
        <f t="shared" si="9"/>
        <v>-280.03309238304143</v>
      </c>
      <c r="AS21">
        <f t="shared" si="9"/>
        <v>-14.055385238714459</v>
      </c>
      <c r="AT21">
        <f t="shared" si="9"/>
        <v>7.8061999091908962</v>
      </c>
      <c r="AU21">
        <f t="shared" si="9"/>
        <v>-286.28227771256496</v>
      </c>
      <c r="AW21">
        <v>18</v>
      </c>
      <c r="AX21">
        <f>IF(Z21&gt;0, (R21*SUMPRODUCT(K21:$K$98, X21:$X$98)-K21*$AZ$3)/Z21, 0)</f>
        <v>776.51595600662529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500000</v>
      </c>
      <c r="S22">
        <f t="shared" si="1"/>
        <v>860.91040309294397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615.37889730445431</v>
      </c>
      <c r="AC22">
        <f t="shared" si="2"/>
        <v>673.10365046611469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-1355.6320418032158</v>
      </c>
      <c r="AI22">
        <f t="shared" si="6"/>
        <v>-1394.72459127456</v>
      </c>
      <c r="AJ22">
        <f t="shared" si="7"/>
        <v>-57.724753161660374</v>
      </c>
      <c r="AK22">
        <f t="shared" si="22"/>
        <v>43.076522811311804</v>
      </c>
      <c r="AL22">
        <f t="shared" si="8"/>
        <v>-1409.3728216249085</v>
      </c>
      <c r="AN22">
        <f t="shared" si="9"/>
        <v>0</v>
      </c>
      <c r="AO22">
        <f t="shared" si="9"/>
        <v>0</v>
      </c>
      <c r="AP22">
        <f t="shared" si="9"/>
        <v>-7.122426985370363</v>
      </c>
      <c r="AQ22">
        <f t="shared" si="9"/>
        <v>-246.98799048267759</v>
      </c>
      <c r="AR22">
        <f t="shared" si="9"/>
        <v>-254.11041746804798</v>
      </c>
      <c r="AS22">
        <f t="shared" si="9"/>
        <v>-10.517102240769169</v>
      </c>
      <c r="AT22">
        <f t="shared" si="9"/>
        <v>7.8482829249115245</v>
      </c>
      <c r="AU22">
        <f t="shared" si="9"/>
        <v>-256.77923678390562</v>
      </c>
      <c r="AW22">
        <v>19</v>
      </c>
      <c r="AX22">
        <f>IF(Z22&gt;0, (R22*SUMPRODUCT(K22:$K$98, X22:$X$98)-K22*$AZ$3)/Z22, 0)</f>
        <v>860.91040309294397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50</v>
      </c>
      <c r="R23">
        <f t="shared" si="0"/>
        <v>500000</v>
      </c>
      <c r="S23">
        <f t="shared" si="1"/>
        <v>934.12934080048433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673.10365046611469</v>
      </c>
      <c r="AC23">
        <f t="shared" si="2"/>
        <v>720.46584595990407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-1381.2883245105795</v>
      </c>
      <c r="AI23">
        <f t="shared" si="6"/>
        <v>-1419.8518196547591</v>
      </c>
      <c r="AJ23">
        <f t="shared" si="7"/>
        <v>-47.362195493789386</v>
      </c>
      <c r="AK23">
        <f t="shared" si="22"/>
        <v>47.117255532628036</v>
      </c>
      <c r="AL23">
        <f t="shared" si="8"/>
        <v>-1420.0967596159205</v>
      </c>
      <c r="AN23">
        <f t="shared" si="9"/>
        <v>0</v>
      </c>
      <c r="AO23">
        <f t="shared" si="9"/>
        <v>0</v>
      </c>
      <c r="AP23">
        <f t="shared" si="9"/>
        <v>-6.273246852192047</v>
      </c>
      <c r="AQ23">
        <f t="shared" si="9"/>
        <v>-224.69858090685656</v>
      </c>
      <c r="AR23">
        <f t="shared" si="9"/>
        <v>-230.97182775904861</v>
      </c>
      <c r="AS23">
        <f t="shared" si="9"/>
        <v>-7.7045595240648694</v>
      </c>
      <c r="AT23">
        <f t="shared" si="9"/>
        <v>7.6647143587190776</v>
      </c>
      <c r="AU23">
        <f t="shared" si="9"/>
        <v>-231.01167292439442</v>
      </c>
      <c r="AW23">
        <v>20</v>
      </c>
      <c r="AX23">
        <f>IF(Z23&gt;0, (R23*SUMPRODUCT(K23:$K$98, X23:$X$98)-K23*$AZ$3)/Z23, 0)</f>
        <v>934.12934080048433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500000</v>
      </c>
      <c r="S24">
        <f t="shared" si="1"/>
        <v>997.16969664651867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720.46584595990407</v>
      </c>
      <c r="AC24">
        <f t="shared" si="2"/>
        <v>758.57993110346433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-1412.0837436788916</v>
      </c>
      <c r="AI24">
        <f t="shared" si="6"/>
        <v>-1450.1203954972616</v>
      </c>
      <c r="AJ24">
        <f t="shared" si="7"/>
        <v>-38.11408514356026</v>
      </c>
      <c r="AK24">
        <f t="shared" si="22"/>
        <v>50.432609217193288</v>
      </c>
      <c r="AL24">
        <f t="shared" si="8"/>
        <v>-1437.8018714236287</v>
      </c>
      <c r="AN24">
        <f t="shared" si="9"/>
        <v>0</v>
      </c>
      <c r="AO24">
        <f t="shared" si="9"/>
        <v>0</v>
      </c>
      <c r="AP24">
        <f t="shared" si="9"/>
        <v>-5.5245924702372653</v>
      </c>
      <c r="AQ24">
        <f t="shared" si="9"/>
        <v>-205.09658039631236</v>
      </c>
      <c r="AR24">
        <f t="shared" si="9"/>
        <v>-210.62117286654964</v>
      </c>
      <c r="AS24">
        <f t="shared" si="9"/>
        <v>-5.5358391900414841</v>
      </c>
      <c r="AT24">
        <f t="shared" si="9"/>
        <v>7.3250299333960864</v>
      </c>
      <c r="AU24">
        <f t="shared" si="9"/>
        <v>-208.83198212319505</v>
      </c>
      <c r="AW24">
        <v>21</v>
      </c>
      <c r="AX24">
        <f>IF(Z24&gt;0, (R24*SUMPRODUCT(K24:$K$98, X24:$X$98)-K24*$AZ$3)/Z24, 0)</f>
        <v>997.16969664651867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500000</v>
      </c>
      <c r="S25">
        <f t="shared" si="1"/>
        <v>1050.5285901787386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758.57993110346433</v>
      </c>
      <c r="AC25">
        <f t="shared" si="2"/>
        <v>788.13751682359464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-1448.113530802626</v>
      </c>
      <c r="AI25">
        <f t="shared" si="6"/>
        <v>-1485.6250047497319</v>
      </c>
      <c r="AJ25">
        <f t="shared" si="7"/>
        <v>-29.557585720130305</v>
      </c>
      <c r="AK25">
        <f t="shared" si="22"/>
        <v>53.100595177242511</v>
      </c>
      <c r="AL25">
        <f t="shared" si="8"/>
        <v>-1462.0819952926197</v>
      </c>
      <c r="AN25">
        <f t="shared" si="9"/>
        <v>0</v>
      </c>
      <c r="AO25">
        <f t="shared" si="9"/>
        <v>0</v>
      </c>
      <c r="AP25">
        <f t="shared" si="9"/>
        <v>-4.8645656935161172</v>
      </c>
      <c r="AQ25">
        <f t="shared" si="9"/>
        <v>-187.79436425751084</v>
      </c>
      <c r="AR25">
        <f t="shared" si="9"/>
        <v>-192.65892995102695</v>
      </c>
      <c r="AS25">
        <f t="shared" si="9"/>
        <v>-3.8330889817887512</v>
      </c>
      <c r="AT25">
        <f t="shared" si="9"/>
        <v>6.8861952470526697</v>
      </c>
      <c r="AU25">
        <f t="shared" si="9"/>
        <v>-189.60582368576303</v>
      </c>
      <c r="AW25">
        <v>22</v>
      </c>
      <c r="AX25">
        <f>IF(Z25&gt;0, (R25*SUMPRODUCT(K25:$K$98, X25:$X$98)-K25*$AZ$3)/Z25, 0)</f>
        <v>1050.5285901787386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500000</v>
      </c>
      <c r="S26">
        <f t="shared" si="1"/>
        <v>1094.7584088315155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788.13751682359464</v>
      </c>
      <c r="AC26">
        <f t="shared" si="2"/>
        <v>809.85580088433665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-1484.8159230188171</v>
      </c>
      <c r="AI26">
        <f t="shared" si="6"/>
        <v>-1521.8038006341501</v>
      </c>
      <c r="AJ26">
        <f t="shared" si="7"/>
        <v>-21.718284060742008</v>
      </c>
      <c r="AK26">
        <f t="shared" si="22"/>
        <v>55.169626177651629</v>
      </c>
      <c r="AL26">
        <f t="shared" si="8"/>
        <v>-1488.3524585172404</v>
      </c>
      <c r="AN26">
        <f t="shared" si="9"/>
        <v>0</v>
      </c>
      <c r="AO26">
        <f t="shared" si="9"/>
        <v>0</v>
      </c>
      <c r="AP26">
        <f t="shared" si="9"/>
        <v>-4.2827362820762875</v>
      </c>
      <c r="AQ26">
        <f t="shared" si="9"/>
        <v>-171.92322013851302</v>
      </c>
      <c r="AR26">
        <f t="shared" si="9"/>
        <v>-176.20595642058927</v>
      </c>
      <c r="AS26">
        <f t="shared" si="9"/>
        <v>-2.5147072264784613</v>
      </c>
      <c r="AT26">
        <f t="shared" si="9"/>
        <v>6.3879566748016803</v>
      </c>
      <c r="AU26">
        <f t="shared" si="9"/>
        <v>-172.33270697226607</v>
      </c>
      <c r="AW26">
        <v>23</v>
      </c>
      <c r="AX26">
        <f>IF(Z26&gt;0, (R26*SUMPRODUCT(K26:$K$98, X26:$X$98)-K26*$AZ$3)/Z26, 0)</f>
        <v>1094.7584088315155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50</v>
      </c>
      <c r="R27">
        <f t="shared" si="0"/>
        <v>500000</v>
      </c>
      <c r="S27">
        <f t="shared" si="1"/>
        <v>1131.2003075893222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809.85580088433665</v>
      </c>
      <c r="AC27">
        <f t="shared" si="2"/>
        <v>824.99744531569297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-1524.215324590228</v>
      </c>
      <c r="AI27">
        <f t="shared" si="6"/>
        <v>-1560.6809018969486</v>
      </c>
      <c r="AJ27">
        <f t="shared" si="7"/>
        <v>-15.141644431356326</v>
      </c>
      <c r="AK27">
        <f t="shared" si="22"/>
        <v>56.689906061903571</v>
      </c>
      <c r="AL27">
        <f t="shared" si="8"/>
        <v>-1519.1326402664013</v>
      </c>
      <c r="AN27">
        <f t="shared" si="9"/>
        <v>0</v>
      </c>
      <c r="AO27">
        <f t="shared" si="9"/>
        <v>0</v>
      </c>
      <c r="AP27">
        <f t="shared" si="9"/>
        <v>-3.7698753581828517</v>
      </c>
      <c r="AQ27">
        <f t="shared" si="9"/>
        <v>-157.576054381521</v>
      </c>
      <c r="AR27">
        <f t="shared" si="9"/>
        <v>-161.34592973970385</v>
      </c>
      <c r="AS27">
        <f t="shared" si="9"/>
        <v>-1.5653697662320143</v>
      </c>
      <c r="AT27">
        <f t="shared" si="9"/>
        <v>5.8607019470135464</v>
      </c>
      <c r="AU27">
        <f t="shared" si="9"/>
        <v>-157.05059755892231</v>
      </c>
      <c r="AW27">
        <v>24</v>
      </c>
      <c r="AX27">
        <f>IF(Z27&gt;0, (R27*SUMPRODUCT(K27:$K$98, X27:$X$98)-K27*$AZ$3)/Z27, 0)</f>
        <v>1131.2003075893222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500000</v>
      </c>
      <c r="S28">
        <f t="shared" si="1"/>
        <v>1160.7495575060914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824.99744531569297</v>
      </c>
      <c r="AC28">
        <f t="shared" si="2"/>
        <v>834.44359144298323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-1567.5140466317453</v>
      </c>
      <c r="AI28">
        <f t="shared" si="6"/>
        <v>-1603.4582167607355</v>
      </c>
      <c r="AJ28">
        <f t="shared" si="7"/>
        <v>-9.4461461272902625</v>
      </c>
      <c r="AK28">
        <f t="shared" si="22"/>
        <v>57.749821172098514</v>
      </c>
      <c r="AL28">
        <f t="shared" si="8"/>
        <v>-1555.1545417159273</v>
      </c>
      <c r="AN28">
        <f t="shared" si="9"/>
        <v>0</v>
      </c>
      <c r="AO28">
        <f t="shared" si="9"/>
        <v>0</v>
      </c>
      <c r="AP28">
        <f t="shared" si="9"/>
        <v>-3.3178315798017488</v>
      </c>
      <c r="AQ28">
        <f t="shared" si="9"/>
        <v>-144.68960020593266</v>
      </c>
      <c r="AR28">
        <f t="shared" si="9"/>
        <v>-148.00743178573441</v>
      </c>
      <c r="AS28">
        <f t="shared" si="9"/>
        <v>-0.87192782073074393</v>
      </c>
      <c r="AT28">
        <f t="shared" si="9"/>
        <v>5.3306052059373101</v>
      </c>
      <c r="AU28">
        <f t="shared" si="9"/>
        <v>-143.54875440052786</v>
      </c>
      <c r="AW28">
        <v>25</v>
      </c>
      <c r="AX28">
        <f>IF(Z28&gt;0, (R28*SUMPRODUCT(K28:$K$98, X28:$X$98)-K28*$AZ$3)/Z28, 0)</f>
        <v>1160.7495575060914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500000</v>
      </c>
      <c r="S29">
        <f t="shared" si="1"/>
        <v>1184.1064793355849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834.44359144298323</v>
      </c>
      <c r="AC29">
        <f t="shared" si="2"/>
        <v>838.88095597706047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-1621.9799581872849</v>
      </c>
      <c r="AI29">
        <f t="shared" si="6"/>
        <v>-1657.4024886191664</v>
      </c>
      <c r="AJ29">
        <f t="shared" si="7"/>
        <v>-4.4373645340772327</v>
      </c>
      <c r="AK29">
        <f t="shared" si="22"/>
        <v>58.411051401008834</v>
      </c>
      <c r="AL29">
        <f t="shared" si="8"/>
        <v>-1603.4288017522349</v>
      </c>
      <c r="AN29">
        <f t="shared" si="9"/>
        <v>0</v>
      </c>
      <c r="AO29">
        <f t="shared" si="9"/>
        <v>0</v>
      </c>
      <c r="AP29">
        <f t="shared" si="9"/>
        <v>-2.9193585318174446</v>
      </c>
      <c r="AQ29">
        <f t="shared" si="9"/>
        <v>-133.6759675731449</v>
      </c>
      <c r="AR29">
        <f t="shared" si="9"/>
        <v>-136.59532610496234</v>
      </c>
      <c r="AS29">
        <f t="shared" si="9"/>
        <v>-0.36570673674072618</v>
      </c>
      <c r="AT29">
        <f t="shared" si="9"/>
        <v>4.8139644226682696</v>
      </c>
      <c r="AU29">
        <f t="shared" si="9"/>
        <v>-132.14706841903481</v>
      </c>
      <c r="AW29">
        <v>26</v>
      </c>
      <c r="AX29">
        <f>IF(Z29&gt;0, (R29*SUMPRODUCT(K29:$K$98, X29:$X$98)-K29*$AZ$3)/Z29, 0)</f>
        <v>1184.1064793355849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500000</v>
      </c>
      <c r="S30">
        <f t="shared" si="1"/>
        <v>1201.0672575257302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838.88095597706047</v>
      </c>
      <c r="AC30">
        <f t="shared" si="2"/>
        <v>838.3540640646379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-1679.2553551165638</v>
      </c>
      <c r="AI30">
        <f t="shared" si="6"/>
        <v>-1714.155734708615</v>
      </c>
      <c r="AJ30">
        <f t="shared" si="7"/>
        <v>0.52689191242257039</v>
      </c>
      <c r="AK30">
        <f t="shared" si="22"/>
        <v>58.721666918394241</v>
      </c>
      <c r="AL30">
        <f t="shared" si="8"/>
        <v>-1654.9071758777982</v>
      </c>
      <c r="AN30">
        <f t="shared" si="9"/>
        <v>0</v>
      </c>
      <c r="AO30">
        <f t="shared" si="9"/>
        <v>0</v>
      </c>
      <c r="AP30">
        <f t="shared" si="9"/>
        <v>-2.56814760074132</v>
      </c>
      <c r="AQ30">
        <f t="shared" si="9"/>
        <v>-123.56815775885816</v>
      </c>
      <c r="AR30">
        <f t="shared" si="9"/>
        <v>-126.13630535959948</v>
      </c>
      <c r="AS30">
        <f t="shared" si="9"/>
        <v>3.8771389209939021E-2</v>
      </c>
      <c r="AT30">
        <f t="shared" si="9"/>
        <v>4.3210391912858217</v>
      </c>
      <c r="AU30">
        <f t="shared" si="9"/>
        <v>-121.77649477910371</v>
      </c>
      <c r="AW30">
        <v>27</v>
      </c>
      <c r="AX30">
        <f>IF(Z30&gt;0, (R30*SUMPRODUCT(K30:$K$98, X30:$X$98)-K30*$AZ$3)/Z30, 0)</f>
        <v>1201.0672575257302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500000</v>
      </c>
      <c r="S31">
        <f t="shared" si="1"/>
        <v>1212.5026051325033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838.3540640646379</v>
      </c>
      <c r="AC31">
        <f t="shared" si="2"/>
        <v>833.66900957428265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-1733.4617189006524</v>
      </c>
      <c r="AI31">
        <f t="shared" si="6"/>
        <v>-1767.8397485248929</v>
      </c>
      <c r="AJ31">
        <f t="shared" si="7"/>
        <v>4.6850544903552418</v>
      </c>
      <c r="AK31">
        <f t="shared" si="22"/>
        <v>58.684784484524656</v>
      </c>
      <c r="AL31">
        <f t="shared" si="8"/>
        <v>-1704.469909550013</v>
      </c>
      <c r="AN31">
        <f t="shared" si="9"/>
        <v>0</v>
      </c>
      <c r="AO31">
        <f t="shared" si="9"/>
        <v>0</v>
      </c>
      <c r="AP31">
        <f t="shared" si="9"/>
        <v>-2.258670027623213</v>
      </c>
      <c r="AQ31">
        <f t="shared" si="9"/>
        <v>-113.89012317775045</v>
      </c>
      <c r="AR31">
        <f t="shared" si="9"/>
        <v>-116.14879320537366</v>
      </c>
      <c r="AS31">
        <f t="shared" si="9"/>
        <v>0.30781264286552834</v>
      </c>
      <c r="AT31">
        <f t="shared" si="9"/>
        <v>3.8556474946795762</v>
      </c>
      <c r="AU31">
        <f t="shared" si="9"/>
        <v>-111.98533306782856</v>
      </c>
      <c r="AW31">
        <v>28</v>
      </c>
      <c r="AX31">
        <f>IF(Z31&gt;0, (R31*SUMPRODUCT(K31:$K$98, X31:$X$98)-K31*$AZ$3)/Z31, 0)</f>
        <v>1212.5026051325033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500000</v>
      </c>
      <c r="S32">
        <f t="shared" si="1"/>
        <v>1219.800450413695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833.66900957428265</v>
      </c>
      <c r="AC32">
        <f t="shared" si="2"/>
        <v>825.92451431483846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-1793.4650210049356</v>
      </c>
      <c r="AI32">
        <f t="shared" si="6"/>
        <v>-1827.3199238308332</v>
      </c>
      <c r="AJ32">
        <f t="shared" si="7"/>
        <v>7.7444952594441929</v>
      </c>
      <c r="AK32">
        <f t="shared" si="22"/>
        <v>58.356830670199791</v>
      </c>
      <c r="AL32">
        <f t="shared" si="8"/>
        <v>-1761.2185979011892</v>
      </c>
      <c r="AN32">
        <f t="shared" si="9"/>
        <v>0</v>
      </c>
      <c r="AO32">
        <f t="shared" si="9"/>
        <v>0</v>
      </c>
      <c r="AP32">
        <f t="shared" si="9"/>
        <v>-1.9859822209737175</v>
      </c>
      <c r="AQ32">
        <f t="shared" si="9"/>
        <v>-105.20749871801203</v>
      </c>
      <c r="AR32">
        <f t="shared" si="9"/>
        <v>-107.19348093898574</v>
      </c>
      <c r="AS32">
        <f t="shared" si="9"/>
        <v>0.45430435806496999</v>
      </c>
      <c r="AT32">
        <f t="shared" si="9"/>
        <v>3.4233041157848119</v>
      </c>
      <c r="AU32">
        <f t="shared" si="9"/>
        <v>-103.31587246513597</v>
      </c>
      <c r="AW32">
        <v>29</v>
      </c>
      <c r="AX32">
        <f>IF(Z32&gt;0, (R32*SUMPRODUCT(K32:$K$98, X32:$X$98)-K32*$AZ$3)/Z32, 0)</f>
        <v>1219.800450413695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500000</v>
      </c>
      <c r="S33">
        <f t="shared" si="1"/>
        <v>1223.3293794134088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825.92451431483846</v>
      </c>
      <c r="AC33">
        <f t="shared" si="2"/>
        <v>815.48989766674254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-1855.9630133088219</v>
      </c>
      <c r="AI33">
        <f t="shared" si="6"/>
        <v>-1889.2937708051297</v>
      </c>
      <c r="AJ33">
        <f t="shared" si="7"/>
        <v>10.434616648095925</v>
      </c>
      <c r="AK33">
        <f t="shared" si="22"/>
        <v>57.814716002038701</v>
      </c>
      <c r="AL33">
        <f t="shared" si="8"/>
        <v>-1821.0444381549951</v>
      </c>
      <c r="AN33">
        <f t="shared" si="9"/>
        <v>0</v>
      </c>
      <c r="AO33">
        <f t="shared" si="9"/>
        <v>0</v>
      </c>
      <c r="AP33">
        <f t="shared" si="9"/>
        <v>-1.7457455587237125</v>
      </c>
      <c r="AQ33">
        <f t="shared" si="9"/>
        <v>-97.208687441269873</v>
      </c>
      <c r="AR33">
        <f t="shared" si="9"/>
        <v>-98.954432999993585</v>
      </c>
      <c r="AS33">
        <f t="shared" si="9"/>
        <v>0.54652780310846005</v>
      </c>
      <c r="AT33">
        <f t="shared" si="9"/>
        <v>3.028127509571664</v>
      </c>
      <c r="AU33">
        <f t="shared" si="9"/>
        <v>-95.379777687313464</v>
      </c>
      <c r="AW33">
        <v>30</v>
      </c>
      <c r="AX33">
        <f>IF(Z33&gt;0, (R33*SUMPRODUCT(K33:$K$98, X33:$X$98)-K33*$AZ$3)/Z33, 0)</f>
        <v>1223.3293794134088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500000</v>
      </c>
      <c r="S34">
        <f t="shared" si="1"/>
        <v>1223.7508877491591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815.48989766674254</v>
      </c>
      <c r="AC34">
        <f t="shared" si="2"/>
        <v>802.89985493075528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-1925.7668413202027</v>
      </c>
      <c r="AI34">
        <f t="shared" si="6"/>
        <v>-1958.5717145574156</v>
      </c>
      <c r="AJ34">
        <f t="shared" si="7"/>
        <v>12.590042735987254</v>
      </c>
      <c r="AK34">
        <f t="shared" si="22"/>
        <v>57.084292836671985</v>
      </c>
      <c r="AL34">
        <f t="shared" si="8"/>
        <v>-1888.8973789847564</v>
      </c>
      <c r="AN34">
        <f t="shared" si="9"/>
        <v>0</v>
      </c>
      <c r="AO34">
        <f t="shared" si="9"/>
        <v>0</v>
      </c>
      <c r="AP34">
        <f t="shared" si="9"/>
        <v>-1.5341085955105325</v>
      </c>
      <c r="AQ34">
        <f t="shared" si="9"/>
        <v>-90.057822898921899</v>
      </c>
      <c r="AR34">
        <f t="shared" si="9"/>
        <v>-91.59193149443243</v>
      </c>
      <c r="AS34">
        <f t="shared" si="9"/>
        <v>0.58876901122157854</v>
      </c>
      <c r="AT34">
        <f t="shared" si="9"/>
        <v>2.6695272887089927</v>
      </c>
      <c r="AU34">
        <f t="shared" ref="AU34:AU89" si="23">AL34*$K34</f>
        <v>-88.333635194501866</v>
      </c>
      <c r="AW34">
        <v>31</v>
      </c>
      <c r="AX34">
        <f>IF(Z34&gt;0, (R34*SUMPRODUCT(K34:$K$98, X34:$X$98)-K34*$AZ$3)/Z34, 0)</f>
        <v>1223.7508877491591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500000</v>
      </c>
      <c r="S35">
        <f t="shared" si="1"/>
        <v>1221.3276228028228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802.89985493075528</v>
      </c>
      <c r="AC35">
        <f t="shared" si="2"/>
        <v>788.39439337583485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-2007.0224836740845</v>
      </c>
      <c r="AI35">
        <f t="shared" ref="AI35:AI66" si="25">SUM(AE35:AH35)</f>
        <v>-2039.2986059305576</v>
      </c>
      <c r="AJ35">
        <f t="shared" si="7"/>
        <v>14.50546155492043</v>
      </c>
      <c r="AK35">
        <f t="shared" si="22"/>
        <v>56.202989845152878</v>
      </c>
      <c r="AL35">
        <f t="shared" si="8"/>
        <v>-1968.5901545304844</v>
      </c>
      <c r="AN35">
        <f t="shared" ref="AN35:AT66" si="26">AE35*$K35</f>
        <v>0</v>
      </c>
      <c r="AO35">
        <f t="shared" si="26"/>
        <v>0</v>
      </c>
      <c r="AP35">
        <f t="shared" si="26"/>
        <v>-1.347662266119072</v>
      </c>
      <c r="AQ35">
        <f t="shared" si="26"/>
        <v>-83.801531268449637</v>
      </c>
      <c r="AR35">
        <f t="shared" si="26"/>
        <v>-85.14919353456871</v>
      </c>
      <c r="AS35">
        <f t="shared" si="26"/>
        <v>0.6056633146593855</v>
      </c>
      <c r="AT35">
        <f t="shared" si="26"/>
        <v>2.3467084445745376</v>
      </c>
      <c r="AU35">
        <f t="shared" si="23"/>
        <v>-82.196821775334783</v>
      </c>
      <c r="AW35">
        <v>32</v>
      </c>
      <c r="AX35">
        <f>IF(Z35&gt;0, (R35*SUMPRODUCT(K35:$K$98, X35:$X$98)-K35*$AZ$3)/Z35, 0)</f>
        <v>1221.3276228028228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500000</v>
      </c>
      <c r="S36">
        <f t="shared" si="1"/>
        <v>1216.0528044865284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788.39439337583485</v>
      </c>
      <c r="AC36">
        <f t="shared" si="2"/>
        <v>772.05032759310143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-2092.490699919636</v>
      </c>
      <c r="AI36">
        <f t="shared" si="25"/>
        <v>-2124.2348118835525</v>
      </c>
      <c r="AJ36">
        <f t="shared" si="7"/>
        <v>16.344065782733423</v>
      </c>
      <c r="AK36">
        <f t="shared" si="22"/>
        <v>55.187607536308448</v>
      </c>
      <c r="AL36">
        <f t="shared" si="8"/>
        <v>-2052.7031385645109</v>
      </c>
      <c r="AN36">
        <f t="shared" si="26"/>
        <v>0</v>
      </c>
      <c r="AO36">
        <f t="shared" si="26"/>
        <v>0</v>
      </c>
      <c r="AP36">
        <f t="shared" si="26"/>
        <v>-1.1834362723229492</v>
      </c>
      <c r="AQ36">
        <f t="shared" si="26"/>
        <v>-78.009093358735967</v>
      </c>
      <c r="AR36">
        <f t="shared" si="26"/>
        <v>-79.192529631058918</v>
      </c>
      <c r="AS36">
        <f t="shared" si="26"/>
        <v>0.60931489614531653</v>
      </c>
      <c r="AT36">
        <f t="shared" si="26"/>
        <v>2.0574214397753399</v>
      </c>
      <c r="AU36">
        <f t="shared" si="23"/>
        <v>-76.525793295138271</v>
      </c>
      <c r="AW36">
        <v>33</v>
      </c>
      <c r="AX36">
        <f>IF(Z36&gt;0, (R36*SUMPRODUCT(K36:$K$98, X36:$X$98)-K36*$AZ$3)/Z36, 0)</f>
        <v>1216.0528044865284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500000</v>
      </c>
      <c r="S37">
        <f t="shared" si="1"/>
        <v>1208.4351335843055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772.05032759310143</v>
      </c>
      <c r="AC37">
        <f t="shared" si="2"/>
        <v>754.2711141323266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-2180.8160477453912</v>
      </c>
      <c r="AI37">
        <f t="shared" si="25"/>
        <v>-2212.0246369848942</v>
      </c>
      <c r="AJ37">
        <f t="shared" si="7"/>
        <v>17.779213460774827</v>
      </c>
      <c r="AK37">
        <f t="shared" si="22"/>
        <v>54.043522931517103</v>
      </c>
      <c r="AL37">
        <f t="shared" si="8"/>
        <v>-2140.2019005926022</v>
      </c>
      <c r="AN37">
        <f t="shared" si="26"/>
        <v>0</v>
      </c>
      <c r="AO37">
        <f t="shared" si="26"/>
        <v>0</v>
      </c>
      <c r="AP37">
        <f t="shared" si="26"/>
        <v>-1.038814034800865</v>
      </c>
      <c r="AQ37">
        <f t="shared" si="26"/>
        <v>-72.590987703132569</v>
      </c>
      <c r="AR37">
        <f t="shared" si="26"/>
        <v>-73.629801737933434</v>
      </c>
      <c r="AS37">
        <f t="shared" si="26"/>
        <v>0.59180170974840163</v>
      </c>
      <c r="AT37">
        <f t="shared" si="26"/>
        <v>1.7989012473617567</v>
      </c>
      <c r="AU37">
        <f t="shared" si="23"/>
        <v>-71.239098780823269</v>
      </c>
      <c r="AW37">
        <v>34</v>
      </c>
      <c r="AX37">
        <f>IF(Z37&gt;0, (R37*SUMPRODUCT(K37:$K$98, X37:$X$98)-K37*$AZ$3)/Z37, 0)</f>
        <v>1208.4351335843055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500000</v>
      </c>
      <c r="S38">
        <f t="shared" si="1"/>
        <v>1199.0433128906768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754.2711141323266</v>
      </c>
      <c r="AC38">
        <f t="shared" si="2"/>
        <v>735.45680490951599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-2280.1969006365048</v>
      </c>
      <c r="AI38">
        <f t="shared" si="25"/>
        <v>-2310.8653842935491</v>
      </c>
      <c r="AJ38">
        <f t="shared" si="7"/>
        <v>18.814309222810607</v>
      </c>
      <c r="AK38">
        <f t="shared" si="22"/>
        <v>52.798977989262866</v>
      </c>
      <c r="AL38">
        <f t="shared" si="8"/>
        <v>-2239.2520970814758</v>
      </c>
      <c r="AN38">
        <f t="shared" si="26"/>
        <v>0</v>
      </c>
      <c r="AO38">
        <f t="shared" si="26"/>
        <v>0</v>
      </c>
      <c r="AP38">
        <f t="shared" si="26"/>
        <v>-0.9114607098255556</v>
      </c>
      <c r="AQ38">
        <f t="shared" si="26"/>
        <v>-67.766959359231947</v>
      </c>
      <c r="AR38">
        <f t="shared" si="26"/>
        <v>-68.678420069057509</v>
      </c>
      <c r="AS38">
        <f t="shared" si="26"/>
        <v>0.55915720616860898</v>
      </c>
      <c r="AT38">
        <f t="shared" si="26"/>
        <v>1.5691742211422934</v>
      </c>
      <c r="AU38">
        <f t="shared" si="23"/>
        <v>-66.550088641746612</v>
      </c>
      <c r="AW38">
        <v>35</v>
      </c>
      <c r="AX38">
        <f>IF(Z38&gt;0, (R38*SUMPRODUCT(K38:$K$98, X38:$X$98)-K38*$AZ$3)/Z38, 0)</f>
        <v>1199.0433128906768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500000</v>
      </c>
      <c r="S39">
        <f t="shared" si="1"/>
        <v>1187.9842349696019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735.45680490951599</v>
      </c>
      <c r="AC39">
        <f t="shared" si="2"/>
        <v>715.70473705057202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-2391.4584314335652</v>
      </c>
      <c r="AI39">
        <f t="shared" si="25"/>
        <v>-2421.5810844108955</v>
      </c>
      <c r="AJ39">
        <f t="shared" si="7"/>
        <v>19.752067858943974</v>
      </c>
      <c r="AK39">
        <f t="shared" si="22"/>
        <v>51.481976343666126</v>
      </c>
      <c r="AL39">
        <f t="shared" si="8"/>
        <v>-2350.3470402082853</v>
      </c>
      <c r="AN39">
        <f t="shared" si="26"/>
        <v>0</v>
      </c>
      <c r="AO39">
        <f t="shared" si="26"/>
        <v>0</v>
      </c>
      <c r="AP39">
        <f t="shared" si="26"/>
        <v>-0.79932030350457317</v>
      </c>
      <c r="AQ39">
        <f t="shared" si="26"/>
        <v>-63.458596448016444</v>
      </c>
      <c r="AR39">
        <f t="shared" si="26"/>
        <v>-64.257916751521009</v>
      </c>
      <c r="AS39">
        <f t="shared" si="26"/>
        <v>0.52413141988973866</v>
      </c>
      <c r="AT39">
        <f t="shared" si="26"/>
        <v>1.3661010863486525</v>
      </c>
      <c r="AU39">
        <f t="shared" si="23"/>
        <v>-62.367684245282618</v>
      </c>
      <c r="AW39">
        <v>36</v>
      </c>
      <c r="AX39">
        <f>IF(Z39&gt;0, (R39*SUMPRODUCT(K39:$K$98, X39:$X$98)-K39*$AZ$3)/Z39, 0)</f>
        <v>1187.9842349696019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500000</v>
      </c>
      <c r="S40">
        <f t="shared" si="1"/>
        <v>1175.3911576386877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715.70473705057202</v>
      </c>
      <c r="AC40">
        <f t="shared" si="2"/>
        <v>695.11657944209799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-2518.4125352860078</v>
      </c>
      <c r="AI40">
        <f t="shared" si="25"/>
        <v>-2547.9821204800364</v>
      </c>
      <c r="AJ40">
        <f t="shared" si="7"/>
        <v>20.588157608474035</v>
      </c>
      <c r="AK40">
        <f t="shared" si="22"/>
        <v>50.099331593540043</v>
      </c>
      <c r="AL40">
        <f t="shared" si="8"/>
        <v>-2477.2946312780223</v>
      </c>
      <c r="AN40">
        <f t="shared" si="26"/>
        <v>0</v>
      </c>
      <c r="AO40">
        <f t="shared" si="26"/>
        <v>0</v>
      </c>
      <c r="AP40">
        <f t="shared" si="26"/>
        <v>-0.70057532275931178</v>
      </c>
      <c r="AQ40">
        <f t="shared" si="26"/>
        <v>-59.667312313376577</v>
      </c>
      <c r="AR40">
        <f t="shared" si="26"/>
        <v>-60.367887636135897</v>
      </c>
      <c r="AS40">
        <f t="shared" si="26"/>
        <v>0.4877834797793883</v>
      </c>
      <c r="AT40">
        <f t="shared" si="26"/>
        <v>1.1869748990681879</v>
      </c>
      <c r="AU40">
        <f t="shared" si="23"/>
        <v>-58.693129257288319</v>
      </c>
      <c r="AW40">
        <v>37</v>
      </c>
      <c r="AX40">
        <f>IF(Z40&gt;0, (R40*SUMPRODUCT(K40:$K$98, X40:$X$98)-K40*$AZ$3)/Z40, 0)</f>
        <v>1175.3911576386877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50</v>
      </c>
      <c r="R41">
        <f t="shared" si="0"/>
        <v>500000</v>
      </c>
      <c r="S41">
        <f t="shared" si="1"/>
        <v>1161.2980367528073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695.11657944209799</v>
      </c>
      <c r="AC41">
        <f t="shared" si="2"/>
        <v>673.72644466402733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-2664.1566427655002</v>
      </c>
      <c r="AI41">
        <f t="shared" si="25"/>
        <v>-2693.1641164433117</v>
      </c>
      <c r="AJ41">
        <f t="shared" si="7"/>
        <v>21.39013477807066</v>
      </c>
      <c r="AK41">
        <f t="shared" si="22"/>
        <v>48.658160560946861</v>
      </c>
      <c r="AL41">
        <f t="shared" si="8"/>
        <v>-2623.1158211042944</v>
      </c>
      <c r="AN41">
        <f t="shared" si="26"/>
        <v>0</v>
      </c>
      <c r="AO41">
        <f t="shared" si="26"/>
        <v>0</v>
      </c>
      <c r="AP41">
        <f t="shared" si="26"/>
        <v>-0.61362279919303664</v>
      </c>
      <c r="AQ41">
        <f t="shared" si="26"/>
        <v>-56.357450317121888</v>
      </c>
      <c r="AR41">
        <f t="shared" si="26"/>
        <v>-56.971073116314919</v>
      </c>
      <c r="AS41">
        <f t="shared" si="26"/>
        <v>0.45248595322094431</v>
      </c>
      <c r="AT41">
        <f t="shared" si="26"/>
        <v>1.0293125495389559</v>
      </c>
      <c r="AU41">
        <f t="shared" si="23"/>
        <v>-55.489274613555025</v>
      </c>
      <c r="AW41">
        <v>38</v>
      </c>
      <c r="AX41">
        <f>IF(Z41&gt;0, (R41*SUMPRODUCT(K41:$K$98, X41:$X$98)-K41*$AZ$3)/Z41, 0)</f>
        <v>1161.2980367528073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500000</v>
      </c>
      <c r="S42">
        <f t="shared" si="1"/>
        <v>1145.7007500098962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673.72644466402733</v>
      </c>
      <c r="AC42">
        <f t="shared" si="2"/>
        <v>651.54504571771383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-2830.5228846798109</v>
      </c>
      <c r="AI42">
        <f t="shared" si="25"/>
        <v>-2858.9572313323765</v>
      </c>
      <c r="AJ42">
        <f t="shared" si="7"/>
        <v>22.181398946313493</v>
      </c>
      <c r="AK42">
        <f t="shared" si="22"/>
        <v>47.160851126481916</v>
      </c>
      <c r="AL42">
        <f t="shared" si="8"/>
        <v>-2789.6149812595813</v>
      </c>
      <c r="AN42">
        <f t="shared" si="26"/>
        <v>0</v>
      </c>
      <c r="AO42">
        <f t="shared" si="26"/>
        <v>0</v>
      </c>
      <c r="AP42">
        <f t="shared" si="26"/>
        <v>-0.53705258550558499</v>
      </c>
      <c r="AQ42">
        <f t="shared" si="26"/>
        <v>-53.461387811168969</v>
      </c>
      <c r="AR42">
        <f t="shared" si="26"/>
        <v>-53.998440396674553</v>
      </c>
      <c r="AS42">
        <f t="shared" si="26"/>
        <v>0.41895028571629572</v>
      </c>
      <c r="AT42">
        <f t="shared" si="26"/>
        <v>0.89074869001204438</v>
      </c>
      <c r="AU42">
        <f t="shared" si="23"/>
        <v>-52.688741420946215</v>
      </c>
      <c r="AW42">
        <v>39</v>
      </c>
      <c r="AX42">
        <f>IF(Z42&gt;0, (R42*SUMPRODUCT(K42:$K$98, X42:$X$98)-K42*$AZ$3)/Z42, 0)</f>
        <v>1145.7007500098962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500000</v>
      </c>
      <c r="S43">
        <f t="shared" si="1"/>
        <v>1128.6571626929419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651.54504571771383</v>
      </c>
      <c r="AC43">
        <f t="shared" si="2"/>
        <v>628.59798948762432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-3028.4063457877542</v>
      </c>
      <c r="AI43">
        <f t="shared" si="25"/>
        <v>-3056.2535083392154</v>
      </c>
      <c r="AJ43">
        <f t="shared" si="7"/>
        <v>22.947056230089515</v>
      </c>
      <c r="AK43">
        <f t="shared" si="22"/>
        <v>45.608153200239975</v>
      </c>
      <c r="AL43">
        <f t="shared" si="8"/>
        <v>-2987.698298908886</v>
      </c>
      <c r="AN43">
        <f t="shared" si="26"/>
        <v>0</v>
      </c>
      <c r="AO43">
        <f t="shared" si="26"/>
        <v>0</v>
      </c>
      <c r="AP43">
        <f t="shared" si="26"/>
        <v>-0.46960907970843302</v>
      </c>
      <c r="AQ43">
        <f t="shared" si="26"/>
        <v>-51.070449795393877</v>
      </c>
      <c r="AR43">
        <f t="shared" si="26"/>
        <v>-51.540058875102311</v>
      </c>
      <c r="AS43">
        <f t="shared" si="26"/>
        <v>0.38697464915198687</v>
      </c>
      <c r="AT43">
        <f t="shared" si="26"/>
        <v>0.76912693751062822</v>
      </c>
      <c r="AU43">
        <f t="shared" si="23"/>
        <v>-50.383957288439696</v>
      </c>
      <c r="AW43">
        <v>40</v>
      </c>
      <c r="AX43">
        <f>IF(Z43&gt;0, (R43*SUMPRODUCT(K43:$K$98, X43:$X$98)-K43*$AZ$3)/Z43, 0)</f>
        <v>1128.6571626929419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500000</v>
      </c>
      <c r="S44">
        <f t="shared" si="1"/>
        <v>1109.9395016863214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628.59798948762432</v>
      </c>
      <c r="AC44">
        <f t="shared" si="2"/>
        <v>604.77247860390833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-3252.0253378263128</v>
      </c>
      <c r="AI44">
        <f t="shared" si="25"/>
        <v>-3279.2688262184765</v>
      </c>
      <c r="AJ44">
        <f t="shared" si="7"/>
        <v>23.825510883715992</v>
      </c>
      <c r="AK44">
        <f t="shared" si="22"/>
        <v>44.001859264133707</v>
      </c>
      <c r="AL44">
        <f t="shared" si="8"/>
        <v>-3211.4414560706268</v>
      </c>
      <c r="AN44">
        <f t="shared" si="26"/>
        <v>0</v>
      </c>
      <c r="AO44">
        <f t="shared" si="26"/>
        <v>0</v>
      </c>
      <c r="AP44">
        <f t="shared" si="26"/>
        <v>-0.41020431897840615</v>
      </c>
      <c r="AQ44">
        <f t="shared" si="26"/>
        <v>-48.965639781551111</v>
      </c>
      <c r="AR44">
        <f t="shared" si="26"/>
        <v>-49.37584410052952</v>
      </c>
      <c r="AS44">
        <f t="shared" si="26"/>
        <v>0.35873994275925636</v>
      </c>
      <c r="AT44">
        <f t="shared" si="26"/>
        <v>0.66253456434820457</v>
      </c>
      <c r="AU44">
        <f t="shared" si="23"/>
        <v>-48.354569593422056</v>
      </c>
      <c r="AW44">
        <v>41</v>
      </c>
      <c r="AX44">
        <f>IF(Z44&gt;0, (R44*SUMPRODUCT(K44:$K$98, X44:$X$98)-K44*$AZ$3)/Z44, 0)</f>
        <v>1109.9395016863214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500000</v>
      </c>
      <c r="S45">
        <f t="shared" si="1"/>
        <v>1089.6266066234643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604.77247860390833</v>
      </c>
      <c r="AC45">
        <f t="shared" si="2"/>
        <v>580.13267713635537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-3503.4355081601202</v>
      </c>
      <c r="AI45">
        <f t="shared" si="25"/>
        <v>-3530.0562181175465</v>
      </c>
      <c r="AJ45">
        <f t="shared" si="7"/>
        <v>24.639801467552957</v>
      </c>
      <c r="AK45">
        <f t="shared" si="22"/>
        <v>42.33407350227359</v>
      </c>
      <c r="AL45">
        <f t="shared" si="8"/>
        <v>-3463.0823431477202</v>
      </c>
      <c r="AN45">
        <f t="shared" si="26"/>
        <v>0</v>
      </c>
      <c r="AO45">
        <f t="shared" si="26"/>
        <v>0</v>
      </c>
      <c r="AP45">
        <f t="shared" si="26"/>
        <v>-0.35788139672712682</v>
      </c>
      <c r="AQ45">
        <f t="shared" si="26"/>
        <v>-47.099209412857419</v>
      </c>
      <c r="AR45">
        <f t="shared" si="26"/>
        <v>-47.45709080958455</v>
      </c>
      <c r="AS45">
        <f t="shared" si="26"/>
        <v>0.33125061571947406</v>
      </c>
      <c r="AT45">
        <f t="shared" si="26"/>
        <v>0.5691274717455862</v>
      </c>
      <c r="AU45">
        <f t="shared" si="23"/>
        <v>-46.556712722119492</v>
      </c>
      <c r="AW45">
        <v>42</v>
      </c>
      <c r="AX45">
        <f>IF(Z45&gt;0, (R45*SUMPRODUCT(K45:$K$98, X45:$X$98)-K45*$AZ$3)/Z45, 0)</f>
        <v>1089.6266066234643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500000</v>
      </c>
      <c r="S46">
        <f t="shared" si="1"/>
        <v>1067.8242887279719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580.13267713635537</v>
      </c>
      <c r="AC46">
        <f t="shared" si="2"/>
        <v>554.75296621813925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-3786.4839967231751</v>
      </c>
      <c r="AI46">
        <f t="shared" si="25"/>
        <v>-3812.4598511813547</v>
      </c>
      <c r="AJ46">
        <f t="shared" si="7"/>
        <v>25.379710918216119</v>
      </c>
      <c r="AK46">
        <f t="shared" si="22"/>
        <v>40.609287399544883</v>
      </c>
      <c r="AL46">
        <f t="shared" si="8"/>
        <v>-3746.4708528635938</v>
      </c>
      <c r="AN46">
        <f t="shared" si="26"/>
        <v>0</v>
      </c>
      <c r="AO46">
        <f t="shared" si="26"/>
        <v>0</v>
      </c>
      <c r="AP46">
        <f t="shared" si="26"/>
        <v>-0.31179655297179382</v>
      </c>
      <c r="AQ46">
        <f t="shared" si="26"/>
        <v>-45.450387780771557</v>
      </c>
      <c r="AR46">
        <f t="shared" si="26"/>
        <v>-45.762184333743349</v>
      </c>
      <c r="AS46">
        <f t="shared" si="26"/>
        <v>0.30464084992701912</v>
      </c>
      <c r="AT46">
        <f t="shared" si="26"/>
        <v>0.4874463648618062</v>
      </c>
      <c r="AU46">
        <f t="shared" si="23"/>
        <v>-44.970097118954527</v>
      </c>
      <c r="AW46">
        <v>43</v>
      </c>
      <c r="AX46">
        <f>IF(Z46&gt;0, (R46*SUMPRODUCT(K46:$K$98, X46:$X$98)-K46*$AZ$3)/Z46, 0)</f>
        <v>1067.8242887279719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500000</v>
      </c>
      <c r="S47">
        <f t="shared" si="1"/>
        <v>1044.5632350969927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554.75296621813925</v>
      </c>
      <c r="AC47">
        <f t="shared" si="2"/>
        <v>528.69498780758283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-4091.0778479913261</v>
      </c>
      <c r="AI47">
        <f t="shared" si="25"/>
        <v>-4116.3848361201244</v>
      </c>
      <c r="AJ47">
        <f t="shared" si="7"/>
        <v>26.057978410556416</v>
      </c>
      <c r="AK47">
        <f t="shared" si="22"/>
        <v>38.832707635269749</v>
      </c>
      <c r="AL47">
        <f t="shared" si="8"/>
        <v>-4051.494150074298</v>
      </c>
      <c r="AN47">
        <f t="shared" si="26"/>
        <v>0</v>
      </c>
      <c r="AO47">
        <f t="shared" si="26"/>
        <v>0</v>
      </c>
      <c r="AP47">
        <f t="shared" si="26"/>
        <v>-0.27122137039945354</v>
      </c>
      <c r="AQ47">
        <f t="shared" si="26"/>
        <v>-43.845112452570881</v>
      </c>
      <c r="AR47">
        <f t="shared" si="26"/>
        <v>-44.116333822970333</v>
      </c>
      <c r="AS47">
        <f t="shared" si="26"/>
        <v>0.27926992253605548</v>
      </c>
      <c r="AT47">
        <f t="shared" si="26"/>
        <v>0.41617991550617395</v>
      </c>
      <c r="AU47">
        <f t="shared" si="23"/>
        <v>-43.420883984928096</v>
      </c>
      <c r="AW47">
        <v>44</v>
      </c>
      <c r="AX47">
        <f>IF(Z47&gt;0, (R47*SUMPRODUCT(K47:$K$98, X47:$X$98)-K47*$AZ$3)/Z47, 0)</f>
        <v>1044.5632350969927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500000</v>
      </c>
      <c r="S48">
        <f t="shared" si="1"/>
        <v>1020.1462439867557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528.69498780758283</v>
      </c>
      <c r="AC48">
        <f t="shared" si="2"/>
        <v>502.16452657841876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-4415.3891766344677</v>
      </c>
      <c r="AI48">
        <f t="shared" si="25"/>
        <v>-4440.0015559643152</v>
      </c>
      <c r="AJ48">
        <f t="shared" si="7"/>
        <v>26.530461229164075</v>
      </c>
      <c r="AK48">
        <f t="shared" si="22"/>
        <v>37.0086491465308</v>
      </c>
      <c r="AL48">
        <f t="shared" si="8"/>
        <v>-4376.4624455886205</v>
      </c>
      <c r="AN48">
        <f t="shared" si="26"/>
        <v>0</v>
      </c>
      <c r="AO48">
        <f t="shared" si="26"/>
        <v>0</v>
      </c>
      <c r="AP48">
        <f t="shared" si="26"/>
        <v>-0.23551524359377871</v>
      </c>
      <c r="AQ48">
        <f t="shared" si="26"/>
        <v>-42.250748843096687</v>
      </c>
      <c r="AR48">
        <f t="shared" si="26"/>
        <v>-42.486264086690468</v>
      </c>
      <c r="AS48">
        <f t="shared" si="26"/>
        <v>0.25386932142170332</v>
      </c>
      <c r="AT48">
        <f t="shared" si="26"/>
        <v>0.35413484011486612</v>
      </c>
      <c r="AU48">
        <f t="shared" si="23"/>
        <v>-41.878259925153905</v>
      </c>
      <c r="AW48">
        <v>45</v>
      </c>
      <c r="AX48">
        <f>IF(Z48&gt;0, (R48*SUMPRODUCT(K48:$K$98, X48:$X$98)-K48*$AZ$3)/Z48, 0)</f>
        <v>1020.1462439867557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500000</v>
      </c>
      <c r="S49">
        <f t="shared" si="1"/>
        <v>994.86960653862525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502.16452657841876</v>
      </c>
      <c r="AC49">
        <f t="shared" si="2"/>
        <v>475.37328775622069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-4750.1970866219053</v>
      </c>
      <c r="AI49">
        <f t="shared" si="25"/>
        <v>-4774.088322449792</v>
      </c>
      <c r="AJ49">
        <f t="shared" si="7"/>
        <v>26.791238822198068</v>
      </c>
      <c r="AK49">
        <f t="shared" si="22"/>
        <v>35.151516860489316</v>
      </c>
      <c r="AL49">
        <f t="shared" si="8"/>
        <v>-4712.1455667671044</v>
      </c>
      <c r="AN49">
        <f t="shared" si="26"/>
        <v>0</v>
      </c>
      <c r="AO49">
        <f t="shared" si="26"/>
        <v>0</v>
      </c>
      <c r="AP49">
        <f t="shared" si="26"/>
        <v>-0.20412021376785106</v>
      </c>
      <c r="AQ49">
        <f t="shared" si="26"/>
        <v>-40.584390516497535</v>
      </c>
      <c r="AR49">
        <f t="shared" si="26"/>
        <v>-40.788510730265386</v>
      </c>
      <c r="AS49">
        <f t="shared" si="26"/>
        <v>0.22889704973358732</v>
      </c>
      <c r="AT49">
        <f t="shared" si="26"/>
        <v>0.300324988942274</v>
      </c>
      <c r="AU49">
        <f t="shared" si="23"/>
        <v>-40.259288691589525</v>
      </c>
      <c r="AW49">
        <v>46</v>
      </c>
      <c r="AX49">
        <f>IF(Z49&gt;0, (R49*SUMPRODUCT(K49:$K$98, X49:$X$98)-K49*$AZ$3)/Z49, 0)</f>
        <v>994.86960653862525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500000</v>
      </c>
      <c r="S50">
        <f t="shared" si="1"/>
        <v>969.19308670731482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475.37328775622069</v>
      </c>
      <c r="AC50">
        <f t="shared" si="2"/>
        <v>448.59203118695422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-5097.7131258723521</v>
      </c>
      <c r="AI50">
        <f t="shared" si="25"/>
        <v>-5120.8556780293729</v>
      </c>
      <c r="AJ50">
        <f t="shared" si="7"/>
        <v>26.781256569266475</v>
      </c>
      <c r="AK50">
        <f t="shared" si="22"/>
        <v>33.27613014293545</v>
      </c>
      <c r="AL50">
        <f t="shared" si="8"/>
        <v>-5060.7982913171709</v>
      </c>
      <c r="AN50">
        <f t="shared" si="26"/>
        <v>0</v>
      </c>
      <c r="AO50">
        <f t="shared" si="26"/>
        <v>0</v>
      </c>
      <c r="AP50">
        <f t="shared" si="26"/>
        <v>-0.1765389860150107</v>
      </c>
      <c r="AQ50">
        <f t="shared" si="26"/>
        <v>-38.887029405004917</v>
      </c>
      <c r="AR50">
        <f t="shared" si="26"/>
        <v>-39.063568391019928</v>
      </c>
      <c r="AS50">
        <f t="shared" si="26"/>
        <v>0.20429621793082525</v>
      </c>
      <c r="AT50">
        <f t="shared" si="26"/>
        <v>0.25384124594725255</v>
      </c>
      <c r="AU50">
        <f t="shared" si="23"/>
        <v>-38.605430927141853</v>
      </c>
      <c r="AW50">
        <v>47</v>
      </c>
      <c r="AX50">
        <f>IF(Z50&gt;0, (R50*SUMPRODUCT(K50:$K$98, X50:$X$98)-K50*$AZ$3)/Z50, 0)</f>
        <v>969.19308670731482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500000</v>
      </c>
      <c r="S51">
        <f t="shared" si="1"/>
        <v>943.53278734796822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448.59203118695422</v>
      </c>
      <c r="AC51">
        <f t="shared" si="2"/>
        <v>422.02922852054814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-5468.148606170259</v>
      </c>
      <c r="AI51">
        <f t="shared" si="25"/>
        <v>-5490.5129179450923</v>
      </c>
      <c r="AJ51">
        <f t="shared" si="7"/>
        <v>26.562802666406071</v>
      </c>
      <c r="AK51">
        <f t="shared" si="22"/>
        <v>31.401442183086797</v>
      </c>
      <c r="AL51">
        <f t="shared" si="8"/>
        <v>-5432.548673095599</v>
      </c>
      <c r="AN51">
        <f t="shared" si="26"/>
        <v>0</v>
      </c>
      <c r="AO51">
        <f t="shared" si="26"/>
        <v>0</v>
      </c>
      <c r="AP51">
        <f t="shared" si="26"/>
        <v>-0.15232349363201203</v>
      </c>
      <c r="AQ51">
        <f t="shared" si="26"/>
        <v>-37.243600776848908</v>
      </c>
      <c r="AR51">
        <f t="shared" si="26"/>
        <v>-37.395924270480918</v>
      </c>
      <c r="AS51">
        <f t="shared" si="26"/>
        <v>0.18091944628306653</v>
      </c>
      <c r="AT51">
        <f t="shared" si="26"/>
        <v>0.21387545597508459</v>
      </c>
      <c r="AU51">
        <f t="shared" si="23"/>
        <v>-37.001129368222763</v>
      </c>
      <c r="AW51">
        <v>48</v>
      </c>
      <c r="AX51">
        <f>IF(Z51&gt;0, (R51*SUMPRODUCT(K51:$K$98, X51:$X$98)-K51*$AZ$3)/Z51, 0)</f>
        <v>943.53278734796822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500000</v>
      </c>
      <c r="S52">
        <f t="shared" si="1"/>
        <v>918.10676393952997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422.02922852054814</v>
      </c>
      <c r="AC52">
        <f t="shared" si="2"/>
        <v>395.78940161744856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-5860.1852472205874</v>
      </c>
      <c r="AI52">
        <f t="shared" si="25"/>
        <v>-5881.7398973529498</v>
      </c>
      <c r="AJ52">
        <f t="shared" si="7"/>
        <v>26.239826903099583</v>
      </c>
      <c r="AK52">
        <f t="shared" si="22"/>
        <v>29.542045996438372</v>
      </c>
      <c r="AL52">
        <f t="shared" si="8"/>
        <v>-5825.9580244534127</v>
      </c>
      <c r="AN52">
        <f t="shared" si="26"/>
        <v>0</v>
      </c>
      <c r="AO52">
        <f t="shared" si="26"/>
        <v>0</v>
      </c>
      <c r="AP52">
        <f t="shared" si="26"/>
        <v>-0.13107935908085949</v>
      </c>
      <c r="AQ52">
        <f t="shared" si="26"/>
        <v>-35.637290402939918</v>
      </c>
      <c r="AR52">
        <f t="shared" si="26"/>
        <v>-35.768369762020775</v>
      </c>
      <c r="AS52">
        <f t="shared" si="26"/>
        <v>0.15957112139281765</v>
      </c>
      <c r="AT52">
        <f t="shared" si="26"/>
        <v>0.17965276315649101</v>
      </c>
      <c r="AU52">
        <f t="shared" si="23"/>
        <v>-35.42914587747147</v>
      </c>
      <c r="AW52">
        <v>49</v>
      </c>
      <c r="AX52">
        <f>IF(Z52&gt;0, (R52*SUMPRODUCT(K52:$K$98, X52:$X$98)-K52*$AZ$3)/Z52, 0)</f>
        <v>918.10676393952997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500000</v>
      </c>
      <c r="S53">
        <f t="shared" si="1"/>
        <v>893.15989678368624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395.78940161744856</v>
      </c>
      <c r="AC53">
        <f t="shared" si="2"/>
        <v>369.97690931607053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-6274.1971820481085</v>
      </c>
      <c r="AI53">
        <f t="shared" si="25"/>
        <v>-6294.9088659609433</v>
      </c>
      <c r="AJ53">
        <f t="shared" si="7"/>
        <v>25.812492301378029</v>
      </c>
      <c r="AK53">
        <f t="shared" si="22"/>
        <v>27.705258113221401</v>
      </c>
      <c r="AL53">
        <f t="shared" si="8"/>
        <v>-6241.3911155463438</v>
      </c>
      <c r="AN53">
        <f t="shared" si="26"/>
        <v>0</v>
      </c>
      <c r="AO53">
        <f t="shared" si="26"/>
        <v>0</v>
      </c>
      <c r="AP53">
        <f t="shared" si="26"/>
        <v>-0.11245809389936809</v>
      </c>
      <c r="AQ53">
        <f t="shared" si="26"/>
        <v>-34.06696716748786</v>
      </c>
      <c r="AR53">
        <f t="shared" si="26"/>
        <v>-34.17942526138723</v>
      </c>
      <c r="AS53">
        <f t="shared" si="26"/>
        <v>0.14015391965335525</v>
      </c>
      <c r="AT53">
        <f t="shared" si="26"/>
        <v>0.15043105773124443</v>
      </c>
      <c r="AU53">
        <f t="shared" si="23"/>
        <v>-33.888840284002633</v>
      </c>
      <c r="AW53">
        <v>50</v>
      </c>
      <c r="AX53">
        <f>IF(Z53&gt;0, (R53*SUMPRODUCT(K53:$K$98, X53:$X$98)-K53*$AZ$3)/Z53, 0)</f>
        <v>893.15989678368624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500000</v>
      </c>
      <c r="S54">
        <f t="shared" si="1"/>
        <v>868.79840204555273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369.97690931607053</v>
      </c>
      <c r="AC54">
        <f t="shared" si="2"/>
        <v>344.68208331069133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-6678.5452340957163</v>
      </c>
      <c r="AI54">
        <f t="shared" si="25"/>
        <v>-6698.3819466460127</v>
      </c>
      <c r="AJ54">
        <f t="shared" si="7"/>
        <v>25.294826005379207</v>
      </c>
      <c r="AK54">
        <f t="shared" si="22"/>
        <v>25.898383652124938</v>
      </c>
      <c r="AL54">
        <f t="shared" si="8"/>
        <v>-6647.1887369885089</v>
      </c>
      <c r="AN54">
        <f t="shared" si="26"/>
        <v>0</v>
      </c>
      <c r="AO54">
        <f t="shared" si="26"/>
        <v>0</v>
      </c>
      <c r="AP54">
        <f t="shared" si="26"/>
        <v>-9.6167203256952521E-2</v>
      </c>
      <c r="AQ54">
        <f t="shared" si="26"/>
        <v>-32.377190290960499</v>
      </c>
      <c r="AR54">
        <f t="shared" si="26"/>
        <v>-32.473357494217446</v>
      </c>
      <c r="AS54">
        <f t="shared" si="26"/>
        <v>0.12262781283142557</v>
      </c>
      <c r="AT54">
        <f t="shared" si="26"/>
        <v>0.12555382442456212</v>
      </c>
      <c r="AU54">
        <f t="shared" si="23"/>
        <v>-32.225175856961464</v>
      </c>
      <c r="AW54">
        <v>51</v>
      </c>
      <c r="AX54">
        <f>IF(Z54&gt;0, (R54*SUMPRODUCT(K54:$K$98, X54:$X$98)-K54*$AZ$3)/Z54, 0)</f>
        <v>868.79840204555273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500000</v>
      </c>
      <c r="S55">
        <f t="shared" si="1"/>
        <v>845.41687797708641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344.68208331069133</v>
      </c>
      <c r="AC55">
        <f t="shared" si="2"/>
        <v>320.13716191447077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-7046.5896465951882</v>
      </c>
      <c r="AI55">
        <f t="shared" si="25"/>
        <v>-7065.5233330553219</v>
      </c>
      <c r="AJ55">
        <f t="shared" si="7"/>
        <v>24.544921396220559</v>
      </c>
      <c r="AK55">
        <f t="shared" si="22"/>
        <v>24.127745831748395</v>
      </c>
      <c r="AL55">
        <f t="shared" si="8"/>
        <v>-7016.8506658273536</v>
      </c>
      <c r="AN55">
        <f t="shared" si="26"/>
        <v>0</v>
      </c>
      <c r="AO55">
        <f t="shared" si="26"/>
        <v>0</v>
      </c>
      <c r="AP55">
        <f t="shared" si="26"/>
        <v>-8.195480933208496E-2</v>
      </c>
      <c r="AQ55">
        <f t="shared" si="26"/>
        <v>-30.501292611141334</v>
      </c>
      <c r="AR55">
        <f t="shared" si="26"/>
        <v>-30.583247420473416</v>
      </c>
      <c r="AS55">
        <f t="shared" si="26"/>
        <v>0.10624314273576649</v>
      </c>
      <c r="AT55">
        <f t="shared" si="26"/>
        <v>0.10443739064853778</v>
      </c>
      <c r="AU55">
        <f t="shared" si="23"/>
        <v>-30.372566887089114</v>
      </c>
      <c r="AW55">
        <v>52</v>
      </c>
      <c r="AX55">
        <f>IF(Z55&gt;0, (R55*SUMPRODUCT(K55:$K$98, X55:$X$98)-K55*$AZ$3)/Z55, 0)</f>
        <v>845.41687797708641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500000</v>
      </c>
      <c r="S56">
        <f t="shared" si="1"/>
        <v>831.61257888475836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320.13716191447077</v>
      </c>
      <c r="AC56">
        <f t="shared" si="2"/>
        <v>296.62896653077587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-9097.8491587302087</v>
      </c>
      <c r="AI56">
        <f t="shared" si="25"/>
        <v>-9115.6837234098675</v>
      </c>
      <c r="AJ56">
        <f t="shared" si="7"/>
        <v>23.508195383694897</v>
      </c>
      <c r="AK56">
        <f t="shared" si="22"/>
        <v>22.409601334012955</v>
      </c>
      <c r="AL56">
        <f t="shared" si="8"/>
        <v>-9069.7659266921601</v>
      </c>
      <c r="AN56">
        <f t="shared" si="26"/>
        <v>0</v>
      </c>
      <c r="AO56">
        <f t="shared" si="26"/>
        <v>0</v>
      </c>
      <c r="AP56">
        <f t="shared" si="26"/>
        <v>-6.8926107618885471E-2</v>
      </c>
      <c r="AQ56">
        <f t="shared" si="26"/>
        <v>-35.160899157253311</v>
      </c>
      <c r="AR56">
        <f t="shared" si="26"/>
        <v>-35.22982526487219</v>
      </c>
      <c r="AS56">
        <f t="shared" si="26"/>
        <v>9.0853263538881179E-2</v>
      </c>
      <c r="AT56">
        <f t="shared" si="26"/>
        <v>8.6607473800923318E-2</v>
      </c>
      <c r="AU56">
        <f t="shared" si="23"/>
        <v>-35.05236452753239</v>
      </c>
      <c r="AW56">
        <v>53</v>
      </c>
      <c r="AX56">
        <f>IF(Z56&gt;0, (R56*SUMPRODUCT(K56:$K$98, X56:$X$98)-K56*$AZ$3)/Z56, 0)</f>
        <v>831.61257888475836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500000</v>
      </c>
      <c r="S57">
        <f t="shared" si="1"/>
        <v>808.41149946547966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296.62896653077587</v>
      </c>
      <c r="AC57">
        <f t="shared" si="2"/>
        <v>267.71190418374249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-10983.209598672471</v>
      </c>
      <c r="AI57">
        <f t="shared" si="25"/>
        <v>-10999.767496745466</v>
      </c>
      <c r="AJ57">
        <f t="shared" si="7"/>
        <v>28.917062347033379</v>
      </c>
      <c r="AK57">
        <f t="shared" si="22"/>
        <v>20.764027657154312</v>
      </c>
      <c r="AL57">
        <f t="shared" si="8"/>
        <v>-10950.086406741279</v>
      </c>
      <c r="AN57">
        <f t="shared" si="26"/>
        <v>0</v>
      </c>
      <c r="AO57">
        <f t="shared" si="26"/>
        <v>0</v>
      </c>
      <c r="AP57">
        <f t="shared" si="26"/>
        <v>-5.7135814489462936E-2</v>
      </c>
      <c r="AQ57">
        <f t="shared" si="26"/>
        <v>-37.899413522304606</v>
      </c>
      <c r="AR57">
        <f t="shared" si="26"/>
        <v>-37.956549336794062</v>
      </c>
      <c r="AS57">
        <f t="shared" si="26"/>
        <v>9.9783191233366542E-2</v>
      </c>
      <c r="AT57">
        <f t="shared" si="26"/>
        <v>7.1649772636787165E-2</v>
      </c>
      <c r="AU57">
        <f t="shared" si="23"/>
        <v>-37.785116372923916</v>
      </c>
      <c r="AW57">
        <v>54</v>
      </c>
      <c r="AX57">
        <f>IF(Z57&gt;0, (R57*SUMPRODUCT(K57:$K$98, X57:$X$98)-K57*$AZ$3)/Z57, 0)</f>
        <v>808.41149946547966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500000</v>
      </c>
      <c r="S58">
        <f t="shared" si="1"/>
        <v>778.10323793435975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267.71190418374249</v>
      </c>
      <c r="AC58">
        <f t="shared" si="2"/>
        <v>235.38734495627719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-12666.048245060361</v>
      </c>
      <c r="AI58">
        <f t="shared" si="25"/>
        <v>-12681.173959328122</v>
      </c>
      <c r="AJ58">
        <f t="shared" si="7"/>
        <v>32.324559227465301</v>
      </c>
      <c r="AK58">
        <f t="shared" si="22"/>
        <v>18.739833292861977</v>
      </c>
      <c r="AL58">
        <f t="shared" si="8"/>
        <v>-12630.109566807794</v>
      </c>
      <c r="AN58">
        <f t="shared" si="26"/>
        <v>0</v>
      </c>
      <c r="AO58">
        <f t="shared" si="26"/>
        <v>0</v>
      </c>
      <c r="AP58">
        <f t="shared" si="26"/>
        <v>-4.6601627848395603E-2</v>
      </c>
      <c r="AQ58">
        <f t="shared" si="26"/>
        <v>-39.023510306832392</v>
      </c>
      <c r="AR58">
        <f t="shared" si="26"/>
        <v>-39.070111934680789</v>
      </c>
      <c r="AS58">
        <f t="shared" si="26"/>
        <v>9.9590475716745147E-2</v>
      </c>
      <c r="AT58">
        <f t="shared" si="26"/>
        <v>5.7736561830760272E-2</v>
      </c>
      <c r="AU58">
        <f t="shared" si="23"/>
        <v>-38.912784897133285</v>
      </c>
      <c r="AW58">
        <v>55</v>
      </c>
      <c r="AX58">
        <f>IF(Z58&gt;0, (R58*SUMPRODUCT(K58:$K$98, X58:$X$98)-K58*$AZ$3)/Z58, 0)</f>
        <v>778.10323793435975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500000</v>
      </c>
      <c r="S59">
        <f t="shared" si="1"/>
        <v>741.97289990479521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235.38734495627719</v>
      </c>
      <c r="AC59">
        <f t="shared" si="2"/>
        <v>201.34138312697996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-14064.829340561964</v>
      </c>
      <c r="AI59">
        <f t="shared" si="25"/>
        <v>-14078.39731475299</v>
      </c>
      <c r="AJ59">
        <f t="shared" si="7"/>
        <v>34.045961829297227</v>
      </c>
      <c r="AK59">
        <f t="shared" si="22"/>
        <v>16.477114146939403</v>
      </c>
      <c r="AL59">
        <f t="shared" si="8"/>
        <v>-14027.874238776754</v>
      </c>
      <c r="AN59">
        <f t="shared" si="26"/>
        <v>0</v>
      </c>
      <c r="AO59">
        <f t="shared" si="26"/>
        <v>0</v>
      </c>
      <c r="AP59">
        <f t="shared" si="26"/>
        <v>-3.7323484407900988E-2</v>
      </c>
      <c r="AQ59">
        <f t="shared" si="26"/>
        <v>-38.690259223772571</v>
      </c>
      <c r="AR59">
        <f t="shared" si="26"/>
        <v>-38.727582708180471</v>
      </c>
      <c r="AS59">
        <f t="shared" si="26"/>
        <v>9.3655390819377321E-2</v>
      </c>
      <c r="AT59">
        <f t="shared" si="26"/>
        <v>4.5326096902310806E-2</v>
      </c>
      <c r="AU59">
        <f t="shared" si="23"/>
        <v>-38.588601220458784</v>
      </c>
      <c r="AW59">
        <v>56</v>
      </c>
      <c r="AX59">
        <f>IF(Z59&gt;0, (R59*SUMPRODUCT(K59:$K$98, X59:$X$98)-K59*$AZ$3)/Z59, 0)</f>
        <v>741.97289990479521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50</v>
      </c>
      <c r="R60">
        <f t="shared" si="0"/>
        <v>500000</v>
      </c>
      <c r="S60">
        <f t="shared" si="1"/>
        <v>699.23508035528914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201.34138312697996</v>
      </c>
      <c r="AC60">
        <f t="shared" si="2"/>
        <v>167.09536361529226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-14838.547676863625</v>
      </c>
      <c r="AI60">
        <f t="shared" si="25"/>
        <v>-14850.496116545055</v>
      </c>
      <c r="AJ60">
        <f t="shared" si="7"/>
        <v>34.246019511687706</v>
      </c>
      <c r="AK60">
        <f t="shared" si="22"/>
        <v>14.093896818888599</v>
      </c>
      <c r="AL60">
        <f t="shared" si="8"/>
        <v>-14802.156200214478</v>
      </c>
      <c r="AN60">
        <f t="shared" si="26"/>
        <v>0</v>
      </c>
      <c r="AO60">
        <f t="shared" si="26"/>
        <v>0</v>
      </c>
      <c r="AP60">
        <f t="shared" si="26"/>
        <v>-2.9346772503571563E-2</v>
      </c>
      <c r="AQ60">
        <f t="shared" si="26"/>
        <v>-36.445217498409157</v>
      </c>
      <c r="AR60">
        <f t="shared" si="26"/>
        <v>-36.47456427091273</v>
      </c>
      <c r="AS60">
        <f t="shared" si="26"/>
        <v>8.4112249846679712E-2</v>
      </c>
      <c r="AT60">
        <f t="shared" si="26"/>
        <v>3.4616267450852133E-2</v>
      </c>
      <c r="AU60">
        <f t="shared" si="23"/>
        <v>-36.355835753615196</v>
      </c>
      <c r="AW60">
        <v>57</v>
      </c>
      <c r="AX60">
        <f>IF(Z60&gt;0, (R60*SUMPRODUCT(K60:$K$98, X60:$X$98)-K60*$AZ$3)/Z60, 0)</f>
        <v>699.23508035528914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500000</v>
      </c>
      <c r="S61">
        <f t="shared" si="1"/>
        <v>652.79728711580913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167.09536361529226</v>
      </c>
      <c r="AC61">
        <f t="shared" si="2"/>
        <v>134.61821728838743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-15180.808412516833</v>
      </c>
      <c r="AI61">
        <f t="shared" si="25"/>
        <v>-15191.119286960196</v>
      </c>
      <c r="AJ61">
        <f t="shared" si="7"/>
        <v>32.47714632690483</v>
      </c>
      <c r="AK61">
        <f t="shared" si="22"/>
        <v>11.696675453070458</v>
      </c>
      <c r="AL61">
        <f t="shared" si="8"/>
        <v>-15146.945465180221</v>
      </c>
      <c r="AN61">
        <f t="shared" si="26"/>
        <v>0</v>
      </c>
      <c r="AO61">
        <f t="shared" si="26"/>
        <v>0</v>
      </c>
      <c r="AP61">
        <f t="shared" si="26"/>
        <v>-2.261135693610478E-2</v>
      </c>
      <c r="AQ61">
        <f t="shared" si="26"/>
        <v>-33.290937590165122</v>
      </c>
      <c r="AR61">
        <f t="shared" si="26"/>
        <v>-33.313548947101225</v>
      </c>
      <c r="AS61">
        <f t="shared" si="26"/>
        <v>7.1221151212486539E-2</v>
      </c>
      <c r="AT61">
        <f t="shared" si="26"/>
        <v>2.5650366037129065E-2</v>
      </c>
      <c r="AU61">
        <f t="shared" si="23"/>
        <v>-33.216677429851607</v>
      </c>
      <c r="AW61">
        <v>58</v>
      </c>
      <c r="AX61">
        <f>IF(Z61&gt;0, (R61*SUMPRODUCT(K61:$K$98, X61:$X$98)-K61*$AZ$3)/Z61, 0)</f>
        <v>652.79728711580913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50</v>
      </c>
      <c r="R62">
        <f t="shared" si="0"/>
        <v>500000</v>
      </c>
      <c r="S62">
        <f t="shared" si="1"/>
        <v>602.24255718104098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134.61821728838743</v>
      </c>
      <c r="AC62">
        <f t="shared" si="2"/>
        <v>104.87020038706551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-15011.24235568348</v>
      </c>
      <c r="AI62">
        <f t="shared" si="25"/>
        <v>-15019.948997146841</v>
      </c>
      <c r="AJ62">
        <f t="shared" si="7"/>
        <v>29.748016901321918</v>
      </c>
      <c r="AK62">
        <f t="shared" si="22"/>
        <v>9.4232752101871213</v>
      </c>
      <c r="AL62">
        <f t="shared" si="8"/>
        <v>-14980.777705035332</v>
      </c>
      <c r="AN62">
        <f t="shared" si="26"/>
        <v>0</v>
      </c>
      <c r="AO62">
        <f t="shared" si="26"/>
        <v>0</v>
      </c>
      <c r="AP62">
        <f t="shared" si="26"/>
        <v>-1.7047620358429098E-2</v>
      </c>
      <c r="AQ62">
        <f t="shared" si="26"/>
        <v>-29.392040761635219</v>
      </c>
      <c r="AR62">
        <f t="shared" si="26"/>
        <v>-29.409088381993648</v>
      </c>
      <c r="AS62">
        <f t="shared" si="26"/>
        <v>5.8246673035055187E-2</v>
      </c>
      <c r="AT62">
        <f t="shared" si="26"/>
        <v>1.8450790582370542E-2</v>
      </c>
      <c r="AU62">
        <f t="shared" si="23"/>
        <v>-29.332390918376223</v>
      </c>
      <c r="AW62">
        <v>59</v>
      </c>
      <c r="AX62">
        <f>IF(Z62&gt;0, (R62*SUMPRODUCT(K62:$K$98, X62:$X$98)-K62*$AZ$3)/Z62, 0)</f>
        <v>602.24255718104098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500000</v>
      </c>
      <c r="S63">
        <f t="shared" si="1"/>
        <v>547.24044815711773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104.87020038706551</v>
      </c>
      <c r="AC63">
        <f t="shared" si="2"/>
        <v>78.641481669040303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-14342.982719587957</v>
      </c>
      <c r="AI63">
        <f t="shared" si="25"/>
        <v>-14350.167996364726</v>
      </c>
      <c r="AJ63">
        <f t="shared" si="7"/>
        <v>26.228718718025206</v>
      </c>
      <c r="AK63">
        <f t="shared" si="22"/>
        <v>7.3409140270945867</v>
      </c>
      <c r="AL63">
        <f t="shared" si="8"/>
        <v>-14316.598363619607</v>
      </c>
      <c r="AN63">
        <f t="shared" si="26"/>
        <v>0</v>
      </c>
      <c r="AO63">
        <f t="shared" si="26"/>
        <v>0</v>
      </c>
      <c r="AP63">
        <f t="shared" si="26"/>
        <v>-1.2561415572408505E-2</v>
      </c>
      <c r="AQ63">
        <f t="shared" si="26"/>
        <v>-25.074631372743532</v>
      </c>
      <c r="AR63">
        <f t="shared" si="26"/>
        <v>-25.087192788315939</v>
      </c>
      <c r="AS63">
        <f t="shared" si="26"/>
        <v>4.5853464798203E-2</v>
      </c>
      <c r="AT63">
        <f t="shared" si="26"/>
        <v>1.2833503098139892E-2</v>
      </c>
      <c r="AU63">
        <f t="shared" si="23"/>
        <v>-25.028505820419596</v>
      </c>
      <c r="AW63">
        <v>60</v>
      </c>
      <c r="AX63">
        <f>IF(Z63&gt;0, (R63*SUMPRODUCT(K63:$K$98, X63:$X$98)-K63*$AZ$3)/Z63, 0)</f>
        <v>547.24044815711773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500000</v>
      </c>
      <c r="S64">
        <f t="shared" si="1"/>
        <v>487.63529807651628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78.641481669040303</v>
      </c>
      <c r="AC64">
        <f t="shared" si="2"/>
        <v>56.391244978091379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-13313.113111995854</v>
      </c>
      <c r="AI64">
        <f t="shared" si="25"/>
        <v>-13318.895224693655</v>
      </c>
      <c r="AJ64">
        <f t="shared" si="7"/>
        <v>22.250236690948924</v>
      </c>
      <c r="AK64">
        <f t="shared" si="22"/>
        <v>5.5049037168328221</v>
      </c>
      <c r="AL64">
        <f t="shared" si="8"/>
        <v>-13291.140084285873</v>
      </c>
      <c r="AN64">
        <f t="shared" si="26"/>
        <v>0</v>
      </c>
      <c r="AO64">
        <f t="shared" si="26"/>
        <v>0</v>
      </c>
      <c r="AP64">
        <f t="shared" si="26"/>
        <v>-9.0253408289035966E-3</v>
      </c>
      <c r="AQ64">
        <f t="shared" si="26"/>
        <v>-20.780532931360657</v>
      </c>
      <c r="AR64">
        <f t="shared" si="26"/>
        <v>-20.789558272189559</v>
      </c>
      <c r="AS64">
        <f t="shared" si="26"/>
        <v>3.4730552681191497E-2</v>
      </c>
      <c r="AT64">
        <f t="shared" si="26"/>
        <v>8.5926433591657879E-3</v>
      </c>
      <c r="AU64">
        <f t="shared" si="23"/>
        <v>-20.746235076149201</v>
      </c>
      <c r="AW64">
        <v>61</v>
      </c>
      <c r="AX64">
        <f>IF(Z64&gt;0, (R64*SUMPRODUCT(K64:$K$98, X64:$X$98)-K64*$AZ$3)/Z64, 0)</f>
        <v>487.63529807651628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500000</v>
      </c>
      <c r="S65">
        <f t="shared" si="1"/>
        <v>420.81580780456198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56.391244978091379</v>
      </c>
      <c r="AC65">
        <f t="shared" si="2"/>
        <v>38.132493012618731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-11935.096580006739</v>
      </c>
      <c r="AI65">
        <f t="shared" si="25"/>
        <v>-11939.627361919562</v>
      </c>
      <c r="AJ65">
        <f t="shared" si="7"/>
        <v>18.258751965472648</v>
      </c>
      <c r="AK65">
        <f t="shared" si="22"/>
        <v>3.9473871484663969</v>
      </c>
      <c r="AL65">
        <f t="shared" si="8"/>
        <v>-11917.421222805622</v>
      </c>
      <c r="AN65">
        <f t="shared" si="26"/>
        <v>0</v>
      </c>
      <c r="AO65">
        <f t="shared" si="26"/>
        <v>0</v>
      </c>
      <c r="AP65">
        <f t="shared" si="26"/>
        <v>-6.3144015249277504E-3</v>
      </c>
      <c r="AQ65">
        <f t="shared" si="26"/>
        <v>-16.63355100620964</v>
      </c>
      <c r="AR65">
        <f t="shared" si="26"/>
        <v>-16.639865407734568</v>
      </c>
      <c r="AS65">
        <f t="shared" si="26"/>
        <v>2.5446621239427654E-2</v>
      </c>
      <c r="AT65">
        <f t="shared" si="26"/>
        <v>5.5013434566806973E-3</v>
      </c>
      <c r="AU65">
        <f t="shared" si="23"/>
        <v>-16.608917443038461</v>
      </c>
      <c r="AW65">
        <v>62</v>
      </c>
      <c r="AX65">
        <f>IF(Z65&gt;0, (R65*SUMPRODUCT(K65:$K$98, X65:$X$98)-K65*$AZ$3)/Z65, 0)</f>
        <v>420.81580780456198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500000</v>
      </c>
      <c r="S66">
        <f t="shared" si="1"/>
        <v>344.32501204476256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38.132493012618731</v>
      </c>
      <c r="AC66">
        <f t="shared" si="2"/>
        <v>23.750532154523423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-10366.203474215552</v>
      </c>
      <c r="AI66">
        <f t="shared" si="25"/>
        <v>-10369.652327961825</v>
      </c>
      <c r="AJ66">
        <f t="shared" si="7"/>
        <v>14.381960858095308</v>
      </c>
      <c r="AK66">
        <f t="shared" si="22"/>
        <v>2.6692745108833114</v>
      </c>
      <c r="AL66">
        <f t="shared" si="8"/>
        <v>-10352.601092592846</v>
      </c>
      <c r="AN66">
        <f t="shared" si="26"/>
        <v>0</v>
      </c>
      <c r="AO66">
        <f t="shared" si="26"/>
        <v>0</v>
      </c>
      <c r="AP66">
        <f t="shared" si="26"/>
        <v>-4.2915659588087449E-3</v>
      </c>
      <c r="AQ66">
        <f t="shared" si="26"/>
        <v>-12.89913960547034</v>
      </c>
      <c r="AR66">
        <f t="shared" si="26"/>
        <v>-12.903431171429149</v>
      </c>
      <c r="AS66">
        <f t="shared" si="26"/>
        <v>1.7896129607181954E-2</v>
      </c>
      <c r="AT66">
        <f t="shared" si="26"/>
        <v>3.3214999731435366E-3</v>
      </c>
      <c r="AU66">
        <f t="shared" si="23"/>
        <v>-12.882213541848822</v>
      </c>
      <c r="AW66">
        <v>63</v>
      </c>
      <c r="AX66">
        <f>IF(Z66&gt;0, (R66*SUMPRODUCT(K66:$K$98, X66:$X$98)-K66*$AZ$3)/Z66, 0)</f>
        <v>344.32501204476256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7">$C$6</f>
        <v>500000</v>
      </c>
      <c r="S67">
        <f t="shared" ref="S67:S89" si="28">AX67</f>
        <v>252.82836783306044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23.750532154523423</v>
      </c>
      <c r="AC67">
        <f t="shared" ref="AC67:AC89" si="29">S67*Z67</f>
        <v>12.861740895583726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-8707.9365356557082</v>
      </c>
      <c r="AI67">
        <f t="shared" ref="AI67:AI89" si="33">SUM(AE67:AH67)</f>
        <v>-8710.4801072109531</v>
      </c>
      <c r="AJ67">
        <f t="shared" ref="AJ67:AJ89" si="34">AB67-AC67</f>
        <v>10.888791258939698</v>
      </c>
      <c r="AK67">
        <f t="shared" si="22"/>
        <v>1.6625372508166398</v>
      </c>
      <c r="AL67">
        <f t="shared" ref="AL67:AL89" si="35">SUM(AI67:AK67)</f>
        <v>-8697.9287787011963</v>
      </c>
      <c r="AN67">
        <f t="shared" ref="AN67:AT89" si="36">AE67*$K67</f>
        <v>0</v>
      </c>
      <c r="AO67">
        <f t="shared" si="36"/>
        <v>0</v>
      </c>
      <c r="AP67">
        <f t="shared" si="36"/>
        <v>-2.8259661199233148E-3</v>
      </c>
      <c r="AQ67">
        <f t="shared" si="36"/>
        <v>-9.6747164723798651</v>
      </c>
      <c r="AR67">
        <f t="shared" si="36"/>
        <v>-9.6775424384997883</v>
      </c>
      <c r="AS67">
        <f t="shared" si="36"/>
        <v>1.2097695903710123E-2</v>
      </c>
      <c r="AT67">
        <f t="shared" si="36"/>
        <v>1.8471168755721428E-3</v>
      </c>
      <c r="AU67">
        <f t="shared" si="23"/>
        <v>-9.6635976257205058</v>
      </c>
      <c r="AW67">
        <v>64</v>
      </c>
      <c r="AX67">
        <f>IF(Z67&gt;0, (R67*SUMPRODUCT(K67:$K$98, X67:$X$98)-K67*$AZ$3)/Z67, 0)</f>
        <v>252.82836783306044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50</v>
      </c>
      <c r="R68">
        <f t="shared" si="27"/>
        <v>500000</v>
      </c>
      <c r="S68">
        <f t="shared" si="28"/>
        <v>137.27950771303458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12.861740895583726</v>
      </c>
      <c r="AC68">
        <f t="shared" si="29"/>
        <v>4.9819783040348016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-7035.9760779232265</v>
      </c>
      <c r="AI68">
        <f t="shared" si="33"/>
        <v>-7037.7906161551264</v>
      </c>
      <c r="AJ68">
        <f t="shared" si="34"/>
        <v>7.879762591548924</v>
      </c>
      <c r="AK68">
        <f t="shared" si="22"/>
        <v>0.9003218626908609</v>
      </c>
      <c r="AL68">
        <f t="shared" si="35"/>
        <v>-7029.0105317008865</v>
      </c>
      <c r="AN68">
        <f t="shared" si="36"/>
        <v>0</v>
      </c>
      <c r="AO68">
        <f t="shared" si="36"/>
        <v>0</v>
      </c>
      <c r="AP68">
        <f t="shared" si="36"/>
        <v>-1.7999941418430528E-3</v>
      </c>
      <c r="AQ68">
        <f t="shared" si="36"/>
        <v>-6.9795805344630555</v>
      </c>
      <c r="AR68">
        <f t="shared" si="36"/>
        <v>-6.9813805286048982</v>
      </c>
      <c r="AS68">
        <f t="shared" si="36"/>
        <v>7.8166038359241182E-3</v>
      </c>
      <c r="AT68">
        <f t="shared" si="36"/>
        <v>8.9310550206467309E-4</v>
      </c>
      <c r="AU68">
        <f t="shared" si="23"/>
        <v>-6.9726708192669093</v>
      </c>
      <c r="AW68">
        <v>65</v>
      </c>
      <c r="AX68">
        <f>IF(Z68&gt;0, (R68*SUMPRODUCT(K68:$K$98, X68:$X$98)-K68*$AZ$3)/Z68, 0)</f>
        <v>137.27950771303458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7"/>
        <v>500000</v>
      </c>
      <c r="S69">
        <f t="shared" si="28"/>
        <v>-15.815023554045961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4.9819783040348016</v>
      </c>
      <c r="AC69">
        <f t="shared" si="29"/>
        <v>-0.39496483682918537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-5476.9146295525015</v>
      </c>
      <c r="AI69">
        <f t="shared" si="33"/>
        <v>-5478.1633309391273</v>
      </c>
      <c r="AJ69">
        <f t="shared" si="34"/>
        <v>5.3769431408639869</v>
      </c>
      <c r="AK69">
        <f t="shared" si="22"/>
        <v>0.34873848128243612</v>
      </c>
      <c r="AL69">
        <f t="shared" si="35"/>
        <v>-5472.4376493169812</v>
      </c>
      <c r="AN69">
        <f t="shared" si="36"/>
        <v>0</v>
      </c>
      <c r="AO69">
        <f t="shared" si="36"/>
        <v>0</v>
      </c>
      <c r="AP69">
        <f t="shared" si="36"/>
        <v>-1.1059755851986106E-3</v>
      </c>
      <c r="AQ69">
        <f t="shared" si="36"/>
        <v>-4.8509066518051656</v>
      </c>
      <c r="AR69">
        <f t="shared" si="36"/>
        <v>-4.8520126273903639</v>
      </c>
      <c r="AS69">
        <f t="shared" si="36"/>
        <v>4.7623618428623239E-3</v>
      </c>
      <c r="AT69">
        <f t="shared" si="36"/>
        <v>3.0887788709820055E-4</v>
      </c>
      <c r="AU69">
        <f t="shared" si="23"/>
        <v>-4.8469413876604035</v>
      </c>
      <c r="AW69">
        <v>66</v>
      </c>
      <c r="AX69">
        <f>IF(Z69&gt;0, (R69*SUMPRODUCT(K69:$K$98, X69:$X$98)-K69*$AZ$3)/Z69, 0)</f>
        <v>-15.815023554045961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50</v>
      </c>
      <c r="R70">
        <f t="shared" si="27"/>
        <v>500000</v>
      </c>
      <c r="S70">
        <f t="shared" si="28"/>
        <v>-230.47933744486983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-0.39496483682918537</v>
      </c>
      <c r="AC70">
        <f t="shared" si="29"/>
        <v>-3.8149452443494809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-4086.0325441768232</v>
      </c>
      <c r="AI70">
        <f t="shared" si="33"/>
        <v>-4086.860155295165</v>
      </c>
      <c r="AJ70">
        <f t="shared" si="34"/>
        <v>3.4199804075202955</v>
      </c>
      <c r="AK70">
        <f t="shared" si="22"/>
        <v>-2.7647538578042977E-2</v>
      </c>
      <c r="AL70">
        <f t="shared" si="35"/>
        <v>-4083.4678224262229</v>
      </c>
      <c r="AN70">
        <f t="shared" si="36"/>
        <v>0</v>
      </c>
      <c r="AO70">
        <f t="shared" si="36"/>
        <v>0</v>
      </c>
      <c r="AP70">
        <f t="shared" si="36"/>
        <v>-6.5447828206093006E-4</v>
      </c>
      <c r="AQ70">
        <f t="shared" si="36"/>
        <v>-3.2312513699855598</v>
      </c>
      <c r="AR70">
        <f t="shared" si="36"/>
        <v>-3.2319058482676204</v>
      </c>
      <c r="AS70">
        <f t="shared" si="36"/>
        <v>2.7045345962485568E-3</v>
      </c>
      <c r="AT70">
        <f t="shared" si="36"/>
        <v>-2.1863787412644738E-5</v>
      </c>
      <c r="AU70">
        <f t="shared" si="23"/>
        <v>-3.2292231774587847</v>
      </c>
      <c r="AW70">
        <v>67</v>
      </c>
      <c r="AX70">
        <f>IF(Z70&gt;0, (R70*SUMPRODUCT(K70:$K$98, X70:$X$98)-K70*$AZ$3)/Z70, 0)</f>
        <v>-230.47933744486983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50</v>
      </c>
      <c r="R71">
        <f t="shared" si="27"/>
        <v>500000</v>
      </c>
      <c r="S71">
        <f t="shared" si="28"/>
        <v>-546.41736675646484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-3.8149452443494809</v>
      </c>
      <c r="AC71">
        <f t="shared" si="29"/>
        <v>-5.7685838962235501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-2914.7990525490322</v>
      </c>
      <c r="AI71">
        <f t="shared" si="33"/>
        <v>-2915.3269076509359</v>
      </c>
      <c r="AJ71">
        <f t="shared" si="34"/>
        <v>1.9536386518740692</v>
      </c>
      <c r="AK71">
        <f t="shared" si="22"/>
        <v>-0.26704616710446366</v>
      </c>
      <c r="AL71">
        <f t="shared" si="35"/>
        <v>-2913.6403151661666</v>
      </c>
      <c r="AN71">
        <f t="shared" si="36"/>
        <v>0</v>
      </c>
      <c r="AO71">
        <f t="shared" si="36"/>
        <v>0</v>
      </c>
      <c r="AP71">
        <f t="shared" si="36"/>
        <v>-3.7270534758600135E-4</v>
      </c>
      <c r="AQ71">
        <f t="shared" si="36"/>
        <v>-2.0580670530714222</v>
      </c>
      <c r="AR71">
        <f t="shared" si="36"/>
        <v>-2.0584397584190084</v>
      </c>
      <c r="AS71">
        <f t="shared" si="36"/>
        <v>1.3794156202681337E-3</v>
      </c>
      <c r="AT71">
        <f t="shared" si="36"/>
        <v>-1.8855465102682475E-4</v>
      </c>
      <c r="AU71">
        <f t="shared" si="23"/>
        <v>-2.0572488974497674</v>
      </c>
      <c r="AW71">
        <v>68</v>
      </c>
      <c r="AX71">
        <f>IF(Z71&gt;0, (R71*SUMPRODUCT(K71:$K$98, X71:$X$98)-K71*$AZ$3)/Z71, 0)</f>
        <v>-546.41736675646484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50</v>
      </c>
      <c r="R72">
        <f t="shared" si="27"/>
        <v>500000</v>
      </c>
      <c r="S72">
        <f t="shared" si="28"/>
        <v>-1034.421075468003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-5.7685838962235501</v>
      </c>
      <c r="AC72">
        <f t="shared" si="29"/>
        <v>-6.6859253081239975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-1994.0422451363597</v>
      </c>
      <c r="AI72">
        <f t="shared" si="33"/>
        <v>-1994.3654174627306</v>
      </c>
      <c r="AJ72">
        <f t="shared" si="34"/>
        <v>0.91734141190044749</v>
      </c>
      <c r="AK72">
        <f t="shared" ref="AK72:AK89" si="49">G72*SUM(AB72:AB72, AE72:AF72)</f>
        <v>-0.40380087273564852</v>
      </c>
      <c r="AL72">
        <f t="shared" si="35"/>
        <v>-1993.8518769235659</v>
      </c>
      <c r="AN72">
        <f t="shared" si="36"/>
        <v>0</v>
      </c>
      <c r="AO72">
        <f t="shared" si="36"/>
        <v>0</v>
      </c>
      <c r="AP72">
        <f t="shared" si="36"/>
        <v>-2.0373565619600126E-4</v>
      </c>
      <c r="AQ72">
        <f t="shared" si="36"/>
        <v>-1.2570924925948206</v>
      </c>
      <c r="AR72">
        <f t="shared" si="36"/>
        <v>-1.2572962282510165</v>
      </c>
      <c r="AS72">
        <f t="shared" si="36"/>
        <v>5.783142282261562E-4</v>
      </c>
      <c r="AT72">
        <f t="shared" si="36"/>
        <v>-2.5456584325499475E-4</v>
      </c>
      <c r="AU72">
        <f t="shared" si="23"/>
        <v>-1.2569724798660455</v>
      </c>
      <c r="AW72">
        <v>69</v>
      </c>
      <c r="AX72">
        <f>IF(Z72&gt;0, (R72*SUMPRODUCT(K72:$K$98, X72:$X$98)-K72*$AZ$3)/Z72, 0)</f>
        <v>-1034.421075468003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50</v>
      </c>
      <c r="R73">
        <f t="shared" si="27"/>
        <v>500000</v>
      </c>
      <c r="S73">
        <f t="shared" si="28"/>
        <v>-1827.5287149464468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-6.6859253081239975</v>
      </c>
      <c r="AC73">
        <f t="shared" si="29"/>
        <v>-6.9245127639590223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-1304.9042628307909</v>
      </c>
      <c r="AI73">
        <f t="shared" si="33"/>
        <v>-1305.0937130076152</v>
      </c>
      <c r="AJ73">
        <f t="shared" si="34"/>
        <v>0.23858745583502472</v>
      </c>
      <c r="AK73">
        <f t="shared" si="49"/>
        <v>-0.46801477156867988</v>
      </c>
      <c r="AL73">
        <f t="shared" si="35"/>
        <v>-1305.323140323349</v>
      </c>
      <c r="AN73">
        <f t="shared" si="36"/>
        <v>0</v>
      </c>
      <c r="AO73">
        <f t="shared" si="36"/>
        <v>0</v>
      </c>
      <c r="AP73">
        <f t="shared" si="36"/>
        <v>-1.0663747917944114E-4</v>
      </c>
      <c r="AQ73">
        <f t="shared" si="36"/>
        <v>-0.73450288350952808</v>
      </c>
      <c r="AR73">
        <f t="shared" si="36"/>
        <v>-0.73460952098870758</v>
      </c>
      <c r="AS73">
        <f t="shared" si="36"/>
        <v>1.3429580948709944E-4</v>
      </c>
      <c r="AT73">
        <f t="shared" si="36"/>
        <v>-2.6343557074180865E-4</v>
      </c>
      <c r="AU73">
        <f t="shared" si="23"/>
        <v>-0.7347386607499623</v>
      </c>
      <c r="AW73">
        <v>70</v>
      </c>
      <c r="AX73">
        <f>IF(Z73&gt;0, (R73*SUMPRODUCT(K73:$K$98, X73:$X$98)-K73*$AZ$3)/Z73, 0)</f>
        <v>-1827.5287149464468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50</v>
      </c>
      <c r="R74">
        <f t="shared" si="27"/>
        <v>500000</v>
      </c>
      <c r="S74">
        <f t="shared" si="28"/>
        <v>-3181.4569867153937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-6.9245127639590223</v>
      </c>
      <c r="AC74">
        <f t="shared" si="29"/>
        <v>-6.7496361503615869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-814.77922338506482</v>
      </c>
      <c r="AI74">
        <f t="shared" si="33"/>
        <v>-814.88530113778233</v>
      </c>
      <c r="AJ74">
        <f t="shared" si="34"/>
        <v>-0.17487661359743534</v>
      </c>
      <c r="AK74">
        <f t="shared" si="49"/>
        <v>-0.48471589347713162</v>
      </c>
      <c r="AL74">
        <f t="shared" si="35"/>
        <v>-815.54489364485698</v>
      </c>
      <c r="AN74">
        <f t="shared" si="36"/>
        <v>0</v>
      </c>
      <c r="AO74">
        <f t="shared" si="36"/>
        <v>0</v>
      </c>
      <c r="AP74">
        <f t="shared" si="36"/>
        <v>-5.3311529563159544E-5</v>
      </c>
      <c r="AQ74">
        <f t="shared" si="36"/>
        <v>-0.40948385068667881</v>
      </c>
      <c r="AR74">
        <f t="shared" si="36"/>
        <v>-0.40953716221624198</v>
      </c>
      <c r="AS74">
        <f t="shared" si="36"/>
        <v>-8.7887794724831537E-5</v>
      </c>
      <c r="AT74">
        <f t="shared" si="36"/>
        <v>-2.436038191124157E-4</v>
      </c>
      <c r="AU74">
        <f t="shared" si="23"/>
        <v>-0.40986865383007931</v>
      </c>
      <c r="AW74">
        <v>71</v>
      </c>
      <c r="AX74">
        <f>IF(Z74&gt;0, (R74*SUMPRODUCT(K74:$K$98, X74:$X$98)-K74*$AZ$3)/Z74, 0)</f>
        <v>-3181.4569867153937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50</v>
      </c>
      <c r="R75">
        <f t="shared" si="27"/>
        <v>500000</v>
      </c>
      <c r="S75">
        <f t="shared" si="28"/>
        <v>-5607.6335820412469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-6.7496361503615869</v>
      </c>
      <c r="AC75">
        <f t="shared" si="29"/>
        <v>-6.3471740214884784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-484.22924164787213</v>
      </c>
      <c r="AI75">
        <f t="shared" si="33"/>
        <v>-484.28583569889764</v>
      </c>
      <c r="AJ75">
        <f t="shared" si="34"/>
        <v>-0.4024621288731085</v>
      </c>
      <c r="AK75">
        <f t="shared" si="49"/>
        <v>-0.47247453052531113</v>
      </c>
      <c r="AL75">
        <f t="shared" si="35"/>
        <v>-485.16077235829601</v>
      </c>
      <c r="AN75">
        <f t="shared" si="36"/>
        <v>0</v>
      </c>
      <c r="AO75">
        <f t="shared" si="36"/>
        <v>0</v>
      </c>
      <c r="AP75">
        <f t="shared" si="36"/>
        <v>-2.5395080386234954E-5</v>
      </c>
      <c r="AQ75">
        <f t="shared" si="36"/>
        <v>-0.21728503781200709</v>
      </c>
      <c r="AR75">
        <f t="shared" si="36"/>
        <v>-0.21731043289239332</v>
      </c>
      <c r="AS75">
        <f t="shared" si="36"/>
        <v>-1.8059421317163352E-4</v>
      </c>
      <c r="AT75">
        <f t="shared" si="36"/>
        <v>-2.1201042275149773E-4</v>
      </c>
      <c r="AU75">
        <f t="shared" si="23"/>
        <v>-0.21770303752831643</v>
      </c>
      <c r="AW75">
        <v>72</v>
      </c>
      <c r="AX75">
        <f>IF(Z75&gt;0, (R75*SUMPRODUCT(K75:$K$98, X75:$X$98)-K75*$AZ$3)/Z75, 0)</f>
        <v>-5607.6335820412469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50</v>
      </c>
      <c r="R76">
        <f t="shared" si="27"/>
        <v>500000</v>
      </c>
      <c r="S76">
        <f t="shared" si="28"/>
        <v>-10176.475688969324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-6.3471740214884784</v>
      </c>
      <c r="AC76">
        <f t="shared" si="29"/>
        <v>-5.8395072918363899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-273.36904098059779</v>
      </c>
      <c r="AI76">
        <f t="shared" si="33"/>
        <v>-273.39773218701498</v>
      </c>
      <c r="AJ76">
        <f t="shared" si="34"/>
        <v>-0.50766672965208848</v>
      </c>
      <c r="AK76">
        <f t="shared" si="49"/>
        <v>-0.44430218150419354</v>
      </c>
      <c r="AL76">
        <f t="shared" si="35"/>
        <v>-274.34970109817129</v>
      </c>
      <c r="AN76">
        <f t="shared" si="36"/>
        <v>0</v>
      </c>
      <c r="AO76">
        <f t="shared" si="36"/>
        <v>0</v>
      </c>
      <c r="AP76">
        <f t="shared" si="36"/>
        <v>-1.1495016452069058E-5</v>
      </c>
      <c r="AQ76">
        <f t="shared" si="36"/>
        <v>-0.10952420675049337</v>
      </c>
      <c r="AR76">
        <f t="shared" si="36"/>
        <v>-0.10953570176694544</v>
      </c>
      <c r="AS76">
        <f t="shared" si="36"/>
        <v>-2.0339463334733822E-4</v>
      </c>
      <c r="AT76">
        <f t="shared" si="36"/>
        <v>-1.7800788199061018E-4</v>
      </c>
      <c r="AU76">
        <f t="shared" si="23"/>
        <v>-0.10991710428228339</v>
      </c>
      <c r="AW76">
        <v>73</v>
      </c>
      <c r="AX76">
        <f>IF(Z76&gt;0, (R76*SUMPRODUCT(K76:$K$98, X76:$X$98)-K76*$AZ$3)/Z76, 0)</f>
        <v>-10176.475688969324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50</v>
      </c>
      <c r="R77">
        <f t="shared" si="27"/>
        <v>500000</v>
      </c>
      <c r="S77">
        <f t="shared" si="28"/>
        <v>-19239.532131192464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-5.8395072918363899</v>
      </c>
      <c r="AC77">
        <f t="shared" si="29"/>
        <v>-5.3017531347796547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-146.26014562677173</v>
      </c>
      <c r="AI77">
        <f t="shared" si="33"/>
        <v>-146.27392390656209</v>
      </c>
      <c r="AJ77">
        <f t="shared" si="34"/>
        <v>-0.53775415705673524</v>
      </c>
      <c r="AK77">
        <f t="shared" si="49"/>
        <v>-0.40876551042854736</v>
      </c>
      <c r="AL77">
        <f t="shared" si="35"/>
        <v>-147.22044357404735</v>
      </c>
      <c r="AN77">
        <f t="shared" si="36"/>
        <v>0</v>
      </c>
      <c r="AO77">
        <f t="shared" si="36"/>
        <v>0</v>
      </c>
      <c r="AP77">
        <f t="shared" si="36"/>
        <v>-4.9287610538801564E-6</v>
      </c>
      <c r="AQ77">
        <f t="shared" si="36"/>
        <v>-5.2320124171451717E-2</v>
      </c>
      <c r="AR77">
        <f t="shared" si="36"/>
        <v>-5.2325052932505597E-2</v>
      </c>
      <c r="AS77">
        <f t="shared" si="36"/>
        <v>-1.9236521439489656E-4</v>
      </c>
      <c r="AT77">
        <f t="shared" si="36"/>
        <v>-1.4622344433597899E-4</v>
      </c>
      <c r="AU77">
        <f t="shared" si="23"/>
        <v>-5.2663641591236467E-2</v>
      </c>
      <c r="AW77">
        <v>74</v>
      </c>
      <c r="AX77">
        <f>IF(Z77&gt;0, (R77*SUMPRODUCT(K77:$K$98, X77:$X$98)-K77*$AZ$3)/Z77, 0)</f>
        <v>-19239.532131192464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50</v>
      </c>
      <c r="R78">
        <f t="shared" si="27"/>
        <v>500000</v>
      </c>
      <c r="S78">
        <f t="shared" si="28"/>
        <v>-38222.781233107511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-5.3017531347796547</v>
      </c>
      <c r="AC78">
        <f t="shared" si="29"/>
        <v>-4.7761461484089383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-73.927227668066919</v>
      </c>
      <c r="AI78">
        <f t="shared" si="33"/>
        <v>-73.933475442292561</v>
      </c>
      <c r="AJ78">
        <f t="shared" si="34"/>
        <v>-0.52560698637071646</v>
      </c>
      <c r="AK78">
        <f t="shared" si="49"/>
        <v>-0.37112271943457587</v>
      </c>
      <c r="AL78">
        <f t="shared" si="35"/>
        <v>-74.830205148097861</v>
      </c>
      <c r="AN78">
        <f t="shared" si="36"/>
        <v>0</v>
      </c>
      <c r="AO78">
        <f t="shared" si="36"/>
        <v>0</v>
      </c>
      <c r="AP78">
        <f t="shared" si="36"/>
        <v>-1.9954923583482955E-6</v>
      </c>
      <c r="AQ78">
        <f t="shared" si="36"/>
        <v>-2.3611803589207715E-2</v>
      </c>
      <c r="AR78">
        <f t="shared" si="36"/>
        <v>-2.3613799081566064E-2</v>
      </c>
      <c r="AS78">
        <f t="shared" si="36"/>
        <v>-1.6787494024561532E-4</v>
      </c>
      <c r="AT78">
        <f t="shared" si="36"/>
        <v>-1.1853382082887164E-4</v>
      </c>
      <c r="AU78">
        <f t="shared" si="23"/>
        <v>-2.3900207842640554E-2</v>
      </c>
      <c r="AW78">
        <v>75</v>
      </c>
      <c r="AX78">
        <f>IF(Z78&gt;0, (R78*SUMPRODUCT(K78:$K$98, X78:$X$98)-K78*$AZ$3)/Z78, 0)</f>
        <v>-38222.781233107511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50</v>
      </c>
      <c r="R79">
        <f t="shared" si="27"/>
        <v>500000</v>
      </c>
      <c r="S79">
        <f t="shared" si="28"/>
        <v>-80324.99285072746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-4.7761461484089383</v>
      </c>
      <c r="AC79">
        <f t="shared" si="29"/>
        <v>-4.2837516032997813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-35.18784199179526</v>
      </c>
      <c r="AI79">
        <f t="shared" si="33"/>
        <v>-35.19050850407946</v>
      </c>
      <c r="AJ79">
        <f t="shared" si="34"/>
        <v>-0.49239454510915692</v>
      </c>
      <c r="AK79">
        <f t="shared" si="49"/>
        <v>-0.33433023038862569</v>
      </c>
      <c r="AL79">
        <f t="shared" si="35"/>
        <v>-36.017233279577241</v>
      </c>
      <c r="AN79">
        <f t="shared" si="36"/>
        <v>0</v>
      </c>
      <c r="AO79">
        <f t="shared" si="36"/>
        <v>0</v>
      </c>
      <c r="AP79">
        <f t="shared" si="36"/>
        <v>-7.60414356948867E-7</v>
      </c>
      <c r="AQ79">
        <f t="shared" si="36"/>
        <v>-1.0034583526625727E-2</v>
      </c>
      <c r="AR79">
        <f t="shared" si="36"/>
        <v>-1.0035343940982676E-2</v>
      </c>
      <c r="AS79">
        <f t="shared" si="36"/>
        <v>-1.4041708474491843E-4</v>
      </c>
      <c r="AT79">
        <f t="shared" si="36"/>
        <v>-9.5341584831855857E-5</v>
      </c>
      <c r="AU79">
        <f t="shared" si="23"/>
        <v>-1.0271102610559449E-2</v>
      </c>
      <c r="AW79">
        <v>76</v>
      </c>
      <c r="AX79">
        <f>IF(Z79&gt;0, (R79*SUMPRODUCT(K79:$K$98, X79:$X$98)-K79*$AZ$3)/Z79, 0)</f>
        <v>-80324.99285072746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50</v>
      </c>
      <c r="R80">
        <f t="shared" si="27"/>
        <v>500000</v>
      </c>
      <c r="S80">
        <f t="shared" si="28"/>
        <v>-181571.2782390895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-4.2837516032997813</v>
      </c>
      <c r="AC80">
        <f t="shared" si="29"/>
        <v>-3.8330662326314378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-15.843205742804253</v>
      </c>
      <c r="AI80">
        <f t="shared" si="33"/>
        <v>-15.844261269391334</v>
      </c>
      <c r="AJ80">
        <f t="shared" si="34"/>
        <v>-0.45068537066834358</v>
      </c>
      <c r="AK80">
        <f t="shared" si="49"/>
        <v>-0.2998626122309847</v>
      </c>
      <c r="AL80">
        <f t="shared" si="35"/>
        <v>-16.594809252290663</v>
      </c>
      <c r="AN80">
        <f t="shared" si="36"/>
        <v>0</v>
      </c>
      <c r="AO80">
        <f t="shared" si="36"/>
        <v>0</v>
      </c>
      <c r="AP80">
        <f t="shared" si="36"/>
        <v>-2.6875581732748242E-7</v>
      </c>
      <c r="AQ80">
        <f t="shared" si="36"/>
        <v>-4.0339615890410529E-3</v>
      </c>
      <c r="AR80">
        <f t="shared" si="36"/>
        <v>-4.0342303448583803E-3</v>
      </c>
      <c r="AS80">
        <f t="shared" si="36"/>
        <v>-1.1475250044294585E-4</v>
      </c>
      <c r="AT80">
        <f t="shared" si="36"/>
        <v>-7.6350347231885307E-5</v>
      </c>
      <c r="AU80">
        <f t="shared" si="23"/>
        <v>-4.225333192533212E-3</v>
      </c>
      <c r="AW80">
        <v>77</v>
      </c>
      <c r="AX80">
        <f>IF(Z80&gt;0, (R80*SUMPRODUCT(K80:$K$98, X80:$X$98)-K80*$AZ$3)/Z80, 0)</f>
        <v>-181571.2782390895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50</v>
      </c>
      <c r="R81">
        <f t="shared" si="27"/>
        <v>500000</v>
      </c>
      <c r="S81">
        <f t="shared" si="28"/>
        <v>-444514.05893730931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-3.8330662326314378</v>
      </c>
      <c r="AC81">
        <f t="shared" si="29"/>
        <v>-3.4257430922606855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-6.5963557947303553</v>
      </c>
      <c r="AI81">
        <f t="shared" si="33"/>
        <v>-6.5967411304720924</v>
      </c>
      <c r="AJ81">
        <f t="shared" si="34"/>
        <v>-0.40732314037075223</v>
      </c>
      <c r="AK81">
        <f t="shared" si="49"/>
        <v>-0.26831463628420066</v>
      </c>
      <c r="AL81">
        <f t="shared" si="35"/>
        <v>-7.2723789071270453</v>
      </c>
      <c r="AN81">
        <f t="shared" si="36"/>
        <v>0</v>
      </c>
      <c r="AO81">
        <f t="shared" si="36"/>
        <v>0</v>
      </c>
      <c r="AP81">
        <f t="shared" si="36"/>
        <v>-8.7601182301126569E-8</v>
      </c>
      <c r="AQ81">
        <f t="shared" si="36"/>
        <v>-1.49959763372273E-3</v>
      </c>
      <c r="AR81">
        <f t="shared" si="36"/>
        <v>-1.4996852349050314E-3</v>
      </c>
      <c r="AS81">
        <f t="shared" si="36"/>
        <v>-9.2599737865634721E-5</v>
      </c>
      <c r="AT81">
        <f t="shared" si="36"/>
        <v>-6.0997921607927769E-5</v>
      </c>
      <c r="AU81">
        <f t="shared" si="23"/>
        <v>-1.6532828943785938E-3</v>
      </c>
      <c r="AW81">
        <v>78</v>
      </c>
      <c r="AX81">
        <f>IF(Z81&gt;0, (R81*SUMPRODUCT(K81:$K$98, X81:$X$98)-K81*$AZ$3)/Z81, 0)</f>
        <v>-444514.05893730931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50</v>
      </c>
      <c r="R82">
        <f t="shared" si="27"/>
        <v>500000</v>
      </c>
      <c r="S82">
        <f t="shared" si="28"/>
        <v>-1187031.6070532666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-3.4257430922606855</v>
      </c>
      <c r="AC82">
        <f t="shared" si="29"/>
        <v>-3.0599595631445928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-2.525911422933981</v>
      </c>
      <c r="AI82">
        <f t="shared" si="33"/>
        <v>-2.5260403141760071</v>
      </c>
      <c r="AJ82">
        <f t="shared" si="34"/>
        <v>-0.36578352911609269</v>
      </c>
      <c r="AK82">
        <f t="shared" si="49"/>
        <v>-0.239802016458248</v>
      </c>
      <c r="AL82">
        <f t="shared" si="35"/>
        <v>-3.1316258597503479</v>
      </c>
      <c r="AN82">
        <f t="shared" si="36"/>
        <v>0</v>
      </c>
      <c r="AO82">
        <f t="shared" si="36"/>
        <v>0</v>
      </c>
      <c r="AP82">
        <f t="shared" si="36"/>
        <v>-2.6162308342850815E-8</v>
      </c>
      <c r="AQ82">
        <f t="shared" si="36"/>
        <v>-5.1270879584037847E-4</v>
      </c>
      <c r="AR82">
        <f t="shared" si="36"/>
        <v>-5.1273495814872132E-4</v>
      </c>
      <c r="AS82">
        <f t="shared" si="36"/>
        <v>-7.4246638678056927E-5</v>
      </c>
      <c r="AT82">
        <f t="shared" si="36"/>
        <v>-4.8674946390476188E-5</v>
      </c>
      <c r="AU82">
        <f t="shared" si="23"/>
        <v>-6.3565654321725445E-4</v>
      </c>
      <c r="AW82">
        <v>79</v>
      </c>
      <c r="AX82">
        <f>IF(Z82&gt;0, (R82*SUMPRODUCT(K82:$K$98, X82:$X$98)-K82*$AZ$3)/Z82, 0)</f>
        <v>-1187031.6070532666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50</v>
      </c>
      <c r="R83">
        <f t="shared" si="27"/>
        <v>500000</v>
      </c>
      <c r="S83">
        <f t="shared" si="28"/>
        <v>-3485055.734582385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-3.0599595631445928</v>
      </c>
      <c r="AC83">
        <f t="shared" si="29"/>
        <v>-2.7325409087709556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-0.88398639379857491</v>
      </c>
      <c r="AI83">
        <f t="shared" si="33"/>
        <v>-0.88402559748880083</v>
      </c>
      <c r="AJ83">
        <f t="shared" si="34"/>
        <v>-0.32741865437363726</v>
      </c>
      <c r="AK83">
        <f t="shared" si="49"/>
        <v>-0.21419716942012151</v>
      </c>
      <c r="AL83">
        <f t="shared" si="35"/>
        <v>-1.4256414212825597</v>
      </c>
      <c r="AN83">
        <f t="shared" si="36"/>
        <v>0</v>
      </c>
      <c r="AO83">
        <f t="shared" si="36"/>
        <v>0</v>
      </c>
      <c r="AP83">
        <f t="shared" si="36"/>
        <v>-7.1049590208309116E-9</v>
      </c>
      <c r="AQ83">
        <f t="shared" si="36"/>
        <v>-1.6020652817939004E-4</v>
      </c>
      <c r="AR83">
        <f t="shared" si="36"/>
        <v>-1.6021363313841087E-4</v>
      </c>
      <c r="AS83">
        <f t="shared" si="36"/>
        <v>-5.9338702774559209E-5</v>
      </c>
      <c r="AT83">
        <f t="shared" si="36"/>
        <v>-3.8819358645546613E-5</v>
      </c>
      <c r="AU83">
        <f t="shared" si="23"/>
        <v>-2.5837169455851668E-4</v>
      </c>
      <c r="AW83">
        <v>80</v>
      </c>
      <c r="AX83">
        <f>IF(Z83&gt;0, (R83*SUMPRODUCT(K83:$K$98, X83:$X$98)-K83*$AZ$3)/Z83, 0)</f>
        <v>-3485055.734582385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50</v>
      </c>
      <c r="R84">
        <f t="shared" si="27"/>
        <v>500000</v>
      </c>
      <c r="S84">
        <f t="shared" si="28"/>
        <v>-11352372.938011447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-2.7325409087709556</v>
      </c>
      <c r="AC84">
        <f t="shared" si="29"/>
        <v>-2.4399052553263867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-0.28065418731761765</v>
      </c>
      <c r="AI84">
        <f t="shared" si="33"/>
        <v>-0.28066493355220951</v>
      </c>
      <c r="AJ84">
        <f t="shared" si="34"/>
        <v>-0.29263565344456888</v>
      </c>
      <c r="AK84">
        <f t="shared" si="49"/>
        <v>-0.1912778636139669</v>
      </c>
      <c r="AL84">
        <f t="shared" si="35"/>
        <v>-0.76457845061074536</v>
      </c>
      <c r="AN84">
        <f t="shared" si="36"/>
        <v>0</v>
      </c>
      <c r="AO84">
        <f t="shared" si="36"/>
        <v>0</v>
      </c>
      <c r="AP84">
        <f t="shared" si="36"/>
        <v>-1.7388932549543457E-9</v>
      </c>
      <c r="AQ84">
        <f t="shared" si="36"/>
        <v>-4.5413830223872628E-5</v>
      </c>
      <c r="AR84">
        <f t="shared" si="36"/>
        <v>-4.5415569117127582E-5</v>
      </c>
      <c r="AS84">
        <f t="shared" si="36"/>
        <v>-4.7352601470163195E-5</v>
      </c>
      <c r="AT84">
        <f t="shared" si="36"/>
        <v>-3.0951472724399517E-5</v>
      </c>
      <c r="AU84">
        <f t="shared" si="23"/>
        <v>-1.2371964331169029E-4</v>
      </c>
      <c r="AW84">
        <v>81</v>
      </c>
      <c r="AX84">
        <f>IF(Z84&gt;0, (R84*SUMPRODUCT(K84:$K$98, X84:$X$98)-K84*$AZ$3)/Z84, 0)</f>
        <v>-11352372.938011447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50</v>
      </c>
      <c r="R85">
        <f t="shared" si="27"/>
        <v>500000</v>
      </c>
      <c r="S85">
        <f t="shared" si="28"/>
        <v>-41504956.997487664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-2.4399052553263867</v>
      </c>
      <c r="AC85">
        <f t="shared" si="29"/>
        <v>-2.1785257941809428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-8.0143558487616146E-2</v>
      </c>
      <c r="AI85">
        <f t="shared" si="33"/>
        <v>-8.0146182904013347E-2</v>
      </c>
      <c r="AJ85">
        <f t="shared" si="34"/>
        <v>-0.26137946114544386</v>
      </c>
      <c r="AK85">
        <f t="shared" si="49"/>
        <v>-0.17079336787284707</v>
      </c>
      <c r="AL85">
        <f t="shared" si="35"/>
        <v>-0.51231901192230422</v>
      </c>
      <c r="AN85">
        <f t="shared" si="36"/>
        <v>0</v>
      </c>
      <c r="AO85">
        <f t="shared" si="36"/>
        <v>0</v>
      </c>
      <c r="AP85">
        <f t="shared" si="36"/>
        <v>-3.7916769260103738E-10</v>
      </c>
      <c r="AQ85">
        <f t="shared" si="36"/>
        <v>-1.1578897381175362E-5</v>
      </c>
      <c r="AR85">
        <f t="shared" si="36"/>
        <v>-1.1579276548867963E-5</v>
      </c>
      <c r="AS85">
        <f t="shared" si="36"/>
        <v>-3.7763308932902728E-5</v>
      </c>
      <c r="AT85">
        <f t="shared" si="36"/>
        <v>-2.4675705912042941E-5</v>
      </c>
      <c r="AU85">
        <f t="shared" si="23"/>
        <v>-7.4018291393813628E-5</v>
      </c>
      <c r="AW85">
        <v>82</v>
      </c>
      <c r="AX85">
        <f>IF(Z85&gt;0, (R85*SUMPRODUCT(K85:$K$98, X85:$X$98)-K85*$AZ$3)/Z85, 0)</f>
        <v>-41504956.997487664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50</v>
      </c>
      <c r="R86">
        <f t="shared" si="27"/>
        <v>500000</v>
      </c>
      <c r="S86">
        <f t="shared" si="28"/>
        <v>-172908285.15804392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-2.1785257941809428</v>
      </c>
      <c r="AC86">
        <f t="shared" si="29"/>
        <v>-1.9451223061357634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-2.0356999652341081E-2</v>
      </c>
      <c r="AI86">
        <f t="shared" si="33"/>
        <v>-2.0357562124609069E-2</v>
      </c>
      <c r="AJ86">
        <f t="shared" si="34"/>
        <v>-0.23340348804517941</v>
      </c>
      <c r="AK86">
        <f t="shared" si="49"/>
        <v>-0.15249680559266601</v>
      </c>
      <c r="AL86">
        <f t="shared" si="35"/>
        <v>-0.40625785576245443</v>
      </c>
      <c r="AN86">
        <f t="shared" si="36"/>
        <v>0</v>
      </c>
      <c r="AO86">
        <f t="shared" si="36"/>
        <v>0</v>
      </c>
      <c r="AP86">
        <f t="shared" si="36"/>
        <v>-7.2557393900558829E-11</v>
      </c>
      <c r="AQ86">
        <f t="shared" si="36"/>
        <v>-2.6259976295214383E-6</v>
      </c>
      <c r="AR86">
        <f t="shared" si="36"/>
        <v>-2.6260701869153392E-6</v>
      </c>
      <c r="AS86">
        <f t="shared" si="36"/>
        <v>-3.0108415620972429E-5</v>
      </c>
      <c r="AT86">
        <f t="shared" si="36"/>
        <v>-1.9671673470303351E-5</v>
      </c>
      <c r="AU86">
        <f t="shared" si="23"/>
        <v>-5.2406159278191113E-5</v>
      </c>
      <c r="AW86">
        <v>83</v>
      </c>
      <c r="AX86">
        <f>IF(Z86&gt;0, (R86*SUMPRODUCT(K86:$K$98, X86:$X$98)-K86*$AZ$3)/Z86, 0)</f>
        <v>-172908285.15804392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50</v>
      </c>
      <c r="R87">
        <f t="shared" si="27"/>
        <v>500000</v>
      </c>
      <c r="S87">
        <f t="shared" si="28"/>
        <v>-837092059.51022935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-1.9451223061357634</v>
      </c>
      <c r="AC87">
        <f t="shared" si="29"/>
        <v>-1.7367186223632494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-4.5311232272240137E-3</v>
      </c>
      <c r="AI87">
        <f t="shared" si="33"/>
        <v>-4.5312269624465992E-3</v>
      </c>
      <c r="AJ87">
        <f t="shared" si="34"/>
        <v>-0.20840368377251406</v>
      </c>
      <c r="AK87">
        <f t="shared" si="49"/>
        <v>-0.13615856142950344</v>
      </c>
      <c r="AL87">
        <f t="shared" si="35"/>
        <v>-0.34909347216446407</v>
      </c>
      <c r="AN87">
        <f t="shared" si="36"/>
        <v>0</v>
      </c>
      <c r="AO87">
        <f t="shared" si="36"/>
        <v>0</v>
      </c>
      <c r="AP87">
        <f t="shared" si="36"/>
        <v>-1.1947823022468877E-11</v>
      </c>
      <c r="AQ87">
        <f t="shared" si="36"/>
        <v>-5.2187730514632227E-7</v>
      </c>
      <c r="AR87">
        <f t="shared" si="36"/>
        <v>-5.2188925296934473E-7</v>
      </c>
      <c r="AS87">
        <f t="shared" si="36"/>
        <v>-2.4003132869197721E-5</v>
      </c>
      <c r="AT87">
        <f t="shared" si="36"/>
        <v>-1.5682218193602925E-5</v>
      </c>
      <c r="AU87">
        <f t="shared" si="23"/>
        <v>-4.0207240315769986E-5</v>
      </c>
      <c r="AW87">
        <v>84</v>
      </c>
      <c r="AX87">
        <f>IF(Z87&gt;0, (R87*SUMPRODUCT(K87:$K$98, X87:$X$98)-K87*$AZ$3)/Z87, 0)</f>
        <v>-837092059.51022935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50</v>
      </c>
      <c r="R88">
        <f t="shared" si="27"/>
        <v>500000</v>
      </c>
      <c r="S88">
        <f t="shared" si="28"/>
        <v>-4836571940.8056908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-1.7367186223632494</v>
      </c>
      <c r="AC88">
        <f t="shared" si="29"/>
        <v>-1.5506420819457836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-8.6667486640680557E-4</v>
      </c>
      <c r="AI88">
        <f t="shared" si="33"/>
        <v>-8.6669089679052491E-4</v>
      </c>
      <c r="AJ88">
        <f t="shared" si="34"/>
        <v>-0.1860765404174658</v>
      </c>
      <c r="AK88">
        <f t="shared" si="49"/>
        <v>-0.12157030356542747</v>
      </c>
      <c r="AL88">
        <f t="shared" si="35"/>
        <v>-0.3085135348796838</v>
      </c>
      <c r="AN88">
        <f t="shared" si="36"/>
        <v>0</v>
      </c>
      <c r="AO88">
        <f t="shared" si="36"/>
        <v>0</v>
      </c>
      <c r="AP88">
        <f t="shared" si="36"/>
        <v>-1.6484980332494765E-12</v>
      </c>
      <c r="AQ88">
        <f t="shared" si="36"/>
        <v>-8.9125241026828339E-8</v>
      </c>
      <c r="AR88">
        <f t="shared" si="36"/>
        <v>-8.9126889524861592E-8</v>
      </c>
      <c r="AS88">
        <f t="shared" si="36"/>
        <v>-1.9135338010783668E-5</v>
      </c>
      <c r="AT88">
        <f t="shared" si="36"/>
        <v>-1.2501784725677757E-5</v>
      </c>
      <c r="AU88">
        <f t="shared" si="23"/>
        <v>-3.1726249625986285E-5</v>
      </c>
      <c r="AW88">
        <v>85</v>
      </c>
      <c r="AX88">
        <f>IF(Z88&gt;0, (R88*SUMPRODUCT(K88:$K$98, X88:$X$98)-K88*$AZ$3)/Z88, 0)</f>
        <v>-4836571940.8056908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-1.5506420819457836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-1.6030383719336066E-4</v>
      </c>
      <c r="AI89">
        <f t="shared" si="33"/>
        <v>-1.6030383719336066E-4</v>
      </c>
      <c r="AJ89">
        <f t="shared" si="34"/>
        <v>-1.5506420819457836</v>
      </c>
      <c r="AK89">
        <f t="shared" si="49"/>
        <v>-0.10854494573620486</v>
      </c>
      <c r="AL89">
        <f t="shared" si="35"/>
        <v>-1.6593473315191818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-1.4718732439727468E-8</v>
      </c>
      <c r="AR89">
        <f t="shared" si="36"/>
        <v>-1.4718732439727468E-8</v>
      </c>
      <c r="AS89">
        <f t="shared" si="36"/>
        <v>-1.4237641664442471E-4</v>
      </c>
      <c r="AT89">
        <f t="shared" si="36"/>
        <v>-9.9663491651097324E-6</v>
      </c>
      <c r="AU89">
        <f t="shared" si="23"/>
        <v>-1.5235748454197419E-4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18846.351634155861</v>
      </c>
      <c r="AO91" s="8">
        <f t="shared" si="50"/>
        <v>-1884.6351634155862</v>
      </c>
      <c r="AP91" s="8">
        <f t="shared" si="50"/>
        <v>-953.94801325163019</v>
      </c>
      <c r="AQ91" s="8">
        <f t="shared" si="50"/>
        <v>-15078.810376619973</v>
      </c>
      <c r="AR91" s="8">
        <f t="shared" si="50"/>
        <v>928.95808086867498</v>
      </c>
      <c r="AS91" s="8">
        <f t="shared" si="50"/>
        <v>-555.26558422094399</v>
      </c>
      <c r="AT91" s="8">
        <f t="shared" si="50"/>
        <v>246.00563091571789</v>
      </c>
      <c r="AU91" s="8">
        <f t="shared" si="50"/>
        <v>619.69812756344982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CC86F-F545-4CB0-A4B6-87544F65C0B7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25530.26036761919</v>
      </c>
      <c r="K3">
        <v>1</v>
      </c>
      <c r="L3" s="2">
        <v>0</v>
      </c>
      <c r="O3">
        <f>$C$3</f>
        <v>25530.26036761919</v>
      </c>
      <c r="P3">
        <f>O3*C5</f>
        <v>2553.0260367619194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25530.26036761919</v>
      </c>
      <c r="AF3">
        <f t="shared" ref="AF3:AG34" si="4">-$Z3*P3</f>
        <v>-2553.0260367619194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22456.752403157272</v>
      </c>
      <c r="AJ3">
        <f t="shared" ref="AJ3:AJ66" si="7">AB3-AC3</f>
        <v>0</v>
      </c>
      <c r="AL3">
        <f t="shared" ref="AL3:AL66" si="8">SUM(AI3:AK3)</f>
        <v>22456.752403157272</v>
      </c>
      <c r="AN3">
        <f t="shared" ref="AN3:AU34" si="9">AE3*$K3</f>
        <v>25530.26036761919</v>
      </c>
      <c r="AO3">
        <f t="shared" si="9"/>
        <v>-2553.0260367619194</v>
      </c>
      <c r="AP3">
        <f t="shared" si="9"/>
        <v>-520.48192770000003</v>
      </c>
      <c r="AQ3">
        <f t="shared" si="9"/>
        <v>0</v>
      </c>
      <c r="AR3">
        <f t="shared" si="9"/>
        <v>22456.752403157272</v>
      </c>
      <c r="AS3">
        <f t="shared" si="9"/>
        <v>0</v>
      </c>
      <c r="AT3">
        <f t="shared" si="9"/>
        <v>0</v>
      </c>
      <c r="AU3">
        <f t="shared" si="9"/>
        <v>22456.752403157272</v>
      </c>
      <c r="AW3">
        <v>0</v>
      </c>
      <c r="AX3">
        <f>IF(Z3&gt;0, (R3*SUMPRODUCT(K3:$K$98, X3:$X$98)-K3*$AZ$3)/Z3, 0)</f>
        <v>0</v>
      </c>
      <c r="AZ3">
        <f>C6*ABS(SUMPRODUCT(X4:X79, K4:K79))/1</f>
        <v>20290.250449185431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500000</v>
      </c>
      <c r="S4">
        <f t="shared" si="1"/>
        <v>1378.7287533249291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1361.0122280963078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-1361.0122280963078</v>
      </c>
      <c r="AK4">
        <f>G4*SUM(AB4, AE4:AF4)</f>
        <v>0</v>
      </c>
      <c r="AL4">
        <f t="shared" si="8"/>
        <v>-2785.9617280963075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-1329.3679447709674</v>
      </c>
      <c r="AR4">
        <f t="shared" si="9"/>
        <v>-1329.3679447709674</v>
      </c>
      <c r="AS4">
        <f t="shared" si="9"/>
        <v>-1269.7194030192254</v>
      </c>
      <c r="AT4">
        <f t="shared" si="9"/>
        <v>0</v>
      </c>
      <c r="AU4">
        <f t="shared" si="9"/>
        <v>-2599.0873477901928</v>
      </c>
      <c r="AW4">
        <v>1</v>
      </c>
      <c r="AX4">
        <f>IF(Z4&gt;0, (R4*SUMPRODUCT(K4:$K$98, X4:$X$98)-K4*$AZ$3)/Z4, 0)</f>
        <v>1378.7287533249291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500000</v>
      </c>
      <c r="S5">
        <f t="shared" si="1"/>
        <v>1652.8065446201342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1361.0122280963078</v>
      </c>
      <c r="AC5">
        <f t="shared" si="2"/>
        <v>1610.5266647360695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-1429.629275122139</v>
      </c>
      <c r="AI5">
        <f t="shared" si="6"/>
        <v>-1478.3502421941268</v>
      </c>
      <c r="AJ5">
        <f t="shared" si="7"/>
        <v>-249.5144366397617</v>
      </c>
      <c r="AK5">
        <f>G5*SUM(AB5, AE5:AF5)</f>
        <v>55.801501351948623</v>
      </c>
      <c r="AL5">
        <f t="shared" si="8"/>
        <v>-1672.0631774819399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-1222.4874554560458</v>
      </c>
      <c r="AR5">
        <f t="shared" si="9"/>
        <v>-1264.149145028053</v>
      </c>
      <c r="AS5">
        <f t="shared" si="9"/>
        <v>-213.36179529565891</v>
      </c>
      <c r="AT5">
        <f t="shared" si="9"/>
        <v>47.716311204205546</v>
      </c>
      <c r="AU5">
        <f t="shared" si="9"/>
        <v>-1429.7946291195065</v>
      </c>
      <c r="AW5">
        <v>2</v>
      </c>
      <c r="AX5">
        <f>IF(Z5&gt;0, (R5*SUMPRODUCT(K5:$K$98, X5:$X$98)-K5*$AZ$3)/Z5, 0)</f>
        <v>1652.8065446201342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500000</v>
      </c>
      <c r="S6">
        <f t="shared" si="1"/>
        <v>2169.1541129886837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1610.5266647360695</v>
      </c>
      <c r="AC6">
        <f t="shared" si="2"/>
        <v>2086.2923519097985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-1437.5910614256563</v>
      </c>
      <c r="AI6">
        <f t="shared" si="6"/>
        <v>-1485.6810597207816</v>
      </c>
      <c r="AJ6">
        <f t="shared" si="7"/>
        <v>-475.76568717372902</v>
      </c>
      <c r="AK6">
        <f>G6*SUM(AB6, AE6:AF6)</f>
        <v>94.215809887060075</v>
      </c>
      <c r="AL6">
        <f t="shared" si="8"/>
        <v>-1867.2309370074506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-1108.9721630664658</v>
      </c>
      <c r="AR6">
        <f t="shared" si="9"/>
        <v>-1146.0692700687312</v>
      </c>
      <c r="AS6">
        <f t="shared" si="9"/>
        <v>-367.01042276558331</v>
      </c>
      <c r="AT6">
        <f t="shared" si="9"/>
        <v>72.679020681929273</v>
      </c>
      <c r="AU6">
        <f t="shared" si="9"/>
        <v>-1440.4006721523851</v>
      </c>
      <c r="AW6">
        <v>3</v>
      </c>
      <c r="AX6">
        <f>IF(Z6&gt;0, (R6*SUMPRODUCT(K6:$K$98, X6:$X$98)-K6*$AZ$3)/Z6, 0)</f>
        <v>2169.1541129886837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500000</v>
      </c>
      <c r="S7">
        <f t="shared" si="1"/>
        <v>2516.1994064537539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2086.2923519097985</v>
      </c>
      <c r="AC7">
        <f t="shared" si="2"/>
        <v>2388.5870228689182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-1449.144970425273</v>
      </c>
      <c r="AI7">
        <f t="shared" si="6"/>
        <v>-1496.6091542404045</v>
      </c>
      <c r="AJ7">
        <f t="shared" si="7"/>
        <v>-302.29467095911968</v>
      </c>
      <c r="AK7">
        <f>G7*SUM(AB7, AE7:AF7)</f>
        <v>102.4369544787711</v>
      </c>
      <c r="AL7">
        <f t="shared" si="8"/>
        <v>-1696.4668707207529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-1017.0912240454958</v>
      </c>
      <c r="AR7">
        <f t="shared" si="9"/>
        <v>-1050.4042505542827</v>
      </c>
      <c r="AS7">
        <f t="shared" si="9"/>
        <v>-212.16735604996953</v>
      </c>
      <c r="AT7">
        <f t="shared" si="9"/>
        <v>71.896000431020099</v>
      </c>
      <c r="AU7">
        <f t="shared" si="9"/>
        <v>-1190.6756061732322</v>
      </c>
      <c r="AW7">
        <v>4</v>
      </c>
      <c r="AX7">
        <f>IF(Z7&gt;0, (R7*SUMPRODUCT(K7:$K$98, X7:$X$98)-K7*$AZ$3)/Z7, 0)</f>
        <v>2516.1994064537539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500000</v>
      </c>
      <c r="S8">
        <f t="shared" si="1"/>
        <v>2475.5778690288253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2388.5870228689182</v>
      </c>
      <c r="AC8">
        <f t="shared" si="2"/>
        <v>2319.2896913218119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-1461.4188971750336</v>
      </c>
      <c r="AI8">
        <f t="shared" si="6"/>
        <v>-1508.2622972622964</v>
      </c>
      <c r="AJ8">
        <f t="shared" si="7"/>
        <v>69.297331547106296</v>
      </c>
      <c r="AK8">
        <f t="shared" ref="AK8:AK71" si="22">G8*SUM(AB8:AB8, AE8:AF8)</f>
        <v>50.876903587107954</v>
      </c>
      <c r="AL8">
        <f t="shared" si="8"/>
        <v>-1388.0880621280821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-957.44026350573904</v>
      </c>
      <c r="AR8">
        <f t="shared" si="9"/>
        <v>-988.12945016519006</v>
      </c>
      <c r="AS8">
        <f t="shared" si="9"/>
        <v>45.399751915729837</v>
      </c>
      <c r="AT8">
        <f t="shared" si="9"/>
        <v>33.331713494986062</v>
      </c>
      <c r="AU8">
        <f t="shared" si="9"/>
        <v>-909.39798475447412</v>
      </c>
      <c r="AW8">
        <v>5</v>
      </c>
      <c r="AX8">
        <f>IF(Z8&gt;0, (R8*SUMPRODUCT(K8:$K$98, X8:$X$98)-K8*$AZ$3)/Z8, 0)</f>
        <v>2475.5778690288253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500000</v>
      </c>
      <c r="S9">
        <f t="shared" si="1"/>
        <v>2234.1657518654524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2319.2896913218119</v>
      </c>
      <c r="AC9">
        <f t="shared" si="2"/>
        <v>2065.5913031379096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-1476.1474924758577</v>
      </c>
      <c r="AI9">
        <f t="shared" si="6"/>
        <v>-1522.3748438130003</v>
      </c>
      <c r="AJ9">
        <f t="shared" si="7"/>
        <v>253.69838818390235</v>
      </c>
      <c r="AK9">
        <f t="shared" si="22"/>
        <v>13.68380917879869</v>
      </c>
      <c r="AL9">
        <f t="shared" si="8"/>
        <v>-1254.9926464502994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-915.89129538347981</v>
      </c>
      <c r="AR9">
        <f t="shared" si="9"/>
        <v>-944.57354354237464</v>
      </c>
      <c r="AS9">
        <f t="shared" si="9"/>
        <v>157.40984324048193</v>
      </c>
      <c r="AT9">
        <f t="shared" si="9"/>
        <v>8.4902638648456445</v>
      </c>
      <c r="AU9">
        <f t="shared" si="9"/>
        <v>-778.67343643704703</v>
      </c>
      <c r="AW9">
        <v>6</v>
      </c>
      <c r="AX9">
        <f>IF(Z9&gt;0, (R9*SUMPRODUCT(K9:$K$98, X9:$X$98)-K9*$AZ$3)/Z9, 0)</f>
        <v>2234.1657518654524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500000</v>
      </c>
      <c r="S10">
        <f t="shared" si="1"/>
        <v>1968.4250860104592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2065.5913031379096</v>
      </c>
      <c r="AC10">
        <f t="shared" si="2"/>
        <v>1795.8257407498495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-1492.7680820968462</v>
      </c>
      <c r="AI10">
        <f t="shared" si="6"/>
        <v>-1538.3838831124076</v>
      </c>
      <c r="AJ10">
        <f t="shared" si="7"/>
        <v>269.76556238806006</v>
      </c>
      <c r="AK10">
        <f t="shared" si="22"/>
        <v>8.4689243428654297</v>
      </c>
      <c r="AL10">
        <f t="shared" si="8"/>
        <v>-1260.1493963814821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-878.66778832866794</v>
      </c>
      <c r="AR10">
        <f t="shared" si="9"/>
        <v>-905.51799732756558</v>
      </c>
      <c r="AS10">
        <f t="shared" si="9"/>
        <v>158.78843667249444</v>
      </c>
      <c r="AT10">
        <f t="shared" si="9"/>
        <v>4.9849478369176516</v>
      </c>
      <c r="AU10">
        <f t="shared" si="9"/>
        <v>-741.74461281815354</v>
      </c>
      <c r="AW10">
        <v>7</v>
      </c>
      <c r="AX10">
        <f>IF(Z10&gt;0, (R10*SUMPRODUCT(K10:$K$98, X10:$X$98)-K10*$AZ$3)/Z10, 0)</f>
        <v>1968.4250860104592</v>
      </c>
    </row>
    <row r="11" spans="1:52" x14ac:dyDescent="0.25">
      <c r="A11" t="s">
        <v>33</v>
      </c>
      <c r="C11" s="12">
        <f>AU81</f>
        <v>832.9779713443246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500000</v>
      </c>
      <c r="S11">
        <f t="shared" si="1"/>
        <v>1679.4915340648918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1795.8257407498495</v>
      </c>
      <c r="AC11">
        <f t="shared" si="2"/>
        <v>1511.8199978218545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-1513.7808838118626</v>
      </c>
      <c r="AI11">
        <f t="shared" si="6"/>
        <v>-1558.7891487288873</v>
      </c>
      <c r="AJ11">
        <f t="shared" si="7"/>
        <v>284.00574292799502</v>
      </c>
      <c r="AK11">
        <f t="shared" si="22"/>
        <v>4.3099817777996385</v>
      </c>
      <c r="AL11">
        <f t="shared" si="8"/>
        <v>-1270.4734240230925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-846.67072237026673</v>
      </c>
      <c r="AR11">
        <f t="shared" si="9"/>
        <v>-871.84423366073281</v>
      </c>
      <c r="AS11">
        <f t="shared" si="9"/>
        <v>158.84686488882551</v>
      </c>
      <c r="AT11">
        <f t="shared" si="9"/>
        <v>2.4106100322943651</v>
      </c>
      <c r="AU11">
        <f t="shared" si="9"/>
        <v>-710.58675873961283</v>
      </c>
      <c r="AW11">
        <v>8</v>
      </c>
      <c r="AX11">
        <f>IF(Z11&gt;0, (R11*SUMPRODUCT(K11:$K$98, X11:$X$98)-K11*$AZ$3)/Z11, 0)</f>
        <v>1679.4915340648918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500000</v>
      </c>
      <c r="S12">
        <f t="shared" si="1"/>
        <v>1384.0782970163461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1511.8199978218545</v>
      </c>
      <c r="AC12">
        <f t="shared" si="2"/>
        <v>1229.1777788907111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-1539.8268100850887</v>
      </c>
      <c r="AI12">
        <f t="shared" si="6"/>
        <v>-1584.2310096719345</v>
      </c>
      <c r="AJ12">
        <f t="shared" si="7"/>
        <v>282.64221893114336</v>
      </c>
      <c r="AK12">
        <f t="shared" si="22"/>
        <v>3.4771859949902653</v>
      </c>
      <c r="AL12">
        <f t="shared" si="8"/>
        <v>-1298.1116047458008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-818.43431900165342</v>
      </c>
      <c r="AR12">
        <f t="shared" si="9"/>
        <v>-842.03562312991789</v>
      </c>
      <c r="AS12">
        <f t="shared" si="9"/>
        <v>150.22734404737628</v>
      </c>
      <c r="AT12">
        <f t="shared" si="9"/>
        <v>1.8481613212687773</v>
      </c>
      <c r="AU12">
        <f t="shared" si="9"/>
        <v>-689.96011776127284</v>
      </c>
      <c r="AW12">
        <v>9</v>
      </c>
      <c r="AX12">
        <f>IF(Z12&gt;0, (R12*SUMPRODUCT(K12:$K$98, X12:$X$98)-K12*$AZ$3)/Z12, 0)</f>
        <v>1384.0782970163461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500000</v>
      </c>
      <c r="S13">
        <f t="shared" si="1"/>
        <v>1077.3362412056538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1229.1777788907111</v>
      </c>
      <c r="AC13">
        <f t="shared" si="2"/>
        <v>943.81680427604988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-1568.9691073616943</v>
      </c>
      <c r="AI13">
        <f t="shared" si="6"/>
        <v>-1612.7723680419356</v>
      </c>
      <c r="AJ13">
        <f t="shared" si="7"/>
        <v>285.36097461466125</v>
      </c>
      <c r="AK13">
        <f t="shared" si="22"/>
        <v>2.4583555577814225</v>
      </c>
      <c r="AL13">
        <f t="shared" si="8"/>
        <v>-1324.9530378694928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-792.70319373315124</v>
      </c>
      <c r="AR13">
        <f t="shared" si="9"/>
        <v>-814.83427615805738</v>
      </c>
      <c r="AS13">
        <f t="shared" si="9"/>
        <v>144.17527718198679</v>
      </c>
      <c r="AT13">
        <f t="shared" si="9"/>
        <v>1.242055240502407</v>
      </c>
      <c r="AU13">
        <f t="shared" si="9"/>
        <v>-669.41694373556811</v>
      </c>
      <c r="AW13">
        <v>10</v>
      </c>
      <c r="AX13">
        <f>IF(Z13&gt;0, (R13*SUMPRODUCT(K13:$K$98, X13:$X$98)-K13*$AZ$3)/Z13, 0)</f>
        <v>1077.3362412056538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500000</v>
      </c>
      <c r="S14">
        <f t="shared" si="1"/>
        <v>1445.9944936969432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943.81680427604988</v>
      </c>
      <c r="AC14">
        <f t="shared" si="2"/>
        <v>1249.4790179336742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-1603.9488146870679</v>
      </c>
      <c r="AI14">
        <f t="shared" si="6"/>
        <v>-1647.1536478790379</v>
      </c>
      <c r="AJ14">
        <f t="shared" si="7"/>
        <v>-305.66221365762431</v>
      </c>
      <c r="AK14">
        <f t="shared" si="22"/>
        <v>66.067176299323492</v>
      </c>
      <c r="AL14">
        <f t="shared" si="8"/>
        <v>-1886.7486852373386</v>
      </c>
      <c r="AN14">
        <f t="shared" si="9"/>
        <v>0</v>
      </c>
      <c r="AO14">
        <f t="shared" si="9"/>
        <v>0</v>
      </c>
      <c r="AP14">
        <f t="shared" si="9"/>
        <v>-19.489941047053431</v>
      </c>
      <c r="AQ14">
        <f t="shared" si="9"/>
        <v>-723.55024961772585</v>
      </c>
      <c r="AR14">
        <f t="shared" si="9"/>
        <v>-743.04019066477917</v>
      </c>
      <c r="AS14">
        <f t="shared" si="9"/>
        <v>-137.88592813283114</v>
      </c>
      <c r="AT14">
        <f t="shared" si="9"/>
        <v>29.803271441826038</v>
      </c>
      <c r="AU14">
        <f t="shared" si="9"/>
        <v>-851.1228473557843</v>
      </c>
      <c r="AW14">
        <v>11</v>
      </c>
      <c r="AX14">
        <f>IF(Z14&gt;0, (R14*SUMPRODUCT(K14:$K$98, X14:$X$98)-K14*$AZ$3)/Z14, 0)</f>
        <v>1445.9944936969432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500000</v>
      </c>
      <c r="S15">
        <f t="shared" si="1"/>
        <v>1767.9797808734925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1249.4790179336742</v>
      </c>
      <c r="AC15">
        <f t="shared" si="2"/>
        <v>1506.6121677720002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-1644.8741030130859</v>
      </c>
      <c r="AI15">
        <f t="shared" si="6"/>
        <v>-1687.4824004628349</v>
      </c>
      <c r="AJ15">
        <f t="shared" si="7"/>
        <v>-257.13314983832606</v>
      </c>
      <c r="AK15">
        <f t="shared" si="22"/>
        <v>87.463531255357196</v>
      </c>
      <c r="AL15">
        <f t="shared" si="8"/>
        <v>-1857.1520190458039</v>
      </c>
      <c r="AN15">
        <f t="shared" si="9"/>
        <v>0</v>
      </c>
      <c r="AO15">
        <f t="shared" si="9"/>
        <v>0</v>
      </c>
      <c r="AP15">
        <f t="shared" si="9"/>
        <v>-17.161464686656949</v>
      </c>
      <c r="AQ15">
        <f t="shared" si="9"/>
        <v>-662.51060292064835</v>
      </c>
      <c r="AR15">
        <f t="shared" si="9"/>
        <v>-679.67206760730517</v>
      </c>
      <c r="AS15">
        <f t="shared" si="9"/>
        <v>-103.56624730015555</v>
      </c>
      <c r="AT15">
        <f t="shared" si="9"/>
        <v>35.227934295646619</v>
      </c>
      <c r="AU15">
        <f t="shared" si="9"/>
        <v>-748.01038061181418</v>
      </c>
      <c r="AW15">
        <v>12</v>
      </c>
      <c r="AX15">
        <f>IF(Z15&gt;0, (R15*SUMPRODUCT(K15:$K$98, X15:$X$98)-K15*$AZ$3)/Z15, 0)</f>
        <v>1767.9797808734925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500000</v>
      </c>
      <c r="S16">
        <f t="shared" si="1"/>
        <v>2046.6152109073655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1506.6121677720002</v>
      </c>
      <c r="AC16">
        <f t="shared" si="2"/>
        <v>1719.7117429371119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-1686.5633857874698</v>
      </c>
      <c r="AI16">
        <f t="shared" si="6"/>
        <v>-1728.5769439241426</v>
      </c>
      <c r="AJ16">
        <f t="shared" si="7"/>
        <v>-213.09957516511167</v>
      </c>
      <c r="AK16">
        <f t="shared" si="22"/>
        <v>105.46285174404002</v>
      </c>
      <c r="AL16">
        <f t="shared" si="8"/>
        <v>-1836.2136673452142</v>
      </c>
      <c r="AN16">
        <f t="shared" si="9"/>
        <v>0</v>
      </c>
      <c r="AO16">
        <f t="shared" si="9"/>
        <v>0</v>
      </c>
      <c r="AP16">
        <f t="shared" si="9"/>
        <v>-15.108857007539386</v>
      </c>
      <c r="AQ16">
        <f t="shared" si="9"/>
        <v>-606.51956559165023</v>
      </c>
      <c r="AR16">
        <f t="shared" si="9"/>
        <v>-621.62842259918955</v>
      </c>
      <c r="AS16">
        <f t="shared" si="9"/>
        <v>-76.634571132090201</v>
      </c>
      <c r="AT16">
        <f t="shared" si="9"/>
        <v>37.926403220229915</v>
      </c>
      <c r="AU16">
        <f t="shared" si="9"/>
        <v>-660.33659051104985</v>
      </c>
      <c r="AW16">
        <v>13</v>
      </c>
      <c r="AX16">
        <f>IF(Z16&gt;0, (R16*SUMPRODUCT(K16:$K$98, X16:$X$98)-K16*$AZ$3)/Z16, 0)</f>
        <v>2046.6152109073655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50</v>
      </c>
      <c r="R17">
        <f t="shared" si="0"/>
        <v>500000</v>
      </c>
      <c r="S17">
        <f t="shared" si="1"/>
        <v>2287.5104641950115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1719.7117429371119</v>
      </c>
      <c r="AC17">
        <f t="shared" si="2"/>
        <v>1894.9869792077491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-1731.3161306106649</v>
      </c>
      <c r="AI17">
        <f t="shared" si="6"/>
        <v>-1772.7364215529101</v>
      </c>
      <c r="AJ17">
        <f t="shared" si="7"/>
        <v>-175.27523627063715</v>
      </c>
      <c r="AK17">
        <f t="shared" si="22"/>
        <v>120.37982200559784</v>
      </c>
      <c r="AL17">
        <f t="shared" si="8"/>
        <v>-1827.6318358179494</v>
      </c>
      <c r="AN17">
        <f t="shared" si="9"/>
        <v>0</v>
      </c>
      <c r="AO17">
        <f t="shared" si="9"/>
        <v>0</v>
      </c>
      <c r="AP17">
        <f t="shared" si="9"/>
        <v>-13.299559900853229</v>
      </c>
      <c r="AQ17">
        <f t="shared" si="9"/>
        <v>-555.90489739621148</v>
      </c>
      <c r="AR17">
        <f t="shared" si="9"/>
        <v>-569.20445729706478</v>
      </c>
      <c r="AS17">
        <f t="shared" si="9"/>
        <v>-56.278781507544664</v>
      </c>
      <c r="AT17">
        <f t="shared" si="9"/>
        <v>38.652520713818063</v>
      </c>
      <c r="AU17">
        <f t="shared" si="9"/>
        <v>-586.83071809079138</v>
      </c>
      <c r="AW17">
        <v>14</v>
      </c>
      <c r="AX17">
        <f>IF(Z17&gt;0, (R17*SUMPRODUCT(K17:$K$98, X17:$X$98)-K17*$AZ$3)/Z17, 0)</f>
        <v>2287.5104641950115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500000</v>
      </c>
      <c r="S18">
        <f t="shared" si="1"/>
        <v>2494.7477801180216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1894.9869792077491</v>
      </c>
      <c r="AC18">
        <f t="shared" si="2"/>
        <v>2037.1131549028694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-1780.4980110811689</v>
      </c>
      <c r="AI18">
        <f t="shared" si="6"/>
        <v>-1821.3260493128835</v>
      </c>
      <c r="AJ18">
        <f t="shared" si="7"/>
        <v>-142.12617569512031</v>
      </c>
      <c r="AK18">
        <f t="shared" si="22"/>
        <v>132.64908854454245</v>
      </c>
      <c r="AL18">
        <f t="shared" si="8"/>
        <v>-1830.8031364634612</v>
      </c>
      <c r="AN18">
        <f t="shared" si="9"/>
        <v>0</v>
      </c>
      <c r="AO18">
        <f t="shared" si="9"/>
        <v>0</v>
      </c>
      <c r="AP18">
        <f t="shared" si="9"/>
        <v>-11.704816643536258</v>
      </c>
      <c r="AQ18">
        <f t="shared" si="9"/>
        <v>-510.44340253648568</v>
      </c>
      <c r="AR18">
        <f t="shared" si="9"/>
        <v>-522.1482191800219</v>
      </c>
      <c r="AS18">
        <f t="shared" si="9"/>
        <v>-40.745548863187302</v>
      </c>
      <c r="AT18">
        <f t="shared" si="9"/>
        <v>38.02860305298767</v>
      </c>
      <c r="AU18">
        <f t="shared" si="9"/>
        <v>-524.8651649902215</v>
      </c>
      <c r="AW18">
        <v>15</v>
      </c>
      <c r="AX18">
        <f>IF(Z18&gt;0, (R18*SUMPRODUCT(K18:$K$98, X18:$X$98)-K18*$AZ$3)/Z18, 0)</f>
        <v>2494.7477801180216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500000</v>
      </c>
      <c r="S19">
        <f t="shared" si="1"/>
        <v>2671.6589056756684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2037.1131549028694</v>
      </c>
      <c r="AC19">
        <f t="shared" si="2"/>
        <v>2149.9117819122148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-1842.3644086453523</v>
      </c>
      <c r="AI19">
        <f t="shared" si="6"/>
        <v>-1882.5999300538851</v>
      </c>
      <c r="AJ19">
        <f t="shared" si="7"/>
        <v>-112.79862700934541</v>
      </c>
      <c r="AK19">
        <f t="shared" si="22"/>
        <v>142.59792084320088</v>
      </c>
      <c r="AL19">
        <f t="shared" si="8"/>
        <v>-1852.8006362200297</v>
      </c>
      <c r="AN19">
        <f t="shared" si="9"/>
        <v>0</v>
      </c>
      <c r="AO19">
        <f t="shared" si="9"/>
        <v>0</v>
      </c>
      <c r="AP19">
        <f t="shared" si="9"/>
        <v>-10.29906296018444</v>
      </c>
      <c r="AQ19">
        <f t="shared" si="9"/>
        <v>-471.5889436993221</v>
      </c>
      <c r="AR19">
        <f t="shared" si="9"/>
        <v>-481.88800665950657</v>
      </c>
      <c r="AS19">
        <f t="shared" si="9"/>
        <v>-28.872998801134987</v>
      </c>
      <c r="AT19">
        <f t="shared" si="9"/>
        <v>36.500706672688196</v>
      </c>
      <c r="AU19">
        <f t="shared" si="9"/>
        <v>-474.26029878795333</v>
      </c>
      <c r="AW19">
        <v>16</v>
      </c>
      <c r="AX19">
        <f>IF(Z19&gt;0, (R19*SUMPRODUCT(K19:$K$98, X19:$X$98)-K19*$AZ$3)/Z19, 0)</f>
        <v>2671.6589056756684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500000</v>
      </c>
      <c r="S20">
        <f t="shared" si="1"/>
        <v>2818.6835099763703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2149.9117819122148</v>
      </c>
      <c r="AC20">
        <f t="shared" si="2"/>
        <v>2234.7889360216668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-1907.4220268118986</v>
      </c>
      <c r="AI20">
        <f t="shared" si="6"/>
        <v>-1947.0644508036648</v>
      </c>
      <c r="AJ20">
        <f t="shared" si="7"/>
        <v>-84.877154109452022</v>
      </c>
      <c r="AK20">
        <f t="shared" si="22"/>
        <v>150.49382473385506</v>
      </c>
      <c r="AL20">
        <f t="shared" si="8"/>
        <v>-1881.4477801792618</v>
      </c>
      <c r="AN20">
        <f t="shared" si="9"/>
        <v>0</v>
      </c>
      <c r="AO20">
        <f t="shared" si="9"/>
        <v>0</v>
      </c>
      <c r="AP20">
        <f t="shared" si="9"/>
        <v>-9.0600430001365186</v>
      </c>
      <c r="AQ20">
        <f t="shared" si="9"/>
        <v>-435.93009312227389</v>
      </c>
      <c r="AR20">
        <f t="shared" si="9"/>
        <v>-444.99013612241043</v>
      </c>
      <c r="AS20">
        <f t="shared" si="9"/>
        <v>-19.398174695890642</v>
      </c>
      <c r="AT20">
        <f t="shared" si="9"/>
        <v>34.394479097113965</v>
      </c>
      <c r="AU20">
        <f t="shared" si="9"/>
        <v>-429.99383172118706</v>
      </c>
      <c r="AW20">
        <v>17</v>
      </c>
      <c r="AX20">
        <f>IF(Z20&gt;0, (R20*SUMPRODUCT(K20:$K$98, X20:$X$98)-K20*$AZ$3)/Z20, 0)</f>
        <v>2818.6835099763703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500000</v>
      </c>
      <c r="S21">
        <f t="shared" si="1"/>
        <v>2939.5089132821649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2234.7889360216668</v>
      </c>
      <c r="AC21">
        <f t="shared" si="2"/>
        <v>2295.7035730857997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-1968.993610883442</v>
      </c>
      <c r="AI21">
        <f t="shared" si="6"/>
        <v>-2008.0427112742022</v>
      </c>
      <c r="AJ21">
        <f t="shared" si="7"/>
        <v>-60.914637064132876</v>
      </c>
      <c r="AK21">
        <f t="shared" si="22"/>
        <v>156.43522552151668</v>
      </c>
      <c r="AL21">
        <f t="shared" si="8"/>
        <v>-1912.5221228168184</v>
      </c>
      <c r="AN21">
        <f t="shared" si="9"/>
        <v>0</v>
      </c>
      <c r="AO21">
        <f t="shared" si="9"/>
        <v>0</v>
      </c>
      <c r="AP21">
        <f t="shared" si="9"/>
        <v>-7.9682521236235884</v>
      </c>
      <c r="AQ21">
        <f t="shared" si="9"/>
        <v>-401.78742568511666</v>
      </c>
      <c r="AR21">
        <f t="shared" si="9"/>
        <v>-409.75567780874024</v>
      </c>
      <c r="AS21">
        <f t="shared" si="9"/>
        <v>-12.430073453392207</v>
      </c>
      <c r="AT21">
        <f t="shared" si="9"/>
        <v>31.921742255202059</v>
      </c>
      <c r="AU21">
        <f t="shared" si="9"/>
        <v>-390.26400900693039</v>
      </c>
      <c r="AW21">
        <v>18</v>
      </c>
      <c r="AX21">
        <f>IF(Z21&gt;0, (R21*SUMPRODUCT(K21:$K$98, X21:$X$98)-K21*$AZ$3)/Z21, 0)</f>
        <v>2939.5089132821649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500000</v>
      </c>
      <c r="S22">
        <f t="shared" si="1"/>
        <v>3039.310794635669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2295.7035730857997</v>
      </c>
      <c r="AC22">
        <f t="shared" si="2"/>
        <v>2337.5275136385449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-2037.1497848485471</v>
      </c>
      <c r="AI22">
        <f t="shared" si="6"/>
        <v>-2075.604679256915</v>
      </c>
      <c r="AJ22">
        <f t="shared" si="7"/>
        <v>-41.823940552745171</v>
      </c>
      <c r="AK22">
        <f t="shared" si="22"/>
        <v>160.699250116006</v>
      </c>
      <c r="AL22">
        <f t="shared" si="8"/>
        <v>-1956.7293696936542</v>
      </c>
      <c r="AN22">
        <f t="shared" si="9"/>
        <v>0</v>
      </c>
      <c r="AO22">
        <f t="shared" si="9"/>
        <v>0</v>
      </c>
      <c r="AP22">
        <f t="shared" si="9"/>
        <v>-7.0062500746976664</v>
      </c>
      <c r="AQ22">
        <f t="shared" si="9"/>
        <v>-371.15641719613427</v>
      </c>
      <c r="AR22">
        <f t="shared" si="9"/>
        <v>-378.16266727083195</v>
      </c>
      <c r="AS22">
        <f t="shared" si="9"/>
        <v>-7.6200699840709483</v>
      </c>
      <c r="AT22">
        <f t="shared" si="9"/>
        <v>29.278435175838851</v>
      </c>
      <c r="AU22">
        <f t="shared" si="9"/>
        <v>-356.50430207906402</v>
      </c>
      <c r="AW22">
        <v>19</v>
      </c>
      <c r="AX22">
        <f>IF(Z22&gt;0, (R22*SUMPRODUCT(K22:$K$98, X22:$X$98)-K22*$AZ$3)/Z22, 0)</f>
        <v>3039.310794635669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500000</v>
      </c>
      <c r="S23">
        <f t="shared" si="1"/>
        <v>3120.0236501171639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2337.5275136385449</v>
      </c>
      <c r="AC23">
        <f t="shared" si="2"/>
        <v>2362.4526734405013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-2108.139611850575</v>
      </c>
      <c r="AI23">
        <f t="shared" si="6"/>
        <v>-2145.9991433536743</v>
      </c>
      <c r="AJ23">
        <f t="shared" si="7"/>
        <v>-24.925159801956397</v>
      </c>
      <c r="AK23">
        <f t="shared" si="22"/>
        <v>163.62692595469815</v>
      </c>
      <c r="AL23">
        <f t="shared" si="8"/>
        <v>-2007.2973772009325</v>
      </c>
      <c r="AN23">
        <f t="shared" si="9"/>
        <v>0</v>
      </c>
      <c r="AO23">
        <f t="shared" si="9"/>
        <v>0</v>
      </c>
      <c r="AP23">
        <f t="shared" si="9"/>
        <v>-6.1587308396015077</v>
      </c>
      <c r="AQ23">
        <f t="shared" si="9"/>
        <v>-342.93779997322167</v>
      </c>
      <c r="AR23">
        <f t="shared" si="9"/>
        <v>-349.09653081282323</v>
      </c>
      <c r="AS23">
        <f t="shared" si="9"/>
        <v>-4.0546553076532081</v>
      </c>
      <c r="AT23">
        <f t="shared" si="9"/>
        <v>26.617714352431978</v>
      </c>
      <c r="AU23">
        <f t="shared" si="9"/>
        <v>-326.53347176804442</v>
      </c>
      <c r="AW23">
        <v>20</v>
      </c>
      <c r="AX23">
        <f>IF(Z23&gt;0, (R23*SUMPRODUCT(K23:$K$98, X23:$X$98)-K23*$AZ$3)/Z23, 0)</f>
        <v>3120.0236501171639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500000</v>
      </c>
      <c r="S24">
        <f t="shared" si="1"/>
        <v>3184.4061265832815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2362.4526734405013</v>
      </c>
      <c r="AC24">
        <f t="shared" si="2"/>
        <v>2373.1591386441482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-2187.4279456343638</v>
      </c>
      <c r="AI24">
        <f t="shared" si="6"/>
        <v>-2224.6901390278686</v>
      </c>
      <c r="AJ24">
        <f t="shared" si="7"/>
        <v>-10.706465203646985</v>
      </c>
      <c r="AK24">
        <f t="shared" si="22"/>
        <v>165.37168714083509</v>
      </c>
      <c r="AL24">
        <f t="shared" si="8"/>
        <v>-2070.0249170906804</v>
      </c>
      <c r="AN24">
        <f t="shared" si="9"/>
        <v>0</v>
      </c>
      <c r="AO24">
        <f t="shared" si="9"/>
        <v>0</v>
      </c>
      <c r="AP24">
        <f t="shared" si="9"/>
        <v>-5.4121070915831933</v>
      </c>
      <c r="AQ24">
        <f t="shared" si="9"/>
        <v>-317.71061278852756</v>
      </c>
      <c r="AR24">
        <f t="shared" si="9"/>
        <v>-323.12271988011071</v>
      </c>
      <c r="AS24">
        <f t="shared" si="9"/>
        <v>-1.5550489914140986</v>
      </c>
      <c r="AT24">
        <f t="shared" si="9"/>
        <v>24.0192323428283</v>
      </c>
      <c r="AU24">
        <f t="shared" si="9"/>
        <v>-300.65853652869652</v>
      </c>
      <c r="AW24">
        <v>21</v>
      </c>
      <c r="AX24">
        <f>IF(Z24&gt;0, (R24*SUMPRODUCT(K24:$K$98, X24:$X$98)-K24*$AZ$3)/Z24, 0)</f>
        <v>3184.4061265832815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500000</v>
      </c>
      <c r="S25">
        <f t="shared" si="1"/>
        <v>3233.9046788532023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2373.1591386441482</v>
      </c>
      <c r="AC25">
        <f t="shared" si="2"/>
        <v>2371.2023340492519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-2279.7240943745205</v>
      </c>
      <c r="AI25">
        <f t="shared" si="6"/>
        <v>-2316.3856934246528</v>
      </c>
      <c r="AJ25">
        <f t="shared" si="7"/>
        <v>1.9568045948963118</v>
      </c>
      <c r="AK25">
        <f t="shared" si="22"/>
        <v>166.1211397050904</v>
      </c>
      <c r="AL25">
        <f t="shared" si="8"/>
        <v>-2148.3077491246659</v>
      </c>
      <c r="AN25">
        <f t="shared" si="9"/>
        <v>0</v>
      </c>
      <c r="AO25">
        <f t="shared" si="9"/>
        <v>0</v>
      </c>
      <c r="AP25">
        <f t="shared" si="9"/>
        <v>-4.7543521552950141</v>
      </c>
      <c r="AQ25">
        <f t="shared" si="9"/>
        <v>-295.63934586558617</v>
      </c>
      <c r="AR25">
        <f t="shared" si="9"/>
        <v>-300.39369802088117</v>
      </c>
      <c r="AS25">
        <f t="shared" si="9"/>
        <v>0.25376247584058725</v>
      </c>
      <c r="AT25">
        <f t="shared" si="9"/>
        <v>21.542933725202936</v>
      </c>
      <c r="AU25">
        <f t="shared" si="9"/>
        <v>-278.59700181983766</v>
      </c>
      <c r="AW25">
        <v>22</v>
      </c>
      <c r="AX25">
        <f>IF(Z25&gt;0, (R25*SUMPRODUCT(K25:$K$98, X25:$X$98)-K25*$AZ$3)/Z25, 0)</f>
        <v>3233.9046788532023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500000</v>
      </c>
      <c r="S26">
        <f t="shared" si="1"/>
        <v>3269.082633941443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2371.2023340492519</v>
      </c>
      <c r="AC26">
        <f t="shared" si="2"/>
        <v>2357.4860312136934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-2376.8051950911959</v>
      </c>
      <c r="AI26">
        <f t="shared" si="6"/>
        <v>-2412.8624976313176</v>
      </c>
      <c r="AJ26">
        <f t="shared" si="7"/>
        <v>13.716302835558508</v>
      </c>
      <c r="AK26">
        <f t="shared" si="22"/>
        <v>165.98416338344765</v>
      </c>
      <c r="AL26">
        <f t="shared" si="8"/>
        <v>-2233.1620314123115</v>
      </c>
      <c r="AN26">
        <f t="shared" si="9"/>
        <v>0</v>
      </c>
      <c r="AO26">
        <f t="shared" si="9"/>
        <v>0</v>
      </c>
      <c r="AP26">
        <f t="shared" si="9"/>
        <v>-4.1749872601061497</v>
      </c>
      <c r="AQ26">
        <f t="shared" si="9"/>
        <v>-275.20448592121306</v>
      </c>
      <c r="AR26">
        <f t="shared" si="9"/>
        <v>-279.37947318131921</v>
      </c>
      <c r="AS26">
        <f t="shared" si="9"/>
        <v>1.5881773055678301</v>
      </c>
      <c r="AT26">
        <f t="shared" si="9"/>
        <v>19.218902099905442</v>
      </c>
      <c r="AU26">
        <f t="shared" si="9"/>
        <v>-258.57239377584597</v>
      </c>
      <c r="AW26">
        <v>23</v>
      </c>
      <c r="AX26">
        <f>IF(Z26&gt;0, (R26*SUMPRODUCT(K26:$K$98, X26:$X$98)-K26*$AZ$3)/Z26, 0)</f>
        <v>3269.082633941443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500000</v>
      </c>
      <c r="S27">
        <f t="shared" si="1"/>
        <v>3292.0498059564234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2357.4860312136934</v>
      </c>
      <c r="AC27">
        <f t="shared" si="2"/>
        <v>2333.9985479978614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-2477.1316364840081</v>
      </c>
      <c r="AI27">
        <f t="shared" si="6"/>
        <v>-2512.5806528350804</v>
      </c>
      <c r="AJ27">
        <f t="shared" si="7"/>
        <v>23.487483215832071</v>
      </c>
      <c r="AK27">
        <f t="shared" si="22"/>
        <v>165.02402218495857</v>
      </c>
      <c r="AL27">
        <f t="shared" si="8"/>
        <v>-2324.0691474342898</v>
      </c>
      <c r="AN27">
        <f t="shared" si="9"/>
        <v>0</v>
      </c>
      <c r="AO27">
        <f t="shared" si="9"/>
        <v>0</v>
      </c>
      <c r="AP27">
        <f t="shared" si="9"/>
        <v>-3.6647815031053392</v>
      </c>
      <c r="AQ27">
        <f t="shared" si="9"/>
        <v>-256.09021452774647</v>
      </c>
      <c r="AR27">
        <f t="shared" si="9"/>
        <v>-259.75499603085183</v>
      </c>
      <c r="AS27">
        <f t="shared" si="9"/>
        <v>2.4281772219407487</v>
      </c>
      <c r="AT27">
        <f t="shared" si="9"/>
        <v>17.060472936174726</v>
      </c>
      <c r="AU27">
        <f t="shared" si="9"/>
        <v>-240.26634587273634</v>
      </c>
      <c r="AW27">
        <v>24</v>
      </c>
      <c r="AX27">
        <f>IF(Z27&gt;0, (R27*SUMPRODUCT(K27:$K$98, X27:$X$98)-K27*$AZ$3)/Z27, 0)</f>
        <v>3292.0498059564234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500000</v>
      </c>
      <c r="S28">
        <f t="shared" si="1"/>
        <v>3305.0394429660837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2333.9985479978614</v>
      </c>
      <c r="AC28">
        <f t="shared" si="2"/>
        <v>2302.6556573142043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-2590.0157355403448</v>
      </c>
      <c r="AI28">
        <f t="shared" si="6"/>
        <v>-2624.8512601543521</v>
      </c>
      <c r="AJ28">
        <f t="shared" si="7"/>
        <v>31.34289068365706</v>
      </c>
      <c r="AK28">
        <f t="shared" si="22"/>
        <v>163.3798983598503</v>
      </c>
      <c r="AL28">
        <f t="shared" si="8"/>
        <v>-2430.1284711108447</v>
      </c>
      <c r="AN28">
        <f t="shared" si="9"/>
        <v>0</v>
      </c>
      <c r="AO28">
        <f t="shared" si="9"/>
        <v>0</v>
      </c>
      <c r="AP28">
        <f t="shared" si="9"/>
        <v>-3.2154979026792581</v>
      </c>
      <c r="AQ28">
        <f t="shared" si="9"/>
        <v>-239.07175958496941</v>
      </c>
      <c r="AR28">
        <f t="shared" si="9"/>
        <v>-242.28725748764867</v>
      </c>
      <c r="AS28">
        <f t="shared" si="9"/>
        <v>2.8931098461677731</v>
      </c>
      <c r="AT28">
        <f t="shared" si="9"/>
        <v>15.080804045213275</v>
      </c>
      <c r="AU28">
        <f t="shared" si="9"/>
        <v>-224.3133435962676</v>
      </c>
      <c r="AW28">
        <v>25</v>
      </c>
      <c r="AX28">
        <f>IF(Z28&gt;0, (R28*SUMPRODUCT(K28:$K$98, X28:$X$98)-K28*$AZ$3)/Z28, 0)</f>
        <v>3305.0394429660837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500000</v>
      </c>
      <c r="S29">
        <f t="shared" si="1"/>
        <v>3308.8062036139154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2302.6556573142043</v>
      </c>
      <c r="AC29">
        <f t="shared" si="2"/>
        <v>2264.2511511614598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-2716.3947844041745</v>
      </c>
      <c r="AI29">
        <f t="shared" si="6"/>
        <v>-2750.6103142936013</v>
      </c>
      <c r="AJ29">
        <f t="shared" si="7"/>
        <v>38.404506152744489</v>
      </c>
      <c r="AK29">
        <f t="shared" si="22"/>
        <v>161.18589601199432</v>
      </c>
      <c r="AL29">
        <f t="shared" si="8"/>
        <v>-2551.0199121288624</v>
      </c>
      <c r="AN29">
        <f t="shared" si="9"/>
        <v>0</v>
      </c>
      <c r="AO29">
        <f t="shared" si="9"/>
        <v>0</v>
      </c>
      <c r="AP29">
        <f t="shared" si="9"/>
        <v>-2.8198832179829414</v>
      </c>
      <c r="AQ29">
        <f t="shared" si="9"/>
        <v>-223.87249563902716</v>
      </c>
      <c r="AR29">
        <f t="shared" si="9"/>
        <v>-226.69237885701008</v>
      </c>
      <c r="AS29">
        <f t="shared" si="9"/>
        <v>3.1651189604552052</v>
      </c>
      <c r="AT29">
        <f t="shared" si="9"/>
        <v>13.284184246412083</v>
      </c>
      <c r="AU29">
        <f t="shared" si="9"/>
        <v>-210.2430756501428</v>
      </c>
      <c r="AW29">
        <v>26</v>
      </c>
      <c r="AX29">
        <f>IF(Z29&gt;0, (R29*SUMPRODUCT(K29:$K$98, X29:$X$98)-K29*$AZ$3)/Z29, 0)</f>
        <v>3308.8062036139154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500000</v>
      </c>
      <c r="S30">
        <f t="shared" si="1"/>
        <v>3304.143043274767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2264.2511511614598</v>
      </c>
      <c r="AC30">
        <f t="shared" si="2"/>
        <v>2219.5458460869168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-2860.5986145986039</v>
      </c>
      <c r="AI30">
        <f t="shared" si="6"/>
        <v>-2894.1859293276766</v>
      </c>
      <c r="AJ30">
        <f t="shared" si="7"/>
        <v>44.705305074543048</v>
      </c>
      <c r="AK30">
        <f t="shared" si="22"/>
        <v>158.4975805813022</v>
      </c>
      <c r="AL30">
        <f t="shared" si="8"/>
        <v>-2690.9830436718312</v>
      </c>
      <c r="AN30">
        <f t="shared" si="9"/>
        <v>0</v>
      </c>
      <c r="AO30">
        <f t="shared" si="9"/>
        <v>0</v>
      </c>
      <c r="AP30">
        <f t="shared" si="9"/>
        <v>-2.4715256035913553</v>
      </c>
      <c r="AQ30">
        <f t="shared" si="9"/>
        <v>-210.4974087570827</v>
      </c>
      <c r="AR30">
        <f t="shared" si="9"/>
        <v>-212.96893436067404</v>
      </c>
      <c r="AS30">
        <f t="shared" si="9"/>
        <v>3.289643932518866</v>
      </c>
      <c r="AT30">
        <f t="shared" si="9"/>
        <v>11.663058856410908</v>
      </c>
      <c r="AU30">
        <f t="shared" si="9"/>
        <v>-198.01623157174427</v>
      </c>
      <c r="AW30">
        <v>27</v>
      </c>
      <c r="AX30">
        <f>IF(Z30&gt;0, (R30*SUMPRODUCT(K30:$K$98, X30:$X$98)-K30*$AZ$3)/Z30, 0)</f>
        <v>3304.143043274767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50</v>
      </c>
      <c r="R31">
        <f t="shared" si="0"/>
        <v>500000</v>
      </c>
      <c r="S31">
        <f t="shared" si="1"/>
        <v>3291.4967522285683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2219.5458460869168</v>
      </c>
      <c r="AC31">
        <f t="shared" si="2"/>
        <v>2169.0191431909816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-3026.1455161090817</v>
      </c>
      <c r="AI31">
        <f t="shared" si="6"/>
        <v>-3059.0943431392529</v>
      </c>
      <c r="AJ31">
        <f t="shared" si="7"/>
        <v>50.526702895935159</v>
      </c>
      <c r="AK31">
        <f t="shared" si="22"/>
        <v>155.36820922608419</v>
      </c>
      <c r="AL31">
        <f t="shared" si="8"/>
        <v>-2853.1994310172336</v>
      </c>
      <c r="AN31">
        <f t="shared" si="9"/>
        <v>0</v>
      </c>
      <c r="AO31">
        <f t="shared" si="9"/>
        <v>0</v>
      </c>
      <c r="AP31">
        <f t="shared" si="9"/>
        <v>-2.164770025269676</v>
      </c>
      <c r="AQ31">
        <f t="shared" si="9"/>
        <v>-198.82070761968347</v>
      </c>
      <c r="AR31">
        <f t="shared" si="9"/>
        <v>-200.98547764495316</v>
      </c>
      <c r="AS31">
        <f t="shared" si="9"/>
        <v>3.31965358902365</v>
      </c>
      <c r="AT31">
        <f t="shared" si="9"/>
        <v>10.207842661727311</v>
      </c>
      <c r="AU31">
        <f t="shared" si="9"/>
        <v>-187.45798139420219</v>
      </c>
      <c r="AW31">
        <v>28</v>
      </c>
      <c r="AX31">
        <f>IF(Z31&gt;0, (R31*SUMPRODUCT(K31:$K$98, X31:$X$98)-K31*$AZ$3)/Z31, 0)</f>
        <v>3291.4967522285683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500000</v>
      </c>
      <c r="S32">
        <f t="shared" si="1"/>
        <v>3271.1634379301827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2169.0191431909816</v>
      </c>
      <c r="AC32">
        <f t="shared" si="2"/>
        <v>2113.0294229473238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-3215.1165581714999</v>
      </c>
      <c r="AI32">
        <f t="shared" si="6"/>
        <v>-3247.4143852755524</v>
      </c>
      <c r="AJ32">
        <f t="shared" si="7"/>
        <v>55.989720243657757</v>
      </c>
      <c r="AK32">
        <f t="shared" si="22"/>
        <v>151.83134002336874</v>
      </c>
      <c r="AL32">
        <f t="shared" si="8"/>
        <v>-3039.5933250085259</v>
      </c>
      <c r="AN32">
        <f t="shared" si="9"/>
        <v>0</v>
      </c>
      <c r="AO32">
        <f t="shared" si="9"/>
        <v>0</v>
      </c>
      <c r="AP32">
        <f t="shared" si="9"/>
        <v>-1.89464169295042</v>
      </c>
      <c r="AQ32">
        <f t="shared" si="9"/>
        <v>-188.60382957597503</v>
      </c>
      <c r="AR32">
        <f t="shared" si="9"/>
        <v>-190.49847126892544</v>
      </c>
      <c r="AS32">
        <f t="shared" si="9"/>
        <v>3.2844456690077064</v>
      </c>
      <c r="AT32">
        <f t="shared" si="9"/>
        <v>8.9066668843711199</v>
      </c>
      <c r="AU32">
        <f t="shared" si="9"/>
        <v>-178.30735871554663</v>
      </c>
      <c r="AW32">
        <v>29</v>
      </c>
      <c r="AX32">
        <f>IF(Z32&gt;0, (R32*SUMPRODUCT(K32:$K$98, X32:$X$98)-K32*$AZ$3)/Z32, 0)</f>
        <v>3271.1634379301827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500000</v>
      </c>
      <c r="S33">
        <f t="shared" si="1"/>
        <v>3243.5938403482905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2113.0294229473238</v>
      </c>
      <c r="AC33">
        <f t="shared" si="2"/>
        <v>2051.953260671371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-3439.887181239048</v>
      </c>
      <c r="AI33">
        <f t="shared" si="6"/>
        <v>-3471.518041353936</v>
      </c>
      <c r="AJ33">
        <f t="shared" si="7"/>
        <v>61.076162275952811</v>
      </c>
      <c r="AK33">
        <f t="shared" si="22"/>
        <v>147.91205960631268</v>
      </c>
      <c r="AL33">
        <f t="shared" si="8"/>
        <v>-3262.5298194716706</v>
      </c>
      <c r="AN33">
        <f t="shared" si="9"/>
        <v>0</v>
      </c>
      <c r="AO33">
        <f t="shared" si="9"/>
        <v>0</v>
      </c>
      <c r="AP33">
        <f t="shared" si="9"/>
        <v>-1.6567110294535978</v>
      </c>
      <c r="AQ33">
        <f t="shared" si="9"/>
        <v>-180.1689556507651</v>
      </c>
      <c r="AR33">
        <f t="shared" si="9"/>
        <v>-181.82566668021872</v>
      </c>
      <c r="AS33">
        <f t="shared" si="9"/>
        <v>3.1989503703581992</v>
      </c>
      <c r="AT33">
        <f t="shared" si="9"/>
        <v>7.7471032924469458</v>
      </c>
      <c r="AU33">
        <f t="shared" si="9"/>
        <v>-170.87961301741356</v>
      </c>
      <c r="AW33">
        <v>30</v>
      </c>
      <c r="AX33">
        <f>IF(Z33&gt;0, (R33*SUMPRODUCT(K33:$K$98, X33:$X$98)-K33*$AZ$3)/Z33, 0)</f>
        <v>3243.5938403482905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500000</v>
      </c>
      <c r="S34">
        <f t="shared" si="1"/>
        <v>3208.3339254626376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2051.953260671371</v>
      </c>
      <c r="AC34">
        <f t="shared" si="2"/>
        <v>1985.64829368134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-3693.8901175573383</v>
      </c>
      <c r="AI34">
        <f t="shared" si="6"/>
        <v>-3724.8352800593216</v>
      </c>
      <c r="AJ34">
        <f t="shared" si="7"/>
        <v>66.304966990031062</v>
      </c>
      <c r="AK34">
        <f t="shared" si="22"/>
        <v>143.63672824699597</v>
      </c>
      <c r="AL34">
        <f t="shared" si="8"/>
        <v>-3514.8935848222945</v>
      </c>
      <c r="AN34">
        <f t="shared" si="9"/>
        <v>0</v>
      </c>
      <c r="AO34">
        <f t="shared" si="9"/>
        <v>0</v>
      </c>
      <c r="AP34">
        <f t="shared" si="9"/>
        <v>-1.4471398636563109</v>
      </c>
      <c r="AQ34">
        <f t="shared" si="9"/>
        <v>-172.74349878565783</v>
      </c>
      <c r="AR34">
        <f t="shared" si="9"/>
        <v>-174.19063864931414</v>
      </c>
      <c r="AS34">
        <f t="shared" si="9"/>
        <v>3.1007289389267338</v>
      </c>
      <c r="AT34">
        <f t="shared" si="9"/>
        <v>6.7171221129659564</v>
      </c>
      <c r="AU34">
        <f t="shared" ref="AU34:AU79" si="23">AL34*$K34</f>
        <v>-164.37278759742145</v>
      </c>
      <c r="AW34">
        <v>31</v>
      </c>
      <c r="AX34">
        <f>IF(Z34&gt;0, (R34*SUMPRODUCT(K34:$K$98, X34:$X$98)-K34*$AZ$3)/Z34, 0)</f>
        <v>3208.3339254626376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500000</v>
      </c>
      <c r="S35">
        <f t="shared" si="1"/>
        <v>3165.8574638713344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1985.64829368134</v>
      </c>
      <c r="AC35">
        <f t="shared" si="2"/>
        <v>1914.5690704856231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-3979.46032294516</v>
      </c>
      <c r="AI35">
        <f t="shared" ref="AI35:AI66" si="25">SUM(AE35:AH35)</f>
        <v>-4009.6980877898291</v>
      </c>
      <c r="AJ35">
        <f t="shared" si="7"/>
        <v>71.07922319571685</v>
      </c>
      <c r="AK35">
        <f t="shared" si="22"/>
        <v>138.99538055769381</v>
      </c>
      <c r="AL35">
        <f t="shared" si="8"/>
        <v>-3799.6234840364182</v>
      </c>
      <c r="AN35">
        <f t="shared" ref="AN35:AT66" si="26">AE35*$K35</f>
        <v>0</v>
      </c>
      <c r="AO35">
        <f t="shared" si="26"/>
        <v>0</v>
      </c>
      <c r="AP35">
        <f t="shared" si="26"/>
        <v>-1.2625523713515261</v>
      </c>
      <c r="AQ35">
        <f t="shared" si="26"/>
        <v>-166.15900987534593</v>
      </c>
      <c r="AR35">
        <f t="shared" si="26"/>
        <v>-167.42156224669745</v>
      </c>
      <c r="AS35">
        <f t="shared" si="26"/>
        <v>2.9678530228863371</v>
      </c>
      <c r="AT35">
        <f t="shared" si="26"/>
        <v>5.8036348993223976</v>
      </c>
      <c r="AU35">
        <f t="shared" si="23"/>
        <v>-158.65007432448871</v>
      </c>
      <c r="AW35">
        <v>32</v>
      </c>
      <c r="AX35">
        <f>IF(Z35&gt;0, (R35*SUMPRODUCT(K35:$K$98, X35:$X$98)-K35*$AZ$3)/Z35, 0)</f>
        <v>3165.8574638713344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500000</v>
      </c>
      <c r="S36">
        <f t="shared" si="1"/>
        <v>3116.6982402860572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1914.5690704856231</v>
      </c>
      <c r="AC36">
        <f t="shared" si="2"/>
        <v>1839.1817352441535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-4300.967662550167</v>
      </c>
      <c r="AI36">
        <f t="shared" si="25"/>
        <v>-4330.4729529801343</v>
      </c>
      <c r="AJ36">
        <f t="shared" si="7"/>
        <v>75.3873352414696</v>
      </c>
      <c r="AK36">
        <f t="shared" si="22"/>
        <v>134.01983493399362</v>
      </c>
      <c r="AL36">
        <f t="shared" si="8"/>
        <v>-4121.0657828046715</v>
      </c>
      <c r="AN36">
        <f t="shared" si="26"/>
        <v>0</v>
      </c>
      <c r="AO36">
        <f t="shared" si="26"/>
        <v>0</v>
      </c>
      <c r="AP36">
        <f t="shared" si="26"/>
        <v>-1.0999718927383166</v>
      </c>
      <c r="AQ36">
        <f t="shared" si="26"/>
        <v>-160.3422122419307</v>
      </c>
      <c r="AR36">
        <f t="shared" si="26"/>
        <v>-161.44218413466902</v>
      </c>
      <c r="AS36">
        <f t="shared" si="26"/>
        <v>2.8104773288330454</v>
      </c>
      <c r="AT36">
        <f t="shared" si="26"/>
        <v>4.996326060464602</v>
      </c>
      <c r="AU36">
        <f t="shared" si="23"/>
        <v>-153.63538074537138</v>
      </c>
      <c r="AW36">
        <v>33</v>
      </c>
      <c r="AX36">
        <f>IF(Z36&gt;0, (R36*SUMPRODUCT(K36:$K$98, X36:$X$98)-K36*$AZ$3)/Z36, 0)</f>
        <v>3116.6982402860572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500000</v>
      </c>
      <c r="S37">
        <f t="shared" si="1"/>
        <v>3061.1452995016011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1839.1817352441535</v>
      </c>
      <c r="AC37">
        <f t="shared" si="2"/>
        <v>1759.8856610681837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-4646.9478134367528</v>
      </c>
      <c r="AI37">
        <f t="shared" si="25"/>
        <v>-4675.6933561810765</v>
      </c>
      <c r="AJ37">
        <f t="shared" si="7"/>
        <v>79.296074175969807</v>
      </c>
      <c r="AK37">
        <f t="shared" si="22"/>
        <v>128.74272146709075</v>
      </c>
      <c r="AL37">
        <f t="shared" si="8"/>
        <v>-4467.6545605380161</v>
      </c>
      <c r="AN37">
        <f t="shared" si="26"/>
        <v>0</v>
      </c>
      <c r="AO37">
        <f t="shared" si="26"/>
        <v>0</v>
      </c>
      <c r="AP37">
        <f t="shared" si="26"/>
        <v>-0.95682867981018183</v>
      </c>
      <c r="AQ37">
        <f t="shared" si="26"/>
        <v>-154.67903949580102</v>
      </c>
      <c r="AR37">
        <f t="shared" si="26"/>
        <v>-155.63586817561122</v>
      </c>
      <c r="AS37">
        <f t="shared" si="26"/>
        <v>2.6394616599439762</v>
      </c>
      <c r="AT37">
        <f t="shared" si="26"/>
        <v>4.2853505780770433</v>
      </c>
      <c r="AU37">
        <f t="shared" si="23"/>
        <v>-148.7110559375902</v>
      </c>
      <c r="AW37">
        <v>34</v>
      </c>
      <c r="AX37">
        <f>IF(Z37&gt;0, (R37*SUMPRODUCT(K37:$K$98, X37:$X$98)-K37*$AZ$3)/Z37, 0)</f>
        <v>3061.1452995016011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500000</v>
      </c>
      <c r="S38">
        <f t="shared" si="1"/>
        <v>3000.3146900713568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1759.8856610681837</v>
      </c>
      <c r="AC38">
        <f t="shared" si="2"/>
        <v>1677.569244845562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-5015.324528695538</v>
      </c>
      <c r="AI38">
        <f t="shared" si="25"/>
        <v>-5043.2810835595492</v>
      </c>
      <c r="AJ38">
        <f t="shared" si="7"/>
        <v>82.316416222621683</v>
      </c>
      <c r="AK38">
        <f t="shared" si="22"/>
        <v>123.19199627477288</v>
      </c>
      <c r="AL38">
        <f t="shared" si="8"/>
        <v>-4837.7726710621555</v>
      </c>
      <c r="AN38">
        <f t="shared" si="26"/>
        <v>0</v>
      </c>
      <c r="AO38">
        <f t="shared" si="26"/>
        <v>0</v>
      </c>
      <c r="AP38">
        <f t="shared" si="26"/>
        <v>-0.83086277187936042</v>
      </c>
      <c r="AQ38">
        <f t="shared" si="26"/>
        <v>-149.05436167139592</v>
      </c>
      <c r="AR38">
        <f t="shared" si="26"/>
        <v>-149.88522444327529</v>
      </c>
      <c r="AS38">
        <f t="shared" si="26"/>
        <v>2.4464261096043343</v>
      </c>
      <c r="AT38">
        <f t="shared" si="26"/>
        <v>3.6612395195365761</v>
      </c>
      <c r="AU38">
        <f t="shared" si="23"/>
        <v>-143.77755881413441</v>
      </c>
      <c r="AW38">
        <v>35</v>
      </c>
      <c r="AX38">
        <f>IF(Z38&gt;0, (R38*SUMPRODUCT(K38:$K$98, X38:$X$98)-K38*$AZ$3)/Z38, 0)</f>
        <v>3000.3146900713568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500000</v>
      </c>
      <c r="S39">
        <f t="shared" si="1"/>
        <v>2935.2900210700209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1677.569244845562</v>
      </c>
      <c r="AC39">
        <f t="shared" si="2"/>
        <v>1593.124368239505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-5395.6240348516831</v>
      </c>
      <c r="AI39">
        <f t="shared" si="25"/>
        <v>-5422.7614617635691</v>
      </c>
      <c r="AJ39">
        <f t="shared" si="7"/>
        <v>84.444876606057051</v>
      </c>
      <c r="AK39">
        <f t="shared" si="22"/>
        <v>117.42984713918935</v>
      </c>
      <c r="AL39">
        <f t="shared" si="8"/>
        <v>-5220.8867380183228</v>
      </c>
      <c r="AN39">
        <f t="shared" si="26"/>
        <v>0</v>
      </c>
      <c r="AO39">
        <f t="shared" si="26"/>
        <v>0</v>
      </c>
      <c r="AP39">
        <f t="shared" si="26"/>
        <v>-0.72010577328186287</v>
      </c>
      <c r="AQ39">
        <f t="shared" si="26"/>
        <v>-143.17569718643173</v>
      </c>
      <c r="AR39">
        <f t="shared" si="26"/>
        <v>-143.89580295971359</v>
      </c>
      <c r="AS39">
        <f t="shared" si="26"/>
        <v>2.2407888325426595</v>
      </c>
      <c r="AT39">
        <f t="shared" si="26"/>
        <v>3.1160622248788146</v>
      </c>
      <c r="AU39">
        <f t="shared" si="23"/>
        <v>-138.53895190229213</v>
      </c>
      <c r="AW39">
        <v>36</v>
      </c>
      <c r="AX39">
        <f>IF(Z39&gt;0, (R39*SUMPRODUCT(K39:$K$98, X39:$X$98)-K39*$AZ$3)/Z39, 0)</f>
        <v>2935.2900210700209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500000</v>
      </c>
      <c r="S40">
        <f t="shared" si="1"/>
        <v>2867.6432218154005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1593.124368239505</v>
      </c>
      <c r="AC40">
        <f t="shared" si="2"/>
        <v>1507.6357112899832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-5790.3583710662733</v>
      </c>
      <c r="AI40">
        <f t="shared" si="25"/>
        <v>-5816.645387871934</v>
      </c>
      <c r="AJ40">
        <f t="shared" si="7"/>
        <v>85.488656949521783</v>
      </c>
      <c r="AK40">
        <f t="shared" si="22"/>
        <v>111.51870577676536</v>
      </c>
      <c r="AL40">
        <f t="shared" si="8"/>
        <v>-5619.6380251456467</v>
      </c>
      <c r="AN40">
        <f t="shared" si="26"/>
        <v>0</v>
      </c>
      <c r="AO40">
        <f t="shared" si="26"/>
        <v>0</v>
      </c>
      <c r="AP40">
        <f t="shared" si="26"/>
        <v>-0.62280330150603491</v>
      </c>
      <c r="AQ40">
        <f t="shared" si="26"/>
        <v>-137.18765948468766</v>
      </c>
      <c r="AR40">
        <f t="shared" si="26"/>
        <v>-137.81046278619371</v>
      </c>
      <c r="AS40">
        <f t="shared" si="26"/>
        <v>2.0254340073315023</v>
      </c>
      <c r="AT40">
        <f t="shared" si="26"/>
        <v>2.6421491130364534</v>
      </c>
      <c r="AU40">
        <f t="shared" si="23"/>
        <v>-133.14287966582575</v>
      </c>
      <c r="AW40">
        <v>37</v>
      </c>
      <c r="AX40">
        <f>IF(Z40&gt;0, (R40*SUMPRODUCT(K40:$K$98, X40:$X$98)-K40*$AZ$3)/Z40, 0)</f>
        <v>2867.6432218154005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500000</v>
      </c>
      <c r="S41">
        <f t="shared" si="1"/>
        <v>2798.7883992410498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1507.6357112899832</v>
      </c>
      <c r="AC41">
        <f t="shared" si="2"/>
        <v>1421.9543377311079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-6211.1262980405636</v>
      </c>
      <c r="AI41">
        <f t="shared" si="25"/>
        <v>-6236.5293320483634</v>
      </c>
      <c r="AJ41">
        <f t="shared" si="7"/>
        <v>85.681373558875293</v>
      </c>
      <c r="AK41">
        <f t="shared" si="22"/>
        <v>105.53449979029884</v>
      </c>
      <c r="AL41">
        <f t="shared" si="8"/>
        <v>-6045.3134586991901</v>
      </c>
      <c r="AN41">
        <f t="shared" si="26"/>
        <v>0</v>
      </c>
      <c r="AO41">
        <f t="shared" si="26"/>
        <v>0</v>
      </c>
      <c r="AP41">
        <f t="shared" si="26"/>
        <v>-0.53737464382447653</v>
      </c>
      <c r="AQ41">
        <f t="shared" si="26"/>
        <v>-131.38988756750859</v>
      </c>
      <c r="AR41">
        <f t="shared" si="26"/>
        <v>-131.92726221133307</v>
      </c>
      <c r="AS41">
        <f t="shared" si="26"/>
        <v>1.8124999393558954</v>
      </c>
      <c r="AT41">
        <f t="shared" si="26"/>
        <v>2.2324720826100433</v>
      </c>
      <c r="AU41">
        <f t="shared" si="23"/>
        <v>-127.88229018936715</v>
      </c>
      <c r="AW41">
        <v>38</v>
      </c>
      <c r="AX41">
        <f>IF(Z41&gt;0, (R41*SUMPRODUCT(K41:$K$98, X41:$X$98)-K41*$AZ$3)/Z41, 0)</f>
        <v>2798.7883992410498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500000</v>
      </c>
      <c r="S42">
        <f t="shared" si="1"/>
        <v>2729.5113319280226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1421.9543377311079</v>
      </c>
      <c r="AC42">
        <f t="shared" si="2"/>
        <v>1336.5522054545029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-6656.4304158320128</v>
      </c>
      <c r="AI42">
        <f t="shared" si="25"/>
        <v>-6680.913776458151</v>
      </c>
      <c r="AJ42">
        <f t="shared" si="7"/>
        <v>85.402132276605016</v>
      </c>
      <c r="AK42">
        <f t="shared" si="22"/>
        <v>99.536803641177556</v>
      </c>
      <c r="AL42">
        <f t="shared" si="8"/>
        <v>-6495.9748405403689</v>
      </c>
      <c r="AN42">
        <f t="shared" si="26"/>
        <v>0</v>
      </c>
      <c r="AO42">
        <f t="shared" si="26"/>
        <v>0</v>
      </c>
      <c r="AP42">
        <f t="shared" si="26"/>
        <v>-0.46242849490430965</v>
      </c>
      <c r="AQ42">
        <f t="shared" si="26"/>
        <v>-125.72306333397164</v>
      </c>
      <c r="AR42">
        <f t="shared" si="26"/>
        <v>-126.18549182887594</v>
      </c>
      <c r="AS42">
        <f t="shared" si="26"/>
        <v>1.6130293587281155</v>
      </c>
      <c r="AT42">
        <f t="shared" si="26"/>
        <v>1.8799973989777947</v>
      </c>
      <c r="AU42">
        <f t="shared" si="23"/>
        <v>-122.69246507117003</v>
      </c>
      <c r="AW42">
        <v>39</v>
      </c>
      <c r="AX42">
        <f>IF(Z42&gt;0, (R42*SUMPRODUCT(K42:$K$98, X42:$X$98)-K42*$AZ$3)/Z42, 0)</f>
        <v>2729.5113319280226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500000</v>
      </c>
      <c r="S43">
        <f t="shared" si="1"/>
        <v>2660.6673965917666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1336.5522054545029</v>
      </c>
      <c r="AC43">
        <f t="shared" si="2"/>
        <v>1251.8896379159808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-7126.6956923111884</v>
      </c>
      <c r="AI43">
        <f t="shared" si="25"/>
        <v>-7150.2215497618345</v>
      </c>
      <c r="AJ43">
        <f t="shared" si="7"/>
        <v>84.662567538522126</v>
      </c>
      <c r="AK43">
        <f t="shared" si="22"/>
        <v>93.558654381815217</v>
      </c>
      <c r="AL43">
        <f t="shared" si="8"/>
        <v>-6972.000327841497</v>
      </c>
      <c r="AN43">
        <f t="shared" si="26"/>
        <v>0</v>
      </c>
      <c r="AO43">
        <f t="shared" si="26"/>
        <v>0</v>
      </c>
      <c r="AP43">
        <f t="shared" si="26"/>
        <v>-0.3967354392510607</v>
      </c>
      <c r="AQ43">
        <f t="shared" si="26"/>
        <v>-120.18319637570087</v>
      </c>
      <c r="AR43">
        <f t="shared" si="26"/>
        <v>-120.57993181495193</v>
      </c>
      <c r="AS43">
        <f t="shared" si="26"/>
        <v>1.4277329100961631</v>
      </c>
      <c r="AT43">
        <f t="shared" si="26"/>
        <v>1.5777547713096665</v>
      </c>
      <c r="AU43">
        <f t="shared" si="23"/>
        <v>-117.57444413354609</v>
      </c>
      <c r="AW43">
        <v>40</v>
      </c>
      <c r="AX43">
        <f>IF(Z43&gt;0, (R43*SUMPRODUCT(K43:$K$98, X43:$X$98)-K43*$AZ$3)/Z43, 0)</f>
        <v>2660.6673965917666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500000</v>
      </c>
      <c r="S44">
        <f t="shared" si="1"/>
        <v>2592.6850122178448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1251.8896379159808</v>
      </c>
      <c r="AC44">
        <f t="shared" si="2"/>
        <v>1168.3675985005032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-7585.9840183088463</v>
      </c>
      <c r="AI44">
        <f t="shared" si="25"/>
        <v>-7608.5160187831552</v>
      </c>
      <c r="AJ44">
        <f t="shared" si="7"/>
        <v>83.522039415477593</v>
      </c>
      <c r="AK44">
        <f t="shared" si="22"/>
        <v>87.63227465411866</v>
      </c>
      <c r="AL44">
        <f t="shared" si="8"/>
        <v>-7437.3617047135585</v>
      </c>
      <c r="AN44">
        <f t="shared" si="26"/>
        <v>0</v>
      </c>
      <c r="AO44">
        <f t="shared" si="26"/>
        <v>0</v>
      </c>
      <c r="AP44">
        <f t="shared" si="26"/>
        <v>-0.33926359857951921</v>
      </c>
      <c r="AQ44">
        <f t="shared" si="26"/>
        <v>-114.2219147275763</v>
      </c>
      <c r="AR44">
        <f t="shared" si="26"/>
        <v>-114.56117832615583</v>
      </c>
      <c r="AS44">
        <f t="shared" si="26"/>
        <v>1.2575886320038312</v>
      </c>
      <c r="AT44">
        <f t="shared" si="26"/>
        <v>1.3194763103597633</v>
      </c>
      <c r="AU44">
        <f t="shared" si="23"/>
        <v>-111.98411338379222</v>
      </c>
      <c r="AW44">
        <v>41</v>
      </c>
      <c r="AX44">
        <f>IF(Z44&gt;0, (R44*SUMPRODUCT(K44:$K$98, X44:$X$98)-K44*$AZ$3)/Z44, 0)</f>
        <v>2592.6850122178448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500000</v>
      </c>
      <c r="S45">
        <f t="shared" si="1"/>
        <v>2526.8875365849408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1168.3675985005032</v>
      </c>
      <c r="AC45">
        <f t="shared" si="2"/>
        <v>1086.8788596302686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-8004.0359942084915</v>
      </c>
      <c r="AI45">
        <f t="shared" si="25"/>
        <v>-8025.5422710786361</v>
      </c>
      <c r="AJ45">
        <f t="shared" si="7"/>
        <v>81.488738870234556</v>
      </c>
      <c r="AK45">
        <f t="shared" si="22"/>
        <v>81.785731895035227</v>
      </c>
      <c r="AL45">
        <f t="shared" si="8"/>
        <v>-7862.267800313366</v>
      </c>
      <c r="AN45">
        <f t="shared" si="26"/>
        <v>0</v>
      </c>
      <c r="AO45">
        <f t="shared" si="26"/>
        <v>0</v>
      </c>
      <c r="AP45">
        <f t="shared" si="26"/>
        <v>-0.28912438537502505</v>
      </c>
      <c r="AQ45">
        <f t="shared" si="26"/>
        <v>-107.60402655085626</v>
      </c>
      <c r="AR45">
        <f t="shared" si="26"/>
        <v>-107.89315093623129</v>
      </c>
      <c r="AS45">
        <f t="shared" si="26"/>
        <v>1.0955118676794031</v>
      </c>
      <c r="AT45">
        <f t="shared" si="26"/>
        <v>1.0995045590352632</v>
      </c>
      <c r="AU45">
        <f t="shared" si="23"/>
        <v>-105.69813450951662</v>
      </c>
      <c r="AW45">
        <v>42</v>
      </c>
      <c r="AX45">
        <f>IF(Z45&gt;0, (R45*SUMPRODUCT(K45:$K$98, X45:$X$98)-K45*$AZ$3)/Z45, 0)</f>
        <v>2526.8875365849408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500000</v>
      </c>
      <c r="S46">
        <f t="shared" si="1"/>
        <v>2489.1652094516348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1086.8788596302686</v>
      </c>
      <c r="AC46">
        <f t="shared" si="2"/>
        <v>1008.5008829520393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-10334.007766656512</v>
      </c>
      <c r="AI46">
        <f t="shared" si="25"/>
        <v>-10354.265579981289</v>
      </c>
      <c r="AJ46">
        <f t="shared" si="7"/>
        <v>78.377976678229288</v>
      </c>
      <c r="AK46">
        <f t="shared" si="22"/>
        <v>76.081520174118808</v>
      </c>
      <c r="AL46">
        <f t="shared" si="8"/>
        <v>-10199.80608312894</v>
      </c>
      <c r="AN46">
        <f t="shared" si="26"/>
        <v>0</v>
      </c>
      <c r="AO46">
        <f t="shared" si="26"/>
        <v>0</v>
      </c>
      <c r="AP46">
        <f t="shared" si="26"/>
        <v>-0.24316106234660329</v>
      </c>
      <c r="AQ46">
        <f t="shared" si="26"/>
        <v>-124.04242583106354</v>
      </c>
      <c r="AR46">
        <f t="shared" si="26"/>
        <v>-124.28558689341014</v>
      </c>
      <c r="AS46">
        <f t="shared" si="26"/>
        <v>0.94079611496591942</v>
      </c>
      <c r="AT46">
        <f t="shared" si="26"/>
        <v>0.91323100740866514</v>
      </c>
      <c r="AU46">
        <f t="shared" si="23"/>
        <v>-122.43155977103555</v>
      </c>
      <c r="AW46">
        <v>43</v>
      </c>
      <c r="AX46">
        <f>IF(Z46&gt;0, (R46*SUMPRODUCT(K46:$K$98, X46:$X$98)-K46*$AZ$3)/Z46, 0)</f>
        <v>2489.1652094516348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500000</v>
      </c>
      <c r="S47">
        <f t="shared" si="1"/>
        <v>2420.6948509089402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1008.5008829520393</v>
      </c>
      <c r="AC47">
        <f t="shared" si="2"/>
        <v>910.55314450724939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-12475.539142851538</v>
      </c>
      <c r="AI47">
        <f t="shared" si="25"/>
        <v>-12494.346824128783</v>
      </c>
      <c r="AJ47">
        <f t="shared" si="7"/>
        <v>97.947738444789934</v>
      </c>
      <c r="AK47">
        <f t="shared" si="22"/>
        <v>70.595061806642761</v>
      </c>
      <c r="AL47">
        <f t="shared" si="8"/>
        <v>-12325.80402387735</v>
      </c>
      <c r="AN47">
        <f t="shared" si="26"/>
        <v>0</v>
      </c>
      <c r="AO47">
        <f t="shared" si="26"/>
        <v>0</v>
      </c>
      <c r="AP47">
        <f t="shared" si="26"/>
        <v>-0.20156666072188845</v>
      </c>
      <c r="AQ47">
        <f t="shared" si="26"/>
        <v>-133.70349745198374</v>
      </c>
      <c r="AR47">
        <f t="shared" si="26"/>
        <v>-133.90506411270565</v>
      </c>
      <c r="AS47">
        <f t="shared" si="26"/>
        <v>1.0497306006277494</v>
      </c>
      <c r="AT47">
        <f t="shared" si="26"/>
        <v>0.75658507085808113</v>
      </c>
      <c r="AU47">
        <f t="shared" si="23"/>
        <v>-132.09874844121981</v>
      </c>
      <c r="AW47">
        <v>44</v>
      </c>
      <c r="AX47">
        <f>IF(Z47&gt;0, (R47*SUMPRODUCT(K47:$K$98, X47:$X$98)-K47*$AZ$3)/Z47, 0)</f>
        <v>2420.6948509089402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500000</v>
      </c>
      <c r="S48">
        <f t="shared" si="1"/>
        <v>2328.5986563498168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910.55314450724939</v>
      </c>
      <c r="AC48">
        <f t="shared" si="2"/>
        <v>800.14847507872446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-14387.031336049142</v>
      </c>
      <c r="AI48">
        <f t="shared" si="25"/>
        <v>-14404.212237380008</v>
      </c>
      <c r="AJ48">
        <f t="shared" si="7"/>
        <v>110.40466942852493</v>
      </c>
      <c r="AK48">
        <f t="shared" si="22"/>
        <v>63.738720115507462</v>
      </c>
      <c r="AL48">
        <f t="shared" si="8"/>
        <v>-14230.068847835977</v>
      </c>
      <c r="AN48">
        <f t="shared" si="26"/>
        <v>0</v>
      </c>
      <c r="AO48">
        <f t="shared" si="26"/>
        <v>0</v>
      </c>
      <c r="AP48">
        <f t="shared" si="26"/>
        <v>-0.16440361607757595</v>
      </c>
      <c r="AQ48">
        <f t="shared" si="26"/>
        <v>-137.66914381950451</v>
      </c>
      <c r="AR48">
        <f t="shared" si="26"/>
        <v>-137.83354743558206</v>
      </c>
      <c r="AS48">
        <f t="shared" si="26"/>
        <v>1.0564595265609793</v>
      </c>
      <c r="AT48">
        <f t="shared" si="26"/>
        <v>0.60991422215548086</v>
      </c>
      <c r="AU48">
        <f t="shared" si="23"/>
        <v>-136.16717368686562</v>
      </c>
      <c r="AW48">
        <v>45</v>
      </c>
      <c r="AX48">
        <f>IF(Z48&gt;0, (R48*SUMPRODUCT(K48:$K$98, X48:$X$98)-K48*$AZ$3)/Z48, 0)</f>
        <v>2328.5986563498168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500000</v>
      </c>
      <c r="S49">
        <f t="shared" si="1"/>
        <v>2216.7914240032565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800.14847507872446</v>
      </c>
      <c r="AC49">
        <f t="shared" si="2"/>
        <v>683.28185628016524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-15975.87002226708</v>
      </c>
      <c r="AI49">
        <f t="shared" si="25"/>
        <v>-15991.281527582412</v>
      </c>
      <c r="AJ49">
        <f t="shared" si="7"/>
        <v>116.86661879855922</v>
      </c>
      <c r="AK49">
        <f t="shared" si="22"/>
        <v>56.010393255510721</v>
      </c>
      <c r="AL49">
        <f t="shared" si="8"/>
        <v>-15818.404515528342</v>
      </c>
      <c r="AN49">
        <f t="shared" si="26"/>
        <v>0</v>
      </c>
      <c r="AO49">
        <f t="shared" si="26"/>
        <v>0</v>
      </c>
      <c r="AP49">
        <f t="shared" si="26"/>
        <v>-0.13167170514377646</v>
      </c>
      <c r="AQ49">
        <f t="shared" si="26"/>
        <v>-136.4934835336656</v>
      </c>
      <c r="AR49">
        <f t="shared" si="26"/>
        <v>-136.62515523880938</v>
      </c>
      <c r="AS49">
        <f t="shared" si="26"/>
        <v>0.99847657037664683</v>
      </c>
      <c r="AT49">
        <f t="shared" si="26"/>
        <v>0.47853754937161819</v>
      </c>
      <c r="AU49">
        <f t="shared" si="23"/>
        <v>-135.14814111906111</v>
      </c>
      <c r="AW49">
        <v>46</v>
      </c>
      <c r="AX49">
        <f>IF(Z49&gt;0, (R49*SUMPRODUCT(K49:$K$98, X49:$X$98)-K49*$AZ$3)/Z49, 0)</f>
        <v>2216.7914240032565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50</v>
      </c>
      <c r="R50">
        <f t="shared" si="0"/>
        <v>500000</v>
      </c>
      <c r="S50">
        <f t="shared" si="1"/>
        <v>2082.8376271592192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683.28185628016524</v>
      </c>
      <c r="AC50">
        <f t="shared" si="2"/>
        <v>565.36205580091507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-16854.71634704632</v>
      </c>
      <c r="AI50">
        <f t="shared" si="25"/>
        <v>-16868.288265673793</v>
      </c>
      <c r="AJ50">
        <f t="shared" si="7"/>
        <v>117.91980047925017</v>
      </c>
      <c r="AK50">
        <f t="shared" si="22"/>
        <v>47.829729939611575</v>
      </c>
      <c r="AL50">
        <f t="shared" si="8"/>
        <v>-16702.538735254933</v>
      </c>
      <c r="AN50">
        <f t="shared" si="26"/>
        <v>0</v>
      </c>
      <c r="AO50">
        <f t="shared" si="26"/>
        <v>0</v>
      </c>
      <c r="AP50">
        <f t="shared" si="26"/>
        <v>-0.1035310512218351</v>
      </c>
      <c r="AQ50">
        <f t="shared" si="26"/>
        <v>-128.57331003467286</v>
      </c>
      <c r="AR50">
        <f t="shared" si="26"/>
        <v>-128.67684108589469</v>
      </c>
      <c r="AS50">
        <f t="shared" si="26"/>
        <v>0.89953095347714496</v>
      </c>
      <c r="AT50">
        <f t="shared" si="26"/>
        <v>0.36486088343326151</v>
      </c>
      <c r="AU50">
        <f t="shared" si="23"/>
        <v>-127.4124492489843</v>
      </c>
      <c r="AW50">
        <v>47</v>
      </c>
      <c r="AX50">
        <f>IF(Z50&gt;0, (R50*SUMPRODUCT(K50:$K$98, X50:$X$98)-K50*$AZ$3)/Z50, 0)</f>
        <v>2082.8376271592192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500000</v>
      </c>
      <c r="S51">
        <f t="shared" si="1"/>
        <v>1935.5282926202995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565.36205580091507</v>
      </c>
      <c r="AC51">
        <f t="shared" si="2"/>
        <v>453.37239135054165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-17243.481322014915</v>
      </c>
      <c r="AI51">
        <f t="shared" si="25"/>
        <v>-17255.193173323914</v>
      </c>
      <c r="AJ51">
        <f t="shared" si="7"/>
        <v>111.98966445037343</v>
      </c>
      <c r="AK51">
        <f t="shared" si="22"/>
        <v>39.575343906064056</v>
      </c>
      <c r="AL51">
        <f t="shared" si="8"/>
        <v>-17103.628164967475</v>
      </c>
      <c r="AN51">
        <f t="shared" si="26"/>
        <v>0</v>
      </c>
      <c r="AO51">
        <f t="shared" si="26"/>
        <v>0</v>
      </c>
      <c r="AP51">
        <f t="shared" si="26"/>
        <v>-7.9769506267244827E-2</v>
      </c>
      <c r="AQ51">
        <f t="shared" si="26"/>
        <v>-117.44547937770112</v>
      </c>
      <c r="AR51">
        <f t="shared" si="26"/>
        <v>-117.52524888396837</v>
      </c>
      <c r="AS51">
        <f t="shared" si="26"/>
        <v>0.76276243648838182</v>
      </c>
      <c r="AT51">
        <f t="shared" si="26"/>
        <v>0.26954796133023329</v>
      </c>
      <c r="AU51">
        <f t="shared" si="23"/>
        <v>-116.49293848614975</v>
      </c>
      <c r="AW51">
        <v>48</v>
      </c>
      <c r="AX51">
        <f>IF(Z51&gt;0, (R51*SUMPRODUCT(K51:$K$98, X51:$X$98)-K51*$AZ$3)/Z51, 0)</f>
        <v>1935.5282926202995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50</v>
      </c>
      <c r="R52">
        <f t="shared" si="0"/>
        <v>500000</v>
      </c>
      <c r="S52">
        <f t="shared" si="1"/>
        <v>1773.237211018901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453.37239135054165</v>
      </c>
      <c r="AC52">
        <f t="shared" si="2"/>
        <v>350.7337383873936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-17050.87569427754</v>
      </c>
      <c r="AI52">
        <f t="shared" si="25"/>
        <v>-17060.765339504022</v>
      </c>
      <c r="AJ52">
        <f t="shared" si="7"/>
        <v>102.63865296314805</v>
      </c>
      <c r="AK52">
        <f t="shared" si="22"/>
        <v>31.736067394537919</v>
      </c>
      <c r="AL52">
        <f t="shared" si="8"/>
        <v>-16926.390619146336</v>
      </c>
      <c r="AN52">
        <f t="shared" si="26"/>
        <v>0</v>
      </c>
      <c r="AO52">
        <f t="shared" si="26"/>
        <v>0</v>
      </c>
      <c r="AP52">
        <f t="shared" si="26"/>
        <v>-6.0141470627617481E-2</v>
      </c>
      <c r="AQ52">
        <f t="shared" si="26"/>
        <v>-103.69075090750722</v>
      </c>
      <c r="AR52">
        <f t="shared" si="26"/>
        <v>-103.75089237813485</v>
      </c>
      <c r="AS52">
        <f t="shared" si="26"/>
        <v>0.62417198909353733</v>
      </c>
      <c r="AT52">
        <f t="shared" si="26"/>
        <v>0.19299517033575583</v>
      </c>
      <c r="AU52">
        <f t="shared" si="23"/>
        <v>-102.93372521870555</v>
      </c>
      <c r="AW52">
        <v>49</v>
      </c>
      <c r="AX52">
        <f>IF(Z52&gt;0, (R52*SUMPRODUCT(K52:$K$98, X52:$X$98)-K52*$AZ$3)/Z52, 0)</f>
        <v>1773.237211018901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500000</v>
      </c>
      <c r="S53">
        <f t="shared" si="1"/>
        <v>1594.4448307103185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350.7337383873936</v>
      </c>
      <c r="AC53">
        <f t="shared" si="2"/>
        <v>260.26336820716597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-16291.817135593103</v>
      </c>
      <c r="AI53">
        <f t="shared" si="25"/>
        <v>-16299.978702653758</v>
      </c>
      <c r="AJ53">
        <f t="shared" si="7"/>
        <v>90.470370180227633</v>
      </c>
      <c r="AK53">
        <f t="shared" si="22"/>
        <v>24.551361687117556</v>
      </c>
      <c r="AL53">
        <f t="shared" si="8"/>
        <v>-16184.956970786412</v>
      </c>
      <c r="AN53">
        <f t="shared" si="26"/>
        <v>0</v>
      </c>
      <c r="AO53">
        <f t="shared" si="26"/>
        <v>0</v>
      </c>
      <c r="AP53">
        <f t="shared" si="26"/>
        <v>-4.4314806982182077E-2</v>
      </c>
      <c r="AQ53">
        <f t="shared" si="26"/>
        <v>-88.459572333012261</v>
      </c>
      <c r="AR53">
        <f t="shared" si="26"/>
        <v>-88.503887139994447</v>
      </c>
      <c r="AS53">
        <f t="shared" si="26"/>
        <v>0.4912263738504633</v>
      </c>
      <c r="AT53">
        <f t="shared" si="26"/>
        <v>0.13330636705286447</v>
      </c>
      <c r="AU53">
        <f t="shared" si="23"/>
        <v>-87.879354399091113</v>
      </c>
      <c r="AW53">
        <v>50</v>
      </c>
      <c r="AX53">
        <f>IF(Z53&gt;0, (R53*SUMPRODUCT(K53:$K$98, X53:$X$98)-K53*$AZ$3)/Z53, 0)</f>
        <v>1594.4448307103185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500000</v>
      </c>
      <c r="S54">
        <f t="shared" si="1"/>
        <v>1397.7976566392008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260.26336820716597</v>
      </c>
      <c r="AC54">
        <f t="shared" si="2"/>
        <v>183.60770723779618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-15122.015313446194</v>
      </c>
      <c r="AI54">
        <f t="shared" si="25"/>
        <v>-15128.583063304899</v>
      </c>
      <c r="AJ54">
        <f t="shared" si="7"/>
        <v>76.655660969369791</v>
      </c>
      <c r="AK54">
        <f t="shared" si="22"/>
        <v>18.218435774501618</v>
      </c>
      <c r="AL54">
        <f t="shared" si="8"/>
        <v>-15033.708966561029</v>
      </c>
      <c r="AN54">
        <f t="shared" si="26"/>
        <v>0</v>
      </c>
      <c r="AO54">
        <f t="shared" si="26"/>
        <v>0</v>
      </c>
      <c r="AP54">
        <f t="shared" si="26"/>
        <v>-3.1840060897259458E-2</v>
      </c>
      <c r="AQ54">
        <f t="shared" si="26"/>
        <v>-73.310631316336313</v>
      </c>
      <c r="AR54">
        <f t="shared" si="26"/>
        <v>-73.342471377233579</v>
      </c>
      <c r="AS54">
        <f t="shared" si="26"/>
        <v>0.37162208760882803</v>
      </c>
      <c r="AT54">
        <f t="shared" si="26"/>
        <v>8.8321893645832164E-2</v>
      </c>
      <c r="AU54">
        <f t="shared" si="23"/>
        <v>-72.882527395978926</v>
      </c>
      <c r="AW54">
        <v>51</v>
      </c>
      <c r="AX54">
        <f>IF(Z54&gt;0, (R54*SUMPRODUCT(K54:$K$98, X54:$X$98)-K54*$AZ$3)/Z54, 0)</f>
        <v>1397.7976566392008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500000</v>
      </c>
      <c r="S55">
        <f t="shared" si="1"/>
        <v>1173.9893318176976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183.60770723779618</v>
      </c>
      <c r="AC55">
        <f t="shared" si="2"/>
        <v>120.83628249614068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-13556.762549226471</v>
      </c>
      <c r="AI55">
        <f t="shared" si="25"/>
        <v>-13561.908945331665</v>
      </c>
      <c r="AJ55">
        <f t="shared" si="7"/>
        <v>62.771424741655494</v>
      </c>
      <c r="AK55">
        <f t="shared" si="22"/>
        <v>12.852539506645734</v>
      </c>
      <c r="AL55">
        <f t="shared" si="8"/>
        <v>-13486.284981083363</v>
      </c>
      <c r="AN55">
        <f t="shared" si="26"/>
        <v>0</v>
      </c>
      <c r="AO55">
        <f t="shared" si="26"/>
        <v>0</v>
      </c>
      <c r="AP55">
        <f t="shared" si="26"/>
        <v>-2.2276269992993862E-2</v>
      </c>
      <c r="AQ55">
        <f t="shared" si="26"/>
        <v>-58.680695501194059</v>
      </c>
      <c r="AR55">
        <f t="shared" si="26"/>
        <v>-58.702971771187052</v>
      </c>
      <c r="AS55">
        <f t="shared" si="26"/>
        <v>0.27170726403638151</v>
      </c>
      <c r="AT55">
        <f t="shared" si="26"/>
        <v>5.5632453136798397E-2</v>
      </c>
      <c r="AU55">
        <f t="shared" si="23"/>
        <v>-58.37563205401387</v>
      </c>
      <c r="AW55">
        <v>52</v>
      </c>
      <c r="AX55">
        <f>IF(Z55&gt;0, (R55*SUMPRODUCT(K55:$K$98, X55:$X$98)-K55*$AZ$3)/Z55, 0)</f>
        <v>1173.9893318176976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500000</v>
      </c>
      <c r="S56">
        <f t="shared" si="1"/>
        <v>913.4177531644425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120.83628249614068</v>
      </c>
      <c r="AC56">
        <f t="shared" si="2"/>
        <v>71.565592865197331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-11774.698101087954</v>
      </c>
      <c r="AI56">
        <f t="shared" si="25"/>
        <v>-11778.615563421989</v>
      </c>
      <c r="AJ56">
        <f t="shared" si="7"/>
        <v>49.270689630943352</v>
      </c>
      <c r="AK56">
        <f t="shared" si="22"/>
        <v>8.4585397747298483</v>
      </c>
      <c r="AL56">
        <f t="shared" si="8"/>
        <v>-11720.886334016315</v>
      </c>
      <c r="AN56">
        <f t="shared" si="26"/>
        <v>0</v>
      </c>
      <c r="AO56">
        <f t="shared" si="26"/>
        <v>0</v>
      </c>
      <c r="AP56">
        <f t="shared" si="26"/>
        <v>-1.5140006794588349E-2</v>
      </c>
      <c r="AQ56">
        <f t="shared" si="26"/>
        <v>-45.506247170758655</v>
      </c>
      <c r="AR56">
        <f t="shared" si="26"/>
        <v>-45.521387177553251</v>
      </c>
      <c r="AS56">
        <f t="shared" si="26"/>
        <v>0.19041882529559523</v>
      </c>
      <c r="AT56">
        <f t="shared" si="26"/>
        <v>3.2690129155581865E-2</v>
      </c>
      <c r="AU56">
        <f t="shared" si="23"/>
        <v>-45.298278223102074</v>
      </c>
      <c r="AW56">
        <v>53</v>
      </c>
      <c r="AX56">
        <f>IF(Z56&gt;0, (R56*SUMPRODUCT(K56:$K$98, X56:$X$98)-K56*$AZ$3)/Z56, 0)</f>
        <v>913.4177531644425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500000</v>
      </c>
      <c r="S57">
        <f t="shared" si="1"/>
        <v>596.38346099129421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71.565592865197331</v>
      </c>
      <c r="AC57">
        <f t="shared" si="2"/>
        <v>34.46113665001964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-9891.1162650643182</v>
      </c>
      <c r="AI57">
        <f t="shared" si="25"/>
        <v>-9894.0054411485053</v>
      </c>
      <c r="AJ57">
        <f t="shared" si="7"/>
        <v>37.104456215177692</v>
      </c>
      <c r="AK57">
        <f t="shared" si="22"/>
        <v>5.0095915005638139</v>
      </c>
      <c r="AL57">
        <f t="shared" si="8"/>
        <v>-9851.8913934327629</v>
      </c>
      <c r="AN57">
        <f t="shared" si="26"/>
        <v>0</v>
      </c>
      <c r="AO57">
        <f t="shared" si="26"/>
        <v>0</v>
      </c>
      <c r="AP57">
        <f t="shared" si="26"/>
        <v>-9.9695884130816866E-3</v>
      </c>
      <c r="AQ57">
        <f t="shared" si="26"/>
        <v>-34.130961642776576</v>
      </c>
      <c r="AR57">
        <f t="shared" si="26"/>
        <v>-34.140931231189661</v>
      </c>
      <c r="AS57">
        <f t="shared" si="26"/>
        <v>0.12803517195822567</v>
      </c>
      <c r="AT57">
        <f t="shared" si="26"/>
        <v>1.7286438736509105E-2</v>
      </c>
      <c r="AU57">
        <f t="shared" si="23"/>
        <v>-33.995609620494918</v>
      </c>
      <c r="AW57">
        <v>54</v>
      </c>
      <c r="AX57">
        <f>IF(Z57&gt;0, (R57*SUMPRODUCT(K57:$K$98, X57:$X$98)-K57*$AZ$3)/Z57, 0)</f>
        <v>596.38346099129421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500000</v>
      </c>
      <c r="S58">
        <f t="shared" si="1"/>
        <v>189.99141636606566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34.46113665001964</v>
      </c>
      <c r="AC58">
        <f t="shared" si="2"/>
        <v>7.8317740747260984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-7991.9803204800774</v>
      </c>
      <c r="AI58">
        <f t="shared" si="25"/>
        <v>-7994.0414067713746</v>
      </c>
      <c r="AJ58">
        <f t="shared" si="7"/>
        <v>26.629362575293541</v>
      </c>
      <c r="AK58">
        <f t="shared" si="22"/>
        <v>2.4122795655013749</v>
      </c>
      <c r="AL58">
        <f t="shared" si="8"/>
        <v>-7964.9997646305801</v>
      </c>
      <c r="AN58">
        <f t="shared" si="26"/>
        <v>0</v>
      </c>
      <c r="AO58">
        <f t="shared" si="26"/>
        <v>0</v>
      </c>
      <c r="AP58">
        <f t="shared" si="26"/>
        <v>-6.3501117772142212E-3</v>
      </c>
      <c r="AQ58">
        <f t="shared" si="26"/>
        <v>-24.62292266491913</v>
      </c>
      <c r="AR58">
        <f t="shared" si="26"/>
        <v>-24.629272776696343</v>
      </c>
      <c r="AS58">
        <f t="shared" si="26"/>
        <v>8.204383757393402E-2</v>
      </c>
      <c r="AT58">
        <f t="shared" si="26"/>
        <v>7.4321220530654515E-3</v>
      </c>
      <c r="AU58">
        <f t="shared" si="23"/>
        <v>-24.539796817069345</v>
      </c>
      <c r="AW58">
        <v>55</v>
      </c>
      <c r="AX58">
        <f>IF(Z58&gt;0, (R58*SUMPRODUCT(K58:$K$98, X58:$X$98)-K58*$AZ$3)/Z58, 0)</f>
        <v>189.99141636606566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500000</v>
      </c>
      <c r="S59">
        <f t="shared" si="1"/>
        <v>-355.80677097145292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7.8317740747260984</v>
      </c>
      <c r="AC59">
        <f t="shared" si="2"/>
        <v>-10.093292279940314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-6221.0833936281388</v>
      </c>
      <c r="AI59">
        <f t="shared" si="25"/>
        <v>-6222.5017607171603</v>
      </c>
      <c r="AJ59">
        <f t="shared" si="7"/>
        <v>17.925066354666413</v>
      </c>
      <c r="AK59">
        <f t="shared" si="22"/>
        <v>0.54822418523082694</v>
      </c>
      <c r="AL59">
        <f t="shared" si="8"/>
        <v>-6204.0284701772634</v>
      </c>
      <c r="AN59">
        <f t="shared" si="26"/>
        <v>0</v>
      </c>
      <c r="AO59">
        <f t="shared" si="26"/>
        <v>0</v>
      </c>
      <c r="AP59">
        <f t="shared" si="26"/>
        <v>-3.9017174698635481E-3</v>
      </c>
      <c r="AQ59">
        <f t="shared" si="26"/>
        <v>-17.113277617811637</v>
      </c>
      <c r="AR59">
        <f t="shared" si="26"/>
        <v>-17.117179335281499</v>
      </c>
      <c r="AS59">
        <f t="shared" si="26"/>
        <v>4.9309198645254057E-2</v>
      </c>
      <c r="AT59">
        <f t="shared" si="26"/>
        <v>1.5080834132947052E-3</v>
      </c>
      <c r="AU59">
        <f t="shared" si="23"/>
        <v>-17.066362053222953</v>
      </c>
      <c r="AW59">
        <v>56</v>
      </c>
      <c r="AX59">
        <f>IF(Z59&gt;0, (R59*SUMPRODUCT(K59:$K$98, X59:$X$98)-K59*$AZ$3)/Z59, 0)</f>
        <v>-355.80677097145292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50</v>
      </c>
      <c r="R60">
        <f t="shared" si="0"/>
        <v>500000</v>
      </c>
      <c r="S60">
        <f t="shared" si="1"/>
        <v>-1128.9865658284357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-10.093292279940314</v>
      </c>
      <c r="AC60">
        <f t="shared" si="2"/>
        <v>-21.226341049312044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-4641.2169854251515</v>
      </c>
      <c r="AI60">
        <f t="shared" si="25"/>
        <v>-4642.1570471447403</v>
      </c>
      <c r="AJ60">
        <f t="shared" si="7"/>
        <v>11.133048769371729</v>
      </c>
      <c r="AK60">
        <f t="shared" si="22"/>
        <v>-0.70653045959582206</v>
      </c>
      <c r="AL60">
        <f t="shared" si="8"/>
        <v>-4631.7305288349644</v>
      </c>
      <c r="AN60">
        <f t="shared" si="26"/>
        <v>0</v>
      </c>
      <c r="AO60">
        <f t="shared" si="26"/>
        <v>0</v>
      </c>
      <c r="AP60">
        <f t="shared" si="26"/>
        <v>-2.3089020959760529E-3</v>
      </c>
      <c r="AQ60">
        <f t="shared" si="26"/>
        <v>-11.399374532783334</v>
      </c>
      <c r="AR60">
        <f t="shared" si="26"/>
        <v>-11.40168343487931</v>
      </c>
      <c r="AS60">
        <f t="shared" si="26"/>
        <v>2.7344076567061334E-2</v>
      </c>
      <c r="AT60">
        <f t="shared" si="26"/>
        <v>-1.7353218677438205E-3</v>
      </c>
      <c r="AU60">
        <f t="shared" si="23"/>
        <v>-11.376074680179991</v>
      </c>
      <c r="AW60">
        <v>57</v>
      </c>
      <c r="AX60">
        <f>IF(Z60&gt;0, (R60*SUMPRODUCT(K60:$K$98, X60:$X$98)-K60*$AZ$3)/Z60, 0)</f>
        <v>-1128.9865658284357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500000</v>
      </c>
      <c r="S61">
        <f t="shared" si="1"/>
        <v>-2275.4573187069072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-21.226341049312044</v>
      </c>
      <c r="AC61">
        <f t="shared" si="2"/>
        <v>-27.286225538845454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-3310.8436424647011</v>
      </c>
      <c r="AI61">
        <f t="shared" si="25"/>
        <v>-3311.443219202848</v>
      </c>
      <c r="AJ61">
        <f t="shared" si="7"/>
        <v>6.0598844895334096</v>
      </c>
      <c r="AK61">
        <f t="shared" si="22"/>
        <v>-1.4858438734518433</v>
      </c>
      <c r="AL61">
        <f t="shared" si="8"/>
        <v>-3306.8691785867663</v>
      </c>
      <c r="AN61">
        <f t="shared" si="26"/>
        <v>0</v>
      </c>
      <c r="AO61">
        <f t="shared" si="26"/>
        <v>0</v>
      </c>
      <c r="AP61">
        <f t="shared" si="26"/>
        <v>-1.3148490665159886E-3</v>
      </c>
      <c r="AQ61">
        <f t="shared" si="26"/>
        <v>-7.2605546474855833</v>
      </c>
      <c r="AR61">
        <f t="shared" si="26"/>
        <v>-7.2618694965520998</v>
      </c>
      <c r="AS61">
        <f t="shared" si="26"/>
        <v>1.3289097053509282E-2</v>
      </c>
      <c r="AT61">
        <f t="shared" si="26"/>
        <v>-3.2583993102126021E-3</v>
      </c>
      <c r="AU61">
        <f t="shared" si="23"/>
        <v>-7.2518387988088024</v>
      </c>
      <c r="AW61">
        <v>58</v>
      </c>
      <c r="AX61">
        <f>IF(Z61&gt;0, (R61*SUMPRODUCT(K61:$K$98, X61:$X$98)-K61*$AZ$3)/Z61, 0)</f>
        <v>-2275.4573187069072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50</v>
      </c>
      <c r="R62">
        <f t="shared" si="0"/>
        <v>500000</v>
      </c>
      <c r="S62">
        <f t="shared" si="1"/>
        <v>-4056.2191949117419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-27.286225538845454</v>
      </c>
      <c r="AC62">
        <f t="shared" si="2"/>
        <v>-29.779378362000759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-2264.980182542</v>
      </c>
      <c r="AI62">
        <f t="shared" si="25"/>
        <v>-2265.3472654945108</v>
      </c>
      <c r="AJ62">
        <f t="shared" si="7"/>
        <v>2.493152823155306</v>
      </c>
      <c r="AK62">
        <f t="shared" si="22"/>
        <v>-1.910035787719182</v>
      </c>
      <c r="AL62">
        <f t="shared" si="8"/>
        <v>-2264.7641484590745</v>
      </c>
      <c r="AN62">
        <f t="shared" si="26"/>
        <v>0</v>
      </c>
      <c r="AO62">
        <f t="shared" si="26"/>
        <v>0</v>
      </c>
      <c r="AP62">
        <f t="shared" si="26"/>
        <v>-7.187491113298856E-4</v>
      </c>
      <c r="AQ62">
        <f t="shared" si="26"/>
        <v>-4.4348354567978276</v>
      </c>
      <c r="AR62">
        <f t="shared" si="26"/>
        <v>-4.4355542059091571</v>
      </c>
      <c r="AS62">
        <f t="shared" si="26"/>
        <v>4.8815979162059302E-3</v>
      </c>
      <c r="AT62">
        <f t="shared" si="26"/>
        <v>-3.7398536642484393E-3</v>
      </c>
      <c r="AU62">
        <f t="shared" si="23"/>
        <v>-4.4344124616571996</v>
      </c>
      <c r="AW62">
        <v>59</v>
      </c>
      <c r="AX62">
        <f>IF(Z62&gt;0, (R62*SUMPRODUCT(K62:$K$98, X62:$X$98)-K62*$AZ$3)/Z62, 0)</f>
        <v>-4056.2191949117419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500000</v>
      </c>
      <c r="S63">
        <f t="shared" si="1"/>
        <v>-6960.6857701613026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-29.779378362000759</v>
      </c>
      <c r="AC63">
        <f t="shared" si="2"/>
        <v>-29.957605047075113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-1482.2064590834207</v>
      </c>
      <c r="AI63">
        <f t="shared" si="25"/>
        <v>-1482.4216505604982</v>
      </c>
      <c r="AJ63">
        <f t="shared" si="7"/>
        <v>0.17822668507435324</v>
      </c>
      <c r="AK63">
        <f t="shared" si="22"/>
        <v>-2.0845564853400536</v>
      </c>
      <c r="AL63">
        <f t="shared" si="8"/>
        <v>-1484.3279803607638</v>
      </c>
      <c r="AN63">
        <f t="shared" si="26"/>
        <v>0</v>
      </c>
      <c r="AO63">
        <f t="shared" si="26"/>
        <v>0</v>
      </c>
      <c r="AP63">
        <f t="shared" si="26"/>
        <v>-3.7620117570852005E-4</v>
      </c>
      <c r="AQ63">
        <f t="shared" si="26"/>
        <v>-2.5912169948486095</v>
      </c>
      <c r="AR63">
        <f t="shared" si="26"/>
        <v>-2.5915931960243177</v>
      </c>
      <c r="AS63">
        <f t="shared" si="26"/>
        <v>3.115787361942693E-4</v>
      </c>
      <c r="AT63">
        <f t="shared" si="26"/>
        <v>-3.6442549271275483E-3</v>
      </c>
      <c r="AU63">
        <f t="shared" si="23"/>
        <v>-2.5949258722152511</v>
      </c>
      <c r="AW63">
        <v>60</v>
      </c>
      <c r="AX63">
        <f>IF(Z63&gt;0, (R63*SUMPRODUCT(K63:$K$98, X63:$X$98)-K63*$AZ$3)/Z63, 0)</f>
        <v>-6960.6857701613026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500000</v>
      </c>
      <c r="S64">
        <f t="shared" si="1"/>
        <v>-11929.644048843684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-29.957605047075113</v>
      </c>
      <c r="AC64">
        <f t="shared" si="2"/>
        <v>-28.748278495742056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-925.48630733143455</v>
      </c>
      <c r="AI64">
        <f t="shared" si="25"/>
        <v>-925.60679826300816</v>
      </c>
      <c r="AJ64">
        <f t="shared" si="7"/>
        <v>-1.2093265513330564</v>
      </c>
      <c r="AK64">
        <f t="shared" si="22"/>
        <v>-2.0970323532952579</v>
      </c>
      <c r="AL64">
        <f t="shared" si="8"/>
        <v>-928.91315716763654</v>
      </c>
      <c r="AN64">
        <f t="shared" si="26"/>
        <v>0</v>
      </c>
      <c r="AO64">
        <f t="shared" si="26"/>
        <v>0</v>
      </c>
      <c r="AP64">
        <f t="shared" si="26"/>
        <v>-1.8807515195226742E-4</v>
      </c>
      <c r="AQ64">
        <f t="shared" si="26"/>
        <v>-1.4445981586151369</v>
      </c>
      <c r="AR64">
        <f t="shared" si="26"/>
        <v>-1.4447862337670891</v>
      </c>
      <c r="AS64">
        <f t="shared" si="26"/>
        <v>-1.88764641397822E-3</v>
      </c>
      <c r="AT64">
        <f t="shared" si="26"/>
        <v>-3.2732727130903097E-3</v>
      </c>
      <c r="AU64">
        <f t="shared" si="23"/>
        <v>-1.4499471528941577</v>
      </c>
      <c r="AW64">
        <v>61</v>
      </c>
      <c r="AX64">
        <f>IF(Z64&gt;0, (R64*SUMPRODUCT(K64:$K$98, X64:$X$98)-K64*$AZ$3)/Z64, 0)</f>
        <v>-11929.644048843684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500000</v>
      </c>
      <c r="S65">
        <f t="shared" si="1"/>
        <v>-20844.736829363592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-28.748278495742056</v>
      </c>
      <c r="AC65">
        <f t="shared" si="2"/>
        <v>-26.799534202409269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-550.02326997579246</v>
      </c>
      <c r="AI65">
        <f t="shared" si="25"/>
        <v>-550.08755367105277</v>
      </c>
      <c r="AJ65">
        <f t="shared" si="7"/>
        <v>-1.948744293332787</v>
      </c>
      <c r="AK65">
        <f t="shared" si="22"/>
        <v>-2.012379494701944</v>
      </c>
      <c r="AL65">
        <f t="shared" si="8"/>
        <v>-554.04867745908746</v>
      </c>
      <c r="AN65">
        <f t="shared" si="26"/>
        <v>0</v>
      </c>
      <c r="AO65">
        <f t="shared" si="26"/>
        <v>0</v>
      </c>
      <c r="AP65">
        <f t="shared" si="26"/>
        <v>-8.9590068820342479E-5</v>
      </c>
      <c r="AQ65">
        <f t="shared" si="26"/>
        <v>-0.76654931566036766</v>
      </c>
      <c r="AR65">
        <f t="shared" si="26"/>
        <v>-0.76663890572918791</v>
      </c>
      <c r="AS65">
        <f t="shared" si="26"/>
        <v>-2.7159007372852422E-3</v>
      </c>
      <c r="AT65">
        <f t="shared" si="26"/>
        <v>-2.804587021528423E-3</v>
      </c>
      <c r="AU65">
        <f t="shared" si="23"/>
        <v>-0.77215939348800156</v>
      </c>
      <c r="AW65">
        <v>62</v>
      </c>
      <c r="AX65">
        <f>IF(Z65&gt;0, (R65*SUMPRODUCT(K65:$K$98, X65:$X$98)-K65*$AZ$3)/Z65, 0)</f>
        <v>-20844.736829363592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50</v>
      </c>
      <c r="R66">
        <f t="shared" si="0"/>
        <v>500000</v>
      </c>
      <c r="S66">
        <f t="shared" si="1"/>
        <v>-37644.406479216123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-26.799534202409269</v>
      </c>
      <c r="AC66">
        <f t="shared" si="2"/>
        <v>-24.536313471687571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-310.51270947332631</v>
      </c>
      <c r="AI66">
        <f t="shared" si="25"/>
        <v>-310.54529906068672</v>
      </c>
      <c r="AJ66">
        <f t="shared" si="7"/>
        <v>-2.2632207307216987</v>
      </c>
      <c r="AK66">
        <f t="shared" si="22"/>
        <v>-1.875967394168649</v>
      </c>
      <c r="AL66">
        <f t="shared" si="8"/>
        <v>-314.68448718557704</v>
      </c>
      <c r="AN66">
        <f t="shared" si="26"/>
        <v>0</v>
      </c>
      <c r="AO66">
        <f t="shared" si="26"/>
        <v>0</v>
      </c>
      <c r="AP66">
        <f t="shared" si="26"/>
        <v>-4.0552709397606237E-5</v>
      </c>
      <c r="AQ66">
        <f t="shared" si="26"/>
        <v>-0.38638512148946486</v>
      </c>
      <c r="AR66">
        <f t="shared" si="26"/>
        <v>-0.38642567419886248</v>
      </c>
      <c r="AS66">
        <f t="shared" si="26"/>
        <v>-2.8162287414277266E-3</v>
      </c>
      <c r="AT66">
        <f t="shared" si="26"/>
        <v>-2.3343517588557644E-3</v>
      </c>
      <c r="AU66">
        <f t="shared" si="23"/>
        <v>-0.39157625469914598</v>
      </c>
      <c r="AW66">
        <v>63</v>
      </c>
      <c r="AX66">
        <f>IF(Z66&gt;0, (R66*SUMPRODUCT(K66:$K$98, X66:$X$98)-K66*$AZ$3)/Z66, 0)</f>
        <v>-37644.406479216123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50</v>
      </c>
      <c r="R67">
        <f t="shared" ref="R67:R79" si="27">$C$6</f>
        <v>500000</v>
      </c>
      <c r="S67">
        <f t="shared" ref="S67:S79" si="28">AX67</f>
        <v>-70980.827186641385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-24.536313471687571</v>
      </c>
      <c r="AC67">
        <f t="shared" ref="AC67:AC79" si="29">S67*Z67</f>
        <v>-22.217546766050187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-166.13305568041818</v>
      </c>
      <c r="AI67">
        <f t="shared" ref="AI67:AI79" si="33">SUM(AE67:AH67)</f>
        <v>-166.14870606633693</v>
      </c>
      <c r="AJ67">
        <f t="shared" ref="AJ67:AJ79" si="34">AB67-AC67</f>
        <v>-2.3187667056373833</v>
      </c>
      <c r="AK67">
        <f t="shared" si="22"/>
        <v>-1.71754194301813</v>
      </c>
      <c r="AL67">
        <f t="shared" ref="AL67:AL79" si="35">SUM(AI67:AK67)</f>
        <v>-170.18501471499243</v>
      </c>
      <c r="AN67">
        <f t="shared" ref="AN67:AT79" si="36">AE67*$K67</f>
        <v>0</v>
      </c>
      <c r="AO67">
        <f t="shared" si="36"/>
        <v>0</v>
      </c>
      <c r="AP67">
        <f t="shared" si="36"/>
        <v>-1.7387936375877459E-5</v>
      </c>
      <c r="AQ67">
        <f t="shared" si="36"/>
        <v>-0.18457762109506623</v>
      </c>
      <c r="AR67">
        <f t="shared" si="36"/>
        <v>-0.1845950090314421</v>
      </c>
      <c r="AS67">
        <f t="shared" si="36"/>
        <v>-2.5762027950915409E-3</v>
      </c>
      <c r="AT67">
        <f t="shared" si="36"/>
        <v>-1.908228345496271E-3</v>
      </c>
      <c r="AU67">
        <f t="shared" si="23"/>
        <v>-0.18907944017202993</v>
      </c>
      <c r="AW67">
        <v>64</v>
      </c>
      <c r="AX67">
        <f>IF(Z67&gt;0, (R67*SUMPRODUCT(K67:$K$98, X67:$X$98)-K67*$AZ$3)/Z67, 0)</f>
        <v>-70980.827186641385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50</v>
      </c>
      <c r="R68">
        <f t="shared" si="27"/>
        <v>500000</v>
      </c>
      <c r="S68">
        <f t="shared" si="28"/>
        <v>-140817.98159552205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-22.217546766050187</v>
      </c>
      <c r="AC68">
        <f t="shared" si="29"/>
        <v>-19.986810255781997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-83.97199509030051</v>
      </c>
      <c r="AI68">
        <f t="shared" si="33"/>
        <v>-83.979091772851035</v>
      </c>
      <c r="AJ68">
        <f t="shared" si="34"/>
        <v>-2.2307365102681906</v>
      </c>
      <c r="AK68">
        <f t="shared" si="22"/>
        <v>-1.5552282736235132</v>
      </c>
      <c r="AL68">
        <f t="shared" si="35"/>
        <v>-87.765056556742735</v>
      </c>
      <c r="AN68">
        <f t="shared" si="36"/>
        <v>0</v>
      </c>
      <c r="AO68">
        <f t="shared" si="36"/>
        <v>0</v>
      </c>
      <c r="AP68">
        <f t="shared" si="36"/>
        <v>-7.0398004257468104E-6</v>
      </c>
      <c r="AQ68">
        <f t="shared" si="36"/>
        <v>-8.3298933350734433E-2</v>
      </c>
      <c r="AR68">
        <f t="shared" si="36"/>
        <v>-8.3305973151160173E-2</v>
      </c>
      <c r="AS68">
        <f t="shared" si="36"/>
        <v>-2.2128564611577687E-3</v>
      </c>
      <c r="AT68">
        <f t="shared" si="36"/>
        <v>-1.5427626337855918E-3</v>
      </c>
      <c r="AU68">
        <f t="shared" si="23"/>
        <v>-8.7061592246103534E-2</v>
      </c>
      <c r="AW68">
        <v>65</v>
      </c>
      <c r="AX68">
        <f>IF(Z68&gt;0, (R68*SUMPRODUCT(K68:$K$98, X68:$X$98)-K68*$AZ$3)/Z68, 0)</f>
        <v>-140817.98159552205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500000</v>
      </c>
      <c r="S69">
        <f t="shared" si="28"/>
        <v>-295718.65373187425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-19.986810255781997</v>
      </c>
      <c r="AC69">
        <f t="shared" si="29"/>
        <v>-17.913578714701249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-39.968944977083638</v>
      </c>
      <c r="AI69">
        <f t="shared" si="33"/>
        <v>-39.971973798310948</v>
      </c>
      <c r="AJ69">
        <f t="shared" si="34"/>
        <v>-2.073231541080748</v>
      </c>
      <c r="AK69">
        <f t="shared" si="22"/>
        <v>-1.3990767179047399</v>
      </c>
      <c r="AL69">
        <f t="shared" si="35"/>
        <v>-43.444282057296441</v>
      </c>
      <c r="AN69">
        <f t="shared" si="36"/>
        <v>0</v>
      </c>
      <c r="AO69">
        <f t="shared" si="36"/>
        <v>0</v>
      </c>
      <c r="AP69">
        <f t="shared" si="36"/>
        <v>-2.6826288216024698E-6</v>
      </c>
      <c r="AQ69">
        <f t="shared" si="36"/>
        <v>-3.5400519118701575E-2</v>
      </c>
      <c r="AR69">
        <f t="shared" si="36"/>
        <v>-3.5403201747523171E-2</v>
      </c>
      <c r="AS69">
        <f t="shared" si="36"/>
        <v>-1.836262449499345E-3</v>
      </c>
      <c r="AT69">
        <f t="shared" si="36"/>
        <v>-1.2391631084862035E-3</v>
      </c>
      <c r="AU69">
        <f t="shared" si="23"/>
        <v>-3.8478627305508724E-2</v>
      </c>
      <c r="AW69">
        <v>66</v>
      </c>
      <c r="AX69">
        <f>IF(Z69&gt;0, (R69*SUMPRODUCT(K69:$K$98, X69:$X$98)-K69*$AZ$3)/Z69, 0)</f>
        <v>-295718.65373187425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500000</v>
      </c>
      <c r="S70">
        <f t="shared" si="28"/>
        <v>-668233.60483628581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-17.913578714701249</v>
      </c>
      <c r="AC70">
        <f t="shared" si="29"/>
        <v>-16.023505595934697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-17.995881041594142</v>
      </c>
      <c r="AI70">
        <f t="shared" si="33"/>
        <v>-17.997079986505021</v>
      </c>
      <c r="AJ70">
        <f t="shared" si="34"/>
        <v>-1.8900731187665514</v>
      </c>
      <c r="AK70">
        <f t="shared" si="22"/>
        <v>-1.2539505100290875</v>
      </c>
      <c r="AL70">
        <f t="shared" si="35"/>
        <v>-21.141103615300661</v>
      </c>
      <c r="AN70">
        <f t="shared" si="36"/>
        <v>0</v>
      </c>
      <c r="AO70">
        <f t="shared" si="36"/>
        <v>0</v>
      </c>
      <c r="AP70">
        <f t="shared" si="36"/>
        <v>-9.481305750576637E-7</v>
      </c>
      <c r="AQ70">
        <f t="shared" si="36"/>
        <v>-1.423121686894519E-2</v>
      </c>
      <c r="AR70">
        <f t="shared" si="36"/>
        <v>-1.4232164999520246E-2</v>
      </c>
      <c r="AS70">
        <f t="shared" si="36"/>
        <v>-1.4946776092351665E-3</v>
      </c>
      <c r="AT70">
        <f t="shared" si="36"/>
        <v>-9.916292294832583E-4</v>
      </c>
      <c r="AU70">
        <f t="shared" si="23"/>
        <v>-1.6718471838238672E-2</v>
      </c>
      <c r="AW70">
        <v>67</v>
      </c>
      <c r="AX70">
        <f>IF(Z70&gt;0, (R70*SUMPRODUCT(K70:$K$98, X70:$X$98)-K70*$AZ$3)/Z70, 0)</f>
        <v>-668233.60483628581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500000</v>
      </c>
      <c r="S71">
        <f t="shared" si="28"/>
        <v>-1635686.6970849014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-16.023505595934697</v>
      </c>
      <c r="AC71">
        <f t="shared" si="29"/>
        <v>-14.318563921834672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-7.4926271940836697</v>
      </c>
      <c r="AI71">
        <f t="shared" si="33"/>
        <v>-7.4930648868260317</v>
      </c>
      <c r="AJ71">
        <f t="shared" si="34"/>
        <v>-1.7049416741000254</v>
      </c>
      <c r="AK71">
        <f t="shared" si="22"/>
        <v>-1.121645391715429</v>
      </c>
      <c r="AL71">
        <f t="shared" si="35"/>
        <v>-10.319651952641486</v>
      </c>
      <c r="AN71">
        <f t="shared" si="36"/>
        <v>0</v>
      </c>
      <c r="AO71">
        <f t="shared" si="36"/>
        <v>0</v>
      </c>
      <c r="AP71">
        <f t="shared" si="36"/>
        <v>-3.0904394992013109E-7</v>
      </c>
      <c r="AQ71">
        <f t="shared" si="36"/>
        <v>-5.2903575481833944E-3</v>
      </c>
      <c r="AR71">
        <f t="shared" si="36"/>
        <v>-5.290666592133314E-3</v>
      </c>
      <c r="AS71">
        <f t="shared" si="36"/>
        <v>-1.2038168750621518E-3</v>
      </c>
      <c r="AT71">
        <f t="shared" si="36"/>
        <v>-7.9196589003285411E-4</v>
      </c>
      <c r="AU71">
        <f t="shared" si="23"/>
        <v>-7.2864493572283202E-3</v>
      </c>
      <c r="AW71">
        <v>68</v>
      </c>
      <c r="AX71">
        <f>IF(Z71&gt;0, (R71*SUMPRODUCT(K71:$K$98, X71:$X$98)-K71*$AZ$3)/Z71, 0)</f>
        <v>-1635686.6970849014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500000</v>
      </c>
      <c r="S72">
        <f t="shared" si="28"/>
        <v>-4367661.825311143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-14.318563921834672</v>
      </c>
      <c r="AC72">
        <f t="shared" si="29"/>
        <v>-12.788878483874845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-2.869116404006125</v>
      </c>
      <c r="AI72">
        <f t="shared" si="33"/>
        <v>-2.8692628081806624</v>
      </c>
      <c r="AJ72">
        <f t="shared" si="34"/>
        <v>-1.5296854379598273</v>
      </c>
      <c r="AK72">
        <f t="shared" ref="AK72:AK79" si="49">G72*SUM(AB72:AB72, AE72:AF72)</f>
        <v>-1.002299474528427</v>
      </c>
      <c r="AL72">
        <f t="shared" si="35"/>
        <v>-5.4012477206689171</v>
      </c>
      <c r="AN72">
        <f t="shared" si="36"/>
        <v>0</v>
      </c>
      <c r="AO72">
        <f t="shared" si="36"/>
        <v>0</v>
      </c>
      <c r="AP72">
        <f t="shared" si="36"/>
        <v>-9.2296735008781244E-8</v>
      </c>
      <c r="AQ72">
        <f t="shared" si="36"/>
        <v>-1.8087604215276322E-3</v>
      </c>
      <c r="AR72">
        <f t="shared" si="36"/>
        <v>-1.8088527182626409E-3</v>
      </c>
      <c r="AS72">
        <f t="shared" si="36"/>
        <v>-9.6435072264951965E-4</v>
      </c>
      <c r="AT72">
        <f t="shared" si="36"/>
        <v>-6.3187384712366367E-4</v>
      </c>
      <c r="AU72">
        <f t="shared" si="23"/>
        <v>-3.4050772880358246E-3</v>
      </c>
      <c r="AW72">
        <v>69</v>
      </c>
      <c r="AX72">
        <f>IF(Z72&gt;0, (R72*SUMPRODUCT(K72:$K$98, X72:$X$98)-K72*$AZ$3)/Z72, 0)</f>
        <v>-4367661.825311143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500000</v>
      </c>
      <c r="S73">
        <f t="shared" si="28"/>
        <v>-12822883.368679501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-12.788878483874845</v>
      </c>
      <c r="AC73">
        <f t="shared" si="29"/>
        <v>-11.420173141164218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-1.0040969134300477</v>
      </c>
      <c r="AI73">
        <f t="shared" si="33"/>
        <v>-1.0041414438714968</v>
      </c>
      <c r="AJ73">
        <f t="shared" si="34"/>
        <v>-1.3687053427106264</v>
      </c>
      <c r="AK73">
        <f t="shared" si="49"/>
        <v>-0.89522149387123917</v>
      </c>
      <c r="AL73">
        <f t="shared" si="35"/>
        <v>-3.2680682804533623</v>
      </c>
      <c r="AN73">
        <f t="shared" si="36"/>
        <v>0</v>
      </c>
      <c r="AO73">
        <f t="shared" si="36"/>
        <v>0</v>
      </c>
      <c r="AP73">
        <f t="shared" si="36"/>
        <v>-2.506523932828261E-8</v>
      </c>
      <c r="AQ73">
        <f t="shared" si="36"/>
        <v>-5.6518481795550806E-4</v>
      </c>
      <c r="AR73">
        <f t="shared" si="36"/>
        <v>-5.6520988319483639E-4</v>
      </c>
      <c r="AS73">
        <f t="shared" si="36"/>
        <v>-7.7041515575630639E-4</v>
      </c>
      <c r="AT73">
        <f t="shared" si="36"/>
        <v>-5.0390115762339043E-4</v>
      </c>
      <c r="AU73">
        <f t="shared" si="23"/>
        <v>-1.8395261965745331E-3</v>
      </c>
      <c r="AW73">
        <v>70</v>
      </c>
      <c r="AX73">
        <f>IF(Z73&gt;0, (R73*SUMPRODUCT(K73:$K$98, X73:$X$98)-K73*$AZ$3)/Z73, 0)</f>
        <v>-12822883.368679501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500000</v>
      </c>
      <c r="S74">
        <f t="shared" si="28"/>
        <v>-41769456.488599963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-11.420173141164218</v>
      </c>
      <c r="AC74">
        <f t="shared" si="29"/>
        <v>-10.197065019614179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-0.31878771574288522</v>
      </c>
      <c r="AI74">
        <f t="shared" si="33"/>
        <v>-0.31879992210834557</v>
      </c>
      <c r="AJ74">
        <f t="shared" si="34"/>
        <v>-1.2231081215500392</v>
      </c>
      <c r="AK74">
        <f t="shared" si="49"/>
        <v>-0.7994121198814953</v>
      </c>
      <c r="AL74">
        <f t="shared" si="35"/>
        <v>-2.3413201635398799</v>
      </c>
      <c r="AN74">
        <f t="shared" si="36"/>
        <v>0</v>
      </c>
      <c r="AO74">
        <f t="shared" si="36"/>
        <v>0</v>
      </c>
      <c r="AP74">
        <f t="shared" si="36"/>
        <v>-6.1345569304451453E-9</v>
      </c>
      <c r="AQ74">
        <f t="shared" si="36"/>
        <v>-1.6021324261518945E-4</v>
      </c>
      <c r="AR74">
        <f t="shared" si="36"/>
        <v>-1.6021937717211986E-4</v>
      </c>
      <c r="AS74">
        <f t="shared" si="36"/>
        <v>-6.1469783352804269E-4</v>
      </c>
      <c r="AT74">
        <f t="shared" si="36"/>
        <v>-4.0176080064325799E-4</v>
      </c>
      <c r="AU74">
        <f t="shared" si="23"/>
        <v>-1.1766780113434206E-3</v>
      </c>
      <c r="AW74">
        <v>71</v>
      </c>
      <c r="AX74">
        <f>IF(Z74&gt;0, (R74*SUMPRODUCT(K74:$K$98, X74:$X$98)-K74*$AZ$3)/Z74, 0)</f>
        <v>-41769456.488599963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500000</v>
      </c>
      <c r="S75">
        <f t="shared" si="28"/>
        <v>-152711214.85427773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-10.197065019614179</v>
      </c>
      <c r="AC75">
        <f t="shared" si="29"/>
        <v>-9.104659780742514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-9.1032961902185308E-2</v>
      </c>
      <c r="AI75">
        <f t="shared" si="33"/>
        <v>-9.1035942907800857E-2</v>
      </c>
      <c r="AJ75">
        <f t="shared" si="34"/>
        <v>-1.092405238871665</v>
      </c>
      <c r="AK75">
        <f t="shared" si="49"/>
        <v>-0.71379455137299264</v>
      </c>
      <c r="AL75">
        <f t="shared" si="35"/>
        <v>-1.8972357331524585</v>
      </c>
      <c r="AN75">
        <f t="shared" si="36"/>
        <v>0</v>
      </c>
      <c r="AO75">
        <f t="shared" si="36"/>
        <v>0</v>
      </c>
      <c r="AP75">
        <f t="shared" si="36"/>
        <v>-1.3376472591514296E-9</v>
      </c>
      <c r="AQ75">
        <f t="shared" si="36"/>
        <v>-4.0848628847241897E-5</v>
      </c>
      <c r="AR75">
        <f t="shared" si="36"/>
        <v>-4.084996649450105E-5</v>
      </c>
      <c r="AS75">
        <f t="shared" si="36"/>
        <v>-4.9018789701030317E-4</v>
      </c>
      <c r="AT75">
        <f t="shared" si="36"/>
        <v>-3.2029638597883486E-4</v>
      </c>
      <c r="AU75">
        <f t="shared" si="23"/>
        <v>-8.5133424948363907E-4</v>
      </c>
      <c r="AW75">
        <v>72</v>
      </c>
      <c r="AX75">
        <f>IF(Z75&gt;0, (R75*SUMPRODUCT(K75:$K$98, X75:$X$98)-K75*$AZ$3)/Z75, 0)</f>
        <v>-152711214.85427773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500000</v>
      </c>
      <c r="S76">
        <f t="shared" si="28"/>
        <v>-636189386.93147898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-9.104659780742514</v>
      </c>
      <c r="AC76">
        <f t="shared" si="29"/>
        <v>-8.1291957614121841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-2.3122980920303376E-2</v>
      </c>
      <c r="AI76">
        <f t="shared" si="33"/>
        <v>-2.3123619817770735E-2</v>
      </c>
      <c r="AJ76">
        <f t="shared" si="34"/>
        <v>-0.97546401933032989</v>
      </c>
      <c r="AK76">
        <f t="shared" si="49"/>
        <v>-0.63732618465197599</v>
      </c>
      <c r="AL76">
        <f t="shared" si="35"/>
        <v>-1.6359138238000765</v>
      </c>
      <c r="AN76">
        <f t="shared" si="36"/>
        <v>0</v>
      </c>
      <c r="AO76">
        <f t="shared" si="36"/>
        <v>0</v>
      </c>
      <c r="AP76">
        <f t="shared" si="36"/>
        <v>-2.5597170058572568E-10</v>
      </c>
      <c r="AQ76">
        <f t="shared" si="36"/>
        <v>-9.2641293027134149E-6</v>
      </c>
      <c r="AR76">
        <f t="shared" si="36"/>
        <v>-9.2643852744140004E-6</v>
      </c>
      <c r="AS76">
        <f t="shared" si="36"/>
        <v>-3.9081573592814045E-4</v>
      </c>
      <c r="AT76">
        <f t="shared" si="36"/>
        <v>-2.5534217248938712E-4</v>
      </c>
      <c r="AU76">
        <f t="shared" si="23"/>
        <v>-6.5542229369194155E-4</v>
      </c>
      <c r="AW76">
        <v>73</v>
      </c>
      <c r="AX76">
        <f>IF(Z76&gt;0, (R76*SUMPRODUCT(K76:$K$98, X76:$X$98)-K76*$AZ$3)/Z76, 0)</f>
        <v>-636189386.93147898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500000</v>
      </c>
      <c r="S77">
        <f t="shared" si="28"/>
        <v>-3079950592.2935171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-8.1291957614121841</v>
      </c>
      <c r="AC77">
        <f t="shared" si="29"/>
        <v>-7.2582185362922198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-5.1467837952532125E-3</v>
      </c>
      <c r="AI77">
        <f t="shared" si="33"/>
        <v>-5.1469016253663713E-3</v>
      </c>
      <c r="AJ77">
        <f t="shared" si="34"/>
        <v>-0.87097722511996434</v>
      </c>
      <c r="AK77">
        <f t="shared" si="49"/>
        <v>-0.5690437032988529</v>
      </c>
      <c r="AL77">
        <f t="shared" si="35"/>
        <v>-1.4451678300441837</v>
      </c>
      <c r="AN77">
        <f t="shared" si="36"/>
        <v>0</v>
      </c>
      <c r="AO77">
        <f t="shared" si="36"/>
        <v>0</v>
      </c>
      <c r="AP77">
        <f t="shared" si="36"/>
        <v>-4.2150143671782136E-11</v>
      </c>
      <c r="AQ77">
        <f t="shared" si="36"/>
        <v>-1.8411055595310035E-6</v>
      </c>
      <c r="AR77">
        <f t="shared" si="36"/>
        <v>-1.8411477096746751E-6</v>
      </c>
      <c r="AS77">
        <f t="shared" si="36"/>
        <v>-3.1156564471820024E-4</v>
      </c>
      <c r="AT77">
        <f t="shared" si="36"/>
        <v>-2.0355809908430113E-4</v>
      </c>
      <c r="AU77">
        <f t="shared" si="23"/>
        <v>-5.1696489151217611E-4</v>
      </c>
      <c r="AW77">
        <v>74</v>
      </c>
      <c r="AX77">
        <f>IF(Z77&gt;0, (R77*SUMPRODUCT(K77:$K$98, X77:$X$98)-K77*$AZ$3)/Z77, 0)</f>
        <v>-3079950592.2935171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500000</v>
      </c>
      <c r="S78">
        <f t="shared" si="28"/>
        <v>-17795416601.3843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-7.2582185362922198</v>
      </c>
      <c r="AC78">
        <f t="shared" si="29"/>
        <v>-6.4805538691395066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-9.8443320441509233E-4</v>
      </c>
      <c r="AI78">
        <f t="shared" si="33"/>
        <v>-9.8445141290667837E-4</v>
      </c>
      <c r="AJ78">
        <f t="shared" si="34"/>
        <v>-0.77766466715271321</v>
      </c>
      <c r="AK78">
        <f t="shared" si="49"/>
        <v>-0.50807529754045544</v>
      </c>
      <c r="AL78">
        <f t="shared" si="35"/>
        <v>-1.2867244161060754</v>
      </c>
      <c r="AN78">
        <f t="shared" si="36"/>
        <v>0</v>
      </c>
      <c r="AO78">
        <f t="shared" si="36"/>
        <v>0</v>
      </c>
      <c r="AP78">
        <f t="shared" si="36"/>
        <v>-5.8156560248209619E-12</v>
      </c>
      <c r="AQ78">
        <f t="shared" si="36"/>
        <v>-3.1442060256486456E-7</v>
      </c>
      <c r="AR78">
        <f t="shared" si="36"/>
        <v>-3.1442641822088938E-7</v>
      </c>
      <c r="AS78">
        <f t="shared" si="36"/>
        <v>-2.4838027825853403E-4</v>
      </c>
      <c r="AT78">
        <f t="shared" si="36"/>
        <v>-1.6227544995895277E-4</v>
      </c>
      <c r="AU78">
        <f t="shared" si="23"/>
        <v>-4.109701546357077E-4</v>
      </c>
      <c r="AW78">
        <v>75</v>
      </c>
      <c r="AX78">
        <f>IF(Z78&gt;0, (R78*SUMPRODUCT(K78:$K$98, X78:$X$98)-K78*$AZ$3)/Z78, 0)</f>
        <v>-17795416601.3843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-6.4805538691395066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-1.8208491586073312E-4</v>
      </c>
      <c r="AI79">
        <f t="shared" si="33"/>
        <v>-1.8208491586073312E-4</v>
      </c>
      <c r="AJ79">
        <f t="shared" si="34"/>
        <v>-6.4805538691395066</v>
      </c>
      <c r="AK79">
        <f t="shared" si="49"/>
        <v>-0.4536387708397655</v>
      </c>
      <c r="AL79">
        <f t="shared" si="35"/>
        <v>-6.9343747248951324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-5.1925500221615732E-8</v>
      </c>
      <c r="AR79">
        <f t="shared" si="36"/>
        <v>-5.1925500221615732E-8</v>
      </c>
      <c r="AS79">
        <f t="shared" si="36"/>
        <v>-1.8480718173578493E-3</v>
      </c>
      <c r="AT79">
        <f t="shared" si="36"/>
        <v>-1.2936502721504946E-4</v>
      </c>
      <c r="AU79">
        <f t="shared" si="23"/>
        <v>-1.9774887700731202E-3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25530.26036761919</v>
      </c>
      <c r="AO81" s="8">
        <f t="shared" si="50"/>
        <v>-2553.0260367619194</v>
      </c>
      <c r="AP81" s="8">
        <f t="shared" si="50"/>
        <v>-949.25582247278896</v>
      </c>
      <c r="AQ81" s="8">
        <f t="shared" si="50"/>
        <v>-20290.25044918542</v>
      </c>
      <c r="AR81" s="8">
        <f t="shared" si="50"/>
        <v>1737.7280591990582</v>
      </c>
      <c r="AS81" s="8">
        <f t="shared" si="50"/>
        <v>-1679.6552501504307</v>
      </c>
      <c r="AT81" s="8">
        <f t="shared" si="50"/>
        <v>774.90516229569744</v>
      </c>
      <c r="AU81" s="8">
        <f t="shared" si="50"/>
        <v>832.9779713443246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ED2CC-CFFD-4CE3-BDBA-596DB6E5B91A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41135.886622832535</v>
      </c>
      <c r="K3">
        <v>1</v>
      </c>
      <c r="L3" s="2">
        <v>0</v>
      </c>
      <c r="O3">
        <f>$C$3</f>
        <v>41135.886622832535</v>
      </c>
      <c r="P3" s="2">
        <f>O3*C5</f>
        <v>4113.5886622832541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41135.886622832535</v>
      </c>
      <c r="AF3">
        <f t="shared" ref="AF3:AG34" si="4">-$Z3*P3</f>
        <v>-4113.5886622832541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36501.816032849281</v>
      </c>
      <c r="AJ3">
        <f t="shared" ref="AJ3:AJ66" si="7">AB3-AC3</f>
        <v>0</v>
      </c>
      <c r="AL3">
        <f t="shared" ref="AL3:AL66" si="8">SUM(AI3:AK3)</f>
        <v>36501.816032849281</v>
      </c>
      <c r="AN3">
        <f t="shared" ref="AN3:AU34" si="9">AE3*$K3</f>
        <v>41135.886622832535</v>
      </c>
      <c r="AO3">
        <f t="shared" si="9"/>
        <v>-4113.5886622832541</v>
      </c>
      <c r="AP3">
        <f t="shared" si="9"/>
        <v>-520.48192770000003</v>
      </c>
      <c r="AQ3">
        <f t="shared" si="9"/>
        <v>0</v>
      </c>
      <c r="AR3">
        <f t="shared" si="9"/>
        <v>36501.816032849281</v>
      </c>
      <c r="AS3">
        <f t="shared" si="9"/>
        <v>0</v>
      </c>
      <c r="AT3">
        <f t="shared" si="9"/>
        <v>0</v>
      </c>
      <c r="AU3">
        <f t="shared" si="9"/>
        <v>36501.816032849281</v>
      </c>
      <c r="AW3">
        <v>0</v>
      </c>
      <c r="AX3">
        <f>IF(Z3&gt;0, (R3*SUMPRODUCT(K3:$K$98, X3:$X$98)-K3*$AZ$3)/Z3, 0)</f>
        <v>0</v>
      </c>
      <c r="AZ3">
        <f>C6*ABS(SUMPRODUCT(X4:X69, K4:K69))/1</f>
        <v>32673.68800449228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500000</v>
      </c>
      <c r="S4">
        <f t="shared" si="1"/>
        <v>2222.0144798471333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2191.6579601856465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-2191.6579601856465</v>
      </c>
      <c r="AK4">
        <f>G4*SUM(AB4, AE4:AF4)</f>
        <v>0</v>
      </c>
      <c r="AL4">
        <f t="shared" si="8"/>
        <v>-4022.5134601856462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-1708.0469260192181</v>
      </c>
      <c r="AR4">
        <f t="shared" si="9"/>
        <v>-1708.0469260192181</v>
      </c>
      <c r="AS4">
        <f t="shared" si="9"/>
        <v>-2044.6477844814315</v>
      </c>
      <c r="AT4">
        <f t="shared" si="9"/>
        <v>0</v>
      </c>
      <c r="AU4">
        <f t="shared" si="9"/>
        <v>-3752.6947105006493</v>
      </c>
      <c r="AW4">
        <v>1</v>
      </c>
      <c r="AX4">
        <f>IF(Z4&gt;0, (R4*SUMPRODUCT(K4:$K$98, X4:$X$98)-K4*$AZ$3)/Z4, 0)</f>
        <v>2222.0144798471333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500000</v>
      </c>
      <c r="S5">
        <f t="shared" si="1"/>
        <v>3110.9766725751756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2191.6579601856465</v>
      </c>
      <c r="AC5">
        <f t="shared" si="2"/>
        <v>3026.1084989069313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-1877.5703879906084</v>
      </c>
      <c r="AI5">
        <f t="shared" si="6"/>
        <v>-1926.2063762573093</v>
      </c>
      <c r="AJ5">
        <f t="shared" si="7"/>
        <v>-834.45053872128483</v>
      </c>
      <c r="AK5">
        <f>G5*SUM(AB5, AE5:AF5)</f>
        <v>89.857976367611514</v>
      </c>
      <c r="AL5">
        <f t="shared" si="8"/>
        <v>-2670.7989386109825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-1605.5254925149475</v>
      </c>
      <c r="AR5">
        <f t="shared" si="9"/>
        <v>-1647.1145160292217</v>
      </c>
      <c r="AS5">
        <f t="shared" si="9"/>
        <v>-713.54534601157945</v>
      </c>
      <c r="AT5">
        <f t="shared" si="9"/>
        <v>76.838276043756835</v>
      </c>
      <c r="AU5">
        <f t="shared" si="9"/>
        <v>-2283.8215859970442</v>
      </c>
      <c r="AW5">
        <v>2</v>
      </c>
      <c r="AX5">
        <f>IF(Z5&gt;0, (R5*SUMPRODUCT(K5:$K$98, X5:$X$98)-K5*$AZ$3)/Z5, 0)</f>
        <v>3110.9766725751756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500000</v>
      </c>
      <c r="S6">
        <f t="shared" si="1"/>
        <v>4332.3135295835227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3026.1084989069313</v>
      </c>
      <c r="AC6">
        <f t="shared" si="2"/>
        <v>4155.304959376128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-1925.1573508410577</v>
      </c>
      <c r="AI6">
        <f t="shared" si="6"/>
        <v>-1973.1144634900074</v>
      </c>
      <c r="AJ6">
        <f t="shared" si="7"/>
        <v>-1129.1964604691966</v>
      </c>
      <c r="AK6">
        <f>G6*SUM(AB6, AE6:AF6)</f>
        <v>177.02734718605549</v>
      </c>
      <c r="AL6">
        <f t="shared" si="8"/>
        <v>-2925.2835767731485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-1485.0856887551129</v>
      </c>
      <c r="AR6">
        <f t="shared" si="9"/>
        <v>-1522.0802864371453</v>
      </c>
      <c r="AS6">
        <f t="shared" si="9"/>
        <v>-871.07347485290461</v>
      </c>
      <c r="AT6">
        <f t="shared" si="9"/>
        <v>136.56067111056575</v>
      </c>
      <c r="AU6">
        <f t="shared" si="9"/>
        <v>-2256.5930901794841</v>
      </c>
      <c r="AW6">
        <v>3</v>
      </c>
      <c r="AX6">
        <f>IF(Z6&gt;0, (R6*SUMPRODUCT(K6:$K$98, X6:$X$98)-K6*$AZ$3)/Z6, 0)</f>
        <v>4332.3135295835227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500000</v>
      </c>
      <c r="S7">
        <f t="shared" si="1"/>
        <v>5227.1696220999938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4155.304959376128</v>
      </c>
      <c r="AC7">
        <f t="shared" si="2"/>
        <v>4942.8029600890113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-1976.2411561653755</v>
      </c>
      <c r="AI7">
        <f t="shared" si="6"/>
        <v>-2023.5210735722194</v>
      </c>
      <c r="AJ7">
        <f t="shared" si="7"/>
        <v>-787.49800071288337</v>
      </c>
      <c r="AK7">
        <f>G7*SUM(AB7, AE7:AF7)</f>
        <v>204.02547350536787</v>
      </c>
      <c r="AL7">
        <f t="shared" si="8"/>
        <v>-2606.9936007797351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-1387.0368924811287</v>
      </c>
      <c r="AR7">
        <f t="shared" si="9"/>
        <v>-1420.2205904889163</v>
      </c>
      <c r="AS7">
        <f t="shared" si="9"/>
        <v>-552.7102683476827</v>
      </c>
      <c r="AT7">
        <f t="shared" si="9"/>
        <v>143.19652127222224</v>
      </c>
      <c r="AU7">
        <f t="shared" si="9"/>
        <v>-1829.7343375643768</v>
      </c>
      <c r="AW7">
        <v>4</v>
      </c>
      <c r="AX7">
        <f>IF(Z7&gt;0, (R7*SUMPRODUCT(K7:$K$98, X7:$X$98)-K7*$AZ$3)/Z7, 0)</f>
        <v>5227.1696220999938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500000</v>
      </c>
      <c r="S8">
        <f t="shared" si="1"/>
        <v>5452.3490974080933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4942.8029600890113</v>
      </c>
      <c r="AC8">
        <f t="shared" si="2"/>
        <v>5082.0124790857408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-2032.3806760398497</v>
      </c>
      <c r="AI8">
        <f t="shared" si="6"/>
        <v>-2078.9845562050209</v>
      </c>
      <c r="AJ8">
        <f t="shared" si="7"/>
        <v>-139.20951899672946</v>
      </c>
      <c r="AK8">
        <f t="shared" ref="AK8:AK69" si="22">G8*SUM(AB8:AB8, AE8:AF8)</f>
        <v>105.28170304989594</v>
      </c>
      <c r="AL8">
        <f t="shared" si="8"/>
        <v>-2112.9123721518545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-1331.5026196616288</v>
      </c>
      <c r="AR8">
        <f t="shared" si="9"/>
        <v>-1362.0348862088754</v>
      </c>
      <c r="AS8">
        <f t="shared" si="9"/>
        <v>-91.202323172623082</v>
      </c>
      <c r="AT8">
        <f t="shared" si="9"/>
        <v>68.974707871423149</v>
      </c>
      <c r="AU8">
        <f t="shared" si="9"/>
        <v>-1384.2625015100755</v>
      </c>
      <c r="AW8">
        <v>5</v>
      </c>
      <c r="AX8">
        <f>IF(Z8&gt;0, (R8*SUMPRODUCT(K8:$K$98, X8:$X$98)-K8*$AZ$3)/Z8, 0)</f>
        <v>5452.3490974080933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500000</v>
      </c>
      <c r="S9">
        <f t="shared" si="1"/>
        <v>5316.8050943945118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5082.0124790857408</v>
      </c>
      <c r="AC9">
        <f t="shared" si="2"/>
        <v>4883.7557268197561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-2102.9991603757549</v>
      </c>
      <c r="AI9">
        <f t="shared" si="6"/>
        <v>-2148.9267018232367</v>
      </c>
      <c r="AJ9">
        <f t="shared" si="7"/>
        <v>198.25675226598469</v>
      </c>
      <c r="AK9">
        <f t="shared" si="22"/>
        <v>29.98387362660587</v>
      </c>
      <c r="AL9">
        <f t="shared" si="8"/>
        <v>-1920.6860759306462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-1304.8280303998295</v>
      </c>
      <c r="AR9">
        <f t="shared" si="9"/>
        <v>-1333.3242583475937</v>
      </c>
      <c r="AS9">
        <f t="shared" si="9"/>
        <v>123.0104949383194</v>
      </c>
      <c r="AT9">
        <f t="shared" si="9"/>
        <v>18.603810931132781</v>
      </c>
      <c r="AU9">
        <f t="shared" si="9"/>
        <v>-1191.7099524781415</v>
      </c>
      <c r="AW9">
        <v>6</v>
      </c>
      <c r="AX9">
        <f>IF(Z9&gt;0, (R9*SUMPRODUCT(K9:$K$98, X9:$X$98)-K9*$AZ$3)/Z9, 0)</f>
        <v>5316.8050943945118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500000</v>
      </c>
      <c r="S10">
        <f t="shared" si="1"/>
        <v>5104.2412359642522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4883.7557268197561</v>
      </c>
      <c r="AC10">
        <f t="shared" si="2"/>
        <v>4619.3934444616752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-2177.2603194267431</v>
      </c>
      <c r="AI10">
        <f t="shared" si="6"/>
        <v>-2222.5108594278076</v>
      </c>
      <c r="AJ10">
        <f t="shared" si="7"/>
        <v>264.36228235808085</v>
      </c>
      <c r="AK10">
        <f t="shared" si="22"/>
        <v>20.023398479961003</v>
      </c>
      <c r="AL10">
        <f t="shared" si="8"/>
        <v>-1938.1251785897657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-1281.5711512261221</v>
      </c>
      <c r="AR10">
        <f t="shared" si="9"/>
        <v>-1308.2063615982272</v>
      </c>
      <c r="AS10">
        <f t="shared" si="9"/>
        <v>155.60797738306925</v>
      </c>
      <c r="AT10">
        <f t="shared" si="9"/>
        <v>11.786100914280874</v>
      </c>
      <c r="AU10">
        <f t="shared" si="9"/>
        <v>-1140.812283300877</v>
      </c>
      <c r="AW10">
        <v>7</v>
      </c>
      <c r="AX10">
        <f>IF(Z10&gt;0, (R10*SUMPRODUCT(K10:$K$98, X10:$X$98)-K10*$AZ$3)/Z10, 0)</f>
        <v>5104.2412359642522</v>
      </c>
    </row>
    <row r="11" spans="1:52" x14ac:dyDescent="0.25">
      <c r="A11" t="s">
        <v>33</v>
      </c>
      <c r="C11" s="12">
        <f>AU71</f>
        <v>1272.821595425251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500000</v>
      </c>
      <c r="S11">
        <f t="shared" si="1"/>
        <v>4818.3746788823164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4619.3934444616752</v>
      </c>
      <c r="AC11">
        <f t="shared" si="2"/>
        <v>4295.415310048942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-2247.542283731877</v>
      </c>
      <c r="AI11">
        <f t="shared" si="6"/>
        <v>-2292.115564104558</v>
      </c>
      <c r="AJ11">
        <f t="shared" si="7"/>
        <v>323.9781344127332</v>
      </c>
      <c r="AK11">
        <f t="shared" si="22"/>
        <v>11.086544266708019</v>
      </c>
      <c r="AL11">
        <f t="shared" si="8"/>
        <v>-1957.0508854251168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-1257.0698106143407</v>
      </c>
      <c r="AR11">
        <f t="shared" si="9"/>
        <v>-1282.0000312923291</v>
      </c>
      <c r="AS11">
        <f t="shared" si="9"/>
        <v>181.20376867534245</v>
      </c>
      <c r="AT11">
        <f t="shared" si="9"/>
        <v>6.2007999594016674</v>
      </c>
      <c r="AU11">
        <f t="shared" si="9"/>
        <v>-1094.5954626575851</v>
      </c>
      <c r="AW11">
        <v>8</v>
      </c>
      <c r="AX11">
        <f>IF(Z11&gt;0, (R11*SUMPRODUCT(K11:$K$98, X11:$X$98)-K11*$AZ$3)/Z11, 0)</f>
        <v>4818.3746788823164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500000</v>
      </c>
      <c r="S12">
        <f t="shared" si="1"/>
        <v>4495.5093487446366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4295.415310048942</v>
      </c>
      <c r="AC12">
        <f t="shared" si="2"/>
        <v>3946.6088741604949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-2325.3403436327562</v>
      </c>
      <c r="AI12">
        <f t="shared" si="6"/>
        <v>-2369.235357167347</v>
      </c>
      <c r="AJ12">
        <f t="shared" si="7"/>
        <v>348.80643588844714</v>
      </c>
      <c r="AK12">
        <f t="shared" si="22"/>
        <v>9.8794552131125659</v>
      </c>
      <c r="AL12">
        <f t="shared" si="8"/>
        <v>-2010.5494660657873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-1235.9431126432853</v>
      </c>
      <c r="AR12">
        <f t="shared" si="9"/>
        <v>-1259.2737789717708</v>
      </c>
      <c r="AS12">
        <f t="shared" si="9"/>
        <v>185.3943287323203</v>
      </c>
      <c r="AT12">
        <f t="shared" si="9"/>
        <v>5.251035471323112</v>
      </c>
      <c r="AU12">
        <f t="shared" si="9"/>
        <v>-1068.6284147681272</v>
      </c>
      <c r="AW12">
        <v>9</v>
      </c>
      <c r="AX12">
        <f>IF(Z12&gt;0, (R12*SUMPRODUCT(K12:$K$98, X12:$X$98)-K12*$AZ$3)/Z12, 0)</f>
        <v>4495.5093487446366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500000</v>
      </c>
      <c r="S13">
        <f t="shared" si="1"/>
        <v>4129.4069166784529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3946.6088741604949</v>
      </c>
      <c r="AC13">
        <f t="shared" si="2"/>
        <v>3569.0815894357361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-2406.3729264811491</v>
      </c>
      <c r="AI13">
        <f t="shared" si="6"/>
        <v>-2449.5883525877457</v>
      </c>
      <c r="AJ13">
        <f t="shared" si="7"/>
        <v>377.52728472475883</v>
      </c>
      <c r="AK13">
        <f t="shared" si="22"/>
        <v>7.89321774832099</v>
      </c>
      <c r="AL13">
        <f t="shared" si="8"/>
        <v>-2064.1678501146657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-1215.7916272438445</v>
      </c>
      <c r="AR13">
        <f t="shared" si="9"/>
        <v>-1237.6257131621092</v>
      </c>
      <c r="AS13">
        <f t="shared" si="9"/>
        <v>190.74122168406151</v>
      </c>
      <c r="AT13">
        <f t="shared" si="9"/>
        <v>3.9879554597774631</v>
      </c>
      <c r="AU13">
        <f t="shared" si="9"/>
        <v>-1042.8965360182699</v>
      </c>
      <c r="AW13">
        <v>10</v>
      </c>
      <c r="AX13">
        <f>IF(Z13&gt;0, (R13*SUMPRODUCT(K13:$K$98, X13:$X$98)-K13*$AZ$3)/Z13, 0)</f>
        <v>4129.4069166784529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500000</v>
      </c>
      <c r="S14">
        <f t="shared" si="1"/>
        <v>4845.5872996605012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3569.0815894357361</v>
      </c>
      <c r="AC14">
        <f t="shared" si="2"/>
        <v>4122.003893342704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-2496.8779854111049</v>
      </c>
      <c r="AI14">
        <f t="shared" si="6"/>
        <v>-2539.4115694580946</v>
      </c>
      <c r="AJ14">
        <f t="shared" si="7"/>
        <v>-552.92230390696795</v>
      </c>
      <c r="AK14">
        <f t="shared" si="22"/>
        <v>249.83571126050154</v>
      </c>
      <c r="AL14">
        <f t="shared" si="8"/>
        <v>-2842.4981621045608</v>
      </c>
      <c r="AN14">
        <f t="shared" si="9"/>
        <v>0</v>
      </c>
      <c r="AO14">
        <f t="shared" si="9"/>
        <v>0</v>
      </c>
      <c r="AP14">
        <f t="shared" si="9"/>
        <v>-19.187136816669618</v>
      </c>
      <c r="AQ14">
        <f t="shared" si="9"/>
        <v>-1126.3555751071035</v>
      </c>
      <c r="AR14">
        <f t="shared" si="9"/>
        <v>-1145.5427119237731</v>
      </c>
      <c r="AS14">
        <f t="shared" si="9"/>
        <v>-249.42633290274182</v>
      </c>
      <c r="AT14">
        <f t="shared" si="9"/>
        <v>112.70228176279187</v>
      </c>
      <c r="AU14">
        <f t="shared" si="9"/>
        <v>-1282.2667630637231</v>
      </c>
      <c r="AW14">
        <v>11</v>
      </c>
      <c r="AX14">
        <f>IF(Z14&gt;0, (R14*SUMPRODUCT(K14:$K$98, X14:$X$98)-K14*$AZ$3)/Z14, 0)</f>
        <v>4845.5872996605012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500000</v>
      </c>
      <c r="S15">
        <f t="shared" si="1"/>
        <v>5466.0371357522936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4122.003893342704</v>
      </c>
      <c r="AC15">
        <f t="shared" si="2"/>
        <v>4574.8571853345402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-2602.2310428169312</v>
      </c>
      <c r="AI15">
        <f t="shared" si="6"/>
        <v>-2644.0790679191691</v>
      </c>
      <c r="AJ15">
        <f t="shared" si="7"/>
        <v>-452.85329199183616</v>
      </c>
      <c r="AK15">
        <f t="shared" si="22"/>
        <v>288.54027253398931</v>
      </c>
      <c r="AL15">
        <f t="shared" si="8"/>
        <v>-2808.3920873770157</v>
      </c>
      <c r="AN15">
        <f t="shared" si="9"/>
        <v>0</v>
      </c>
      <c r="AO15">
        <f t="shared" si="9"/>
        <v>0</v>
      </c>
      <c r="AP15">
        <f t="shared" si="9"/>
        <v>-16.855247639157188</v>
      </c>
      <c r="AQ15">
        <f t="shared" si="9"/>
        <v>-1048.1079700613154</v>
      </c>
      <c r="AR15">
        <f t="shared" si="9"/>
        <v>-1064.9632177004726</v>
      </c>
      <c r="AS15">
        <f t="shared" si="9"/>
        <v>-182.39700349256756</v>
      </c>
      <c r="AT15">
        <f t="shared" si="9"/>
        <v>116.21618309462839</v>
      </c>
      <c r="AU15">
        <f t="shared" si="9"/>
        <v>-1131.1440380984116</v>
      </c>
      <c r="AW15">
        <v>12</v>
      </c>
      <c r="AX15">
        <f>IF(Z15&gt;0, (R15*SUMPRODUCT(K15:$K$98, X15:$X$98)-K15*$AZ$3)/Z15, 0)</f>
        <v>5466.0371357522936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500000</v>
      </c>
      <c r="S16">
        <f t="shared" si="1"/>
        <v>5997.2888804337999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4574.8571853345402</v>
      </c>
      <c r="AC16">
        <f t="shared" si="2"/>
        <v>4936.7571323258544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-2713.0459675611828</v>
      </c>
      <c r="AI16">
        <f t="shared" si="6"/>
        <v>-2754.2042078156423</v>
      </c>
      <c r="AJ16">
        <f t="shared" si="7"/>
        <v>-361.89994699131421</v>
      </c>
      <c r="AK16">
        <f t="shared" si="22"/>
        <v>320.24000297341786</v>
      </c>
      <c r="AL16">
        <f t="shared" si="8"/>
        <v>-2795.8641518335389</v>
      </c>
      <c r="AN16">
        <f t="shared" si="9"/>
        <v>0</v>
      </c>
      <c r="AO16">
        <f t="shared" si="9"/>
        <v>0</v>
      </c>
      <c r="AP16">
        <f t="shared" si="9"/>
        <v>-14.801268787176944</v>
      </c>
      <c r="AQ16">
        <f t="shared" si="9"/>
        <v>-975.66179578070398</v>
      </c>
      <c r="AR16">
        <f t="shared" si="9"/>
        <v>-990.46306456788091</v>
      </c>
      <c r="AS16">
        <f t="shared" si="9"/>
        <v>-130.14595270270684</v>
      </c>
      <c r="AT16">
        <f t="shared" si="9"/>
        <v>115.16426190991797</v>
      </c>
      <c r="AU16">
        <f t="shared" si="9"/>
        <v>-1005.4447553606699</v>
      </c>
      <c r="AW16">
        <v>13</v>
      </c>
      <c r="AX16">
        <f>IF(Z16&gt;0, (R16*SUMPRODUCT(K16:$K$98, X16:$X$98)-K16*$AZ$3)/Z16, 0)</f>
        <v>5997.2888804337999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500000</v>
      </c>
      <c r="S17">
        <f t="shared" si="1"/>
        <v>6450.2319435305317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4936.7571323258544</v>
      </c>
      <c r="AC17">
        <f t="shared" si="2"/>
        <v>5220.0309767707076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-2827.5653433277316</v>
      </c>
      <c r="AI17">
        <f t="shared" si="6"/>
        <v>-2868.0292446453136</v>
      </c>
      <c r="AJ17">
        <f t="shared" si="7"/>
        <v>-283.27384444485324</v>
      </c>
      <c r="AK17">
        <f t="shared" si="22"/>
        <v>345.57299926280984</v>
      </c>
      <c r="AL17">
        <f t="shared" si="8"/>
        <v>-2805.730089827357</v>
      </c>
      <c r="AN17">
        <f t="shared" si="9"/>
        <v>0</v>
      </c>
      <c r="AO17">
        <f t="shared" si="9"/>
        <v>0</v>
      </c>
      <c r="AP17">
        <f t="shared" si="9"/>
        <v>-12.99247463388842</v>
      </c>
      <c r="AQ17">
        <f t="shared" si="9"/>
        <v>-907.89740491198745</v>
      </c>
      <c r="AR17">
        <f t="shared" si="9"/>
        <v>-920.88987954587583</v>
      </c>
      <c r="AS17">
        <f t="shared" si="9"/>
        <v>-90.95584257948488</v>
      </c>
      <c r="AT17">
        <f t="shared" si="9"/>
        <v>110.95935589206022</v>
      </c>
      <c r="AU17">
        <f t="shared" si="9"/>
        <v>-900.88636623330046</v>
      </c>
      <c r="AW17">
        <v>14</v>
      </c>
      <c r="AX17">
        <f>IF(Z17&gt;0, (R17*SUMPRODUCT(K17:$K$98, X17:$X$98)-K17*$AZ$3)/Z17, 0)</f>
        <v>6450.2319435305317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500000</v>
      </c>
      <c r="S18">
        <f t="shared" si="1"/>
        <v>6835.6241127835765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5220.0309767707076</v>
      </c>
      <c r="AC18">
        <f t="shared" si="2"/>
        <v>5436.1832506315423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-2956.4188776346609</v>
      </c>
      <c r="AI18">
        <f t="shared" si="6"/>
        <v>-2996.1824980513038</v>
      </c>
      <c r="AJ18">
        <f t="shared" si="7"/>
        <v>-216.15227386083461</v>
      </c>
      <c r="AK18">
        <f t="shared" si="22"/>
        <v>365.40216837394956</v>
      </c>
      <c r="AL18">
        <f t="shared" si="8"/>
        <v>-2846.9326035381887</v>
      </c>
      <c r="AN18">
        <f t="shared" si="9"/>
        <v>0</v>
      </c>
      <c r="AO18">
        <f t="shared" si="9"/>
        <v>0</v>
      </c>
      <c r="AP18">
        <f t="shared" si="9"/>
        <v>-11.399663226984162</v>
      </c>
      <c r="AQ18">
        <f t="shared" si="9"/>
        <v>-847.56315470780862</v>
      </c>
      <c r="AR18">
        <f t="shared" si="9"/>
        <v>-858.96281793479284</v>
      </c>
      <c r="AS18">
        <f t="shared" si="9"/>
        <v>-61.967776121538634</v>
      </c>
      <c r="AT18">
        <f t="shared" si="9"/>
        <v>104.75559363627154</v>
      </c>
      <c r="AU18">
        <f t="shared" si="9"/>
        <v>-816.17500042005986</v>
      </c>
      <c r="AW18">
        <v>15</v>
      </c>
      <c r="AX18">
        <f>IF(Z18&gt;0, (R18*SUMPRODUCT(K18:$K$98, X18:$X$98)-K18*$AZ$3)/Z18, 0)</f>
        <v>6835.6241127835765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500000</v>
      </c>
      <c r="S19">
        <f t="shared" si="1"/>
        <v>7159.2685208271332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5436.1832506315423</v>
      </c>
      <c r="AC19">
        <f t="shared" si="2"/>
        <v>5592.2358805423228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-3100.6764590352582</v>
      </c>
      <c r="AI19">
        <f t="shared" si="6"/>
        <v>-3139.7323756018309</v>
      </c>
      <c r="AJ19">
        <f t="shared" si="7"/>
        <v>-156.05262991078052</v>
      </c>
      <c r="AK19">
        <f t="shared" si="22"/>
        <v>380.53282754420798</v>
      </c>
      <c r="AL19">
        <f t="shared" si="8"/>
        <v>-2915.2521779684034</v>
      </c>
      <c r="AN19">
        <f t="shared" si="9"/>
        <v>0</v>
      </c>
      <c r="AO19">
        <f t="shared" si="9"/>
        <v>0</v>
      </c>
      <c r="AP19">
        <f t="shared" si="9"/>
        <v>-9.9971201964227774</v>
      </c>
      <c r="AQ19">
        <f t="shared" si="9"/>
        <v>-793.67834572148854</v>
      </c>
      <c r="AR19">
        <f t="shared" si="9"/>
        <v>-803.67546591791131</v>
      </c>
      <c r="AS19">
        <f t="shared" si="9"/>
        <v>-39.944700709474311</v>
      </c>
      <c r="AT19">
        <f t="shared" si="9"/>
        <v>97.404766039981467</v>
      </c>
      <c r="AU19">
        <f t="shared" si="9"/>
        <v>-746.21540058740413</v>
      </c>
      <c r="AW19">
        <v>16</v>
      </c>
      <c r="AX19">
        <f>IF(Z19&gt;0, (R19*SUMPRODUCT(K19:$K$98, X19:$X$98)-K19*$AZ$3)/Z19, 0)</f>
        <v>7159.2685208271332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500000</v>
      </c>
      <c r="S20">
        <f t="shared" si="1"/>
        <v>7426.7304876890294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5592.2358805423228</v>
      </c>
      <c r="AC20">
        <f t="shared" si="2"/>
        <v>5694.6430568017167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-3265.2804496457984</v>
      </c>
      <c r="AI20">
        <f t="shared" si="6"/>
        <v>-3303.6192790017408</v>
      </c>
      <c r="AJ20">
        <f t="shared" si="7"/>
        <v>-102.40717625939396</v>
      </c>
      <c r="AK20">
        <f t="shared" si="22"/>
        <v>391.45651163796265</v>
      </c>
      <c r="AL20">
        <f t="shared" si="8"/>
        <v>-3014.5699436231721</v>
      </c>
      <c r="AN20">
        <f t="shared" si="9"/>
        <v>0</v>
      </c>
      <c r="AO20">
        <f t="shared" si="9"/>
        <v>0</v>
      </c>
      <c r="AP20">
        <f t="shared" si="9"/>
        <v>-8.7621141081554565</v>
      </c>
      <c r="AQ20">
        <f t="shared" si="9"/>
        <v>-746.26065468248157</v>
      </c>
      <c r="AR20">
        <f t="shared" si="9"/>
        <v>-755.02276879063697</v>
      </c>
      <c r="AS20">
        <f t="shared" si="9"/>
        <v>-23.404558223416782</v>
      </c>
      <c r="AT20">
        <f t="shared" si="9"/>
        <v>89.465084901468458</v>
      </c>
      <c r="AU20">
        <f t="shared" si="9"/>
        <v>-688.96224211258527</v>
      </c>
      <c r="AW20">
        <v>17</v>
      </c>
      <c r="AX20">
        <f>IF(Z20&gt;0, (R20*SUMPRODUCT(K20:$K$98, X20:$X$98)-K20*$AZ$3)/Z20, 0)</f>
        <v>7426.7304876890294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50</v>
      </c>
      <c r="R21">
        <f t="shared" si="0"/>
        <v>500000</v>
      </c>
      <c r="S21">
        <f t="shared" si="1"/>
        <v>7642.1912497362246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5694.6430568017167</v>
      </c>
      <c r="AC21">
        <f t="shared" si="2"/>
        <v>5748.4587610307408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-3454.2468632638975</v>
      </c>
      <c r="AI21">
        <f t="shared" si="6"/>
        <v>-3491.8568796399541</v>
      </c>
      <c r="AJ21">
        <f t="shared" si="7"/>
        <v>-53.81570422902405</v>
      </c>
      <c r="AK21">
        <f t="shared" si="22"/>
        <v>398.62501397612021</v>
      </c>
      <c r="AL21">
        <f t="shared" si="8"/>
        <v>-3147.0475698928581</v>
      </c>
      <c r="AN21">
        <f t="shared" si="9"/>
        <v>0</v>
      </c>
      <c r="AO21">
        <f t="shared" si="9"/>
        <v>0</v>
      </c>
      <c r="AP21">
        <f t="shared" si="9"/>
        <v>-7.6745965940086842</v>
      </c>
      <c r="AQ21">
        <f t="shared" si="9"/>
        <v>-704.86412307299656</v>
      </c>
      <c r="AR21">
        <f t="shared" si="9"/>
        <v>-712.53871966700524</v>
      </c>
      <c r="AS21">
        <f t="shared" si="9"/>
        <v>-10.981484726052368</v>
      </c>
      <c r="AT21">
        <f t="shared" si="9"/>
        <v>81.342324979560374</v>
      </c>
      <c r="AU21">
        <f t="shared" si="9"/>
        <v>-642.17787941349729</v>
      </c>
      <c r="AW21">
        <v>18</v>
      </c>
      <c r="AX21">
        <f>IF(Z21&gt;0, (R21*SUMPRODUCT(K21:$K$98, X21:$X$98)-K21*$AZ$3)/Z21, 0)</f>
        <v>7642.1912497362246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500000</v>
      </c>
      <c r="S22">
        <f t="shared" si="1"/>
        <v>7809.0987243064674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5748.4587610307408</v>
      </c>
      <c r="AC22">
        <f t="shared" si="2"/>
        <v>5757.9485298430136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-3669.9511728607163</v>
      </c>
      <c r="AI22">
        <f t="shared" si="6"/>
        <v>-3706.8180939557265</v>
      </c>
      <c r="AJ22">
        <f t="shared" si="7"/>
        <v>-9.4897688122728141</v>
      </c>
      <c r="AK22">
        <f t="shared" si="22"/>
        <v>402.3921132721519</v>
      </c>
      <c r="AL22">
        <f t="shared" si="8"/>
        <v>-3313.9157494958472</v>
      </c>
      <c r="AN22">
        <f t="shared" si="9"/>
        <v>0</v>
      </c>
      <c r="AO22">
        <f t="shared" si="9"/>
        <v>0</v>
      </c>
      <c r="AP22">
        <f t="shared" si="9"/>
        <v>-6.7169309043683478</v>
      </c>
      <c r="AQ22">
        <f t="shared" si="9"/>
        <v>-668.64299264327394</v>
      </c>
      <c r="AR22">
        <f t="shared" si="9"/>
        <v>-675.35992354764232</v>
      </c>
      <c r="AS22">
        <f t="shared" si="9"/>
        <v>-1.7289787027833357</v>
      </c>
      <c r="AT22">
        <f t="shared" si="9"/>
        <v>73.313418669985751</v>
      </c>
      <c r="AU22">
        <f t="shared" si="9"/>
        <v>-603.77548358043987</v>
      </c>
      <c r="AW22">
        <v>19</v>
      </c>
      <c r="AX22">
        <f>IF(Z22&gt;0, (R22*SUMPRODUCT(K22:$K$98, X22:$X$98)-K22*$AZ$3)/Z22, 0)</f>
        <v>7809.0987243064674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500000</v>
      </c>
      <c r="S23">
        <f t="shared" si="1"/>
        <v>7931.0709740624188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5757.9485298430136</v>
      </c>
      <c r="AC23">
        <f t="shared" si="2"/>
        <v>5727.1215120973029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-3926.5195419466932</v>
      </c>
      <c r="AI23">
        <f t="shared" si="6"/>
        <v>-3962.6251418765587</v>
      </c>
      <c r="AJ23">
        <f t="shared" si="7"/>
        <v>30.827017745710691</v>
      </c>
      <c r="AK23">
        <f t="shared" si="22"/>
        <v>403.056397089011</v>
      </c>
      <c r="AL23">
        <f t="shared" si="8"/>
        <v>-3528.7417270418368</v>
      </c>
      <c r="AN23">
        <f t="shared" si="9"/>
        <v>0</v>
      </c>
      <c r="AO23">
        <f t="shared" si="9"/>
        <v>0</v>
      </c>
      <c r="AP23">
        <f t="shared" si="9"/>
        <v>-5.8734131919242936</v>
      </c>
      <c r="AQ23">
        <f t="shared" si="9"/>
        <v>-638.73946758441946</v>
      </c>
      <c r="AR23">
        <f t="shared" si="9"/>
        <v>-644.61288077634379</v>
      </c>
      <c r="AS23">
        <f t="shared" si="9"/>
        <v>5.0147293784633904</v>
      </c>
      <c r="AT23">
        <f t="shared" si="9"/>
        <v>65.56647069569695</v>
      </c>
      <c r="AU23">
        <f t="shared" si="9"/>
        <v>-574.03168070218339</v>
      </c>
      <c r="AW23">
        <v>20</v>
      </c>
      <c r="AX23">
        <f>IF(Z23&gt;0, (R23*SUMPRODUCT(K23:$K$98, X23:$X$98)-K23*$AZ$3)/Z23, 0)</f>
        <v>7931.0709740624188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50</v>
      </c>
      <c r="R24">
        <f t="shared" si="0"/>
        <v>500000</v>
      </c>
      <c r="S24">
        <f t="shared" si="1"/>
        <v>8008.7717249800498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5727.1215120973029</v>
      </c>
      <c r="AC24">
        <f t="shared" si="2"/>
        <v>5657.8605935285632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-4216.4556475855907</v>
      </c>
      <c r="AI24">
        <f t="shared" si="6"/>
        <v>-4251.7785459513989</v>
      </c>
      <c r="AJ24">
        <f t="shared" si="7"/>
        <v>69.260918568739726</v>
      </c>
      <c r="AK24">
        <f t="shared" si="22"/>
        <v>400.89850584681125</v>
      </c>
      <c r="AL24">
        <f t="shared" si="8"/>
        <v>-3781.6191215358481</v>
      </c>
      <c r="AN24">
        <f t="shared" si="9"/>
        <v>0</v>
      </c>
      <c r="AO24">
        <f t="shared" si="9"/>
        <v>0</v>
      </c>
      <c r="AP24">
        <f t="shared" si="9"/>
        <v>-5.1304362768453231</v>
      </c>
      <c r="AQ24">
        <f t="shared" si="9"/>
        <v>-612.41455302042971</v>
      </c>
      <c r="AR24">
        <f t="shared" si="9"/>
        <v>-617.54498929727504</v>
      </c>
      <c r="AS24">
        <f t="shared" si="9"/>
        <v>10.059727418536328</v>
      </c>
      <c r="AT24">
        <f t="shared" si="9"/>
        <v>58.228071106432587</v>
      </c>
      <c r="AU24">
        <f t="shared" si="9"/>
        <v>-549.2571907723061</v>
      </c>
      <c r="AW24">
        <v>21</v>
      </c>
      <c r="AX24">
        <f>IF(Z24&gt;0, (R24*SUMPRODUCT(K24:$K$98, X24:$X$98)-K24*$AZ$3)/Z24, 0)</f>
        <v>8008.7717249800498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50</v>
      </c>
      <c r="R25">
        <f t="shared" si="0"/>
        <v>500000</v>
      </c>
      <c r="S25">
        <f t="shared" si="1"/>
        <v>8045.5459031397559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5657.8605935285632</v>
      </c>
      <c r="AC25">
        <f t="shared" si="2"/>
        <v>5553.9090307007054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-4542.4247660405499</v>
      </c>
      <c r="AI25">
        <f t="shared" si="6"/>
        <v>-4576.9401929460955</v>
      </c>
      <c r="AJ25">
        <f t="shared" si="7"/>
        <v>103.95156282785774</v>
      </c>
      <c r="AK25">
        <f t="shared" si="22"/>
        <v>396.05024154699947</v>
      </c>
      <c r="AL25">
        <f t="shared" si="8"/>
        <v>-4076.9383885712382</v>
      </c>
      <c r="AN25">
        <f t="shared" si="9"/>
        <v>0</v>
      </c>
      <c r="AO25">
        <f t="shared" si="9"/>
        <v>0</v>
      </c>
      <c r="AP25">
        <f t="shared" si="9"/>
        <v>-4.4760321030983077</v>
      </c>
      <c r="AQ25">
        <f t="shared" si="9"/>
        <v>-589.07105898896873</v>
      </c>
      <c r="AR25">
        <f t="shared" si="9"/>
        <v>-593.54709109206703</v>
      </c>
      <c r="AS25">
        <f t="shared" si="9"/>
        <v>13.480654133527995</v>
      </c>
      <c r="AT25">
        <f t="shared" si="9"/>
        <v>51.36061623851343</v>
      </c>
      <c r="AU25">
        <f t="shared" si="9"/>
        <v>-528.7058207200256</v>
      </c>
      <c r="AW25">
        <v>22</v>
      </c>
      <c r="AX25">
        <f>IF(Z25&gt;0, (R25*SUMPRODUCT(K25:$K$98, X25:$X$98)-K25*$AZ$3)/Z25, 0)</f>
        <v>8045.5459031397559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500000</v>
      </c>
      <c r="S26">
        <f t="shared" si="1"/>
        <v>8044.7304041213938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5553.9090307007054</v>
      </c>
      <c r="AC26">
        <f t="shared" si="2"/>
        <v>5418.8227843836758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-4909.4149565105854</v>
      </c>
      <c r="AI26">
        <f t="shared" si="6"/>
        <v>-4943.0942876514246</v>
      </c>
      <c r="AJ26">
        <f t="shared" si="7"/>
        <v>135.08624631702969</v>
      </c>
      <c r="AK26">
        <f t="shared" si="22"/>
        <v>388.77363214904943</v>
      </c>
      <c r="AL26">
        <f t="shared" si="8"/>
        <v>-4419.2344091853456</v>
      </c>
      <c r="AN26">
        <f t="shared" si="9"/>
        <v>0</v>
      </c>
      <c r="AO26">
        <f t="shared" si="9"/>
        <v>0</v>
      </c>
      <c r="AP26">
        <f t="shared" si="9"/>
        <v>-3.8996477422414069</v>
      </c>
      <c r="AQ26">
        <f t="shared" si="9"/>
        <v>-568.44920318704112</v>
      </c>
      <c r="AR26">
        <f t="shared" si="9"/>
        <v>-572.34885092928255</v>
      </c>
      <c r="AS26">
        <f t="shared" si="9"/>
        <v>15.641307520483643</v>
      </c>
      <c r="AT26">
        <f t="shared" si="9"/>
        <v>45.015152186755778</v>
      </c>
      <c r="AU26">
        <f t="shared" si="9"/>
        <v>-511.69239122204311</v>
      </c>
      <c r="AW26">
        <v>23</v>
      </c>
      <c r="AX26">
        <f>IF(Z26&gt;0, (R26*SUMPRODUCT(K26:$K$98, X26:$X$98)-K26*$AZ$3)/Z26, 0)</f>
        <v>8044.7304041213938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500000</v>
      </c>
      <c r="S27">
        <f t="shared" si="1"/>
        <v>8008.8085669948578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5418.8227843836758</v>
      </c>
      <c r="AC27">
        <f t="shared" si="2"/>
        <v>5255.7171639394392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-5304.3400665522804</v>
      </c>
      <c r="AI27">
        <f t="shared" si="6"/>
        <v>-5337.1521703750559</v>
      </c>
      <c r="AJ27">
        <f t="shared" si="7"/>
        <v>163.10562044423659</v>
      </c>
      <c r="AK27">
        <f t="shared" si="22"/>
        <v>379.31759490685732</v>
      </c>
      <c r="AL27">
        <f t="shared" si="8"/>
        <v>-4794.728955023962</v>
      </c>
      <c r="AN27">
        <f t="shared" si="9"/>
        <v>0</v>
      </c>
      <c r="AO27">
        <f t="shared" si="9"/>
        <v>0</v>
      </c>
      <c r="AP27">
        <f t="shared" si="9"/>
        <v>-3.3921728596580398</v>
      </c>
      <c r="AQ27">
        <f t="shared" si="9"/>
        <v>-548.37198216061131</v>
      </c>
      <c r="AR27">
        <f t="shared" si="9"/>
        <v>-551.7641550202693</v>
      </c>
      <c r="AS27">
        <f t="shared" si="9"/>
        <v>16.86214519852199</v>
      </c>
      <c r="AT27">
        <f t="shared" si="9"/>
        <v>39.214518446715992</v>
      </c>
      <c r="AU27">
        <f t="shared" si="9"/>
        <v>-495.6874913750313</v>
      </c>
      <c r="AW27">
        <v>24</v>
      </c>
      <c r="AX27">
        <f>IF(Z27&gt;0, (R27*SUMPRODUCT(K27:$K$98, X27:$X$98)-K27*$AZ$3)/Z27, 0)</f>
        <v>8008.8085669948578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500000</v>
      </c>
      <c r="S28">
        <f t="shared" si="1"/>
        <v>7942.6838775931983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5255.7171639394392</v>
      </c>
      <c r="AC28">
        <f t="shared" si="2"/>
        <v>5069.2590949420428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-5724.8301277236296</v>
      </c>
      <c r="AI28">
        <f t="shared" si="6"/>
        <v>-5756.7416274954057</v>
      </c>
      <c r="AJ28">
        <f t="shared" si="7"/>
        <v>186.45806899739637</v>
      </c>
      <c r="AK28">
        <f t="shared" si="22"/>
        <v>367.90020147576075</v>
      </c>
      <c r="AL28">
        <f t="shared" si="8"/>
        <v>-5202.3833570222487</v>
      </c>
      <c r="AN28">
        <f t="shared" si="9"/>
        <v>0</v>
      </c>
      <c r="AO28">
        <f t="shared" si="9"/>
        <v>0</v>
      </c>
      <c r="AP28">
        <f t="shared" si="9"/>
        <v>-2.9455953864473865</v>
      </c>
      <c r="AQ28">
        <f t="shared" si="9"/>
        <v>-528.4312342891609</v>
      </c>
      <c r="AR28">
        <f t="shared" si="9"/>
        <v>-531.37682967560829</v>
      </c>
      <c r="AS28">
        <f t="shared" si="9"/>
        <v>17.211037767970659</v>
      </c>
      <c r="AT28">
        <f t="shared" si="9"/>
        <v>33.959078823945937</v>
      </c>
      <c r="AU28">
        <f t="shared" si="9"/>
        <v>-480.20671308369174</v>
      </c>
      <c r="AW28">
        <v>25</v>
      </c>
      <c r="AX28">
        <f>IF(Z28&gt;0, (R28*SUMPRODUCT(K28:$K$98, X28:$X$98)-K28*$AZ$3)/Z28, 0)</f>
        <v>7942.6838775931983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500000</v>
      </c>
      <c r="S29">
        <f t="shared" si="1"/>
        <v>7851.0589794655534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5069.2590949420428</v>
      </c>
      <c r="AC29">
        <f t="shared" si="2"/>
        <v>4863.9652831200456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-6158.929667632643</v>
      </c>
      <c r="AI29">
        <f t="shared" si="6"/>
        <v>-6189.9061594399382</v>
      </c>
      <c r="AJ29">
        <f t="shared" si="7"/>
        <v>205.29381182199722</v>
      </c>
      <c r="AK29">
        <f t="shared" si="22"/>
        <v>354.84813664594304</v>
      </c>
      <c r="AL29">
        <f t="shared" si="8"/>
        <v>-5629.7642109719982</v>
      </c>
      <c r="AN29">
        <f t="shared" si="9"/>
        <v>0</v>
      </c>
      <c r="AO29">
        <f t="shared" si="9"/>
        <v>0</v>
      </c>
      <c r="AP29">
        <f t="shared" si="9"/>
        <v>-2.5529369172905589</v>
      </c>
      <c r="AQ29">
        <f t="shared" si="9"/>
        <v>-507.59004658470468</v>
      </c>
      <c r="AR29">
        <f t="shared" si="9"/>
        <v>-510.14298350199527</v>
      </c>
      <c r="AS29">
        <f t="shared" si="9"/>
        <v>16.91935143437566</v>
      </c>
      <c r="AT29">
        <f t="shared" si="9"/>
        <v>29.244916232310711</v>
      </c>
      <c r="AU29">
        <f t="shared" si="9"/>
        <v>-463.97871583530895</v>
      </c>
      <c r="AW29">
        <v>26</v>
      </c>
      <c r="AX29">
        <f>IF(Z29&gt;0, (R29*SUMPRODUCT(K29:$K$98, X29:$X$98)-K29*$AZ$3)/Z29, 0)</f>
        <v>7851.0589794655534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500000</v>
      </c>
      <c r="S30">
        <f t="shared" si="1"/>
        <v>7739.9943748268461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4863.9652831200456</v>
      </c>
      <c r="AC30">
        <f t="shared" si="2"/>
        <v>4644.8907923095885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-6609.5060974287089</v>
      </c>
      <c r="AI30">
        <f t="shared" si="6"/>
        <v>-6639.5118737081875</v>
      </c>
      <c r="AJ30">
        <f t="shared" si="7"/>
        <v>219.07449081045706</v>
      </c>
      <c r="AK30">
        <f t="shared" si="22"/>
        <v>340.4775698184032</v>
      </c>
      <c r="AL30">
        <f t="shared" si="8"/>
        <v>-6079.9598130793274</v>
      </c>
      <c r="AN30">
        <f t="shared" si="9"/>
        <v>0</v>
      </c>
      <c r="AO30">
        <f t="shared" si="9"/>
        <v>0</v>
      </c>
      <c r="AP30">
        <f t="shared" si="9"/>
        <v>-2.2079777716250195</v>
      </c>
      <c r="AQ30">
        <f t="shared" si="9"/>
        <v>-486.36110622884604</v>
      </c>
      <c r="AR30">
        <f t="shared" si="9"/>
        <v>-488.56908400047104</v>
      </c>
      <c r="AS30">
        <f t="shared" si="9"/>
        <v>16.120616295148871</v>
      </c>
      <c r="AT30">
        <f t="shared" si="9"/>
        <v>25.054072885628937</v>
      </c>
      <c r="AU30">
        <f t="shared" si="9"/>
        <v>-447.39439481969322</v>
      </c>
      <c r="AW30">
        <v>27</v>
      </c>
      <c r="AX30">
        <f>IF(Z30&gt;0, (R30*SUMPRODUCT(K30:$K$98, X30:$X$98)-K30*$AZ$3)/Z30, 0)</f>
        <v>7739.9943748268461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500000</v>
      </c>
      <c r="S31">
        <f t="shared" si="1"/>
        <v>7614.8785552260069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4644.8907923095885</v>
      </c>
      <c r="AC31">
        <f t="shared" si="2"/>
        <v>4416.1328608791782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-7089.7990259002308</v>
      </c>
      <c r="AI31">
        <f t="shared" si="6"/>
        <v>-7118.7957645143251</v>
      </c>
      <c r="AJ31">
        <f t="shared" si="7"/>
        <v>228.75793143041028</v>
      </c>
      <c r="AK31">
        <f t="shared" si="22"/>
        <v>325.14235546167123</v>
      </c>
      <c r="AL31">
        <f t="shared" si="8"/>
        <v>-6564.8954776222436</v>
      </c>
      <c r="AN31">
        <f t="shared" si="9"/>
        <v>0</v>
      </c>
      <c r="AO31">
        <f t="shared" si="9"/>
        <v>0</v>
      </c>
      <c r="AP31">
        <f t="shared" si="9"/>
        <v>-1.9051139673315605</v>
      </c>
      <c r="AQ31">
        <f t="shared" si="9"/>
        <v>-465.80670086983866</v>
      </c>
      <c r="AR31">
        <f t="shared" si="9"/>
        <v>-467.71181483717021</v>
      </c>
      <c r="AS31">
        <f t="shared" si="9"/>
        <v>15.029618885970898</v>
      </c>
      <c r="AT31">
        <f t="shared" si="9"/>
        <v>21.362169415150461</v>
      </c>
      <c r="AU31">
        <f t="shared" si="9"/>
        <v>-431.32002653604889</v>
      </c>
      <c r="AW31">
        <v>28</v>
      </c>
      <c r="AX31">
        <f>IF(Z31&gt;0, (R31*SUMPRODUCT(K31:$K$98, X31:$X$98)-K31*$AZ$3)/Z31, 0)</f>
        <v>7614.8785552260069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500000</v>
      </c>
      <c r="S32">
        <f t="shared" si="1"/>
        <v>7479.040295079818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4416.1328608791782</v>
      </c>
      <c r="AC32">
        <f t="shared" si="2"/>
        <v>4180.3289946507994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-7598.0992196256675</v>
      </c>
      <c r="AI32">
        <f t="shared" si="6"/>
        <v>-7626.0461809316585</v>
      </c>
      <c r="AJ32">
        <f t="shared" si="7"/>
        <v>235.80386622837887</v>
      </c>
      <c r="AK32">
        <f t="shared" si="22"/>
        <v>309.12930026154248</v>
      </c>
      <c r="AL32">
        <f t="shared" si="8"/>
        <v>-7081.1130144417375</v>
      </c>
      <c r="AN32">
        <f t="shared" si="9"/>
        <v>0</v>
      </c>
      <c r="AO32">
        <f t="shared" si="9"/>
        <v>0</v>
      </c>
      <c r="AP32">
        <f t="shared" si="9"/>
        <v>-1.6394130141020706</v>
      </c>
      <c r="AQ32">
        <f t="shared" si="9"/>
        <v>-445.71653449933427</v>
      </c>
      <c r="AR32">
        <f t="shared" si="9"/>
        <v>-447.35594751343638</v>
      </c>
      <c r="AS32">
        <f t="shared" si="9"/>
        <v>13.832628271737104</v>
      </c>
      <c r="AT32">
        <f t="shared" si="9"/>
        <v>18.1340143688683</v>
      </c>
      <c r="AU32">
        <f t="shared" si="9"/>
        <v>-415.38930487283096</v>
      </c>
      <c r="AW32">
        <v>29</v>
      </c>
      <c r="AX32">
        <f>IF(Z32&gt;0, (R32*SUMPRODUCT(K32:$K$98, X32:$X$98)-K32*$AZ$3)/Z32, 0)</f>
        <v>7479.040295079818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500000</v>
      </c>
      <c r="S33">
        <f t="shared" si="1"/>
        <v>7335.9122751572886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4180.3289946507994</v>
      </c>
      <c r="AC33">
        <f t="shared" si="2"/>
        <v>3939.9721339384846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-8134.891765632753</v>
      </c>
      <c r="AI33">
        <f t="shared" si="6"/>
        <v>-8161.7457681491205</v>
      </c>
      <c r="AJ33">
        <f t="shared" si="7"/>
        <v>240.35686071231476</v>
      </c>
      <c r="AK33">
        <f t="shared" si="22"/>
        <v>292.623029625556</v>
      </c>
      <c r="AL33">
        <f t="shared" si="8"/>
        <v>-7628.7658778112491</v>
      </c>
      <c r="AN33">
        <f t="shared" si="9"/>
        <v>0</v>
      </c>
      <c r="AO33">
        <f t="shared" si="9"/>
        <v>0</v>
      </c>
      <c r="AP33">
        <f t="shared" si="9"/>
        <v>-1.4065163575144313</v>
      </c>
      <c r="AQ33">
        <f t="shared" si="9"/>
        <v>-426.07646022220194</v>
      </c>
      <c r="AR33">
        <f t="shared" si="9"/>
        <v>-427.48297657971642</v>
      </c>
      <c r="AS33">
        <f t="shared" si="9"/>
        <v>12.589030481643805</v>
      </c>
      <c r="AT33">
        <f t="shared" si="9"/>
        <v>15.326544990934556</v>
      </c>
      <c r="AU33">
        <f t="shared" si="9"/>
        <v>-399.56740110713798</v>
      </c>
      <c r="AW33">
        <v>30</v>
      </c>
      <c r="AX33">
        <f>IF(Z33&gt;0, (R33*SUMPRODUCT(K33:$K$98, X33:$X$98)-K33*$AZ$3)/Z33, 0)</f>
        <v>7335.9122751572886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500000</v>
      </c>
      <c r="S34">
        <f t="shared" si="1"/>
        <v>7187.6314911130567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3939.9721339384846</v>
      </c>
      <c r="AC34">
        <f t="shared" si="2"/>
        <v>3697.2525253118347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-8659.1544790302905</v>
      </c>
      <c r="AI34">
        <f t="shared" si="6"/>
        <v>-8684.8740260735904</v>
      </c>
      <c r="AJ34">
        <f t="shared" si="7"/>
        <v>242.71960862664992</v>
      </c>
      <c r="AK34">
        <f t="shared" si="22"/>
        <v>275.79804937569395</v>
      </c>
      <c r="AL34">
        <f t="shared" si="8"/>
        <v>-8166.3563680712459</v>
      </c>
      <c r="AN34">
        <f t="shared" si="9"/>
        <v>0</v>
      </c>
      <c r="AO34">
        <f t="shared" si="9"/>
        <v>0</v>
      </c>
      <c r="AP34">
        <f t="shared" si="9"/>
        <v>-1.202765756979266</v>
      </c>
      <c r="AQ34">
        <f t="shared" si="9"/>
        <v>-404.94237609383191</v>
      </c>
      <c r="AR34">
        <f t="shared" si="9"/>
        <v>-406.14514185081111</v>
      </c>
      <c r="AS34">
        <f t="shared" si="9"/>
        <v>11.350698879418472</v>
      </c>
      <c r="AT34">
        <f t="shared" si="9"/>
        <v>12.897600765374543</v>
      </c>
      <c r="AU34">
        <f t="shared" ref="AU34:AU69" si="23">AL34*$K34</f>
        <v>-381.89684220601811</v>
      </c>
      <c r="AW34">
        <v>31</v>
      </c>
      <c r="AX34">
        <f>IF(Z34&gt;0, (R34*SUMPRODUCT(K34:$K$98, X34:$X$98)-K34*$AZ$3)/Z34, 0)</f>
        <v>7187.6314911130567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500000</v>
      </c>
      <c r="S35">
        <f t="shared" si="1"/>
        <v>7039.1084900664109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3697.2525253118347</v>
      </c>
      <c r="AC35">
        <f t="shared" si="2"/>
        <v>3456.0216238568873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-9136.3472375230613</v>
      </c>
      <c r="AI35">
        <f t="shared" ref="AI35:AI66" si="25">SUM(AE35:AH35)</f>
        <v>-9160.8959543721758</v>
      </c>
      <c r="AJ35">
        <f t="shared" si="7"/>
        <v>241.23090145494734</v>
      </c>
      <c r="AK35">
        <f t="shared" si="22"/>
        <v>258.80767677182843</v>
      </c>
      <c r="AL35">
        <f t="shared" si="8"/>
        <v>-8660.8573761454008</v>
      </c>
      <c r="AN35">
        <f t="shared" ref="AN35:AT69" si="26">AE35*$K35</f>
        <v>0</v>
      </c>
      <c r="AO35">
        <f t="shared" si="26"/>
        <v>0</v>
      </c>
      <c r="AP35">
        <f t="shared" si="26"/>
        <v>-1.0250109699147372</v>
      </c>
      <c r="AQ35">
        <f t="shared" si="26"/>
        <v>-381.48047415149568</v>
      </c>
      <c r="AR35">
        <f t="shared" si="26"/>
        <v>-382.5054851214104</v>
      </c>
      <c r="AS35">
        <f t="shared" si="26"/>
        <v>10.072392858393016</v>
      </c>
      <c r="AT35">
        <f t="shared" si="26"/>
        <v>10.806296289120757</v>
      </c>
      <c r="AU35">
        <f t="shared" si="23"/>
        <v>-361.62679597389666</v>
      </c>
      <c r="AW35">
        <v>32</v>
      </c>
      <c r="AX35">
        <f>IF(Z35&gt;0, (R35*SUMPRODUCT(K35:$K$98, X35:$X$98)-K35*$AZ$3)/Z35, 0)</f>
        <v>7039.1084900664109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500000</v>
      </c>
      <c r="S36">
        <f t="shared" si="1"/>
        <v>6964.1125541884767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3456.0216238568873</v>
      </c>
      <c r="AC36">
        <f t="shared" si="2"/>
        <v>3220.7121092043963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-11795.934373577322</v>
      </c>
      <c r="AI36">
        <f t="shared" si="25"/>
        <v>-11819.058009820588</v>
      </c>
      <c r="AJ36">
        <f t="shared" si="7"/>
        <v>235.30951465249109</v>
      </c>
      <c r="AK36">
        <f t="shared" si="22"/>
        <v>241.92151366998215</v>
      </c>
      <c r="AL36">
        <f t="shared" si="8"/>
        <v>-11341.826981498114</v>
      </c>
      <c r="AN36">
        <f t="shared" si="26"/>
        <v>0</v>
      </c>
      <c r="AO36">
        <f t="shared" si="26"/>
        <v>0</v>
      </c>
      <c r="AP36">
        <f t="shared" si="26"/>
        <v>-0.86206065267755061</v>
      </c>
      <c r="AQ36">
        <f t="shared" si="26"/>
        <v>-439.75829657797601</v>
      </c>
      <c r="AR36">
        <f t="shared" si="26"/>
        <v>-440.62035723065355</v>
      </c>
      <c r="AS36">
        <f t="shared" si="26"/>
        <v>8.7724556660777591</v>
      </c>
      <c r="AT36">
        <f t="shared" si="26"/>
        <v>9.0189542759225425</v>
      </c>
      <c r="AU36">
        <f t="shared" si="23"/>
        <v>-422.82894728865324</v>
      </c>
      <c r="AW36">
        <v>33</v>
      </c>
      <c r="AX36">
        <f>IF(Z36&gt;0, (R36*SUMPRODUCT(K36:$K$98, X36:$X$98)-K36*$AZ$3)/Z36, 0)</f>
        <v>6964.1125541884767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500000</v>
      </c>
      <c r="S37">
        <f t="shared" si="1"/>
        <v>6780.8251883690555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3220.7121092043963</v>
      </c>
      <c r="AC37">
        <f t="shared" si="2"/>
        <v>2911.4635978933902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-14240.422914998882</v>
      </c>
      <c r="AI37">
        <f t="shared" si="25"/>
        <v>-14261.891272588216</v>
      </c>
      <c r="AJ37">
        <f t="shared" si="7"/>
        <v>309.24851131100604</v>
      </c>
      <c r="AK37">
        <f t="shared" si="22"/>
        <v>225.44984764430777</v>
      </c>
      <c r="AL37">
        <f t="shared" si="8"/>
        <v>-13727.192913632902</v>
      </c>
      <c r="AN37">
        <f t="shared" si="26"/>
        <v>0</v>
      </c>
      <c r="AO37">
        <f t="shared" si="26"/>
        <v>0</v>
      </c>
      <c r="AP37">
        <f t="shared" si="26"/>
        <v>-0.71459914438218375</v>
      </c>
      <c r="AQ37">
        <f t="shared" si="26"/>
        <v>-474.00896823865349</v>
      </c>
      <c r="AR37">
        <f t="shared" si="26"/>
        <v>-474.72356738303569</v>
      </c>
      <c r="AS37">
        <f t="shared" si="26"/>
        <v>10.293694832719865</v>
      </c>
      <c r="AT37">
        <f t="shared" si="26"/>
        <v>7.5043592672295532</v>
      </c>
      <c r="AU37">
        <f t="shared" si="23"/>
        <v>-456.92551328308627</v>
      </c>
      <c r="AW37">
        <v>34</v>
      </c>
      <c r="AX37">
        <f>IF(Z37&gt;0, (R37*SUMPRODUCT(K37:$K$98, X37:$X$98)-K37*$AZ$3)/Z37, 0)</f>
        <v>6780.8251883690555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500000</v>
      </c>
      <c r="S38">
        <f t="shared" si="1"/>
        <v>6511.4572953567631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2911.4635978933902</v>
      </c>
      <c r="AC38">
        <f t="shared" si="2"/>
        <v>2553.9812236430989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-16422.329197217547</v>
      </c>
      <c r="AI38">
        <f t="shared" si="25"/>
        <v>-16441.940638311266</v>
      </c>
      <c r="AJ38">
        <f t="shared" si="7"/>
        <v>357.48237425029129</v>
      </c>
      <c r="AK38">
        <f t="shared" si="22"/>
        <v>203.80245185253733</v>
      </c>
      <c r="AL38">
        <f t="shared" si="8"/>
        <v>-15880.655812208435</v>
      </c>
      <c r="AN38">
        <f t="shared" si="26"/>
        <v>0</v>
      </c>
      <c r="AO38">
        <f t="shared" si="26"/>
        <v>0</v>
      </c>
      <c r="AP38">
        <f t="shared" si="26"/>
        <v>-0.58284779318971547</v>
      </c>
      <c r="AQ38">
        <f t="shared" si="26"/>
        <v>-488.06807648107582</v>
      </c>
      <c r="AR38">
        <f t="shared" si="26"/>
        <v>-488.65092427426555</v>
      </c>
      <c r="AS38">
        <f t="shared" si="26"/>
        <v>10.624298945717722</v>
      </c>
      <c r="AT38">
        <f t="shared" si="26"/>
        <v>6.0569648472671096</v>
      </c>
      <c r="AU38">
        <f t="shared" si="23"/>
        <v>-471.9696604812807</v>
      </c>
      <c r="AW38">
        <v>35</v>
      </c>
      <c r="AX38">
        <f>IF(Z38&gt;0, (R38*SUMPRODUCT(K38:$K$98, X38:$X$98)-K38*$AZ$3)/Z38, 0)</f>
        <v>6511.4572953567631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500000</v>
      </c>
      <c r="S39">
        <f t="shared" si="1"/>
        <v>6167.5411705221513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2553.9812236430989</v>
      </c>
      <c r="AC39">
        <f t="shared" si="2"/>
        <v>2169.9547489373499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-18235.936976118159</v>
      </c>
      <c r="AI39">
        <f t="shared" si="25"/>
        <v>-18253.528709103328</v>
      </c>
      <c r="AJ39">
        <f t="shared" si="7"/>
        <v>384.02647470574902</v>
      </c>
      <c r="AK39">
        <f t="shared" si="22"/>
        <v>178.77868565501694</v>
      </c>
      <c r="AL39">
        <f t="shared" si="8"/>
        <v>-17690.723548742564</v>
      </c>
      <c r="AN39">
        <f t="shared" si="26"/>
        <v>0</v>
      </c>
      <c r="AO39">
        <f t="shared" si="26"/>
        <v>0</v>
      </c>
      <c r="AP39">
        <f t="shared" si="26"/>
        <v>-0.46680580755817508</v>
      </c>
      <c r="AQ39">
        <f t="shared" si="26"/>
        <v>-483.90009636305535</v>
      </c>
      <c r="AR39">
        <f t="shared" si="26"/>
        <v>-484.36690217061351</v>
      </c>
      <c r="AS39">
        <f t="shared" si="26"/>
        <v>10.190342747918056</v>
      </c>
      <c r="AT39">
        <f t="shared" si="26"/>
        <v>4.7439856438097037</v>
      </c>
      <c r="AU39">
        <f t="shared" si="23"/>
        <v>-469.43257377888585</v>
      </c>
      <c r="AW39">
        <v>36</v>
      </c>
      <c r="AX39">
        <f>IF(Z39&gt;0, (R39*SUMPRODUCT(K39:$K$98, X39:$X$98)-K39*$AZ$3)/Z39, 0)</f>
        <v>6167.5411705221513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50</v>
      </c>
      <c r="R40">
        <f t="shared" si="0"/>
        <v>500000</v>
      </c>
      <c r="S40">
        <f t="shared" si="1"/>
        <v>5741.5437189833674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2169.9547489373499</v>
      </c>
      <c r="AC40">
        <f t="shared" si="2"/>
        <v>1778.9489398736923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-19239.111524235381</v>
      </c>
      <c r="AI40">
        <f t="shared" si="25"/>
        <v>-19254.603428738275</v>
      </c>
      <c r="AJ40">
        <f t="shared" si="7"/>
        <v>391.00580906365758</v>
      </c>
      <c r="AK40">
        <f t="shared" si="22"/>
        <v>151.89683242561452</v>
      </c>
      <c r="AL40">
        <f t="shared" si="8"/>
        <v>-18711.700787249007</v>
      </c>
      <c r="AN40">
        <f t="shared" si="26"/>
        <v>0</v>
      </c>
      <c r="AO40">
        <f t="shared" si="26"/>
        <v>0</v>
      </c>
      <c r="AP40">
        <f t="shared" si="26"/>
        <v>-0.3670408606023875</v>
      </c>
      <c r="AQ40">
        <f t="shared" si="26"/>
        <v>-455.82130007070765</v>
      </c>
      <c r="AR40">
        <f t="shared" si="26"/>
        <v>-456.18834093131005</v>
      </c>
      <c r="AS40">
        <f t="shared" si="26"/>
        <v>9.2638777002816202</v>
      </c>
      <c r="AT40">
        <f t="shared" si="26"/>
        <v>3.5988050459423566</v>
      </c>
      <c r="AU40">
        <f t="shared" si="23"/>
        <v>-443.32565818508613</v>
      </c>
      <c r="AW40">
        <v>37</v>
      </c>
      <c r="AX40">
        <f>IF(Z40&gt;0, (R40*SUMPRODUCT(K40:$K$98, X40:$X$98)-K40*$AZ$3)/Z40, 0)</f>
        <v>5741.5437189833674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500000</v>
      </c>
      <c r="S41">
        <f t="shared" si="1"/>
        <v>5258.8104052674125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1778.9489398736923</v>
      </c>
      <c r="AC41">
        <f t="shared" si="2"/>
        <v>1406.0689677488758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-19682.874121963596</v>
      </c>
      <c r="AI41">
        <f t="shared" si="25"/>
        <v>-19696.242820009265</v>
      </c>
      <c r="AJ41">
        <f t="shared" si="7"/>
        <v>372.8799721248165</v>
      </c>
      <c r="AK41">
        <f t="shared" si="22"/>
        <v>124.52642579115847</v>
      </c>
      <c r="AL41">
        <f t="shared" si="8"/>
        <v>-19198.836422093289</v>
      </c>
      <c r="AN41">
        <f t="shared" si="26"/>
        <v>0</v>
      </c>
      <c r="AO41">
        <f t="shared" si="26"/>
        <v>0</v>
      </c>
      <c r="AP41">
        <f t="shared" si="26"/>
        <v>-0.28280083979271042</v>
      </c>
      <c r="AQ41">
        <f t="shared" si="26"/>
        <v>-416.37063775471336</v>
      </c>
      <c r="AR41">
        <f t="shared" si="26"/>
        <v>-416.6534385945061</v>
      </c>
      <c r="AS41">
        <f t="shared" si="26"/>
        <v>7.887886232342626</v>
      </c>
      <c r="AT41">
        <f t="shared" si="26"/>
        <v>2.6342264347523594</v>
      </c>
      <c r="AU41">
        <f t="shared" si="23"/>
        <v>-406.13132592741107</v>
      </c>
      <c r="AW41">
        <v>38</v>
      </c>
      <c r="AX41">
        <f>IF(Z41&gt;0, (R41*SUMPRODUCT(K41:$K$98, X41:$X$98)-K41*$AZ$3)/Z41, 0)</f>
        <v>5258.8104052674125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50</v>
      </c>
      <c r="R42">
        <f t="shared" si="0"/>
        <v>500000</v>
      </c>
      <c r="S42">
        <f t="shared" si="1"/>
        <v>4711.5799107126441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1406.0689677488758</v>
      </c>
      <c r="AC42">
        <f t="shared" si="2"/>
        <v>1063.753087088709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-19463.02105081511</v>
      </c>
      <c r="AI42">
        <f t="shared" si="25"/>
        <v>-19474.309759775242</v>
      </c>
      <c r="AJ42">
        <f t="shared" si="7"/>
        <v>342.31588066016684</v>
      </c>
      <c r="AK42">
        <f t="shared" si="22"/>
        <v>98.424827742421314</v>
      </c>
      <c r="AL42">
        <f t="shared" si="8"/>
        <v>-19033.569051372651</v>
      </c>
      <c r="AN42">
        <f t="shared" si="26"/>
        <v>0</v>
      </c>
      <c r="AO42">
        <f t="shared" si="26"/>
        <v>0</v>
      </c>
      <c r="AP42">
        <f t="shared" si="26"/>
        <v>-0.21321503912633272</v>
      </c>
      <c r="AQ42">
        <f t="shared" si="26"/>
        <v>-367.60703190438107</v>
      </c>
      <c r="AR42">
        <f t="shared" si="26"/>
        <v>-367.82024694350741</v>
      </c>
      <c r="AS42">
        <f t="shared" si="26"/>
        <v>6.4654775091017109</v>
      </c>
      <c r="AT42">
        <f t="shared" si="26"/>
        <v>1.8589949986503351</v>
      </c>
      <c r="AU42">
        <f t="shared" si="23"/>
        <v>-359.49577443575532</v>
      </c>
      <c r="AW42">
        <v>39</v>
      </c>
      <c r="AX42">
        <f>IF(Z42&gt;0, (R42*SUMPRODUCT(K42:$K$98, X42:$X$98)-K42*$AZ$3)/Z42, 0)</f>
        <v>4711.5799107126441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500000</v>
      </c>
      <c r="S43">
        <f t="shared" si="1"/>
        <v>4091.0957957922164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1063.753087088709</v>
      </c>
      <c r="AC43">
        <f t="shared" si="2"/>
        <v>762.26637401874393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-18596.580348802672</v>
      </c>
      <c r="AI43">
        <f t="shared" si="25"/>
        <v>-18605.896512638323</v>
      </c>
      <c r="AJ43">
        <f t="shared" si="7"/>
        <v>301.48671306996505</v>
      </c>
      <c r="AK43">
        <f t="shared" si="22"/>
        <v>74.462716096209633</v>
      </c>
      <c r="AL43">
        <f t="shared" si="8"/>
        <v>-18229.947083472151</v>
      </c>
      <c r="AN43">
        <f t="shared" si="26"/>
        <v>0</v>
      </c>
      <c r="AO43">
        <f t="shared" si="26"/>
        <v>0</v>
      </c>
      <c r="AP43">
        <f t="shared" si="26"/>
        <v>-0.15710595710379854</v>
      </c>
      <c r="AQ43">
        <f t="shared" si="26"/>
        <v>-313.60907838227644</v>
      </c>
      <c r="AR43">
        <f t="shared" si="26"/>
        <v>-313.76618433938023</v>
      </c>
      <c r="AS43">
        <f t="shared" si="26"/>
        <v>5.0842127131433079</v>
      </c>
      <c r="AT43">
        <f t="shared" si="26"/>
        <v>1.2557246187617992</v>
      </c>
      <c r="AU43">
        <f t="shared" si="23"/>
        <v>-307.42624700747518</v>
      </c>
      <c r="AW43">
        <v>40</v>
      </c>
      <c r="AX43">
        <f>IF(Z43&gt;0, (R43*SUMPRODUCT(K43:$K$98, X43:$X$98)-K43*$AZ$3)/Z43, 0)</f>
        <v>4091.0957957922164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500000</v>
      </c>
      <c r="S44">
        <f t="shared" si="1"/>
        <v>3386.0336046925822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762.26637401874393</v>
      </c>
      <c r="AC44">
        <f t="shared" si="2"/>
        <v>507.69329459576738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-17261.289546268217</v>
      </c>
      <c r="AI44">
        <f t="shared" si="25"/>
        <v>-17268.786419510885</v>
      </c>
      <c r="AJ44">
        <f t="shared" si="7"/>
        <v>254.57307942297655</v>
      </c>
      <c r="AK44">
        <f t="shared" si="22"/>
        <v>53.358646181312082</v>
      </c>
      <c r="AL44">
        <f t="shared" si="8"/>
        <v>-16960.854693906596</v>
      </c>
      <c r="AN44">
        <f t="shared" si="26"/>
        <v>0</v>
      </c>
      <c r="AO44">
        <f t="shared" si="26"/>
        <v>0</v>
      </c>
      <c r="AP44">
        <f t="shared" si="26"/>
        <v>-0.11288017667590128</v>
      </c>
      <c r="AQ44">
        <f t="shared" si="26"/>
        <v>-259.90267549777781</v>
      </c>
      <c r="AR44">
        <f t="shared" si="26"/>
        <v>-260.01555567445371</v>
      </c>
      <c r="AS44">
        <f t="shared" si="26"/>
        <v>3.8330985801720807</v>
      </c>
      <c r="AT44">
        <f t="shared" si="26"/>
        <v>0.80341940075157836</v>
      </c>
      <c r="AU44">
        <f t="shared" si="23"/>
        <v>-255.37903769353005</v>
      </c>
      <c r="AW44">
        <v>41</v>
      </c>
      <c r="AX44">
        <f>IF(Z44&gt;0, (R44*SUMPRODUCT(K44:$K$98, X44:$X$98)-K44*$AZ$3)/Z44, 0)</f>
        <v>3386.0336046925822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500000</v>
      </c>
      <c r="S45">
        <f t="shared" si="1"/>
        <v>2557.7001713835175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507.69329459576738</v>
      </c>
      <c r="AC45">
        <f t="shared" si="2"/>
        <v>300.50133245450718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-15474.604331615024</v>
      </c>
      <c r="AI45">
        <f t="shared" si="25"/>
        <v>-15480.478775692103</v>
      </c>
      <c r="AJ45">
        <f t="shared" si="7"/>
        <v>207.19196214126021</v>
      </c>
      <c r="AK45">
        <f t="shared" si="22"/>
        <v>35.538530621703721</v>
      </c>
      <c r="AL45">
        <f t="shared" si="8"/>
        <v>-15237.74828292914</v>
      </c>
      <c r="AN45">
        <f t="shared" si="26"/>
        <v>0</v>
      </c>
      <c r="AO45">
        <f t="shared" si="26"/>
        <v>0</v>
      </c>
      <c r="AP45">
        <f t="shared" si="26"/>
        <v>-7.8974387034091945E-2</v>
      </c>
      <c r="AQ45">
        <f t="shared" si="26"/>
        <v>-208.03626277642209</v>
      </c>
      <c r="AR45">
        <f t="shared" si="26"/>
        <v>-208.11523716345619</v>
      </c>
      <c r="AS45">
        <f t="shared" si="26"/>
        <v>2.785430926535565</v>
      </c>
      <c r="AT45">
        <f t="shared" si="26"/>
        <v>0.47777008941029692</v>
      </c>
      <c r="AU45">
        <f t="shared" si="23"/>
        <v>-204.85203614751032</v>
      </c>
      <c r="AW45">
        <v>42</v>
      </c>
      <c r="AX45">
        <f>IF(Z45&gt;0, (R45*SUMPRODUCT(K45:$K$98, X45:$X$98)-K45*$AZ$3)/Z45, 0)</f>
        <v>2557.7001713835175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500000</v>
      </c>
      <c r="S46">
        <f t="shared" si="1"/>
        <v>1560.1401838643355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300.50133245450718</v>
      </c>
      <c r="AC46">
        <f t="shared" si="2"/>
        <v>139.52820660354752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-13440.435618528369</v>
      </c>
      <c r="AI46">
        <f t="shared" si="25"/>
        <v>-13444.907274602823</v>
      </c>
      <c r="AJ46">
        <f t="shared" si="7"/>
        <v>160.97312585095966</v>
      </c>
      <c r="AK46">
        <f t="shared" si="22"/>
        <v>21.035093271815505</v>
      </c>
      <c r="AL46">
        <f t="shared" si="8"/>
        <v>-13262.899055480048</v>
      </c>
      <c r="AN46">
        <f t="shared" si="26"/>
        <v>0</v>
      </c>
      <c r="AO46">
        <f t="shared" si="26"/>
        <v>0</v>
      </c>
      <c r="AP46">
        <f t="shared" si="26"/>
        <v>-5.3674729057901278E-2</v>
      </c>
      <c r="AQ46">
        <f t="shared" si="26"/>
        <v>-161.32988052590696</v>
      </c>
      <c r="AR46">
        <f t="shared" si="26"/>
        <v>-161.38355525496488</v>
      </c>
      <c r="AS46">
        <f t="shared" si="26"/>
        <v>1.9322123105605571</v>
      </c>
      <c r="AT46">
        <f t="shared" si="26"/>
        <v>0.25249100406500652</v>
      </c>
      <c r="AU46">
        <f t="shared" si="23"/>
        <v>-159.1988519403393</v>
      </c>
      <c r="AW46">
        <v>43</v>
      </c>
      <c r="AX46">
        <f>IF(Z46&gt;0, (R46*SUMPRODUCT(K46:$K$98, X46:$X$98)-K46*$AZ$3)/Z46, 0)</f>
        <v>1560.1401838643355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500000</v>
      </c>
      <c r="S47">
        <f t="shared" si="1"/>
        <v>306.54325076930763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139.52820660354752</v>
      </c>
      <c r="AC47">
        <f t="shared" si="2"/>
        <v>20.218984046803143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-11290.388102918096</v>
      </c>
      <c r="AI47">
        <f t="shared" si="25"/>
        <v>-11293.686003621513</v>
      </c>
      <c r="AJ47">
        <f t="shared" si="7"/>
        <v>119.30922255674437</v>
      </c>
      <c r="AK47">
        <f t="shared" si="22"/>
        <v>9.7669744622483279</v>
      </c>
      <c r="AL47">
        <f t="shared" si="8"/>
        <v>-11164.609806602519</v>
      </c>
      <c r="AN47">
        <f t="shared" si="26"/>
        <v>0</v>
      </c>
      <c r="AO47">
        <f t="shared" si="26"/>
        <v>0</v>
      </c>
      <c r="AP47">
        <f t="shared" si="26"/>
        <v>-3.5344433073981399E-2</v>
      </c>
      <c r="AQ47">
        <f t="shared" si="26"/>
        <v>-121.00193503984916</v>
      </c>
      <c r="AR47">
        <f t="shared" si="26"/>
        <v>-121.03727947292313</v>
      </c>
      <c r="AS47">
        <f t="shared" si="26"/>
        <v>1.2786670100149007</v>
      </c>
      <c r="AT47">
        <f t="shared" si="26"/>
        <v>0.10467512707657815</v>
      </c>
      <c r="AU47">
        <f t="shared" si="23"/>
        <v>-119.65393733583163</v>
      </c>
      <c r="AW47">
        <v>44</v>
      </c>
      <c r="AX47">
        <f>IF(Z47&gt;0, (R47*SUMPRODUCT(K47:$K$98, X47:$X$98)-K47*$AZ$3)/Z47, 0)</f>
        <v>306.54325076930763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500000</v>
      </c>
      <c r="S48">
        <f t="shared" si="1"/>
        <v>-1344.5296668901442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20.218984046803143</v>
      </c>
      <c r="AC48">
        <f t="shared" si="2"/>
        <v>-63.264506377722199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-9122.5860773477689</v>
      </c>
      <c r="AI48">
        <f t="shared" si="25"/>
        <v>-9124.9387404364188</v>
      </c>
      <c r="AJ48">
        <f t="shared" si="7"/>
        <v>83.483490424525343</v>
      </c>
      <c r="AK48">
        <f t="shared" si="22"/>
        <v>1.4153288832762201</v>
      </c>
      <c r="AL48">
        <f t="shared" si="8"/>
        <v>-9040.0399211286167</v>
      </c>
      <c r="AN48">
        <f t="shared" si="26"/>
        <v>0</v>
      </c>
      <c r="AO48">
        <f t="shared" si="26"/>
        <v>0</v>
      </c>
      <c r="AP48">
        <f t="shared" si="26"/>
        <v>-2.2512574383466686E-2</v>
      </c>
      <c r="AQ48">
        <f t="shared" si="26"/>
        <v>-87.29379851570441</v>
      </c>
      <c r="AR48">
        <f t="shared" si="26"/>
        <v>-87.316311090087879</v>
      </c>
      <c r="AS48">
        <f t="shared" si="26"/>
        <v>0.7988514365024213</v>
      </c>
      <c r="AT48">
        <f t="shared" si="26"/>
        <v>1.3543246763870613E-2</v>
      </c>
      <c r="AU48">
        <f t="shared" si="23"/>
        <v>-86.503916406821588</v>
      </c>
      <c r="AW48">
        <v>45</v>
      </c>
      <c r="AX48">
        <f>IF(Z48&gt;0, (R48*SUMPRODUCT(K48:$K$98, X48:$X$98)-K48*$AZ$3)/Z48, 0)</f>
        <v>-1344.5296668901442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500000</v>
      </c>
      <c r="S49">
        <f t="shared" si="1"/>
        <v>-3615.1404773141726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-63.264506377722199</v>
      </c>
      <c r="AC49">
        <f t="shared" si="2"/>
        <v>-117.05969362974454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-7101.1647272577802</v>
      </c>
      <c r="AI49">
        <f t="shared" si="25"/>
        <v>-7102.7837472428173</v>
      </c>
      <c r="AJ49">
        <f t="shared" si="7"/>
        <v>53.795187252022345</v>
      </c>
      <c r="AK49">
        <f t="shared" si="22"/>
        <v>-4.4285154464405547</v>
      </c>
      <c r="AL49">
        <f t="shared" si="8"/>
        <v>-7053.4170754372353</v>
      </c>
      <c r="AN49">
        <f t="shared" si="26"/>
        <v>0</v>
      </c>
      <c r="AO49">
        <f t="shared" si="26"/>
        <v>0</v>
      </c>
      <c r="AP49">
        <f t="shared" si="26"/>
        <v>-1.3832465922687864E-2</v>
      </c>
      <c r="AQ49">
        <f t="shared" si="26"/>
        <v>-60.67041791269294</v>
      </c>
      <c r="AR49">
        <f t="shared" si="26"/>
        <v>-60.684250378615637</v>
      </c>
      <c r="AS49">
        <f t="shared" si="26"/>
        <v>0.45961143243780561</v>
      </c>
      <c r="AT49">
        <f t="shared" si="26"/>
        <v>-3.7836030170802573E-2</v>
      </c>
      <c r="AU49">
        <f t="shared" si="23"/>
        <v>-60.262474976348628</v>
      </c>
      <c r="AW49">
        <v>46</v>
      </c>
      <c r="AX49">
        <f>IF(Z49&gt;0, (R49*SUMPRODUCT(K49:$K$98, X49:$X$98)-K49*$AZ$3)/Z49, 0)</f>
        <v>-3615.1404773141726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50</v>
      </c>
      <c r="R50">
        <f t="shared" si="0"/>
        <v>500000</v>
      </c>
      <c r="S50">
        <f t="shared" si="1"/>
        <v>-6887.8731792372901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-117.05969362974454</v>
      </c>
      <c r="AC50">
        <f t="shared" si="2"/>
        <v>-147.82063719986422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-5297.7985124275301</v>
      </c>
      <c r="AI50">
        <f t="shared" si="25"/>
        <v>-5298.8715623614735</v>
      </c>
      <c r="AJ50">
        <f t="shared" si="7"/>
        <v>30.760943570119679</v>
      </c>
      <c r="AK50">
        <f t="shared" si="22"/>
        <v>-8.1941785540821197</v>
      </c>
      <c r="AL50">
        <f t="shared" si="8"/>
        <v>-5276.3047973454359</v>
      </c>
      <c r="AN50">
        <f t="shared" si="26"/>
        <v>0</v>
      </c>
      <c r="AO50">
        <f t="shared" si="26"/>
        <v>0</v>
      </c>
      <c r="AP50">
        <f t="shared" si="26"/>
        <v>-8.1855771998089518E-3</v>
      </c>
      <c r="AQ50">
        <f t="shared" si="26"/>
        <v>-40.413346425669253</v>
      </c>
      <c r="AR50">
        <f t="shared" si="26"/>
        <v>-40.421532002869064</v>
      </c>
      <c r="AS50">
        <f t="shared" si="26"/>
        <v>0.23465457698391756</v>
      </c>
      <c r="AT50">
        <f t="shared" si="26"/>
        <v>-6.2507884322722293E-2</v>
      </c>
      <c r="AU50">
        <f t="shared" si="23"/>
        <v>-40.249385310207863</v>
      </c>
      <c r="AW50">
        <v>47</v>
      </c>
      <c r="AX50">
        <f>IF(Z50&gt;0, (R50*SUMPRODUCT(K50:$K$98, X50:$X$98)-K50*$AZ$3)/Z50, 0)</f>
        <v>-6887.8731792372901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500000</v>
      </c>
      <c r="S51">
        <f t="shared" si="1"/>
        <v>-11800.826552249464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-147.82063719986422</v>
      </c>
      <c r="AC51">
        <f t="shared" si="2"/>
        <v>-161.52909581966458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-3779.2205318155152</v>
      </c>
      <c r="AI51">
        <f t="shared" si="25"/>
        <v>-3779.9049291969377</v>
      </c>
      <c r="AJ51">
        <f t="shared" si="7"/>
        <v>13.708458619800354</v>
      </c>
      <c r="AK51">
        <f t="shared" si="22"/>
        <v>-10.347444603990496</v>
      </c>
      <c r="AL51">
        <f t="shared" si="8"/>
        <v>-3776.5439151811279</v>
      </c>
      <c r="AN51">
        <f t="shared" si="26"/>
        <v>0</v>
      </c>
      <c r="AO51">
        <f t="shared" si="26"/>
        <v>0</v>
      </c>
      <c r="AP51">
        <f t="shared" si="26"/>
        <v>-4.6614356489262706E-3</v>
      </c>
      <c r="AQ51">
        <f t="shared" si="26"/>
        <v>-25.740299116191419</v>
      </c>
      <c r="AR51">
        <f t="shared" si="26"/>
        <v>-25.744960551840343</v>
      </c>
      <c r="AS51">
        <f t="shared" si="26"/>
        <v>9.3368413492949012E-2</v>
      </c>
      <c r="AT51">
        <f t="shared" si="26"/>
        <v>-7.0476522063925448E-2</v>
      </c>
      <c r="AU51">
        <f t="shared" si="23"/>
        <v>-25.72206866041132</v>
      </c>
      <c r="AW51">
        <v>48</v>
      </c>
      <c r="AX51">
        <f>IF(Z51&gt;0, (R51*SUMPRODUCT(K51:$K$98, X51:$X$98)-K51*$AZ$3)/Z51, 0)</f>
        <v>-11800.826552249464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50</v>
      </c>
      <c r="R52">
        <f t="shared" si="0"/>
        <v>500000</v>
      </c>
      <c r="S52">
        <f t="shared" si="1"/>
        <v>-19501.261134336302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-161.52909581966458</v>
      </c>
      <c r="AC52">
        <f t="shared" si="2"/>
        <v>-163.42574510918729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-2585.4013461190625</v>
      </c>
      <c r="AI52">
        <f t="shared" si="25"/>
        <v>-2585.8203593920589</v>
      </c>
      <c r="AJ52">
        <f t="shared" si="7"/>
        <v>1.8966492895227134</v>
      </c>
      <c r="AK52">
        <f t="shared" si="22"/>
        <v>-11.307036707376522</v>
      </c>
      <c r="AL52">
        <f t="shared" si="8"/>
        <v>-2595.2307468099125</v>
      </c>
      <c r="AN52">
        <f t="shared" si="26"/>
        <v>0</v>
      </c>
      <c r="AO52">
        <f t="shared" si="26"/>
        <v>0</v>
      </c>
      <c r="AP52">
        <f t="shared" si="26"/>
        <v>-2.5481272455589979E-3</v>
      </c>
      <c r="AQ52">
        <f t="shared" si="26"/>
        <v>-15.722489084026158</v>
      </c>
      <c r="AR52">
        <f t="shared" si="26"/>
        <v>-15.725037211271715</v>
      </c>
      <c r="AS52">
        <f t="shared" si="26"/>
        <v>1.153401107163095E-2</v>
      </c>
      <c r="AT52">
        <f t="shared" si="26"/>
        <v>-6.8760991971814178E-2</v>
      </c>
      <c r="AU52">
        <f t="shared" si="23"/>
        <v>-15.782264192171898</v>
      </c>
      <c r="AW52">
        <v>49</v>
      </c>
      <c r="AX52">
        <f>IF(Z52&gt;0, (R52*SUMPRODUCT(K52:$K$98, X52:$X$98)-K52*$AZ$3)/Z52, 0)</f>
        <v>-19501.261134336302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500000</v>
      </c>
      <c r="S53">
        <f t="shared" si="1"/>
        <v>-32133.012236990271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-163.42574510918729</v>
      </c>
      <c r="AC53">
        <f t="shared" si="2"/>
        <v>-157.85926113368782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-1691.8905534263261</v>
      </c>
      <c r="AI53">
        <f t="shared" si="25"/>
        <v>-1692.13618751125</v>
      </c>
      <c r="AJ53">
        <f t="shared" si="7"/>
        <v>-5.5664839754994659</v>
      </c>
      <c r="AK53">
        <f t="shared" si="22"/>
        <v>-11.439802157643111</v>
      </c>
      <c r="AL53">
        <f t="shared" si="8"/>
        <v>-1709.1424736443926</v>
      </c>
      <c r="AN53">
        <f t="shared" si="26"/>
        <v>0</v>
      </c>
      <c r="AO53">
        <f t="shared" si="26"/>
        <v>0</v>
      </c>
      <c r="AP53">
        <f t="shared" si="26"/>
        <v>-1.3337177751225537E-3</v>
      </c>
      <c r="AQ53">
        <f t="shared" si="26"/>
        <v>-9.1864470086263168</v>
      </c>
      <c r="AR53">
        <f t="shared" si="26"/>
        <v>-9.1877807264014404</v>
      </c>
      <c r="AS53">
        <f t="shared" si="26"/>
        <v>-3.0224301425251822E-2</v>
      </c>
      <c r="AT53">
        <f t="shared" si="26"/>
        <v>-6.2114618523953877E-2</v>
      </c>
      <c r="AU53">
        <f t="shared" si="23"/>
        <v>-9.280119646350645</v>
      </c>
      <c r="AW53">
        <v>50</v>
      </c>
      <c r="AX53">
        <f>IF(Z53&gt;0, (R53*SUMPRODUCT(K53:$K$98, X53:$X$98)-K53*$AZ$3)/Z53, 0)</f>
        <v>-32133.012236990271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500000</v>
      </c>
      <c r="S54">
        <f t="shared" si="1"/>
        <v>-53817.608718058538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-157.85926113368782</v>
      </c>
      <c r="AC54">
        <f t="shared" si="2"/>
        <v>-148.03769648202342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-1056.4125740402947</v>
      </c>
      <c r="AI54">
        <f t="shared" si="25"/>
        <v>-1056.5501105269655</v>
      </c>
      <c r="AJ54">
        <f t="shared" si="7"/>
        <v>-9.8215646516644028</v>
      </c>
      <c r="AK54">
        <f t="shared" si="22"/>
        <v>-11.050148279358149</v>
      </c>
      <c r="AL54">
        <f t="shared" si="8"/>
        <v>-1077.421823457988</v>
      </c>
      <c r="AN54">
        <f t="shared" si="26"/>
        <v>0</v>
      </c>
      <c r="AO54">
        <f t="shared" si="26"/>
        <v>0</v>
      </c>
      <c r="AP54">
        <f t="shared" si="26"/>
        <v>-6.6676871156820647E-4</v>
      </c>
      <c r="AQ54">
        <f t="shared" si="26"/>
        <v>-5.1214253608476517</v>
      </c>
      <c r="AR54">
        <f t="shared" si="26"/>
        <v>-5.1220921295592197</v>
      </c>
      <c r="AS54">
        <f t="shared" si="26"/>
        <v>-4.761436159157293E-2</v>
      </c>
      <c r="AT54">
        <f t="shared" si="26"/>
        <v>-5.3570461985880585E-2</v>
      </c>
      <c r="AU54">
        <f t="shared" si="23"/>
        <v>-5.223276953136673</v>
      </c>
      <c r="AW54">
        <v>51</v>
      </c>
      <c r="AX54">
        <f>IF(Z54&gt;0, (R54*SUMPRODUCT(K54:$K$98, X54:$X$98)-K54*$AZ$3)/Z54, 0)</f>
        <v>-53817.608718058538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500000</v>
      </c>
      <c r="S55">
        <f t="shared" si="1"/>
        <v>-92799.030136915899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-148.03769648202342</v>
      </c>
      <c r="AC55">
        <f t="shared" si="2"/>
        <v>-136.18768286046861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-627.83370625180009</v>
      </c>
      <c r="AI55">
        <f t="shared" si="25"/>
        <v>-627.90708400297888</v>
      </c>
      <c r="AJ55">
        <f t="shared" si="7"/>
        <v>-11.850013621554808</v>
      </c>
      <c r="AK55">
        <f t="shared" si="22"/>
        <v>-10.36263875374164</v>
      </c>
      <c r="AL55">
        <f t="shared" si="8"/>
        <v>-650.11973637827532</v>
      </c>
      <c r="AN55">
        <f t="shared" si="26"/>
        <v>0</v>
      </c>
      <c r="AO55">
        <f t="shared" si="26"/>
        <v>0</v>
      </c>
      <c r="AP55">
        <f t="shared" si="26"/>
        <v>-3.1761694267729403E-4</v>
      </c>
      <c r="AQ55">
        <f t="shared" si="26"/>
        <v>-2.717589720124598</v>
      </c>
      <c r="AR55">
        <f t="shared" si="26"/>
        <v>-2.7179073370672753</v>
      </c>
      <c r="AS55">
        <f t="shared" si="26"/>
        <v>-5.1293001443854028E-2</v>
      </c>
      <c r="AT55">
        <f t="shared" si="26"/>
        <v>-4.4854872030777204E-2</v>
      </c>
      <c r="AU55">
        <f t="shared" si="23"/>
        <v>-2.8140552105419063</v>
      </c>
      <c r="AW55">
        <v>52</v>
      </c>
      <c r="AX55">
        <f>IF(Z55&gt;0, (R55*SUMPRODUCT(K55:$K$98, X55:$X$98)-K55*$AZ$3)/Z55, 0)</f>
        <v>-92799.030136915899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50</v>
      </c>
      <c r="R56">
        <f t="shared" si="0"/>
        <v>500000</v>
      </c>
      <c r="S56">
        <f t="shared" si="1"/>
        <v>-166333.80185729932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-136.18768286046861</v>
      </c>
      <c r="AC56">
        <f t="shared" si="2"/>
        <v>-123.75220206059106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-354.44017711379195</v>
      </c>
      <c r="AI56">
        <f t="shared" si="25"/>
        <v>-354.4773770697476</v>
      </c>
      <c r="AJ56">
        <f t="shared" si="7"/>
        <v>-12.435480799877553</v>
      </c>
      <c r="AK56">
        <f t="shared" si="22"/>
        <v>-9.5331378002328044</v>
      </c>
      <c r="AL56">
        <f t="shared" si="8"/>
        <v>-376.44599566985795</v>
      </c>
      <c r="AN56">
        <f t="shared" si="26"/>
        <v>0</v>
      </c>
      <c r="AO56">
        <f t="shared" si="26"/>
        <v>0</v>
      </c>
      <c r="AP56">
        <f t="shared" si="26"/>
        <v>-1.4376847507481606E-4</v>
      </c>
      <c r="AQ56">
        <f t="shared" si="26"/>
        <v>-1.3698221532743493</v>
      </c>
      <c r="AR56">
        <f t="shared" si="26"/>
        <v>-1.369965921749424</v>
      </c>
      <c r="AS56">
        <f t="shared" si="26"/>
        <v>-4.8060006134183979E-2</v>
      </c>
      <c r="AT56">
        <f t="shared" si="26"/>
        <v>-3.6843180294381626E-2</v>
      </c>
      <c r="AU56">
        <f t="shared" si="23"/>
        <v>-1.4548691081779896</v>
      </c>
      <c r="AW56">
        <v>53</v>
      </c>
      <c r="AX56">
        <f>IF(Z56&gt;0, (R56*SUMPRODUCT(K56:$K$98, X56:$X$98)-K56*$AZ$3)/Z56, 0)</f>
        <v>-166333.80185729932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50</v>
      </c>
      <c r="R57">
        <f t="shared" si="0"/>
        <v>500000</v>
      </c>
      <c r="S57">
        <f t="shared" si="1"/>
        <v>-312331.92969466996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-123.75220206059106</v>
      </c>
      <c r="AC57">
        <f t="shared" si="2"/>
        <v>-111.59249696386345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-189.63548957367604</v>
      </c>
      <c r="AI57">
        <f t="shared" si="25"/>
        <v>-189.65335398111478</v>
      </c>
      <c r="AJ57">
        <f t="shared" si="7"/>
        <v>-12.159705096727606</v>
      </c>
      <c r="AK57">
        <f t="shared" si="22"/>
        <v>-8.6626541442413743</v>
      </c>
      <c r="AL57">
        <f t="shared" si="8"/>
        <v>-210.47571322208375</v>
      </c>
      <c r="AN57">
        <f t="shared" si="26"/>
        <v>0</v>
      </c>
      <c r="AO57">
        <f t="shared" si="26"/>
        <v>0</v>
      </c>
      <c r="AP57">
        <f t="shared" si="26"/>
        <v>-6.1644144980492667E-5</v>
      </c>
      <c r="AQ57">
        <f t="shared" si="26"/>
        <v>-0.65436917808853667</v>
      </c>
      <c r="AR57">
        <f t="shared" si="26"/>
        <v>-0.65443082223351712</v>
      </c>
      <c r="AS57">
        <f t="shared" si="26"/>
        <v>-4.1959109277661097E-2</v>
      </c>
      <c r="AT57">
        <f t="shared" si="26"/>
        <v>-2.989194630802566E-2</v>
      </c>
      <c r="AU57">
        <f t="shared" si="23"/>
        <v>-0.72628187781920395</v>
      </c>
      <c r="AW57">
        <v>54</v>
      </c>
      <c r="AX57">
        <f>IF(Z57&gt;0, (R57*SUMPRODUCT(K57:$K$98, X57:$X$98)-K57*$AZ$3)/Z57, 0)</f>
        <v>-312331.92969466996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500000</v>
      </c>
      <c r="S58">
        <f t="shared" si="1"/>
        <v>-618266.09308746655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-111.59249696386345</v>
      </c>
      <c r="AC58">
        <f t="shared" si="2"/>
        <v>-100.1669310973074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-95.851306256954629</v>
      </c>
      <c r="AI58">
        <f t="shared" si="25"/>
        <v>-95.85940688969329</v>
      </c>
      <c r="AJ58">
        <f t="shared" si="7"/>
        <v>-11.425565866556056</v>
      </c>
      <c r="AK58">
        <f t="shared" si="22"/>
        <v>-7.8114747874704422</v>
      </c>
      <c r="AL58">
        <f t="shared" si="8"/>
        <v>-115.09644754371979</v>
      </c>
      <c r="AN58">
        <f t="shared" si="26"/>
        <v>0</v>
      </c>
      <c r="AO58">
        <f t="shared" si="26"/>
        <v>0</v>
      </c>
      <c r="AP58">
        <f t="shared" si="26"/>
        <v>-2.4957675752742735E-5</v>
      </c>
      <c r="AQ58">
        <f t="shared" si="26"/>
        <v>-0.29531345256799879</v>
      </c>
      <c r="AR58">
        <f t="shared" si="26"/>
        <v>-0.29533841024375157</v>
      </c>
      <c r="AS58">
        <f t="shared" si="26"/>
        <v>-3.5201641327146059E-2</v>
      </c>
      <c r="AT58">
        <f t="shared" si="26"/>
        <v>-2.4066793445169092E-2</v>
      </c>
      <c r="AU58">
        <f t="shared" si="23"/>
        <v>-0.35460684501606671</v>
      </c>
      <c r="AW58">
        <v>55</v>
      </c>
      <c r="AX58">
        <f>IF(Z58&gt;0, (R58*SUMPRODUCT(K58:$K$98, X58:$X$98)-K58*$AZ$3)/Z58, 0)</f>
        <v>-618266.09308746655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500000</v>
      </c>
      <c r="S59">
        <f t="shared" si="1"/>
        <v>-1296916.086379552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-100.1669310973074</v>
      </c>
      <c r="AC59">
        <f t="shared" si="2"/>
        <v>-89.676588260014157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-45.623253105347899</v>
      </c>
      <c r="AI59">
        <f t="shared" si="25"/>
        <v>-45.626710406448638</v>
      </c>
      <c r="AJ59">
        <f t="shared" si="7"/>
        <v>-10.490342837293241</v>
      </c>
      <c r="AK59">
        <f t="shared" si="22"/>
        <v>-7.0116851768115183</v>
      </c>
      <c r="AL59">
        <f t="shared" si="8"/>
        <v>-63.128738420553397</v>
      </c>
      <c r="AN59">
        <f t="shared" si="26"/>
        <v>0</v>
      </c>
      <c r="AO59">
        <f t="shared" si="26"/>
        <v>0</v>
      </c>
      <c r="AP59">
        <f t="shared" si="26"/>
        <v>-9.5105224928893089E-6</v>
      </c>
      <c r="AQ59">
        <f t="shared" si="26"/>
        <v>-0.12550280181410073</v>
      </c>
      <c r="AR59">
        <f t="shared" si="26"/>
        <v>-0.12551231233659363</v>
      </c>
      <c r="AS59">
        <f t="shared" si="26"/>
        <v>-2.8857377071089617E-2</v>
      </c>
      <c r="AT59">
        <f t="shared" si="26"/>
        <v>-1.9288105850240059E-2</v>
      </c>
      <c r="AU59">
        <f t="shared" si="23"/>
        <v>-0.1736577952579233</v>
      </c>
      <c r="AW59">
        <v>56</v>
      </c>
      <c r="AX59">
        <f>IF(Z59&gt;0, (R59*SUMPRODUCT(K59:$K$98, X59:$X$98)-K59*$AZ$3)/Z59, 0)</f>
        <v>-1296916.086379552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500000</v>
      </c>
      <c r="S60">
        <f t="shared" si="1"/>
        <v>-2929072.6960819121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-89.676588260014157</v>
      </c>
      <c r="AC60">
        <f t="shared" si="2"/>
        <v>-80.172040803023577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-20.541713975315655</v>
      </c>
      <c r="AI60">
        <f t="shared" si="25"/>
        <v>-20.543082532007851</v>
      </c>
      <c r="AJ60">
        <f t="shared" si="7"/>
        <v>-9.5045474569905792</v>
      </c>
      <c r="AK60">
        <f t="shared" si="22"/>
        <v>-6.2773611782009917</v>
      </c>
      <c r="AL60">
        <f t="shared" si="8"/>
        <v>-36.324991167199421</v>
      </c>
      <c r="AN60">
        <f t="shared" si="26"/>
        <v>0</v>
      </c>
      <c r="AO60">
        <f t="shared" si="26"/>
        <v>0</v>
      </c>
      <c r="AP60">
        <f t="shared" si="26"/>
        <v>-3.3613361221160468E-6</v>
      </c>
      <c r="AQ60">
        <f t="shared" si="26"/>
        <v>-5.0452864385628952E-2</v>
      </c>
      <c r="AR60">
        <f t="shared" si="26"/>
        <v>-5.0456225721751062E-2</v>
      </c>
      <c r="AS60">
        <f t="shared" si="26"/>
        <v>-2.3344285898954615E-2</v>
      </c>
      <c r="AT60">
        <f t="shared" si="26"/>
        <v>-1.5417937013628379E-2</v>
      </c>
      <c r="AU60">
        <f t="shared" si="23"/>
        <v>-8.9218448634334063E-2</v>
      </c>
      <c r="AW60">
        <v>57</v>
      </c>
      <c r="AX60">
        <f>IF(Z60&gt;0, (R60*SUMPRODUCT(K60:$K$98, X60:$X$98)-K60*$AZ$3)/Z60, 0)</f>
        <v>-2929072.6960819121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500000</v>
      </c>
      <c r="S61">
        <f t="shared" si="1"/>
        <v>-7167985.0075585172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-80.172040803023577</v>
      </c>
      <c r="AC61">
        <f t="shared" si="2"/>
        <v>-71.624234507762182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-8.5525906949929791</v>
      </c>
      <c r="AI61">
        <f t="shared" si="25"/>
        <v>-8.5530903070487536</v>
      </c>
      <c r="AJ61">
        <f t="shared" si="7"/>
        <v>-8.5478062952613953</v>
      </c>
      <c r="AK61">
        <f t="shared" si="22"/>
        <v>-5.6120428562116507</v>
      </c>
      <c r="AL61">
        <f t="shared" si="8"/>
        <v>-22.712939458521802</v>
      </c>
      <c r="AN61">
        <f t="shared" si="26"/>
        <v>0</v>
      </c>
      <c r="AO61">
        <f t="shared" si="26"/>
        <v>0</v>
      </c>
      <c r="AP61">
        <f t="shared" si="26"/>
        <v>-1.0956303061155698E-6</v>
      </c>
      <c r="AQ61">
        <f t="shared" si="26"/>
        <v>-1.8755507303977216E-2</v>
      </c>
      <c r="AR61">
        <f t="shared" si="26"/>
        <v>-1.8756602934283328E-2</v>
      </c>
      <c r="AS61">
        <f t="shared" si="26"/>
        <v>-1.8745015296664929E-2</v>
      </c>
      <c r="AT61">
        <f t="shared" si="26"/>
        <v>-1.2306997322054959E-2</v>
      </c>
      <c r="AU61">
        <f t="shared" si="23"/>
        <v>-4.980861555300322E-2</v>
      </c>
      <c r="AW61">
        <v>58</v>
      </c>
      <c r="AX61">
        <f>IF(Z61&gt;0, (R61*SUMPRODUCT(K61:$K$98, X61:$X$98)-K61*$AZ$3)/Z61, 0)</f>
        <v>-7167985.0075585172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500000</v>
      </c>
      <c r="S62">
        <f t="shared" si="1"/>
        <v>-19138239.703995857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-71.624234507762182</v>
      </c>
      <c r="AC62">
        <f t="shared" si="2"/>
        <v>-63.965972908238449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-3.2750032297256828</v>
      </c>
      <c r="AI62">
        <f t="shared" si="25"/>
        <v>-3.2751703453379273</v>
      </c>
      <c r="AJ62">
        <f t="shared" si="7"/>
        <v>-7.6582615995237333</v>
      </c>
      <c r="AK62">
        <f t="shared" si="22"/>
        <v>-5.013696415543353</v>
      </c>
      <c r="AL62">
        <f t="shared" si="8"/>
        <v>-15.947128360405014</v>
      </c>
      <c r="AN62">
        <f t="shared" si="26"/>
        <v>0</v>
      </c>
      <c r="AO62">
        <f t="shared" si="26"/>
        <v>0</v>
      </c>
      <c r="AP62">
        <f t="shared" si="26"/>
        <v>-3.2721268304159569E-7</v>
      </c>
      <c r="AQ62">
        <f t="shared" si="26"/>
        <v>-6.4124624825698832E-3</v>
      </c>
      <c r="AR62">
        <f t="shared" si="26"/>
        <v>-6.412789695252925E-3</v>
      </c>
      <c r="AS62">
        <f t="shared" si="26"/>
        <v>-1.4994890613517019E-2</v>
      </c>
      <c r="AT62">
        <f t="shared" si="26"/>
        <v>-9.8168270100789413E-3</v>
      </c>
      <c r="AU62">
        <f t="shared" si="23"/>
        <v>-3.1224507318848883E-2</v>
      </c>
      <c r="AW62">
        <v>59</v>
      </c>
      <c r="AX62">
        <f>IF(Z62&gt;0, (R62*SUMPRODUCT(K62:$K$98, X62:$X$98)-K62*$AZ$3)/Z62, 0)</f>
        <v>-19138239.703995857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500000</v>
      </c>
      <c r="S63">
        <f t="shared" si="1"/>
        <v>-56185172.127886511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-63.965972908238449</v>
      </c>
      <c r="AC63">
        <f t="shared" si="2"/>
        <v>-57.117905811053426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-1.1461440288199531</v>
      </c>
      <c r="AI63">
        <f t="shared" si="25"/>
        <v>-1.1461948588731929</v>
      </c>
      <c r="AJ63">
        <f t="shared" si="7"/>
        <v>-6.848067097185023</v>
      </c>
      <c r="AK63">
        <f t="shared" si="22"/>
        <v>-4.4776181035766918</v>
      </c>
      <c r="AL63">
        <f t="shared" si="8"/>
        <v>-12.471880059634907</v>
      </c>
      <c r="AN63">
        <f t="shared" si="26"/>
        <v>0</v>
      </c>
      <c r="AO63">
        <f t="shared" si="26"/>
        <v>0</v>
      </c>
      <c r="AP63">
        <f t="shared" si="26"/>
        <v>-8.8861910563865104E-8</v>
      </c>
      <c r="AQ63">
        <f t="shared" si="26"/>
        <v>-2.003707289104025E-3</v>
      </c>
      <c r="AR63">
        <f t="shared" si="26"/>
        <v>-2.0037961510145888E-3</v>
      </c>
      <c r="AS63">
        <f t="shared" si="26"/>
        <v>-1.1971900227086186E-2</v>
      </c>
      <c r="AT63">
        <f t="shared" si="26"/>
        <v>-7.8278434527970977E-3</v>
      </c>
      <c r="AU63">
        <f t="shared" si="23"/>
        <v>-2.1803539830897872E-2</v>
      </c>
      <c r="AW63">
        <v>60</v>
      </c>
      <c r="AX63">
        <f>IF(Z63&gt;0, (R63*SUMPRODUCT(K63:$K$98, X63:$X$98)-K63*$AZ$3)/Z63, 0)</f>
        <v>-56185172.127886511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500000</v>
      </c>
      <c r="S64">
        <f t="shared" si="1"/>
        <v>-183015921.23973444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-57.117905811053426</v>
      </c>
      <c r="AC64">
        <f t="shared" si="2"/>
        <v>-50.999838482925036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-0.36388582812361681</v>
      </c>
      <c r="AI64">
        <f t="shared" si="25"/>
        <v>-0.36389976129351193</v>
      </c>
      <c r="AJ64">
        <f t="shared" si="7"/>
        <v>-6.1180673281283902</v>
      </c>
      <c r="AK64">
        <f t="shared" si="22"/>
        <v>-3.9982534067737401</v>
      </c>
      <c r="AL64">
        <f t="shared" si="8"/>
        <v>-10.480220496195642</v>
      </c>
      <c r="AN64">
        <f t="shared" si="26"/>
        <v>0</v>
      </c>
      <c r="AO64">
        <f t="shared" si="26"/>
        <v>0</v>
      </c>
      <c r="AP64">
        <f t="shared" si="26"/>
        <v>-2.1748383973619368E-8</v>
      </c>
      <c r="AQ64">
        <f t="shared" si="26"/>
        <v>-5.6799197685511395E-4</v>
      </c>
      <c r="AR64">
        <f t="shared" si="26"/>
        <v>-5.6801372523908756E-4</v>
      </c>
      <c r="AS64">
        <f t="shared" si="26"/>
        <v>-9.5497348004875346E-3</v>
      </c>
      <c r="AT64">
        <f t="shared" si="26"/>
        <v>-6.2409021758045224E-3</v>
      </c>
      <c r="AU64">
        <f t="shared" si="23"/>
        <v>-1.6358650701531145E-2</v>
      </c>
      <c r="AW64">
        <v>61</v>
      </c>
      <c r="AX64">
        <f>IF(Z64&gt;0, (R64*SUMPRODUCT(K64:$K$98, X64:$X$98)-K64*$AZ$3)/Z64, 0)</f>
        <v>-183015921.23973444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500000</v>
      </c>
      <c r="S65">
        <f t="shared" si="1"/>
        <v>-669112389.27045512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-50.999838482925036</v>
      </c>
      <c r="AC65">
        <f t="shared" si="2"/>
        <v>-45.536057336136267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-0.10391117063945919</v>
      </c>
      <c r="AI65">
        <f t="shared" si="25"/>
        <v>-0.10391457336059141</v>
      </c>
      <c r="AJ65">
        <f t="shared" si="7"/>
        <v>-5.4637811467887687</v>
      </c>
      <c r="AK65">
        <f t="shared" si="22"/>
        <v>-3.5699886938047527</v>
      </c>
      <c r="AL65">
        <f t="shared" si="8"/>
        <v>-9.137684413954112</v>
      </c>
      <c r="AN65">
        <f t="shared" si="26"/>
        <v>0</v>
      </c>
      <c r="AO65">
        <f t="shared" si="26"/>
        <v>0</v>
      </c>
      <c r="AP65">
        <f t="shared" si="26"/>
        <v>-4.7422603691076718E-9</v>
      </c>
      <c r="AQ65">
        <f t="shared" si="26"/>
        <v>-1.4481757607573732E-4</v>
      </c>
      <c r="AR65">
        <f t="shared" si="26"/>
        <v>-1.4482231833610641E-4</v>
      </c>
      <c r="AS65">
        <f t="shared" si="26"/>
        <v>-7.6146918278080893E-3</v>
      </c>
      <c r="AT65">
        <f t="shared" si="26"/>
        <v>-4.9753756605092807E-3</v>
      </c>
      <c r="AU65">
        <f t="shared" si="23"/>
        <v>-1.2734889806653476E-2</v>
      </c>
      <c r="AW65">
        <v>62</v>
      </c>
      <c r="AX65">
        <f>IF(Z65&gt;0, (R65*SUMPRODUCT(K65:$K$98, X65:$X$98)-K65*$AZ$3)/Z65, 0)</f>
        <v>-669112389.27045512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500000</v>
      </c>
      <c r="S66">
        <f t="shared" si="1"/>
        <v>-2787494446.9926357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-45.536057336136267</v>
      </c>
      <c r="AC66">
        <f t="shared" si="2"/>
        <v>-40.657318994100187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-2.6394132036309404E-2</v>
      </c>
      <c r="AI66">
        <f t="shared" si="25"/>
        <v>-2.6394861317026681E-2</v>
      </c>
      <c r="AJ66">
        <f t="shared" si="7"/>
        <v>-4.8787383420360797</v>
      </c>
      <c r="AK66">
        <f t="shared" si="22"/>
        <v>-3.1875240135295391</v>
      </c>
      <c r="AL66">
        <f t="shared" si="8"/>
        <v>-8.0926572168826461</v>
      </c>
      <c r="AN66">
        <f t="shared" si="26"/>
        <v>0</v>
      </c>
      <c r="AO66">
        <f t="shared" si="26"/>
        <v>0</v>
      </c>
      <c r="AP66">
        <f t="shared" si="26"/>
        <v>-9.0747724633386532E-10</v>
      </c>
      <c r="AQ66">
        <f t="shared" si="26"/>
        <v>-3.2843421870738081E-5</v>
      </c>
      <c r="AR66">
        <f t="shared" si="26"/>
        <v>-3.2844329347984417E-5</v>
      </c>
      <c r="AS66">
        <f t="shared" si="26"/>
        <v>-6.0708365535190843E-3</v>
      </c>
      <c r="AT66">
        <f t="shared" si="26"/>
        <v>-3.9663814576452808E-3</v>
      </c>
      <c r="AU66">
        <f t="shared" si="23"/>
        <v>-1.007006234051235E-2</v>
      </c>
      <c r="AW66">
        <v>63</v>
      </c>
      <c r="AX66">
        <f>IF(Z66&gt;0, (R66*SUMPRODUCT(K66:$K$98, X66:$X$98)-K66*$AZ$3)/Z66, 0)</f>
        <v>-2787494446.9926357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500000</v>
      </c>
      <c r="S67">
        <f t="shared" ref="S67:S69" si="28">AX67</f>
        <v>-13494947545.835037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-40.657318994100187</v>
      </c>
      <c r="AC67">
        <f t="shared" ref="AC67:AC69" si="29">S67*Z67</f>
        <v>-36.30120615929691</v>
      </c>
      <c r="AE67">
        <f t="shared" ref="AE67:AE69" si="30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1">-X67*R67</f>
        <v>-5.874886612693214E-3</v>
      </c>
      <c r="AI67">
        <f t="shared" ref="AI67:AI69" si="32">SUM(AE67:AH67)</f>
        <v>-5.8750211119420479E-3</v>
      </c>
      <c r="AJ67">
        <f t="shared" ref="AJ67:AJ69" si="33">AB67-AC67</f>
        <v>-4.3561128348032767</v>
      </c>
      <c r="AK67">
        <f t="shared" si="22"/>
        <v>-2.8460123295870132</v>
      </c>
      <c r="AL67">
        <f t="shared" ref="AL67:AL69" si="34">SUM(AI67:AK67)</f>
        <v>-7.2080001855022324</v>
      </c>
      <c r="AN67">
        <f t="shared" si="26"/>
        <v>0</v>
      </c>
      <c r="AO67">
        <f t="shared" si="26"/>
        <v>0</v>
      </c>
      <c r="AP67">
        <f t="shared" si="26"/>
        <v>-1.4943173883800296E-10</v>
      </c>
      <c r="AQ67">
        <f t="shared" si="26"/>
        <v>-6.5271332711782435E-6</v>
      </c>
      <c r="AR67">
        <f t="shared" si="26"/>
        <v>-6.527282702917082E-6</v>
      </c>
      <c r="AS67">
        <f t="shared" si="26"/>
        <v>-4.8397408991041934E-3</v>
      </c>
      <c r="AT67">
        <f t="shared" si="26"/>
        <v>-3.1619847311597717E-3</v>
      </c>
      <c r="AU67">
        <f t="shared" si="23"/>
        <v>-8.0082529129668831E-3</v>
      </c>
      <c r="AW67">
        <v>64</v>
      </c>
      <c r="AX67">
        <f>IF(Z67&gt;0, (R67*SUMPRODUCT(K67:$K$98, X67:$X$98)-K67*$AZ$3)/Z67, 0)</f>
        <v>-13494947545.835037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500000</v>
      </c>
      <c r="S68">
        <f t="shared" si="28"/>
        <v>-77971444373.371078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-36.30120615929691</v>
      </c>
      <c r="AC68">
        <f t="shared" si="29"/>
        <v>-32.411796902300594</v>
      </c>
      <c r="AE68">
        <f t="shared" si="30"/>
        <v>0</v>
      </c>
      <c r="AF68">
        <f t="shared" si="24"/>
        <v>0</v>
      </c>
      <c r="AG68">
        <f t="shared" si="24"/>
        <v>-2.0784402009468172E-8</v>
      </c>
      <c r="AH68">
        <f t="shared" si="31"/>
        <v>-1.1236985433588382E-3</v>
      </c>
      <c r="AI68">
        <f t="shared" si="32"/>
        <v>-1.1237193277608476E-3</v>
      </c>
      <c r="AJ68">
        <f t="shared" si="33"/>
        <v>-3.8894092569963163</v>
      </c>
      <c r="AK68">
        <f t="shared" si="22"/>
        <v>-2.5410844311507841</v>
      </c>
      <c r="AL68">
        <f t="shared" si="34"/>
        <v>-6.4316174074748611</v>
      </c>
      <c r="AN68">
        <f t="shared" si="26"/>
        <v>0</v>
      </c>
      <c r="AO68">
        <f t="shared" si="26"/>
        <v>0</v>
      </c>
      <c r="AP68">
        <f t="shared" si="26"/>
        <v>-2.0617808542714289E-11</v>
      </c>
      <c r="AQ68">
        <f t="shared" si="26"/>
        <v>-1.1146917489444903E-6</v>
      </c>
      <c r="AR68">
        <f t="shared" si="26"/>
        <v>-1.1147123667530329E-6</v>
      </c>
      <c r="AS68">
        <f t="shared" si="26"/>
        <v>-3.8582344283217894E-3</v>
      </c>
      <c r="AT68">
        <f t="shared" si="26"/>
        <v>-2.5207168466272124E-3</v>
      </c>
      <c r="AU68">
        <f t="shared" si="23"/>
        <v>-6.3800659873157551E-3</v>
      </c>
      <c r="AW68">
        <v>65</v>
      </c>
      <c r="AX68">
        <f>IF(Z68&gt;0, (R68*SUMPRODUCT(K68:$K$98, X68:$X$98)-K68*$AZ$3)/Z68, 0)</f>
        <v>-77971444373.371078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-32.411796902300594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-2.0784402009468172E-4</v>
      </c>
      <c r="AI69">
        <f t="shared" si="32"/>
        <v>-2.0784402009468172E-4</v>
      </c>
      <c r="AJ69">
        <f t="shared" si="33"/>
        <v>-32.411796902300594</v>
      </c>
      <c r="AK69">
        <f t="shared" si="22"/>
        <v>-2.2688257831610419</v>
      </c>
      <c r="AL69">
        <f t="shared" si="34"/>
        <v>-34.680830529481732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-1.840875762742347E-7</v>
      </c>
      <c r="AR69">
        <f t="shared" si="26"/>
        <v>-1.840875762742347E-7</v>
      </c>
      <c r="AS69">
        <f t="shared" si="26"/>
        <v>-2.8707148426590393E-2</v>
      </c>
      <c r="AT69">
        <f t="shared" si="26"/>
        <v>-2.0095003898613277E-3</v>
      </c>
      <c r="AU69">
        <f t="shared" si="23"/>
        <v>-3.0716832904027998E-2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41135.886622832535</v>
      </c>
      <c r="AO71" s="8">
        <f t="shared" si="47"/>
        <v>-4113.5886622832541</v>
      </c>
      <c r="AP71" s="8">
        <f t="shared" si="47"/>
        <v>-938.03316280328443</v>
      </c>
      <c r="AQ71" s="8">
        <f t="shared" si="47"/>
        <v>-32673.68800449228</v>
      </c>
      <c r="AR71" s="8">
        <f t="shared" si="47"/>
        <v>3410.5767932537228</v>
      </c>
      <c r="AS71" s="8">
        <f t="shared" si="47"/>
        <v>-3974.3933283218507</v>
      </c>
      <c r="AT71" s="8">
        <f t="shared" si="47"/>
        <v>1836.6381304933745</v>
      </c>
      <c r="AU71" s="8">
        <f t="shared" si="47"/>
        <v>1272.821595425251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D9387-B468-40DE-B433-76EE66955D7F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31673.716250546255</v>
      </c>
      <c r="K3">
        <v>1</v>
      </c>
      <c r="L3" s="2">
        <v>0</v>
      </c>
      <c r="O3">
        <f>$C$3</f>
        <v>31673.716250546255</v>
      </c>
      <c r="P3">
        <f>O3*C5</f>
        <v>3167.3716250546258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31673.716250546255</v>
      </c>
      <c r="AF3">
        <f t="shared" ref="AF3:AG34" si="4">-$Z3*P3</f>
        <v>-3167.3716250546258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27985.862697791628</v>
      </c>
      <c r="AJ3">
        <f t="shared" ref="AJ3:AJ66" si="7">AB3-AC3</f>
        <v>0</v>
      </c>
      <c r="AL3">
        <f t="shared" ref="AL3:AL66" si="8">SUM(AI3:AK3)</f>
        <v>27985.862697791628</v>
      </c>
      <c r="AN3">
        <f t="shared" ref="AN3:AU34" si="9">AE3*$K3</f>
        <v>31673.716250546255</v>
      </c>
      <c r="AO3">
        <f t="shared" si="9"/>
        <v>-3167.3716250546258</v>
      </c>
      <c r="AP3">
        <f t="shared" si="9"/>
        <v>-520.48192770000003</v>
      </c>
      <c r="AQ3">
        <f t="shared" si="9"/>
        <v>0</v>
      </c>
      <c r="AR3">
        <f t="shared" si="9"/>
        <v>27985.862697791628</v>
      </c>
      <c r="AS3">
        <f t="shared" si="9"/>
        <v>0</v>
      </c>
      <c r="AT3">
        <f t="shared" si="9"/>
        <v>0</v>
      </c>
      <c r="AU3">
        <f t="shared" si="9"/>
        <v>27985.862697791628</v>
      </c>
      <c r="AW3">
        <v>0</v>
      </c>
      <c r="AX3">
        <f>IF(Z3&gt;0, (R3*SUMPRODUCT(K3:$K$98, X3:$X$98)-K3*$AZ$3)/Z3, 0)</f>
        <v>0</v>
      </c>
      <c r="AZ3">
        <f>C6*SUMPRODUCT(X4:X98, K4:K98)/1</f>
        <v>26251.069123104902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1000000</v>
      </c>
      <c r="S4">
        <f t="shared" si="1"/>
        <v>1783.0762399698647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1760.8469726198746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-1760.8469726198746</v>
      </c>
      <c r="AK4">
        <f>G4*SUM(AB4, AE4:AF4)</f>
        <v>0</v>
      </c>
      <c r="AL4">
        <f t="shared" si="8"/>
        <v>-4227.6539726198753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-2301.3406101315422</v>
      </c>
      <c r="AR4">
        <f t="shared" si="9"/>
        <v>-2301.3406101315422</v>
      </c>
      <c r="AS4">
        <f t="shared" si="9"/>
        <v>-1642.7343713218347</v>
      </c>
      <c r="AT4">
        <f t="shared" si="9"/>
        <v>0</v>
      </c>
      <c r="AU4">
        <f t="shared" si="9"/>
        <v>-3944.0749814533774</v>
      </c>
      <c r="AW4">
        <v>1</v>
      </c>
      <c r="AX4">
        <f>IF(Z4&gt;0, (R4*SUMPRODUCT(K4:$K$98, X4:$X$98)-K4*$AZ$3)/Z4, 0)</f>
        <v>1783.0762399698647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1000000</v>
      </c>
      <c r="S5">
        <f t="shared" si="1"/>
        <v>1540.4030198312284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1760.8469726198746</v>
      </c>
      <c r="AC5">
        <f t="shared" si="2"/>
        <v>1502.2288333353863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-2439.8083944245368</v>
      </c>
      <c r="AI5">
        <f t="shared" si="6"/>
        <v>-2488.5692970583154</v>
      </c>
      <c r="AJ5">
        <f t="shared" si="7"/>
        <v>258.61813928448828</v>
      </c>
      <c r="AK5">
        <f>G5*SUM(AB5, AE5:AF5)</f>
        <v>72.194725877414854</v>
      </c>
      <c r="AL5">
        <f t="shared" si="8"/>
        <v>-2157.7564318964123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-2086.2997196567162</v>
      </c>
      <c r="AR5">
        <f t="shared" si="9"/>
        <v>-2127.9955584478007</v>
      </c>
      <c r="AS5">
        <f t="shared" si="9"/>
        <v>221.14644441766956</v>
      </c>
      <c r="AT5">
        <f t="shared" si="9"/>
        <v>61.734288931434669</v>
      </c>
      <c r="AU5">
        <f t="shared" si="9"/>
        <v>-1845.1148250986967</v>
      </c>
      <c r="AW5">
        <v>2</v>
      </c>
      <c r="AX5">
        <f>IF(Z5&gt;0, (R5*SUMPRODUCT(K5:$K$98, X5:$X$98)-K5*$AZ$3)/Z5, 0)</f>
        <v>1540.4030198312284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1000000</v>
      </c>
      <c r="S6">
        <f t="shared" si="1"/>
        <v>1674.9765114914148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1502.2288333353863</v>
      </c>
      <c r="AC6">
        <f t="shared" si="2"/>
        <v>1613.0907873283977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-2413.0912521570763</v>
      </c>
      <c r="AI6">
        <f t="shared" si="6"/>
        <v>-2461.2438912019093</v>
      </c>
      <c r="AJ6">
        <f t="shared" si="7"/>
        <v>-110.86195399301141</v>
      </c>
      <c r="AK6">
        <f>G6*SUM(AB6, AE6:AF6)</f>
        <v>87.88038675012011</v>
      </c>
      <c r="AL6">
        <f t="shared" si="8"/>
        <v>-2484.2254584448006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-1861.4827939508505</v>
      </c>
      <c r="AR6">
        <f t="shared" si="9"/>
        <v>-1898.6282226556941</v>
      </c>
      <c r="AS6">
        <f t="shared" si="9"/>
        <v>-85.520023197335902</v>
      </c>
      <c r="AT6">
        <f t="shared" si="9"/>
        <v>67.791811733129762</v>
      </c>
      <c r="AU6">
        <f t="shared" si="9"/>
        <v>-1916.3564341199001</v>
      </c>
      <c r="AW6">
        <v>3</v>
      </c>
      <c r="AX6">
        <f>IF(Z6&gt;0, (R6*SUMPRODUCT(K6:$K$98, X6:$X$98)-K6*$AZ$3)/Z6, 0)</f>
        <v>1674.9765114914148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1000000</v>
      </c>
      <c r="S7">
        <f t="shared" si="1"/>
        <v>1658.6915978384291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1613.0907873283977</v>
      </c>
      <c r="AC7">
        <f t="shared" si="2"/>
        <v>1577.4732434853031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-2387.5667475516743</v>
      </c>
      <c r="AI7">
        <f t="shared" si="6"/>
        <v>-2435.1184818686816</v>
      </c>
      <c r="AJ7">
        <f t="shared" si="7"/>
        <v>35.617543843094609</v>
      </c>
      <c r="AK7">
        <f>G7*SUM(AB7, AE7:AF7)</f>
        <v>79.202757657824321</v>
      </c>
      <c r="AL7">
        <f t="shared" si="8"/>
        <v>-2320.2981803677626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-1675.7282641259928</v>
      </c>
      <c r="AR7">
        <f t="shared" si="9"/>
        <v>-1709.10273848778</v>
      </c>
      <c r="AS7">
        <f t="shared" si="9"/>
        <v>24.998390088077986</v>
      </c>
      <c r="AT7">
        <f t="shared" si="9"/>
        <v>55.588937875783976</v>
      </c>
      <c r="AU7">
        <f t="shared" si="9"/>
        <v>-1628.515410523918</v>
      </c>
      <c r="AW7">
        <v>4</v>
      </c>
      <c r="AX7">
        <f>IF(Z7&gt;0, (R7*SUMPRODUCT(K7:$K$98, X7:$X$98)-K7*$AZ$3)/Z7, 0)</f>
        <v>1658.6915978384291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1000000</v>
      </c>
      <c r="S8">
        <f t="shared" si="1"/>
        <v>1201.0498751003045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1577.4732434853031</v>
      </c>
      <c r="AC8">
        <f t="shared" si="2"/>
        <v>1127.9793744813869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-2363.1956589766614</v>
      </c>
      <c r="AI8">
        <f t="shared" si="6"/>
        <v>-2410.1537161675496</v>
      </c>
      <c r="AJ8">
        <f t="shared" si="7"/>
        <v>449.49386900391619</v>
      </c>
      <c r="AK8">
        <f>G8*SUM(AB8, AE8:AF8)</f>
        <v>33.600180086236954</v>
      </c>
      <c r="AL8">
        <f t="shared" si="8"/>
        <v>-1927.0596670773964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-1548.234170791101</v>
      </c>
      <c r="AR8">
        <f t="shared" si="9"/>
        <v>-1578.9984743986906</v>
      </c>
      <c r="AS8">
        <f t="shared" si="9"/>
        <v>294.48334711917931</v>
      </c>
      <c r="AT8">
        <f t="shared" si="9"/>
        <v>22.012966533957432</v>
      </c>
      <c r="AU8">
        <f t="shared" si="9"/>
        <v>-1262.5021607455537</v>
      </c>
      <c r="AW8">
        <v>5</v>
      </c>
      <c r="AX8">
        <f>IF(Z8&gt;0, (R8*SUMPRODUCT(K8:$K$98, X8:$X$98)-K8*$AZ$3)/Z8, 0)</f>
        <v>1201.0498751003045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1000000</v>
      </c>
      <c r="S9">
        <f t="shared" si="1"/>
        <v>528.59215933932546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1127.9793744813869</v>
      </c>
      <c r="AC9">
        <f t="shared" si="2"/>
        <v>490.23059469927466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-2342.6191389492969</v>
      </c>
      <c r="AI9">
        <f t="shared" si="6"/>
        <v>-2388.9904846113291</v>
      </c>
      <c r="AJ9">
        <f t="shared" si="7"/>
        <v>637.74877978211225</v>
      </c>
      <c r="AK9">
        <f t="shared" ref="AK9:AK72" si="22">G9*SUM(AB9:AB9, AE9:AF9)</f>
        <v>6.6550783094401824</v>
      </c>
      <c r="AL9">
        <f t="shared" si="8"/>
        <v>-1744.5866265197767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-1453.5027757719099</v>
      </c>
      <c r="AR9">
        <f t="shared" si="9"/>
        <v>-1482.2743667298294</v>
      </c>
      <c r="AS9">
        <f t="shared" si="9"/>
        <v>395.69796312438979</v>
      </c>
      <c r="AT9">
        <f t="shared" si="9"/>
        <v>4.1292135946986726</v>
      </c>
      <c r="AU9">
        <f t="shared" si="9"/>
        <v>-1082.4471900107408</v>
      </c>
      <c r="AW9">
        <v>6</v>
      </c>
      <c r="AX9">
        <f>IF(Z9&gt;0, (R9*SUMPRODUCT(K9:$K$98, X9:$X$98)-K9*$AZ$3)/Z9, 0)</f>
        <v>528.59215933932546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1000000</v>
      </c>
      <c r="S10">
        <f t="shared" si="1"/>
        <v>-139.0316037694991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490.23059469927466</v>
      </c>
      <c r="AC10">
        <f t="shared" si="2"/>
        <v>-127.32925757064004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-2323.0476825194633</v>
      </c>
      <c r="AI10">
        <f t="shared" si="6"/>
        <v>-2368.8391623407488</v>
      </c>
      <c r="AJ10">
        <f t="shared" si="7"/>
        <v>617.5598522699147</v>
      </c>
      <c r="AK10">
        <f t="shared" si="22"/>
        <v>2.0099454382670263</v>
      </c>
      <c r="AL10">
        <f t="shared" si="8"/>
        <v>-1749.269364632567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-1367.383985403962</v>
      </c>
      <c r="AR10">
        <f t="shared" si="9"/>
        <v>-1394.3376018306667</v>
      </c>
      <c r="AS10">
        <f t="shared" si="9"/>
        <v>363.50586274082775</v>
      </c>
      <c r="AT10">
        <f t="shared" si="9"/>
        <v>1.1830868666635959</v>
      </c>
      <c r="AU10">
        <f t="shared" si="9"/>
        <v>-1029.6486522231753</v>
      </c>
      <c r="AW10">
        <v>7</v>
      </c>
      <c r="AX10">
        <f>IF(Z10&gt;0, (R10*SUMPRODUCT(K10:$K$98, X10:$X$98)-K10*$AZ$3)/Z10, 0)</f>
        <v>-139.0316037694991</v>
      </c>
    </row>
    <row r="11" spans="1:52" x14ac:dyDescent="0.25">
      <c r="A11" t="s">
        <v>33</v>
      </c>
      <c r="C11" s="12">
        <f>AU100</f>
        <v>1186.4989920089308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1000000</v>
      </c>
      <c r="S11">
        <f t="shared" si="1"/>
        <v>-802.05601896861367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-127.32925757064004</v>
      </c>
      <c r="AC11">
        <f t="shared" si="2"/>
        <v>-725.35287959246125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-2304.4452320510436</v>
      </c>
      <c r="AI11">
        <f t="shared" si="6"/>
        <v>-2349.6635748125141</v>
      </c>
      <c r="AJ11">
        <f t="shared" si="7"/>
        <v>598.02362202182121</v>
      </c>
      <c r="AK11">
        <f t="shared" si="22"/>
        <v>-0.30559021816953608</v>
      </c>
      <c r="AL11">
        <f t="shared" si="8"/>
        <v>-1751.9455430088624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-1288.8961210623027</v>
      </c>
      <c r="AR11">
        <f t="shared" si="9"/>
        <v>-1314.1871307055442</v>
      </c>
      <c r="AS11">
        <f t="shared" si="9"/>
        <v>334.47977674067846</v>
      </c>
      <c r="AT11">
        <f t="shared" si="9"/>
        <v>-0.17091924830981339</v>
      </c>
      <c r="AU11">
        <f t="shared" si="9"/>
        <v>-979.87827321317559</v>
      </c>
      <c r="AW11">
        <v>8</v>
      </c>
      <c r="AX11">
        <f>IF(Z11&gt;0, (R11*SUMPRODUCT(K11:$K$98, X11:$X$98)-K11*$AZ$3)/Z11, 0)</f>
        <v>-802.05601896861367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1000000</v>
      </c>
      <c r="S12">
        <f t="shared" si="1"/>
        <v>-1438.3768111027687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-725.35287959246125</v>
      </c>
      <c r="AC12">
        <f t="shared" si="2"/>
        <v>-1284.521624037965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-2287.638465544976</v>
      </c>
      <c r="AI12">
        <f t="shared" si="6"/>
        <v>-2332.2902429555543</v>
      </c>
      <c r="AJ12">
        <f t="shared" si="7"/>
        <v>559.16874444550376</v>
      </c>
      <c r="AK12">
        <f t="shared" si="22"/>
        <v>-1.6683116230626609</v>
      </c>
      <c r="AL12">
        <f t="shared" si="8"/>
        <v>-1774.7898101331132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-1215.9041636421632</v>
      </c>
      <c r="AR12">
        <f t="shared" si="9"/>
        <v>-1239.6370580156679</v>
      </c>
      <c r="AS12">
        <f t="shared" si="9"/>
        <v>297.20413202961225</v>
      </c>
      <c r="AT12">
        <f t="shared" si="9"/>
        <v>-0.88672536298311466</v>
      </c>
      <c r="AU12">
        <f t="shared" si="9"/>
        <v>-943.31965134903862</v>
      </c>
      <c r="AW12">
        <v>9</v>
      </c>
      <c r="AX12">
        <f>IF(Z12&gt;0, (R12*SUMPRODUCT(K12:$K$98, X12:$X$98)-K12*$AZ$3)/Z12, 0)</f>
        <v>-1438.3768111027687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1000000</v>
      </c>
      <c r="S13">
        <f t="shared" si="1"/>
        <v>-2053.3893672323748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-1284.521624037965</v>
      </c>
      <c r="AC13">
        <f t="shared" si="2"/>
        <v>-1810.7474987781115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-2271.7091857538708</v>
      </c>
      <c r="AI13">
        <f t="shared" si="6"/>
        <v>-2315.8008599310556</v>
      </c>
      <c r="AJ13">
        <f t="shared" si="7"/>
        <v>526.22587474014654</v>
      </c>
      <c r="AK13">
        <f t="shared" si="22"/>
        <v>-2.5690432480759302</v>
      </c>
      <c r="AL13">
        <f t="shared" si="8"/>
        <v>-1792.1440284389851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-1147.7543556024227</v>
      </c>
      <c r="AR13">
        <f t="shared" si="9"/>
        <v>-1170.0311555555263</v>
      </c>
      <c r="AS13">
        <f t="shared" si="9"/>
        <v>265.86943590812962</v>
      </c>
      <c r="AT13">
        <f t="shared" si="9"/>
        <v>-1.2979788945703612</v>
      </c>
      <c r="AU13">
        <f t="shared" si="9"/>
        <v>-905.4596985419671</v>
      </c>
      <c r="AW13">
        <v>10</v>
      </c>
      <c r="AX13">
        <f>IF(Z13&gt;0, (R13*SUMPRODUCT(K13:$K$98, X13:$X$98)-K13*$AZ$3)/Z13, 0)</f>
        <v>-2053.3893672323748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1000000</v>
      </c>
      <c r="S14">
        <f t="shared" si="1"/>
        <v>-1765.6593223161808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-1810.7474987781115</v>
      </c>
      <c r="AC14">
        <f t="shared" si="2"/>
        <v>-1537.4614239505499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-2257.4637355334221</v>
      </c>
      <c r="AI14">
        <f t="shared" si="6"/>
        <v>-2301.0016197820582</v>
      </c>
      <c r="AJ14">
        <f t="shared" si="7"/>
        <v>-273.28607482756161</v>
      </c>
      <c r="AK14">
        <f t="shared" si="22"/>
        <v>-126.75232491446782</v>
      </c>
      <c r="AL14">
        <f t="shared" si="8"/>
        <v>-2701.0400195240877</v>
      </c>
      <c r="AN14">
        <f t="shared" si="9"/>
        <v>0</v>
      </c>
      <c r="AO14">
        <f t="shared" si="9"/>
        <v>0</v>
      </c>
      <c r="AP14">
        <f t="shared" si="9"/>
        <v>-19.640182234914082</v>
      </c>
      <c r="AQ14">
        <f t="shared" si="9"/>
        <v>-1018.3544726561909</v>
      </c>
      <c r="AR14">
        <f t="shared" si="9"/>
        <v>-1037.9946548911048</v>
      </c>
      <c r="AS14">
        <f t="shared" si="9"/>
        <v>-123.28087146416156</v>
      </c>
      <c r="AT14">
        <f t="shared" si="9"/>
        <v>-57.178680199581883</v>
      </c>
      <c r="AU14">
        <f t="shared" si="9"/>
        <v>-1218.4542065548483</v>
      </c>
      <c r="AW14">
        <v>11</v>
      </c>
      <c r="AX14">
        <f>IF(Z14&gt;0, (R14*SUMPRODUCT(K14:$K$98, X14:$X$98)-K14*$AZ$3)/Z14, 0)</f>
        <v>-1765.6593223161808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1000000</v>
      </c>
      <c r="S15">
        <f t="shared" si="1"/>
        <v>-1496.8924199163175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-1537.4614239505499</v>
      </c>
      <c r="AC15">
        <f t="shared" si="2"/>
        <v>-1287.0297980085452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-2248.9755335938571</v>
      </c>
      <c r="AI15">
        <f t="shared" si="6"/>
        <v>-2291.9655902233276</v>
      </c>
      <c r="AJ15">
        <f t="shared" si="7"/>
        <v>-250.43162594200476</v>
      </c>
      <c r="AK15">
        <f t="shared" si="22"/>
        <v>-107.6222996765385</v>
      </c>
      <c r="AL15">
        <f t="shared" si="8"/>
        <v>-2650.019515841871</v>
      </c>
      <c r="AN15">
        <f t="shared" si="9"/>
        <v>0</v>
      </c>
      <c r="AO15">
        <f t="shared" si="9"/>
        <v>0</v>
      </c>
      <c r="AP15">
        <f t="shared" si="9"/>
        <v>-17.315226913118082</v>
      </c>
      <c r="AQ15">
        <f t="shared" si="9"/>
        <v>-905.82624772663189</v>
      </c>
      <c r="AR15">
        <f t="shared" si="9"/>
        <v>-923.14147463975007</v>
      </c>
      <c r="AS15">
        <f t="shared" si="9"/>
        <v>-100.86705553289138</v>
      </c>
      <c r="AT15">
        <f t="shared" si="9"/>
        <v>-43.347338568830871</v>
      </c>
      <c r="AU15">
        <f t="shared" si="9"/>
        <v>-1067.3558687414725</v>
      </c>
      <c r="AW15">
        <v>12</v>
      </c>
      <c r="AX15">
        <f>IF(Z15&gt;0, (R15*SUMPRODUCT(K15:$K$98, X15:$X$98)-K15*$AZ$3)/Z15, 0)</f>
        <v>-1496.8924199163175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1000000</v>
      </c>
      <c r="S16">
        <f t="shared" si="1"/>
        <v>-1248.600482669382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-1287.0297980085452</v>
      </c>
      <c r="AC16">
        <f t="shared" si="2"/>
        <v>-1060.0113148439304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-2243.5624959753954</v>
      </c>
      <c r="AI16">
        <f t="shared" si="6"/>
        <v>-2286.0104739137723</v>
      </c>
      <c r="AJ16">
        <f t="shared" si="7"/>
        <v>-227.01848316461474</v>
      </c>
      <c r="AK16">
        <f t="shared" si="22"/>
        <v>-90.092085860598175</v>
      </c>
      <c r="AL16">
        <f t="shared" si="8"/>
        <v>-2603.1210429389853</v>
      </c>
      <c r="AN16">
        <f t="shared" si="9"/>
        <v>0</v>
      </c>
      <c r="AO16">
        <f t="shared" si="9"/>
        <v>0</v>
      </c>
      <c r="AP16">
        <f t="shared" si="9"/>
        <v>-15.265082448951331</v>
      </c>
      <c r="AQ16">
        <f t="shared" si="9"/>
        <v>-806.82680645374239</v>
      </c>
      <c r="AR16">
        <f t="shared" si="9"/>
        <v>-822.09188890269377</v>
      </c>
      <c r="AS16">
        <f t="shared" si="9"/>
        <v>-81.640069356769772</v>
      </c>
      <c r="AT16">
        <f t="shared" si="9"/>
        <v>-32.398789894221849</v>
      </c>
      <c r="AU16">
        <f t="shared" si="9"/>
        <v>-936.13074815368543</v>
      </c>
      <c r="AW16">
        <v>13</v>
      </c>
      <c r="AX16">
        <f>IF(Z16&gt;0, (R16*SUMPRODUCT(K16:$K$98, X16:$X$98)-K16*$AZ$3)/Z16, 0)</f>
        <v>-1248.600482669382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1000000</v>
      </c>
      <c r="S17">
        <f t="shared" si="1"/>
        <v>-1020.4448359834934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-1060.0113148439304</v>
      </c>
      <c r="AC17">
        <f t="shared" si="2"/>
        <v>-855.36961157335008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-2237.8692823450465</v>
      </c>
      <c r="AI17">
        <f t="shared" si="6"/>
        <v>-2279.7808870399222</v>
      </c>
      <c r="AJ17">
        <f t="shared" si="7"/>
        <v>-204.64170327058036</v>
      </c>
      <c r="AK17">
        <f t="shared" si="22"/>
        <v>-74.200792039075139</v>
      </c>
      <c r="AL17">
        <f t="shared" si="8"/>
        <v>-2558.6233823495777</v>
      </c>
      <c r="AN17">
        <f t="shared" si="9"/>
        <v>0</v>
      </c>
      <c r="AO17">
        <f t="shared" si="9"/>
        <v>0</v>
      </c>
      <c r="AP17">
        <f t="shared" si="9"/>
        <v>-13.45731486912074</v>
      </c>
      <c r="AQ17">
        <f t="shared" si="9"/>
        <v>-718.55305440339271</v>
      </c>
      <c r="AR17">
        <f t="shared" si="9"/>
        <v>-732.01036927251346</v>
      </c>
      <c r="AS17">
        <f t="shared" si="9"/>
        <v>-65.708002743261204</v>
      </c>
      <c r="AT17">
        <f t="shared" si="9"/>
        <v>-23.824986642185682</v>
      </c>
      <c r="AU17">
        <f t="shared" si="9"/>
        <v>-821.54335865796031</v>
      </c>
      <c r="AW17">
        <v>14</v>
      </c>
      <c r="AX17">
        <f>IF(Z17&gt;0, (R17*SUMPRODUCT(K17:$K$98, X17:$X$98)-K17*$AZ$3)/Z17, 0)</f>
        <v>-1020.4448359834934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1000000</v>
      </c>
      <c r="S18">
        <f t="shared" si="1"/>
        <v>-810.55092199784815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-855.36961157335008</v>
      </c>
      <c r="AC18">
        <f t="shared" si="2"/>
        <v>-670.82578229430692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-2232.6990788956373</v>
      </c>
      <c r="AI18">
        <f t="shared" si="6"/>
        <v>-2274.0799325896196</v>
      </c>
      <c r="AJ18">
        <f t="shared" si="7"/>
        <v>-184.54382927904317</v>
      </c>
      <c r="AK18">
        <f t="shared" si="22"/>
        <v>-59.87587281013451</v>
      </c>
      <c r="AL18">
        <f t="shared" si="8"/>
        <v>-2518.4996346787971</v>
      </c>
      <c r="AN18">
        <f t="shared" si="9"/>
        <v>0</v>
      </c>
      <c r="AO18">
        <f t="shared" si="9"/>
        <v>0</v>
      </c>
      <c r="AP18">
        <f t="shared" si="9"/>
        <v>-11.863300957351001</v>
      </c>
      <c r="AQ18">
        <f t="shared" si="9"/>
        <v>-640.08300350727643</v>
      </c>
      <c r="AR18">
        <f t="shared" si="9"/>
        <v>-651.94630446462747</v>
      </c>
      <c r="AS18">
        <f t="shared" si="9"/>
        <v>-52.906085571590559</v>
      </c>
      <c r="AT18">
        <f t="shared" si="9"/>
        <v>-17.165559330497672</v>
      </c>
      <c r="AU18">
        <f t="shared" si="9"/>
        <v>-722.01794936671558</v>
      </c>
      <c r="AW18">
        <v>15</v>
      </c>
      <c r="AX18">
        <f>IF(Z18&gt;0, (R18*SUMPRODUCT(K18:$K$98, X18:$X$98)-K18*$AZ$3)/Z18, 0)</f>
        <v>-810.55092199784815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50</v>
      </c>
      <c r="R19">
        <f t="shared" si="0"/>
        <v>1000000</v>
      </c>
      <c r="S19">
        <f t="shared" si="1"/>
        <v>-617.50919166796814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-670.82578229430692</v>
      </c>
      <c r="AC19">
        <f t="shared" si="2"/>
        <v>-504.57228251369361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-2231.9607609264667</v>
      </c>
      <c r="AI19">
        <f t="shared" si="6"/>
        <v>-2272.8162080454626</v>
      </c>
      <c r="AJ19">
        <f t="shared" si="7"/>
        <v>-166.25349978061331</v>
      </c>
      <c r="AK19">
        <f t="shared" si="22"/>
        <v>-46.957804760601491</v>
      </c>
      <c r="AL19">
        <f t="shared" si="8"/>
        <v>-2486.0275125866774</v>
      </c>
      <c r="AN19">
        <f t="shared" si="9"/>
        <v>0</v>
      </c>
      <c r="AO19">
        <f t="shared" si="9"/>
        <v>0</v>
      </c>
      <c r="AP19">
        <f t="shared" si="9"/>
        <v>-10.457744982914335</v>
      </c>
      <c r="AQ19">
        <f t="shared" si="9"/>
        <v>-571.31369488274925</v>
      </c>
      <c r="AR19">
        <f t="shared" si="9"/>
        <v>-581.77143986566364</v>
      </c>
      <c r="AS19">
        <f t="shared" si="9"/>
        <v>-42.555811423595095</v>
      </c>
      <c r="AT19">
        <f t="shared" si="9"/>
        <v>-12.01976191114851</v>
      </c>
      <c r="AU19">
        <f t="shared" si="9"/>
        <v>-636.34701320040722</v>
      </c>
      <c r="AW19">
        <v>16</v>
      </c>
      <c r="AX19">
        <f>IF(Z19&gt;0, (R19*SUMPRODUCT(K19:$K$98, X19:$X$98)-K19*$AZ$3)/Z19, 0)</f>
        <v>-617.50919166796814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1000000</v>
      </c>
      <c r="S20">
        <f t="shared" si="1"/>
        <v>-441.22873423875268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-504.57228251369361</v>
      </c>
      <c r="AC20">
        <f t="shared" si="2"/>
        <v>-355.94267088940069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-2230.031663601837</v>
      </c>
      <c r="AI20">
        <f t="shared" si="6"/>
        <v>-2270.367054666463</v>
      </c>
      <c r="AJ20">
        <f t="shared" si="7"/>
        <v>-148.62961162429292</v>
      </c>
      <c r="AK20">
        <f t="shared" si="22"/>
        <v>-35.320059775958555</v>
      </c>
      <c r="AL20">
        <f t="shared" si="8"/>
        <v>-2454.3167260667146</v>
      </c>
      <c r="AN20">
        <f t="shared" si="9"/>
        <v>0</v>
      </c>
      <c r="AO20">
        <f t="shared" si="9"/>
        <v>0</v>
      </c>
      <c r="AP20">
        <f t="shared" si="9"/>
        <v>-9.2184165516401215</v>
      </c>
      <c r="AQ20">
        <f t="shared" si="9"/>
        <v>-509.66062943312966</v>
      </c>
      <c r="AR20">
        <f t="shared" si="9"/>
        <v>-518.87904598476985</v>
      </c>
      <c r="AS20">
        <f t="shared" si="9"/>
        <v>-33.968424148063448</v>
      </c>
      <c r="AT20">
        <f t="shared" si="9"/>
        <v>-8.072192063836475</v>
      </c>
      <c r="AU20">
        <f t="shared" si="9"/>
        <v>-560.91966219666972</v>
      </c>
      <c r="AW20">
        <v>17</v>
      </c>
      <c r="AX20">
        <f>IF(Z20&gt;0, (R20*SUMPRODUCT(K20:$K$98, X20:$X$98)-K20*$AZ$3)/Z20, 0)</f>
        <v>-441.22873423875268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50</v>
      </c>
      <c r="R21">
        <f t="shared" si="0"/>
        <v>1000000</v>
      </c>
      <c r="S21">
        <f t="shared" si="1"/>
        <v>-279.75163927089545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-355.94267088940069</v>
      </c>
      <c r="AC21">
        <f t="shared" si="2"/>
        <v>-222.79677665552572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-2231.5522838191496</v>
      </c>
      <c r="AI21">
        <f t="shared" si="6"/>
        <v>-2271.3727433589384</v>
      </c>
      <c r="AJ21">
        <f t="shared" si="7"/>
        <v>-133.14589423387497</v>
      </c>
      <c r="AK21">
        <f t="shared" si="22"/>
        <v>-24.915986962258049</v>
      </c>
      <c r="AL21">
        <f t="shared" si="8"/>
        <v>-2429.4346245550714</v>
      </c>
      <c r="AN21">
        <f t="shared" si="9"/>
        <v>0</v>
      </c>
      <c r="AO21">
        <f t="shared" si="9"/>
        <v>0</v>
      </c>
      <c r="AP21">
        <f t="shared" si="9"/>
        <v>-8.1256535519744766</v>
      </c>
      <c r="AQ21">
        <f t="shared" si="9"/>
        <v>-455.36442700550504</v>
      </c>
      <c r="AR21">
        <f t="shared" si="9"/>
        <v>-463.49008055747947</v>
      </c>
      <c r="AS21">
        <f t="shared" si="9"/>
        <v>-27.169385308857791</v>
      </c>
      <c r="AT21">
        <f t="shared" si="9"/>
        <v>-5.0842878334571733</v>
      </c>
      <c r="AU21">
        <f t="shared" si="9"/>
        <v>-495.74375369979447</v>
      </c>
      <c r="AW21">
        <v>18</v>
      </c>
      <c r="AX21">
        <f>IF(Z21&gt;0, (R21*SUMPRODUCT(K21:$K$98, X21:$X$98)-K21*$AZ$3)/Z21, 0)</f>
        <v>-279.75163927089545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1000000</v>
      </c>
      <c r="S22">
        <f t="shared" si="1"/>
        <v>-132.56862150126199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-222.79677665552572</v>
      </c>
      <c r="AC22">
        <f t="shared" si="2"/>
        <v>-104.22680752977703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-2234.8603753445741</v>
      </c>
      <c r="AI22">
        <f t="shared" si="6"/>
        <v>-2274.1708872701979</v>
      </c>
      <c r="AJ22">
        <f t="shared" si="7"/>
        <v>-118.56996912574868</v>
      </c>
      <c r="AK22">
        <f t="shared" si="22"/>
        <v>-15.595774365886802</v>
      </c>
      <c r="AL22">
        <f t="shared" si="8"/>
        <v>-2408.3366307618335</v>
      </c>
      <c r="AN22">
        <f t="shared" si="9"/>
        <v>0</v>
      </c>
      <c r="AO22">
        <f t="shared" si="9"/>
        <v>0</v>
      </c>
      <c r="AP22">
        <f t="shared" si="9"/>
        <v>-7.1621384313402965</v>
      </c>
      <c r="AQ22">
        <f t="shared" si="9"/>
        <v>-407.17809559996016</v>
      </c>
      <c r="AR22">
        <f t="shared" si="9"/>
        <v>-414.34023403130044</v>
      </c>
      <c r="AS22">
        <f t="shared" si="9"/>
        <v>-21.602734003695723</v>
      </c>
      <c r="AT22">
        <f t="shared" si="9"/>
        <v>-2.8414561266402925</v>
      </c>
      <c r="AU22">
        <f t="shared" si="9"/>
        <v>-438.78442416163648</v>
      </c>
      <c r="AW22">
        <v>19</v>
      </c>
      <c r="AX22">
        <f>IF(Z22&gt;0, (R22*SUMPRODUCT(K22:$K$98, X22:$X$98)-K22*$AZ$3)/Z22, 0)</f>
        <v>-132.56862150126199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1000000</v>
      </c>
      <c r="S23">
        <f t="shared" si="1"/>
        <v>1.3355391690062619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-104.22680752977703</v>
      </c>
      <c r="AC23">
        <f t="shared" si="2"/>
        <v>1.0365219874520335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-2240.6197725264606</v>
      </c>
      <c r="AI23">
        <f t="shared" si="6"/>
        <v>-2279.4251483442017</v>
      </c>
      <c r="AJ23">
        <f t="shared" si="7"/>
        <v>-105.26332951722907</v>
      </c>
      <c r="AK23">
        <f t="shared" si="22"/>
        <v>-7.2958765270843928</v>
      </c>
      <c r="AL23">
        <f t="shared" si="8"/>
        <v>-2391.9843543885154</v>
      </c>
      <c r="AN23">
        <f t="shared" si="9"/>
        <v>0</v>
      </c>
      <c r="AO23">
        <f t="shared" si="9"/>
        <v>0</v>
      </c>
      <c r="AP23">
        <f t="shared" si="9"/>
        <v>-6.3125943534585316</v>
      </c>
      <c r="AQ23">
        <f t="shared" si="9"/>
        <v>-364.48877059532646</v>
      </c>
      <c r="AR23">
        <f t="shared" si="9"/>
        <v>-370.80136494878496</v>
      </c>
      <c r="AS23">
        <f t="shared" si="9"/>
        <v>-17.123521819698869</v>
      </c>
      <c r="AT23">
        <f t="shared" si="9"/>
        <v>-1.1868435235549926</v>
      </c>
      <c r="AU23">
        <f t="shared" si="9"/>
        <v>-389.11173029203889</v>
      </c>
      <c r="AW23">
        <v>20</v>
      </c>
      <c r="AX23">
        <f>IF(Z23&gt;0, (R23*SUMPRODUCT(K23:$K$98, X23:$X$98)-K23*$AZ$3)/Z23, 0)</f>
        <v>1.3355391690062619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1000000</v>
      </c>
      <c r="S24">
        <f t="shared" si="1"/>
        <v>122.81024263456557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1.0365219874520335</v>
      </c>
      <c r="AC24">
        <f t="shared" si="2"/>
        <v>94.084738103902964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-2247.9783467563839</v>
      </c>
      <c r="AI24">
        <f t="shared" si="6"/>
        <v>-2286.2832698986099</v>
      </c>
      <c r="AJ24">
        <f t="shared" si="7"/>
        <v>-93.048216116450931</v>
      </c>
      <c r="AK24">
        <f t="shared" si="22"/>
        <v>7.2556539121642352E-2</v>
      </c>
      <c r="AL24">
        <f t="shared" si="8"/>
        <v>-2379.2589294759391</v>
      </c>
      <c r="AN24">
        <f t="shared" si="9"/>
        <v>0</v>
      </c>
      <c r="AO24">
        <f t="shared" si="9"/>
        <v>0</v>
      </c>
      <c r="AP24">
        <f t="shared" si="9"/>
        <v>-5.5635572493359193</v>
      </c>
      <c r="AQ24">
        <f t="shared" si="9"/>
        <v>-326.50519049494392</v>
      </c>
      <c r="AR24">
        <f t="shared" si="9"/>
        <v>-332.06874774427985</v>
      </c>
      <c r="AS24">
        <f t="shared" si="9"/>
        <v>-13.514687795882455</v>
      </c>
      <c r="AT24">
        <f t="shared" si="9"/>
        <v>1.0538396271364533E-2</v>
      </c>
      <c r="AU24">
        <f t="shared" si="9"/>
        <v>-345.57289714389094</v>
      </c>
      <c r="AW24">
        <v>21</v>
      </c>
      <c r="AX24">
        <f>IF(Z24&gt;0, (R24*SUMPRODUCT(K24:$K$98, X24:$X$98)-K24*$AZ$3)/Z24, 0)</f>
        <v>122.81024263456557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1000000</v>
      </c>
      <c r="S25">
        <f t="shared" si="1"/>
        <v>232.87499994735469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94.084738103902964</v>
      </c>
      <c r="AC25">
        <f t="shared" si="2"/>
        <v>176.09471431590191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-2260.4976225737314</v>
      </c>
      <c r="AI25">
        <f t="shared" si="6"/>
        <v>-2298.3064716034064</v>
      </c>
      <c r="AJ25">
        <f t="shared" si="7"/>
        <v>-82.009976211998946</v>
      </c>
      <c r="AK25">
        <f t="shared" si="22"/>
        <v>6.5859316672732078</v>
      </c>
      <c r="AL25">
        <f t="shared" si="8"/>
        <v>-2373.7305161481322</v>
      </c>
      <c r="AN25">
        <f t="shared" si="9"/>
        <v>0</v>
      </c>
      <c r="AO25">
        <f t="shared" si="9"/>
        <v>0</v>
      </c>
      <c r="AP25">
        <f t="shared" si="9"/>
        <v>-4.9031299106090351</v>
      </c>
      <c r="AQ25">
        <f t="shared" si="9"/>
        <v>-293.14601715071467</v>
      </c>
      <c r="AR25">
        <f t="shared" si="9"/>
        <v>-298.04914706132371</v>
      </c>
      <c r="AS25">
        <f t="shared" si="9"/>
        <v>-10.635223701673322</v>
      </c>
      <c r="AT25">
        <f t="shared" si="9"/>
        <v>0.8540772696278004</v>
      </c>
      <c r="AU25">
        <f t="shared" si="9"/>
        <v>-307.83029349336925</v>
      </c>
      <c r="AW25">
        <v>22</v>
      </c>
      <c r="AX25">
        <f>IF(Z25&gt;0, (R25*SUMPRODUCT(K25:$K$98, X25:$X$98)-K25*$AZ$3)/Z25, 0)</f>
        <v>232.87499994735469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1000000</v>
      </c>
      <c r="S26">
        <f t="shared" si="1"/>
        <v>331.88028001292423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176.09471431590191</v>
      </c>
      <c r="AC26">
        <f t="shared" si="2"/>
        <v>247.69438172495848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-2278.665225674411</v>
      </c>
      <c r="AI26">
        <f t="shared" si="6"/>
        <v>-2315.9820529525055</v>
      </c>
      <c r="AJ26">
        <f t="shared" si="7"/>
        <v>-71.599667409056565</v>
      </c>
      <c r="AK26">
        <f t="shared" si="22"/>
        <v>12.326630002113134</v>
      </c>
      <c r="AL26">
        <f t="shared" si="8"/>
        <v>-2375.2550903594488</v>
      </c>
      <c r="AN26">
        <f t="shared" si="9"/>
        <v>0</v>
      </c>
      <c r="AO26">
        <f t="shared" si="9"/>
        <v>0</v>
      </c>
      <c r="AP26">
        <f t="shared" si="9"/>
        <v>-4.3208245625214774</v>
      </c>
      <c r="AQ26">
        <f t="shared" si="9"/>
        <v>-263.84109783730509</v>
      </c>
      <c r="AR26">
        <f t="shared" si="9"/>
        <v>-268.16192239982655</v>
      </c>
      <c r="AS26">
        <f t="shared" si="9"/>
        <v>-8.290351141159972</v>
      </c>
      <c r="AT26">
        <f t="shared" si="9"/>
        <v>1.4272704720936902</v>
      </c>
      <c r="AU26">
        <f t="shared" si="9"/>
        <v>-275.02500306889283</v>
      </c>
      <c r="AW26">
        <v>23</v>
      </c>
      <c r="AX26">
        <f>IF(Z26&gt;0, (R26*SUMPRODUCT(K26:$K$98, X26:$X$98)-K26*$AZ$3)/Z26, 0)</f>
        <v>331.88028001292423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1000000</v>
      </c>
      <c r="S27">
        <f t="shared" si="1"/>
        <v>420.21380481593673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247.69438172495848</v>
      </c>
      <c r="AC27">
        <f t="shared" si="2"/>
        <v>309.51907367316289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-2297.964999429239</v>
      </c>
      <c r="AI27">
        <f t="shared" si="6"/>
        <v>-2334.7937601845811</v>
      </c>
      <c r="AJ27">
        <f t="shared" si="7"/>
        <v>-61.824691948204418</v>
      </c>
      <c r="AK27">
        <f t="shared" si="22"/>
        <v>17.338606720747094</v>
      </c>
      <c r="AL27">
        <f t="shared" si="8"/>
        <v>-2379.2798454120384</v>
      </c>
      <c r="AN27">
        <f t="shared" si="9"/>
        <v>0</v>
      </c>
      <c r="AO27">
        <f t="shared" si="9"/>
        <v>0</v>
      </c>
      <c r="AP27">
        <f t="shared" si="9"/>
        <v>-3.8074219002803846</v>
      </c>
      <c r="AQ27">
        <f t="shared" si="9"/>
        <v>-237.56765325413733</v>
      </c>
      <c r="AR27">
        <f t="shared" si="9"/>
        <v>-241.37507515441771</v>
      </c>
      <c r="AS27">
        <f t="shared" si="9"/>
        <v>-6.3915451205492371</v>
      </c>
      <c r="AT27">
        <f t="shared" si="9"/>
        <v>1.7924955821204358</v>
      </c>
      <c r="AU27">
        <f t="shared" si="9"/>
        <v>-245.97412469284652</v>
      </c>
      <c r="AW27">
        <v>24</v>
      </c>
      <c r="AX27">
        <f>IF(Z27&gt;0, (R27*SUMPRODUCT(K27:$K$98, X27:$X$98)-K27*$AZ$3)/Z27, 0)</f>
        <v>420.21380481593673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1000000</v>
      </c>
      <c r="S28">
        <f t="shared" si="1"/>
        <v>499.00985866124989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309.51907367316289</v>
      </c>
      <c r="AC28">
        <f t="shared" si="2"/>
        <v>362.72444701323093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-2321.1245442780678</v>
      </c>
      <c r="AI28">
        <f t="shared" si="6"/>
        <v>-2357.4689611986423</v>
      </c>
      <c r="AJ28">
        <f t="shared" si="7"/>
        <v>-53.205373340068036</v>
      </c>
      <c r="AK28">
        <f t="shared" si="22"/>
        <v>21.666335157121406</v>
      </c>
      <c r="AL28">
        <f t="shared" si="8"/>
        <v>-2389.0079993815889</v>
      </c>
      <c r="AN28">
        <f t="shared" si="9"/>
        <v>0</v>
      </c>
      <c r="AO28">
        <f t="shared" si="9"/>
        <v>0</v>
      </c>
      <c r="AP28">
        <f t="shared" si="9"/>
        <v>-3.3547764150856811</v>
      </c>
      <c r="AQ28">
        <f t="shared" si="9"/>
        <v>-214.25172110031528</v>
      </c>
      <c r="AR28">
        <f t="shared" si="9"/>
        <v>-217.60649751540095</v>
      </c>
      <c r="AS28">
        <f t="shared" si="9"/>
        <v>-4.911129322205289</v>
      </c>
      <c r="AT28">
        <f t="shared" si="9"/>
        <v>1.9999140540704305</v>
      </c>
      <c r="AU28">
        <f t="shared" si="9"/>
        <v>-220.51771278353581</v>
      </c>
      <c r="AW28">
        <v>25</v>
      </c>
      <c r="AX28">
        <f>IF(Z28&gt;0, (R28*SUMPRODUCT(K28:$K$98, X28:$X$98)-K28*$AZ$3)/Z28, 0)</f>
        <v>499.00985866124989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50</v>
      </c>
      <c r="R29">
        <f t="shared" si="0"/>
        <v>1000000</v>
      </c>
      <c r="S29">
        <f t="shared" si="1"/>
        <v>568.94928030768085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362.72444701323093</v>
      </c>
      <c r="AC29">
        <f t="shared" si="2"/>
        <v>408.09149965774168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-2347.2590997383386</v>
      </c>
      <c r="AI29">
        <f t="shared" si="6"/>
        <v>-2383.1227095347208</v>
      </c>
      <c r="AJ29">
        <f t="shared" si="7"/>
        <v>-45.36705264451075</v>
      </c>
      <c r="AK29">
        <f t="shared" si="22"/>
        <v>25.390711290926166</v>
      </c>
      <c r="AL29">
        <f t="shared" si="8"/>
        <v>-2403.0990508883056</v>
      </c>
      <c r="AN29">
        <f t="shared" si="9"/>
        <v>0</v>
      </c>
      <c r="AO29">
        <f t="shared" si="9"/>
        <v>0</v>
      </c>
      <c r="AP29">
        <f t="shared" si="9"/>
        <v>-2.9557102207076316</v>
      </c>
      <c r="AQ29">
        <f t="shared" si="9"/>
        <v>-193.45006682638748</v>
      </c>
      <c r="AR29">
        <f t="shared" si="9"/>
        <v>-196.40577704709514</v>
      </c>
      <c r="AS29">
        <f t="shared" si="9"/>
        <v>-3.7389393300361173</v>
      </c>
      <c r="AT29">
        <f t="shared" si="9"/>
        <v>2.0925831309150005</v>
      </c>
      <c r="AU29">
        <f t="shared" si="9"/>
        <v>-198.05213324621627</v>
      </c>
      <c r="AW29">
        <v>26</v>
      </c>
      <c r="AX29">
        <f>IF(Z29&gt;0, (R29*SUMPRODUCT(K29:$K$98, X29:$X$98)-K29*$AZ$3)/Z29, 0)</f>
        <v>568.94928030768085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50</v>
      </c>
      <c r="R30">
        <f t="shared" si="0"/>
        <v>1000000</v>
      </c>
      <c r="S30">
        <f t="shared" si="1"/>
        <v>630.82070664187324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408.09149965774168</v>
      </c>
      <c r="AC30">
        <f t="shared" si="2"/>
        <v>446.44390938923442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-2380.3000594346959</v>
      </c>
      <c r="AI30">
        <f t="shared" si="6"/>
        <v>-2415.6860181301422</v>
      </c>
      <c r="AJ30">
        <f t="shared" si="7"/>
        <v>-38.352409731492742</v>
      </c>
      <c r="AK30">
        <f t="shared" si="22"/>
        <v>28.56640497604192</v>
      </c>
      <c r="AL30">
        <f t="shared" si="8"/>
        <v>-2425.4720228855927</v>
      </c>
      <c r="AN30">
        <f t="shared" si="9"/>
        <v>0</v>
      </c>
      <c r="AO30">
        <f t="shared" si="9"/>
        <v>0</v>
      </c>
      <c r="AP30">
        <f t="shared" si="9"/>
        <v>-2.6038789831483715</v>
      </c>
      <c r="AQ30">
        <f t="shared" si="9"/>
        <v>-175.15459597103936</v>
      </c>
      <c r="AR30">
        <f t="shared" si="9"/>
        <v>-177.75847495418773</v>
      </c>
      <c r="AS30">
        <f t="shared" si="9"/>
        <v>-2.8221655519475775</v>
      </c>
      <c r="AT30">
        <f t="shared" si="9"/>
        <v>2.1020615035870791</v>
      </c>
      <c r="AU30">
        <f t="shared" si="9"/>
        <v>-178.4785790025482</v>
      </c>
      <c r="AW30">
        <v>27</v>
      </c>
      <c r="AX30">
        <f>IF(Z30&gt;0, (R30*SUMPRODUCT(K30:$K$98, X30:$X$98)-K30*$AZ$3)/Z30, 0)</f>
        <v>630.82070664187324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1000000</v>
      </c>
      <c r="S31">
        <f t="shared" si="1"/>
        <v>684.96363954331105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446.44390938923442</v>
      </c>
      <c r="AC31">
        <f t="shared" si="2"/>
        <v>478.25581034487323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-2421.2552072497992</v>
      </c>
      <c r="AI31">
        <f t="shared" si="6"/>
        <v>-2456.1662435979288</v>
      </c>
      <c r="AJ31">
        <f t="shared" si="7"/>
        <v>-31.811900955638805</v>
      </c>
      <c r="AK31">
        <f t="shared" si="22"/>
        <v>31.251073657246412</v>
      </c>
      <c r="AL31">
        <f t="shared" si="8"/>
        <v>-2456.7270708963215</v>
      </c>
      <c r="AN31">
        <f t="shared" si="9"/>
        <v>0</v>
      </c>
      <c r="AO31">
        <f t="shared" si="9"/>
        <v>0</v>
      </c>
      <c r="AP31">
        <f t="shared" si="9"/>
        <v>-2.2936890884864556</v>
      </c>
      <c r="AQ31">
        <f t="shared" si="9"/>
        <v>-159.0788252153225</v>
      </c>
      <c r="AR31">
        <f t="shared" si="9"/>
        <v>-161.37251430380894</v>
      </c>
      <c r="AS31">
        <f t="shared" si="9"/>
        <v>-2.0900728749024915</v>
      </c>
      <c r="AT31">
        <f t="shared" si="9"/>
        <v>2.053225975199473</v>
      </c>
      <c r="AU31">
        <f t="shared" si="9"/>
        <v>-161.40936120351196</v>
      </c>
      <c r="AW31">
        <v>28</v>
      </c>
      <c r="AX31">
        <f>IF(Z31&gt;0, (R31*SUMPRODUCT(K31:$K$98, X31:$X$98)-K31*$AZ$3)/Z31, 0)</f>
        <v>684.96363954331105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50</v>
      </c>
      <c r="R32">
        <f t="shared" si="0"/>
        <v>1000000</v>
      </c>
      <c r="S32">
        <f t="shared" si="1"/>
        <v>731.69192358935288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478.25581034487323</v>
      </c>
      <c r="AC32">
        <f t="shared" si="2"/>
        <v>503.96850024265677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-2467.0791522350823</v>
      </c>
      <c r="AI32">
        <f t="shared" si="6"/>
        <v>-2501.5177242621189</v>
      </c>
      <c r="AJ32">
        <f t="shared" si="7"/>
        <v>-25.712689897783548</v>
      </c>
      <c r="AK32">
        <f t="shared" si="22"/>
        <v>33.477906724141128</v>
      </c>
      <c r="AL32">
        <f t="shared" si="8"/>
        <v>-2493.7525074357613</v>
      </c>
      <c r="AN32">
        <f t="shared" si="9"/>
        <v>0</v>
      </c>
      <c r="AO32">
        <f t="shared" si="9"/>
        <v>0</v>
      </c>
      <c r="AP32">
        <f t="shared" si="9"/>
        <v>-2.0202211807590307</v>
      </c>
      <c r="AQ32">
        <f t="shared" si="9"/>
        <v>-144.72277056207631</v>
      </c>
      <c r="AR32">
        <f t="shared" si="9"/>
        <v>-146.74299174283533</v>
      </c>
      <c r="AS32">
        <f t="shared" si="9"/>
        <v>-1.508347114538042</v>
      </c>
      <c r="AT32">
        <f t="shared" si="9"/>
        <v>1.9638670325380778</v>
      </c>
      <c r="AU32">
        <f t="shared" si="9"/>
        <v>-146.28747182483531</v>
      </c>
      <c r="AW32">
        <v>29</v>
      </c>
      <c r="AX32">
        <f>IF(Z32&gt;0, (R32*SUMPRODUCT(K32:$K$98, X32:$X$98)-K32*$AZ$3)/Z32, 0)</f>
        <v>731.69192358935288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1000000</v>
      </c>
      <c r="S33">
        <f t="shared" si="1"/>
        <v>771.66286672737772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503.96850024265677</v>
      </c>
      <c r="AC33">
        <f t="shared" si="2"/>
        <v>524.23815388871253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-2522.0819603138393</v>
      </c>
      <c r="AI33">
        <f t="shared" si="6"/>
        <v>-2556.0500425225896</v>
      </c>
      <c r="AJ33">
        <f t="shared" si="7"/>
        <v>-20.269653646055758</v>
      </c>
      <c r="AK33">
        <f t="shared" si="22"/>
        <v>35.277795016985976</v>
      </c>
      <c r="AL33">
        <f t="shared" si="8"/>
        <v>-2541.0419011516592</v>
      </c>
      <c r="AN33">
        <f t="shared" si="9"/>
        <v>0</v>
      </c>
      <c r="AO33">
        <f t="shared" si="9"/>
        <v>0</v>
      </c>
      <c r="AP33">
        <f t="shared" si="9"/>
        <v>-1.7791263418137697</v>
      </c>
      <c r="AQ33">
        <f t="shared" si="9"/>
        <v>-132.09760928604163</v>
      </c>
      <c r="AR33">
        <f t="shared" si="9"/>
        <v>-133.8767356278554</v>
      </c>
      <c r="AS33">
        <f t="shared" si="9"/>
        <v>-1.061651774142532</v>
      </c>
      <c r="AT33">
        <f t="shared" si="9"/>
        <v>1.8477244022819113</v>
      </c>
      <c r="AU33">
        <f t="shared" si="9"/>
        <v>-133.09066299971599</v>
      </c>
      <c r="AW33">
        <v>30</v>
      </c>
      <c r="AX33">
        <f>IF(Z33&gt;0, (R33*SUMPRODUCT(K33:$K$98, X33:$X$98)-K33*$AZ$3)/Z33, 0)</f>
        <v>771.66286672737772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1000000</v>
      </c>
      <c r="S34">
        <f t="shared" si="1"/>
        <v>805.17914804822726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524.23815388871253</v>
      </c>
      <c r="AC34">
        <f t="shared" si="2"/>
        <v>539.45520907421587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-2586.4337217058196</v>
      </c>
      <c r="AI34">
        <f t="shared" si="6"/>
        <v>-2619.9328014063972</v>
      </c>
      <c r="AJ34">
        <f t="shared" si="7"/>
        <v>-15.217055185503341</v>
      </c>
      <c r="AK34">
        <f t="shared" si="22"/>
        <v>36.696670772209877</v>
      </c>
      <c r="AL34">
        <f t="shared" si="8"/>
        <v>-2598.4531858196906</v>
      </c>
      <c r="AN34">
        <f t="shared" si="9"/>
        <v>0</v>
      </c>
      <c r="AO34">
        <f t="shared" si="9"/>
        <v>0</v>
      </c>
      <c r="AP34">
        <f t="shared" si="9"/>
        <v>-1.5665729216125146</v>
      </c>
      <c r="AQ34">
        <f t="shared" si="9"/>
        <v>-120.95368195741639</v>
      </c>
      <c r="AR34">
        <f t="shared" si="9"/>
        <v>-122.5202548790289</v>
      </c>
      <c r="AS34">
        <f t="shared" si="9"/>
        <v>-0.71162034340548619</v>
      </c>
      <c r="AT34">
        <f t="shared" si="9"/>
        <v>1.7161071664927574</v>
      </c>
      <c r="AU34">
        <f t="shared" ref="AU34:AU97" si="23">AL34*$K34</f>
        <v>-121.51576805594162</v>
      </c>
      <c r="AW34">
        <v>31</v>
      </c>
      <c r="AX34">
        <f>IF(Z34&gt;0, (R34*SUMPRODUCT(K34:$K$98, X34:$X$98)-K34*$AZ$3)/Z34, 0)</f>
        <v>805.17914804822726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1000000</v>
      </c>
      <c r="S35">
        <f t="shared" si="1"/>
        <v>832.58806188901258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539.45520907421587</v>
      </c>
      <c r="AC35">
        <f t="shared" si="2"/>
        <v>550.03247753782148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-2651.9868036127441</v>
      </c>
      <c r="AI35">
        <f t="shared" ref="AI35:AI66" si="25">SUM(AE35:AH35)</f>
        <v>-2685.0182931761356</v>
      </c>
      <c r="AJ35">
        <f t="shared" si="7"/>
        <v>-10.577268463605606</v>
      </c>
      <c r="AK35">
        <f t="shared" si="22"/>
        <v>37.761864635195117</v>
      </c>
      <c r="AL35">
        <f t="shared" si="8"/>
        <v>-2657.8336970045461</v>
      </c>
      <c r="AN35">
        <f t="shared" ref="AN35:AT66" si="26">AE35*$K35</f>
        <v>0</v>
      </c>
      <c r="AO35">
        <f t="shared" si="26"/>
        <v>0</v>
      </c>
      <c r="AP35">
        <f t="shared" si="26"/>
        <v>-1.3792019910124256</v>
      </c>
      <c r="AQ35">
        <f t="shared" si="26"/>
        <v>-110.73147254416024</v>
      </c>
      <c r="AR35">
        <f t="shared" si="26"/>
        <v>-112.11067453517268</v>
      </c>
      <c r="AS35">
        <f t="shared" si="26"/>
        <v>-0.44164492480671697</v>
      </c>
      <c r="AT35">
        <f t="shared" si="26"/>
        <v>1.5767148129742337</v>
      </c>
      <c r="AU35">
        <f t="shared" si="23"/>
        <v>-110.97560464700516</v>
      </c>
      <c r="AW35">
        <v>32</v>
      </c>
      <c r="AX35">
        <f>IF(Z35&gt;0, (R35*SUMPRODUCT(K35:$K$98, X35:$X$98)-K35*$AZ$3)/Z35, 0)</f>
        <v>832.58806188901258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50</v>
      </c>
      <c r="R36">
        <f t="shared" si="0"/>
        <v>1000000</v>
      </c>
      <c r="S36">
        <f t="shared" si="1"/>
        <v>854.8109660068942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550.03247753782148</v>
      </c>
      <c r="AC36">
        <f t="shared" si="2"/>
        <v>556.73935358385961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-2722.3569359758085</v>
      </c>
      <c r="AI36">
        <f t="shared" si="25"/>
        <v>-2754.921992796767</v>
      </c>
      <c r="AJ36">
        <f t="shared" si="7"/>
        <v>-6.7068760460381327</v>
      </c>
      <c r="AK36">
        <f t="shared" si="22"/>
        <v>38.502273427647509</v>
      </c>
      <c r="AL36">
        <f t="shared" si="8"/>
        <v>-2723.1265954151572</v>
      </c>
      <c r="AN36">
        <f t="shared" si="26"/>
        <v>0</v>
      </c>
      <c r="AO36">
        <f t="shared" si="26"/>
        <v>0</v>
      </c>
      <c r="AP36">
        <f t="shared" si="26"/>
        <v>-1.2140415046414603</v>
      </c>
      <c r="AQ36">
        <f t="shared" si="26"/>
        <v>-101.49081971188471</v>
      </c>
      <c r="AR36">
        <f t="shared" si="26"/>
        <v>-102.70486121652617</v>
      </c>
      <c r="AS36">
        <f t="shared" si="26"/>
        <v>-0.2500356726273395</v>
      </c>
      <c r="AT36">
        <f t="shared" si="26"/>
        <v>1.4353838908131284</v>
      </c>
      <c r="AU36">
        <f t="shared" si="23"/>
        <v>-101.51951299834036</v>
      </c>
      <c r="AW36">
        <v>33</v>
      </c>
      <c r="AX36">
        <f>IF(Z36&gt;0, (R36*SUMPRODUCT(K36:$K$98, X36:$X$98)-K36*$AZ$3)/Z36, 0)</f>
        <v>854.8109660068942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1000000</v>
      </c>
      <c r="S37">
        <f t="shared" si="1"/>
        <v>872.45217048909387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556.73935358385961</v>
      </c>
      <c r="AC37">
        <f t="shared" si="2"/>
        <v>560.10420225608107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-2799.6915319262221</v>
      </c>
      <c r="AI37">
        <f t="shared" si="25"/>
        <v>-2831.7909536023749</v>
      </c>
      <c r="AJ37">
        <f t="shared" si="7"/>
        <v>-3.3648486722214557</v>
      </c>
      <c r="AK37">
        <f t="shared" si="22"/>
        <v>38.971754750870176</v>
      </c>
      <c r="AL37">
        <f t="shared" si="8"/>
        <v>-2796.1840475237259</v>
      </c>
      <c r="AN37">
        <f t="shared" si="26"/>
        <v>0</v>
      </c>
      <c r="AO37">
        <f t="shared" si="26"/>
        <v>0</v>
      </c>
      <c r="AP37">
        <f t="shared" si="26"/>
        <v>-1.0684664241077271</v>
      </c>
      <c r="AQ37">
        <f t="shared" si="26"/>
        <v>-93.190974899845386</v>
      </c>
      <c r="AR37">
        <f t="shared" si="26"/>
        <v>-94.259441323953112</v>
      </c>
      <c r="AS37">
        <f t="shared" si="26"/>
        <v>-0.1120028848103224</v>
      </c>
      <c r="AT37">
        <f t="shared" si="26"/>
        <v>1.2972199891937877</v>
      </c>
      <c r="AU37">
        <f t="shared" si="23"/>
        <v>-93.074224219569643</v>
      </c>
      <c r="AW37">
        <v>34</v>
      </c>
      <c r="AX37">
        <f>IF(Z37&gt;0, (R37*SUMPRODUCT(K37:$K$98, X37:$X$98)-K37*$AZ$3)/Z37, 0)</f>
        <v>872.45217048909387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1000000</v>
      </c>
      <c r="S38">
        <f t="shared" si="1"/>
        <v>885.97999282714932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560.10420225608107</v>
      </c>
      <c r="AC38">
        <f t="shared" si="2"/>
        <v>560.53435984204452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-2896.9715222959103</v>
      </c>
      <c r="AI38">
        <f t="shared" si="25"/>
        <v>-2928.6051011791865</v>
      </c>
      <c r="AJ38">
        <f t="shared" si="7"/>
        <v>-0.43015758596345677</v>
      </c>
      <c r="AK38">
        <f t="shared" si="22"/>
        <v>39.207294157925681</v>
      </c>
      <c r="AL38">
        <f t="shared" si="8"/>
        <v>-2889.8279646072242</v>
      </c>
      <c r="AN38">
        <f t="shared" si="26"/>
        <v>0</v>
      </c>
      <c r="AO38">
        <f t="shared" si="26"/>
        <v>0</v>
      </c>
      <c r="AP38">
        <f t="shared" si="26"/>
        <v>-0.94014313148642537</v>
      </c>
      <c r="AQ38">
        <f t="shared" si="26"/>
        <v>-86.097367890236967</v>
      </c>
      <c r="AR38">
        <f t="shared" si="26"/>
        <v>-87.03751102172339</v>
      </c>
      <c r="AS38">
        <f t="shared" si="26"/>
        <v>-1.2784190539822986E-2</v>
      </c>
      <c r="AT38">
        <f t="shared" si="26"/>
        <v>1.1652323135093841</v>
      </c>
      <c r="AU38">
        <f t="shared" si="23"/>
        <v>-85.88506289875383</v>
      </c>
      <c r="AW38">
        <v>35</v>
      </c>
      <c r="AX38">
        <f>IF(Z38&gt;0, (R38*SUMPRODUCT(K38:$K$98, X38:$X$98)-K38*$AZ$3)/Z38, 0)</f>
        <v>885.97999282714932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1000000</v>
      </c>
      <c r="S39">
        <f t="shared" si="1"/>
        <v>895.21333845286279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560.53435984204452</v>
      </c>
      <c r="AC39">
        <f t="shared" si="2"/>
        <v>558.02728881413668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-2999.2694532874571</v>
      </c>
      <c r="AI39">
        <f t="shared" si="25"/>
        <v>-3030.4367329092361</v>
      </c>
      <c r="AJ39">
        <f t="shared" si="7"/>
        <v>2.5070710279078412</v>
      </c>
      <c r="AK39">
        <f t="shared" si="22"/>
        <v>39.237405188943121</v>
      </c>
      <c r="AL39">
        <f t="shared" si="8"/>
        <v>-2988.6922566923849</v>
      </c>
      <c r="AN39">
        <f t="shared" si="26"/>
        <v>0</v>
      </c>
      <c r="AO39">
        <f t="shared" si="26"/>
        <v>0</v>
      </c>
      <c r="AP39">
        <f t="shared" si="26"/>
        <v>-0.82704001621109369</v>
      </c>
      <c r="AQ39">
        <f t="shared" si="26"/>
        <v>-79.587178841715527</v>
      </c>
      <c r="AR39">
        <f t="shared" si="26"/>
        <v>-80.414218857926613</v>
      </c>
      <c r="AS39">
        <f t="shared" si="26"/>
        <v>6.6526436978939021E-2</v>
      </c>
      <c r="AT39">
        <f t="shared" si="26"/>
        <v>1.0411850061135461</v>
      </c>
      <c r="AU39">
        <f t="shared" si="23"/>
        <v>-79.306507414834115</v>
      </c>
      <c r="AW39">
        <v>36</v>
      </c>
      <c r="AX39">
        <f>IF(Z39&gt;0, (R39*SUMPRODUCT(K39:$K$98, X39:$X$98)-K39*$AZ$3)/Z39, 0)</f>
        <v>895.21333845286279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1000000</v>
      </c>
      <c r="S40">
        <f t="shared" si="1"/>
        <v>900.74893486011251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558.02728881413668</v>
      </c>
      <c r="AC40">
        <f t="shared" si="2"/>
        <v>553.07430359950092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-3096.0858728844155</v>
      </c>
      <c r="AI40">
        <f t="shared" si="25"/>
        <v>-3126.7866754163329</v>
      </c>
      <c r="AJ40">
        <f t="shared" si="7"/>
        <v>4.9529852146357598</v>
      </c>
      <c r="AK40">
        <f t="shared" si="22"/>
        <v>39.061910216989574</v>
      </c>
      <c r="AL40">
        <f t="shared" si="8"/>
        <v>-3082.7717799847078</v>
      </c>
      <c r="AN40">
        <f t="shared" si="26"/>
        <v>0</v>
      </c>
      <c r="AO40">
        <f t="shared" si="26"/>
        <v>0</v>
      </c>
      <c r="AP40">
        <f t="shared" si="26"/>
        <v>-0.72737661017684285</v>
      </c>
      <c r="AQ40">
        <f t="shared" si="26"/>
        <v>-73.353797337832816</v>
      </c>
      <c r="AR40">
        <f t="shared" si="26"/>
        <v>-74.081173948009663</v>
      </c>
      <c r="AS40">
        <f t="shared" si="26"/>
        <v>0.11734825472175706</v>
      </c>
      <c r="AT40">
        <f t="shared" si="26"/>
        <v>0.9254715674330537</v>
      </c>
      <c r="AU40">
        <f t="shared" si="23"/>
        <v>-73.038354125854866</v>
      </c>
      <c r="AW40">
        <v>37</v>
      </c>
      <c r="AX40">
        <f>IF(Z40&gt;0, (R40*SUMPRODUCT(K40:$K$98, X40:$X$98)-K40*$AZ$3)/Z40, 0)</f>
        <v>900.74893486011251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1000000</v>
      </c>
      <c r="S41">
        <f t="shared" si="1"/>
        <v>903.56028755999841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553.07430359950092</v>
      </c>
      <c r="AC41">
        <f t="shared" si="2"/>
        <v>546.35817914298934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-3203.2560364628202</v>
      </c>
      <c r="AI41">
        <f t="shared" si="25"/>
        <v>-3233.489668167595</v>
      </c>
      <c r="AJ41">
        <f t="shared" si="7"/>
        <v>6.7161244565115794</v>
      </c>
      <c r="AK41">
        <f t="shared" si="22"/>
        <v>38.71520125196507</v>
      </c>
      <c r="AL41">
        <f t="shared" si="8"/>
        <v>-3188.0583424591182</v>
      </c>
      <c r="AN41">
        <f t="shared" si="26"/>
        <v>0</v>
      </c>
      <c r="AO41">
        <f t="shared" si="26"/>
        <v>0</v>
      </c>
      <c r="AP41">
        <f t="shared" si="26"/>
        <v>-0.6395608911866778</v>
      </c>
      <c r="AQ41">
        <f t="shared" si="26"/>
        <v>-67.761534749916066</v>
      </c>
      <c r="AR41">
        <f t="shared" si="26"/>
        <v>-68.401095641102742</v>
      </c>
      <c r="AS41">
        <f t="shared" si="26"/>
        <v>0.14207259599741731</v>
      </c>
      <c r="AT41">
        <f t="shared" si="26"/>
        <v>0.81897963357368808</v>
      </c>
      <c r="AU41">
        <f t="shared" si="23"/>
        <v>-67.440043411531633</v>
      </c>
      <c r="AW41">
        <v>38</v>
      </c>
      <c r="AX41">
        <f>IF(Z41&gt;0, (R41*SUMPRODUCT(K41:$K$98, X41:$X$98)-K41*$AZ$3)/Z41, 0)</f>
        <v>903.56028755999841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1000000</v>
      </c>
      <c r="S42">
        <f t="shared" si="1"/>
        <v>903.88812441495725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546.35817914298934</v>
      </c>
      <c r="AC42">
        <f t="shared" si="2"/>
        <v>538.09456660853834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-3314.8818941012673</v>
      </c>
      <c r="AI42">
        <f t="shared" si="25"/>
        <v>-3344.6474453942892</v>
      </c>
      <c r="AJ42">
        <f t="shared" si="7"/>
        <v>8.2636125344509992</v>
      </c>
      <c r="AK42">
        <f t="shared" si="22"/>
        <v>38.245072540009261</v>
      </c>
      <c r="AL42">
        <f t="shared" si="8"/>
        <v>-3298.1387603198286</v>
      </c>
      <c r="AN42">
        <f t="shared" si="26"/>
        <v>0</v>
      </c>
      <c r="AO42">
        <f t="shared" si="26"/>
        <v>0</v>
      </c>
      <c r="AP42">
        <f t="shared" si="26"/>
        <v>-0.56219565992645326</v>
      </c>
      <c r="AQ42">
        <f t="shared" si="26"/>
        <v>-62.609699235417814</v>
      </c>
      <c r="AR42">
        <f t="shared" si="26"/>
        <v>-63.171894895344266</v>
      </c>
      <c r="AS42">
        <f t="shared" si="26"/>
        <v>0.15607865133918408</v>
      </c>
      <c r="AT42">
        <f t="shared" si="26"/>
        <v>0.72235227844095429</v>
      </c>
      <c r="AU42">
        <f t="shared" si="23"/>
        <v>-62.293463965564122</v>
      </c>
      <c r="AW42">
        <v>39</v>
      </c>
      <c r="AX42">
        <f>IF(Z42&gt;0, (R42*SUMPRODUCT(K42:$K$98, X42:$X$98)-K42*$AZ$3)/Z42, 0)</f>
        <v>903.88812441495725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1000000</v>
      </c>
      <c r="S43">
        <f t="shared" si="1"/>
        <v>902.18714602664681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538.09456660853834</v>
      </c>
      <c r="AC43">
        <f t="shared" si="2"/>
        <v>528.60801220835697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-3439.5564937320869</v>
      </c>
      <c r="AI43">
        <f t="shared" si="25"/>
        <v>-3468.8524116874923</v>
      </c>
      <c r="AJ43">
        <f t="shared" si="7"/>
        <v>9.486554400181376</v>
      </c>
      <c r="AK43">
        <f t="shared" si="22"/>
        <v>37.666619662597689</v>
      </c>
      <c r="AL43">
        <f t="shared" si="8"/>
        <v>-3421.6992376247131</v>
      </c>
      <c r="AN43">
        <f t="shared" si="26"/>
        <v>0</v>
      </c>
      <c r="AO43">
        <f t="shared" si="26"/>
        <v>0</v>
      </c>
      <c r="AP43">
        <f t="shared" si="26"/>
        <v>-0.49404060628538887</v>
      </c>
      <c r="AQ43">
        <f t="shared" si="26"/>
        <v>-58.004005134876522</v>
      </c>
      <c r="AR43">
        <f t="shared" si="26"/>
        <v>-58.49804574116191</v>
      </c>
      <c r="AS43">
        <f t="shared" si="26"/>
        <v>0.15997939011705226</v>
      </c>
      <c r="AT43">
        <f t="shared" si="26"/>
        <v>0.63520247575643873</v>
      </c>
      <c r="AU43">
        <f t="shared" si="23"/>
        <v>-57.702863875288415</v>
      </c>
      <c r="AW43">
        <v>40</v>
      </c>
      <c r="AX43">
        <f>IF(Z43&gt;0, (R43*SUMPRODUCT(K43:$K$98, X43:$X$98)-K43*$AZ$3)/Z43, 0)</f>
        <v>902.18714602664681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1000000</v>
      </c>
      <c r="S44">
        <f t="shared" si="1"/>
        <v>898.62672984787082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528.60801220835697</v>
      </c>
      <c r="AC44">
        <f t="shared" si="2"/>
        <v>518.03538639065619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-3584.6848479616492</v>
      </c>
      <c r="AI44">
        <f t="shared" si="25"/>
        <v>-3613.5085724951023</v>
      </c>
      <c r="AJ44">
        <f t="shared" si="7"/>
        <v>10.572625817700782</v>
      </c>
      <c r="AK44">
        <f t="shared" si="22"/>
        <v>37.002560854584992</v>
      </c>
      <c r="AL44">
        <f t="shared" si="8"/>
        <v>-3565.9333858228165</v>
      </c>
      <c r="AN44">
        <f t="shared" si="26"/>
        <v>0</v>
      </c>
      <c r="AO44">
        <f t="shared" si="26"/>
        <v>0</v>
      </c>
      <c r="AP44">
        <f t="shared" si="26"/>
        <v>-0.43399788318103877</v>
      </c>
      <c r="AQ44">
        <f t="shared" si="26"/>
        <v>-53.974483210207111</v>
      </c>
      <c r="AR44">
        <f t="shared" si="26"/>
        <v>-54.408481093388147</v>
      </c>
      <c r="AS44">
        <f t="shared" si="26"/>
        <v>0.15919168319909116</v>
      </c>
      <c r="AT44">
        <f t="shared" si="26"/>
        <v>0.5571463557573616</v>
      </c>
      <c r="AU44">
        <f t="shared" si="23"/>
        <v>-53.692143054431696</v>
      </c>
      <c r="AW44">
        <v>41</v>
      </c>
      <c r="AX44">
        <f>IF(Z44&gt;0, (R44*SUMPRODUCT(K44:$K$98, X44:$X$98)-K44*$AZ$3)/Z44, 0)</f>
        <v>898.62672984787082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1000000</v>
      </c>
      <c r="S45">
        <f t="shared" si="1"/>
        <v>893.18340948283242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518.03538639065619</v>
      </c>
      <c r="AC45">
        <f t="shared" si="2"/>
        <v>506.41034899935596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-3737.3371586606713</v>
      </c>
      <c r="AI45">
        <f t="shared" si="25"/>
        <v>-3765.6857790908571</v>
      </c>
      <c r="AJ45">
        <f t="shared" si="7"/>
        <v>11.625037391300225</v>
      </c>
      <c r="AK45">
        <f t="shared" si="22"/>
        <v>36.262477047345939</v>
      </c>
      <c r="AL45">
        <f t="shared" si="8"/>
        <v>-3717.7982646522109</v>
      </c>
      <c r="AN45">
        <f t="shared" si="26"/>
        <v>0</v>
      </c>
      <c r="AO45">
        <f t="shared" si="26"/>
        <v>0</v>
      </c>
      <c r="AP45">
        <f t="shared" si="26"/>
        <v>-0.3811109429863932</v>
      </c>
      <c r="AQ45">
        <f t="shared" si="26"/>
        <v>-50.243717936927261</v>
      </c>
      <c r="AR45">
        <f t="shared" si="26"/>
        <v>-50.624828879913657</v>
      </c>
      <c r="AS45">
        <f t="shared" si="26"/>
        <v>0.15628375897026012</v>
      </c>
      <c r="AT45">
        <f t="shared" si="26"/>
        <v>0.48750262315484388</v>
      </c>
      <c r="AU45">
        <f t="shared" si="23"/>
        <v>-49.98104249778855</v>
      </c>
      <c r="AW45">
        <v>42</v>
      </c>
      <c r="AX45">
        <f>IF(Z45&gt;0, (R45*SUMPRODUCT(K45:$K$98, X45:$X$98)-K45*$AZ$3)/Z45, 0)</f>
        <v>893.18340948283242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1000000</v>
      </c>
      <c r="S46">
        <f t="shared" si="1"/>
        <v>886.20722670500061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506.41034899935596</v>
      </c>
      <c r="AC46">
        <f t="shared" si="2"/>
        <v>493.97863625788159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-3895.0925094937725</v>
      </c>
      <c r="AI46">
        <f t="shared" si="25"/>
        <v>-3922.9628890941813</v>
      </c>
      <c r="AJ46">
        <f t="shared" si="7"/>
        <v>12.431712741474371</v>
      </c>
      <c r="AK46">
        <f t="shared" si="22"/>
        <v>35.448724429954922</v>
      </c>
      <c r="AL46">
        <f t="shared" si="8"/>
        <v>-3875.0824519227522</v>
      </c>
      <c r="AN46">
        <f t="shared" si="26"/>
        <v>0</v>
      </c>
      <c r="AO46">
        <f t="shared" si="26"/>
        <v>0</v>
      </c>
      <c r="AP46">
        <f t="shared" si="26"/>
        <v>-0.3345371488515767</v>
      </c>
      <c r="AQ46">
        <f t="shared" si="26"/>
        <v>-46.754050763630694</v>
      </c>
      <c r="AR46">
        <f t="shared" si="26"/>
        <v>-47.088587912482268</v>
      </c>
      <c r="AS46">
        <f t="shared" si="26"/>
        <v>0.1492218547254241</v>
      </c>
      <c r="AT46">
        <f t="shared" si="26"/>
        <v>0.42550246430975502</v>
      </c>
      <c r="AU46">
        <f t="shared" si="23"/>
        <v>-46.513863593447091</v>
      </c>
      <c r="AW46">
        <v>43</v>
      </c>
      <c r="AX46">
        <f>IF(Z46&gt;0, (R46*SUMPRODUCT(K46:$K$98, X46:$X$98)-K46*$AZ$3)/Z46, 0)</f>
        <v>886.20722670500061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1000000</v>
      </c>
      <c r="S47">
        <f t="shared" si="1"/>
        <v>878.09349814626057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493.97863625788159</v>
      </c>
      <c r="AC47">
        <f t="shared" si="2"/>
        <v>480.9853044187621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-4072.5937783804688</v>
      </c>
      <c r="AI47">
        <f t="shared" si="25"/>
        <v>-4099.9818244959552</v>
      </c>
      <c r="AJ47">
        <f t="shared" si="7"/>
        <v>12.993331839119492</v>
      </c>
      <c r="AK47">
        <f t="shared" si="22"/>
        <v>34.578504538051718</v>
      </c>
      <c r="AL47">
        <f t="shared" si="8"/>
        <v>-4052.409988118784</v>
      </c>
      <c r="AN47">
        <f t="shared" si="26"/>
        <v>0</v>
      </c>
      <c r="AO47">
        <f t="shared" si="26"/>
        <v>0</v>
      </c>
      <c r="AP47">
        <f t="shared" si="26"/>
        <v>-0.29352459337317938</v>
      </c>
      <c r="AQ47">
        <f t="shared" si="26"/>
        <v>-43.647014019643947</v>
      </c>
      <c r="AR47">
        <f t="shared" si="26"/>
        <v>-43.940538613017125</v>
      </c>
      <c r="AS47">
        <f t="shared" si="26"/>
        <v>0.13925281228747022</v>
      </c>
      <c r="AT47">
        <f t="shared" si="26"/>
        <v>0.37058654864194229</v>
      </c>
      <c r="AU47">
        <f t="shared" si="23"/>
        <v>-43.430699252087713</v>
      </c>
      <c r="AW47">
        <v>44</v>
      </c>
      <c r="AX47">
        <f>IF(Z47&gt;0, (R47*SUMPRODUCT(K47:$K$98, X47:$X$98)-K47*$AZ$3)/Z47, 0)</f>
        <v>878.09349814626057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1000000</v>
      </c>
      <c r="S48">
        <f t="shared" si="1"/>
        <v>868.90588111896625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480.9853044187621</v>
      </c>
      <c r="AC48">
        <f t="shared" si="2"/>
        <v>467.48178943886046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-4271.3147826808927</v>
      </c>
      <c r="AI48">
        <f t="shared" si="25"/>
        <v>-4298.2153825960895</v>
      </c>
      <c r="AJ48">
        <f t="shared" si="7"/>
        <v>13.503514979901638</v>
      </c>
      <c r="AK48">
        <f t="shared" si="22"/>
        <v>33.668971309313349</v>
      </c>
      <c r="AL48">
        <f t="shared" si="8"/>
        <v>-4251.0428963068744</v>
      </c>
      <c r="AN48">
        <f t="shared" si="26"/>
        <v>0</v>
      </c>
      <c r="AO48">
        <f t="shared" si="26"/>
        <v>0</v>
      </c>
      <c r="AP48">
        <f t="shared" si="26"/>
        <v>-0.25741116927136676</v>
      </c>
      <c r="AQ48">
        <f t="shared" si="26"/>
        <v>-40.872104562799358</v>
      </c>
      <c r="AR48">
        <f t="shared" si="26"/>
        <v>-41.129515732070722</v>
      </c>
      <c r="AS48">
        <f t="shared" si="26"/>
        <v>0.12921479785609624</v>
      </c>
      <c r="AT48">
        <f t="shared" si="26"/>
        <v>0.32217754623376721</v>
      </c>
      <c r="AU48">
        <f t="shared" si="23"/>
        <v>-40.678123387980854</v>
      </c>
      <c r="AW48">
        <v>45</v>
      </c>
      <c r="AX48">
        <f>IF(Z48&gt;0, (R48*SUMPRODUCT(K48:$K$98, X48:$X$98)-K48*$AZ$3)/Z48, 0)</f>
        <v>868.90588111896625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1000000</v>
      </c>
      <c r="S49">
        <f t="shared" si="1"/>
        <v>858.72843371821261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467.48178943886046</v>
      </c>
      <c r="AC49">
        <f t="shared" si="2"/>
        <v>453.52352330440232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-4498.0638381440413</v>
      </c>
      <c r="AI49">
        <f t="shared" si="25"/>
        <v>-4524.4705288681789</v>
      </c>
      <c r="AJ49">
        <f t="shared" si="7"/>
        <v>13.958266134458142</v>
      </c>
      <c r="AK49">
        <f t="shared" si="22"/>
        <v>32.723725260720236</v>
      </c>
      <c r="AL49">
        <f t="shared" si="8"/>
        <v>-4477.7885374730004</v>
      </c>
      <c r="AN49">
        <f t="shared" si="26"/>
        <v>0</v>
      </c>
      <c r="AO49">
        <f t="shared" si="26"/>
        <v>0</v>
      </c>
      <c r="AP49">
        <f t="shared" si="26"/>
        <v>-0.22561157548915919</v>
      </c>
      <c r="AQ49">
        <f t="shared" si="26"/>
        <v>-38.430232692764861</v>
      </c>
      <c r="AR49">
        <f t="shared" si="26"/>
        <v>-38.655844268254022</v>
      </c>
      <c r="AS49">
        <f t="shared" si="26"/>
        <v>0.11925562527278391</v>
      </c>
      <c r="AT49">
        <f t="shared" si="26"/>
        <v>0.27958259855700046</v>
      </c>
      <c r="AU49">
        <f t="shared" si="23"/>
        <v>-38.25700604442423</v>
      </c>
      <c r="AW49">
        <v>46</v>
      </c>
      <c r="AX49">
        <f>IF(Z49&gt;0, (R49*SUMPRODUCT(K49:$K$98, X49:$X$98)-K49*$AZ$3)/Z49, 0)</f>
        <v>858.72843371821261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50</v>
      </c>
      <c r="R50">
        <f t="shared" si="0"/>
        <v>1000000</v>
      </c>
      <c r="S50">
        <f t="shared" si="1"/>
        <v>847.57479541670762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453.52352330440232</v>
      </c>
      <c r="AC50">
        <f t="shared" si="2"/>
        <v>439.12350349408518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-4758.373175987148</v>
      </c>
      <c r="AI50">
        <f t="shared" si="25"/>
        <v>-4784.2778811452454</v>
      </c>
      <c r="AJ50">
        <f t="shared" si="7"/>
        <v>14.400019810317133</v>
      </c>
      <c r="AK50">
        <f t="shared" si="22"/>
        <v>31.746646631308167</v>
      </c>
      <c r="AL50">
        <f t="shared" si="8"/>
        <v>-4738.1312147036206</v>
      </c>
      <c r="AN50">
        <f t="shared" si="26"/>
        <v>0</v>
      </c>
      <c r="AO50">
        <f t="shared" si="26"/>
        <v>0</v>
      </c>
      <c r="AP50">
        <f t="shared" si="26"/>
        <v>-0.19760959597712127</v>
      </c>
      <c r="AQ50">
        <f t="shared" si="26"/>
        <v>-36.298432855209725</v>
      </c>
      <c r="AR50">
        <f t="shared" si="26"/>
        <v>-36.496042451186852</v>
      </c>
      <c r="AS50">
        <f t="shared" si="26"/>
        <v>0.10984807892669116</v>
      </c>
      <c r="AT50">
        <f t="shared" si="26"/>
        <v>0.24217384356062996</v>
      </c>
      <c r="AU50">
        <f t="shared" si="23"/>
        <v>-36.144020528699535</v>
      </c>
      <c r="AW50">
        <v>47</v>
      </c>
      <c r="AX50">
        <f>IF(Z50&gt;0, (R50*SUMPRODUCT(K50:$K$98, X50:$X$98)-K50*$AZ$3)/Z50, 0)</f>
        <v>847.57479541670762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1000000</v>
      </c>
      <c r="S51">
        <f t="shared" si="1"/>
        <v>835.43217345729056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439.12350349408518</v>
      </c>
      <c r="AC51">
        <f t="shared" si="2"/>
        <v>424.28061785534646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-5055.5151120908376</v>
      </c>
      <c r="AI51">
        <f t="shared" si="25"/>
        <v>-5080.907994441749</v>
      </c>
      <c r="AJ51">
        <f t="shared" si="7"/>
        <v>14.842885638738721</v>
      </c>
      <c r="AK51">
        <f t="shared" si="22"/>
        <v>30.738645244585967</v>
      </c>
      <c r="AL51">
        <f t="shared" si="8"/>
        <v>-5035.3264635584237</v>
      </c>
      <c r="AN51">
        <f t="shared" si="26"/>
        <v>0</v>
      </c>
      <c r="AO51">
        <f t="shared" si="26"/>
        <v>0</v>
      </c>
      <c r="AP51">
        <f t="shared" si="26"/>
        <v>-0.172951110323463</v>
      </c>
      <c r="AQ51">
        <f t="shared" si="26"/>
        <v>-34.433150983419921</v>
      </c>
      <c r="AR51">
        <f t="shared" si="26"/>
        <v>-34.606102093743381</v>
      </c>
      <c r="AS51">
        <f t="shared" si="26"/>
        <v>0.10109500434604622</v>
      </c>
      <c r="AT51">
        <f t="shared" si="26"/>
        <v>0.20936114110335852</v>
      </c>
      <c r="AU51">
        <f t="shared" si="23"/>
        <v>-34.295645948293974</v>
      </c>
      <c r="AW51">
        <v>48</v>
      </c>
      <c r="AX51">
        <f>IF(Z51&gt;0, (R51*SUMPRODUCT(K51:$K$98, X51:$X$98)-K51*$AZ$3)/Z51, 0)</f>
        <v>835.43217345729056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1000000</v>
      </c>
      <c r="S52">
        <f t="shared" si="1"/>
        <v>822.33368626958327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424.28061785534646</v>
      </c>
      <c r="AC52">
        <f t="shared" si="2"/>
        <v>409.00420545806134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-5408.9490424359074</v>
      </c>
      <c r="AI52">
        <f t="shared" si="25"/>
        <v>-5433.8175485111879</v>
      </c>
      <c r="AJ52">
        <f t="shared" si="7"/>
        <v>15.276412397285128</v>
      </c>
      <c r="AK52">
        <f t="shared" si="22"/>
        <v>29.699643249874256</v>
      </c>
      <c r="AL52">
        <f t="shared" si="8"/>
        <v>-5388.8414928640286</v>
      </c>
      <c r="AN52">
        <f t="shared" si="26"/>
        <v>0</v>
      </c>
      <c r="AO52">
        <f t="shared" si="26"/>
        <v>0</v>
      </c>
      <c r="AP52">
        <f t="shared" si="26"/>
        <v>-0.15123176751321774</v>
      </c>
      <c r="AQ52">
        <f t="shared" si="26"/>
        <v>-32.89320723972267</v>
      </c>
      <c r="AR52">
        <f t="shared" si="26"/>
        <v>-33.044439007235887</v>
      </c>
      <c r="AS52">
        <f t="shared" si="26"/>
        <v>9.2899784213362285E-2</v>
      </c>
      <c r="AT52">
        <f t="shared" si="26"/>
        <v>0.18061115249922793</v>
      </c>
      <c r="AU52">
        <f t="shared" si="23"/>
        <v>-32.770928070523304</v>
      </c>
      <c r="AW52">
        <v>49</v>
      </c>
      <c r="AX52">
        <f>IF(Z52&gt;0, (R52*SUMPRODUCT(K52:$K$98, X52:$X$98)-K52*$AZ$3)/Z52, 0)</f>
        <v>822.33368626958327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1000000</v>
      </c>
      <c r="S53">
        <f t="shared" si="1"/>
        <v>808.10700439104096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409.00420545806134</v>
      </c>
      <c r="AC53">
        <f t="shared" si="2"/>
        <v>393.21522909881634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-5808.3484607272512</v>
      </c>
      <c r="AI53">
        <f t="shared" si="25"/>
        <v>-5832.6778643187426</v>
      </c>
      <c r="AJ53">
        <f t="shared" si="7"/>
        <v>15.788976359244998</v>
      </c>
      <c r="AK53">
        <f t="shared" si="22"/>
        <v>28.630294382064296</v>
      </c>
      <c r="AL53">
        <f t="shared" si="8"/>
        <v>-5788.2585935774332</v>
      </c>
      <c r="AN53">
        <f t="shared" si="26"/>
        <v>0</v>
      </c>
      <c r="AO53">
        <f t="shared" si="26"/>
        <v>0</v>
      </c>
      <c r="AP53">
        <f t="shared" si="26"/>
        <v>-0.13210120264109138</v>
      </c>
      <c r="AQ53">
        <f t="shared" si="26"/>
        <v>-31.537551429700461</v>
      </c>
      <c r="AR53">
        <f t="shared" si="26"/>
        <v>-31.669652632341553</v>
      </c>
      <c r="AS53">
        <f t="shared" si="26"/>
        <v>8.5729301077378389E-2</v>
      </c>
      <c r="AT53">
        <f t="shared" si="26"/>
        <v>0.1554537210752612</v>
      </c>
      <c r="AU53">
        <f t="shared" si="23"/>
        <v>-31.428469610188912</v>
      </c>
      <c r="AW53">
        <v>50</v>
      </c>
      <c r="AX53">
        <f>IF(Z53&gt;0, (R53*SUMPRODUCT(K53:$K$98, X53:$X$98)-K53*$AZ$3)/Z53, 0)</f>
        <v>808.10700439104096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1000000</v>
      </c>
      <c r="S54">
        <f t="shared" si="1"/>
        <v>792.80171204843339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393.21522909881634</v>
      </c>
      <c r="AC54">
        <f t="shared" si="2"/>
        <v>376.94931238382787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-6257.3848993072816</v>
      </c>
      <c r="AI54">
        <f t="shared" si="25"/>
        <v>-6281.1581396178926</v>
      </c>
      <c r="AJ54">
        <f t="shared" si="7"/>
        <v>16.265916714988464</v>
      </c>
      <c r="AK54">
        <f t="shared" si="22"/>
        <v>27.525066036917146</v>
      </c>
      <c r="AL54">
        <f t="shared" si="8"/>
        <v>-6237.3671568659865</v>
      </c>
      <c r="AN54">
        <f t="shared" si="26"/>
        <v>0</v>
      </c>
      <c r="AO54">
        <f t="shared" si="26"/>
        <v>0</v>
      </c>
      <c r="AP54">
        <f t="shared" si="26"/>
        <v>-0.1152512558333539</v>
      </c>
      <c r="AQ54">
        <f t="shared" si="26"/>
        <v>-30.33543002364442</v>
      </c>
      <c r="AR54">
        <f t="shared" si="26"/>
        <v>-30.450681279477774</v>
      </c>
      <c r="AS54">
        <f t="shared" si="26"/>
        <v>7.8856197312168821E-2</v>
      </c>
      <c r="AT54">
        <f t="shared" si="26"/>
        <v>0.13343988392843278</v>
      </c>
      <c r="AU54">
        <f t="shared" si="23"/>
        <v>-30.238385198237168</v>
      </c>
      <c r="AW54">
        <v>51</v>
      </c>
      <c r="AX54">
        <f>IF(Z54&gt;0, (R54*SUMPRODUCT(K54:$K$98, X54:$X$98)-K54*$AZ$3)/Z54, 0)</f>
        <v>792.80171204843339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1000000</v>
      </c>
      <c r="S55">
        <f t="shared" si="1"/>
        <v>776.4876010629157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376.94931238382787</v>
      </c>
      <c r="AC55">
        <f t="shared" si="2"/>
        <v>360.24927049831933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-6762.929623616008</v>
      </c>
      <c r="AI55">
        <f t="shared" si="25"/>
        <v>-6786.1269850423323</v>
      </c>
      <c r="AJ55">
        <f t="shared" si="7"/>
        <v>16.70004188550854</v>
      </c>
      <c r="AK55">
        <f t="shared" si="22"/>
        <v>26.386451866867954</v>
      </c>
      <c r="AL55">
        <f t="shared" si="8"/>
        <v>-6743.0404912899558</v>
      </c>
      <c r="AN55">
        <f t="shared" si="26"/>
        <v>0</v>
      </c>
      <c r="AO55">
        <f t="shared" si="26"/>
        <v>0</v>
      </c>
      <c r="AP55">
        <f t="shared" si="26"/>
        <v>-0.10041020467434171</v>
      </c>
      <c r="AQ55">
        <f t="shared" si="26"/>
        <v>-29.27346499567183</v>
      </c>
      <c r="AR55">
        <f t="shared" si="26"/>
        <v>-29.373875200346173</v>
      </c>
      <c r="AS55">
        <f t="shared" si="26"/>
        <v>7.2286437796804881E-2</v>
      </c>
      <c r="AT55">
        <f t="shared" si="26"/>
        <v>0.1142142411755187</v>
      </c>
      <c r="AU55">
        <f t="shared" si="23"/>
        <v>-29.187374521373851</v>
      </c>
      <c r="AW55">
        <v>52</v>
      </c>
      <c r="AX55">
        <f>IF(Z55&gt;0, (R55*SUMPRODUCT(K55:$K$98, X55:$X$98)-K55*$AZ$3)/Z55, 0)</f>
        <v>776.4876010629157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1000000</v>
      </c>
      <c r="S56">
        <f t="shared" si="1"/>
        <v>759.1806451149555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360.24927049831933</v>
      </c>
      <c r="AC56">
        <f t="shared" si="2"/>
        <v>343.15025919741151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-7306.9558975142581</v>
      </c>
      <c r="AI56">
        <f t="shared" si="25"/>
        <v>-7329.5559375314433</v>
      </c>
      <c r="AJ56">
        <f t="shared" si="7"/>
        <v>17.099011300907819</v>
      </c>
      <c r="AK56">
        <f t="shared" si="22"/>
        <v>25.217448934882356</v>
      </c>
      <c r="AL56">
        <f t="shared" si="8"/>
        <v>-7287.2394772956532</v>
      </c>
      <c r="AN56">
        <f t="shared" si="26"/>
        <v>0</v>
      </c>
      <c r="AO56">
        <f t="shared" si="26"/>
        <v>0</v>
      </c>
      <c r="AP56">
        <f t="shared" si="26"/>
        <v>-8.7343471421661933E-2</v>
      </c>
      <c r="AQ56">
        <f t="shared" si="26"/>
        <v>-28.239547059588151</v>
      </c>
      <c r="AR56">
        <f t="shared" si="26"/>
        <v>-28.326890531009813</v>
      </c>
      <c r="AS56">
        <f t="shared" si="26"/>
        <v>6.6083378780030982E-2</v>
      </c>
      <c r="AT56">
        <f t="shared" si="26"/>
        <v>9.7459098687269957E-2</v>
      </c>
      <c r="AU56">
        <f t="shared" si="23"/>
        <v>-28.16334805354251</v>
      </c>
      <c r="AW56">
        <v>53</v>
      </c>
      <c r="AX56">
        <f>IF(Z56&gt;0, (R56*SUMPRODUCT(K56:$K$98, X56:$X$98)-K56*$AZ$3)/Z56, 0)</f>
        <v>759.1806451149555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1000000</v>
      </c>
      <c r="S57">
        <f t="shared" si="1"/>
        <v>741.09364629605091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343.15025919741151</v>
      </c>
      <c r="AC57">
        <f t="shared" si="2"/>
        <v>325.78076007957714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-7886.1989878463592</v>
      </c>
      <c r="AI57">
        <f t="shared" si="25"/>
        <v>-7908.1787175139807</v>
      </c>
      <c r="AJ57">
        <f t="shared" si="7"/>
        <v>17.36949911783438</v>
      </c>
      <c r="AK57">
        <f t="shared" si="22"/>
        <v>24.020518143818808</v>
      </c>
      <c r="AL57">
        <f t="shared" si="8"/>
        <v>-7866.7887002523275</v>
      </c>
      <c r="AN57">
        <f t="shared" si="26"/>
        <v>0</v>
      </c>
      <c r="AO57">
        <f t="shared" si="26"/>
        <v>0</v>
      </c>
      <c r="AP57">
        <f t="shared" si="26"/>
        <v>-7.5844757062846865E-2</v>
      </c>
      <c r="AQ57">
        <f t="shared" si="26"/>
        <v>-27.212657090300343</v>
      </c>
      <c r="AR57">
        <f t="shared" si="26"/>
        <v>-27.28850184736319</v>
      </c>
      <c r="AS57">
        <f t="shared" si="26"/>
        <v>5.9936380511365045E-2</v>
      </c>
      <c r="AT57">
        <f t="shared" si="26"/>
        <v>8.2886841225596239E-2</v>
      </c>
      <c r="AU57">
        <f t="shared" si="23"/>
        <v>-27.145678625626228</v>
      </c>
      <c r="AW57">
        <v>54</v>
      </c>
      <c r="AX57">
        <f>IF(Z57&gt;0, (R57*SUMPRODUCT(K57:$K$98, X57:$X$98)-K57*$AZ$3)/Z57, 0)</f>
        <v>741.09364629605091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1000000</v>
      </c>
      <c r="S58">
        <f t="shared" si="1"/>
        <v>722.43510238380179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325.78076007957714</v>
      </c>
      <c r="AC58">
        <f t="shared" si="2"/>
        <v>308.27350293727102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-8484.1897187287577</v>
      </c>
      <c r="AI58">
        <f t="shared" si="25"/>
        <v>-8505.5254416137668</v>
      </c>
      <c r="AJ58">
        <f t="shared" si="7"/>
        <v>17.507257142306116</v>
      </c>
      <c r="AK58">
        <f t="shared" si="22"/>
        <v>22.8046532055704</v>
      </c>
      <c r="AL58">
        <f t="shared" si="8"/>
        <v>-8465.2135312658902</v>
      </c>
      <c r="AN58">
        <f t="shared" si="26"/>
        <v>0</v>
      </c>
      <c r="AO58">
        <f t="shared" si="26"/>
        <v>0</v>
      </c>
      <c r="AP58">
        <f t="shared" si="26"/>
        <v>-6.5734377905243946E-2</v>
      </c>
      <c r="AQ58">
        <f t="shared" si="26"/>
        <v>-26.139397113306615</v>
      </c>
      <c r="AR58">
        <f t="shared" si="26"/>
        <v>-26.205131491211858</v>
      </c>
      <c r="AS58">
        <f t="shared" si="26"/>
        <v>5.3939051574636722E-2</v>
      </c>
      <c r="AT58">
        <f t="shared" si="26"/>
        <v>7.0260084455179173E-2</v>
      </c>
      <c r="AU58">
        <f t="shared" si="23"/>
        <v>-26.080932355182043</v>
      </c>
      <c r="AW58">
        <v>55</v>
      </c>
      <c r="AX58">
        <f>IF(Z58&gt;0, (R58*SUMPRODUCT(K58:$K$98, X58:$X$98)-K58*$AZ$3)/Z58, 0)</f>
        <v>722.43510238380179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1000000</v>
      </c>
      <c r="S59">
        <f t="shared" si="1"/>
        <v>703.53202776240937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308.27350293727102</v>
      </c>
      <c r="AC59">
        <f t="shared" si="2"/>
        <v>290.79964149181654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-9104.8780719774277</v>
      </c>
      <c r="AI59">
        <f t="shared" si="25"/>
        <v>-9125.5451937299877</v>
      </c>
      <c r="AJ59">
        <f t="shared" si="7"/>
        <v>17.473861445454475</v>
      </c>
      <c r="AK59">
        <f t="shared" si="22"/>
        <v>21.579145205608974</v>
      </c>
      <c r="AL59">
        <f t="shared" si="8"/>
        <v>-9086.492187078924</v>
      </c>
      <c r="AN59">
        <f t="shared" si="26"/>
        <v>0</v>
      </c>
      <c r="AO59">
        <f t="shared" si="26"/>
        <v>0</v>
      </c>
      <c r="AP59">
        <f t="shared" si="26"/>
        <v>-5.68521863048677E-2</v>
      </c>
      <c r="AQ59">
        <f t="shared" si="26"/>
        <v>-25.046169013208534</v>
      </c>
      <c r="AR59">
        <f t="shared" si="26"/>
        <v>-25.103021199513403</v>
      </c>
      <c r="AS59">
        <f t="shared" si="26"/>
        <v>4.8068000869031971E-2</v>
      </c>
      <c r="AT59">
        <f t="shared" si="26"/>
        <v>5.9361027540138035E-2</v>
      </c>
      <c r="AU59">
        <f t="shared" si="23"/>
        <v>-24.995592171104231</v>
      </c>
      <c r="AW59">
        <v>56</v>
      </c>
      <c r="AX59">
        <f>IF(Z59&gt;0, (R59*SUMPRODUCT(K59:$K$98, X59:$X$98)-K59*$AZ$3)/Z59, 0)</f>
        <v>703.53202776240937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1000000</v>
      </c>
      <c r="S60">
        <f t="shared" si="1"/>
        <v>684.68065381110569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290.79964149181654</v>
      </c>
      <c r="AC60">
        <f t="shared" si="2"/>
        <v>273.49055789633314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-9766.5021764271423</v>
      </c>
      <c r="AI60">
        <f t="shared" si="25"/>
        <v>-9786.4743018533554</v>
      </c>
      <c r="AJ60">
        <f t="shared" si="7"/>
        <v>17.309083595483401</v>
      </c>
      <c r="AK60">
        <f t="shared" si="22"/>
        <v>20.355974904427161</v>
      </c>
      <c r="AL60">
        <f t="shared" si="8"/>
        <v>-9748.8092433534457</v>
      </c>
      <c r="AN60">
        <f t="shared" si="26"/>
        <v>0</v>
      </c>
      <c r="AO60">
        <f t="shared" si="26"/>
        <v>0</v>
      </c>
      <c r="AP60">
        <f t="shared" si="26"/>
        <v>-4.9053887948802118E-2</v>
      </c>
      <c r="AQ60">
        <f t="shared" si="26"/>
        <v>-23.987677485011655</v>
      </c>
      <c r="AR60">
        <f t="shared" si="26"/>
        <v>-24.036731372960457</v>
      </c>
      <c r="AS60">
        <f t="shared" si="26"/>
        <v>4.2513144148139143E-2</v>
      </c>
      <c r="AT60">
        <f t="shared" si="26"/>
        <v>4.9996667392237314E-2</v>
      </c>
      <c r="AU60">
        <f t="shared" si="23"/>
        <v>-23.944221561420083</v>
      </c>
      <c r="AW60">
        <v>57</v>
      </c>
      <c r="AX60">
        <f>IF(Z60&gt;0, (R60*SUMPRODUCT(K60:$K$98, X60:$X$98)-K60*$AZ$3)/Z60, 0)</f>
        <v>684.68065381110569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1000000</v>
      </c>
      <c r="S61">
        <f t="shared" si="1"/>
        <v>666.03479651240377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273.49055789633314</v>
      </c>
      <c r="AC61">
        <f t="shared" si="2"/>
        <v>256.41099239143307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-10466.707489745944</v>
      </c>
      <c r="AI61">
        <f t="shared" si="25"/>
        <v>-10485.956558543407</v>
      </c>
      <c r="AJ61">
        <f t="shared" si="7"/>
        <v>17.079565504900074</v>
      </c>
      <c r="AK61">
        <f t="shared" si="22"/>
        <v>19.144339052743323</v>
      </c>
      <c r="AL61">
        <f t="shared" si="8"/>
        <v>-10449.732653985762</v>
      </c>
      <c r="AN61">
        <f t="shared" si="26"/>
        <v>0</v>
      </c>
      <c r="AO61">
        <f t="shared" si="26"/>
        <v>0</v>
      </c>
      <c r="AP61">
        <f t="shared" si="26"/>
        <v>-4.2212478452516085E-2</v>
      </c>
      <c r="AQ61">
        <f t="shared" si="26"/>
        <v>-22.953092901715699</v>
      </c>
      <c r="AR61">
        <f t="shared" si="26"/>
        <v>-22.995305380168212</v>
      </c>
      <c r="AS61">
        <f t="shared" si="26"/>
        <v>3.7454839942644258E-2</v>
      </c>
      <c r="AT61">
        <f t="shared" si="26"/>
        <v>4.1982810090953192E-2</v>
      </c>
      <c r="AU61">
        <f t="shared" si="23"/>
        <v>-22.915867730134611</v>
      </c>
      <c r="AW61">
        <v>58</v>
      </c>
      <c r="AX61">
        <f>IF(Z61&gt;0, (R61*SUMPRODUCT(K61:$K$98, X61:$X$98)-K61*$AZ$3)/Z61, 0)</f>
        <v>666.03479651240377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1000000</v>
      </c>
      <c r="S62">
        <f t="shared" si="1"/>
        <v>647.76805444402726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256.41099239143307</v>
      </c>
      <c r="AC62">
        <f t="shared" si="2"/>
        <v>239.625856614817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-11206.1622401156</v>
      </c>
      <c r="AI62">
        <f t="shared" si="25"/>
        <v>-11224.658510113082</v>
      </c>
      <c r="AJ62">
        <f t="shared" si="7"/>
        <v>16.785135776616073</v>
      </c>
      <c r="AK62">
        <f t="shared" si="22"/>
        <v>17.948769467400318</v>
      </c>
      <c r="AL62">
        <f t="shared" si="8"/>
        <v>-11189.924604869066</v>
      </c>
      <c r="AN62">
        <f t="shared" si="26"/>
        <v>0</v>
      </c>
      <c r="AO62">
        <f t="shared" si="26"/>
        <v>0</v>
      </c>
      <c r="AP62">
        <f t="shared" si="26"/>
        <v>-3.6215731438004065E-2</v>
      </c>
      <c r="AQ62">
        <f t="shared" si="26"/>
        <v>-21.941686739756754</v>
      </c>
      <c r="AR62">
        <f t="shared" si="26"/>
        <v>-21.977902471194756</v>
      </c>
      <c r="AS62">
        <f t="shared" si="26"/>
        <v>3.2865327415694666E-2</v>
      </c>
      <c r="AT62">
        <f t="shared" si="26"/>
        <v>3.5143724370507223E-2</v>
      </c>
      <c r="AU62">
        <f t="shared" si="23"/>
        <v>-21.909893419408554</v>
      </c>
      <c r="AW62">
        <v>59</v>
      </c>
      <c r="AX62">
        <f>IF(Z62&gt;0, (R62*SUMPRODUCT(K62:$K$98, X62:$X$98)-K62*$AZ$3)/Z62, 0)</f>
        <v>647.76805444402726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1000000</v>
      </c>
      <c r="S63">
        <f t="shared" si="1"/>
        <v>629.95390082997301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239.625856614817</v>
      </c>
      <c r="AC63">
        <f t="shared" si="2"/>
        <v>223.1912744510422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-11928.356608772829</v>
      </c>
      <c r="AI63">
        <f t="shared" si="25"/>
        <v>-11946.071498239899</v>
      </c>
      <c r="AJ63">
        <f t="shared" si="7"/>
        <v>16.434582163774792</v>
      </c>
      <c r="AK63">
        <f t="shared" si="22"/>
        <v>16.773809963037191</v>
      </c>
      <c r="AL63">
        <f t="shared" si="8"/>
        <v>-11912.863106113087</v>
      </c>
      <c r="AN63">
        <f t="shared" si="26"/>
        <v>0</v>
      </c>
      <c r="AO63">
        <f t="shared" si="26"/>
        <v>0</v>
      </c>
      <c r="AP63">
        <f t="shared" si="26"/>
        <v>-3.0969452580391917E-2</v>
      </c>
      <c r="AQ63">
        <f t="shared" si="26"/>
        <v>-20.853343456876193</v>
      </c>
      <c r="AR63">
        <f t="shared" si="26"/>
        <v>-20.884312909456586</v>
      </c>
      <c r="AS63">
        <f t="shared" si="26"/>
        <v>2.8731198912966213E-2</v>
      </c>
      <c r="AT63">
        <f t="shared" si="26"/>
        <v>2.9324242367329102E-2</v>
      </c>
      <c r="AU63">
        <f t="shared" si="23"/>
        <v>-20.826257468176291</v>
      </c>
      <c r="AW63">
        <v>60</v>
      </c>
      <c r="AX63">
        <f>IF(Z63&gt;0, (R63*SUMPRODUCT(K63:$K$98, X63:$X$98)-K63*$AZ$3)/Z63, 0)</f>
        <v>629.95390082997301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1000000</v>
      </c>
      <c r="S64">
        <f t="shared" si="1"/>
        <v>612.87381911235798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223.1912744510422</v>
      </c>
      <c r="AC64">
        <f t="shared" si="2"/>
        <v>207.25498865129262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-12585.710096138169</v>
      </c>
      <c r="AI64">
        <f t="shared" si="25"/>
        <v>-12602.618551205762</v>
      </c>
      <c r="AJ64">
        <f t="shared" si="7"/>
        <v>15.936285799749584</v>
      </c>
      <c r="AK64">
        <f t="shared" si="22"/>
        <v>15.623389211572956</v>
      </c>
      <c r="AL64">
        <f t="shared" si="8"/>
        <v>-12571.05887619444</v>
      </c>
      <c r="AN64">
        <f t="shared" si="26"/>
        <v>0</v>
      </c>
      <c r="AO64">
        <f t="shared" si="26"/>
        <v>0</v>
      </c>
      <c r="AP64">
        <f t="shared" si="26"/>
        <v>-2.6392527757757911E-2</v>
      </c>
      <c r="AQ64">
        <f t="shared" si="26"/>
        <v>-19.645124391056026</v>
      </c>
      <c r="AR64">
        <f t="shared" si="26"/>
        <v>-19.671516918813783</v>
      </c>
      <c r="AS64">
        <f t="shared" si="26"/>
        <v>2.4875061834100532E-2</v>
      </c>
      <c r="AT64">
        <f t="shared" si="26"/>
        <v>2.4386659324483452E-2</v>
      </c>
      <c r="AU64">
        <f t="shared" si="23"/>
        <v>-19.6222551976552</v>
      </c>
      <c r="AW64">
        <v>61</v>
      </c>
      <c r="AX64">
        <f>IF(Z64&gt;0, (R64*SUMPRODUCT(K64:$K$98, X64:$X$98)-K64*$AZ$3)/Z64, 0)</f>
        <v>612.87381911235798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1000000</v>
      </c>
      <c r="S65">
        <f t="shared" si="1"/>
        <v>602.75411834044394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207.25498865129262</v>
      </c>
      <c r="AC65">
        <f t="shared" si="2"/>
        <v>192.00009431124249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-16249.405422025548</v>
      </c>
      <c r="AI65">
        <f t="shared" si="25"/>
        <v>-16265.332322271363</v>
      </c>
      <c r="AJ65">
        <f t="shared" si="7"/>
        <v>15.254894340050129</v>
      </c>
      <c r="AK65">
        <f t="shared" si="22"/>
        <v>14.507849205590485</v>
      </c>
      <c r="AL65">
        <f t="shared" si="8"/>
        <v>-16235.569578725721</v>
      </c>
      <c r="AN65">
        <f t="shared" si="26"/>
        <v>0</v>
      </c>
      <c r="AO65">
        <f t="shared" si="26"/>
        <v>0</v>
      </c>
      <c r="AP65">
        <f t="shared" si="26"/>
        <v>-2.2196796300195415E-2</v>
      </c>
      <c r="AQ65">
        <f t="shared" si="26"/>
        <v>-22.64626114216906</v>
      </c>
      <c r="AR65">
        <f t="shared" si="26"/>
        <v>-22.668457938469256</v>
      </c>
      <c r="AS65">
        <f t="shared" si="26"/>
        <v>2.1260243802687293E-2</v>
      </c>
      <c r="AT65">
        <f t="shared" si="26"/>
        <v>2.0219111603657514E-2</v>
      </c>
      <c r="AU65">
        <f t="shared" si="23"/>
        <v>-22.626978583062911</v>
      </c>
      <c r="AW65">
        <v>62</v>
      </c>
      <c r="AX65">
        <f>IF(Z65&gt;0, (R65*SUMPRODUCT(K65:$K$98, X65:$X$98)-K65*$AZ$3)/Z65, 0)</f>
        <v>602.75411834044394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1000000</v>
      </c>
      <c r="S66">
        <f t="shared" si="1"/>
        <v>585.90695776721884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192.00009431124249</v>
      </c>
      <c r="AC66">
        <f t="shared" si="2"/>
        <v>173.27368142890026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-19616.793210146025</v>
      </c>
      <c r="AI66">
        <f t="shared" si="25"/>
        <v>-19631.580001728875</v>
      </c>
      <c r="AJ66">
        <f t="shared" si="7"/>
        <v>18.726412882342231</v>
      </c>
      <c r="AK66">
        <f t="shared" si="22"/>
        <v>13.440006601786976</v>
      </c>
      <c r="AL66">
        <f t="shared" si="8"/>
        <v>-19599.413582244746</v>
      </c>
      <c r="AN66">
        <f t="shared" si="26"/>
        <v>0</v>
      </c>
      <c r="AO66">
        <f t="shared" si="26"/>
        <v>0</v>
      </c>
      <c r="AP66">
        <f t="shared" si="26"/>
        <v>-1.8399878935291453E-2</v>
      </c>
      <c r="AQ66">
        <f t="shared" si="26"/>
        <v>-24.410070172625534</v>
      </c>
      <c r="AR66">
        <f t="shared" si="26"/>
        <v>-24.428470051560829</v>
      </c>
      <c r="AS66">
        <f t="shared" si="26"/>
        <v>2.3302129335956333E-2</v>
      </c>
      <c r="AT66">
        <f t="shared" si="26"/>
        <v>1.6724012979883393E-2</v>
      </c>
      <c r="AU66">
        <f t="shared" si="23"/>
        <v>-24.388443909244991</v>
      </c>
      <c r="AW66">
        <v>63</v>
      </c>
      <c r="AX66">
        <f>IF(Z66&gt;0, (R66*SUMPRODUCT(K66:$K$98, X66:$X$98)-K66*$AZ$3)/Z66, 0)</f>
        <v>585.90695776721884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7">$C$6</f>
        <v>1000000</v>
      </c>
      <c r="S67">
        <f t="shared" ref="S67:S98" si="28">AX67</f>
        <v>563.98329024583836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173.27368142890026</v>
      </c>
      <c r="AC67">
        <f t="shared" ref="AC67:AC98" si="29">S67*Z67</f>
        <v>152.36347577397714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-22622.462676403262</v>
      </c>
      <c r="AI67">
        <f t="shared" ref="AI67:AI98" si="33">SUM(AE67:AH67)</f>
        <v>-22635.970476936462</v>
      </c>
      <c r="AJ67">
        <f t="shared" ref="AJ67:AJ98" si="34">AB67-AC67</f>
        <v>20.910205654923118</v>
      </c>
      <c r="AK67">
        <f t="shared" si="22"/>
        <v>12.12915770002302</v>
      </c>
      <c r="AL67">
        <f t="shared" ref="AL67:AL98" si="35">SUM(AI67:AK67)</f>
        <v>-22602.931113581515</v>
      </c>
      <c r="AN67">
        <f t="shared" ref="AN67:AU98" si="36">AE67*$K67</f>
        <v>0</v>
      </c>
      <c r="AO67">
        <f t="shared" si="36"/>
        <v>0</v>
      </c>
      <c r="AP67">
        <f t="shared" si="36"/>
        <v>-1.5007475053254393E-2</v>
      </c>
      <c r="AQ67">
        <f t="shared" si="36"/>
        <v>-25.134072969528905</v>
      </c>
      <c r="AR67">
        <f t="shared" si="36"/>
        <v>-25.149080444582161</v>
      </c>
      <c r="AS67">
        <f t="shared" si="36"/>
        <v>2.3231716292624778E-2</v>
      </c>
      <c r="AT67">
        <f t="shared" si="36"/>
        <v>1.3475771362827188E-2</v>
      </c>
      <c r="AU67">
        <f t="shared" si="23"/>
        <v>-25.112372956926706</v>
      </c>
      <c r="AW67">
        <v>64</v>
      </c>
      <c r="AX67">
        <f>IF(Z67&gt;0, (R67*SUMPRODUCT(K67:$K$98, X67:$X$98)-K67*$AZ$3)/Z67, 0)</f>
        <v>563.98329024583836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50</v>
      </c>
      <c r="R68">
        <f t="shared" si="27"/>
        <v>1000000</v>
      </c>
      <c r="S68">
        <f t="shared" si="28"/>
        <v>537.91239291933357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152.36347577397714</v>
      </c>
      <c r="AC68">
        <f t="shared" si="29"/>
        <v>130.35428183811115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-25120.785161301766</v>
      </c>
      <c r="AI68">
        <f t="shared" si="33"/>
        <v>-25132.90184457157</v>
      </c>
      <c r="AJ68">
        <f t="shared" si="34"/>
        <v>22.009193935865994</v>
      </c>
      <c r="AK68">
        <f t="shared" si="22"/>
        <v>10.665443304178401</v>
      </c>
      <c r="AL68">
        <f t="shared" si="35"/>
        <v>-25100.227207331529</v>
      </c>
      <c r="AN68">
        <f t="shared" si="36"/>
        <v>0</v>
      </c>
      <c r="AO68">
        <f t="shared" si="36"/>
        <v>0</v>
      </c>
      <c r="AP68">
        <f t="shared" si="36"/>
        <v>-1.2019564273040467E-2</v>
      </c>
      <c r="AQ68">
        <f t="shared" si="36"/>
        <v>-24.919434230652215</v>
      </c>
      <c r="AR68">
        <f t="shared" si="36"/>
        <v>-24.931453794925257</v>
      </c>
      <c r="AS68">
        <f t="shared" si="36"/>
        <v>2.1832783379691984E-2</v>
      </c>
      <c r="AT68">
        <f t="shared" si="36"/>
        <v>1.0579956448520939E-2</v>
      </c>
      <c r="AU68">
        <f t="shared" si="23"/>
        <v>-24.899041055097047</v>
      </c>
      <c r="AW68">
        <v>65</v>
      </c>
      <c r="AX68">
        <f>IF(Z68&gt;0, (R68*SUMPRODUCT(K68:$K$98, X68:$X$98)-K68*$AZ$3)/Z68, 0)</f>
        <v>537.91239291933357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7"/>
        <v>1000000</v>
      </c>
      <c r="S69">
        <f t="shared" si="28"/>
        <v>507.12769444272629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130.35428183811115</v>
      </c>
      <c r="AC69">
        <f t="shared" si="29"/>
        <v>108.22491817322934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-26502.701118542758</v>
      </c>
      <c r="AI69">
        <f t="shared" si="33"/>
        <v>-26513.371499923935</v>
      </c>
      <c r="AJ69">
        <f t="shared" si="34"/>
        <v>22.129363664881808</v>
      </c>
      <c r="AK69">
        <f t="shared" si="22"/>
        <v>9.1247997286677816</v>
      </c>
      <c r="AL69">
        <f t="shared" si="35"/>
        <v>-26482.117336530388</v>
      </c>
      <c r="AN69">
        <f t="shared" si="36"/>
        <v>0</v>
      </c>
      <c r="AO69">
        <f t="shared" si="36"/>
        <v>0</v>
      </c>
      <c r="AP69">
        <f t="shared" si="36"/>
        <v>-9.4507633440114921E-3</v>
      </c>
      <c r="AQ69">
        <f t="shared" si="36"/>
        <v>-23.473458661021269</v>
      </c>
      <c r="AR69">
        <f t="shared" si="36"/>
        <v>-23.482909424365278</v>
      </c>
      <c r="AS69">
        <f t="shared" si="36"/>
        <v>1.9599990991818993E-2</v>
      </c>
      <c r="AT69">
        <f t="shared" si="36"/>
        <v>8.08184072494866E-3</v>
      </c>
      <c r="AU69">
        <f t="shared" si="23"/>
        <v>-23.455227592648512</v>
      </c>
      <c r="AW69">
        <v>66</v>
      </c>
      <c r="AX69">
        <f>IF(Z69&gt;0, (R69*SUMPRODUCT(K69:$K$98, X69:$X$98)-K69*$AZ$3)/Z69, 0)</f>
        <v>507.12769444272629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50</v>
      </c>
      <c r="R70">
        <f t="shared" si="27"/>
        <v>1000000</v>
      </c>
      <c r="S70">
        <f t="shared" si="28"/>
        <v>473.73375308811035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108.22491817322934</v>
      </c>
      <c r="AC70">
        <f t="shared" si="29"/>
        <v>87.242593945931731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-27114.003125933479</v>
      </c>
      <c r="AI70">
        <f t="shared" si="33"/>
        <v>-27123.211103344547</v>
      </c>
      <c r="AJ70">
        <f t="shared" si="34"/>
        <v>20.98232422729761</v>
      </c>
      <c r="AK70">
        <f t="shared" si="22"/>
        <v>7.5757442721260544</v>
      </c>
      <c r="AL70">
        <f t="shared" si="35"/>
        <v>-27094.653034845123</v>
      </c>
      <c r="AN70">
        <f t="shared" si="36"/>
        <v>0</v>
      </c>
      <c r="AO70">
        <f t="shared" si="36"/>
        <v>0</v>
      </c>
      <c r="AP70">
        <f t="shared" si="36"/>
        <v>-7.2817064726314268E-3</v>
      </c>
      <c r="AQ70">
        <f t="shared" si="36"/>
        <v>-21.441865379003179</v>
      </c>
      <c r="AR70">
        <f t="shared" si="36"/>
        <v>-21.449147085475811</v>
      </c>
      <c r="AS70">
        <f t="shared" si="36"/>
        <v>1.6592908444050463E-2</v>
      </c>
      <c r="AT70">
        <f t="shared" si="36"/>
        <v>5.9909297817154717E-3</v>
      </c>
      <c r="AU70">
        <f t="shared" si="23"/>
        <v>-21.426563247250044</v>
      </c>
      <c r="AW70">
        <v>67</v>
      </c>
      <c r="AX70">
        <f>IF(Z70&gt;0, (R70*SUMPRODUCT(K70:$K$98, X70:$X$98)-K70*$AZ$3)/Z70, 0)</f>
        <v>473.73375308811035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50</v>
      </c>
      <c r="R71">
        <f t="shared" si="27"/>
        <v>1000000</v>
      </c>
      <c r="S71">
        <f t="shared" si="28"/>
        <v>437.44037452085746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87.242593945931731</v>
      </c>
      <c r="AC71">
        <f t="shared" si="29"/>
        <v>68.024955739896058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-26811.146092888983</v>
      </c>
      <c r="AI71">
        <f t="shared" si="33"/>
        <v>-26818.921433221298</v>
      </c>
      <c r="AJ71">
        <f t="shared" si="34"/>
        <v>19.217638206035673</v>
      </c>
      <c r="AK71">
        <f t="shared" si="22"/>
        <v>6.1069815762152215</v>
      </c>
      <c r="AL71">
        <f t="shared" si="35"/>
        <v>-26793.596813439046</v>
      </c>
      <c r="AN71">
        <f t="shared" si="36"/>
        <v>0</v>
      </c>
      <c r="AO71">
        <f t="shared" si="36"/>
        <v>0</v>
      </c>
      <c r="AP71">
        <f t="shared" si="36"/>
        <v>-5.4899742575255225E-3</v>
      </c>
      <c r="AQ71">
        <f t="shared" si="36"/>
        <v>-18.930682847795111</v>
      </c>
      <c r="AR71">
        <f t="shared" si="36"/>
        <v>-18.936172822052637</v>
      </c>
      <c r="AS71">
        <f t="shared" si="36"/>
        <v>1.3569095953664645E-2</v>
      </c>
      <c r="AT71">
        <f t="shared" si="36"/>
        <v>4.3119876702070884E-3</v>
      </c>
      <c r="AU71">
        <f t="shared" si="23"/>
        <v>-18.918291738428767</v>
      </c>
      <c r="AW71">
        <v>68</v>
      </c>
      <c r="AX71">
        <f>IF(Z71&gt;0, (R71*SUMPRODUCT(K71:$K$98, X71:$X$98)-K71*$AZ$3)/Z71, 0)</f>
        <v>437.44037452085746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50</v>
      </c>
      <c r="R72">
        <f t="shared" si="27"/>
        <v>1000000</v>
      </c>
      <c r="S72">
        <f t="shared" si="28"/>
        <v>398.02491644698591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68.024955739896058</v>
      </c>
      <c r="AC72">
        <f t="shared" si="29"/>
        <v>51.080190010821944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-25617.586871952528</v>
      </c>
      <c r="AI72">
        <f t="shared" si="33"/>
        <v>-25624.003579537923</v>
      </c>
      <c r="AJ72">
        <f t="shared" si="34"/>
        <v>16.944765729074113</v>
      </c>
      <c r="AK72">
        <f t="shared" si="22"/>
        <v>4.7617469017927245</v>
      </c>
      <c r="AL72">
        <f t="shared" si="35"/>
        <v>-25602.297066907056</v>
      </c>
      <c r="AN72">
        <f t="shared" si="36"/>
        <v>0</v>
      </c>
      <c r="AO72">
        <f t="shared" si="36"/>
        <v>0</v>
      </c>
      <c r="AP72">
        <f t="shared" si="36"/>
        <v>-4.0452477636566536E-3</v>
      </c>
      <c r="AQ72">
        <f t="shared" si="36"/>
        <v>-16.149946779550277</v>
      </c>
      <c r="AR72">
        <f t="shared" si="36"/>
        <v>-16.153992027313933</v>
      </c>
      <c r="AS72">
        <f t="shared" si="36"/>
        <v>1.0682390425153917E-2</v>
      </c>
      <c r="AT72">
        <f t="shared" si="36"/>
        <v>3.0019204941522889E-3</v>
      </c>
      <c r="AU72">
        <f t="shared" si="23"/>
        <v>-16.140307716394627</v>
      </c>
      <c r="AW72">
        <v>69</v>
      </c>
      <c r="AX72">
        <f>IF(Z72&gt;0, (R72*SUMPRODUCT(K72:$K$98, X72:$X$98)-K72*$AZ$3)/Z72, 0)</f>
        <v>398.02491644698591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50</v>
      </c>
      <c r="R73">
        <f t="shared" si="27"/>
        <v>1000000</v>
      </c>
      <c r="S73">
        <f t="shared" si="28"/>
        <v>355.40276897892022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51.080190010821944</v>
      </c>
      <c r="AC73">
        <f t="shared" si="29"/>
        <v>36.703383515843967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-23778.166532747633</v>
      </c>
      <c r="AI73">
        <f t="shared" si="33"/>
        <v>-23783.330164930536</v>
      </c>
      <c r="AJ73">
        <f t="shared" si="34"/>
        <v>14.376806494977977</v>
      </c>
      <c r="AK73">
        <f t="shared" ref="AK73:AK98" si="49">G73*SUM(AB73:AB73, AE73:AF73)</f>
        <v>3.5756133007575364</v>
      </c>
      <c r="AL73">
        <f t="shared" si="35"/>
        <v>-23765.377745134803</v>
      </c>
      <c r="AN73">
        <f t="shared" si="36"/>
        <v>0</v>
      </c>
      <c r="AO73">
        <f t="shared" si="36"/>
        <v>0</v>
      </c>
      <c r="AP73">
        <f t="shared" si="36"/>
        <v>-2.906498841146216E-3</v>
      </c>
      <c r="AQ73">
        <f t="shared" si="36"/>
        <v>-13.384224713148651</v>
      </c>
      <c r="AR73">
        <f t="shared" si="36"/>
        <v>-13.387131211989796</v>
      </c>
      <c r="AS73">
        <f t="shared" si="36"/>
        <v>8.0923989038950237E-3</v>
      </c>
      <c r="AT73">
        <f t="shared" si="36"/>
        <v>2.012636753920995E-3</v>
      </c>
      <c r="AU73">
        <f t="shared" si="23"/>
        <v>-13.377026176331983</v>
      </c>
      <c r="AW73">
        <v>70</v>
      </c>
      <c r="AX73">
        <f>IF(Z73&gt;0, (R73*SUMPRODUCT(K73:$K$98, X73:$X$98)-K73*$AZ$3)/Z73, 0)</f>
        <v>355.40276897892022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50</v>
      </c>
      <c r="R74">
        <f t="shared" si="27"/>
        <v>1000000</v>
      </c>
      <c r="S74">
        <f t="shared" si="28"/>
        <v>307.7286311895237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36.703383515843967</v>
      </c>
      <c r="AC74">
        <f t="shared" si="29"/>
        <v>24.902319771063453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-21316.931034568632</v>
      </c>
      <c r="AI74">
        <f t="shared" si="33"/>
        <v>-21320.977183877978</v>
      </c>
      <c r="AJ74">
        <f t="shared" si="34"/>
        <v>11.801063744780514</v>
      </c>
      <c r="AK74">
        <f t="shared" si="49"/>
        <v>2.569236846109078</v>
      </c>
      <c r="AL74">
        <f t="shared" si="35"/>
        <v>-21306.606883287088</v>
      </c>
      <c r="AN74">
        <f t="shared" si="36"/>
        <v>0</v>
      </c>
      <c r="AO74">
        <f t="shared" si="36"/>
        <v>0</v>
      </c>
      <c r="AP74">
        <f t="shared" si="36"/>
        <v>-2.0334745316165433E-3</v>
      </c>
      <c r="AQ74">
        <f t="shared" si="36"/>
        <v>-10.713256737932593</v>
      </c>
      <c r="AR74">
        <f t="shared" si="36"/>
        <v>-10.715290212464211</v>
      </c>
      <c r="AS74">
        <f t="shared" si="36"/>
        <v>5.9308643197053092E-3</v>
      </c>
      <c r="AT74">
        <f t="shared" si="36"/>
        <v>1.291222170221735E-3</v>
      </c>
      <c r="AU74">
        <f t="shared" si="23"/>
        <v>-10.708068125974282</v>
      </c>
      <c r="AW74">
        <v>71</v>
      </c>
      <c r="AX74">
        <f>IF(Z74&gt;0, (R74*SUMPRODUCT(K74:$K$98, X74:$X$98)-K74*$AZ$3)/Z74, 0)</f>
        <v>307.7286311895237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50</v>
      </c>
      <c r="R75">
        <f t="shared" si="27"/>
        <v>1000000</v>
      </c>
      <c r="S75">
        <f t="shared" si="28"/>
        <v>253.29314920913893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24.902319771063453</v>
      </c>
      <c r="AC75">
        <f t="shared" si="29"/>
        <v>15.602599612030989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-18514.776404937467</v>
      </c>
      <c r="AI75">
        <f t="shared" si="33"/>
        <v>-18517.856353933472</v>
      </c>
      <c r="AJ75">
        <f t="shared" si="34"/>
        <v>9.2997201590324643</v>
      </c>
      <c r="AK75">
        <f t="shared" si="49"/>
        <v>1.7431623839744419</v>
      </c>
      <c r="AL75">
        <f t="shared" si="35"/>
        <v>-18506.813471390466</v>
      </c>
      <c r="AN75">
        <f t="shared" si="36"/>
        <v>0</v>
      </c>
      <c r="AO75">
        <f t="shared" si="36"/>
        <v>0</v>
      </c>
      <c r="AP75">
        <f t="shared" si="36"/>
        <v>-1.3820454786631527E-3</v>
      </c>
      <c r="AQ75">
        <f t="shared" si="36"/>
        <v>-8.3080151821008315</v>
      </c>
      <c r="AR75">
        <f t="shared" si="36"/>
        <v>-8.3093972275794954</v>
      </c>
      <c r="AS75">
        <f t="shared" si="36"/>
        <v>4.1730029345602472E-3</v>
      </c>
      <c r="AT75">
        <f t="shared" si="36"/>
        <v>7.8219791771639582E-4</v>
      </c>
      <c r="AU75">
        <f t="shared" si="23"/>
        <v>-8.3044420267272194</v>
      </c>
      <c r="AW75">
        <v>72</v>
      </c>
      <c r="AX75">
        <f>IF(Z75&gt;0, (R75*SUMPRODUCT(K75:$K$98, X75:$X$98)-K75*$AZ$3)/Z75, 0)</f>
        <v>253.29314920913893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50</v>
      </c>
      <c r="R76">
        <f t="shared" si="27"/>
        <v>1000000</v>
      </c>
      <c r="S76">
        <f t="shared" si="28"/>
        <v>188.34847778393905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15.602599612030989</v>
      </c>
      <c r="AC76">
        <f t="shared" si="29"/>
        <v>8.5566706610909851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-15552.993755821655</v>
      </c>
      <c r="AI76">
        <f t="shared" si="33"/>
        <v>-15555.265255639908</v>
      </c>
      <c r="AJ76">
        <f t="shared" si="34"/>
        <v>7.045928950940004</v>
      </c>
      <c r="AK76">
        <f t="shared" si="49"/>
        <v>1.0921819728421693</v>
      </c>
      <c r="AL76">
        <f t="shared" si="35"/>
        <v>-15547.127144716125</v>
      </c>
      <c r="AN76">
        <f t="shared" si="36"/>
        <v>0</v>
      </c>
      <c r="AO76">
        <f t="shared" si="36"/>
        <v>0</v>
      </c>
      <c r="AP76">
        <f t="shared" si="36"/>
        <v>-9.1006726597752004E-4</v>
      </c>
      <c r="AQ76">
        <f t="shared" si="36"/>
        <v>-6.2312443925303276</v>
      </c>
      <c r="AR76">
        <f t="shared" si="36"/>
        <v>-6.2321544597963054</v>
      </c>
      <c r="AS76">
        <f t="shared" si="36"/>
        <v>2.8229230947436029E-3</v>
      </c>
      <c r="AT76">
        <f t="shared" si="36"/>
        <v>4.3757831455105219E-4</v>
      </c>
      <c r="AU76">
        <f t="shared" si="23"/>
        <v>-6.22889395838701</v>
      </c>
      <c r="AW76">
        <v>73</v>
      </c>
      <c r="AX76">
        <f>IF(Z76&gt;0, (R76*SUMPRODUCT(K76:$K$98, X76:$X$98)-K76*$AZ$3)/Z76, 0)</f>
        <v>188.34847778393905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50</v>
      </c>
      <c r="R77">
        <f t="shared" si="27"/>
        <v>1000000</v>
      </c>
      <c r="S77">
        <f t="shared" si="28"/>
        <v>106.52272696141701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8.5566706610909851</v>
      </c>
      <c r="AC77">
        <f t="shared" si="29"/>
        <v>3.4522889749542571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-12566.753507903277</v>
      </c>
      <c r="AI77">
        <f t="shared" si="33"/>
        <v>-12568.373955047953</v>
      </c>
      <c r="AJ77">
        <f t="shared" si="34"/>
        <v>5.1043816861367279</v>
      </c>
      <c r="AK77">
        <f t="shared" si="49"/>
        <v>0.59896694627636904</v>
      </c>
      <c r="AL77">
        <f t="shared" si="35"/>
        <v>-12562.670606415541</v>
      </c>
      <c r="AN77">
        <f t="shared" si="36"/>
        <v>0</v>
      </c>
      <c r="AO77">
        <f t="shared" si="36"/>
        <v>0</v>
      </c>
      <c r="AP77">
        <f t="shared" si="36"/>
        <v>-5.7966574188338528E-4</v>
      </c>
      <c r="AQ77">
        <f t="shared" si="36"/>
        <v>-4.4953743287205983</v>
      </c>
      <c r="AR77">
        <f t="shared" si="36"/>
        <v>-4.4959539944624813</v>
      </c>
      <c r="AS77">
        <f t="shared" si="36"/>
        <v>1.8259374930382551E-3</v>
      </c>
      <c r="AT77">
        <f t="shared" si="36"/>
        <v>2.1426223028482141E-4</v>
      </c>
      <c r="AU77">
        <f t="shared" si="23"/>
        <v>-4.493913794739159</v>
      </c>
      <c r="AW77">
        <v>74</v>
      </c>
      <c r="AX77">
        <f>IF(Z77&gt;0, (R77*SUMPRODUCT(K77:$K$98, X77:$X$98)-K77*$AZ$3)/Z77, 0)</f>
        <v>106.52272696141701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50</v>
      </c>
      <c r="R78">
        <f t="shared" si="27"/>
        <v>1000000</v>
      </c>
      <c r="S78">
        <f t="shared" si="28"/>
        <v>-1.6571063763320093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3.4522889749542571</v>
      </c>
      <c r="AC78">
        <f t="shared" si="29"/>
        <v>-3.6957937343485625E-2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-9782.1589174207384</v>
      </c>
      <c r="AI78">
        <f t="shared" si="33"/>
        <v>-9783.2740521480955</v>
      </c>
      <c r="AJ78">
        <f t="shared" si="34"/>
        <v>3.4892469122977428</v>
      </c>
      <c r="AK78">
        <f t="shared" si="49"/>
        <v>0.24166022824679803</v>
      </c>
      <c r="AL78">
        <f t="shared" si="35"/>
        <v>-9779.5431450075521</v>
      </c>
      <c r="AN78">
        <f t="shared" si="36"/>
        <v>0</v>
      </c>
      <c r="AO78">
        <f t="shared" si="36"/>
        <v>0</v>
      </c>
      <c r="AP78">
        <f t="shared" si="36"/>
        <v>-3.561656914297685E-4</v>
      </c>
      <c r="AQ78">
        <f t="shared" si="36"/>
        <v>-3.1243483939859051</v>
      </c>
      <c r="AR78">
        <f t="shared" si="36"/>
        <v>-3.1247045596773346</v>
      </c>
      <c r="AS78">
        <f t="shared" si="36"/>
        <v>1.1144393664718913E-3</v>
      </c>
      <c r="AT78">
        <f t="shared" si="36"/>
        <v>7.7184469439413854E-5</v>
      </c>
      <c r="AU78">
        <f t="shared" si="23"/>
        <v>-3.1235129358414238</v>
      </c>
      <c r="AW78">
        <v>75</v>
      </c>
      <c r="AX78">
        <f>IF(Z78&gt;0, (R78*SUMPRODUCT(K78:$K$98, X78:$X$98)-K78*$AZ$3)/Z78, 0)</f>
        <v>-1.6571063763320093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50</v>
      </c>
      <c r="R79">
        <f t="shared" si="27"/>
        <v>1000000</v>
      </c>
      <c r="S79">
        <f t="shared" si="28"/>
        <v>-153.09299766367025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-3.6957937343485625E-2</v>
      </c>
      <c r="AC79">
        <f t="shared" si="29"/>
        <v>-2.2629782809518462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-7297.9446261985058</v>
      </c>
      <c r="AI79">
        <f t="shared" si="33"/>
        <v>-7298.6837123472806</v>
      </c>
      <c r="AJ79">
        <f t="shared" si="34"/>
        <v>2.2260203436083605</v>
      </c>
      <c r="AK79">
        <f t="shared" si="49"/>
        <v>-2.587055614043994E-3</v>
      </c>
      <c r="AL79">
        <f t="shared" si="35"/>
        <v>-7296.4602790592862</v>
      </c>
      <c r="AN79">
        <f t="shared" si="36"/>
        <v>0</v>
      </c>
      <c r="AO79">
        <f t="shared" si="36"/>
        <v>0</v>
      </c>
      <c r="AP79">
        <f t="shared" si="36"/>
        <v>-2.1076659645622987E-4</v>
      </c>
      <c r="AQ79">
        <f t="shared" si="36"/>
        <v>-2.0811686872230961</v>
      </c>
      <c r="AR79">
        <f t="shared" si="36"/>
        <v>-2.0813794538195522</v>
      </c>
      <c r="AS79">
        <f t="shared" si="36"/>
        <v>6.3479843620744213E-4</v>
      </c>
      <c r="AT79">
        <f t="shared" si="36"/>
        <v>-7.3775554787371052E-7</v>
      </c>
      <c r="AU79">
        <f t="shared" si="23"/>
        <v>-2.0807453931388928</v>
      </c>
      <c r="AW79">
        <v>76</v>
      </c>
      <c r="AX79">
        <f>IF(Z79&gt;0, (R79*SUMPRODUCT(K79:$K$98, X79:$X$98)-K79*$AZ$3)/Z79, 0)</f>
        <v>-153.09299766367025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50</v>
      </c>
      <c r="R80">
        <f t="shared" si="27"/>
        <v>1000000</v>
      </c>
      <c r="S80">
        <f t="shared" si="28"/>
        <v>-375.70196940571179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-2.2629782809518462</v>
      </c>
      <c r="AC80">
        <f t="shared" si="29"/>
        <v>-3.5420683517664169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-5206.0383396393609</v>
      </c>
      <c r="AI80">
        <f t="shared" si="33"/>
        <v>-5206.509733009666</v>
      </c>
      <c r="AJ80">
        <f t="shared" si="34"/>
        <v>1.2790900708145707</v>
      </c>
      <c r="AK80">
        <f t="shared" si="49"/>
        <v>-0.15840847966662924</v>
      </c>
      <c r="AL80">
        <f t="shared" si="35"/>
        <v>-5205.3890514185186</v>
      </c>
      <c r="AN80">
        <f t="shared" si="36"/>
        <v>0</v>
      </c>
      <c r="AO80">
        <f t="shared" si="36"/>
        <v>0</v>
      </c>
      <c r="AP80">
        <f t="shared" si="36"/>
        <v>-1.2002512496575781E-4</v>
      </c>
      <c r="AQ80">
        <f t="shared" si="36"/>
        <v>-1.325549830893193</v>
      </c>
      <c r="AR80">
        <f t="shared" si="36"/>
        <v>-1.3256698560181588</v>
      </c>
      <c r="AS80">
        <f t="shared" si="36"/>
        <v>3.2567905121937097E-4</v>
      </c>
      <c r="AT80">
        <f t="shared" si="36"/>
        <v>-4.0333612573566655E-5</v>
      </c>
      <c r="AU80">
        <f t="shared" si="23"/>
        <v>-1.3253845105795132</v>
      </c>
      <c r="AW80">
        <v>77</v>
      </c>
      <c r="AX80">
        <f>IF(Z80&gt;0, (R80*SUMPRODUCT(K80:$K$98, X80:$X$98)-K80*$AZ$3)/Z80, 0)</f>
        <v>-375.70196940571179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50</v>
      </c>
      <c r="R81">
        <f t="shared" si="27"/>
        <v>1000000</v>
      </c>
      <c r="S81">
        <f t="shared" si="28"/>
        <v>-719.23312866472793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-3.5420683517664169</v>
      </c>
      <c r="AC81">
        <f t="shared" si="29"/>
        <v>-4.1514765608662847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-3561.5012190847447</v>
      </c>
      <c r="AI81">
        <f t="shared" si="33"/>
        <v>-3561.7898234603922</v>
      </c>
      <c r="AJ81">
        <f t="shared" si="34"/>
        <v>0.60940820909986781</v>
      </c>
      <c r="AK81">
        <f t="shared" si="49"/>
        <v>-0.24794478462364922</v>
      </c>
      <c r="AL81">
        <f t="shared" si="35"/>
        <v>-3561.4283600359158</v>
      </c>
      <c r="AN81">
        <f t="shared" si="36"/>
        <v>0</v>
      </c>
      <c r="AO81">
        <f t="shared" si="36"/>
        <v>0</v>
      </c>
      <c r="AP81">
        <f t="shared" si="36"/>
        <v>-6.5610535918761182E-5</v>
      </c>
      <c r="AQ81">
        <f t="shared" si="36"/>
        <v>-0.80966202655513708</v>
      </c>
      <c r="AR81">
        <f t="shared" si="36"/>
        <v>-0.80972763709105589</v>
      </c>
      <c r="AS81">
        <f t="shared" si="36"/>
        <v>1.3854120923365465E-4</v>
      </c>
      <c r="AT81">
        <f t="shared" si="36"/>
        <v>-5.6367094784752344E-5</v>
      </c>
      <c r="AU81">
        <f t="shared" si="23"/>
        <v>-0.80964546297660689</v>
      </c>
      <c r="AW81">
        <v>78</v>
      </c>
      <c r="AX81">
        <f>IF(Z81&gt;0, (R81*SUMPRODUCT(K81:$K$98, X81:$X$98)-K81*$AZ$3)/Z81, 0)</f>
        <v>-719.23312866472793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50</v>
      </c>
      <c r="R82">
        <f t="shared" si="27"/>
        <v>1000000</v>
      </c>
      <c r="S82">
        <f t="shared" si="28"/>
        <v>-1277.2135407984026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-4.1514765608662847</v>
      </c>
      <c r="AC82">
        <f t="shared" si="29"/>
        <v>-4.3217264251059522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-2330.6517874414112</v>
      </c>
      <c r="AI82">
        <f t="shared" si="33"/>
        <v>-2330.8209731839302</v>
      </c>
      <c r="AJ82">
        <f t="shared" si="34"/>
        <v>0.17024986423966748</v>
      </c>
      <c r="AK82">
        <f t="shared" si="49"/>
        <v>-0.29060335926063996</v>
      </c>
      <c r="AL82">
        <f t="shared" si="35"/>
        <v>-2330.9413266789511</v>
      </c>
      <c r="AN82">
        <f t="shared" si="36"/>
        <v>0</v>
      </c>
      <c r="AO82">
        <f t="shared" si="36"/>
        <v>0</v>
      </c>
      <c r="AP82">
        <f t="shared" si="36"/>
        <v>-3.4341274809834653E-5</v>
      </c>
      <c r="AQ82">
        <f t="shared" si="36"/>
        <v>-0.47307504950997786</v>
      </c>
      <c r="AR82">
        <f t="shared" si="36"/>
        <v>-0.4731093907847877</v>
      </c>
      <c r="AS82">
        <f t="shared" si="36"/>
        <v>3.4557269939781758E-5</v>
      </c>
      <c r="AT82">
        <f t="shared" si="36"/>
        <v>-5.8986588777775145E-5</v>
      </c>
      <c r="AU82">
        <f t="shared" si="23"/>
        <v>-0.4731338201036257</v>
      </c>
      <c r="AW82">
        <v>79</v>
      </c>
      <c r="AX82">
        <f>IF(Z82&gt;0, (R82*SUMPRODUCT(K82:$K$98, X82:$X$98)-K82*$AZ$3)/Z82, 0)</f>
        <v>-1277.2135407984026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50</v>
      </c>
      <c r="R83">
        <f t="shared" si="27"/>
        <v>1000000</v>
      </c>
      <c r="S83">
        <f t="shared" si="28"/>
        <v>-2229.4120509564664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-4.3217264251059522</v>
      </c>
      <c r="AC83">
        <f t="shared" si="29"/>
        <v>-4.223897758262833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-1455.2536208541517</v>
      </c>
      <c r="AI83">
        <f t="shared" si="33"/>
        <v>-1455.3483520582029</v>
      </c>
      <c r="AJ83">
        <f t="shared" si="34"/>
        <v>-9.7828666843119194E-2</v>
      </c>
      <c r="AK83">
        <f t="shared" si="49"/>
        <v>-0.30252084975741667</v>
      </c>
      <c r="AL83">
        <f t="shared" si="35"/>
        <v>-1455.7487015748034</v>
      </c>
      <c r="AN83">
        <f t="shared" si="36"/>
        <v>0</v>
      </c>
      <c r="AO83">
        <f t="shared" si="36"/>
        <v>0</v>
      </c>
      <c r="AP83">
        <f t="shared" si="36"/>
        <v>-1.7168315505474244E-5</v>
      </c>
      <c r="AQ83">
        <f t="shared" si="36"/>
        <v>-0.26373836956437768</v>
      </c>
      <c r="AR83">
        <f t="shared" si="36"/>
        <v>-0.26375553787988315</v>
      </c>
      <c r="AS83">
        <f t="shared" si="36"/>
        <v>-1.7729674553028851E-5</v>
      </c>
      <c r="AT83">
        <f t="shared" si="36"/>
        <v>-5.4826426494249876E-5</v>
      </c>
      <c r="AU83">
        <f t="shared" si="23"/>
        <v>-0.26382809398093043</v>
      </c>
      <c r="AW83">
        <v>80</v>
      </c>
      <c r="AX83">
        <f>IF(Z83&gt;0, (R83*SUMPRODUCT(K83:$K$98, X83:$X$98)-K83*$AZ$3)/Z83, 0)</f>
        <v>-2229.4120509564664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50</v>
      </c>
      <c r="R84">
        <f t="shared" si="27"/>
        <v>1000000</v>
      </c>
      <c r="S84">
        <f t="shared" si="28"/>
        <v>-3935.3594793813818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-4.223897758262833</v>
      </c>
      <c r="AC84">
        <f t="shared" si="29"/>
        <v>-3.9779006667976597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-864.86785255015718</v>
      </c>
      <c r="AI84">
        <f t="shared" si="33"/>
        <v>-864.91839304954021</v>
      </c>
      <c r="AJ84">
        <f t="shared" si="34"/>
        <v>-0.24599709146517323</v>
      </c>
      <c r="AK84">
        <f t="shared" si="49"/>
        <v>-0.29567284307839836</v>
      </c>
      <c r="AL84">
        <f t="shared" si="35"/>
        <v>-865.46006298408372</v>
      </c>
      <c r="AN84">
        <f t="shared" si="36"/>
        <v>0</v>
      </c>
      <c r="AO84">
        <f t="shared" si="36"/>
        <v>0</v>
      </c>
      <c r="AP84">
        <f t="shared" si="36"/>
        <v>-8.1781700118214209E-6</v>
      </c>
      <c r="AQ84">
        <f t="shared" si="36"/>
        <v>-0.13994789173534838</v>
      </c>
      <c r="AR84">
        <f t="shared" si="36"/>
        <v>-0.13995606990536022</v>
      </c>
      <c r="AS84">
        <f t="shared" si="36"/>
        <v>-3.9805820301988983E-5</v>
      </c>
      <c r="AT84">
        <f t="shared" si="36"/>
        <v>-4.7844061853158803E-5</v>
      </c>
      <c r="AU84">
        <f t="shared" si="23"/>
        <v>-0.14004371978751534</v>
      </c>
      <c r="AW84">
        <v>81</v>
      </c>
      <c r="AX84">
        <f>IF(Z84&gt;0, (R84*SUMPRODUCT(K84:$K$98, X84:$X$98)-K84*$AZ$3)/Z84, 0)</f>
        <v>-3935.3594793813818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50</v>
      </c>
      <c r="R85">
        <f t="shared" si="27"/>
        <v>1000000</v>
      </c>
      <c r="S85">
        <f t="shared" si="28"/>
        <v>-7147.5478247375295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-3.9779006667976597</v>
      </c>
      <c r="AC85">
        <f t="shared" si="29"/>
        <v>-3.6627276111851952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-488.25654275235678</v>
      </c>
      <c r="AI85">
        <f t="shared" si="33"/>
        <v>-488.28216501960839</v>
      </c>
      <c r="AJ85">
        <f t="shared" si="34"/>
        <v>-0.31517305561246456</v>
      </c>
      <c r="AK85">
        <f t="shared" si="49"/>
        <v>-0.2784530466758362</v>
      </c>
      <c r="AL85">
        <f t="shared" si="35"/>
        <v>-488.87579112189673</v>
      </c>
      <c r="AN85">
        <f t="shared" si="36"/>
        <v>0</v>
      </c>
      <c r="AO85">
        <f t="shared" si="36"/>
        <v>0</v>
      </c>
      <c r="AP85">
        <f t="shared" si="36"/>
        <v>-3.7018271808527477E-6</v>
      </c>
      <c r="AQ85">
        <f t="shared" si="36"/>
        <v>-7.0541819091930885E-2</v>
      </c>
      <c r="AR85">
        <f t="shared" si="36"/>
        <v>-7.0545520919111732E-2</v>
      </c>
      <c r="AS85">
        <f t="shared" si="36"/>
        <v>-4.5535243719083228E-5</v>
      </c>
      <c r="AT85">
        <f t="shared" si="36"/>
        <v>-4.0230048600017476E-5</v>
      </c>
      <c r="AU85">
        <f t="shared" si="23"/>
        <v>-7.0631286211430833E-2</v>
      </c>
      <c r="AW85">
        <v>82</v>
      </c>
      <c r="AX85">
        <f>IF(Z85&gt;0, (R85*SUMPRODUCT(K85:$K$98, X85:$X$98)-K85*$AZ$3)/Z85, 0)</f>
        <v>-7147.5478247375295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50</v>
      </c>
      <c r="R86">
        <f t="shared" si="27"/>
        <v>1000000</v>
      </c>
      <c r="S86">
        <f t="shared" si="28"/>
        <v>-13519.091225094056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-3.6627276111851952</v>
      </c>
      <c r="AC86">
        <f t="shared" si="29"/>
        <v>-3.326911441573722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-261.23101866261533</v>
      </c>
      <c r="AI86">
        <f t="shared" si="33"/>
        <v>-261.24332315626134</v>
      </c>
      <c r="AJ86">
        <f t="shared" si="34"/>
        <v>-0.3358161696114732</v>
      </c>
      <c r="AK86">
        <f t="shared" si="49"/>
        <v>-0.25639093278296371</v>
      </c>
      <c r="AL86">
        <f t="shared" si="35"/>
        <v>-261.83553025865575</v>
      </c>
      <c r="AN86">
        <f t="shared" si="36"/>
        <v>0</v>
      </c>
      <c r="AO86">
        <f t="shared" si="36"/>
        <v>0</v>
      </c>
      <c r="AP86">
        <f t="shared" si="36"/>
        <v>-1.58724623955609E-6</v>
      </c>
      <c r="AQ86">
        <f t="shared" si="36"/>
        <v>-3.3698091441810706E-2</v>
      </c>
      <c r="AR86">
        <f t="shared" si="36"/>
        <v>-3.3699678688050266E-2</v>
      </c>
      <c r="AS86">
        <f t="shared" si="36"/>
        <v>-4.3319373208973054E-5</v>
      </c>
      <c r="AT86">
        <f t="shared" si="36"/>
        <v>-3.3073733517572901E-5</v>
      </c>
      <c r="AU86">
        <f t="shared" si="23"/>
        <v>-3.3776071794776805E-2</v>
      </c>
      <c r="AW86">
        <v>83</v>
      </c>
      <c r="AX86">
        <f>IF(Z86&gt;0, (R86*SUMPRODUCT(K86:$K$98, X86:$X$98)-K86*$AZ$3)/Z86, 0)</f>
        <v>-13519.091225094056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50</v>
      </c>
      <c r="R87">
        <f t="shared" si="27"/>
        <v>1000000</v>
      </c>
      <c r="S87">
        <f t="shared" si="28"/>
        <v>-26864.398589302007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-3.326911441573722</v>
      </c>
      <c r="AC87">
        <f t="shared" si="29"/>
        <v>-2.9977899002446349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-132.0392845766269</v>
      </c>
      <c r="AI87">
        <f t="shared" si="33"/>
        <v>-132.0448640611076</v>
      </c>
      <c r="AJ87">
        <f t="shared" si="34"/>
        <v>-0.32912154132908711</v>
      </c>
      <c r="AK87">
        <f t="shared" si="49"/>
        <v>-0.23288380091016056</v>
      </c>
      <c r="AL87">
        <f t="shared" si="35"/>
        <v>-132.60686940334685</v>
      </c>
      <c r="AN87">
        <f t="shared" si="36"/>
        <v>0</v>
      </c>
      <c r="AO87">
        <f t="shared" si="36"/>
        <v>0</v>
      </c>
      <c r="AP87">
        <f t="shared" si="36"/>
        <v>-6.4262351272999242E-7</v>
      </c>
      <c r="AQ87">
        <f t="shared" si="36"/>
        <v>-1.5207775766123885E-2</v>
      </c>
      <c r="AR87">
        <f t="shared" si="36"/>
        <v>-1.5208418389636616E-2</v>
      </c>
      <c r="AS87">
        <f t="shared" si="36"/>
        <v>-3.7906950316965243E-5</v>
      </c>
      <c r="AT87">
        <f t="shared" si="36"/>
        <v>-2.6822658386557843E-5</v>
      </c>
      <c r="AU87">
        <f t="shared" si="23"/>
        <v>-1.5273147998340139E-2</v>
      </c>
      <c r="AW87">
        <v>84</v>
      </c>
      <c r="AX87">
        <f>IF(Z87&gt;0, (R87*SUMPRODUCT(K87:$K$98, X87:$X$98)-K87*$AZ$3)/Z87, 0)</f>
        <v>-26864.398589302007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50</v>
      </c>
      <c r="R88">
        <f t="shared" si="27"/>
        <v>1000000</v>
      </c>
      <c r="S88">
        <f t="shared" si="28"/>
        <v>-56462.070605500892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-2.9977899002446349</v>
      </c>
      <c r="AC88">
        <f t="shared" si="29"/>
        <v>-2.6890515753224578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-62.847987527049746</v>
      </c>
      <c r="AI88">
        <f t="shared" si="33"/>
        <v>-62.850368817309281</v>
      </c>
      <c r="AJ88">
        <f t="shared" si="34"/>
        <v>-0.30873832492217712</v>
      </c>
      <c r="AK88">
        <f t="shared" si="49"/>
        <v>-0.20984529301712446</v>
      </c>
      <c r="AL88">
        <f t="shared" si="35"/>
        <v>-63.36895243524858</v>
      </c>
      <c r="AN88">
        <f t="shared" si="36"/>
        <v>0</v>
      </c>
      <c r="AO88">
        <f t="shared" si="36"/>
        <v>0</v>
      </c>
      <c r="AP88">
        <f t="shared" si="36"/>
        <v>-2.4488199273149403E-7</v>
      </c>
      <c r="AQ88">
        <f t="shared" si="36"/>
        <v>-6.4630258168467698E-3</v>
      </c>
      <c r="AR88">
        <f t="shared" si="36"/>
        <v>-6.4632706988395012E-3</v>
      </c>
      <c r="AS88">
        <f t="shared" si="36"/>
        <v>-3.1749366099642332E-5</v>
      </c>
      <c r="AT88">
        <f t="shared" si="36"/>
        <v>-2.1579617736044888E-5</v>
      </c>
      <c r="AU88">
        <f t="shared" si="23"/>
        <v>-6.5165996826751886E-3</v>
      </c>
      <c r="AW88">
        <v>85</v>
      </c>
      <c r="AX88">
        <f>IF(Z88&gt;0, (R88*SUMPRODUCT(K88:$K$98, X88:$X$98)-K88*$AZ$3)/Z88, 0)</f>
        <v>-56462.070605500892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50</v>
      </c>
      <c r="R89">
        <f t="shared" si="27"/>
        <v>1000000</v>
      </c>
      <c r="S89">
        <f t="shared" si="28"/>
        <v>-127637.32758512345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-2.6890515753224578</v>
      </c>
      <c r="AC89">
        <f t="shared" si="29"/>
        <v>-2.4062770112390361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-28.29709185190768</v>
      </c>
      <c r="AI89">
        <f t="shared" si="33"/>
        <v>-28.298034474672026</v>
      </c>
      <c r="AJ89">
        <f t="shared" si="34"/>
        <v>-0.28277456408342161</v>
      </c>
      <c r="AK89">
        <f t="shared" si="49"/>
        <v>-0.18823361027257207</v>
      </c>
      <c r="AL89">
        <f t="shared" si="35"/>
        <v>-28.76904264902802</v>
      </c>
      <c r="AN89">
        <f t="shared" si="36"/>
        <v>0</v>
      </c>
      <c r="AO89">
        <f t="shared" si="36"/>
        <v>0</v>
      </c>
      <c r="AP89">
        <f t="shared" si="36"/>
        <v>-8.6549470698329869E-8</v>
      </c>
      <c r="AQ89">
        <f t="shared" si="36"/>
        <v>-2.5981743861080301E-3</v>
      </c>
      <c r="AR89">
        <f t="shared" si="36"/>
        <v>-2.5982609355787284E-3</v>
      </c>
      <c r="AS89">
        <f t="shared" si="36"/>
        <v>-2.5963715044974818E-5</v>
      </c>
      <c r="AT89">
        <f t="shared" si="36"/>
        <v>-1.7283180454526719E-5</v>
      </c>
      <c r="AU89">
        <f t="shared" si="23"/>
        <v>-2.6415078310782301E-3</v>
      </c>
      <c r="AW89">
        <v>86</v>
      </c>
      <c r="AX89">
        <f>IF(Z89&gt;0, (R89*SUMPRODUCT(K89:$K$98, X89:$X$98)-K89*$AZ$3)/Z89, 0)</f>
        <v>-127637.32758512345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50</v>
      </c>
      <c r="R90">
        <f t="shared" si="27"/>
        <v>1000000</v>
      </c>
      <c r="S90">
        <f t="shared" si="28"/>
        <v>-312483.5255091812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-2.4062770112390361</v>
      </c>
      <c r="AC90">
        <f t="shared" si="29"/>
        <v>-2.1506273374999045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-11.78156042669114</v>
      </c>
      <c r="AI90">
        <f t="shared" si="33"/>
        <v>-11.781904545206507</v>
      </c>
      <c r="AJ90">
        <f t="shared" si="34"/>
        <v>-0.25564967373913161</v>
      </c>
      <c r="AK90">
        <f t="shared" si="49"/>
        <v>-0.16843939078673253</v>
      </c>
      <c r="AL90">
        <f t="shared" si="35"/>
        <v>-12.205993609732371</v>
      </c>
      <c r="AN90">
        <f t="shared" si="36"/>
        <v>0</v>
      </c>
      <c r="AO90">
        <f t="shared" si="36"/>
        <v>0</v>
      </c>
      <c r="AP90">
        <f t="shared" si="36"/>
        <v>-2.821087199564445E-8</v>
      </c>
      <c r="AQ90">
        <f t="shared" si="36"/>
        <v>-9.6585355993258524E-4</v>
      </c>
      <c r="AR90">
        <f t="shared" si="36"/>
        <v>-9.6588177080458078E-4</v>
      </c>
      <c r="AS90">
        <f t="shared" si="36"/>
        <v>-2.0958187076573178E-5</v>
      </c>
      <c r="AT90">
        <f t="shared" si="36"/>
        <v>-1.3808678929802212E-5</v>
      </c>
      <c r="AU90">
        <f t="shared" si="23"/>
        <v>-1.0006486368109562E-3</v>
      </c>
      <c r="AW90">
        <v>87</v>
      </c>
      <c r="AX90">
        <f>IF(Z90&gt;0, (R90*SUMPRODUCT(K90:$K$98, X90:$X$98)-K90*$AZ$3)/Z90, 0)</f>
        <v>-312483.5255091812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50</v>
      </c>
      <c r="R91">
        <f t="shared" si="27"/>
        <v>1000000</v>
      </c>
      <c r="S91">
        <f t="shared" si="28"/>
        <v>-834465.81428671035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-2.1506273374999045</v>
      </c>
      <c r="AC91">
        <f t="shared" si="29"/>
        <v>-1.9210147552337298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-4.5114573846274144</v>
      </c>
      <c r="AI91">
        <f t="shared" si="33"/>
        <v>-4.5115724890883966</v>
      </c>
      <c r="AJ91">
        <f t="shared" si="34"/>
        <v>-0.22961258226617476</v>
      </c>
      <c r="AK91">
        <f t="shared" si="49"/>
        <v>-0.15054391362499334</v>
      </c>
      <c r="AL91">
        <f t="shared" si="35"/>
        <v>-4.8917289849795651</v>
      </c>
      <c r="AN91">
        <f t="shared" si="36"/>
        <v>0</v>
      </c>
      <c r="AO91">
        <f t="shared" si="36"/>
        <v>0</v>
      </c>
      <c r="AP91">
        <f t="shared" si="36"/>
        <v>-8.4252462396418335E-9</v>
      </c>
      <c r="AQ91">
        <f t="shared" si="36"/>
        <v>-3.302229908444491E-4</v>
      </c>
      <c r="AR91">
        <f t="shared" si="36"/>
        <v>-3.3023141609068871E-4</v>
      </c>
      <c r="AS91">
        <f t="shared" si="36"/>
        <v>-1.6806842487267634E-5</v>
      </c>
      <c r="AT91">
        <f t="shared" si="36"/>
        <v>-1.1019290923609011E-5</v>
      </c>
      <c r="AU91">
        <f t="shared" si="23"/>
        <v>-3.580575495015654E-4</v>
      </c>
      <c r="AW91">
        <v>88</v>
      </c>
      <c r="AX91">
        <f>IF(Z91&gt;0, (R91*SUMPRODUCT(K91:$K$98, X91:$X$98)-K91*$AZ$3)/Z91, 0)</f>
        <v>-834465.81428671035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50</v>
      </c>
      <c r="R92">
        <f t="shared" si="27"/>
        <v>1000000</v>
      </c>
      <c r="S92">
        <f t="shared" si="28"/>
        <v>-2449953.1768521755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-1.9210147552337298</v>
      </c>
      <c r="AC92">
        <f t="shared" si="29"/>
        <v>-1.7154713748084072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-1.5788625475949538</v>
      </c>
      <c r="AI92">
        <f t="shared" si="33"/>
        <v>-1.5788975578839466</v>
      </c>
      <c r="AJ92">
        <f t="shared" si="34"/>
        <v>-0.20554338042532261</v>
      </c>
      <c r="AK92">
        <f t="shared" si="49"/>
        <v>-0.13447103286636108</v>
      </c>
      <c r="AL92">
        <f t="shared" si="35"/>
        <v>-1.9189119711756302</v>
      </c>
      <c r="AN92">
        <f t="shared" si="36"/>
        <v>0</v>
      </c>
      <c r="AO92">
        <f t="shared" si="36"/>
        <v>0</v>
      </c>
      <c r="AP92">
        <f t="shared" si="36"/>
        <v>-2.2880637476097462E-9</v>
      </c>
      <c r="AQ92">
        <f t="shared" si="36"/>
        <v>-1.0318504249861604E-4</v>
      </c>
      <c r="AR92">
        <f t="shared" si="36"/>
        <v>-1.0318733056236364E-4</v>
      </c>
      <c r="AS92">
        <f t="shared" si="36"/>
        <v>-1.343308983850641E-5</v>
      </c>
      <c r="AT92">
        <f t="shared" si="36"/>
        <v>-8.7882249549109573E-6</v>
      </c>
      <c r="AU92">
        <f t="shared" si="23"/>
        <v>-1.25408645355781E-4</v>
      </c>
      <c r="AW92">
        <v>89</v>
      </c>
      <c r="AX92">
        <f>IF(Z92&gt;0, (R92*SUMPRODUCT(K92:$K$98, X92:$X$98)-K92*$AZ$3)/Z92, 0)</f>
        <v>-2449953.1768521755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50</v>
      </c>
      <c r="R93">
        <f t="shared" si="27"/>
        <v>1000000</v>
      </c>
      <c r="S93">
        <f t="shared" si="28"/>
        <v>-7980596.1918782033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-1.7154713748084072</v>
      </c>
      <c r="AC93">
        <f t="shared" si="29"/>
        <v>-1.5317588425150421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-0.50126833205812138</v>
      </c>
      <c r="AI93">
        <f t="shared" si="33"/>
        <v>-0.50127792882762134</v>
      </c>
      <c r="AJ93">
        <f t="shared" si="34"/>
        <v>-0.18371253229336504</v>
      </c>
      <c r="AK93">
        <f t="shared" si="49"/>
        <v>-0.12008299623658851</v>
      </c>
      <c r="AL93">
        <f t="shared" si="35"/>
        <v>-0.80507345735757485</v>
      </c>
      <c r="AN93">
        <f t="shared" si="36"/>
        <v>0</v>
      </c>
      <c r="AO93">
        <f t="shared" si="36"/>
        <v>0</v>
      </c>
      <c r="AP93">
        <f t="shared" si="36"/>
        <v>-5.5998896066241468E-10</v>
      </c>
      <c r="AQ93">
        <f t="shared" si="36"/>
        <v>-2.9249919181995428E-5</v>
      </c>
      <c r="AR93">
        <f t="shared" si="36"/>
        <v>-2.925047917095609E-5</v>
      </c>
      <c r="AS93">
        <f t="shared" si="36"/>
        <v>-1.0719960505459567E-5</v>
      </c>
      <c r="AT93">
        <f t="shared" si="36"/>
        <v>-7.0070613091209897E-6</v>
      </c>
      <c r="AU93">
        <f t="shared" si="23"/>
        <v>-4.6977500985536646E-5</v>
      </c>
      <c r="AW93">
        <v>90</v>
      </c>
      <c r="AX93">
        <f>IF(Z93&gt;0, (R93*SUMPRODUCT(K93:$K$98, X93:$X$98)-K93*$AZ$3)/Z93, 0)</f>
        <v>-7980596.1918782033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50</v>
      </c>
      <c r="R94">
        <f t="shared" si="27"/>
        <v>1000000</v>
      </c>
      <c r="S94">
        <f t="shared" si="28"/>
        <v>-29177552.321745396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-1.5317588425150421</v>
      </c>
      <c r="AC94">
        <f t="shared" si="29"/>
        <v>-1.3676669162414892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-0.14314209337922823</v>
      </c>
      <c r="AI94">
        <f t="shared" si="33"/>
        <v>-0.14314443707636423</v>
      </c>
      <c r="AJ94">
        <f t="shared" si="34"/>
        <v>-0.16409192627355296</v>
      </c>
      <c r="AK94">
        <f t="shared" si="49"/>
        <v>-0.10722311897605295</v>
      </c>
      <c r="AL94">
        <f t="shared" si="35"/>
        <v>-0.41445948232597019</v>
      </c>
      <c r="AN94">
        <f t="shared" si="36"/>
        <v>0</v>
      </c>
      <c r="AO94">
        <f t="shared" si="36"/>
        <v>0</v>
      </c>
      <c r="AP94">
        <f t="shared" si="36"/>
        <v>-1.2210624285962599E-10</v>
      </c>
      <c r="AQ94">
        <f t="shared" si="36"/>
        <v>-7.4576799830894548E-6</v>
      </c>
      <c r="AR94">
        <f t="shared" si="36"/>
        <v>-7.4578020893323142E-6</v>
      </c>
      <c r="AS94">
        <f t="shared" si="36"/>
        <v>-8.5491628986784659E-6</v>
      </c>
      <c r="AT94">
        <f t="shared" si="36"/>
        <v>-5.5863072086953752E-6</v>
      </c>
      <c r="AU94">
        <f t="shared" si="23"/>
        <v>-2.1593272196706159E-5</v>
      </c>
      <c r="AW94">
        <v>91</v>
      </c>
      <c r="AX94">
        <f>IF(Z94&gt;0, (R94*SUMPRODUCT(K94:$K$98, X94:$X$98)-K94*$AZ$3)/Z94, 0)</f>
        <v>-29177552.321745396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50</v>
      </c>
      <c r="R95">
        <f t="shared" si="27"/>
        <v>1000000</v>
      </c>
      <c r="S95">
        <f t="shared" si="28"/>
        <v>-121552739.09339465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-1.3676669162414892</v>
      </c>
      <c r="AC95">
        <f t="shared" si="29"/>
        <v>-1.221137609463673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-3.6359048688942221E-2</v>
      </c>
      <c r="AI95">
        <f t="shared" si="33"/>
        <v>-3.6359550996672416E-2</v>
      </c>
      <c r="AJ95">
        <f t="shared" si="34"/>
        <v>-0.14652930677781617</v>
      </c>
      <c r="AK95">
        <f t="shared" si="49"/>
        <v>-9.5736684136904254E-2</v>
      </c>
      <c r="AL95">
        <f t="shared" si="35"/>
        <v>-0.27862554191139288</v>
      </c>
      <c r="AN95">
        <f t="shared" si="36"/>
        <v>0</v>
      </c>
      <c r="AO95">
        <f t="shared" si="36"/>
        <v>0</v>
      </c>
      <c r="AP95">
        <f t="shared" si="36"/>
        <v>-2.336620691522214E-11</v>
      </c>
      <c r="AQ95">
        <f t="shared" si="36"/>
        <v>-1.6913397979639452E-6</v>
      </c>
      <c r="AR95">
        <f t="shared" si="36"/>
        <v>-1.6913631641708603E-6</v>
      </c>
      <c r="AS95">
        <f t="shared" si="36"/>
        <v>-6.8162082633575801E-6</v>
      </c>
      <c r="AT95">
        <f t="shared" si="36"/>
        <v>-4.4534516123106096E-6</v>
      </c>
      <c r="AU95">
        <f t="shared" si="23"/>
        <v>-1.2961023039839053E-5</v>
      </c>
      <c r="AW95">
        <v>92</v>
      </c>
      <c r="AX95">
        <f>IF(Z95&gt;0, (R95*SUMPRODUCT(K95:$K$98, X95:$X$98)-K95*$AZ$3)/Z95, 0)</f>
        <v>-121552739.09339465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50</v>
      </c>
      <c r="R96">
        <f t="shared" si="27"/>
        <v>1000000</v>
      </c>
      <c r="S96">
        <f t="shared" si="28"/>
        <v>-588467094.41508162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-1.221137609463673</v>
      </c>
      <c r="AC96">
        <f t="shared" si="29"/>
        <v>-1.0903029039661503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-8.0929082304763283E-3</v>
      </c>
      <c r="AI96">
        <f t="shared" si="33"/>
        <v>-8.0930008697176984E-3</v>
      </c>
      <c r="AJ96">
        <f t="shared" si="34"/>
        <v>-0.13083470549752274</v>
      </c>
      <c r="AK96">
        <f t="shared" si="49"/>
        <v>-8.5479632662457117E-2</v>
      </c>
      <c r="AL96">
        <f t="shared" si="35"/>
        <v>-0.22440733902969756</v>
      </c>
      <c r="AN96">
        <f t="shared" si="36"/>
        <v>0</v>
      </c>
      <c r="AO96">
        <f t="shared" si="36"/>
        <v>0</v>
      </c>
      <c r="AP96">
        <f t="shared" si="36"/>
        <v>-3.8476479090756359E-12</v>
      </c>
      <c r="AQ96">
        <f t="shared" si="36"/>
        <v>-3.3612819978402144E-7</v>
      </c>
      <c r="AR96">
        <f t="shared" si="36"/>
        <v>-3.3613204743193047E-7</v>
      </c>
      <c r="AS96">
        <f t="shared" si="36"/>
        <v>-5.4340458059990305E-6</v>
      </c>
      <c r="AT96">
        <f t="shared" si="36"/>
        <v>-3.5502830659603376E-6</v>
      </c>
      <c r="AU96">
        <f t="shared" si="23"/>
        <v>-9.3204609193912997E-6</v>
      </c>
      <c r="AW96">
        <v>93</v>
      </c>
      <c r="AX96">
        <f>IF(Z96&gt;0, (R96*SUMPRODUCT(K96:$K$98, X96:$X$98)-K96*$AZ$3)/Z96, 0)</f>
        <v>-588467094.41508162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50</v>
      </c>
      <c r="R97">
        <f t="shared" si="27"/>
        <v>1000000</v>
      </c>
      <c r="S97">
        <f t="shared" si="28"/>
        <v>-3400060275.6287522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-1.0903029039661503</v>
      </c>
      <c r="AC97">
        <f t="shared" si="29"/>
        <v>-0.97348502863245656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-1.5479429288855772E-3</v>
      </c>
      <c r="AI97">
        <f t="shared" si="33"/>
        <v>-1.54795724458809E-3</v>
      </c>
      <c r="AJ97">
        <f t="shared" si="34"/>
        <v>-0.1168178753336937</v>
      </c>
      <c r="AK97">
        <f t="shared" si="49"/>
        <v>-7.632120327763052E-2</v>
      </c>
      <c r="AL97">
        <f t="shared" si="35"/>
        <v>-0.19468703585591229</v>
      </c>
      <c r="AN97">
        <f t="shared" si="36"/>
        <v>0</v>
      </c>
      <c r="AO97">
        <f t="shared" si="36"/>
        <v>0</v>
      </c>
      <c r="AP97">
        <f t="shared" si="36"/>
        <v>-5.3087830300293258E-13</v>
      </c>
      <c r="AQ97">
        <f t="shared" si="36"/>
        <v>-5.740335233252848E-8</v>
      </c>
      <c r="AR97">
        <f t="shared" si="36"/>
        <v>-5.7403883210831478E-8</v>
      </c>
      <c r="AS97">
        <f t="shared" si="36"/>
        <v>-4.3320315829377E-6</v>
      </c>
      <c r="AT97">
        <f t="shared" si="36"/>
        <v>-2.8302677317325045E-6</v>
      </c>
      <c r="AU97">
        <f t="shared" si="23"/>
        <v>-7.2197031978810355E-6</v>
      </c>
      <c r="AW97">
        <v>94</v>
      </c>
      <c r="AX97">
        <f>IF(Z97&gt;0, (R97*SUMPRODUCT(K97:$K$98, X97:$X$98)-K97*$AZ$3)/Z97, 0)</f>
        <v>-3400060275.6287522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-0.97348502863245656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-2.863140502567814E-4</v>
      </c>
      <c r="AI98">
        <f t="shared" si="33"/>
        <v>-2.863140502567814E-4</v>
      </c>
      <c r="AJ98">
        <f t="shared" si="34"/>
        <v>-0.97348502863245656</v>
      </c>
      <c r="AK98">
        <f t="shared" si="49"/>
        <v>-6.8143952004271965E-2</v>
      </c>
      <c r="AL98">
        <f t="shared" si="35"/>
        <v>-1.0419152946869854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-9.4799696964809385E-9</v>
      </c>
      <c r="AR98">
        <f t="shared" si="36"/>
        <v>-9.4799696964809385E-9</v>
      </c>
      <c r="AS98">
        <f t="shared" si="36"/>
        <v>-3.2232468379169202E-5</v>
      </c>
      <c r="AT98">
        <f t="shared" si="36"/>
        <v>-2.2562727865418441E-6</v>
      </c>
      <c r="AU98">
        <f t="shared" si="36"/>
        <v>-3.4498221135407526E-5</v>
      </c>
      <c r="AW98">
        <v>95</v>
      </c>
    </row>
    <row r="100" spans="5:50" x14ac:dyDescent="0.25">
      <c r="AN100" s="8">
        <f t="shared" ref="AN100:AU100" si="50">SUM(AN3:AN98)</f>
        <v>31673.716250546255</v>
      </c>
      <c r="AO100" s="8">
        <f t="shared" si="50"/>
        <v>-3167.3716250546258</v>
      </c>
      <c r="AP100" s="8">
        <f t="shared" si="50"/>
        <v>-955.69540446167434</v>
      </c>
      <c r="AQ100" s="8">
        <f t="shared" si="50"/>
        <v>-26251.06912310491</v>
      </c>
      <c r="AR100" s="8">
        <f t="shared" si="50"/>
        <v>1299.5800979250459</v>
      </c>
      <c r="AS100" s="8">
        <f t="shared" si="50"/>
        <v>-151.57879530872685</v>
      </c>
      <c r="AT100" s="8">
        <f t="shared" si="50"/>
        <v>38.497689392611264</v>
      </c>
      <c r="AU100" s="8">
        <f t="shared" si="50"/>
        <v>1186.4989920089308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6EB60-92ED-48AF-B008-73CCD0F06FCE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36767.406253139539</v>
      </c>
      <c r="K3">
        <v>1</v>
      </c>
      <c r="L3" s="2">
        <v>0</v>
      </c>
      <c r="O3">
        <f>$C$3</f>
        <v>36767.406253139539</v>
      </c>
      <c r="P3">
        <f>O3*C5</f>
        <v>3676.7406253139543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36767.406253139539</v>
      </c>
      <c r="AF3">
        <f t="shared" ref="AF3:AG34" si="4">-$Z3*P3</f>
        <v>-3676.7406253139543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32570.183700125584</v>
      </c>
      <c r="AJ3">
        <f t="shared" ref="AJ3:AJ66" si="7">AB3-AC3</f>
        <v>0</v>
      </c>
      <c r="AL3">
        <f t="shared" ref="AL3:AL66" si="8">SUM(AI3:AK3)</f>
        <v>32570.183700125584</v>
      </c>
      <c r="AN3">
        <f t="shared" ref="AN3:AU34" si="9">AE3*$K3</f>
        <v>36767.406253139539</v>
      </c>
      <c r="AO3">
        <f t="shared" si="9"/>
        <v>-3676.7406253139543</v>
      </c>
      <c r="AP3">
        <f t="shared" si="9"/>
        <v>-520.48192770000003</v>
      </c>
      <c r="AQ3">
        <f t="shared" si="9"/>
        <v>0</v>
      </c>
      <c r="AR3">
        <f t="shared" si="9"/>
        <v>32570.183700125584</v>
      </c>
      <c r="AS3">
        <f t="shared" si="9"/>
        <v>0</v>
      </c>
      <c r="AT3">
        <f t="shared" si="9"/>
        <v>0</v>
      </c>
      <c r="AU3">
        <f t="shared" si="9"/>
        <v>32570.183700125584</v>
      </c>
      <c r="AW3">
        <v>0</v>
      </c>
      <c r="AX3">
        <f>IF(Z3&gt;0, (R3*SUMPRODUCT(K3:$K$98, X3:$X$98)-K3*$AZ$3)/Z3, 0)</f>
        <v>0</v>
      </c>
      <c r="AZ3">
        <f>C6*SUMPRODUCT(X4:X89, K4:K89)/1</f>
        <v>30157.620753239931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1000000</v>
      </c>
      <c r="S4">
        <f t="shared" si="1"/>
        <v>2048.5843779323523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2022.887332920938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-2022.887332920938</v>
      </c>
      <c r="AK4">
        <f>G4*SUM(AB4, AE4:AF4)</f>
        <v>0</v>
      </c>
      <c r="AL4">
        <f t="shared" si="8"/>
        <v>-4566.6933329209378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-2373.1747364492958</v>
      </c>
      <c r="AR4">
        <f t="shared" si="9"/>
        <v>-2373.1747364492958</v>
      </c>
      <c r="AS4">
        <f t="shared" si="9"/>
        <v>-1887.1978103563185</v>
      </c>
      <c r="AT4">
        <f t="shared" si="9"/>
        <v>0</v>
      </c>
      <c r="AU4">
        <f t="shared" si="9"/>
        <v>-4260.3725468056136</v>
      </c>
      <c r="AW4">
        <v>1</v>
      </c>
      <c r="AX4">
        <f>IF(Z4&gt;0, (R4*SUMPRODUCT(K4:$K$98, X4:$X$98)-K4*$AZ$3)/Z4, 0)</f>
        <v>2048.5843779323523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1000000</v>
      </c>
      <c r="S5">
        <f t="shared" si="1"/>
        <v>2047.5001095068644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2022.887332920938</v>
      </c>
      <c r="AC5">
        <f t="shared" si="2"/>
        <v>1996.4227167732242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-2527.8542831294039</v>
      </c>
      <c r="AI5">
        <f t="shared" si="6"/>
        <v>-2576.6069720182477</v>
      </c>
      <c r="AJ5">
        <f t="shared" si="7"/>
        <v>26.464616147713741</v>
      </c>
      <c r="AK5">
        <f>G5*SUM(AB5, AE5:AF5)</f>
        <v>82.938380649758457</v>
      </c>
      <c r="AL5">
        <f t="shared" si="8"/>
        <v>-2467.2039752207752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-2161.5884650113348</v>
      </c>
      <c r="AR5">
        <f t="shared" si="9"/>
        <v>-2203.2772801632709</v>
      </c>
      <c r="AS5">
        <f t="shared" si="9"/>
        <v>22.630105452531065</v>
      </c>
      <c r="AT5">
        <f t="shared" si="9"/>
        <v>70.921274266369451</v>
      </c>
      <c r="AU5">
        <f t="shared" si="9"/>
        <v>-2109.7259004443699</v>
      </c>
      <c r="AW5">
        <v>2</v>
      </c>
      <c r="AX5">
        <f>IF(Z5&gt;0, (R5*SUMPRODUCT(K5:$K$98, X5:$X$98)-K5*$AZ$3)/Z5, 0)</f>
        <v>2047.5001095068644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1000000</v>
      </c>
      <c r="S6">
        <f t="shared" si="1"/>
        <v>2450.1490007473412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1996.4227167732242</v>
      </c>
      <c r="AC6">
        <f t="shared" si="2"/>
        <v>2358.9664376454202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-2518.3493961665454</v>
      </c>
      <c r="AI6">
        <f t="shared" si="6"/>
        <v>-2566.4886406966921</v>
      </c>
      <c r="AJ6">
        <f t="shared" si="7"/>
        <v>-362.54372087219599</v>
      </c>
      <c r="AK6">
        <f>G6*SUM(AB6, AE6:AF6)</f>
        <v>116.79072893123363</v>
      </c>
      <c r="AL6">
        <f t="shared" si="8"/>
        <v>-2812.2416326376542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-1942.679981923613</v>
      </c>
      <c r="AR6">
        <f t="shared" si="9"/>
        <v>-1979.8150779654877</v>
      </c>
      <c r="AS6">
        <f t="shared" si="9"/>
        <v>-279.66986240377082</v>
      </c>
      <c r="AT6">
        <f t="shared" si="9"/>
        <v>90.093539647176854</v>
      </c>
      <c r="AU6">
        <f t="shared" si="9"/>
        <v>-2169.3914007220815</v>
      </c>
      <c r="AW6">
        <v>3</v>
      </c>
      <c r="AX6">
        <f>IF(Z6&gt;0, (R6*SUMPRODUCT(K6:$K$98, X6:$X$98)-K6*$AZ$3)/Z6, 0)</f>
        <v>2450.1490007473412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1000000</v>
      </c>
      <c r="S7">
        <f t="shared" si="1"/>
        <v>2644.3818769392701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2358.9664376454202</v>
      </c>
      <c r="AC7">
        <f t="shared" si="2"/>
        <v>2513.867758069784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-2512.2880051846273</v>
      </c>
      <c r="AI7">
        <f t="shared" si="6"/>
        <v>-2559.8202428692134</v>
      </c>
      <c r="AJ7">
        <f t="shared" si="7"/>
        <v>-154.9013204243638</v>
      </c>
      <c r="AK7">
        <f>G7*SUM(AB7, AE7:AF7)</f>
        <v>115.82525208839013</v>
      </c>
      <c r="AL7">
        <f t="shared" si="8"/>
        <v>-2598.896311205187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-1763.2646384565519</v>
      </c>
      <c r="AR7">
        <f t="shared" si="9"/>
        <v>-1796.6254289881228</v>
      </c>
      <c r="AS7">
        <f t="shared" si="9"/>
        <v>-108.71843522352682</v>
      </c>
      <c r="AT7">
        <f t="shared" si="9"/>
        <v>81.292658654701242</v>
      </c>
      <c r="AU7">
        <f t="shared" si="9"/>
        <v>-1824.0512055569484</v>
      </c>
      <c r="AW7">
        <v>4</v>
      </c>
      <c r="AX7">
        <f>IF(Z7&gt;0, (R7*SUMPRODUCT(K7:$K$98, X7:$X$98)-K7*$AZ$3)/Z7, 0)</f>
        <v>2644.3818769392701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1000000</v>
      </c>
      <c r="S8">
        <f t="shared" si="1"/>
        <v>2300.4954278814771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2513.867758069784</v>
      </c>
      <c r="AC8">
        <f t="shared" si="2"/>
        <v>2159.3195291906923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-2505.9128797579287</v>
      </c>
      <c r="AI8">
        <f t="shared" si="6"/>
        <v>-2552.8444994216811</v>
      </c>
      <c r="AJ8">
        <f t="shared" si="7"/>
        <v>354.54822887909177</v>
      </c>
      <c r="AK8">
        <f t="shared" ref="AK8:AK71" si="22">G8*SUM(AB8:AB8, AE8:AF8)</f>
        <v>53.545383246886395</v>
      </c>
      <c r="AL8">
        <f t="shared" si="8"/>
        <v>-2144.7508872957028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-1641.7345448014266</v>
      </c>
      <c r="AR8">
        <f t="shared" si="9"/>
        <v>-1672.4815280137509</v>
      </c>
      <c r="AS8">
        <f t="shared" si="9"/>
        <v>232.2802519795485</v>
      </c>
      <c r="AT8">
        <f t="shared" si="9"/>
        <v>35.079952739433153</v>
      </c>
      <c r="AU8">
        <f t="shared" si="9"/>
        <v>-1405.1213232947691</v>
      </c>
      <c r="AW8">
        <v>5</v>
      </c>
      <c r="AX8">
        <f>IF(Z8&gt;0, (R8*SUMPRODUCT(K8:$K$98, X8:$X$98)-K8*$AZ$3)/Z8, 0)</f>
        <v>2300.4954278814771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1000000</v>
      </c>
      <c r="S9">
        <f t="shared" si="1"/>
        <v>1687.155172740185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2159.3195291906923</v>
      </c>
      <c r="AC9">
        <f t="shared" si="2"/>
        <v>1563.5642164978417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-2500.123408711941</v>
      </c>
      <c r="AI9">
        <f t="shared" si="6"/>
        <v>-2546.46070600862</v>
      </c>
      <c r="AJ9">
        <f t="shared" si="7"/>
        <v>595.75531269285057</v>
      </c>
      <c r="AK9">
        <f t="shared" si="22"/>
        <v>12.739985222225084</v>
      </c>
      <c r="AL9">
        <f t="shared" si="8"/>
        <v>-1937.9654080935443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-1551.2279627174119</v>
      </c>
      <c r="AR9">
        <f t="shared" si="9"/>
        <v>-1579.9784280075996</v>
      </c>
      <c r="AS9">
        <f t="shared" si="9"/>
        <v>369.64267314417361</v>
      </c>
      <c r="AT9">
        <f t="shared" si="9"/>
        <v>7.9046583270478701</v>
      </c>
      <c r="AU9">
        <f t="shared" si="9"/>
        <v>-1202.4310965363779</v>
      </c>
      <c r="AW9">
        <v>6</v>
      </c>
      <c r="AX9">
        <f>IF(Z9&gt;0, (R9*SUMPRODUCT(K9:$K$98, X9:$X$98)-K9*$AZ$3)/Z9, 0)</f>
        <v>1687.155172740185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1000000</v>
      </c>
      <c r="S10">
        <f t="shared" si="1"/>
        <v>1063.0624121007586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1563.5642164978417</v>
      </c>
      <c r="AC10">
        <f t="shared" si="2"/>
        <v>972.67998454828921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-2499.2966577828774</v>
      </c>
      <c r="AI10">
        <f t="shared" si="6"/>
        <v>-2545.0456172737008</v>
      </c>
      <c r="AJ10">
        <f t="shared" si="7"/>
        <v>590.88423194955249</v>
      </c>
      <c r="AK10">
        <f t="shared" si="22"/>
        <v>6.4106132876411515</v>
      </c>
      <c r="AL10">
        <f t="shared" si="8"/>
        <v>-1947.7507720365072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-1471.1270243577192</v>
      </c>
      <c r="AR10">
        <f t="shared" si="9"/>
        <v>-1498.0556126201868</v>
      </c>
      <c r="AS10">
        <f t="shared" si="9"/>
        <v>347.80415489330738</v>
      </c>
      <c r="AT10">
        <f t="shared" si="9"/>
        <v>3.7733921744694583</v>
      </c>
      <c r="AU10">
        <f t="shared" si="9"/>
        <v>-1146.47806555241</v>
      </c>
      <c r="AW10">
        <v>7</v>
      </c>
      <c r="AX10">
        <f>IF(Z10&gt;0, (R10*SUMPRODUCT(K10:$K$98, X10:$X$98)-K10*$AZ$3)/Z10, 0)</f>
        <v>1063.0624121007586</v>
      </c>
    </row>
    <row r="11" spans="1:52" x14ac:dyDescent="0.25">
      <c r="A11" t="s">
        <v>33</v>
      </c>
      <c r="C11" s="12">
        <f>AU91</f>
        <v>1360.5769547235623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1000000</v>
      </c>
      <c r="S11">
        <f t="shared" si="1"/>
        <v>426.64882758354759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972.67998454828921</v>
      </c>
      <c r="AC11">
        <f t="shared" si="2"/>
        <v>385.40565025233809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-2497.1365004089716</v>
      </c>
      <c r="AI11">
        <f t="shared" si="6"/>
        <v>-2542.3031134798662</v>
      </c>
      <c r="AJ11">
        <f t="shared" si="7"/>
        <v>587.27433429595112</v>
      </c>
      <c r="AK11">
        <f t="shared" si="22"/>
        <v>2.3344319629158941</v>
      </c>
      <c r="AL11">
        <f t="shared" si="8"/>
        <v>-1952.6943472209991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-1396.6700116693969</v>
      </c>
      <c r="AR11">
        <f t="shared" si="9"/>
        <v>-1421.9320884499259</v>
      </c>
      <c r="AS11">
        <f t="shared" si="9"/>
        <v>328.46760727734721</v>
      </c>
      <c r="AT11">
        <f t="shared" si="9"/>
        <v>1.305667958621074</v>
      </c>
      <c r="AU11">
        <f t="shared" si="9"/>
        <v>-1092.1588132139577</v>
      </c>
      <c r="AW11">
        <v>8</v>
      </c>
      <c r="AX11">
        <f>IF(Z11&gt;0, (R11*SUMPRODUCT(K11:$K$98, X11:$X$98)-K11*$AZ$3)/Z11, 0)</f>
        <v>426.64882758354759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1000000</v>
      </c>
      <c r="S12">
        <f t="shared" si="1"/>
        <v>-193.92534188944404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385.40565025233809</v>
      </c>
      <c r="AC12">
        <f t="shared" si="2"/>
        <v>-172.94263920205958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-2498.8392548181964</v>
      </c>
      <c r="AI12">
        <f t="shared" si="6"/>
        <v>-2543.429259795641</v>
      </c>
      <c r="AJ12">
        <f t="shared" si="7"/>
        <v>558.34828945439767</v>
      </c>
      <c r="AK12">
        <f t="shared" si="22"/>
        <v>0.88643299558037758</v>
      </c>
      <c r="AL12">
        <f t="shared" si="8"/>
        <v>-1984.1945373456629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-1328.1596283537356</v>
      </c>
      <c r="AR12">
        <f t="shared" si="9"/>
        <v>-1351.8596900223454</v>
      </c>
      <c r="AS12">
        <f t="shared" si="9"/>
        <v>296.76805147982611</v>
      </c>
      <c r="AT12">
        <f t="shared" si="9"/>
        <v>0.47114856055684112</v>
      </c>
      <c r="AU12">
        <f t="shared" si="9"/>
        <v>-1054.6204899819622</v>
      </c>
      <c r="AW12">
        <v>9</v>
      </c>
      <c r="AX12">
        <f>IF(Z12&gt;0, (R12*SUMPRODUCT(K12:$K$98, X12:$X$98)-K12*$AZ$3)/Z12, 0)</f>
        <v>-193.92534188944404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1000000</v>
      </c>
      <c r="S13">
        <f t="shared" si="1"/>
        <v>-805.09540705945517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-172.94263920205958</v>
      </c>
      <c r="AC13">
        <f t="shared" si="2"/>
        <v>-708.78953618042942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-2502.5435771512207</v>
      </c>
      <c r="AI13">
        <f t="shared" si="6"/>
        <v>-2546.5625549000333</v>
      </c>
      <c r="AJ13">
        <f t="shared" si="7"/>
        <v>535.84689697836984</v>
      </c>
      <c r="AK13">
        <f t="shared" si="22"/>
        <v>-0.34588527840411915</v>
      </c>
      <c r="AL13">
        <f t="shared" si="8"/>
        <v>-2011.0615432000675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-1264.3807177312626</v>
      </c>
      <c r="AR13">
        <f t="shared" si="9"/>
        <v>-1286.6207886686875</v>
      </c>
      <c r="AS13">
        <f t="shared" si="9"/>
        <v>270.73034427110042</v>
      </c>
      <c r="AT13">
        <f t="shared" si="9"/>
        <v>-0.17475447003369055</v>
      </c>
      <c r="AU13">
        <f t="shared" si="9"/>
        <v>-1016.0651988676207</v>
      </c>
      <c r="AW13">
        <v>10</v>
      </c>
      <c r="AX13">
        <f>IF(Z13&gt;0, (R13*SUMPRODUCT(K13:$K$98, X13:$X$98)-K13*$AZ$3)/Z13, 0)</f>
        <v>-805.09540705945517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1000000</v>
      </c>
      <c r="S14">
        <f t="shared" si="1"/>
        <v>-391.98111242196944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-708.78953618042942</v>
      </c>
      <c r="AC14">
        <f t="shared" si="2"/>
        <v>-340.65775794598449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-2508.9928133472722</v>
      </c>
      <c r="AI14">
        <f t="shared" si="6"/>
        <v>-2552.4461516779293</v>
      </c>
      <c r="AJ14">
        <f t="shared" si="7"/>
        <v>-368.13177823444494</v>
      </c>
      <c r="AK14">
        <f t="shared" si="22"/>
        <v>-49.615267532630064</v>
      </c>
      <c r="AL14">
        <f t="shared" si="8"/>
        <v>-2970.1931974450044</v>
      </c>
      <c r="AN14">
        <f t="shared" si="9"/>
        <v>0</v>
      </c>
      <c r="AO14">
        <f t="shared" si="9"/>
        <v>0</v>
      </c>
      <c r="AP14">
        <f t="shared" si="9"/>
        <v>-19.602043100112667</v>
      </c>
      <c r="AQ14">
        <f t="shared" si="9"/>
        <v>-1131.8206415088639</v>
      </c>
      <c r="AR14">
        <f t="shared" si="9"/>
        <v>-1151.4226846089764</v>
      </c>
      <c r="AS14">
        <f t="shared" si="9"/>
        <v>-166.06629687601185</v>
      </c>
      <c r="AT14">
        <f t="shared" si="9"/>
        <v>-22.381723705496608</v>
      </c>
      <c r="AU14">
        <f t="shared" si="9"/>
        <v>-1339.8707051904851</v>
      </c>
      <c r="AW14">
        <v>11</v>
      </c>
      <c r="AX14">
        <f>IF(Z14&gt;0, (R14*SUMPRODUCT(K14:$K$98, X14:$X$98)-K14*$AZ$3)/Z14, 0)</f>
        <v>-391.98111242196944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1000000</v>
      </c>
      <c r="S15">
        <f t="shared" si="1"/>
        <v>-17.343128590173961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-340.65775794598449</v>
      </c>
      <c r="AC15">
        <f t="shared" si="2"/>
        <v>-14.87795662832832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-2517.232770026108</v>
      </c>
      <c r="AI15">
        <f t="shared" si="6"/>
        <v>-2560.1257133349573</v>
      </c>
      <c r="AJ15">
        <f t="shared" si="7"/>
        <v>-325.77980131765617</v>
      </c>
      <c r="AK15">
        <f t="shared" si="22"/>
        <v>-23.846043056218917</v>
      </c>
      <c r="AL15">
        <f t="shared" si="8"/>
        <v>-2909.7515577088325</v>
      </c>
      <c r="AN15">
        <f t="shared" si="9"/>
        <v>0</v>
      </c>
      <c r="AO15">
        <f t="shared" si="9"/>
        <v>0</v>
      </c>
      <c r="AP15">
        <f t="shared" si="9"/>
        <v>-17.27611230581876</v>
      </c>
      <c r="AQ15">
        <f t="shared" si="9"/>
        <v>-1013.8729749022883</v>
      </c>
      <c r="AR15">
        <f t="shared" si="9"/>
        <v>-1031.1490872081069</v>
      </c>
      <c r="AS15">
        <f t="shared" si="9"/>
        <v>-131.21525361422286</v>
      </c>
      <c r="AT15">
        <f t="shared" si="9"/>
        <v>-9.6045383251569429</v>
      </c>
      <c r="AU15">
        <f t="shared" si="9"/>
        <v>-1171.9688791474869</v>
      </c>
      <c r="AW15">
        <v>12</v>
      </c>
      <c r="AX15">
        <f>IF(Z15&gt;0, (R15*SUMPRODUCT(K15:$K$98, X15:$X$98)-K15*$AZ$3)/Z15, 0)</f>
        <v>-17.343128590173961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1000000</v>
      </c>
      <c r="S16">
        <f t="shared" si="1"/>
        <v>322.02934626403186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-14.87795662832832</v>
      </c>
      <c r="AC16">
        <f t="shared" si="2"/>
        <v>272.6780352787755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-2531.251557791521</v>
      </c>
      <c r="AI16">
        <f t="shared" si="6"/>
        <v>-2573.5890090893922</v>
      </c>
      <c r="AJ16">
        <f t="shared" si="7"/>
        <v>-287.55599190710382</v>
      </c>
      <c r="AK16">
        <f t="shared" si="22"/>
        <v>-1.0414569639829825</v>
      </c>
      <c r="AL16">
        <f t="shared" si="8"/>
        <v>-2862.1864579604789</v>
      </c>
      <c r="AN16">
        <f t="shared" si="9"/>
        <v>0</v>
      </c>
      <c r="AO16">
        <f t="shared" si="9"/>
        <v>0</v>
      </c>
      <c r="AP16">
        <f t="shared" si="9"/>
        <v>-15.225335013100052</v>
      </c>
      <c r="AQ16">
        <f t="shared" si="9"/>
        <v>-910.28514443771064</v>
      </c>
      <c r="AR16">
        <f t="shared" si="9"/>
        <v>-925.51047945081075</v>
      </c>
      <c r="AS16">
        <f t="shared" si="9"/>
        <v>-103.41048356942723</v>
      </c>
      <c r="AT16">
        <f t="shared" si="9"/>
        <v>-0.3745272965726269</v>
      </c>
      <c r="AU16">
        <f t="shared" si="9"/>
        <v>-1029.2954903168106</v>
      </c>
      <c r="AW16">
        <v>13</v>
      </c>
      <c r="AX16">
        <f>IF(Z16&gt;0, (R16*SUMPRODUCT(K16:$K$98, X16:$X$98)-K16*$AZ$3)/Z16, 0)</f>
        <v>322.02934626403186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1000000</v>
      </c>
      <c r="S17">
        <f t="shared" si="1"/>
        <v>627.45513158336792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272.6780352787755</v>
      </c>
      <c r="AC17">
        <f t="shared" si="2"/>
        <v>524.38303977802025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-2551.5952083181583</v>
      </c>
      <c r="AI17">
        <f t="shared" si="6"/>
        <v>-2593.3817053426351</v>
      </c>
      <c r="AJ17">
        <f t="shared" si="7"/>
        <v>-251.70500449924475</v>
      </c>
      <c r="AK17">
        <f t="shared" si="22"/>
        <v>19.087462469514286</v>
      </c>
      <c r="AL17">
        <f t="shared" si="8"/>
        <v>-2825.9992473723655</v>
      </c>
      <c r="AN17">
        <f t="shared" si="9"/>
        <v>0</v>
      </c>
      <c r="AO17">
        <f t="shared" si="9"/>
        <v>0</v>
      </c>
      <c r="AP17">
        <f t="shared" si="9"/>
        <v>-13.41714429284813</v>
      </c>
      <c r="AQ17">
        <f t="shared" si="9"/>
        <v>-819.2866960561737</v>
      </c>
      <c r="AR17">
        <f t="shared" si="9"/>
        <v>-832.7038403490219</v>
      </c>
      <c r="AS17">
        <f t="shared" si="9"/>
        <v>-80.819465738421783</v>
      </c>
      <c r="AT17">
        <f t="shared" si="9"/>
        <v>6.1287558511493563</v>
      </c>
      <c r="AU17">
        <f t="shared" si="9"/>
        <v>-907.39455023629432</v>
      </c>
      <c r="AW17">
        <v>14</v>
      </c>
      <c r="AX17">
        <f>IF(Z17&gt;0, (R17*SUMPRODUCT(K17:$K$98, X17:$X$98)-K17*$AZ$3)/Z17, 0)</f>
        <v>627.45513158336792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1000000</v>
      </c>
      <c r="S18">
        <f t="shared" si="1"/>
        <v>900.32499673916925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524.38303977802025</v>
      </c>
      <c r="AC18">
        <f t="shared" si="2"/>
        <v>742.58754812984625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-2573.2066366576892</v>
      </c>
      <c r="AI18">
        <f t="shared" si="6"/>
        <v>-2614.446608380088</v>
      </c>
      <c r="AJ18">
        <f t="shared" si="7"/>
        <v>-218.20450835182601</v>
      </c>
      <c r="AK18">
        <f t="shared" si="22"/>
        <v>36.70681278446142</v>
      </c>
      <c r="AL18">
        <f t="shared" si="8"/>
        <v>-2795.9443039474527</v>
      </c>
      <c r="AN18">
        <f t="shared" si="9"/>
        <v>0</v>
      </c>
      <c r="AO18">
        <f t="shared" si="9"/>
        <v>0</v>
      </c>
      <c r="AP18">
        <f t="shared" si="9"/>
        <v>-11.822912104073193</v>
      </c>
      <c r="AQ18">
        <f t="shared" si="9"/>
        <v>-737.70166710123817</v>
      </c>
      <c r="AR18">
        <f t="shared" si="9"/>
        <v>-749.5245792053114</v>
      </c>
      <c r="AS18">
        <f t="shared" si="9"/>
        <v>-62.556122499835503</v>
      </c>
      <c r="AT18">
        <f t="shared" si="9"/>
        <v>10.523320047177572</v>
      </c>
      <c r="AU18">
        <f t="shared" si="9"/>
        <v>-801.55738165796936</v>
      </c>
      <c r="AW18">
        <v>15</v>
      </c>
      <c r="AX18">
        <f>IF(Z18&gt;0, (R18*SUMPRODUCT(K18:$K$98, X18:$X$98)-K18*$AZ$3)/Z18, 0)</f>
        <v>900.32499673916925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1000000</v>
      </c>
      <c r="S19">
        <f t="shared" si="1"/>
        <v>1144.0686555996456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742.58754812984625</v>
      </c>
      <c r="AC19">
        <f t="shared" si="2"/>
        <v>931.21731353574887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-2599.1401450104181</v>
      </c>
      <c r="AI19">
        <f t="shared" si="6"/>
        <v>-2639.8377600083427</v>
      </c>
      <c r="AJ19">
        <f t="shared" si="7"/>
        <v>-188.62976540590262</v>
      </c>
      <c r="AK19">
        <f t="shared" si="22"/>
        <v>51.981128369089241</v>
      </c>
      <c r="AL19">
        <f t="shared" si="8"/>
        <v>-2776.4863970451561</v>
      </c>
      <c r="AN19">
        <f t="shared" si="9"/>
        <v>0</v>
      </c>
      <c r="AO19">
        <f t="shared" si="9"/>
        <v>0</v>
      </c>
      <c r="AP19">
        <f t="shared" si="9"/>
        <v>-10.417344786889762</v>
      </c>
      <c r="AQ19">
        <f t="shared" si="9"/>
        <v>-665.30038778441974</v>
      </c>
      <c r="AR19">
        <f t="shared" si="9"/>
        <v>-675.71773257130951</v>
      </c>
      <c r="AS19">
        <f t="shared" si="9"/>
        <v>-48.28345109175639</v>
      </c>
      <c r="AT19">
        <f t="shared" si="9"/>
        <v>13.305579126933978</v>
      </c>
      <c r="AU19">
        <f t="shared" si="9"/>
        <v>-710.6956045361319</v>
      </c>
      <c r="AW19">
        <v>16</v>
      </c>
      <c r="AX19">
        <f>IF(Z19&gt;0, (R19*SUMPRODUCT(K19:$K$98, X19:$X$98)-K19*$AZ$3)/Z19, 0)</f>
        <v>1144.0686555996456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50</v>
      </c>
      <c r="R20">
        <f t="shared" si="0"/>
        <v>1000000</v>
      </c>
      <c r="S20">
        <f t="shared" si="1"/>
        <v>1360.8314604679545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931.21731353574887</v>
      </c>
      <c r="AC20">
        <f t="shared" si="2"/>
        <v>1092.9985619184199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-2628.404999598356</v>
      </c>
      <c r="AI20">
        <f t="shared" si="6"/>
        <v>-2668.5642181963212</v>
      </c>
      <c r="AJ20">
        <f t="shared" si="7"/>
        <v>-161.78124838267104</v>
      </c>
      <c r="AK20">
        <f t="shared" si="22"/>
        <v>65.185211947502424</v>
      </c>
      <c r="AL20">
        <f t="shared" si="8"/>
        <v>-2765.1602546314898</v>
      </c>
      <c r="AN20">
        <f t="shared" si="9"/>
        <v>0</v>
      </c>
      <c r="AO20">
        <f t="shared" si="9"/>
        <v>0</v>
      </c>
      <c r="AP20">
        <f t="shared" si="9"/>
        <v>-9.1781533698599791</v>
      </c>
      <c r="AQ20">
        <f t="shared" si="9"/>
        <v>-600.70651388726742</v>
      </c>
      <c r="AR20">
        <f t="shared" si="9"/>
        <v>-609.88466725712738</v>
      </c>
      <c r="AS20">
        <f t="shared" si="9"/>
        <v>-36.974153428841788</v>
      </c>
      <c r="AT20">
        <f t="shared" si="9"/>
        <v>14.897697056568683</v>
      </c>
      <c r="AU20">
        <f t="shared" si="9"/>
        <v>-631.9611236294005</v>
      </c>
      <c r="AW20">
        <v>17</v>
      </c>
      <c r="AX20">
        <f>IF(Z20&gt;0, (R20*SUMPRODUCT(K20:$K$98, X20:$X$98)-K20*$AZ$3)/Z20, 0)</f>
        <v>1360.8314604679545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50</v>
      </c>
      <c r="R21">
        <f t="shared" si="0"/>
        <v>1000000</v>
      </c>
      <c r="S21">
        <f t="shared" si="1"/>
        <v>1553.0319120132506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1092.9985619184199</v>
      </c>
      <c r="AC21">
        <f t="shared" si="2"/>
        <v>1230.7577946089086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-2665.403481643697</v>
      </c>
      <c r="AI21">
        <f t="shared" si="6"/>
        <v>-2705.0278378816006</v>
      </c>
      <c r="AJ21">
        <f t="shared" si="7"/>
        <v>-137.75923269048872</v>
      </c>
      <c r="AK21">
        <f t="shared" si="22"/>
        <v>76.5098993342894</v>
      </c>
      <c r="AL21">
        <f t="shared" si="8"/>
        <v>-2766.2771712377998</v>
      </c>
      <c r="AN21">
        <f t="shared" si="9"/>
        <v>0</v>
      </c>
      <c r="AO21">
        <f t="shared" si="9"/>
        <v>0</v>
      </c>
      <c r="AP21">
        <f t="shared" si="9"/>
        <v>-8.0856372510594614</v>
      </c>
      <c r="AQ21">
        <f t="shared" si="9"/>
        <v>-543.89491026396399</v>
      </c>
      <c r="AR21">
        <f t="shared" si="9"/>
        <v>-551.98054751502343</v>
      </c>
      <c r="AS21">
        <f t="shared" si="9"/>
        <v>-28.110770477428918</v>
      </c>
      <c r="AT21">
        <f t="shared" si="9"/>
        <v>15.612399818381792</v>
      </c>
      <c r="AU21">
        <f t="shared" si="9"/>
        <v>-564.4789181740706</v>
      </c>
      <c r="AW21">
        <v>18</v>
      </c>
      <c r="AX21">
        <f>IF(Z21&gt;0, (R21*SUMPRODUCT(K21:$K$98, X21:$X$98)-K21*$AZ$3)/Z21, 0)</f>
        <v>1553.0319120132506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1000000</v>
      </c>
      <c r="S22">
        <f t="shared" si="1"/>
        <v>1721.8208061858879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1230.7577946089086</v>
      </c>
      <c r="AC22">
        <f t="shared" si="2"/>
        <v>1346.2073009322294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-2711.2640836064315</v>
      </c>
      <c r="AI22">
        <f t="shared" si="6"/>
        <v>-2750.3566330777758</v>
      </c>
      <c r="AJ22">
        <f t="shared" si="7"/>
        <v>-115.44950632332075</v>
      </c>
      <c r="AK22">
        <f t="shared" si="22"/>
        <v>86.153045622623608</v>
      </c>
      <c r="AL22">
        <f t="shared" si="8"/>
        <v>-2779.6530937784728</v>
      </c>
      <c r="AN22">
        <f t="shared" si="9"/>
        <v>0</v>
      </c>
      <c r="AO22">
        <f t="shared" si="9"/>
        <v>0</v>
      </c>
      <c r="AP22">
        <f t="shared" si="9"/>
        <v>-7.122426985370363</v>
      </c>
      <c r="AQ22">
        <f t="shared" si="9"/>
        <v>-493.97598096535518</v>
      </c>
      <c r="AR22">
        <f t="shared" si="9"/>
        <v>-501.09840795072557</v>
      </c>
      <c r="AS22">
        <f t="shared" si="9"/>
        <v>-21.034204481538339</v>
      </c>
      <c r="AT22">
        <f t="shared" si="9"/>
        <v>15.696565849823049</v>
      </c>
      <c r="AU22">
        <f t="shared" si="9"/>
        <v>-506.43604658244084</v>
      </c>
      <c r="AW22">
        <v>19</v>
      </c>
      <c r="AX22">
        <f>IF(Z22&gt;0, (R22*SUMPRODUCT(K22:$K$98, X22:$X$98)-K22*$AZ$3)/Z22, 0)</f>
        <v>1721.8208061858879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50</v>
      </c>
      <c r="R23">
        <f t="shared" si="0"/>
        <v>1000000</v>
      </c>
      <c r="S23">
        <f t="shared" si="1"/>
        <v>1868.2586816009687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1346.2073009322294</v>
      </c>
      <c r="AC23">
        <f t="shared" si="2"/>
        <v>1440.9316919198081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-2762.576649021159</v>
      </c>
      <c r="AI23">
        <f t="shared" si="6"/>
        <v>-2801.1401441653388</v>
      </c>
      <c r="AJ23">
        <f t="shared" si="7"/>
        <v>-94.724390987578772</v>
      </c>
      <c r="AK23">
        <f t="shared" si="22"/>
        <v>94.234511065256072</v>
      </c>
      <c r="AL23">
        <f t="shared" si="8"/>
        <v>-2801.6300240876617</v>
      </c>
      <c r="AN23">
        <f t="shared" si="9"/>
        <v>0</v>
      </c>
      <c r="AO23">
        <f t="shared" si="9"/>
        <v>0</v>
      </c>
      <c r="AP23">
        <f t="shared" si="9"/>
        <v>-6.273246852192047</v>
      </c>
      <c r="AQ23">
        <f t="shared" si="9"/>
        <v>-449.39716181371313</v>
      </c>
      <c r="AR23">
        <f t="shared" si="9"/>
        <v>-455.6704086659052</v>
      </c>
      <c r="AS23">
        <f t="shared" si="9"/>
        <v>-15.409119048129739</v>
      </c>
      <c r="AT23">
        <f t="shared" si="9"/>
        <v>15.329428717438155</v>
      </c>
      <c r="AU23">
        <f t="shared" si="9"/>
        <v>-455.75009899659682</v>
      </c>
      <c r="AW23">
        <v>20</v>
      </c>
      <c r="AX23">
        <f>IF(Z23&gt;0, (R23*SUMPRODUCT(K23:$K$98, X23:$X$98)-K23*$AZ$3)/Z23, 0)</f>
        <v>1868.2586816009687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1000000</v>
      </c>
      <c r="S24">
        <f t="shared" si="1"/>
        <v>1994.3393932930373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1440.9316919198081</v>
      </c>
      <c r="AC24">
        <f t="shared" si="2"/>
        <v>1517.1598622069287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-2824.1674873577831</v>
      </c>
      <c r="AI24">
        <f t="shared" si="6"/>
        <v>-2862.2041391761531</v>
      </c>
      <c r="AJ24">
        <f t="shared" si="7"/>
        <v>-76.22817028712052</v>
      </c>
      <c r="AK24">
        <f t="shared" si="22"/>
        <v>100.86521843438658</v>
      </c>
      <c r="AL24">
        <f t="shared" si="8"/>
        <v>-2837.5670910288873</v>
      </c>
      <c r="AN24">
        <f t="shared" si="9"/>
        <v>0</v>
      </c>
      <c r="AO24">
        <f t="shared" si="9"/>
        <v>0</v>
      </c>
      <c r="AP24">
        <f t="shared" si="9"/>
        <v>-5.5245924702372653</v>
      </c>
      <c r="AQ24">
        <f t="shared" si="9"/>
        <v>-410.19316079262472</v>
      </c>
      <c r="AR24">
        <f t="shared" si="9"/>
        <v>-415.717753262862</v>
      </c>
      <c r="AS24">
        <f t="shared" si="9"/>
        <v>-11.071678380082968</v>
      </c>
      <c r="AT24">
        <f t="shared" si="9"/>
        <v>14.650059866792173</v>
      </c>
      <c r="AU24">
        <f t="shared" si="9"/>
        <v>-412.13937177615281</v>
      </c>
      <c r="AW24">
        <v>21</v>
      </c>
      <c r="AX24">
        <f>IF(Z24&gt;0, (R24*SUMPRODUCT(K24:$K$98, X24:$X$98)-K24*$AZ$3)/Z24, 0)</f>
        <v>1994.3393932930373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1000000</v>
      </c>
      <c r="S25">
        <f t="shared" si="1"/>
        <v>2101.0571803574771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1517.1598622069287</v>
      </c>
      <c r="AC25">
        <f t="shared" si="2"/>
        <v>1576.2750336471893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-2896.2270616052519</v>
      </c>
      <c r="AI25">
        <f t="shared" si="6"/>
        <v>-2933.7385355523579</v>
      </c>
      <c r="AJ25">
        <f t="shared" si="7"/>
        <v>-59.11517144026061</v>
      </c>
      <c r="AK25">
        <f t="shared" si="22"/>
        <v>106.20119035448502</v>
      </c>
      <c r="AL25">
        <f t="shared" si="8"/>
        <v>-2886.6525166381339</v>
      </c>
      <c r="AN25">
        <f t="shared" si="9"/>
        <v>0</v>
      </c>
      <c r="AO25">
        <f t="shared" si="9"/>
        <v>0</v>
      </c>
      <c r="AP25">
        <f t="shared" si="9"/>
        <v>-4.8645656935161172</v>
      </c>
      <c r="AQ25">
        <f t="shared" si="9"/>
        <v>-375.58872851502167</v>
      </c>
      <c r="AR25">
        <f t="shared" si="9"/>
        <v>-380.45329420853778</v>
      </c>
      <c r="AS25">
        <f t="shared" si="9"/>
        <v>-7.6661779635775025</v>
      </c>
      <c r="AT25">
        <f t="shared" si="9"/>
        <v>13.772390494105339</v>
      </c>
      <c r="AU25">
        <f t="shared" si="9"/>
        <v>-374.34708167801</v>
      </c>
      <c r="AW25">
        <v>22</v>
      </c>
      <c r="AX25">
        <f>IF(Z25&gt;0, (R25*SUMPRODUCT(K25:$K$98, X25:$X$98)-K25*$AZ$3)/Z25, 0)</f>
        <v>2101.0571803574771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1000000</v>
      </c>
      <c r="S26">
        <f t="shared" si="1"/>
        <v>2189.5168176630309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1576.2750336471893</v>
      </c>
      <c r="AC26">
        <f t="shared" si="2"/>
        <v>1619.7116017686733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-2969.6318460376342</v>
      </c>
      <c r="AI26">
        <f t="shared" si="6"/>
        <v>-3006.6197236529674</v>
      </c>
      <c r="AJ26">
        <f t="shared" si="7"/>
        <v>-43.436568121484015</v>
      </c>
      <c r="AK26">
        <f t="shared" si="22"/>
        <v>110.33925235530326</v>
      </c>
      <c r="AL26">
        <f t="shared" si="8"/>
        <v>-2939.717039419148</v>
      </c>
      <c r="AN26">
        <f t="shared" si="9"/>
        <v>0</v>
      </c>
      <c r="AO26">
        <f t="shared" si="9"/>
        <v>0</v>
      </c>
      <c r="AP26">
        <f t="shared" si="9"/>
        <v>-4.2827362820762875</v>
      </c>
      <c r="AQ26">
        <f t="shared" si="9"/>
        <v>-343.84644027702603</v>
      </c>
      <c r="AR26">
        <f t="shared" si="9"/>
        <v>-348.12917655910229</v>
      </c>
      <c r="AS26">
        <f t="shared" si="9"/>
        <v>-5.0294144529569227</v>
      </c>
      <c r="AT26">
        <f t="shared" si="9"/>
        <v>12.775913349603361</v>
      </c>
      <c r="AU26">
        <f t="shared" si="9"/>
        <v>-340.38267766245588</v>
      </c>
      <c r="AW26">
        <v>23</v>
      </c>
      <c r="AX26">
        <f>IF(Z26&gt;0, (R26*SUMPRODUCT(K26:$K$98, X26:$X$98)-K26*$AZ$3)/Z26, 0)</f>
        <v>2189.5168176630309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50</v>
      </c>
      <c r="R27">
        <f t="shared" si="0"/>
        <v>1000000</v>
      </c>
      <c r="S27">
        <f t="shared" si="1"/>
        <v>2262.4006151786443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1619.7116017686733</v>
      </c>
      <c r="AC27">
        <f t="shared" si="2"/>
        <v>1649.9948906313859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-3048.4306491804559</v>
      </c>
      <c r="AI27">
        <f t="shared" si="6"/>
        <v>-3084.8962264871766</v>
      </c>
      <c r="AJ27">
        <f t="shared" si="7"/>
        <v>-30.283288862712652</v>
      </c>
      <c r="AK27">
        <f t="shared" si="22"/>
        <v>113.37981212380714</v>
      </c>
      <c r="AL27">
        <f t="shared" si="8"/>
        <v>-3001.7997032260819</v>
      </c>
      <c r="AN27">
        <f t="shared" si="9"/>
        <v>0</v>
      </c>
      <c r="AO27">
        <f t="shared" si="9"/>
        <v>0</v>
      </c>
      <c r="AP27">
        <f t="shared" si="9"/>
        <v>-3.7698753581828517</v>
      </c>
      <c r="AQ27">
        <f t="shared" si="9"/>
        <v>-315.15210876304201</v>
      </c>
      <c r="AR27">
        <f t="shared" si="9"/>
        <v>-318.92198412122485</v>
      </c>
      <c r="AS27">
        <f t="shared" si="9"/>
        <v>-3.1307395324640286</v>
      </c>
      <c r="AT27">
        <f t="shared" si="9"/>
        <v>11.721403894027093</v>
      </c>
      <c r="AU27">
        <f t="shared" si="9"/>
        <v>-310.33131975966177</v>
      </c>
      <c r="AW27">
        <v>24</v>
      </c>
      <c r="AX27">
        <f>IF(Z27&gt;0, (R27*SUMPRODUCT(K27:$K$98, X27:$X$98)-K27*$AZ$3)/Z27, 0)</f>
        <v>2262.4006151786443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1000000</v>
      </c>
      <c r="S28">
        <f t="shared" si="1"/>
        <v>2321.4991150121828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1649.9948906313859</v>
      </c>
      <c r="AC28">
        <f t="shared" si="2"/>
        <v>1668.8871828859665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-3135.0280932634905</v>
      </c>
      <c r="AI28">
        <f t="shared" si="6"/>
        <v>-3170.9722633924807</v>
      </c>
      <c r="AJ28">
        <f t="shared" si="7"/>
        <v>-18.892292254580525</v>
      </c>
      <c r="AK28">
        <f t="shared" si="22"/>
        <v>115.49964234419703</v>
      </c>
      <c r="AL28">
        <f t="shared" si="8"/>
        <v>-3074.3649133028639</v>
      </c>
      <c r="AN28">
        <f t="shared" si="9"/>
        <v>0</v>
      </c>
      <c r="AO28">
        <f t="shared" si="9"/>
        <v>0</v>
      </c>
      <c r="AP28">
        <f t="shared" si="9"/>
        <v>-3.3178315798017488</v>
      </c>
      <c r="AQ28">
        <f t="shared" si="9"/>
        <v>-289.37920041186533</v>
      </c>
      <c r="AR28">
        <f t="shared" si="9"/>
        <v>-292.69703199166707</v>
      </c>
      <c r="AS28">
        <f t="shared" si="9"/>
        <v>-1.7438556414614879</v>
      </c>
      <c r="AT28">
        <f t="shared" si="9"/>
        <v>10.66121041187462</v>
      </c>
      <c r="AU28">
        <f t="shared" si="9"/>
        <v>-283.77967722125391</v>
      </c>
      <c r="AW28">
        <v>25</v>
      </c>
      <c r="AX28">
        <f>IF(Z28&gt;0, (R28*SUMPRODUCT(K28:$K$98, X28:$X$98)-K28*$AZ$3)/Z28, 0)</f>
        <v>2321.4991150121828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1000000</v>
      </c>
      <c r="S29">
        <f t="shared" si="1"/>
        <v>2368.2129586711699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1668.8871828859665</v>
      </c>
      <c r="AC29">
        <f t="shared" si="2"/>
        <v>1677.7619119541209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-3243.9599163745697</v>
      </c>
      <c r="AI29">
        <f t="shared" si="6"/>
        <v>-3279.3824468064513</v>
      </c>
      <c r="AJ29">
        <f t="shared" si="7"/>
        <v>-8.8747290681544655</v>
      </c>
      <c r="AK29">
        <f t="shared" si="22"/>
        <v>116.82210280201767</v>
      </c>
      <c r="AL29">
        <f t="shared" si="8"/>
        <v>-3171.4350730725882</v>
      </c>
      <c r="AN29">
        <f t="shared" si="9"/>
        <v>0</v>
      </c>
      <c r="AO29">
        <f t="shared" si="9"/>
        <v>0</v>
      </c>
      <c r="AP29">
        <f t="shared" si="9"/>
        <v>-2.9193585318174446</v>
      </c>
      <c r="AQ29">
        <f t="shared" si="9"/>
        <v>-267.3519351462898</v>
      </c>
      <c r="AR29">
        <f t="shared" si="9"/>
        <v>-270.27129367810727</v>
      </c>
      <c r="AS29">
        <f t="shared" si="9"/>
        <v>-0.73141347348145236</v>
      </c>
      <c r="AT29">
        <f t="shared" si="9"/>
        <v>9.6279288453365393</v>
      </c>
      <c r="AU29">
        <f t="shared" si="9"/>
        <v>-261.37477830625215</v>
      </c>
      <c r="AW29">
        <v>26</v>
      </c>
      <c r="AX29">
        <f>IF(Z29&gt;0, (R29*SUMPRODUCT(K29:$K$98, X29:$X$98)-K29*$AZ$3)/Z29, 0)</f>
        <v>2368.2129586711699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1000000</v>
      </c>
      <c r="S30">
        <f t="shared" si="1"/>
        <v>2402.1345150514603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1677.7619119541209</v>
      </c>
      <c r="AC30">
        <f t="shared" si="2"/>
        <v>1676.7081281292758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-3358.5107102331276</v>
      </c>
      <c r="AI30">
        <f t="shared" si="6"/>
        <v>-3393.4110898251788</v>
      </c>
      <c r="AJ30">
        <f t="shared" si="7"/>
        <v>1.0537838248451408</v>
      </c>
      <c r="AK30">
        <f t="shared" si="22"/>
        <v>117.44333383678848</v>
      </c>
      <c r="AL30">
        <f t="shared" si="8"/>
        <v>-3274.9139721635452</v>
      </c>
      <c r="AN30">
        <f t="shared" si="9"/>
        <v>0</v>
      </c>
      <c r="AO30">
        <f t="shared" si="9"/>
        <v>0</v>
      </c>
      <c r="AP30">
        <f t="shared" si="9"/>
        <v>-2.56814760074132</v>
      </c>
      <c r="AQ30">
        <f t="shared" si="9"/>
        <v>-247.13631551771633</v>
      </c>
      <c r="AR30">
        <f t="shared" si="9"/>
        <v>-249.70446311845765</v>
      </c>
      <c r="AS30">
        <f t="shared" si="9"/>
        <v>7.7542778419878042E-2</v>
      </c>
      <c r="AT30">
        <f t="shared" si="9"/>
        <v>8.6420783825716434</v>
      </c>
      <c r="AU30">
        <f t="shared" si="9"/>
        <v>-240.98484195746613</v>
      </c>
      <c r="AW30">
        <v>27</v>
      </c>
      <c r="AX30">
        <f>IF(Z30&gt;0, (R30*SUMPRODUCT(K30:$K$98, X30:$X$98)-K30*$AZ$3)/Z30, 0)</f>
        <v>2402.1345150514603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1000000</v>
      </c>
      <c r="S31">
        <f t="shared" si="1"/>
        <v>2425.0052102650066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1676.7081281292758</v>
      </c>
      <c r="AC31">
        <f t="shared" si="2"/>
        <v>1667.3380191485653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-3466.9234378013048</v>
      </c>
      <c r="AI31">
        <f t="shared" si="6"/>
        <v>-3501.3014674255455</v>
      </c>
      <c r="AJ31">
        <f t="shared" si="7"/>
        <v>9.3701089807104836</v>
      </c>
      <c r="AK31">
        <f t="shared" si="22"/>
        <v>117.36956896904931</v>
      </c>
      <c r="AL31">
        <f t="shared" si="8"/>
        <v>-3374.5617894757856</v>
      </c>
      <c r="AN31">
        <f t="shared" si="9"/>
        <v>0</v>
      </c>
      <c r="AO31">
        <f t="shared" si="9"/>
        <v>0</v>
      </c>
      <c r="AP31">
        <f t="shared" si="9"/>
        <v>-2.258670027623213</v>
      </c>
      <c r="AQ31">
        <f t="shared" si="9"/>
        <v>-227.78024635550091</v>
      </c>
      <c r="AR31">
        <f t="shared" si="9"/>
        <v>-230.03891638312413</v>
      </c>
      <c r="AS31">
        <f t="shared" si="9"/>
        <v>0.61562528573105668</v>
      </c>
      <c r="AT31">
        <f t="shared" si="9"/>
        <v>7.7112949893591525</v>
      </c>
      <c r="AU31">
        <f t="shared" si="9"/>
        <v>-221.71199610803393</v>
      </c>
      <c r="AW31">
        <v>28</v>
      </c>
      <c r="AX31">
        <f>IF(Z31&gt;0, (R31*SUMPRODUCT(K31:$K$98, X31:$X$98)-K31*$AZ$3)/Z31, 0)</f>
        <v>2425.0052102650066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1000000</v>
      </c>
      <c r="S32">
        <f t="shared" si="1"/>
        <v>2439.60090082739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1667.3380191485653</v>
      </c>
      <c r="AC32">
        <f t="shared" si="2"/>
        <v>1651.8490286296769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-3586.9300420098712</v>
      </c>
      <c r="AI32">
        <f t="shared" si="6"/>
        <v>-3620.7849448357688</v>
      </c>
      <c r="AJ32">
        <f t="shared" si="7"/>
        <v>15.488990518888386</v>
      </c>
      <c r="AK32">
        <f t="shared" si="22"/>
        <v>116.71366134039958</v>
      </c>
      <c r="AL32">
        <f t="shared" si="8"/>
        <v>-3488.5822929764809</v>
      </c>
      <c r="AN32">
        <f t="shared" si="9"/>
        <v>0</v>
      </c>
      <c r="AO32">
        <f t="shared" si="9"/>
        <v>0</v>
      </c>
      <c r="AP32">
        <f t="shared" si="9"/>
        <v>-1.9859822209737175</v>
      </c>
      <c r="AQ32">
        <f t="shared" si="9"/>
        <v>-210.41499743602407</v>
      </c>
      <c r="AR32">
        <f t="shared" si="9"/>
        <v>-212.40097965699778</v>
      </c>
      <c r="AS32">
        <f t="shared" si="9"/>
        <v>0.90860871612993999</v>
      </c>
      <c r="AT32">
        <f t="shared" si="9"/>
        <v>6.8466082315696237</v>
      </c>
      <c r="AU32">
        <f t="shared" si="9"/>
        <v>-204.64576270929822</v>
      </c>
      <c r="AW32">
        <v>29</v>
      </c>
      <c r="AX32">
        <f>IF(Z32&gt;0, (R32*SUMPRODUCT(K32:$K$98, X32:$X$98)-K32*$AZ$3)/Z32, 0)</f>
        <v>2439.60090082739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1000000</v>
      </c>
      <c r="S33">
        <f t="shared" si="1"/>
        <v>2446.6587588268176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1651.8490286296769</v>
      </c>
      <c r="AC33">
        <f t="shared" si="2"/>
        <v>1630.9797953334851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-3711.9260266176439</v>
      </c>
      <c r="AI33">
        <f t="shared" si="6"/>
        <v>-3745.2567841139517</v>
      </c>
      <c r="AJ33">
        <f t="shared" si="7"/>
        <v>20.869233296191851</v>
      </c>
      <c r="AK33">
        <f t="shared" si="22"/>
        <v>115.6294320040774</v>
      </c>
      <c r="AL33">
        <f t="shared" si="8"/>
        <v>-3608.7581188136824</v>
      </c>
      <c r="AN33">
        <f t="shared" si="9"/>
        <v>0</v>
      </c>
      <c r="AO33">
        <f t="shared" si="9"/>
        <v>0</v>
      </c>
      <c r="AP33">
        <f t="shared" si="9"/>
        <v>-1.7457455587237125</v>
      </c>
      <c r="AQ33">
        <f t="shared" si="9"/>
        <v>-194.41737488253975</v>
      </c>
      <c r="AR33">
        <f t="shared" si="9"/>
        <v>-196.16312044126346</v>
      </c>
      <c r="AS33">
        <f t="shared" si="9"/>
        <v>1.0930556062169201</v>
      </c>
      <c r="AT33">
        <f t="shared" si="9"/>
        <v>6.056255019143328</v>
      </c>
      <c r="AU33">
        <f t="shared" si="9"/>
        <v>-189.01380981590322</v>
      </c>
      <c r="AW33">
        <v>30</v>
      </c>
      <c r="AX33">
        <f>IF(Z33&gt;0, (R33*SUMPRODUCT(K33:$K$98, X33:$X$98)-K33*$AZ$3)/Z33, 0)</f>
        <v>2446.6587588268176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1000000</v>
      </c>
      <c r="S34">
        <f t="shared" si="1"/>
        <v>2447.5017754983182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1630.9797953334851</v>
      </c>
      <c r="AC34">
        <f t="shared" si="2"/>
        <v>1605.7997098615106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-3851.5336826404055</v>
      </c>
      <c r="AI34">
        <f t="shared" si="6"/>
        <v>-3884.3385558776181</v>
      </c>
      <c r="AJ34">
        <f t="shared" si="7"/>
        <v>25.180085471974508</v>
      </c>
      <c r="AK34">
        <f t="shared" si="22"/>
        <v>114.16858567334397</v>
      </c>
      <c r="AL34">
        <f t="shared" si="8"/>
        <v>-3744.9898847322997</v>
      </c>
      <c r="AN34">
        <f t="shared" si="9"/>
        <v>0</v>
      </c>
      <c r="AO34">
        <f t="shared" si="9"/>
        <v>0</v>
      </c>
      <c r="AP34">
        <f t="shared" si="9"/>
        <v>-1.5341085955105325</v>
      </c>
      <c r="AQ34">
        <f t="shared" si="9"/>
        <v>-180.1156457978438</v>
      </c>
      <c r="AR34">
        <f t="shared" si="9"/>
        <v>-181.64975439335433</v>
      </c>
      <c r="AS34">
        <f t="shared" si="9"/>
        <v>1.1775380224431571</v>
      </c>
      <c r="AT34">
        <f t="shared" si="9"/>
        <v>5.3390545774179854</v>
      </c>
      <c r="AU34">
        <f t="shared" ref="AU34:AU89" si="23">AL34*$K34</f>
        <v>-175.1331617934932</v>
      </c>
      <c r="AW34">
        <v>31</v>
      </c>
      <c r="AX34">
        <f>IF(Z34&gt;0, (R34*SUMPRODUCT(K34:$K$98, X34:$X$98)-K34*$AZ$3)/Z34, 0)</f>
        <v>2447.5017754983182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1000000</v>
      </c>
      <c r="S35">
        <f t="shared" si="1"/>
        <v>2442.6552456056456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1605.7997098615106</v>
      </c>
      <c r="AC35">
        <f t="shared" si="2"/>
        <v>1576.7887867516697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-4014.0449673481689</v>
      </c>
      <c r="AI35">
        <f t="shared" ref="AI35:AI66" si="25">SUM(AE35:AH35)</f>
        <v>-4046.3210896046421</v>
      </c>
      <c r="AJ35">
        <f t="shared" si="7"/>
        <v>29.01092310984086</v>
      </c>
      <c r="AK35">
        <f t="shared" si="22"/>
        <v>112.40597969030576</v>
      </c>
      <c r="AL35">
        <f t="shared" si="8"/>
        <v>-3904.9041868044956</v>
      </c>
      <c r="AN35">
        <f t="shared" ref="AN35:AT66" si="26">AE35*$K35</f>
        <v>0</v>
      </c>
      <c r="AO35">
        <f t="shared" si="26"/>
        <v>0</v>
      </c>
      <c r="AP35">
        <f t="shared" si="26"/>
        <v>-1.347662266119072</v>
      </c>
      <c r="AQ35">
        <f t="shared" si="26"/>
        <v>-167.60306253689927</v>
      </c>
      <c r="AR35">
        <f t="shared" si="26"/>
        <v>-168.95072480301835</v>
      </c>
      <c r="AS35">
        <f t="shared" si="26"/>
        <v>1.211326629318771</v>
      </c>
      <c r="AT35">
        <f t="shared" si="26"/>
        <v>4.6934168891490753</v>
      </c>
      <c r="AU35">
        <f t="shared" si="23"/>
        <v>-163.04598128455049</v>
      </c>
      <c r="AW35">
        <v>32</v>
      </c>
      <c r="AX35">
        <f>IF(Z35&gt;0, (R35*SUMPRODUCT(K35:$K$98, X35:$X$98)-K35*$AZ$3)/Z35, 0)</f>
        <v>2442.6552456056456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1000000</v>
      </c>
      <c r="S36">
        <f t="shared" si="1"/>
        <v>2432.1056089730569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1576.7887867516697</v>
      </c>
      <c r="AC36">
        <f t="shared" si="2"/>
        <v>1544.1006551862029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-4184.9813998392719</v>
      </c>
      <c r="AI36">
        <f t="shared" si="25"/>
        <v>-4216.7255118031881</v>
      </c>
      <c r="AJ36">
        <f t="shared" si="7"/>
        <v>32.688131565466847</v>
      </c>
      <c r="AK36">
        <f t="shared" si="22"/>
        <v>110.3752150726169</v>
      </c>
      <c r="AL36">
        <f t="shared" si="8"/>
        <v>-4073.6621651651049</v>
      </c>
      <c r="AN36">
        <f t="shared" si="26"/>
        <v>0</v>
      </c>
      <c r="AO36">
        <f t="shared" si="26"/>
        <v>0</v>
      </c>
      <c r="AP36">
        <f t="shared" si="26"/>
        <v>-1.1834362723229492</v>
      </c>
      <c r="AQ36">
        <f t="shared" si="26"/>
        <v>-156.01818671747193</v>
      </c>
      <c r="AR36">
        <f t="shared" si="26"/>
        <v>-157.20162298979486</v>
      </c>
      <c r="AS36">
        <f t="shared" si="26"/>
        <v>1.2186297922906331</v>
      </c>
      <c r="AT36">
        <f t="shared" si="26"/>
        <v>4.1148428795506797</v>
      </c>
      <c r="AU36">
        <f t="shared" si="23"/>
        <v>-151.86815031795356</v>
      </c>
      <c r="AW36">
        <v>33</v>
      </c>
      <c r="AX36">
        <f>IF(Z36&gt;0, (R36*SUMPRODUCT(K36:$K$98, X36:$X$98)-K36*$AZ$3)/Z36, 0)</f>
        <v>2432.1056089730569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1000000</v>
      </c>
      <c r="S37">
        <f t="shared" si="1"/>
        <v>2416.870267168611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1544.1006551862029</v>
      </c>
      <c r="AC37">
        <f t="shared" si="2"/>
        <v>1508.5422282646532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-4361.6320954907824</v>
      </c>
      <c r="AI37">
        <f t="shared" si="25"/>
        <v>-4392.8406847302849</v>
      </c>
      <c r="AJ37">
        <f t="shared" si="7"/>
        <v>35.558426921549653</v>
      </c>
      <c r="AK37">
        <f t="shared" si="22"/>
        <v>108.08704586303421</v>
      </c>
      <c r="AL37">
        <f t="shared" si="8"/>
        <v>-4249.195211945701</v>
      </c>
      <c r="AN37">
        <f t="shared" si="26"/>
        <v>0</v>
      </c>
      <c r="AO37">
        <f t="shared" si="26"/>
        <v>0</v>
      </c>
      <c r="AP37">
        <f t="shared" si="26"/>
        <v>-1.038814034800865</v>
      </c>
      <c r="AQ37">
        <f t="shared" si="26"/>
        <v>-145.18197540626514</v>
      </c>
      <c r="AR37">
        <f t="shared" si="26"/>
        <v>-146.22078944106599</v>
      </c>
      <c r="AS37">
        <f t="shared" si="26"/>
        <v>1.1836034194968033</v>
      </c>
      <c r="AT37">
        <f t="shared" si="26"/>
        <v>3.5978024947235134</v>
      </c>
      <c r="AU37">
        <f t="shared" si="23"/>
        <v>-141.43938352684566</v>
      </c>
      <c r="AW37">
        <v>34</v>
      </c>
      <c r="AX37">
        <f>IF(Z37&gt;0, (R37*SUMPRODUCT(K37:$K$98, X37:$X$98)-K37*$AZ$3)/Z37, 0)</f>
        <v>2416.870267168611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1000000</v>
      </c>
      <c r="S38">
        <f t="shared" si="1"/>
        <v>2398.0866257813536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1508.5422282646532</v>
      </c>
      <c r="AC38">
        <f t="shared" si="2"/>
        <v>1470.913609819032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-4560.3938012730096</v>
      </c>
      <c r="AI38">
        <f t="shared" si="25"/>
        <v>-4591.0622849300535</v>
      </c>
      <c r="AJ38">
        <f t="shared" si="7"/>
        <v>37.628618445621214</v>
      </c>
      <c r="AK38">
        <f t="shared" si="22"/>
        <v>105.59795597852573</v>
      </c>
      <c r="AL38">
        <f t="shared" si="8"/>
        <v>-4447.8357105059067</v>
      </c>
      <c r="AN38">
        <f t="shared" si="26"/>
        <v>0</v>
      </c>
      <c r="AO38">
        <f t="shared" si="26"/>
        <v>0</v>
      </c>
      <c r="AP38">
        <f t="shared" si="26"/>
        <v>-0.9114607098255556</v>
      </c>
      <c r="AQ38">
        <f t="shared" si="26"/>
        <v>-135.53391871846389</v>
      </c>
      <c r="AR38">
        <f t="shared" si="26"/>
        <v>-136.44537942828944</v>
      </c>
      <c r="AS38">
        <f t="shared" si="26"/>
        <v>1.118314412337218</v>
      </c>
      <c r="AT38">
        <f t="shared" si="26"/>
        <v>3.1383484422845869</v>
      </c>
      <c r="AU38">
        <f t="shared" si="23"/>
        <v>-132.18871657366765</v>
      </c>
      <c r="AW38">
        <v>35</v>
      </c>
      <c r="AX38">
        <f>IF(Z38&gt;0, (R38*SUMPRODUCT(K38:$K$98, X38:$X$98)-K38*$AZ$3)/Z38, 0)</f>
        <v>2398.0866257813536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1000000</v>
      </c>
      <c r="S39">
        <f t="shared" si="1"/>
        <v>2375.9684699392037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1470.913609819032</v>
      </c>
      <c r="AC39">
        <f t="shared" si="2"/>
        <v>1431.409474101144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-4782.9168628671305</v>
      </c>
      <c r="AI39">
        <f t="shared" si="25"/>
        <v>-4813.0395158444608</v>
      </c>
      <c r="AJ39">
        <f t="shared" si="7"/>
        <v>39.504135717887948</v>
      </c>
      <c r="AK39">
        <f t="shared" si="22"/>
        <v>102.96395268733225</v>
      </c>
      <c r="AL39">
        <f t="shared" si="8"/>
        <v>-4670.5714274392403</v>
      </c>
      <c r="AN39">
        <f t="shared" si="26"/>
        <v>0</v>
      </c>
      <c r="AO39">
        <f t="shared" si="26"/>
        <v>0</v>
      </c>
      <c r="AP39">
        <f t="shared" si="26"/>
        <v>-0.79932030350457317</v>
      </c>
      <c r="AQ39">
        <f t="shared" si="26"/>
        <v>-126.91719289603289</v>
      </c>
      <c r="AR39">
        <f t="shared" si="26"/>
        <v>-127.71651319953746</v>
      </c>
      <c r="AS39">
        <f t="shared" si="26"/>
        <v>1.0482628397794773</v>
      </c>
      <c r="AT39">
        <f t="shared" si="26"/>
        <v>2.7322021726973049</v>
      </c>
      <c r="AU39">
        <f t="shared" si="23"/>
        <v>-123.93604818706066</v>
      </c>
      <c r="AW39">
        <v>36</v>
      </c>
      <c r="AX39">
        <f>IF(Z39&gt;0, (R39*SUMPRODUCT(K39:$K$98, X39:$X$98)-K39*$AZ$3)/Z39, 0)</f>
        <v>2375.9684699392037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1000000</v>
      </c>
      <c r="S40">
        <f t="shared" si="1"/>
        <v>2350.7823152773753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1431.409474101144</v>
      </c>
      <c r="AC40">
        <f t="shared" si="2"/>
        <v>1390.233158884196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-5036.8250705720156</v>
      </c>
      <c r="AI40">
        <f t="shared" si="25"/>
        <v>-5066.3946557660438</v>
      </c>
      <c r="AJ40">
        <f t="shared" si="7"/>
        <v>41.176315216948069</v>
      </c>
      <c r="AK40">
        <f t="shared" si="22"/>
        <v>100.19866318708009</v>
      </c>
      <c r="AL40">
        <f t="shared" si="8"/>
        <v>-4925.0196773620155</v>
      </c>
      <c r="AN40">
        <f t="shared" si="26"/>
        <v>0</v>
      </c>
      <c r="AO40">
        <f t="shared" si="26"/>
        <v>0</v>
      </c>
      <c r="AP40">
        <f t="shared" si="26"/>
        <v>-0.70057532275931178</v>
      </c>
      <c r="AQ40">
        <f t="shared" si="26"/>
        <v>-119.33462462675315</v>
      </c>
      <c r="AR40">
        <f t="shared" si="26"/>
        <v>-120.03519994951246</v>
      </c>
      <c r="AS40">
        <f t="shared" si="26"/>
        <v>0.97556695955877659</v>
      </c>
      <c r="AT40">
        <f t="shared" si="26"/>
        <v>2.3739497981363757</v>
      </c>
      <c r="AU40">
        <f t="shared" si="23"/>
        <v>-116.6856831918173</v>
      </c>
      <c r="AW40">
        <v>37</v>
      </c>
      <c r="AX40">
        <f>IF(Z40&gt;0, (R40*SUMPRODUCT(K40:$K$98, X40:$X$98)-K40*$AZ$3)/Z40, 0)</f>
        <v>2350.7823152773753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50</v>
      </c>
      <c r="R41">
        <f t="shared" si="0"/>
        <v>1000000</v>
      </c>
      <c r="S41">
        <f t="shared" si="1"/>
        <v>2322.5960735056146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1390.233158884196</v>
      </c>
      <c r="AC41">
        <f t="shared" si="2"/>
        <v>1347.4528893280547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-5328.3132855310005</v>
      </c>
      <c r="AI41">
        <f t="shared" si="25"/>
        <v>-5357.320759208812</v>
      </c>
      <c r="AJ41">
        <f t="shared" si="7"/>
        <v>42.78026955614132</v>
      </c>
      <c r="AK41">
        <f t="shared" si="22"/>
        <v>97.316321121893722</v>
      </c>
      <c r="AL41">
        <f t="shared" si="8"/>
        <v>-5217.2241685307772</v>
      </c>
      <c r="AN41">
        <f t="shared" si="26"/>
        <v>0</v>
      </c>
      <c r="AO41">
        <f t="shared" si="26"/>
        <v>0</v>
      </c>
      <c r="AP41">
        <f t="shared" si="26"/>
        <v>-0.61362279919303664</v>
      </c>
      <c r="AQ41">
        <f t="shared" si="26"/>
        <v>-112.71490063424378</v>
      </c>
      <c r="AR41">
        <f t="shared" si="26"/>
        <v>-113.32852343343681</v>
      </c>
      <c r="AS41">
        <f t="shared" si="26"/>
        <v>0.90497190644188863</v>
      </c>
      <c r="AT41">
        <f t="shared" si="26"/>
        <v>2.0586250990779118</v>
      </c>
      <c r="AU41">
        <f t="shared" si="23"/>
        <v>-110.36492642791701</v>
      </c>
      <c r="AW41">
        <v>38</v>
      </c>
      <c r="AX41">
        <f>IF(Z41&gt;0, (R41*SUMPRODUCT(K41:$K$98, X41:$X$98)-K41*$AZ$3)/Z41, 0)</f>
        <v>2322.5960735056146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1000000</v>
      </c>
      <c r="S42">
        <f t="shared" si="1"/>
        <v>2291.4015000197924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1347.4528893280547</v>
      </c>
      <c r="AC42">
        <f t="shared" si="2"/>
        <v>1303.0900914354277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-5661.0457693596218</v>
      </c>
      <c r="AI42">
        <f t="shared" si="25"/>
        <v>-5689.480116012187</v>
      </c>
      <c r="AJ42">
        <f t="shared" si="7"/>
        <v>44.362797892626986</v>
      </c>
      <c r="AK42">
        <f t="shared" si="22"/>
        <v>94.321702252963831</v>
      </c>
      <c r="AL42">
        <f t="shared" si="8"/>
        <v>-5550.7956158665966</v>
      </c>
      <c r="AN42">
        <f t="shared" si="26"/>
        <v>0</v>
      </c>
      <c r="AO42">
        <f t="shared" si="26"/>
        <v>0</v>
      </c>
      <c r="AP42">
        <f t="shared" si="26"/>
        <v>-0.53705258550558499</v>
      </c>
      <c r="AQ42">
        <f t="shared" si="26"/>
        <v>-106.92277562233794</v>
      </c>
      <c r="AR42">
        <f t="shared" si="26"/>
        <v>-107.45982820784351</v>
      </c>
      <c r="AS42">
        <f t="shared" si="26"/>
        <v>0.83790057143259145</v>
      </c>
      <c r="AT42">
        <f t="shared" si="26"/>
        <v>1.7814973800240888</v>
      </c>
      <c r="AU42">
        <f t="shared" si="23"/>
        <v>-104.84043025638684</v>
      </c>
      <c r="AW42">
        <v>39</v>
      </c>
      <c r="AX42">
        <f>IF(Z42&gt;0, (R42*SUMPRODUCT(K42:$K$98, X42:$X$98)-K42*$AZ$3)/Z42, 0)</f>
        <v>2291.4015000197924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1000000</v>
      </c>
      <c r="S43">
        <f t="shared" si="1"/>
        <v>2257.3143253858839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1303.0900914354277</v>
      </c>
      <c r="AC43">
        <f t="shared" si="2"/>
        <v>1257.1959789752486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-6056.8126915755083</v>
      </c>
      <c r="AI43">
        <f t="shared" si="25"/>
        <v>-6084.6598541269695</v>
      </c>
      <c r="AJ43">
        <f t="shared" si="7"/>
        <v>45.894112460179031</v>
      </c>
      <c r="AK43">
        <f t="shared" si="22"/>
        <v>91.216306400479951</v>
      </c>
      <c r="AL43">
        <f t="shared" si="8"/>
        <v>-5947.5494352663109</v>
      </c>
      <c r="AN43">
        <f t="shared" si="26"/>
        <v>0</v>
      </c>
      <c r="AO43">
        <f t="shared" si="26"/>
        <v>0</v>
      </c>
      <c r="AP43">
        <f t="shared" si="26"/>
        <v>-0.46960907970843302</v>
      </c>
      <c r="AQ43">
        <f t="shared" si="26"/>
        <v>-102.14089959078775</v>
      </c>
      <c r="AR43">
        <f t="shared" si="26"/>
        <v>-102.61050867049619</v>
      </c>
      <c r="AS43">
        <f t="shared" si="26"/>
        <v>0.77394929830397374</v>
      </c>
      <c r="AT43">
        <f t="shared" si="26"/>
        <v>1.5382538750212564</v>
      </c>
      <c r="AU43">
        <f t="shared" si="23"/>
        <v>-100.29830549717096</v>
      </c>
      <c r="AW43">
        <v>40</v>
      </c>
      <c r="AX43">
        <f>IF(Z43&gt;0, (R43*SUMPRODUCT(K43:$K$98, X43:$X$98)-K43*$AZ$3)/Z43, 0)</f>
        <v>2257.3143253858839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1000000</v>
      </c>
      <c r="S44">
        <f t="shared" si="1"/>
        <v>2219.8790033726427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1257.1959789752486</v>
      </c>
      <c r="AC44">
        <f t="shared" si="2"/>
        <v>1209.5449572078167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-6504.0506756526256</v>
      </c>
      <c r="AI44">
        <f t="shared" si="25"/>
        <v>-6531.2941640447898</v>
      </c>
      <c r="AJ44">
        <f t="shared" si="7"/>
        <v>47.651021767431985</v>
      </c>
      <c r="AK44">
        <f t="shared" si="22"/>
        <v>88.003718528267413</v>
      </c>
      <c r="AL44">
        <f t="shared" si="8"/>
        <v>-6395.6394237490904</v>
      </c>
      <c r="AN44">
        <f t="shared" si="26"/>
        <v>0</v>
      </c>
      <c r="AO44">
        <f t="shared" si="26"/>
        <v>0</v>
      </c>
      <c r="AP44">
        <f t="shared" si="26"/>
        <v>-0.41020431897840615</v>
      </c>
      <c r="AQ44">
        <f t="shared" si="26"/>
        <v>-97.931279563102223</v>
      </c>
      <c r="AR44">
        <f t="shared" si="26"/>
        <v>-98.341483882080638</v>
      </c>
      <c r="AS44">
        <f t="shared" si="26"/>
        <v>0.71747988551851272</v>
      </c>
      <c r="AT44">
        <f t="shared" si="26"/>
        <v>1.3250691286964091</v>
      </c>
      <c r="AU44">
        <f t="shared" si="23"/>
        <v>-96.298934867865711</v>
      </c>
      <c r="AW44">
        <v>41</v>
      </c>
      <c r="AX44">
        <f>IF(Z44&gt;0, (R44*SUMPRODUCT(K44:$K$98, X44:$X$98)-K44*$AZ$3)/Z44, 0)</f>
        <v>2219.8790033726427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1000000</v>
      </c>
      <c r="S45">
        <f t="shared" si="1"/>
        <v>2179.2532132469287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1209.5449572078167</v>
      </c>
      <c r="AC45">
        <f t="shared" si="2"/>
        <v>1160.2653542727107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-7006.8710163202404</v>
      </c>
      <c r="AI45">
        <f t="shared" si="25"/>
        <v>-7033.4917262776662</v>
      </c>
      <c r="AJ45">
        <f t="shared" si="7"/>
        <v>49.279602935105913</v>
      </c>
      <c r="AK45">
        <f t="shared" si="22"/>
        <v>84.66814700454718</v>
      </c>
      <c r="AL45">
        <f t="shared" si="8"/>
        <v>-6899.5439763380136</v>
      </c>
      <c r="AN45">
        <f t="shared" si="26"/>
        <v>0</v>
      </c>
      <c r="AO45">
        <f t="shared" si="26"/>
        <v>0</v>
      </c>
      <c r="AP45">
        <f t="shared" si="26"/>
        <v>-0.35788139672712682</v>
      </c>
      <c r="AQ45">
        <f t="shared" si="26"/>
        <v>-94.198418825714839</v>
      </c>
      <c r="AR45">
        <f t="shared" si="26"/>
        <v>-94.556300222441962</v>
      </c>
      <c r="AS45">
        <f t="shared" si="26"/>
        <v>0.66250123143894812</v>
      </c>
      <c r="AT45">
        <f t="shared" si="26"/>
        <v>1.1382549434911724</v>
      </c>
      <c r="AU45">
        <f t="shared" si="23"/>
        <v>-92.755544047511847</v>
      </c>
      <c r="AW45">
        <v>42</v>
      </c>
      <c r="AX45">
        <f>IF(Z45&gt;0, (R45*SUMPRODUCT(K45:$K$98, X45:$X$98)-K45*$AZ$3)/Z45, 0)</f>
        <v>2179.2532132469287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1000000</v>
      </c>
      <c r="S46">
        <f t="shared" si="1"/>
        <v>2135.6485774559437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1160.2653542727107</v>
      </c>
      <c r="AC46">
        <f t="shared" si="2"/>
        <v>1109.5059324362785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-7572.9679934463502</v>
      </c>
      <c r="AI46">
        <f t="shared" si="25"/>
        <v>-7598.9438479045302</v>
      </c>
      <c r="AJ46">
        <f t="shared" si="7"/>
        <v>50.759421836432239</v>
      </c>
      <c r="AK46">
        <f t="shared" si="22"/>
        <v>81.218574799089765</v>
      </c>
      <c r="AL46">
        <f t="shared" si="8"/>
        <v>-7466.9658512690085</v>
      </c>
      <c r="AN46">
        <f t="shared" si="26"/>
        <v>0</v>
      </c>
      <c r="AO46">
        <f t="shared" si="26"/>
        <v>0</v>
      </c>
      <c r="AP46">
        <f t="shared" si="26"/>
        <v>-0.31179655297179382</v>
      </c>
      <c r="AQ46">
        <f t="shared" si="26"/>
        <v>-90.900775561543114</v>
      </c>
      <c r="AR46">
        <f t="shared" si="26"/>
        <v>-91.212572114514913</v>
      </c>
      <c r="AS46">
        <f t="shared" si="26"/>
        <v>0.60928169985403824</v>
      </c>
      <c r="AT46">
        <f t="shared" si="26"/>
        <v>0.97489272972361241</v>
      </c>
      <c r="AU46">
        <f t="shared" si="23"/>
        <v>-89.628397684937269</v>
      </c>
      <c r="AW46">
        <v>43</v>
      </c>
      <c r="AX46">
        <f>IF(Z46&gt;0, (R46*SUMPRODUCT(K46:$K$98, X46:$X$98)-K46*$AZ$3)/Z46, 0)</f>
        <v>2135.6485774559437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1000000</v>
      </c>
      <c r="S47">
        <f t="shared" si="1"/>
        <v>2089.1264701939854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1109.5059324362785</v>
      </c>
      <c r="AC47">
        <f t="shared" si="2"/>
        <v>1057.3899756151657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-8182.1556959826521</v>
      </c>
      <c r="AI47">
        <f t="shared" si="25"/>
        <v>-8207.4626841114514</v>
      </c>
      <c r="AJ47">
        <f t="shared" si="7"/>
        <v>52.115956821112832</v>
      </c>
      <c r="AK47">
        <f t="shared" si="22"/>
        <v>77.665415270539498</v>
      </c>
      <c r="AL47">
        <f t="shared" si="8"/>
        <v>-8077.6813120197985</v>
      </c>
      <c r="AN47">
        <f t="shared" si="26"/>
        <v>0</v>
      </c>
      <c r="AO47">
        <f t="shared" si="26"/>
        <v>0</v>
      </c>
      <c r="AP47">
        <f t="shared" si="26"/>
        <v>-0.27122137039945354</v>
      </c>
      <c r="AQ47">
        <f t="shared" si="26"/>
        <v>-87.690224905141761</v>
      </c>
      <c r="AR47">
        <f t="shared" si="26"/>
        <v>-87.961446275541221</v>
      </c>
      <c r="AS47">
        <f t="shared" si="26"/>
        <v>0.55853984507211096</v>
      </c>
      <c r="AT47">
        <f t="shared" si="26"/>
        <v>0.83235983101234789</v>
      </c>
      <c r="AU47">
        <f t="shared" si="23"/>
        <v>-86.570546599456762</v>
      </c>
      <c r="AW47">
        <v>44</v>
      </c>
      <c r="AX47">
        <f>IF(Z47&gt;0, (R47*SUMPRODUCT(K47:$K$98, X47:$X$98)-K47*$AZ$3)/Z47, 0)</f>
        <v>2089.1264701939854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1000000</v>
      </c>
      <c r="S48">
        <f t="shared" si="1"/>
        <v>2040.2924879735115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1057.3899756151657</v>
      </c>
      <c r="AC48">
        <f t="shared" si="2"/>
        <v>1004.3290531568375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-8830.7783532689355</v>
      </c>
      <c r="AI48">
        <f t="shared" si="25"/>
        <v>-8855.3907325987821</v>
      </c>
      <c r="AJ48">
        <f t="shared" si="7"/>
        <v>53.06092245832815</v>
      </c>
      <c r="AK48">
        <f t="shared" si="22"/>
        <v>74.0172982930616</v>
      </c>
      <c r="AL48">
        <f t="shared" si="8"/>
        <v>-8728.3125118473927</v>
      </c>
      <c r="AN48">
        <f t="shared" si="26"/>
        <v>0</v>
      </c>
      <c r="AO48">
        <f t="shared" si="26"/>
        <v>0</v>
      </c>
      <c r="AP48">
        <f t="shared" si="26"/>
        <v>-0.23551524359377871</v>
      </c>
      <c r="AQ48">
        <f t="shared" si="26"/>
        <v>-84.501497686193375</v>
      </c>
      <c r="AR48">
        <f t="shared" si="26"/>
        <v>-84.737012929787156</v>
      </c>
      <c r="AS48">
        <f t="shared" si="26"/>
        <v>0.50773864284340664</v>
      </c>
      <c r="AT48">
        <f t="shared" si="26"/>
        <v>0.70826968022973225</v>
      </c>
      <c r="AU48">
        <f t="shared" si="23"/>
        <v>-83.521004606714015</v>
      </c>
      <c r="AW48">
        <v>45</v>
      </c>
      <c r="AX48">
        <f>IF(Z48&gt;0, (R48*SUMPRODUCT(K48:$K$98, X48:$X$98)-K48*$AZ$3)/Z48, 0)</f>
        <v>2040.2924879735115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1000000</v>
      </c>
      <c r="S49">
        <f t="shared" si="1"/>
        <v>1989.7392130772505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1004.3290531568375</v>
      </c>
      <c r="AC49">
        <f t="shared" si="2"/>
        <v>950.74657551244138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-9500.3941732438107</v>
      </c>
      <c r="AI49">
        <f t="shared" si="25"/>
        <v>-9524.2854090716974</v>
      </c>
      <c r="AJ49">
        <f t="shared" si="7"/>
        <v>53.582477644396135</v>
      </c>
      <c r="AK49">
        <f t="shared" si="22"/>
        <v>70.303033720978632</v>
      </c>
      <c r="AL49">
        <f t="shared" si="8"/>
        <v>-9400.399897706322</v>
      </c>
      <c r="AN49">
        <f t="shared" si="26"/>
        <v>0</v>
      </c>
      <c r="AO49">
        <f t="shared" si="26"/>
        <v>0</v>
      </c>
      <c r="AP49">
        <f t="shared" si="26"/>
        <v>-0.20412021376785106</v>
      </c>
      <c r="AQ49">
        <f t="shared" si="26"/>
        <v>-81.168781032995071</v>
      </c>
      <c r="AR49">
        <f t="shared" si="26"/>
        <v>-81.372901246762922</v>
      </c>
      <c r="AS49">
        <f t="shared" si="26"/>
        <v>0.45779409946717464</v>
      </c>
      <c r="AT49">
        <f t="shared" si="26"/>
        <v>0.60064997788454799</v>
      </c>
      <c r="AU49">
        <f t="shared" si="23"/>
        <v>-80.314457169411199</v>
      </c>
      <c r="AW49">
        <v>46</v>
      </c>
      <c r="AX49">
        <f>IF(Z49&gt;0, (R49*SUMPRODUCT(K49:$K$98, X49:$X$98)-K49*$AZ$3)/Z49, 0)</f>
        <v>1989.7392130772505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1000000</v>
      </c>
      <c r="S50">
        <f t="shared" si="1"/>
        <v>1938.3861734146296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950.74657551244138</v>
      </c>
      <c r="AC50">
        <f t="shared" si="2"/>
        <v>897.18406237390843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-10195.426251744704</v>
      </c>
      <c r="AI50">
        <f t="shared" si="25"/>
        <v>-10218.568803901724</v>
      </c>
      <c r="AJ50">
        <f t="shared" si="7"/>
        <v>53.56251313853295</v>
      </c>
      <c r="AK50">
        <f t="shared" si="22"/>
        <v>66.552260285870901</v>
      </c>
      <c r="AL50">
        <f t="shared" si="8"/>
        <v>-10098.45403047732</v>
      </c>
      <c r="AN50">
        <f t="shared" si="26"/>
        <v>0</v>
      </c>
      <c r="AO50">
        <f t="shared" si="26"/>
        <v>0</v>
      </c>
      <c r="AP50">
        <f t="shared" si="26"/>
        <v>-0.1765389860150107</v>
      </c>
      <c r="AQ50">
        <f t="shared" si="26"/>
        <v>-77.774058810009834</v>
      </c>
      <c r="AR50">
        <f t="shared" si="26"/>
        <v>-77.950597796024837</v>
      </c>
      <c r="AS50">
        <f t="shared" si="26"/>
        <v>0.4085924358616505</v>
      </c>
      <c r="AT50">
        <f t="shared" si="26"/>
        <v>0.50768249189450509</v>
      </c>
      <c r="AU50">
        <f t="shared" si="23"/>
        <v>-77.034322868268674</v>
      </c>
      <c r="AW50">
        <v>47</v>
      </c>
      <c r="AX50">
        <f>IF(Z50&gt;0, (R50*SUMPRODUCT(K50:$K$98, X50:$X$98)-K50*$AZ$3)/Z50, 0)</f>
        <v>1938.3861734146296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1000000</v>
      </c>
      <c r="S51">
        <f t="shared" si="1"/>
        <v>1887.0655746959364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897.18406237390843</v>
      </c>
      <c r="AC51">
        <f t="shared" si="2"/>
        <v>844.05845704109629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-10936.297212340518</v>
      </c>
      <c r="AI51">
        <f t="shared" si="25"/>
        <v>-10958.66152411535</v>
      </c>
      <c r="AJ51">
        <f t="shared" si="7"/>
        <v>53.125605332812142</v>
      </c>
      <c r="AK51">
        <f t="shared" si="22"/>
        <v>62.802884366173593</v>
      </c>
      <c r="AL51">
        <f t="shared" si="8"/>
        <v>-10842.733034416364</v>
      </c>
      <c r="AN51">
        <f t="shared" si="26"/>
        <v>0</v>
      </c>
      <c r="AO51">
        <f t="shared" si="26"/>
        <v>0</v>
      </c>
      <c r="AP51">
        <f t="shared" si="26"/>
        <v>-0.15232349363201203</v>
      </c>
      <c r="AQ51">
        <f t="shared" si="26"/>
        <v>-74.487201553697815</v>
      </c>
      <c r="AR51">
        <f t="shared" si="26"/>
        <v>-74.639525047329812</v>
      </c>
      <c r="AS51">
        <f t="shared" si="26"/>
        <v>0.36183889256613305</v>
      </c>
      <c r="AT51">
        <f t="shared" si="26"/>
        <v>0.42775091195016918</v>
      </c>
      <c r="AU51">
        <f t="shared" si="23"/>
        <v>-73.849935242813515</v>
      </c>
      <c r="AW51">
        <v>48</v>
      </c>
      <c r="AX51">
        <f>IF(Z51&gt;0, (R51*SUMPRODUCT(K51:$K$98, X51:$X$98)-K51*$AZ$3)/Z51, 0)</f>
        <v>1887.0655746959364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1000000</v>
      </c>
      <c r="S52">
        <f t="shared" si="1"/>
        <v>1836.2135278790599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844.05845704109629</v>
      </c>
      <c r="AC52">
        <f t="shared" si="2"/>
        <v>791.57880323489712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-11720.370494441175</v>
      </c>
      <c r="AI52">
        <f t="shared" si="25"/>
        <v>-11741.925144573537</v>
      </c>
      <c r="AJ52">
        <f t="shared" si="7"/>
        <v>52.479653806199167</v>
      </c>
      <c r="AK52">
        <f t="shared" si="22"/>
        <v>59.084091992876743</v>
      </c>
      <c r="AL52">
        <f t="shared" si="8"/>
        <v>-11630.361398774463</v>
      </c>
      <c r="AN52">
        <f t="shared" si="26"/>
        <v>0</v>
      </c>
      <c r="AO52">
        <f t="shared" si="26"/>
        <v>0</v>
      </c>
      <c r="AP52">
        <f t="shared" si="26"/>
        <v>-0.13107935908085949</v>
      </c>
      <c r="AQ52">
        <f t="shared" si="26"/>
        <v>-71.274580805879836</v>
      </c>
      <c r="AR52">
        <f t="shared" si="26"/>
        <v>-71.405660164960693</v>
      </c>
      <c r="AS52">
        <f t="shared" si="26"/>
        <v>0.3191422427856353</v>
      </c>
      <c r="AT52">
        <f t="shared" si="26"/>
        <v>0.35930552631298202</v>
      </c>
      <c r="AU52">
        <f t="shared" si="23"/>
        <v>-70.727212395862097</v>
      </c>
      <c r="AW52">
        <v>49</v>
      </c>
      <c r="AX52">
        <f>IF(Z52&gt;0, (R52*SUMPRODUCT(K52:$K$98, X52:$X$98)-K52*$AZ$3)/Z52, 0)</f>
        <v>1836.2135278790599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1000000</v>
      </c>
      <c r="S53">
        <f t="shared" si="1"/>
        <v>1786.3197935673725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791.57880323489712</v>
      </c>
      <c r="AC53">
        <f t="shared" si="2"/>
        <v>739.95381863214106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-12548.394364096217</v>
      </c>
      <c r="AI53">
        <f t="shared" si="25"/>
        <v>-12569.106048009051</v>
      </c>
      <c r="AJ53">
        <f t="shared" si="7"/>
        <v>51.624984602756058</v>
      </c>
      <c r="AK53">
        <f t="shared" si="22"/>
        <v>55.410516226442802</v>
      </c>
      <c r="AL53">
        <f t="shared" si="8"/>
        <v>-12462.070547179852</v>
      </c>
      <c r="AN53">
        <f t="shared" si="26"/>
        <v>0</v>
      </c>
      <c r="AO53">
        <f t="shared" si="26"/>
        <v>0</v>
      </c>
      <c r="AP53">
        <f t="shared" si="26"/>
        <v>-0.11245809389936809</v>
      </c>
      <c r="AQ53">
        <f t="shared" si="26"/>
        <v>-68.13393433497572</v>
      </c>
      <c r="AR53">
        <f t="shared" si="26"/>
        <v>-68.246392428875083</v>
      </c>
      <c r="AS53">
        <f t="shared" si="26"/>
        <v>0.28030783930671049</v>
      </c>
      <c r="AT53">
        <f t="shared" si="26"/>
        <v>0.30086211546248887</v>
      </c>
      <c r="AU53">
        <f t="shared" si="23"/>
        <v>-67.665222474105889</v>
      </c>
      <c r="AW53">
        <v>50</v>
      </c>
      <c r="AX53">
        <f>IF(Z53&gt;0, (R53*SUMPRODUCT(K53:$K$98, X53:$X$98)-K53*$AZ$3)/Z53, 0)</f>
        <v>1786.3197935673725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1000000</v>
      </c>
      <c r="S54">
        <f t="shared" si="1"/>
        <v>1737.5968040911055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739.95381863214106</v>
      </c>
      <c r="AC54">
        <f t="shared" si="2"/>
        <v>689.36416662138265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-13357.090468191433</v>
      </c>
      <c r="AI54">
        <f t="shared" si="25"/>
        <v>-13376.92718074173</v>
      </c>
      <c r="AJ54">
        <f t="shared" si="7"/>
        <v>50.589652010758414</v>
      </c>
      <c r="AK54">
        <f t="shared" si="22"/>
        <v>51.796767304249876</v>
      </c>
      <c r="AL54">
        <f t="shared" si="8"/>
        <v>-13274.540761426722</v>
      </c>
      <c r="AN54">
        <f t="shared" si="26"/>
        <v>0</v>
      </c>
      <c r="AO54">
        <f t="shared" si="26"/>
        <v>0</v>
      </c>
      <c r="AP54">
        <f t="shared" si="26"/>
        <v>-9.6167203256952521E-2</v>
      </c>
      <c r="AQ54">
        <f t="shared" si="26"/>
        <v>-64.754380581920998</v>
      </c>
      <c r="AR54">
        <f t="shared" si="26"/>
        <v>-64.850547785177952</v>
      </c>
      <c r="AS54">
        <f t="shared" si="26"/>
        <v>0.24525562566285114</v>
      </c>
      <c r="AT54">
        <f t="shared" si="26"/>
        <v>0.25110764884912423</v>
      </c>
      <c r="AU54">
        <f t="shared" si="23"/>
        <v>-64.354184510665974</v>
      </c>
      <c r="AW54">
        <v>51</v>
      </c>
      <c r="AX54">
        <f>IF(Z54&gt;0, (R54*SUMPRODUCT(K54:$K$98, X54:$X$98)-K54*$AZ$3)/Z54, 0)</f>
        <v>1737.5968040911055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1000000</v>
      </c>
      <c r="S55">
        <f t="shared" si="1"/>
        <v>1690.8337559541728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689.36416662138265</v>
      </c>
      <c r="AC55">
        <f t="shared" si="2"/>
        <v>640.27432382894153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-14093.179293190376</v>
      </c>
      <c r="AI55">
        <f t="shared" si="25"/>
        <v>-14112.11297965051</v>
      </c>
      <c r="AJ55">
        <f t="shared" si="7"/>
        <v>49.089842792441118</v>
      </c>
      <c r="AK55">
        <f t="shared" si="22"/>
        <v>48.255491663496791</v>
      </c>
      <c r="AL55">
        <f t="shared" si="8"/>
        <v>-14014.767645194574</v>
      </c>
      <c r="AN55">
        <f t="shared" si="26"/>
        <v>0</v>
      </c>
      <c r="AO55">
        <f t="shared" si="26"/>
        <v>0</v>
      </c>
      <c r="AP55">
        <f t="shared" si="26"/>
        <v>-8.195480933208496E-2</v>
      </c>
      <c r="AQ55">
        <f t="shared" si="26"/>
        <v>-61.002585222282669</v>
      </c>
      <c r="AR55">
        <f t="shared" si="26"/>
        <v>-61.08454003161475</v>
      </c>
      <c r="AS55">
        <f t="shared" si="26"/>
        <v>0.21248628547153298</v>
      </c>
      <c r="AT55">
        <f t="shared" si="26"/>
        <v>0.20887478129707557</v>
      </c>
      <c r="AU55">
        <f t="shared" si="23"/>
        <v>-60.663178964846146</v>
      </c>
      <c r="AW55">
        <v>52</v>
      </c>
      <c r="AX55">
        <f>IF(Z55&gt;0, (R55*SUMPRODUCT(K55:$K$98, X55:$X$98)-K55*$AZ$3)/Z55, 0)</f>
        <v>1690.8337559541728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1000000</v>
      </c>
      <c r="S56">
        <f t="shared" si="1"/>
        <v>1663.2251577695167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640.27432382894153</v>
      </c>
      <c r="AC56">
        <f t="shared" si="2"/>
        <v>593.25793306155174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-18195.698317460417</v>
      </c>
      <c r="AI56">
        <f t="shared" si="25"/>
        <v>-18213.532882140076</v>
      </c>
      <c r="AJ56">
        <f t="shared" si="7"/>
        <v>47.016390767389794</v>
      </c>
      <c r="AK56">
        <f t="shared" si="22"/>
        <v>44.819202668025909</v>
      </c>
      <c r="AL56">
        <f t="shared" si="8"/>
        <v>-18121.697288704661</v>
      </c>
      <c r="AN56">
        <f t="shared" si="26"/>
        <v>0</v>
      </c>
      <c r="AO56">
        <f t="shared" si="26"/>
        <v>0</v>
      </c>
      <c r="AP56">
        <f t="shared" si="26"/>
        <v>-6.8926107618885471E-2</v>
      </c>
      <c r="AQ56">
        <f t="shared" si="26"/>
        <v>-70.321798314506623</v>
      </c>
      <c r="AR56">
        <f t="shared" si="26"/>
        <v>-70.390724422125501</v>
      </c>
      <c r="AS56">
        <f t="shared" si="26"/>
        <v>0.18170652707776236</v>
      </c>
      <c r="AT56">
        <f t="shared" si="26"/>
        <v>0.17321494760184664</v>
      </c>
      <c r="AU56">
        <f t="shared" si="23"/>
        <v>-70.035802947445902</v>
      </c>
      <c r="AW56">
        <v>53</v>
      </c>
      <c r="AX56">
        <f>IF(Z56&gt;0, (R56*SUMPRODUCT(K56:$K$98, X56:$X$98)-K56*$AZ$3)/Z56, 0)</f>
        <v>1663.2251577695167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1000000</v>
      </c>
      <c r="S57">
        <f t="shared" si="1"/>
        <v>1616.8229989309593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593.25793306155174</v>
      </c>
      <c r="AC57">
        <f t="shared" si="2"/>
        <v>535.42380836748498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-21966.419197344941</v>
      </c>
      <c r="AI57">
        <f t="shared" si="25"/>
        <v>-21982.977095417937</v>
      </c>
      <c r="AJ57">
        <f t="shared" si="7"/>
        <v>57.834124694066759</v>
      </c>
      <c r="AK57">
        <f t="shared" si="22"/>
        <v>41.528055314308624</v>
      </c>
      <c r="AL57">
        <f t="shared" si="8"/>
        <v>-21883.614915409562</v>
      </c>
      <c r="AN57">
        <f t="shared" si="26"/>
        <v>0</v>
      </c>
      <c r="AO57">
        <f t="shared" si="26"/>
        <v>0</v>
      </c>
      <c r="AP57">
        <f t="shared" si="26"/>
        <v>-5.7135814489462936E-2</v>
      </c>
      <c r="AQ57">
        <f t="shared" si="26"/>
        <v>-75.798827044609212</v>
      </c>
      <c r="AR57">
        <f t="shared" si="26"/>
        <v>-75.855962859098668</v>
      </c>
      <c r="AS57">
        <f t="shared" si="26"/>
        <v>0.19956638246673308</v>
      </c>
      <c r="AT57">
        <f t="shared" si="26"/>
        <v>0.14329954527357433</v>
      </c>
      <c r="AU57">
        <f t="shared" si="23"/>
        <v>-75.513096931358362</v>
      </c>
      <c r="AW57">
        <v>54</v>
      </c>
      <c r="AX57">
        <f>IF(Z57&gt;0, (R57*SUMPRODUCT(K57:$K$98, X57:$X$98)-K57*$AZ$3)/Z57, 0)</f>
        <v>1616.8229989309593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1000000</v>
      </c>
      <c r="S58">
        <f t="shared" si="1"/>
        <v>1556.2064758687195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535.42380836748498</v>
      </c>
      <c r="AC58">
        <f t="shared" si="2"/>
        <v>470.77468991255438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-25332.096490120723</v>
      </c>
      <c r="AI58">
        <f t="shared" si="25"/>
        <v>-25347.222204388483</v>
      </c>
      <c r="AJ58">
        <f t="shared" si="7"/>
        <v>64.649118454930601</v>
      </c>
      <c r="AK58">
        <f t="shared" si="22"/>
        <v>37.479666585723955</v>
      </c>
      <c r="AL58">
        <f t="shared" si="8"/>
        <v>-25245.093419347828</v>
      </c>
      <c r="AN58">
        <f t="shared" si="26"/>
        <v>0</v>
      </c>
      <c r="AO58">
        <f t="shared" si="26"/>
        <v>0</v>
      </c>
      <c r="AP58">
        <f t="shared" si="26"/>
        <v>-4.6601627848395603E-2</v>
      </c>
      <c r="AQ58">
        <f t="shared" si="26"/>
        <v>-78.047020613664785</v>
      </c>
      <c r="AR58">
        <f t="shared" si="26"/>
        <v>-78.093622241513188</v>
      </c>
      <c r="AS58">
        <f t="shared" si="26"/>
        <v>0.19918095143349029</v>
      </c>
      <c r="AT58">
        <f t="shared" si="26"/>
        <v>0.11547312366152054</v>
      </c>
      <c r="AU58">
        <f t="shared" si="23"/>
        <v>-77.778968166418167</v>
      </c>
      <c r="AW58">
        <v>55</v>
      </c>
      <c r="AX58">
        <f>IF(Z58&gt;0, (R58*SUMPRODUCT(K58:$K$98, X58:$X$98)-K58*$AZ$3)/Z58, 0)</f>
        <v>1556.2064758687195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1000000</v>
      </c>
      <c r="S59">
        <f t="shared" si="1"/>
        <v>1483.9457998095904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470.77468991255438</v>
      </c>
      <c r="AC59">
        <f t="shared" si="2"/>
        <v>402.68276625395993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-28129.658681123929</v>
      </c>
      <c r="AI59">
        <f t="shared" si="25"/>
        <v>-28143.226655314953</v>
      </c>
      <c r="AJ59">
        <f t="shared" si="7"/>
        <v>68.091923658594453</v>
      </c>
      <c r="AK59">
        <f t="shared" si="22"/>
        <v>32.954228293878806</v>
      </c>
      <c r="AL59">
        <f t="shared" si="8"/>
        <v>-28042.180503362481</v>
      </c>
      <c r="AN59">
        <f t="shared" si="26"/>
        <v>0</v>
      </c>
      <c r="AO59">
        <f t="shared" si="26"/>
        <v>0</v>
      </c>
      <c r="AP59">
        <f t="shared" si="26"/>
        <v>-3.7323484407900988E-2</v>
      </c>
      <c r="AQ59">
        <f t="shared" si="26"/>
        <v>-77.380518447545143</v>
      </c>
      <c r="AR59">
        <f t="shared" si="26"/>
        <v>-77.417841931953035</v>
      </c>
      <c r="AS59">
        <f t="shared" si="26"/>
        <v>0.18731078163875464</v>
      </c>
      <c r="AT59">
        <f t="shared" si="26"/>
        <v>9.0652193804621611E-2</v>
      </c>
      <c r="AU59">
        <f t="shared" si="23"/>
        <v>-77.139878956509662</v>
      </c>
      <c r="AW59">
        <v>56</v>
      </c>
      <c r="AX59">
        <f>IF(Z59&gt;0, (R59*SUMPRODUCT(K59:$K$98, X59:$X$98)-K59*$AZ$3)/Z59, 0)</f>
        <v>1483.9457998095904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50</v>
      </c>
      <c r="R60">
        <f t="shared" si="0"/>
        <v>1000000</v>
      </c>
      <c r="S60">
        <f t="shared" si="1"/>
        <v>1398.4701607105783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402.68276625395993</v>
      </c>
      <c r="AC60">
        <f t="shared" si="2"/>
        <v>334.19072723058451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-29677.095353727251</v>
      </c>
      <c r="AI60">
        <f t="shared" si="25"/>
        <v>-29689.04379340868</v>
      </c>
      <c r="AJ60">
        <f t="shared" si="7"/>
        <v>68.492039023375412</v>
      </c>
      <c r="AK60">
        <f t="shared" si="22"/>
        <v>28.187793637777197</v>
      </c>
      <c r="AL60">
        <f t="shared" si="8"/>
        <v>-29592.363960747527</v>
      </c>
      <c r="AN60">
        <f t="shared" si="26"/>
        <v>0</v>
      </c>
      <c r="AO60">
        <f t="shared" si="26"/>
        <v>0</v>
      </c>
      <c r="AP60">
        <f t="shared" si="26"/>
        <v>-2.9346772503571563E-2</v>
      </c>
      <c r="AQ60">
        <f t="shared" si="26"/>
        <v>-72.890434996818314</v>
      </c>
      <c r="AR60">
        <f t="shared" si="26"/>
        <v>-72.919781769321887</v>
      </c>
      <c r="AS60">
        <f t="shared" si="26"/>
        <v>0.16822449969335942</v>
      </c>
      <c r="AT60">
        <f t="shared" si="26"/>
        <v>6.9232534901704265E-2</v>
      </c>
      <c r="AU60">
        <f t="shared" si="23"/>
        <v>-72.682324734726819</v>
      </c>
      <c r="AW60">
        <v>57</v>
      </c>
      <c r="AX60">
        <f>IF(Z60&gt;0, (R60*SUMPRODUCT(K60:$K$98, X60:$X$98)-K60*$AZ$3)/Z60, 0)</f>
        <v>1398.4701607105783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1000000</v>
      </c>
      <c r="S61">
        <f t="shared" si="1"/>
        <v>1305.5945742316183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334.19072723058451</v>
      </c>
      <c r="AC61">
        <f t="shared" si="2"/>
        <v>269.23643457677485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-30361.616825033667</v>
      </c>
      <c r="AI61">
        <f t="shared" si="25"/>
        <v>-30371.92769947703</v>
      </c>
      <c r="AJ61">
        <f t="shared" si="7"/>
        <v>64.954292653809659</v>
      </c>
      <c r="AK61">
        <f t="shared" si="22"/>
        <v>23.393350906140917</v>
      </c>
      <c r="AL61">
        <f t="shared" si="8"/>
        <v>-30283.580055917078</v>
      </c>
      <c r="AN61">
        <f t="shared" si="26"/>
        <v>0</v>
      </c>
      <c r="AO61">
        <f t="shared" si="26"/>
        <v>0</v>
      </c>
      <c r="AP61">
        <f t="shared" si="26"/>
        <v>-2.261135693610478E-2</v>
      </c>
      <c r="AQ61">
        <f t="shared" si="26"/>
        <v>-66.581875180330243</v>
      </c>
      <c r="AR61">
        <f t="shared" si="26"/>
        <v>-66.604486537266354</v>
      </c>
      <c r="AS61">
        <f t="shared" si="26"/>
        <v>0.14244230242497308</v>
      </c>
      <c r="AT61">
        <f t="shared" si="26"/>
        <v>5.1300732074258129E-2</v>
      </c>
      <c r="AU61">
        <f t="shared" si="23"/>
        <v>-66.410743502767119</v>
      </c>
      <c r="AW61">
        <v>58</v>
      </c>
      <c r="AX61">
        <f>IF(Z61&gt;0, (R61*SUMPRODUCT(K61:$K$98, X61:$X$98)-K61*$AZ$3)/Z61, 0)</f>
        <v>1305.5945742316183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50</v>
      </c>
      <c r="R62">
        <f t="shared" si="0"/>
        <v>1000000</v>
      </c>
      <c r="S62">
        <f t="shared" si="1"/>
        <v>1204.485114362082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269.23643457677485</v>
      </c>
      <c r="AC62">
        <f t="shared" si="2"/>
        <v>209.74040077413102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-30022.48471136696</v>
      </c>
      <c r="AI62">
        <f t="shared" si="25"/>
        <v>-30031.191352830323</v>
      </c>
      <c r="AJ62">
        <f t="shared" si="7"/>
        <v>59.496033802643836</v>
      </c>
      <c r="AK62">
        <f t="shared" si="22"/>
        <v>18.846550420374243</v>
      </c>
      <c r="AL62">
        <f t="shared" si="8"/>
        <v>-29952.848768607306</v>
      </c>
      <c r="AN62">
        <f t="shared" si="26"/>
        <v>0</v>
      </c>
      <c r="AO62">
        <f t="shared" si="26"/>
        <v>0</v>
      </c>
      <c r="AP62">
        <f t="shared" si="26"/>
        <v>-1.7047620358429098E-2</v>
      </c>
      <c r="AQ62">
        <f t="shared" si="26"/>
        <v>-58.784081523270437</v>
      </c>
      <c r="AR62">
        <f t="shared" si="26"/>
        <v>-58.80112914362887</v>
      </c>
      <c r="AS62">
        <f t="shared" si="26"/>
        <v>0.11649334607011037</v>
      </c>
      <c r="AT62">
        <f t="shared" si="26"/>
        <v>3.6901581164741085E-2</v>
      </c>
      <c r="AU62">
        <f t="shared" si="23"/>
        <v>-58.647734216394021</v>
      </c>
      <c r="AW62">
        <v>59</v>
      </c>
      <c r="AX62">
        <f>IF(Z62&gt;0, (R62*SUMPRODUCT(K62:$K$98, X62:$X$98)-K62*$AZ$3)/Z62, 0)</f>
        <v>1204.485114362082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1000000</v>
      </c>
      <c r="S63">
        <f t="shared" si="1"/>
        <v>1094.4808963142355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209.74040077413102</v>
      </c>
      <c r="AC63">
        <f t="shared" si="2"/>
        <v>157.28296333808061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-28685.965439175914</v>
      </c>
      <c r="AI63">
        <f t="shared" si="25"/>
        <v>-28693.150715952685</v>
      </c>
      <c r="AJ63">
        <f t="shared" si="7"/>
        <v>52.457437436050412</v>
      </c>
      <c r="AK63">
        <f t="shared" si="22"/>
        <v>14.681828054189173</v>
      </c>
      <c r="AL63">
        <f t="shared" si="8"/>
        <v>-28626.011450462447</v>
      </c>
      <c r="AN63">
        <f t="shared" si="26"/>
        <v>0</v>
      </c>
      <c r="AO63">
        <f t="shared" si="26"/>
        <v>0</v>
      </c>
      <c r="AP63">
        <f t="shared" si="26"/>
        <v>-1.2561415572408505E-2</v>
      </c>
      <c r="AQ63">
        <f t="shared" si="26"/>
        <v>-50.149262745487064</v>
      </c>
      <c r="AR63">
        <f t="shared" si="26"/>
        <v>-50.161824161059471</v>
      </c>
      <c r="AS63">
        <f t="shared" si="26"/>
        <v>9.1706929596406001E-2</v>
      </c>
      <c r="AT63">
        <f t="shared" si="26"/>
        <v>2.5667006196279783E-2</v>
      </c>
      <c r="AU63">
        <f t="shared" si="23"/>
        <v>-50.044450225266793</v>
      </c>
      <c r="AW63">
        <v>60</v>
      </c>
      <c r="AX63">
        <f>IF(Z63&gt;0, (R63*SUMPRODUCT(K63:$K$98, X63:$X$98)-K63*$AZ$3)/Z63, 0)</f>
        <v>1094.4808963142355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1000000</v>
      </c>
      <c r="S64">
        <f t="shared" si="1"/>
        <v>975.27059615303256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157.28296333808061</v>
      </c>
      <c r="AC64">
        <f t="shared" si="2"/>
        <v>112.78248995618276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-26626.226223991707</v>
      </c>
      <c r="AI64">
        <f t="shared" si="25"/>
        <v>-26632.008336689509</v>
      </c>
      <c r="AJ64">
        <f t="shared" si="7"/>
        <v>44.500473381897848</v>
      </c>
      <c r="AK64">
        <f t="shared" si="22"/>
        <v>11.009807433665644</v>
      </c>
      <c r="AL64">
        <f t="shared" si="8"/>
        <v>-26576.498055873944</v>
      </c>
      <c r="AN64">
        <f t="shared" si="26"/>
        <v>0</v>
      </c>
      <c r="AO64">
        <f t="shared" si="26"/>
        <v>0</v>
      </c>
      <c r="AP64">
        <f t="shared" si="26"/>
        <v>-9.0253408289035966E-3</v>
      </c>
      <c r="AQ64">
        <f t="shared" si="26"/>
        <v>-41.561065862721314</v>
      </c>
      <c r="AR64">
        <f t="shared" si="26"/>
        <v>-41.570091203550213</v>
      </c>
      <c r="AS64">
        <f t="shared" si="26"/>
        <v>6.9461105362382994E-2</v>
      </c>
      <c r="AT64">
        <f t="shared" si="26"/>
        <v>1.7185286718331576E-2</v>
      </c>
      <c r="AU64">
        <f t="shared" si="23"/>
        <v>-41.483444811469496</v>
      </c>
      <c r="AW64">
        <v>61</v>
      </c>
      <c r="AX64">
        <f>IF(Z64&gt;0, (R64*SUMPRODUCT(K64:$K$98, X64:$X$98)-K64*$AZ$3)/Z64, 0)</f>
        <v>975.27059615303256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1000000</v>
      </c>
      <c r="S65">
        <f t="shared" si="1"/>
        <v>841.63161560912397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112.78248995618276</v>
      </c>
      <c r="AC65">
        <f t="shared" si="2"/>
        <v>76.264986025237462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-23870.193160013478</v>
      </c>
      <c r="AI65">
        <f t="shared" si="25"/>
        <v>-23874.723941926302</v>
      </c>
      <c r="AJ65">
        <f t="shared" si="7"/>
        <v>36.517503930945296</v>
      </c>
      <c r="AK65">
        <f t="shared" si="22"/>
        <v>7.8947742969327939</v>
      </c>
      <c r="AL65">
        <f t="shared" si="8"/>
        <v>-23830.311663698423</v>
      </c>
      <c r="AN65">
        <f t="shared" si="26"/>
        <v>0</v>
      </c>
      <c r="AO65">
        <f t="shared" si="26"/>
        <v>0</v>
      </c>
      <c r="AP65">
        <f t="shared" si="26"/>
        <v>-6.3144015249277504E-3</v>
      </c>
      <c r="AQ65">
        <f t="shared" si="26"/>
        <v>-33.267102012419279</v>
      </c>
      <c r="AR65">
        <f t="shared" si="26"/>
        <v>-33.273416413944211</v>
      </c>
      <c r="AS65">
        <f t="shared" si="26"/>
        <v>5.0893242478855308E-2</v>
      </c>
      <c r="AT65">
        <f t="shared" si="26"/>
        <v>1.1002686913361395E-2</v>
      </c>
      <c r="AU65">
        <f t="shared" si="23"/>
        <v>-33.211520484551997</v>
      </c>
      <c r="AW65">
        <v>62</v>
      </c>
      <c r="AX65">
        <f>IF(Z65&gt;0, (R65*SUMPRODUCT(K65:$K$98, X65:$X$98)-K65*$AZ$3)/Z65, 0)</f>
        <v>841.63161560912397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1000000</v>
      </c>
      <c r="S66">
        <f t="shared" si="1"/>
        <v>688.65002408952512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76.264986025237462</v>
      </c>
      <c r="AC66">
        <f t="shared" si="2"/>
        <v>47.501064309046846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-20732.406948431104</v>
      </c>
      <c r="AI66">
        <f t="shared" si="25"/>
        <v>-20735.855802177379</v>
      </c>
      <c r="AJ66">
        <f t="shared" si="7"/>
        <v>28.763921716190616</v>
      </c>
      <c r="AK66">
        <f t="shared" si="22"/>
        <v>5.3385490217666227</v>
      </c>
      <c r="AL66">
        <f t="shared" si="8"/>
        <v>-20701.75333143942</v>
      </c>
      <c r="AN66">
        <f t="shared" si="26"/>
        <v>0</v>
      </c>
      <c r="AO66">
        <f t="shared" si="26"/>
        <v>0</v>
      </c>
      <c r="AP66">
        <f t="shared" si="26"/>
        <v>-4.2915659588087449E-3</v>
      </c>
      <c r="AQ66">
        <f t="shared" si="26"/>
        <v>-25.798279210940681</v>
      </c>
      <c r="AR66">
        <f t="shared" si="26"/>
        <v>-25.80257077689949</v>
      </c>
      <c r="AS66">
        <f t="shared" si="26"/>
        <v>3.5792259214363908E-2</v>
      </c>
      <c r="AT66">
        <f t="shared" si="26"/>
        <v>6.6429999462870731E-3</v>
      </c>
      <c r="AU66">
        <f t="shared" si="23"/>
        <v>-25.760135517738838</v>
      </c>
      <c r="AW66">
        <v>63</v>
      </c>
      <c r="AX66">
        <f>IF(Z66&gt;0, (R66*SUMPRODUCT(K66:$K$98, X66:$X$98)-K66*$AZ$3)/Z66, 0)</f>
        <v>688.65002408952512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7">$C$6</f>
        <v>1000000</v>
      </c>
      <c r="S67">
        <f t="shared" ref="S67:S89" si="28">AX67</f>
        <v>505.65673566612088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47.501064309046846</v>
      </c>
      <c r="AC67">
        <f t="shared" ref="AC67:AC89" si="29">S67*Z67</f>
        <v>25.723481791167451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-17415.873071311416</v>
      </c>
      <c r="AI67">
        <f t="shared" ref="AI67:AI89" si="33">SUM(AE67:AH67)</f>
        <v>-17418.416642866661</v>
      </c>
      <c r="AJ67">
        <f t="shared" ref="AJ67:AJ89" si="34">AB67-AC67</f>
        <v>21.777582517879395</v>
      </c>
      <c r="AK67">
        <f t="shared" si="22"/>
        <v>3.3250745016332797</v>
      </c>
      <c r="AL67">
        <f t="shared" ref="AL67:AL89" si="35">SUM(AI67:AK67)</f>
        <v>-17393.313985847148</v>
      </c>
      <c r="AN67">
        <f t="shared" ref="AN67:AT89" si="36">AE67*$K67</f>
        <v>0</v>
      </c>
      <c r="AO67">
        <f t="shared" si="36"/>
        <v>0</v>
      </c>
      <c r="AP67">
        <f t="shared" si="36"/>
        <v>-2.8259661199233148E-3</v>
      </c>
      <c r="AQ67">
        <f t="shared" si="36"/>
        <v>-19.34943294475973</v>
      </c>
      <c r="AR67">
        <f t="shared" si="36"/>
        <v>-19.352258910879652</v>
      </c>
      <c r="AS67">
        <f t="shared" si="36"/>
        <v>2.4195391807420245E-2</v>
      </c>
      <c r="AT67">
        <f t="shared" si="36"/>
        <v>3.6942337511442856E-3</v>
      </c>
      <c r="AU67">
        <f t="shared" si="23"/>
        <v>-19.324369285321087</v>
      </c>
      <c r="AW67">
        <v>64</v>
      </c>
      <c r="AX67">
        <f>IF(Z67&gt;0, (R67*SUMPRODUCT(K67:$K$98, X67:$X$98)-K67*$AZ$3)/Z67, 0)</f>
        <v>505.65673566612088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50</v>
      </c>
      <c r="R68">
        <f t="shared" si="27"/>
        <v>1000000</v>
      </c>
      <c r="S68">
        <f t="shared" si="28"/>
        <v>274.55901542606915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25.723481791167451</v>
      </c>
      <c r="AC68">
        <f t="shared" si="29"/>
        <v>9.9639566080696031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-14071.952155846453</v>
      </c>
      <c r="AI68">
        <f t="shared" si="33"/>
        <v>-14073.766694078353</v>
      </c>
      <c r="AJ68">
        <f t="shared" si="34"/>
        <v>15.759525183097848</v>
      </c>
      <c r="AK68">
        <f t="shared" si="22"/>
        <v>1.8006437253817218</v>
      </c>
      <c r="AL68">
        <f t="shared" si="35"/>
        <v>-14056.206525169873</v>
      </c>
      <c r="AN68">
        <f t="shared" si="36"/>
        <v>0</v>
      </c>
      <c r="AO68">
        <f t="shared" si="36"/>
        <v>0</v>
      </c>
      <c r="AP68">
        <f t="shared" si="36"/>
        <v>-1.7999941418430528E-3</v>
      </c>
      <c r="AQ68">
        <f t="shared" si="36"/>
        <v>-13.959161068926111</v>
      </c>
      <c r="AR68">
        <f t="shared" si="36"/>
        <v>-13.960961063067954</v>
      </c>
      <c r="AS68">
        <f t="shared" si="36"/>
        <v>1.5633207671848236E-2</v>
      </c>
      <c r="AT68">
        <f t="shared" si="36"/>
        <v>1.7862110041293462E-3</v>
      </c>
      <c r="AU68">
        <f t="shared" si="23"/>
        <v>-13.943541644391976</v>
      </c>
      <c r="AW68">
        <v>65</v>
      </c>
      <c r="AX68">
        <f>IF(Z68&gt;0, (R68*SUMPRODUCT(K68:$K$98, X68:$X$98)-K68*$AZ$3)/Z68, 0)</f>
        <v>274.55901542606915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7"/>
        <v>1000000</v>
      </c>
      <c r="S69">
        <f t="shared" si="28"/>
        <v>-31.630047108091922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9.9639566080696031</v>
      </c>
      <c r="AC69">
        <f t="shared" si="29"/>
        <v>-0.78992967365837075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-10953.829259105003</v>
      </c>
      <c r="AI69">
        <f t="shared" si="33"/>
        <v>-10955.07796049163</v>
      </c>
      <c r="AJ69">
        <f t="shared" si="34"/>
        <v>10.753886281727974</v>
      </c>
      <c r="AK69">
        <f t="shared" si="22"/>
        <v>0.69747696256487224</v>
      </c>
      <c r="AL69">
        <f t="shared" si="35"/>
        <v>-10943.626597247337</v>
      </c>
      <c r="AN69">
        <f t="shared" si="36"/>
        <v>0</v>
      </c>
      <c r="AO69">
        <f t="shared" si="36"/>
        <v>0</v>
      </c>
      <c r="AP69">
        <f t="shared" si="36"/>
        <v>-1.1059755851986106E-3</v>
      </c>
      <c r="AQ69">
        <f t="shared" si="36"/>
        <v>-9.7018133036103311</v>
      </c>
      <c r="AR69">
        <f t="shared" si="36"/>
        <v>-9.7029192791955303</v>
      </c>
      <c r="AS69">
        <f t="shared" si="36"/>
        <v>9.5247236857246478E-3</v>
      </c>
      <c r="AT69">
        <f t="shared" si="36"/>
        <v>6.177557741964011E-4</v>
      </c>
      <c r="AU69">
        <f t="shared" si="23"/>
        <v>-9.6927767997356096</v>
      </c>
      <c r="AW69">
        <v>66</v>
      </c>
      <c r="AX69">
        <f>IF(Z69&gt;0, (R69*SUMPRODUCT(K69:$K$98, X69:$X$98)-K69*$AZ$3)/Z69, 0)</f>
        <v>-31.630047108091922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50</v>
      </c>
      <c r="R70">
        <f t="shared" si="27"/>
        <v>1000000</v>
      </c>
      <c r="S70">
        <f t="shared" si="28"/>
        <v>-460.95867488973965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-0.78992967365837075</v>
      </c>
      <c r="AC70">
        <f t="shared" si="29"/>
        <v>-7.6298904886989618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-8172.0650883536464</v>
      </c>
      <c r="AI70">
        <f t="shared" si="33"/>
        <v>-8172.8926994719886</v>
      </c>
      <c r="AJ70">
        <f t="shared" si="34"/>
        <v>6.8399608150405911</v>
      </c>
      <c r="AK70">
        <f t="shared" si="22"/>
        <v>-5.5295077156085955E-2</v>
      </c>
      <c r="AL70">
        <f t="shared" si="35"/>
        <v>-8166.1080337341045</v>
      </c>
      <c r="AN70">
        <f t="shared" si="36"/>
        <v>0</v>
      </c>
      <c r="AO70">
        <f t="shared" si="36"/>
        <v>0</v>
      </c>
      <c r="AP70">
        <f t="shared" si="36"/>
        <v>-6.5447828206093006E-4</v>
      </c>
      <c r="AQ70">
        <f t="shared" si="36"/>
        <v>-6.4625027399711197</v>
      </c>
      <c r="AR70">
        <f t="shared" si="36"/>
        <v>-6.4631572182531807</v>
      </c>
      <c r="AS70">
        <f t="shared" si="36"/>
        <v>5.4090691924971136E-3</v>
      </c>
      <c r="AT70">
        <f t="shared" si="36"/>
        <v>-4.3727574825289476E-5</v>
      </c>
      <c r="AU70">
        <f t="shared" si="23"/>
        <v>-6.4577918766355094</v>
      </c>
      <c r="AW70">
        <v>67</v>
      </c>
      <c r="AX70">
        <f>IF(Z70&gt;0, (R70*SUMPRODUCT(K70:$K$98, X70:$X$98)-K70*$AZ$3)/Z70, 0)</f>
        <v>-460.95867488973965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50</v>
      </c>
      <c r="R71">
        <f t="shared" si="27"/>
        <v>1000000</v>
      </c>
      <c r="S71">
        <f t="shared" si="28"/>
        <v>-1092.8347335129297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-7.6298904886989618</v>
      </c>
      <c r="AC71">
        <f t="shared" si="29"/>
        <v>-11.5371677924471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-5829.5981050980645</v>
      </c>
      <c r="AI71">
        <f t="shared" si="33"/>
        <v>-5830.1259601999682</v>
      </c>
      <c r="AJ71">
        <f t="shared" si="34"/>
        <v>3.9072773037481383</v>
      </c>
      <c r="AK71">
        <f t="shared" si="22"/>
        <v>-0.53409233420892732</v>
      </c>
      <c r="AL71">
        <f t="shared" si="35"/>
        <v>-5826.7527752304295</v>
      </c>
      <c r="AN71">
        <f t="shared" si="36"/>
        <v>0</v>
      </c>
      <c r="AO71">
        <f t="shared" si="36"/>
        <v>0</v>
      </c>
      <c r="AP71">
        <f t="shared" si="36"/>
        <v>-3.7270534758600135E-4</v>
      </c>
      <c r="AQ71">
        <f t="shared" si="36"/>
        <v>-4.1161341061428445</v>
      </c>
      <c r="AR71">
        <f t="shared" si="36"/>
        <v>-4.1165068114904306</v>
      </c>
      <c r="AS71">
        <f t="shared" si="36"/>
        <v>2.7588312405362673E-3</v>
      </c>
      <c r="AT71">
        <f t="shared" si="36"/>
        <v>-3.7710930205364949E-4</v>
      </c>
      <c r="AU71">
        <f t="shared" si="23"/>
        <v>-4.1141250895519486</v>
      </c>
      <c r="AW71">
        <v>68</v>
      </c>
      <c r="AX71">
        <f>IF(Z71&gt;0, (R71*SUMPRODUCT(K71:$K$98, X71:$X$98)-K71*$AZ$3)/Z71, 0)</f>
        <v>-1092.8347335129297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50</v>
      </c>
      <c r="R72">
        <f t="shared" si="27"/>
        <v>1000000</v>
      </c>
      <c r="S72">
        <f t="shared" si="28"/>
        <v>-2068.842150936006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-11.5371677924471</v>
      </c>
      <c r="AC72">
        <f t="shared" si="29"/>
        <v>-13.371850616247995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-3988.0844902727194</v>
      </c>
      <c r="AI72">
        <f t="shared" si="33"/>
        <v>-3988.4076625990906</v>
      </c>
      <c r="AJ72">
        <f t="shared" si="34"/>
        <v>1.834682823800895</v>
      </c>
      <c r="AK72">
        <f t="shared" ref="AK72:AK89" si="49">G72*SUM(AB72:AB72, AE72:AF72)</f>
        <v>-0.80760174547129704</v>
      </c>
      <c r="AL72">
        <f t="shared" si="35"/>
        <v>-3987.3805815207611</v>
      </c>
      <c r="AN72">
        <f t="shared" si="36"/>
        <v>0</v>
      </c>
      <c r="AO72">
        <f t="shared" si="36"/>
        <v>0</v>
      </c>
      <c r="AP72">
        <f t="shared" si="36"/>
        <v>-2.0373565619600126E-4</v>
      </c>
      <c r="AQ72">
        <f t="shared" si="36"/>
        <v>-2.5141849851896412</v>
      </c>
      <c r="AR72">
        <f t="shared" si="36"/>
        <v>-2.5143887208458375</v>
      </c>
      <c r="AS72">
        <f t="shared" si="36"/>
        <v>1.1566284564523124E-3</v>
      </c>
      <c r="AT72">
        <f t="shared" si="36"/>
        <v>-5.091316865099895E-4</v>
      </c>
      <c r="AU72">
        <f t="shared" si="23"/>
        <v>-2.5137412240758952</v>
      </c>
      <c r="AW72">
        <v>69</v>
      </c>
      <c r="AX72">
        <f>IF(Z72&gt;0, (R72*SUMPRODUCT(K72:$K$98, X72:$X$98)-K72*$AZ$3)/Z72, 0)</f>
        <v>-2068.842150936006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50</v>
      </c>
      <c r="R73">
        <f t="shared" si="27"/>
        <v>1000000</v>
      </c>
      <c r="S73">
        <f t="shared" si="28"/>
        <v>-3655.0574298928937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-13.371850616247995</v>
      </c>
      <c r="AC73">
        <f t="shared" si="29"/>
        <v>-13.849025527918045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-2609.8085256615818</v>
      </c>
      <c r="AI73">
        <f t="shared" si="33"/>
        <v>-2609.9979758384061</v>
      </c>
      <c r="AJ73">
        <f t="shared" si="34"/>
        <v>0.47717491167004944</v>
      </c>
      <c r="AK73">
        <f t="shared" si="49"/>
        <v>-0.93602954313735975</v>
      </c>
      <c r="AL73">
        <f t="shared" si="35"/>
        <v>-2610.4568304698737</v>
      </c>
      <c r="AN73">
        <f t="shared" si="36"/>
        <v>0</v>
      </c>
      <c r="AO73">
        <f t="shared" si="36"/>
        <v>0</v>
      </c>
      <c r="AP73">
        <f t="shared" si="36"/>
        <v>-1.0663747917944114E-4</v>
      </c>
      <c r="AQ73">
        <f t="shared" si="36"/>
        <v>-1.4690057670190562</v>
      </c>
      <c r="AR73">
        <f t="shared" si="36"/>
        <v>-1.4691124044982355</v>
      </c>
      <c r="AS73">
        <f t="shared" si="36"/>
        <v>2.6859161897419887E-4</v>
      </c>
      <c r="AT73">
        <f t="shared" si="36"/>
        <v>-5.2687114148361729E-4</v>
      </c>
      <c r="AU73">
        <f t="shared" si="23"/>
        <v>-1.4693706840207452</v>
      </c>
      <c r="AW73">
        <v>70</v>
      </c>
      <c r="AX73">
        <f>IF(Z73&gt;0, (R73*SUMPRODUCT(K73:$K$98, X73:$X$98)-K73*$AZ$3)/Z73, 0)</f>
        <v>-3655.0574298928937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50</v>
      </c>
      <c r="R74">
        <f t="shared" si="27"/>
        <v>1000000</v>
      </c>
      <c r="S74">
        <f t="shared" si="28"/>
        <v>-6362.9139734307873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-13.849025527918045</v>
      </c>
      <c r="AC74">
        <f t="shared" si="29"/>
        <v>-13.499272300723174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-1629.5584467701296</v>
      </c>
      <c r="AI74">
        <f t="shared" si="33"/>
        <v>-1629.6645245228472</v>
      </c>
      <c r="AJ74">
        <f t="shared" si="34"/>
        <v>-0.34975322719487068</v>
      </c>
      <c r="AK74">
        <f t="shared" si="49"/>
        <v>-0.96943178695426324</v>
      </c>
      <c r="AL74">
        <f t="shared" si="35"/>
        <v>-1630.9837095369965</v>
      </c>
      <c r="AN74">
        <f t="shared" si="36"/>
        <v>0</v>
      </c>
      <c r="AO74">
        <f t="shared" si="36"/>
        <v>0</v>
      </c>
      <c r="AP74">
        <f t="shared" si="36"/>
        <v>-5.3311529563159544E-5</v>
      </c>
      <c r="AQ74">
        <f t="shared" si="36"/>
        <v>-0.81896770137335761</v>
      </c>
      <c r="AR74">
        <f t="shared" si="36"/>
        <v>-0.81902101290292084</v>
      </c>
      <c r="AS74">
        <f t="shared" si="36"/>
        <v>-1.7577558944966307E-4</v>
      </c>
      <c r="AT74">
        <f t="shared" si="36"/>
        <v>-4.8720763822483141E-4</v>
      </c>
      <c r="AU74">
        <f t="shared" si="23"/>
        <v>-0.81968399613059539</v>
      </c>
      <c r="AW74">
        <v>71</v>
      </c>
      <c r="AX74">
        <f>IF(Z74&gt;0, (R74*SUMPRODUCT(K74:$K$98, X74:$X$98)-K74*$AZ$3)/Z74, 0)</f>
        <v>-6362.9139734307873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50</v>
      </c>
      <c r="R75">
        <f t="shared" si="27"/>
        <v>1000000</v>
      </c>
      <c r="S75">
        <f t="shared" si="28"/>
        <v>-11215.267164082494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-13.499272300723174</v>
      </c>
      <c r="AC75">
        <f t="shared" si="29"/>
        <v>-12.694348042976957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-968.45848329574426</v>
      </c>
      <c r="AI75">
        <f t="shared" si="33"/>
        <v>-968.51507734676977</v>
      </c>
      <c r="AJ75">
        <f t="shared" si="34"/>
        <v>-0.80492425774621701</v>
      </c>
      <c r="AK75">
        <f t="shared" si="49"/>
        <v>-0.94494906105062226</v>
      </c>
      <c r="AL75">
        <f t="shared" si="35"/>
        <v>-970.26495066556652</v>
      </c>
      <c r="AN75">
        <f t="shared" si="36"/>
        <v>0</v>
      </c>
      <c r="AO75">
        <f t="shared" si="36"/>
        <v>0</v>
      </c>
      <c r="AP75">
        <f t="shared" si="36"/>
        <v>-2.5395080386234954E-5</v>
      </c>
      <c r="AQ75">
        <f t="shared" si="36"/>
        <v>-0.43457007562401417</v>
      </c>
      <c r="AR75">
        <f t="shared" si="36"/>
        <v>-0.43459547070440041</v>
      </c>
      <c r="AS75">
        <f t="shared" si="36"/>
        <v>-3.6118842634326703E-4</v>
      </c>
      <c r="AT75">
        <f t="shared" si="36"/>
        <v>-4.2402084550299547E-4</v>
      </c>
      <c r="AU75">
        <f t="shared" si="23"/>
        <v>-0.43538067997624663</v>
      </c>
      <c r="AW75">
        <v>72</v>
      </c>
      <c r="AX75">
        <f>IF(Z75&gt;0, (R75*SUMPRODUCT(K75:$K$98, X75:$X$98)-K75*$AZ$3)/Z75, 0)</f>
        <v>-11215.267164082494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50</v>
      </c>
      <c r="R76">
        <f t="shared" si="27"/>
        <v>1000000</v>
      </c>
      <c r="S76">
        <f t="shared" si="28"/>
        <v>-20352.951377938647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-12.694348042976957</v>
      </c>
      <c r="AC76">
        <f t="shared" si="29"/>
        <v>-11.67901458367278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-546.73808196119558</v>
      </c>
      <c r="AI76">
        <f t="shared" si="33"/>
        <v>-546.76677316761277</v>
      </c>
      <c r="AJ76">
        <f t="shared" si="34"/>
        <v>-1.015333459304177</v>
      </c>
      <c r="AK76">
        <f t="shared" si="49"/>
        <v>-0.88860436300838708</v>
      </c>
      <c r="AL76">
        <f t="shared" si="35"/>
        <v>-548.6707109899254</v>
      </c>
      <c r="AN76">
        <f t="shared" si="36"/>
        <v>0</v>
      </c>
      <c r="AO76">
        <f t="shared" si="36"/>
        <v>0</v>
      </c>
      <c r="AP76">
        <f t="shared" si="36"/>
        <v>-1.1495016452069058E-5</v>
      </c>
      <c r="AQ76">
        <f t="shared" si="36"/>
        <v>-0.21904841350098675</v>
      </c>
      <c r="AR76">
        <f t="shared" si="36"/>
        <v>-0.21905990851743881</v>
      </c>
      <c r="AS76">
        <f t="shared" si="36"/>
        <v>-4.0678926669467645E-4</v>
      </c>
      <c r="AT76">
        <f t="shared" si="36"/>
        <v>-3.5601576398122035E-4</v>
      </c>
      <c r="AU76">
        <f t="shared" si="23"/>
        <v>-0.21982271354811472</v>
      </c>
      <c r="AW76">
        <v>73</v>
      </c>
      <c r="AX76">
        <f>IF(Z76&gt;0, (R76*SUMPRODUCT(K76:$K$98, X76:$X$98)-K76*$AZ$3)/Z76, 0)</f>
        <v>-20352.951377938647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50</v>
      </c>
      <c r="R77">
        <f t="shared" si="27"/>
        <v>1000000</v>
      </c>
      <c r="S77">
        <f t="shared" si="28"/>
        <v>-38479.064262384927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-11.67901458367278</v>
      </c>
      <c r="AC77">
        <f t="shared" si="29"/>
        <v>-10.603506269559309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-292.52029125354346</v>
      </c>
      <c r="AI77">
        <f t="shared" si="33"/>
        <v>-292.53406953333382</v>
      </c>
      <c r="AJ77">
        <f t="shared" si="34"/>
        <v>-1.0755083141134705</v>
      </c>
      <c r="AK77">
        <f t="shared" si="49"/>
        <v>-0.81753102085709473</v>
      </c>
      <c r="AL77">
        <f t="shared" si="35"/>
        <v>-294.42710886830434</v>
      </c>
      <c r="AN77">
        <f t="shared" si="36"/>
        <v>0</v>
      </c>
      <c r="AO77">
        <f t="shared" si="36"/>
        <v>0</v>
      </c>
      <c r="AP77">
        <f t="shared" si="36"/>
        <v>-4.9287610538801564E-6</v>
      </c>
      <c r="AQ77">
        <f t="shared" si="36"/>
        <v>-0.10464024834290343</v>
      </c>
      <c r="AR77">
        <f t="shared" si="36"/>
        <v>-0.10464517710395732</v>
      </c>
      <c r="AS77">
        <f t="shared" si="36"/>
        <v>-3.8473042878979313E-4</v>
      </c>
      <c r="AT77">
        <f t="shared" si="36"/>
        <v>-2.9244688867195799E-4</v>
      </c>
      <c r="AU77">
        <f t="shared" si="23"/>
        <v>-0.10532235442141905</v>
      </c>
      <c r="AW77">
        <v>74</v>
      </c>
      <c r="AX77">
        <f>IF(Z77&gt;0, (R77*SUMPRODUCT(K77:$K$98, X77:$X$98)-K77*$AZ$3)/Z77, 0)</f>
        <v>-38479.064262384927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50</v>
      </c>
      <c r="R78">
        <f t="shared" si="27"/>
        <v>1000000</v>
      </c>
      <c r="S78">
        <f t="shared" si="28"/>
        <v>-76445.562466215022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-10.603506269559309</v>
      </c>
      <c r="AC78">
        <f t="shared" si="29"/>
        <v>-9.5522922968178765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-147.85445533613384</v>
      </c>
      <c r="AI78">
        <f t="shared" si="33"/>
        <v>-147.86070311035948</v>
      </c>
      <c r="AJ78">
        <f t="shared" si="34"/>
        <v>-1.0512139727414329</v>
      </c>
      <c r="AK78">
        <f t="shared" si="49"/>
        <v>-0.74224543886915173</v>
      </c>
      <c r="AL78">
        <f t="shared" si="35"/>
        <v>-149.65416252197008</v>
      </c>
      <c r="AN78">
        <f t="shared" si="36"/>
        <v>0</v>
      </c>
      <c r="AO78">
        <f t="shared" si="36"/>
        <v>0</v>
      </c>
      <c r="AP78">
        <f t="shared" si="36"/>
        <v>-1.9954923583482955E-6</v>
      </c>
      <c r="AQ78">
        <f t="shared" si="36"/>
        <v>-4.7223607178415429E-2</v>
      </c>
      <c r="AR78">
        <f t="shared" si="36"/>
        <v>-4.7225602670773775E-2</v>
      </c>
      <c r="AS78">
        <f t="shared" si="36"/>
        <v>-3.3574988049123064E-4</v>
      </c>
      <c r="AT78">
        <f t="shared" si="36"/>
        <v>-2.3706764165774328E-4</v>
      </c>
      <c r="AU78">
        <f t="shared" si="23"/>
        <v>-4.7798420192922755E-2</v>
      </c>
      <c r="AW78">
        <v>75</v>
      </c>
      <c r="AX78">
        <f>IF(Z78&gt;0, (R78*SUMPRODUCT(K78:$K$98, X78:$X$98)-K78*$AZ$3)/Z78, 0)</f>
        <v>-76445.562466215022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50</v>
      </c>
      <c r="R79">
        <f t="shared" si="27"/>
        <v>1000000</v>
      </c>
      <c r="S79">
        <f t="shared" si="28"/>
        <v>-160649.98570145492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-9.5522922968178765</v>
      </c>
      <c r="AC79">
        <f t="shared" si="29"/>
        <v>-8.5675032065995627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-70.37568398359052</v>
      </c>
      <c r="AI79">
        <f t="shared" si="33"/>
        <v>-70.378350495874727</v>
      </c>
      <c r="AJ79">
        <f t="shared" si="34"/>
        <v>-0.98478909021831385</v>
      </c>
      <c r="AK79">
        <f t="shared" si="49"/>
        <v>-0.66866046077725139</v>
      </c>
      <c r="AL79">
        <f t="shared" si="35"/>
        <v>-72.031800046870288</v>
      </c>
      <c r="AN79">
        <f t="shared" si="36"/>
        <v>0</v>
      </c>
      <c r="AO79">
        <f t="shared" si="36"/>
        <v>0</v>
      </c>
      <c r="AP79">
        <f t="shared" si="36"/>
        <v>-7.60414356948867E-7</v>
      </c>
      <c r="AQ79">
        <f t="shared" si="36"/>
        <v>-2.0069167053251454E-2</v>
      </c>
      <c r="AR79">
        <f t="shared" si="36"/>
        <v>-2.0069927467608405E-2</v>
      </c>
      <c r="AS79">
        <f t="shared" si="36"/>
        <v>-2.8083416948983687E-4</v>
      </c>
      <c r="AT79">
        <f t="shared" si="36"/>
        <v>-1.9068316966371171E-4</v>
      </c>
      <c r="AU79">
        <f t="shared" si="23"/>
        <v>-2.0541444806761951E-2</v>
      </c>
      <c r="AW79">
        <v>76</v>
      </c>
      <c r="AX79">
        <f>IF(Z79&gt;0, (R79*SUMPRODUCT(K79:$K$98, X79:$X$98)-K79*$AZ$3)/Z79, 0)</f>
        <v>-160649.98570145492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50</v>
      </c>
      <c r="R80">
        <f t="shared" si="27"/>
        <v>1000000</v>
      </c>
      <c r="S80">
        <f t="shared" si="28"/>
        <v>-363142.556478179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-8.5675032065995627</v>
      </c>
      <c r="AC80">
        <f t="shared" si="29"/>
        <v>-7.6661324652628755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-31.686411485608506</v>
      </c>
      <c r="AI80">
        <f t="shared" si="33"/>
        <v>-31.687467012195587</v>
      </c>
      <c r="AJ80">
        <f t="shared" si="34"/>
        <v>-0.90137074133668715</v>
      </c>
      <c r="AK80">
        <f t="shared" si="49"/>
        <v>-0.59972522446196941</v>
      </c>
      <c r="AL80">
        <f t="shared" si="35"/>
        <v>-33.188562977994245</v>
      </c>
      <c r="AN80">
        <f t="shared" si="36"/>
        <v>0</v>
      </c>
      <c r="AO80">
        <f t="shared" si="36"/>
        <v>0</v>
      </c>
      <c r="AP80">
        <f t="shared" si="36"/>
        <v>-2.6875581732748242E-7</v>
      </c>
      <c r="AQ80">
        <f t="shared" si="36"/>
        <v>-8.0679231780821058E-3</v>
      </c>
      <c r="AR80">
        <f t="shared" si="36"/>
        <v>-8.0681919338994341E-3</v>
      </c>
      <c r="AS80">
        <f t="shared" si="36"/>
        <v>-2.2950500088589169E-4</v>
      </c>
      <c r="AT80">
        <f t="shared" si="36"/>
        <v>-1.5270069446377061E-4</v>
      </c>
      <c r="AU80">
        <f t="shared" si="23"/>
        <v>-8.4503976292490957E-3</v>
      </c>
      <c r="AW80">
        <v>77</v>
      </c>
      <c r="AX80">
        <f>IF(Z80&gt;0, (R80*SUMPRODUCT(K80:$K$98, X80:$X$98)-K80*$AZ$3)/Z80, 0)</f>
        <v>-363142.556478179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50</v>
      </c>
      <c r="R81">
        <f t="shared" si="27"/>
        <v>1000000</v>
      </c>
      <c r="S81">
        <f t="shared" si="28"/>
        <v>-889028.11787461862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-7.6661324652628755</v>
      </c>
      <c r="AC81">
        <f t="shared" si="29"/>
        <v>-6.851486184521371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-13.192711589460711</v>
      </c>
      <c r="AI81">
        <f t="shared" si="33"/>
        <v>-13.193096925202447</v>
      </c>
      <c r="AJ81">
        <f t="shared" si="34"/>
        <v>-0.81464628074150447</v>
      </c>
      <c r="AK81">
        <f t="shared" si="49"/>
        <v>-0.53662927256840132</v>
      </c>
      <c r="AL81">
        <f t="shared" si="35"/>
        <v>-14.544372478512352</v>
      </c>
      <c r="AN81">
        <f t="shared" si="36"/>
        <v>0</v>
      </c>
      <c r="AO81">
        <f t="shared" si="36"/>
        <v>0</v>
      </c>
      <c r="AP81">
        <f t="shared" si="36"/>
        <v>-8.7601182301126569E-8</v>
      </c>
      <c r="AQ81">
        <f t="shared" si="36"/>
        <v>-2.9991952674454599E-3</v>
      </c>
      <c r="AR81">
        <f t="shared" si="36"/>
        <v>-2.9992828686277611E-3</v>
      </c>
      <c r="AS81">
        <f t="shared" si="36"/>
        <v>-1.8519947573126944E-4</v>
      </c>
      <c r="AT81">
        <f t="shared" si="36"/>
        <v>-1.2199584321585554E-4</v>
      </c>
      <c r="AU81">
        <f t="shared" si="23"/>
        <v>-3.306478187574886E-3</v>
      </c>
      <c r="AW81">
        <v>78</v>
      </c>
      <c r="AX81">
        <f>IF(Z81&gt;0, (R81*SUMPRODUCT(K81:$K$98, X81:$X$98)-K81*$AZ$3)/Z81, 0)</f>
        <v>-889028.11787461862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50</v>
      </c>
      <c r="R82">
        <f t="shared" si="27"/>
        <v>1000000</v>
      </c>
      <c r="S82">
        <f t="shared" si="28"/>
        <v>-2374063.2141065332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-6.851486184521371</v>
      </c>
      <c r="AC82">
        <f t="shared" si="29"/>
        <v>-6.1199191262891857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-5.0518228458679619</v>
      </c>
      <c r="AI82">
        <f t="shared" si="33"/>
        <v>-5.051951737109988</v>
      </c>
      <c r="AJ82">
        <f t="shared" si="34"/>
        <v>-0.73156705823218537</v>
      </c>
      <c r="AK82">
        <f t="shared" si="49"/>
        <v>-0.479604032916496</v>
      </c>
      <c r="AL82">
        <f t="shared" si="35"/>
        <v>-6.2631228282586697</v>
      </c>
      <c r="AN82">
        <f t="shared" si="36"/>
        <v>0</v>
      </c>
      <c r="AO82">
        <f t="shared" si="36"/>
        <v>0</v>
      </c>
      <c r="AP82">
        <f t="shared" si="36"/>
        <v>-2.6162308342850815E-8</v>
      </c>
      <c r="AQ82">
        <f t="shared" si="36"/>
        <v>-1.0254175916807569E-3</v>
      </c>
      <c r="AR82">
        <f t="shared" si="36"/>
        <v>-1.0254437539890999E-3</v>
      </c>
      <c r="AS82">
        <f t="shared" si="36"/>
        <v>-1.4849327735611385E-4</v>
      </c>
      <c r="AT82">
        <f t="shared" si="36"/>
        <v>-9.7349892780952376E-5</v>
      </c>
      <c r="AU82">
        <f t="shared" si="23"/>
        <v>-1.2712869241261662E-3</v>
      </c>
      <c r="AW82">
        <v>79</v>
      </c>
      <c r="AX82">
        <f>IF(Z82&gt;0, (R82*SUMPRODUCT(K82:$K$98, X82:$X$98)-K82*$AZ$3)/Z82, 0)</f>
        <v>-2374063.2141065332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50</v>
      </c>
      <c r="R83">
        <f t="shared" si="27"/>
        <v>1000000</v>
      </c>
      <c r="S83">
        <f t="shared" si="28"/>
        <v>-6970111.4691647701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-6.1199191262891857</v>
      </c>
      <c r="AC83">
        <f t="shared" si="29"/>
        <v>-5.4650818175419111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-1.7679727875971498</v>
      </c>
      <c r="AI83">
        <f t="shared" si="33"/>
        <v>-1.7680119912873757</v>
      </c>
      <c r="AJ83">
        <f t="shared" si="34"/>
        <v>-0.65483730874727453</v>
      </c>
      <c r="AK83">
        <f t="shared" si="49"/>
        <v>-0.42839433884024303</v>
      </c>
      <c r="AL83">
        <f t="shared" si="35"/>
        <v>-2.8512436388748932</v>
      </c>
      <c r="AN83">
        <f t="shared" si="36"/>
        <v>0</v>
      </c>
      <c r="AO83">
        <f t="shared" si="36"/>
        <v>0</v>
      </c>
      <c r="AP83">
        <f t="shared" si="36"/>
        <v>-7.1049590208309116E-9</v>
      </c>
      <c r="AQ83">
        <f t="shared" si="36"/>
        <v>-3.2041305635878008E-4</v>
      </c>
      <c r="AR83">
        <f t="shared" si="36"/>
        <v>-3.2042016131780089E-4</v>
      </c>
      <c r="AS83">
        <f t="shared" si="36"/>
        <v>-1.1867740554911842E-4</v>
      </c>
      <c r="AT83">
        <f t="shared" si="36"/>
        <v>-7.7638717291093225E-5</v>
      </c>
      <c r="AU83">
        <f t="shared" si="23"/>
        <v>-5.167362841580125E-4</v>
      </c>
      <c r="AW83">
        <v>80</v>
      </c>
      <c r="AX83">
        <f>IF(Z83&gt;0, (R83*SUMPRODUCT(K83:$K$98, X83:$X$98)-K83*$AZ$3)/Z83, 0)</f>
        <v>-6970111.4691647701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50</v>
      </c>
      <c r="R84">
        <f t="shared" si="27"/>
        <v>1000000</v>
      </c>
      <c r="S84">
        <f t="shared" si="28"/>
        <v>-22704745.876022894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-5.4650818175419111</v>
      </c>
      <c r="AC84">
        <f t="shared" si="29"/>
        <v>-4.8798105106527734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-0.56130837463523531</v>
      </c>
      <c r="AI84">
        <f t="shared" si="33"/>
        <v>-0.56131912086982716</v>
      </c>
      <c r="AJ84">
        <f t="shared" si="34"/>
        <v>-0.58527130688913775</v>
      </c>
      <c r="AK84">
        <f t="shared" si="49"/>
        <v>-0.3825557272279338</v>
      </c>
      <c r="AL84">
        <f t="shared" si="35"/>
        <v>-1.5291461549868988</v>
      </c>
      <c r="AN84">
        <f t="shared" si="36"/>
        <v>0</v>
      </c>
      <c r="AO84">
        <f t="shared" si="36"/>
        <v>0</v>
      </c>
      <c r="AP84">
        <f t="shared" si="36"/>
        <v>-1.7388932549543457E-9</v>
      </c>
      <c r="AQ84">
        <f t="shared" si="36"/>
        <v>-9.0827660447745257E-5</v>
      </c>
      <c r="AR84">
        <f t="shared" si="36"/>
        <v>-9.0829399341000203E-5</v>
      </c>
      <c r="AS84">
        <f t="shared" si="36"/>
        <v>-9.4705202940326391E-5</v>
      </c>
      <c r="AT84">
        <f t="shared" si="36"/>
        <v>-6.1902945448799035E-5</v>
      </c>
      <c r="AU84">
        <f t="shared" si="23"/>
        <v>-2.4743754773012567E-4</v>
      </c>
      <c r="AW84">
        <v>81</v>
      </c>
      <c r="AX84">
        <f>IF(Z84&gt;0, (R84*SUMPRODUCT(K84:$K$98, X84:$X$98)-K84*$AZ$3)/Z84, 0)</f>
        <v>-22704745.876022894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50</v>
      </c>
      <c r="R85">
        <f t="shared" si="27"/>
        <v>1000000</v>
      </c>
      <c r="S85">
        <f t="shared" si="28"/>
        <v>-83009913.994975328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-4.8798105106527734</v>
      </c>
      <c r="AC85">
        <f t="shared" si="29"/>
        <v>-4.3570515883618857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-0.16028711697523229</v>
      </c>
      <c r="AI85">
        <f t="shared" si="33"/>
        <v>-0.16028974139162949</v>
      </c>
      <c r="AJ85">
        <f t="shared" si="34"/>
        <v>-0.52275892229088772</v>
      </c>
      <c r="AK85">
        <f t="shared" si="49"/>
        <v>-0.34158673574569415</v>
      </c>
      <c r="AL85">
        <f t="shared" si="35"/>
        <v>-1.0246353994282114</v>
      </c>
      <c r="AN85">
        <f t="shared" si="36"/>
        <v>0</v>
      </c>
      <c r="AO85">
        <f t="shared" si="36"/>
        <v>0</v>
      </c>
      <c r="AP85">
        <f t="shared" si="36"/>
        <v>-3.7916769260103738E-10</v>
      </c>
      <c r="AQ85">
        <f t="shared" si="36"/>
        <v>-2.3157794762350724E-5</v>
      </c>
      <c r="AR85">
        <f t="shared" si="36"/>
        <v>-2.3158173930043325E-5</v>
      </c>
      <c r="AS85">
        <f t="shared" si="36"/>
        <v>-7.5526617865805457E-5</v>
      </c>
      <c r="AT85">
        <f t="shared" si="36"/>
        <v>-4.9351411824085883E-5</v>
      </c>
      <c r="AU85">
        <f t="shared" si="23"/>
        <v>-1.4803620361993465E-4</v>
      </c>
      <c r="AW85">
        <v>82</v>
      </c>
      <c r="AX85">
        <f>IF(Z85&gt;0, (R85*SUMPRODUCT(K85:$K$98, X85:$X$98)-K85*$AZ$3)/Z85, 0)</f>
        <v>-83009913.994975328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50</v>
      </c>
      <c r="R86">
        <f t="shared" si="27"/>
        <v>1000000</v>
      </c>
      <c r="S86">
        <f t="shared" si="28"/>
        <v>-345816570.31608784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-4.3570515883618857</v>
      </c>
      <c r="AC86">
        <f t="shared" si="29"/>
        <v>-3.8902446122715268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-4.0713999304682162E-2</v>
      </c>
      <c r="AI86">
        <f t="shared" si="33"/>
        <v>-4.0714561776950153E-2</v>
      </c>
      <c r="AJ86">
        <f t="shared" si="34"/>
        <v>-0.46680697609035882</v>
      </c>
      <c r="AK86">
        <f t="shared" si="49"/>
        <v>-0.30499361118533203</v>
      </c>
      <c r="AL86">
        <f t="shared" si="35"/>
        <v>-0.81251514905264099</v>
      </c>
      <c r="AN86">
        <f t="shared" si="36"/>
        <v>0</v>
      </c>
      <c r="AO86">
        <f t="shared" si="36"/>
        <v>0</v>
      </c>
      <c r="AP86">
        <f t="shared" si="36"/>
        <v>-7.2557393900558829E-11</v>
      </c>
      <c r="AQ86">
        <f t="shared" si="36"/>
        <v>-5.2519952590428765E-6</v>
      </c>
      <c r="AR86">
        <f t="shared" si="36"/>
        <v>-5.2520678164367778E-6</v>
      </c>
      <c r="AS86">
        <f t="shared" si="36"/>
        <v>-6.0216831241944859E-5</v>
      </c>
      <c r="AT86">
        <f t="shared" si="36"/>
        <v>-3.9343346940606702E-5</v>
      </c>
      <c r="AU86">
        <f t="shared" si="23"/>
        <v>-1.0481224599898834E-4</v>
      </c>
      <c r="AW86">
        <v>83</v>
      </c>
      <c r="AX86">
        <f>IF(Z86&gt;0, (R86*SUMPRODUCT(K86:$K$98, X86:$X$98)-K86*$AZ$3)/Z86, 0)</f>
        <v>-345816570.31608784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50</v>
      </c>
      <c r="R87">
        <f t="shared" si="27"/>
        <v>1000000</v>
      </c>
      <c r="S87">
        <f t="shared" si="28"/>
        <v>-1674184119.0204587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-3.8902446122715268</v>
      </c>
      <c r="AC87">
        <f t="shared" si="29"/>
        <v>-3.4734372447264987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-9.0622464544480273E-3</v>
      </c>
      <c r="AI87">
        <f t="shared" si="33"/>
        <v>-9.0623501896706128E-3</v>
      </c>
      <c r="AJ87">
        <f t="shared" si="34"/>
        <v>-0.41680736754502812</v>
      </c>
      <c r="AK87">
        <f t="shared" si="49"/>
        <v>-0.27231712285900689</v>
      </c>
      <c r="AL87">
        <f t="shared" si="35"/>
        <v>-0.69818684059370562</v>
      </c>
      <c r="AN87">
        <f t="shared" si="36"/>
        <v>0</v>
      </c>
      <c r="AO87">
        <f t="shared" si="36"/>
        <v>0</v>
      </c>
      <c r="AP87">
        <f t="shared" si="36"/>
        <v>-1.1947823022468877E-11</v>
      </c>
      <c r="AQ87">
        <f t="shared" si="36"/>
        <v>-1.0437546102926445E-6</v>
      </c>
      <c r="AR87">
        <f t="shared" si="36"/>
        <v>-1.0437665581156669E-6</v>
      </c>
      <c r="AS87">
        <f t="shared" si="36"/>
        <v>-4.8006265738395441E-5</v>
      </c>
      <c r="AT87">
        <f t="shared" si="36"/>
        <v>-3.1364436387205851E-5</v>
      </c>
      <c r="AU87">
        <f t="shared" si="23"/>
        <v>-8.0414468683716965E-5</v>
      </c>
      <c r="AW87">
        <v>84</v>
      </c>
      <c r="AX87">
        <f>IF(Z87&gt;0, (R87*SUMPRODUCT(K87:$K$98, X87:$X$98)-K87*$AZ$3)/Z87, 0)</f>
        <v>-1674184119.0204587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50</v>
      </c>
      <c r="R88">
        <f t="shared" si="27"/>
        <v>1000000</v>
      </c>
      <c r="S88">
        <f t="shared" si="28"/>
        <v>-9673143881.6113815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-3.4734372447264987</v>
      </c>
      <c r="AC88">
        <f t="shared" si="29"/>
        <v>-3.1012841638915671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-1.7333497328136111E-3</v>
      </c>
      <c r="AI88">
        <f t="shared" si="33"/>
        <v>-1.7333657631973304E-3</v>
      </c>
      <c r="AJ88">
        <f t="shared" si="34"/>
        <v>-0.37215308083493159</v>
      </c>
      <c r="AK88">
        <f t="shared" si="49"/>
        <v>-0.24314060713085495</v>
      </c>
      <c r="AL88">
        <f t="shared" si="35"/>
        <v>-0.61702705372898392</v>
      </c>
      <c r="AN88">
        <f t="shared" si="36"/>
        <v>0</v>
      </c>
      <c r="AO88">
        <f t="shared" si="36"/>
        <v>0</v>
      </c>
      <c r="AP88">
        <f t="shared" si="36"/>
        <v>-1.6484980332494765E-12</v>
      </c>
      <c r="AQ88">
        <f t="shared" si="36"/>
        <v>-1.7825048205365668E-7</v>
      </c>
      <c r="AR88">
        <f t="shared" si="36"/>
        <v>-1.7825213055168992E-7</v>
      </c>
      <c r="AS88">
        <f t="shared" si="36"/>
        <v>-3.8270676021567336E-5</v>
      </c>
      <c r="AT88">
        <f t="shared" si="36"/>
        <v>-2.5003569451355513E-5</v>
      </c>
      <c r="AU88">
        <f t="shared" si="23"/>
        <v>-6.345249760347454E-5</v>
      </c>
      <c r="AW88">
        <v>85</v>
      </c>
      <c r="AX88">
        <f>IF(Z88&gt;0, (R88*SUMPRODUCT(K88:$K$98, X88:$X$98)-K88*$AZ$3)/Z88, 0)</f>
        <v>-9673143881.6113815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-3.1012841638915671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-3.2060767438672131E-4</v>
      </c>
      <c r="AI89">
        <f t="shared" si="33"/>
        <v>-3.2060767438672131E-4</v>
      </c>
      <c r="AJ89">
        <f t="shared" si="34"/>
        <v>-3.1012841638915671</v>
      </c>
      <c r="AK89">
        <f t="shared" si="49"/>
        <v>-0.21708989147240973</v>
      </c>
      <c r="AL89">
        <f t="shared" si="35"/>
        <v>-3.3186946630383636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-2.9437464879454936E-8</v>
      </c>
      <c r="AR89">
        <f t="shared" si="36"/>
        <v>-2.9437464879454936E-8</v>
      </c>
      <c r="AS89">
        <f t="shared" si="36"/>
        <v>-2.8475283328884942E-4</v>
      </c>
      <c r="AT89">
        <f t="shared" si="36"/>
        <v>-1.9932698330219465E-5</v>
      </c>
      <c r="AU89">
        <f t="shared" si="23"/>
        <v>-3.0471496908394838E-4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36767.406253139539</v>
      </c>
      <c r="AO91" s="8">
        <f t="shared" si="50"/>
        <v>-3676.7406253139543</v>
      </c>
      <c r="AP91" s="8">
        <f t="shared" si="50"/>
        <v>-953.94801325163019</v>
      </c>
      <c r="AQ91" s="8">
        <f t="shared" si="50"/>
        <v>-30157.620753239946</v>
      </c>
      <c r="AR91" s="8">
        <f t="shared" si="50"/>
        <v>1979.0968613340124</v>
      </c>
      <c r="AS91" s="8">
        <f t="shared" si="50"/>
        <v>-1110.531168441888</v>
      </c>
      <c r="AT91" s="8">
        <f t="shared" si="50"/>
        <v>492.01126183143577</v>
      </c>
      <c r="AU91" s="8">
        <f t="shared" si="50"/>
        <v>1360.5769547235623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C941B-B62D-49E1-822B-43320C8FF9F0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50140.638462972856</v>
      </c>
      <c r="K3">
        <v>1</v>
      </c>
      <c r="L3" s="2">
        <v>0</v>
      </c>
      <c r="O3">
        <f>$C$3</f>
        <v>50140.638462972856</v>
      </c>
      <c r="P3">
        <f>O3*C5</f>
        <v>5014.0638462972856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50140.638462972856</v>
      </c>
      <c r="AF3">
        <f t="shared" ref="AF3:AG34" si="4">-$Z3*P3</f>
        <v>-5014.0638462972856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44606.092688975572</v>
      </c>
      <c r="AJ3">
        <f t="shared" ref="AJ3:AJ66" si="7">AB3-AC3</f>
        <v>0</v>
      </c>
      <c r="AL3">
        <f t="shared" ref="AL3:AL66" si="8">SUM(AI3:AK3)</f>
        <v>44606.092688975572</v>
      </c>
      <c r="AN3">
        <f t="shared" ref="AN3:AU34" si="9">AE3*$K3</f>
        <v>50140.638462972856</v>
      </c>
      <c r="AO3">
        <f t="shared" si="9"/>
        <v>-5014.0638462972856</v>
      </c>
      <c r="AP3">
        <f t="shared" si="9"/>
        <v>-520.48192770000003</v>
      </c>
      <c r="AQ3">
        <f t="shared" si="9"/>
        <v>0</v>
      </c>
      <c r="AR3">
        <f t="shared" si="9"/>
        <v>44606.092688975572</v>
      </c>
      <c r="AS3">
        <f t="shared" si="9"/>
        <v>0</v>
      </c>
      <c r="AT3">
        <f t="shared" si="9"/>
        <v>0</v>
      </c>
      <c r="AU3">
        <f t="shared" si="9"/>
        <v>44606.092688975572</v>
      </c>
      <c r="AW3">
        <v>0</v>
      </c>
      <c r="AX3">
        <f>IF(Z3&gt;0, (R3*SUMPRODUCT(K3:$K$98, X3:$X$98)-K3*$AZ$3)/Z3, 0)</f>
        <v>0</v>
      </c>
      <c r="AZ3">
        <f>C6*ABS(SUMPRODUCT(X4:X79, K4:K79))/1</f>
        <v>40580.500898370861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1000000</v>
      </c>
      <c r="S4">
        <f t="shared" si="1"/>
        <v>2757.4575066498583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2722.0244561926156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-2722.0244561926156</v>
      </c>
      <c r="AK4">
        <f>G4*SUM(AB4, AE4:AF4)</f>
        <v>0</v>
      </c>
      <c r="AL4">
        <f t="shared" si="8"/>
        <v>-5571.923456192615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-2658.7358895419347</v>
      </c>
      <c r="AR4">
        <f t="shared" si="9"/>
        <v>-2658.7358895419347</v>
      </c>
      <c r="AS4">
        <f t="shared" si="9"/>
        <v>-2539.4388060384508</v>
      </c>
      <c r="AT4">
        <f t="shared" si="9"/>
        <v>0</v>
      </c>
      <c r="AU4">
        <f t="shared" si="9"/>
        <v>-5198.1746955803856</v>
      </c>
      <c r="AW4">
        <v>1</v>
      </c>
      <c r="AX4">
        <f>IF(Z4&gt;0, (R4*SUMPRODUCT(K4:$K$98, X4:$X$98)-K4*$AZ$3)/Z4, 0)</f>
        <v>2757.4575066498583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1000000</v>
      </c>
      <c r="S5">
        <f t="shared" si="1"/>
        <v>3305.6130892402684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2722.0244561926156</v>
      </c>
      <c r="AC5">
        <f t="shared" si="2"/>
        <v>3221.053329472139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-2859.258550244278</v>
      </c>
      <c r="AI5">
        <f t="shared" si="6"/>
        <v>-2907.9795173162656</v>
      </c>
      <c r="AJ5">
        <f t="shared" si="7"/>
        <v>-499.0288732795234</v>
      </c>
      <c r="AK5">
        <f>G5*SUM(AB5, AE5:AF5)</f>
        <v>111.60300270389725</v>
      </c>
      <c r="AL5">
        <f t="shared" si="8"/>
        <v>-3295.4053878918917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-2444.9749109120917</v>
      </c>
      <c r="AR5">
        <f t="shared" si="9"/>
        <v>-2486.6366004840988</v>
      </c>
      <c r="AS5">
        <f t="shared" si="9"/>
        <v>-426.72359059131782</v>
      </c>
      <c r="AT5">
        <f t="shared" si="9"/>
        <v>95.432622408411092</v>
      </c>
      <c r="AU5">
        <f t="shared" si="9"/>
        <v>-2817.9275686670053</v>
      </c>
      <c r="AW5">
        <v>2</v>
      </c>
      <c r="AX5">
        <f>IF(Z5&gt;0, (R5*SUMPRODUCT(K5:$K$98, X5:$X$98)-K5*$AZ$3)/Z5, 0)</f>
        <v>3305.6130892402684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1000000</v>
      </c>
      <c r="S6">
        <f t="shared" si="1"/>
        <v>4338.3082259773673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3221.053329472139</v>
      </c>
      <c r="AC6">
        <f t="shared" si="2"/>
        <v>4172.5847038195971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-2875.1821228513127</v>
      </c>
      <c r="AI6">
        <f t="shared" si="6"/>
        <v>-2923.2721211464382</v>
      </c>
      <c r="AJ6">
        <f t="shared" si="7"/>
        <v>-951.53137434745804</v>
      </c>
      <c r="AK6">
        <f>G6*SUM(AB6, AE6:AF6)</f>
        <v>188.43161977412015</v>
      </c>
      <c r="AL6">
        <f t="shared" si="8"/>
        <v>-3686.3718757197762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-2217.9443261329316</v>
      </c>
      <c r="AR6">
        <f t="shared" si="9"/>
        <v>-2255.0414331351972</v>
      </c>
      <c r="AS6">
        <f t="shared" si="9"/>
        <v>-734.02084553116663</v>
      </c>
      <c r="AT6">
        <f t="shared" si="9"/>
        <v>145.35804136385855</v>
      </c>
      <c r="AU6">
        <f t="shared" si="9"/>
        <v>-2843.7042373025051</v>
      </c>
      <c r="AW6">
        <v>3</v>
      </c>
      <c r="AX6">
        <f>IF(Z6&gt;0, (R6*SUMPRODUCT(K6:$K$98, X6:$X$98)-K6*$AZ$3)/Z6, 0)</f>
        <v>4338.3082259773673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1000000</v>
      </c>
      <c r="S7">
        <f t="shared" si="1"/>
        <v>5032.3988129075078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4172.5847038195971</v>
      </c>
      <c r="AC7">
        <f t="shared" si="2"/>
        <v>4777.1740457378364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-2898.2899408505459</v>
      </c>
      <c r="AI7">
        <f t="shared" si="6"/>
        <v>-2945.7541246656774</v>
      </c>
      <c r="AJ7">
        <f t="shared" si="7"/>
        <v>-604.58934191823937</v>
      </c>
      <c r="AK7">
        <f>G7*SUM(AB7, AE7:AF7)</f>
        <v>204.8739089575422</v>
      </c>
      <c r="AL7">
        <f t="shared" si="8"/>
        <v>-3345.4695576263748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-2034.1824480909916</v>
      </c>
      <c r="AR7">
        <f t="shared" si="9"/>
        <v>-2067.4954745997788</v>
      </c>
      <c r="AS7">
        <f t="shared" si="9"/>
        <v>-424.33471209993905</v>
      </c>
      <c r="AT7">
        <f t="shared" si="9"/>
        <v>143.7920008620402</v>
      </c>
      <c r="AU7">
        <f t="shared" si="9"/>
        <v>-2348.0381858376777</v>
      </c>
      <c r="AW7">
        <v>4</v>
      </c>
      <c r="AX7">
        <f>IF(Z7&gt;0, (R7*SUMPRODUCT(K7:$K$98, X7:$X$98)-K7*$AZ$3)/Z7, 0)</f>
        <v>5032.3988129075078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1000000</v>
      </c>
      <c r="S8">
        <f t="shared" si="1"/>
        <v>4951.1557380576505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4777.1740457378364</v>
      </c>
      <c r="AC8">
        <f t="shared" si="2"/>
        <v>4638.5793826436238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-2922.8377943500673</v>
      </c>
      <c r="AI8">
        <f t="shared" si="6"/>
        <v>-2969.6811944373299</v>
      </c>
      <c r="AJ8">
        <f t="shared" si="7"/>
        <v>138.59466309421259</v>
      </c>
      <c r="AK8">
        <f t="shared" ref="AK8:AK71" si="22">G8*SUM(AB8:AB8, AE8:AF8)</f>
        <v>101.75380717421591</v>
      </c>
      <c r="AL8">
        <f t="shared" si="8"/>
        <v>-2729.3327241689012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-1914.8805270114781</v>
      </c>
      <c r="AR8">
        <f t="shared" si="9"/>
        <v>-1945.5697136709289</v>
      </c>
      <c r="AS8">
        <f t="shared" si="9"/>
        <v>90.799503831459674</v>
      </c>
      <c r="AT8">
        <f t="shared" si="9"/>
        <v>66.663426989972123</v>
      </c>
      <c r="AU8">
        <f t="shared" si="9"/>
        <v>-1788.106782849497</v>
      </c>
      <c r="AW8">
        <v>5</v>
      </c>
      <c r="AX8">
        <f>IF(Z8&gt;0, (R8*SUMPRODUCT(K8:$K$98, X8:$X$98)-K8*$AZ$3)/Z8, 0)</f>
        <v>4951.1557380576505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1000000</v>
      </c>
      <c r="S9">
        <f t="shared" si="1"/>
        <v>4468.3315037309048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4638.5793826436238</v>
      </c>
      <c r="AC9">
        <f t="shared" si="2"/>
        <v>4131.1826062758191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-2952.2949849517154</v>
      </c>
      <c r="AI9">
        <f t="shared" si="6"/>
        <v>-2998.5223362888578</v>
      </c>
      <c r="AJ9">
        <f t="shared" si="7"/>
        <v>507.3967763678047</v>
      </c>
      <c r="AK9">
        <f t="shared" si="22"/>
        <v>27.367618357597379</v>
      </c>
      <c r="AL9">
        <f t="shared" si="8"/>
        <v>-2463.7579415634559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-1831.7825907669596</v>
      </c>
      <c r="AR9">
        <f t="shared" si="9"/>
        <v>-1860.4648389258543</v>
      </c>
      <c r="AS9">
        <f t="shared" si="9"/>
        <v>314.81968648096387</v>
      </c>
      <c r="AT9">
        <f t="shared" si="9"/>
        <v>16.980527729691289</v>
      </c>
      <c r="AU9">
        <f t="shared" si="9"/>
        <v>-1528.6646247151991</v>
      </c>
      <c r="AW9">
        <v>6</v>
      </c>
      <c r="AX9">
        <f>IF(Z9&gt;0, (R9*SUMPRODUCT(K9:$K$98, X9:$X$98)-K9*$AZ$3)/Z9, 0)</f>
        <v>4468.3315037309048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1000000</v>
      </c>
      <c r="S10">
        <f t="shared" si="1"/>
        <v>3936.8501720209183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4131.1826062758191</v>
      </c>
      <c r="AC10">
        <f t="shared" si="2"/>
        <v>3591.651481499699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-2985.5361641936925</v>
      </c>
      <c r="AI10">
        <f t="shared" si="6"/>
        <v>-3031.1519652092538</v>
      </c>
      <c r="AJ10">
        <f t="shared" si="7"/>
        <v>539.53112477612012</v>
      </c>
      <c r="AK10">
        <f t="shared" si="22"/>
        <v>16.937848685730859</v>
      </c>
      <c r="AL10">
        <f t="shared" si="8"/>
        <v>-2474.6829917474029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-1757.3355766573359</v>
      </c>
      <c r="AR10">
        <f t="shared" si="9"/>
        <v>-1784.1857856562335</v>
      </c>
      <c r="AS10">
        <f t="shared" si="9"/>
        <v>317.57687334498888</v>
      </c>
      <c r="AT10">
        <f t="shared" si="9"/>
        <v>9.9698956738353033</v>
      </c>
      <c r="AU10">
        <f t="shared" si="9"/>
        <v>-1456.6390166374094</v>
      </c>
      <c r="AW10">
        <v>7</v>
      </c>
      <c r="AX10">
        <f>IF(Z10&gt;0, (R10*SUMPRODUCT(K10:$K$98, X10:$X$98)-K10*$AZ$3)/Z10, 0)</f>
        <v>3936.8501720209183</v>
      </c>
    </row>
    <row r="11" spans="1:52" x14ac:dyDescent="0.25">
      <c r="A11" t="s">
        <v>33</v>
      </c>
      <c r="C11" s="12">
        <f>AU81</f>
        <v>1787.3177201224635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1000000</v>
      </c>
      <c r="S11">
        <f t="shared" si="1"/>
        <v>3358.9830681297835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3591.651481499699</v>
      </c>
      <c r="AC11">
        <f t="shared" si="2"/>
        <v>3023.639995643709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-3027.5617676237252</v>
      </c>
      <c r="AI11">
        <f t="shared" si="6"/>
        <v>-3072.5700325407497</v>
      </c>
      <c r="AJ11">
        <f t="shared" si="7"/>
        <v>568.01148585599003</v>
      </c>
      <c r="AK11">
        <f t="shared" si="22"/>
        <v>8.6199635555992771</v>
      </c>
      <c r="AL11">
        <f t="shared" si="8"/>
        <v>-2495.9385831291602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-1693.3414447405335</v>
      </c>
      <c r="AR11">
        <f t="shared" si="9"/>
        <v>-1718.5149560309994</v>
      </c>
      <c r="AS11">
        <f t="shared" si="9"/>
        <v>317.69372977765101</v>
      </c>
      <c r="AT11">
        <f t="shared" si="9"/>
        <v>4.8212200645887302</v>
      </c>
      <c r="AU11">
        <f t="shared" si="9"/>
        <v>-1396.0000061887595</v>
      </c>
      <c r="AW11">
        <v>8</v>
      </c>
      <c r="AX11">
        <f>IF(Z11&gt;0, (R11*SUMPRODUCT(K11:$K$98, X11:$X$98)-K11*$AZ$3)/Z11, 0)</f>
        <v>3358.9830681297835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1000000</v>
      </c>
      <c r="S12">
        <f t="shared" si="1"/>
        <v>2768.1565940326923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3023.639995643709</v>
      </c>
      <c r="AC12">
        <f t="shared" si="2"/>
        <v>2458.3555577814222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-3079.6536201701774</v>
      </c>
      <c r="AI12">
        <f t="shared" si="6"/>
        <v>-3124.0578197570235</v>
      </c>
      <c r="AJ12">
        <f t="shared" si="7"/>
        <v>565.28443786228672</v>
      </c>
      <c r="AK12">
        <f t="shared" si="22"/>
        <v>6.9543719899805305</v>
      </c>
      <c r="AL12">
        <f t="shared" si="8"/>
        <v>-2551.8190099047561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-1636.8686380033068</v>
      </c>
      <c r="AR12">
        <f t="shared" si="9"/>
        <v>-1660.4699421315715</v>
      </c>
      <c r="AS12">
        <f t="shared" si="9"/>
        <v>300.45468809475256</v>
      </c>
      <c r="AT12">
        <f t="shared" si="9"/>
        <v>3.6963226425375546</v>
      </c>
      <c r="AU12">
        <f t="shared" si="9"/>
        <v>-1356.3189313942812</v>
      </c>
      <c r="AW12">
        <v>9</v>
      </c>
      <c r="AX12">
        <f>IF(Z12&gt;0, (R12*SUMPRODUCT(K12:$K$98, X12:$X$98)-K12*$AZ$3)/Z12, 0)</f>
        <v>2768.1565940326923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1000000</v>
      </c>
      <c r="S13">
        <f t="shared" si="1"/>
        <v>2154.6724824113076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2458.3555577814222</v>
      </c>
      <c r="AC13">
        <f t="shared" si="2"/>
        <v>1887.6336085520998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-3137.9382147233887</v>
      </c>
      <c r="AI13">
        <f t="shared" si="6"/>
        <v>-3181.7414754036299</v>
      </c>
      <c r="AJ13">
        <f t="shared" si="7"/>
        <v>570.72194922932249</v>
      </c>
      <c r="AK13">
        <f t="shared" si="22"/>
        <v>4.9167111155628449</v>
      </c>
      <c r="AL13">
        <f t="shared" si="8"/>
        <v>-2606.1028150587445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-1585.4063874663025</v>
      </c>
      <c r="AR13">
        <f t="shared" si="9"/>
        <v>-1607.5374698912085</v>
      </c>
      <c r="AS13">
        <f t="shared" si="9"/>
        <v>288.35055436397357</v>
      </c>
      <c r="AT13">
        <f t="shared" si="9"/>
        <v>2.484110481004814</v>
      </c>
      <c r="AU13">
        <f t="shared" si="9"/>
        <v>-1316.7028050462302</v>
      </c>
      <c r="AW13">
        <v>10</v>
      </c>
      <c r="AX13">
        <f>IF(Z13&gt;0, (R13*SUMPRODUCT(K13:$K$98, X13:$X$98)-K13*$AZ$3)/Z13, 0)</f>
        <v>2154.6724824113076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1000000</v>
      </c>
      <c r="S14">
        <f t="shared" si="1"/>
        <v>2891.9889873938864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1887.6336085520998</v>
      </c>
      <c r="AC14">
        <f t="shared" si="2"/>
        <v>2498.9580358673484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-3207.8976293741357</v>
      </c>
      <c r="AI14">
        <f t="shared" si="6"/>
        <v>-3251.1024625661057</v>
      </c>
      <c r="AJ14">
        <f t="shared" si="7"/>
        <v>-611.32442731524861</v>
      </c>
      <c r="AK14">
        <f t="shared" si="22"/>
        <v>132.13435259864698</v>
      </c>
      <c r="AL14">
        <f t="shared" si="8"/>
        <v>-3730.2925372827071</v>
      </c>
      <c r="AN14">
        <f t="shared" si="9"/>
        <v>0</v>
      </c>
      <c r="AO14">
        <f t="shared" si="9"/>
        <v>0</v>
      </c>
      <c r="AP14">
        <f t="shared" si="9"/>
        <v>-19.489941047053431</v>
      </c>
      <c r="AQ14">
        <f t="shared" si="9"/>
        <v>-1447.1004992354517</v>
      </c>
      <c r="AR14">
        <f t="shared" si="9"/>
        <v>-1466.5904402825051</v>
      </c>
      <c r="AS14">
        <f t="shared" si="9"/>
        <v>-275.77185626566228</v>
      </c>
      <c r="AT14">
        <f t="shared" si="9"/>
        <v>59.606542883652075</v>
      </c>
      <c r="AU14">
        <f t="shared" si="9"/>
        <v>-1682.7557536645152</v>
      </c>
      <c r="AW14">
        <v>11</v>
      </c>
      <c r="AX14">
        <f>IF(Z14&gt;0, (R14*SUMPRODUCT(K14:$K$98, X14:$X$98)-K14*$AZ$3)/Z14, 0)</f>
        <v>2891.9889873938864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1000000</v>
      </c>
      <c r="S15">
        <f t="shared" si="1"/>
        <v>3535.9595617469849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2498.9580358673484</v>
      </c>
      <c r="AC15">
        <f t="shared" si="2"/>
        <v>3013.2243355440005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-3289.7482060261718</v>
      </c>
      <c r="AI15">
        <f t="shared" si="6"/>
        <v>-3332.3565034759208</v>
      </c>
      <c r="AJ15">
        <f t="shared" si="7"/>
        <v>-514.26629967665212</v>
      </c>
      <c r="AK15">
        <f t="shared" si="22"/>
        <v>174.92706251071439</v>
      </c>
      <c r="AL15">
        <f t="shared" si="8"/>
        <v>-3671.6957406418587</v>
      </c>
      <c r="AN15">
        <f t="shared" si="9"/>
        <v>0</v>
      </c>
      <c r="AO15">
        <f t="shared" si="9"/>
        <v>0</v>
      </c>
      <c r="AP15">
        <f t="shared" si="9"/>
        <v>-17.161464686656949</v>
      </c>
      <c r="AQ15">
        <f t="shared" si="9"/>
        <v>-1325.0212058412967</v>
      </c>
      <c r="AR15">
        <f t="shared" si="9"/>
        <v>-1342.1826705279536</v>
      </c>
      <c r="AS15">
        <f t="shared" si="9"/>
        <v>-207.13249460031111</v>
      </c>
      <c r="AT15">
        <f t="shared" si="9"/>
        <v>70.455868591293239</v>
      </c>
      <c r="AU15">
        <f t="shared" si="9"/>
        <v>-1478.8592965369714</v>
      </c>
      <c r="AW15">
        <v>12</v>
      </c>
      <c r="AX15">
        <f>IF(Z15&gt;0, (R15*SUMPRODUCT(K15:$K$98, X15:$X$98)-K15*$AZ$3)/Z15, 0)</f>
        <v>3535.9595617469849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1000000</v>
      </c>
      <c r="S16">
        <f t="shared" si="1"/>
        <v>4093.230421814731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3013.2243355440005</v>
      </c>
      <c r="AC16">
        <f t="shared" si="2"/>
        <v>3439.4234858742238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-3373.1267715749395</v>
      </c>
      <c r="AI16">
        <f t="shared" si="6"/>
        <v>-3415.1403297116126</v>
      </c>
      <c r="AJ16">
        <f t="shared" si="7"/>
        <v>-426.19915033022335</v>
      </c>
      <c r="AK16">
        <f t="shared" si="22"/>
        <v>210.92570348808005</v>
      </c>
      <c r="AL16">
        <f t="shared" si="8"/>
        <v>-3630.4137765537557</v>
      </c>
      <c r="AN16">
        <f t="shared" si="9"/>
        <v>0</v>
      </c>
      <c r="AO16">
        <f t="shared" si="9"/>
        <v>0</v>
      </c>
      <c r="AP16">
        <f t="shared" si="9"/>
        <v>-15.108857007539386</v>
      </c>
      <c r="AQ16">
        <f t="shared" si="9"/>
        <v>-1213.0391311833005</v>
      </c>
      <c r="AR16">
        <f t="shared" si="9"/>
        <v>-1228.1479881908399</v>
      </c>
      <c r="AS16">
        <f t="shared" si="9"/>
        <v>-153.2691422641804</v>
      </c>
      <c r="AT16">
        <f t="shared" si="9"/>
        <v>75.85280644045983</v>
      </c>
      <c r="AU16">
        <f t="shared" si="9"/>
        <v>-1305.5643240145605</v>
      </c>
      <c r="AW16">
        <v>13</v>
      </c>
      <c r="AX16">
        <f>IF(Z16&gt;0, (R16*SUMPRODUCT(K16:$K$98, X16:$X$98)-K16*$AZ$3)/Z16, 0)</f>
        <v>4093.230421814731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50</v>
      </c>
      <c r="R17">
        <f t="shared" si="0"/>
        <v>1000000</v>
      </c>
      <c r="S17">
        <f t="shared" si="1"/>
        <v>4575.0209283900231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3439.4234858742238</v>
      </c>
      <c r="AC17">
        <f t="shared" si="2"/>
        <v>3789.9739584154981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-3462.6322612213298</v>
      </c>
      <c r="AI17">
        <f t="shared" si="6"/>
        <v>-3504.052552163575</v>
      </c>
      <c r="AJ17">
        <f t="shared" si="7"/>
        <v>-350.5504725412743</v>
      </c>
      <c r="AK17">
        <f t="shared" si="22"/>
        <v>240.75964401119569</v>
      </c>
      <c r="AL17">
        <f t="shared" si="8"/>
        <v>-3613.8433806936537</v>
      </c>
      <c r="AN17">
        <f t="shared" si="9"/>
        <v>0</v>
      </c>
      <c r="AO17">
        <f t="shared" si="9"/>
        <v>0</v>
      </c>
      <c r="AP17">
        <f t="shared" si="9"/>
        <v>-13.299559900853229</v>
      </c>
      <c r="AQ17">
        <f t="shared" si="9"/>
        <v>-1111.809794792423</v>
      </c>
      <c r="AR17">
        <f t="shared" si="9"/>
        <v>-1125.1093546932761</v>
      </c>
      <c r="AS17">
        <f t="shared" si="9"/>
        <v>-112.55756301508933</v>
      </c>
      <c r="AT17">
        <f t="shared" si="9"/>
        <v>77.305041427636127</v>
      </c>
      <c r="AU17">
        <f t="shared" si="9"/>
        <v>-1160.3618762807293</v>
      </c>
      <c r="AW17">
        <v>14</v>
      </c>
      <c r="AX17">
        <f>IF(Z17&gt;0, (R17*SUMPRODUCT(K17:$K$98, X17:$X$98)-K17*$AZ$3)/Z17, 0)</f>
        <v>4575.0209283900231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1000000</v>
      </c>
      <c r="S18">
        <f t="shared" si="1"/>
        <v>4989.4955602360433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3789.9739584154981</v>
      </c>
      <c r="AC18">
        <f t="shared" si="2"/>
        <v>4074.2263098057388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-3560.9960221623378</v>
      </c>
      <c r="AI18">
        <f t="shared" si="6"/>
        <v>-3601.8240603940521</v>
      </c>
      <c r="AJ18">
        <f t="shared" si="7"/>
        <v>-284.25235139024062</v>
      </c>
      <c r="AK18">
        <f t="shared" si="22"/>
        <v>265.2981770890849</v>
      </c>
      <c r="AL18">
        <f t="shared" si="8"/>
        <v>-3620.7782346952081</v>
      </c>
      <c r="AN18">
        <f t="shared" si="9"/>
        <v>0</v>
      </c>
      <c r="AO18">
        <f t="shared" si="9"/>
        <v>0</v>
      </c>
      <c r="AP18">
        <f t="shared" si="9"/>
        <v>-11.704816643536258</v>
      </c>
      <c r="AQ18">
        <f t="shared" si="9"/>
        <v>-1020.8868050729714</v>
      </c>
      <c r="AR18">
        <f t="shared" si="9"/>
        <v>-1032.5916217165075</v>
      </c>
      <c r="AS18">
        <f t="shared" si="9"/>
        <v>-81.491097726374605</v>
      </c>
      <c r="AT18">
        <f t="shared" si="9"/>
        <v>76.057206105975339</v>
      </c>
      <c r="AU18">
        <f t="shared" si="9"/>
        <v>-1038.0255133369069</v>
      </c>
      <c r="AW18">
        <v>15</v>
      </c>
      <c r="AX18">
        <f>IF(Z18&gt;0, (R18*SUMPRODUCT(K18:$K$98, X18:$X$98)-K18*$AZ$3)/Z18, 0)</f>
        <v>4989.4955602360433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1000000</v>
      </c>
      <c r="S19">
        <f t="shared" si="1"/>
        <v>5343.3178113513368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4074.2263098057388</v>
      </c>
      <c r="AC19">
        <f t="shared" si="2"/>
        <v>4299.8235638244296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-3684.7288172907047</v>
      </c>
      <c r="AI19">
        <f t="shared" si="6"/>
        <v>-3724.9643386992375</v>
      </c>
      <c r="AJ19">
        <f t="shared" si="7"/>
        <v>-225.59725401869082</v>
      </c>
      <c r="AK19">
        <f t="shared" si="22"/>
        <v>285.19584168640176</v>
      </c>
      <c r="AL19">
        <f t="shared" si="8"/>
        <v>-3665.3657510315265</v>
      </c>
      <c r="AN19">
        <f t="shared" si="9"/>
        <v>0</v>
      </c>
      <c r="AO19">
        <f t="shared" si="9"/>
        <v>0</v>
      </c>
      <c r="AP19">
        <f t="shared" si="9"/>
        <v>-10.29906296018444</v>
      </c>
      <c r="AQ19">
        <f t="shared" si="9"/>
        <v>-943.1778873986442</v>
      </c>
      <c r="AR19">
        <f t="shared" si="9"/>
        <v>-953.47695035882873</v>
      </c>
      <c r="AS19">
        <f t="shared" si="9"/>
        <v>-57.745997602269973</v>
      </c>
      <c r="AT19">
        <f t="shared" si="9"/>
        <v>73.001413345376392</v>
      </c>
      <c r="AU19">
        <f t="shared" si="9"/>
        <v>-938.22153461572225</v>
      </c>
      <c r="AW19">
        <v>16</v>
      </c>
      <c r="AX19">
        <f>IF(Z19&gt;0, (R19*SUMPRODUCT(K19:$K$98, X19:$X$98)-K19*$AZ$3)/Z19, 0)</f>
        <v>5343.3178113513368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1000000</v>
      </c>
      <c r="S20">
        <f t="shared" si="1"/>
        <v>5637.3670199527405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4299.8235638244296</v>
      </c>
      <c r="AC20">
        <f t="shared" si="2"/>
        <v>4469.5778720433336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-3814.8440536237972</v>
      </c>
      <c r="AI20">
        <f t="shared" si="6"/>
        <v>-3854.4864776155637</v>
      </c>
      <c r="AJ20">
        <f t="shared" si="7"/>
        <v>-169.75430821890404</v>
      </c>
      <c r="AK20">
        <f t="shared" si="22"/>
        <v>300.98764946771013</v>
      </c>
      <c r="AL20">
        <f t="shared" si="8"/>
        <v>-3723.2531363667576</v>
      </c>
      <c r="AN20">
        <f t="shared" si="9"/>
        <v>0</v>
      </c>
      <c r="AO20">
        <f t="shared" si="9"/>
        <v>0</v>
      </c>
      <c r="AP20">
        <f t="shared" si="9"/>
        <v>-9.0600430001365186</v>
      </c>
      <c r="AQ20">
        <f t="shared" si="9"/>
        <v>-871.86018624454778</v>
      </c>
      <c r="AR20">
        <f t="shared" si="9"/>
        <v>-880.92022924468438</v>
      </c>
      <c r="AS20">
        <f t="shared" si="9"/>
        <v>-38.796349391781284</v>
      </c>
      <c r="AT20">
        <f t="shared" si="9"/>
        <v>68.788958194227931</v>
      </c>
      <c r="AU20">
        <f t="shared" si="9"/>
        <v>-850.92762044223775</v>
      </c>
      <c r="AW20">
        <v>17</v>
      </c>
      <c r="AX20">
        <f>IF(Z20&gt;0, (R20*SUMPRODUCT(K20:$K$98, X20:$X$98)-K20*$AZ$3)/Z20, 0)</f>
        <v>5637.3670199527405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1000000</v>
      </c>
      <c r="S21">
        <f t="shared" si="1"/>
        <v>5879.0178265643299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4469.5778720433336</v>
      </c>
      <c r="AC21">
        <f t="shared" si="2"/>
        <v>4591.4071461715994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-3937.987221766884</v>
      </c>
      <c r="AI21">
        <f t="shared" si="6"/>
        <v>-3977.0363221576445</v>
      </c>
      <c r="AJ21">
        <f t="shared" si="7"/>
        <v>-121.82927412826575</v>
      </c>
      <c r="AK21">
        <f t="shared" si="22"/>
        <v>312.87045104303337</v>
      </c>
      <c r="AL21">
        <f t="shared" si="8"/>
        <v>-3785.9951452428768</v>
      </c>
      <c r="AN21">
        <f t="shared" si="9"/>
        <v>0</v>
      </c>
      <c r="AO21">
        <f t="shared" si="9"/>
        <v>0</v>
      </c>
      <c r="AP21">
        <f t="shared" si="9"/>
        <v>-7.9682521236235884</v>
      </c>
      <c r="AQ21">
        <f t="shared" si="9"/>
        <v>-803.57485137023332</v>
      </c>
      <c r="AR21">
        <f t="shared" si="9"/>
        <v>-811.54310349385696</v>
      </c>
      <c r="AS21">
        <f t="shared" si="9"/>
        <v>-24.860146906784415</v>
      </c>
      <c r="AT21">
        <f t="shared" si="9"/>
        <v>63.843484510404117</v>
      </c>
      <c r="AU21">
        <f t="shared" si="9"/>
        <v>-772.55976589023714</v>
      </c>
      <c r="AW21">
        <v>18</v>
      </c>
      <c r="AX21">
        <f>IF(Z21&gt;0, (R21*SUMPRODUCT(K21:$K$98, X21:$X$98)-K21*$AZ$3)/Z21, 0)</f>
        <v>5879.0178265643299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1000000</v>
      </c>
      <c r="S22">
        <f t="shared" si="1"/>
        <v>6078.6215892713381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4591.4071461715994</v>
      </c>
      <c r="AC22">
        <f t="shared" si="2"/>
        <v>4675.0550272770897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-4074.2995696970943</v>
      </c>
      <c r="AI22">
        <f t="shared" si="6"/>
        <v>-4112.7544641054619</v>
      </c>
      <c r="AJ22">
        <f t="shared" si="7"/>
        <v>-83.647881105490342</v>
      </c>
      <c r="AK22">
        <f t="shared" si="22"/>
        <v>321.398500232012</v>
      </c>
      <c r="AL22">
        <f t="shared" si="8"/>
        <v>-3875.0038449789404</v>
      </c>
      <c r="AN22">
        <f t="shared" si="9"/>
        <v>0</v>
      </c>
      <c r="AO22">
        <f t="shared" si="9"/>
        <v>0</v>
      </c>
      <c r="AP22">
        <f t="shared" si="9"/>
        <v>-7.0062500746976664</v>
      </c>
      <c r="AQ22">
        <f t="shared" si="9"/>
        <v>-742.31283439226854</v>
      </c>
      <c r="AR22">
        <f t="shared" si="9"/>
        <v>-749.31908446696616</v>
      </c>
      <c r="AS22">
        <f t="shared" si="9"/>
        <v>-15.240139968141897</v>
      </c>
      <c r="AT22">
        <f t="shared" si="9"/>
        <v>58.556870351677702</v>
      </c>
      <c r="AU22">
        <f t="shared" si="9"/>
        <v>-706.00235408343042</v>
      </c>
      <c r="AW22">
        <v>19</v>
      </c>
      <c r="AX22">
        <f>IF(Z22&gt;0, (R22*SUMPRODUCT(K22:$K$98, X22:$X$98)-K22*$AZ$3)/Z22, 0)</f>
        <v>6078.6215892713381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1000000</v>
      </c>
      <c r="S23">
        <f t="shared" si="1"/>
        <v>6240.0473002343278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4675.0550272770897</v>
      </c>
      <c r="AC23">
        <f t="shared" si="2"/>
        <v>4724.9053468810025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-4216.2792237011499</v>
      </c>
      <c r="AI23">
        <f t="shared" si="6"/>
        <v>-4254.1387552042488</v>
      </c>
      <c r="AJ23">
        <f t="shared" si="7"/>
        <v>-49.850319603912794</v>
      </c>
      <c r="AK23">
        <f t="shared" si="22"/>
        <v>327.2538519093963</v>
      </c>
      <c r="AL23">
        <f t="shared" si="8"/>
        <v>-3976.7352228987652</v>
      </c>
      <c r="AN23">
        <f t="shared" si="9"/>
        <v>0</v>
      </c>
      <c r="AO23">
        <f t="shared" si="9"/>
        <v>0</v>
      </c>
      <c r="AP23">
        <f t="shared" si="9"/>
        <v>-6.1587308396015077</v>
      </c>
      <c r="AQ23">
        <f t="shared" si="9"/>
        <v>-685.87559994644334</v>
      </c>
      <c r="AR23">
        <f t="shared" si="9"/>
        <v>-692.03433078604485</v>
      </c>
      <c r="AS23">
        <f t="shared" si="9"/>
        <v>-8.1093106153064163</v>
      </c>
      <c r="AT23">
        <f t="shared" si="9"/>
        <v>53.235428704863956</v>
      </c>
      <c r="AU23">
        <f t="shared" si="9"/>
        <v>-646.90821269648723</v>
      </c>
      <c r="AW23">
        <v>20</v>
      </c>
      <c r="AX23">
        <f>IF(Z23&gt;0, (R23*SUMPRODUCT(K23:$K$98, X23:$X$98)-K23*$AZ$3)/Z23, 0)</f>
        <v>6240.0473002343278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1000000</v>
      </c>
      <c r="S24">
        <f t="shared" si="1"/>
        <v>6368.8122531665631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4724.9053468810025</v>
      </c>
      <c r="AC24">
        <f t="shared" si="2"/>
        <v>4746.3182772882965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-4374.8558912687276</v>
      </c>
      <c r="AI24">
        <f t="shared" si="6"/>
        <v>-4412.1180846622319</v>
      </c>
      <c r="AJ24">
        <f t="shared" si="7"/>
        <v>-21.41293040729397</v>
      </c>
      <c r="AK24">
        <f t="shared" si="22"/>
        <v>330.74337428167019</v>
      </c>
      <c r="AL24">
        <f t="shared" si="8"/>
        <v>-4102.7876407878557</v>
      </c>
      <c r="AN24">
        <f t="shared" si="9"/>
        <v>0</v>
      </c>
      <c r="AO24">
        <f t="shared" si="9"/>
        <v>0</v>
      </c>
      <c r="AP24">
        <f t="shared" si="9"/>
        <v>-5.4121070915831933</v>
      </c>
      <c r="AQ24">
        <f t="shared" si="9"/>
        <v>-635.42122557705511</v>
      </c>
      <c r="AR24">
        <f t="shared" si="9"/>
        <v>-640.83333266863815</v>
      </c>
      <c r="AS24">
        <f t="shared" si="9"/>
        <v>-3.1100979828281972</v>
      </c>
      <c r="AT24">
        <f t="shared" si="9"/>
        <v>48.038464685656599</v>
      </c>
      <c r="AU24">
        <f t="shared" si="9"/>
        <v>-595.90496596580977</v>
      </c>
      <c r="AW24">
        <v>21</v>
      </c>
      <c r="AX24">
        <f>IF(Z24&gt;0, (R24*SUMPRODUCT(K24:$K$98, X24:$X$98)-K24*$AZ$3)/Z24, 0)</f>
        <v>6368.8122531665631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1000000</v>
      </c>
      <c r="S25">
        <f t="shared" si="1"/>
        <v>6467.8093577064046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4746.3182772882965</v>
      </c>
      <c r="AC25">
        <f t="shared" si="2"/>
        <v>4742.4046680985039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-4559.448188749041</v>
      </c>
      <c r="AI25">
        <f t="shared" si="6"/>
        <v>-4596.1097877991733</v>
      </c>
      <c r="AJ25">
        <f t="shared" si="7"/>
        <v>3.9136091897926235</v>
      </c>
      <c r="AK25">
        <f t="shared" si="22"/>
        <v>332.2422794101808</v>
      </c>
      <c r="AL25">
        <f t="shared" si="8"/>
        <v>-4259.9538991991994</v>
      </c>
      <c r="AN25">
        <f t="shared" si="9"/>
        <v>0</v>
      </c>
      <c r="AO25">
        <f t="shared" si="9"/>
        <v>0</v>
      </c>
      <c r="AP25">
        <f t="shared" si="9"/>
        <v>-4.7543521552950141</v>
      </c>
      <c r="AQ25">
        <f t="shared" si="9"/>
        <v>-591.27869173117233</v>
      </c>
      <c r="AR25">
        <f t="shared" si="9"/>
        <v>-596.03304388646734</v>
      </c>
      <c r="AS25">
        <f t="shared" si="9"/>
        <v>0.50752495168117451</v>
      </c>
      <c r="AT25">
        <f t="shared" si="9"/>
        <v>43.085867450405871</v>
      </c>
      <c r="AU25">
        <f t="shared" si="9"/>
        <v>-552.43965148438031</v>
      </c>
      <c r="AW25">
        <v>22</v>
      </c>
      <c r="AX25">
        <f>IF(Z25&gt;0, (R25*SUMPRODUCT(K25:$K$98, X25:$X$98)-K25*$AZ$3)/Z25, 0)</f>
        <v>6467.8093577064046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1000000</v>
      </c>
      <c r="S26">
        <f t="shared" si="1"/>
        <v>6538.1652678828859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4742.4046680985039</v>
      </c>
      <c r="AC26">
        <f t="shared" si="2"/>
        <v>4714.9720624273868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-4753.6103901823917</v>
      </c>
      <c r="AI26">
        <f t="shared" si="6"/>
        <v>-4789.6676927225135</v>
      </c>
      <c r="AJ26">
        <f t="shared" si="7"/>
        <v>27.432605671117017</v>
      </c>
      <c r="AK26">
        <f t="shared" si="22"/>
        <v>331.9683267668953</v>
      </c>
      <c r="AL26">
        <f t="shared" si="8"/>
        <v>-4430.2667602845013</v>
      </c>
      <c r="AN26">
        <f t="shared" si="9"/>
        <v>0</v>
      </c>
      <c r="AO26">
        <f t="shared" si="9"/>
        <v>0</v>
      </c>
      <c r="AP26">
        <f t="shared" si="9"/>
        <v>-4.1749872601061497</v>
      </c>
      <c r="AQ26">
        <f t="shared" si="9"/>
        <v>-550.40897184242613</v>
      </c>
      <c r="AR26">
        <f t="shared" si="9"/>
        <v>-554.58395910253228</v>
      </c>
      <c r="AS26">
        <f t="shared" si="9"/>
        <v>3.1763546111356602</v>
      </c>
      <c r="AT26">
        <f t="shared" si="9"/>
        <v>38.437804199810884</v>
      </c>
      <c r="AU26">
        <f t="shared" si="9"/>
        <v>-512.96980029158567</v>
      </c>
      <c r="AW26">
        <v>23</v>
      </c>
      <c r="AX26">
        <f>IF(Z26&gt;0, (R26*SUMPRODUCT(K26:$K$98, X26:$X$98)-K26*$AZ$3)/Z26, 0)</f>
        <v>6538.1652678828859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1000000</v>
      </c>
      <c r="S27">
        <f t="shared" si="1"/>
        <v>6584.0996119128467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4714.9720624273868</v>
      </c>
      <c r="AC27">
        <f t="shared" si="2"/>
        <v>4667.9970959957227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-4954.2632729680163</v>
      </c>
      <c r="AI27">
        <f t="shared" si="6"/>
        <v>-4989.7122893190881</v>
      </c>
      <c r="AJ27">
        <f t="shared" si="7"/>
        <v>46.974966431664143</v>
      </c>
      <c r="AK27">
        <f t="shared" si="22"/>
        <v>330.04804436991714</v>
      </c>
      <c r="AL27">
        <f t="shared" si="8"/>
        <v>-4612.6892785175069</v>
      </c>
      <c r="AN27">
        <f t="shared" si="9"/>
        <v>0</v>
      </c>
      <c r="AO27">
        <f t="shared" si="9"/>
        <v>0</v>
      </c>
      <c r="AP27">
        <f t="shared" si="9"/>
        <v>-3.6647815031053392</v>
      </c>
      <c r="AQ27">
        <f t="shared" si="9"/>
        <v>-512.18042905549294</v>
      </c>
      <c r="AR27">
        <f t="shared" si="9"/>
        <v>-515.84521055859818</v>
      </c>
      <c r="AS27">
        <f t="shared" si="9"/>
        <v>4.8563544438814974</v>
      </c>
      <c r="AT27">
        <f t="shared" si="9"/>
        <v>34.120945872349452</v>
      </c>
      <c r="AU27">
        <f t="shared" si="9"/>
        <v>-476.86791024236726</v>
      </c>
      <c r="AW27">
        <v>24</v>
      </c>
      <c r="AX27">
        <f>IF(Z27&gt;0, (R27*SUMPRODUCT(K27:$K$98, X27:$X$98)-K27*$AZ$3)/Z27, 0)</f>
        <v>6584.0996119128467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1000000</v>
      </c>
      <c r="S28">
        <f t="shared" si="1"/>
        <v>6610.0788859321674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4667.9970959957227</v>
      </c>
      <c r="AC28">
        <f t="shared" si="2"/>
        <v>4605.3113146284086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-5180.0314710806897</v>
      </c>
      <c r="AI28">
        <f t="shared" si="6"/>
        <v>-5214.8669956946969</v>
      </c>
      <c r="AJ28">
        <f t="shared" si="7"/>
        <v>62.685781367314121</v>
      </c>
      <c r="AK28">
        <f t="shared" si="22"/>
        <v>326.7597967197006</v>
      </c>
      <c r="AL28">
        <f t="shared" si="8"/>
        <v>-4825.4214176076821</v>
      </c>
      <c r="AN28">
        <f t="shared" si="9"/>
        <v>0</v>
      </c>
      <c r="AO28">
        <f t="shared" si="9"/>
        <v>0</v>
      </c>
      <c r="AP28">
        <f t="shared" si="9"/>
        <v>-3.2154979026792581</v>
      </c>
      <c r="AQ28">
        <f t="shared" si="9"/>
        <v>-478.14351916993883</v>
      </c>
      <c r="AR28">
        <f t="shared" si="9"/>
        <v>-481.35901707261809</v>
      </c>
      <c r="AS28">
        <f t="shared" si="9"/>
        <v>5.7862196923355462</v>
      </c>
      <c r="AT28">
        <f t="shared" si="9"/>
        <v>30.161608090426551</v>
      </c>
      <c r="AU28">
        <f t="shared" si="9"/>
        <v>-445.411189289856</v>
      </c>
      <c r="AW28">
        <v>25</v>
      </c>
      <c r="AX28">
        <f>IF(Z28&gt;0, (R28*SUMPRODUCT(K28:$K$98, X28:$X$98)-K28*$AZ$3)/Z28, 0)</f>
        <v>6610.0788859321674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1000000</v>
      </c>
      <c r="S29">
        <f t="shared" si="1"/>
        <v>6617.6124072278308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4605.3113146284086</v>
      </c>
      <c r="AC29">
        <f t="shared" si="2"/>
        <v>4528.5023023229196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-5432.789568808349</v>
      </c>
      <c r="AI29">
        <f t="shared" si="6"/>
        <v>-5467.0050986977758</v>
      </c>
      <c r="AJ29">
        <f t="shared" si="7"/>
        <v>76.809012305488977</v>
      </c>
      <c r="AK29">
        <f t="shared" si="22"/>
        <v>322.37179202398863</v>
      </c>
      <c r="AL29">
        <f t="shared" si="8"/>
        <v>-5067.8242943682981</v>
      </c>
      <c r="AN29">
        <f t="shared" si="9"/>
        <v>0</v>
      </c>
      <c r="AO29">
        <f t="shared" si="9"/>
        <v>0</v>
      </c>
      <c r="AP29">
        <f t="shared" si="9"/>
        <v>-2.8198832179829414</v>
      </c>
      <c r="AQ29">
        <f t="shared" si="9"/>
        <v>-447.74499127805433</v>
      </c>
      <c r="AR29">
        <f t="shared" si="9"/>
        <v>-450.56487449603725</v>
      </c>
      <c r="AS29">
        <f t="shared" si="9"/>
        <v>6.3302379209104105</v>
      </c>
      <c r="AT29">
        <f t="shared" si="9"/>
        <v>26.568368492824167</v>
      </c>
      <c r="AU29">
        <f t="shared" si="9"/>
        <v>-417.66626808230268</v>
      </c>
      <c r="AW29">
        <v>26</v>
      </c>
      <c r="AX29">
        <f>IF(Z29&gt;0, (R29*SUMPRODUCT(K29:$K$98, X29:$X$98)-K29*$AZ$3)/Z29, 0)</f>
        <v>6617.6124072278308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1000000</v>
      </c>
      <c r="S30">
        <f t="shared" si="1"/>
        <v>6608.286086549534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4528.5023023229196</v>
      </c>
      <c r="AC30">
        <f t="shared" si="2"/>
        <v>4439.0916921738335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-5721.1972291972079</v>
      </c>
      <c r="AI30">
        <f t="shared" si="6"/>
        <v>-5754.784543926281</v>
      </c>
      <c r="AJ30">
        <f t="shared" si="7"/>
        <v>89.410610149086096</v>
      </c>
      <c r="AK30">
        <f t="shared" si="22"/>
        <v>316.9951611626044</v>
      </c>
      <c r="AL30">
        <f t="shared" si="8"/>
        <v>-5348.3787726145902</v>
      </c>
      <c r="AN30">
        <f t="shared" si="9"/>
        <v>0</v>
      </c>
      <c r="AO30">
        <f t="shared" si="9"/>
        <v>0</v>
      </c>
      <c r="AP30">
        <f t="shared" si="9"/>
        <v>-2.4715256035913553</v>
      </c>
      <c r="AQ30">
        <f t="shared" si="9"/>
        <v>-420.99481751416539</v>
      </c>
      <c r="AR30">
        <f t="shared" si="9"/>
        <v>-423.46634311775676</v>
      </c>
      <c r="AS30">
        <f t="shared" si="9"/>
        <v>6.579287865037732</v>
      </c>
      <c r="AT30">
        <f t="shared" si="9"/>
        <v>23.326117712821816</v>
      </c>
      <c r="AU30">
        <f t="shared" si="9"/>
        <v>-393.56093753989722</v>
      </c>
      <c r="AW30">
        <v>27</v>
      </c>
      <c r="AX30">
        <f>IF(Z30&gt;0, (R30*SUMPRODUCT(K30:$K$98, X30:$X$98)-K30*$AZ$3)/Z30, 0)</f>
        <v>6608.286086549534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50</v>
      </c>
      <c r="R31">
        <f t="shared" si="0"/>
        <v>1000000</v>
      </c>
      <c r="S31">
        <f t="shared" si="1"/>
        <v>6582.9935044571366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4439.0916921738335</v>
      </c>
      <c r="AC31">
        <f t="shared" si="2"/>
        <v>4338.0382863819632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-6052.2910322181633</v>
      </c>
      <c r="AI31">
        <f t="shared" si="6"/>
        <v>-6085.2398592483341</v>
      </c>
      <c r="AJ31">
        <f t="shared" si="7"/>
        <v>101.05340579187032</v>
      </c>
      <c r="AK31">
        <f t="shared" si="22"/>
        <v>310.73641845216838</v>
      </c>
      <c r="AL31">
        <f t="shared" si="8"/>
        <v>-5673.4500350042954</v>
      </c>
      <c r="AN31">
        <f t="shared" si="9"/>
        <v>0</v>
      </c>
      <c r="AO31">
        <f t="shared" si="9"/>
        <v>0</v>
      </c>
      <c r="AP31">
        <f t="shared" si="9"/>
        <v>-2.164770025269676</v>
      </c>
      <c r="AQ31">
        <f t="shared" si="9"/>
        <v>-397.64141523936695</v>
      </c>
      <c r="AR31">
        <f t="shared" si="9"/>
        <v>-399.80618526463661</v>
      </c>
      <c r="AS31">
        <f t="shared" si="9"/>
        <v>6.6393071780473001</v>
      </c>
      <c r="AT31">
        <f t="shared" si="9"/>
        <v>20.415685323454621</v>
      </c>
      <c r="AU31">
        <f t="shared" si="9"/>
        <v>-372.75119276313467</v>
      </c>
      <c r="AW31">
        <v>28</v>
      </c>
      <c r="AX31">
        <f>IF(Z31&gt;0, (R31*SUMPRODUCT(K31:$K$98, X31:$X$98)-K31*$AZ$3)/Z31, 0)</f>
        <v>6582.9935044571366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1000000</v>
      </c>
      <c r="S32">
        <f t="shared" si="1"/>
        <v>6542.3268758603654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4338.0382863819632</v>
      </c>
      <c r="AC32">
        <f t="shared" si="2"/>
        <v>4226.0588458946477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-6430.2331163429999</v>
      </c>
      <c r="AI32">
        <f t="shared" si="6"/>
        <v>-6462.5309434470519</v>
      </c>
      <c r="AJ32">
        <f t="shared" si="7"/>
        <v>111.97944048731551</v>
      </c>
      <c r="AK32">
        <f t="shared" si="22"/>
        <v>303.66268004673748</v>
      </c>
      <c r="AL32">
        <f t="shared" si="8"/>
        <v>-6046.8888229129989</v>
      </c>
      <c r="AN32">
        <f t="shared" si="9"/>
        <v>0</v>
      </c>
      <c r="AO32">
        <f t="shared" si="9"/>
        <v>0</v>
      </c>
      <c r="AP32">
        <f t="shared" si="9"/>
        <v>-1.89464169295042</v>
      </c>
      <c r="AQ32">
        <f t="shared" si="9"/>
        <v>-377.20765915195005</v>
      </c>
      <c r="AR32">
        <f t="shared" si="9"/>
        <v>-379.10230084490047</v>
      </c>
      <c r="AS32">
        <f t="shared" si="9"/>
        <v>6.5688913380154128</v>
      </c>
      <c r="AT32">
        <f t="shared" si="9"/>
        <v>17.81333376874224</v>
      </c>
      <c r="AU32">
        <f t="shared" si="9"/>
        <v>-354.72007573814278</v>
      </c>
      <c r="AW32">
        <v>29</v>
      </c>
      <c r="AX32">
        <f>IF(Z32&gt;0, (R32*SUMPRODUCT(K32:$K$98, X32:$X$98)-K32*$AZ$3)/Z32, 0)</f>
        <v>6542.3268758603654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1000000</v>
      </c>
      <c r="S33">
        <f t="shared" si="1"/>
        <v>6487.1876806965811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4226.0588458946477</v>
      </c>
      <c r="AC33">
        <f t="shared" si="2"/>
        <v>4103.9065213427421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-6879.774362478096</v>
      </c>
      <c r="AI33">
        <f t="shared" si="6"/>
        <v>-6911.4052225929836</v>
      </c>
      <c r="AJ33">
        <f t="shared" si="7"/>
        <v>122.15232455190562</v>
      </c>
      <c r="AK33">
        <f t="shared" si="22"/>
        <v>295.82411921262536</v>
      </c>
      <c r="AL33">
        <f t="shared" si="8"/>
        <v>-6493.4287788284528</v>
      </c>
      <c r="AN33">
        <f t="shared" si="9"/>
        <v>0</v>
      </c>
      <c r="AO33">
        <f t="shared" si="9"/>
        <v>0</v>
      </c>
      <c r="AP33">
        <f t="shared" si="9"/>
        <v>-1.6567110294535978</v>
      </c>
      <c r="AQ33">
        <f t="shared" si="9"/>
        <v>-360.3379113015302</v>
      </c>
      <c r="AR33">
        <f t="shared" si="9"/>
        <v>-361.99462233098376</v>
      </c>
      <c r="AS33">
        <f t="shared" si="9"/>
        <v>6.3979007407163984</v>
      </c>
      <c r="AT33">
        <f t="shared" si="9"/>
        <v>15.494206584893892</v>
      </c>
      <c r="AU33">
        <f t="shared" si="9"/>
        <v>-340.1025150053735</v>
      </c>
      <c r="AW33">
        <v>30</v>
      </c>
      <c r="AX33">
        <f>IF(Z33&gt;0, (R33*SUMPRODUCT(K33:$K$98, X33:$X$98)-K33*$AZ$3)/Z33, 0)</f>
        <v>6487.1876806965811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1000000</v>
      </c>
      <c r="S34">
        <f t="shared" si="1"/>
        <v>6416.6678509252752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4103.9065213427421</v>
      </c>
      <c r="AC34">
        <f t="shared" si="2"/>
        <v>3971.2965873626799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-7387.7802351146765</v>
      </c>
      <c r="AI34">
        <f t="shared" si="6"/>
        <v>-7418.7253976166594</v>
      </c>
      <c r="AJ34">
        <f t="shared" si="7"/>
        <v>132.60993398006212</v>
      </c>
      <c r="AK34">
        <f t="shared" si="22"/>
        <v>287.27345649399194</v>
      </c>
      <c r="AL34">
        <f t="shared" si="8"/>
        <v>-6998.8420071426053</v>
      </c>
      <c r="AN34">
        <f t="shared" si="9"/>
        <v>0</v>
      </c>
      <c r="AO34">
        <f t="shared" si="9"/>
        <v>0</v>
      </c>
      <c r="AP34">
        <f t="shared" si="9"/>
        <v>-1.4471398636563109</v>
      </c>
      <c r="AQ34">
        <f t="shared" si="9"/>
        <v>-345.48699757131567</v>
      </c>
      <c r="AR34">
        <f t="shared" si="9"/>
        <v>-346.93413743497194</v>
      </c>
      <c r="AS34">
        <f t="shared" si="9"/>
        <v>6.2014578778534677</v>
      </c>
      <c r="AT34">
        <f t="shared" si="9"/>
        <v>13.434244225931913</v>
      </c>
      <c r="AU34">
        <f t="shared" ref="AU34:AU79" si="23">AL34*$K34</f>
        <v>-327.29843533118657</v>
      </c>
      <c r="AW34">
        <v>31</v>
      </c>
      <c r="AX34">
        <f>IF(Z34&gt;0, (R34*SUMPRODUCT(K34:$K$98, X34:$X$98)-K34*$AZ$3)/Z34, 0)</f>
        <v>6416.6678509252752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1000000</v>
      </c>
      <c r="S35">
        <f t="shared" si="1"/>
        <v>6331.7149277426688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3971.2965873626799</v>
      </c>
      <c r="AC35">
        <f t="shared" si="2"/>
        <v>3829.1381409712462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-7958.92064589032</v>
      </c>
      <c r="AI35">
        <f t="shared" ref="AI35:AI66" si="25">SUM(AE35:AH35)</f>
        <v>-7989.158410734989</v>
      </c>
      <c r="AJ35">
        <f t="shared" si="7"/>
        <v>142.1584463914337</v>
      </c>
      <c r="AK35">
        <f t="shared" si="22"/>
        <v>277.99076111538761</v>
      </c>
      <c r="AL35">
        <f t="shared" si="8"/>
        <v>-7569.0092032281673</v>
      </c>
      <c r="AN35">
        <f t="shared" ref="AN35:AT66" si="26">AE35*$K35</f>
        <v>0</v>
      </c>
      <c r="AO35">
        <f t="shared" si="26"/>
        <v>0</v>
      </c>
      <c r="AP35">
        <f t="shared" si="26"/>
        <v>-1.2625523713515261</v>
      </c>
      <c r="AQ35">
        <f t="shared" si="26"/>
        <v>-332.31801975069186</v>
      </c>
      <c r="AR35">
        <f t="shared" si="26"/>
        <v>-333.58057212204341</v>
      </c>
      <c r="AS35">
        <f t="shared" si="26"/>
        <v>5.9357060457726742</v>
      </c>
      <c r="AT35">
        <f t="shared" si="26"/>
        <v>11.607269798644795</v>
      </c>
      <c r="AU35">
        <f t="shared" si="23"/>
        <v>-316.03759627762588</v>
      </c>
      <c r="AW35">
        <v>32</v>
      </c>
      <c r="AX35">
        <f>IF(Z35&gt;0, (R35*SUMPRODUCT(K35:$K$98, X35:$X$98)-K35*$AZ$3)/Z35, 0)</f>
        <v>6331.7149277426688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1000000</v>
      </c>
      <c r="S36">
        <f t="shared" si="1"/>
        <v>6233.3964805721143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3829.1381409712462</v>
      </c>
      <c r="AC36">
        <f t="shared" si="2"/>
        <v>3678.363470488307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-8601.935325100334</v>
      </c>
      <c r="AI36">
        <f t="shared" si="25"/>
        <v>-8631.4406155303004</v>
      </c>
      <c r="AJ36">
        <f t="shared" si="7"/>
        <v>150.7746704829392</v>
      </c>
      <c r="AK36">
        <f t="shared" si="22"/>
        <v>268.03966986798724</v>
      </c>
      <c r="AL36">
        <f t="shared" si="8"/>
        <v>-8212.6262751793747</v>
      </c>
      <c r="AN36">
        <f t="shared" si="26"/>
        <v>0</v>
      </c>
      <c r="AO36">
        <f t="shared" si="26"/>
        <v>0</v>
      </c>
      <c r="AP36">
        <f t="shared" si="26"/>
        <v>-1.0999718927383166</v>
      </c>
      <c r="AQ36">
        <f t="shared" si="26"/>
        <v>-320.68442448386139</v>
      </c>
      <c r="AR36">
        <f t="shared" si="26"/>
        <v>-321.78439637659966</v>
      </c>
      <c r="AS36">
        <f t="shared" si="26"/>
        <v>5.6209546576660907</v>
      </c>
      <c r="AT36">
        <f t="shared" si="26"/>
        <v>9.9926521209292041</v>
      </c>
      <c r="AU36">
        <f t="shared" si="23"/>
        <v>-306.17078959800438</v>
      </c>
      <c r="AW36">
        <v>33</v>
      </c>
      <c r="AX36">
        <f>IF(Z36&gt;0, (R36*SUMPRODUCT(K36:$K$98, X36:$X$98)-K36*$AZ$3)/Z36, 0)</f>
        <v>6233.3964805721143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1000000</v>
      </c>
      <c r="S37">
        <f t="shared" si="1"/>
        <v>6122.2905990032023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3678.363470488307</v>
      </c>
      <c r="AC37">
        <f t="shared" si="2"/>
        <v>3519.7713221363674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-9293.8956268735055</v>
      </c>
      <c r="AI37">
        <f t="shared" si="25"/>
        <v>-9322.6411696178293</v>
      </c>
      <c r="AJ37">
        <f t="shared" si="7"/>
        <v>158.59214835193961</v>
      </c>
      <c r="AK37">
        <f t="shared" si="22"/>
        <v>257.48544293418149</v>
      </c>
      <c r="AL37">
        <f t="shared" si="8"/>
        <v>-8906.5635783317084</v>
      </c>
      <c r="AN37">
        <f t="shared" si="26"/>
        <v>0</v>
      </c>
      <c r="AO37">
        <f t="shared" si="26"/>
        <v>0</v>
      </c>
      <c r="AP37">
        <f t="shared" si="26"/>
        <v>-0.95682867981018183</v>
      </c>
      <c r="AQ37">
        <f t="shared" si="26"/>
        <v>-309.35807899160204</v>
      </c>
      <c r="AR37">
        <f t="shared" si="26"/>
        <v>-310.31490767141224</v>
      </c>
      <c r="AS37">
        <f t="shared" si="26"/>
        <v>5.2789233198879524</v>
      </c>
      <c r="AT37">
        <f t="shared" si="26"/>
        <v>8.5707011561540867</v>
      </c>
      <c r="AU37">
        <f t="shared" si="23"/>
        <v>-296.4652831953702</v>
      </c>
      <c r="AW37">
        <v>34</v>
      </c>
      <c r="AX37">
        <f>IF(Z37&gt;0, (R37*SUMPRODUCT(K37:$K$98, X37:$X$98)-K37*$AZ$3)/Z37, 0)</f>
        <v>6122.2905990032023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1000000</v>
      </c>
      <c r="S38">
        <f t="shared" si="1"/>
        <v>6000.6293801427137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3519.7713221363674</v>
      </c>
      <c r="AC38">
        <f t="shared" si="2"/>
        <v>3355.1384896911241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-10030.649057391076</v>
      </c>
      <c r="AI38">
        <f t="shared" si="25"/>
        <v>-10058.605612255087</v>
      </c>
      <c r="AJ38">
        <f t="shared" si="7"/>
        <v>164.63283244524337</v>
      </c>
      <c r="AK38">
        <f t="shared" si="22"/>
        <v>246.38399254954575</v>
      </c>
      <c r="AL38">
        <f t="shared" si="8"/>
        <v>-9647.588787260298</v>
      </c>
      <c r="AN38">
        <f t="shared" si="26"/>
        <v>0</v>
      </c>
      <c r="AO38">
        <f t="shared" si="26"/>
        <v>0</v>
      </c>
      <c r="AP38">
        <f t="shared" si="26"/>
        <v>-0.83086277187936042</v>
      </c>
      <c r="AQ38">
        <f t="shared" si="26"/>
        <v>-298.10872334279185</v>
      </c>
      <c r="AR38">
        <f t="shared" si="26"/>
        <v>-298.93958611467122</v>
      </c>
      <c r="AS38">
        <f t="shared" si="26"/>
        <v>4.8928522192086685</v>
      </c>
      <c r="AT38">
        <f t="shared" si="26"/>
        <v>7.3224790390731522</v>
      </c>
      <c r="AU38">
        <f t="shared" si="23"/>
        <v>-286.72425485638939</v>
      </c>
      <c r="AW38">
        <v>35</v>
      </c>
      <c r="AX38">
        <f>IF(Z38&gt;0, (R38*SUMPRODUCT(K38:$K$98, X38:$X$98)-K38*$AZ$3)/Z38, 0)</f>
        <v>6000.6293801427137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1000000</v>
      </c>
      <c r="S39">
        <f t="shared" si="1"/>
        <v>5870.5800421400418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3355.1384896911241</v>
      </c>
      <c r="AC39">
        <f t="shared" si="2"/>
        <v>3186.2487364790099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-10791.248069703366</v>
      </c>
      <c r="AI39">
        <f t="shared" si="25"/>
        <v>-10818.385496615252</v>
      </c>
      <c r="AJ39">
        <f t="shared" si="7"/>
        <v>168.8897532121141</v>
      </c>
      <c r="AK39">
        <f t="shared" si="22"/>
        <v>234.8596942783787</v>
      </c>
      <c r="AL39">
        <f t="shared" si="8"/>
        <v>-10414.63604912476</v>
      </c>
      <c r="AN39">
        <f t="shared" si="26"/>
        <v>0</v>
      </c>
      <c r="AO39">
        <f t="shared" si="26"/>
        <v>0</v>
      </c>
      <c r="AP39">
        <f t="shared" si="26"/>
        <v>-0.72010577328186287</v>
      </c>
      <c r="AQ39">
        <f t="shared" si="26"/>
        <v>-286.35139437286347</v>
      </c>
      <c r="AR39">
        <f t="shared" si="26"/>
        <v>-287.07150014614535</v>
      </c>
      <c r="AS39">
        <f t="shared" si="26"/>
        <v>4.481577665085319</v>
      </c>
      <c r="AT39">
        <f t="shared" si="26"/>
        <v>6.2321244497576291</v>
      </c>
      <c r="AU39">
        <f t="shared" si="23"/>
        <v>-276.35779803130242</v>
      </c>
      <c r="AW39">
        <v>36</v>
      </c>
      <c r="AX39">
        <f>IF(Z39&gt;0, (R39*SUMPRODUCT(K39:$K$98, X39:$X$98)-K39*$AZ$3)/Z39, 0)</f>
        <v>5870.5800421400418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1000000</v>
      </c>
      <c r="S40">
        <f t="shared" si="1"/>
        <v>5735.2864436308009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3186.2487364790099</v>
      </c>
      <c r="AC40">
        <f t="shared" si="2"/>
        <v>3015.2714225799664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-11580.716742132547</v>
      </c>
      <c r="AI40">
        <f t="shared" si="25"/>
        <v>-11607.003758938206</v>
      </c>
      <c r="AJ40">
        <f t="shared" si="7"/>
        <v>170.97731389904357</v>
      </c>
      <c r="AK40">
        <f t="shared" si="22"/>
        <v>223.03741155353072</v>
      </c>
      <c r="AL40">
        <f t="shared" si="8"/>
        <v>-11212.989033485632</v>
      </c>
      <c r="AN40">
        <f t="shared" si="26"/>
        <v>0</v>
      </c>
      <c r="AO40">
        <f t="shared" si="26"/>
        <v>0</v>
      </c>
      <c r="AP40">
        <f t="shared" si="26"/>
        <v>-0.62280330150603491</v>
      </c>
      <c r="AQ40">
        <f t="shared" si="26"/>
        <v>-274.37531896937531</v>
      </c>
      <c r="AR40">
        <f t="shared" si="26"/>
        <v>-274.99812227088137</v>
      </c>
      <c r="AS40">
        <f t="shared" si="26"/>
        <v>4.0508680146630045</v>
      </c>
      <c r="AT40">
        <f t="shared" si="26"/>
        <v>5.2842982260729068</v>
      </c>
      <c r="AU40">
        <f t="shared" si="23"/>
        <v>-265.66295603014544</v>
      </c>
      <c r="AW40">
        <v>37</v>
      </c>
      <c r="AX40">
        <f>IF(Z40&gt;0, (R40*SUMPRODUCT(K40:$K$98, X40:$X$98)-K40*$AZ$3)/Z40, 0)</f>
        <v>5735.2864436308009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1000000</v>
      </c>
      <c r="S41">
        <f t="shared" si="1"/>
        <v>5597.5767984820995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3015.2714225799664</v>
      </c>
      <c r="AC41">
        <f t="shared" si="2"/>
        <v>2843.9086754622158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-12422.252596081127</v>
      </c>
      <c r="AI41">
        <f t="shared" si="25"/>
        <v>-12447.655630088926</v>
      </c>
      <c r="AJ41">
        <f t="shared" si="7"/>
        <v>171.36274711775059</v>
      </c>
      <c r="AK41">
        <f t="shared" si="22"/>
        <v>211.06899958059768</v>
      </c>
      <c r="AL41">
        <f t="shared" si="8"/>
        <v>-12065.223883390578</v>
      </c>
      <c r="AN41">
        <f t="shared" si="26"/>
        <v>0</v>
      </c>
      <c r="AO41">
        <f t="shared" si="26"/>
        <v>0</v>
      </c>
      <c r="AP41">
        <f t="shared" si="26"/>
        <v>-0.53737464382447653</v>
      </c>
      <c r="AQ41">
        <f t="shared" si="26"/>
        <v>-262.77977513501719</v>
      </c>
      <c r="AR41">
        <f t="shared" si="26"/>
        <v>-263.31714977884167</v>
      </c>
      <c r="AS41">
        <f t="shared" si="26"/>
        <v>3.6249998787117907</v>
      </c>
      <c r="AT41">
        <f t="shared" si="26"/>
        <v>4.4649441652200865</v>
      </c>
      <c r="AU41">
        <f t="shared" si="23"/>
        <v>-255.22720573490977</v>
      </c>
      <c r="AW41">
        <v>38</v>
      </c>
      <c r="AX41">
        <f>IF(Z41&gt;0, (R41*SUMPRODUCT(K41:$K$98, X41:$X$98)-K41*$AZ$3)/Z41, 0)</f>
        <v>5597.5767984820995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1000000</v>
      </c>
      <c r="S42">
        <f t="shared" si="1"/>
        <v>5459.0226638560453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2843.9086754622158</v>
      </c>
      <c r="AC42">
        <f t="shared" si="2"/>
        <v>2673.1044109090058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-13312.860831664026</v>
      </c>
      <c r="AI42">
        <f t="shared" si="25"/>
        <v>-13337.344192290164</v>
      </c>
      <c r="AJ42">
        <f t="shared" si="7"/>
        <v>170.80426455321003</v>
      </c>
      <c r="AK42">
        <f t="shared" si="22"/>
        <v>199.07360728235511</v>
      </c>
      <c r="AL42">
        <f t="shared" si="8"/>
        <v>-12967.4663204546</v>
      </c>
      <c r="AN42">
        <f t="shared" si="26"/>
        <v>0</v>
      </c>
      <c r="AO42">
        <f t="shared" si="26"/>
        <v>0</v>
      </c>
      <c r="AP42">
        <f t="shared" si="26"/>
        <v>-0.46242849490430965</v>
      </c>
      <c r="AQ42">
        <f t="shared" si="26"/>
        <v>-251.44612666794328</v>
      </c>
      <c r="AR42">
        <f t="shared" si="26"/>
        <v>-251.90855516284756</v>
      </c>
      <c r="AS42">
        <f t="shared" si="26"/>
        <v>3.226058717456231</v>
      </c>
      <c r="AT42">
        <f t="shared" si="26"/>
        <v>3.7599947979555894</v>
      </c>
      <c r="AU42">
        <f t="shared" si="23"/>
        <v>-244.92250164743575</v>
      </c>
      <c r="AW42">
        <v>39</v>
      </c>
      <c r="AX42">
        <f>IF(Z42&gt;0, (R42*SUMPRODUCT(K42:$K$98, X42:$X$98)-K42*$AZ$3)/Z42, 0)</f>
        <v>5459.0226638560453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1000000</v>
      </c>
      <c r="S43">
        <f t="shared" si="1"/>
        <v>5321.3347931835333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2673.1044109090058</v>
      </c>
      <c r="AC43">
        <f t="shared" si="2"/>
        <v>2503.7792758319615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-14253.391384622377</v>
      </c>
      <c r="AI43">
        <f t="shared" si="25"/>
        <v>-14276.917242073023</v>
      </c>
      <c r="AJ43">
        <f t="shared" si="7"/>
        <v>169.32513507704425</v>
      </c>
      <c r="AK43">
        <f t="shared" si="22"/>
        <v>187.11730876363043</v>
      </c>
      <c r="AL43">
        <f t="shared" si="8"/>
        <v>-13920.474798232348</v>
      </c>
      <c r="AN43">
        <f t="shared" si="26"/>
        <v>0</v>
      </c>
      <c r="AO43">
        <f t="shared" si="26"/>
        <v>0</v>
      </c>
      <c r="AP43">
        <f t="shared" si="26"/>
        <v>-0.3967354392510607</v>
      </c>
      <c r="AQ43">
        <f t="shared" si="26"/>
        <v>-240.36639275140175</v>
      </c>
      <c r="AR43">
        <f t="shared" si="26"/>
        <v>-240.76312819065279</v>
      </c>
      <c r="AS43">
        <f t="shared" si="26"/>
        <v>2.8554658201923262</v>
      </c>
      <c r="AT43">
        <f t="shared" si="26"/>
        <v>3.1555095426193329</v>
      </c>
      <c r="AU43">
        <f t="shared" si="23"/>
        <v>-234.75215282784114</v>
      </c>
      <c r="AW43">
        <v>40</v>
      </c>
      <c r="AX43">
        <f>IF(Z43&gt;0, (R43*SUMPRODUCT(K43:$K$98, X43:$X$98)-K43*$AZ$3)/Z43, 0)</f>
        <v>5321.3347931835333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1000000</v>
      </c>
      <c r="S44">
        <f t="shared" si="1"/>
        <v>5185.3700244356896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2503.7792758319615</v>
      </c>
      <c r="AC44">
        <f t="shared" si="2"/>
        <v>2336.7351970010063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-15171.968036617693</v>
      </c>
      <c r="AI44">
        <f t="shared" si="25"/>
        <v>-15194.500037092001</v>
      </c>
      <c r="AJ44">
        <f t="shared" si="7"/>
        <v>167.04407883095519</v>
      </c>
      <c r="AK44">
        <f t="shared" si="22"/>
        <v>175.26454930823732</v>
      </c>
      <c r="AL44">
        <f t="shared" si="8"/>
        <v>-14852.191408952807</v>
      </c>
      <c r="AN44">
        <f t="shared" si="26"/>
        <v>0</v>
      </c>
      <c r="AO44">
        <f t="shared" si="26"/>
        <v>0</v>
      </c>
      <c r="AP44">
        <f t="shared" si="26"/>
        <v>-0.33926359857951921</v>
      </c>
      <c r="AQ44">
        <f t="shared" si="26"/>
        <v>-228.44382945515261</v>
      </c>
      <c r="AR44">
        <f t="shared" si="26"/>
        <v>-228.7830930537321</v>
      </c>
      <c r="AS44">
        <f t="shared" si="26"/>
        <v>2.5151772640076624</v>
      </c>
      <c r="AT44">
        <f t="shared" si="26"/>
        <v>2.6389526207195266</v>
      </c>
      <c r="AU44">
        <f t="shared" si="23"/>
        <v>-223.62896316900492</v>
      </c>
      <c r="AW44">
        <v>41</v>
      </c>
      <c r="AX44">
        <f>IF(Z44&gt;0, (R44*SUMPRODUCT(K44:$K$98, X44:$X$98)-K44*$AZ$3)/Z44, 0)</f>
        <v>5185.3700244356896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1000000</v>
      </c>
      <c r="S45">
        <f t="shared" si="1"/>
        <v>5053.7750731698816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2336.7351970010063</v>
      </c>
      <c r="AC45">
        <f t="shared" si="2"/>
        <v>2173.7577192605372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-16008.071988416983</v>
      </c>
      <c r="AI45">
        <f t="shared" si="25"/>
        <v>-16029.578265287128</v>
      </c>
      <c r="AJ45">
        <f t="shared" si="7"/>
        <v>162.97747774046911</v>
      </c>
      <c r="AK45">
        <f t="shared" si="22"/>
        <v>163.57146379007045</v>
      </c>
      <c r="AL45">
        <f t="shared" si="8"/>
        <v>-15703.029323756587</v>
      </c>
      <c r="AN45">
        <f t="shared" si="26"/>
        <v>0</v>
      </c>
      <c r="AO45">
        <f t="shared" si="26"/>
        <v>0</v>
      </c>
      <c r="AP45">
        <f t="shared" si="26"/>
        <v>-0.28912438537502505</v>
      </c>
      <c r="AQ45">
        <f t="shared" si="26"/>
        <v>-215.20805310171252</v>
      </c>
      <c r="AR45">
        <f t="shared" si="26"/>
        <v>-215.49717748708755</v>
      </c>
      <c r="AS45">
        <f t="shared" si="26"/>
        <v>2.1910237353588062</v>
      </c>
      <c r="AT45">
        <f t="shared" si="26"/>
        <v>2.1990091180705265</v>
      </c>
      <c r="AU45">
        <f t="shared" si="23"/>
        <v>-211.10714463365821</v>
      </c>
      <c r="AW45">
        <v>42</v>
      </c>
      <c r="AX45">
        <f>IF(Z45&gt;0, (R45*SUMPRODUCT(K45:$K$98, X45:$X$98)-K45*$AZ$3)/Z45, 0)</f>
        <v>5053.7750731698816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1000000</v>
      </c>
      <c r="S46">
        <f t="shared" si="1"/>
        <v>4978.3304189032697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2173.7577192605372</v>
      </c>
      <c r="AC46">
        <f t="shared" si="2"/>
        <v>2017.0017659040786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-20668.015533313024</v>
      </c>
      <c r="AI46">
        <f t="shared" si="25"/>
        <v>-20688.273346637801</v>
      </c>
      <c r="AJ46">
        <f t="shared" si="7"/>
        <v>156.75595335645858</v>
      </c>
      <c r="AK46">
        <f t="shared" si="22"/>
        <v>152.16304034823762</v>
      </c>
      <c r="AL46">
        <f t="shared" si="8"/>
        <v>-20379.354352933104</v>
      </c>
      <c r="AN46">
        <f t="shared" si="26"/>
        <v>0</v>
      </c>
      <c r="AO46">
        <f t="shared" si="26"/>
        <v>0</v>
      </c>
      <c r="AP46">
        <f t="shared" si="26"/>
        <v>-0.24316106234660329</v>
      </c>
      <c r="AQ46">
        <f t="shared" si="26"/>
        <v>-248.08485166212708</v>
      </c>
      <c r="AR46">
        <f t="shared" si="26"/>
        <v>-248.32801272447367</v>
      </c>
      <c r="AS46">
        <f t="shared" si="26"/>
        <v>1.8815922299318388</v>
      </c>
      <c r="AT46">
        <f t="shared" si="26"/>
        <v>1.8264620148173303</v>
      </c>
      <c r="AU46">
        <f t="shared" si="23"/>
        <v>-244.61995847972449</v>
      </c>
      <c r="AW46">
        <v>43</v>
      </c>
      <c r="AX46">
        <f>IF(Z46&gt;0, (R46*SUMPRODUCT(K46:$K$98, X46:$X$98)-K46*$AZ$3)/Z46, 0)</f>
        <v>4978.3304189032697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1000000</v>
      </c>
      <c r="S47">
        <f t="shared" si="1"/>
        <v>4841.3897018178805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2017.0017659040786</v>
      </c>
      <c r="AC47">
        <f t="shared" si="2"/>
        <v>1821.1062890144988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-24951.078285703075</v>
      </c>
      <c r="AI47">
        <f t="shared" si="25"/>
        <v>-24969.885966980321</v>
      </c>
      <c r="AJ47">
        <f t="shared" si="7"/>
        <v>195.89547688957987</v>
      </c>
      <c r="AK47">
        <f t="shared" si="22"/>
        <v>141.19012361328552</v>
      </c>
      <c r="AL47">
        <f t="shared" si="8"/>
        <v>-24632.800366477455</v>
      </c>
      <c r="AN47">
        <f t="shared" si="26"/>
        <v>0</v>
      </c>
      <c r="AO47">
        <f t="shared" si="26"/>
        <v>0</v>
      </c>
      <c r="AP47">
        <f t="shared" si="26"/>
        <v>-0.20156666072188845</v>
      </c>
      <c r="AQ47">
        <f t="shared" si="26"/>
        <v>-267.40699490396747</v>
      </c>
      <c r="AR47">
        <f t="shared" si="26"/>
        <v>-267.60856156468935</v>
      </c>
      <c r="AS47">
        <f t="shared" si="26"/>
        <v>2.0994612012554987</v>
      </c>
      <c r="AT47">
        <f t="shared" si="26"/>
        <v>1.5131701417161623</v>
      </c>
      <c r="AU47">
        <f t="shared" si="23"/>
        <v>-263.99593022171774</v>
      </c>
      <c r="AW47">
        <v>44</v>
      </c>
      <c r="AX47">
        <f>IF(Z47&gt;0, (R47*SUMPRODUCT(K47:$K$98, X47:$X$98)-K47*$AZ$3)/Z47, 0)</f>
        <v>4841.3897018178805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1000000</v>
      </c>
      <c r="S48">
        <f t="shared" si="1"/>
        <v>4657.1973126996336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1821.1062890144988</v>
      </c>
      <c r="AC48">
        <f t="shared" si="2"/>
        <v>1600.2969501574489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-28774.062672098284</v>
      </c>
      <c r="AI48">
        <f t="shared" si="25"/>
        <v>-28791.24357342915</v>
      </c>
      <c r="AJ48">
        <f t="shared" si="7"/>
        <v>220.80933885704985</v>
      </c>
      <c r="AK48">
        <f t="shared" si="22"/>
        <v>127.47744023101492</v>
      </c>
      <c r="AL48">
        <f t="shared" si="8"/>
        <v>-28442.956794341088</v>
      </c>
      <c r="AN48">
        <f t="shared" si="26"/>
        <v>0</v>
      </c>
      <c r="AO48">
        <f t="shared" si="26"/>
        <v>0</v>
      </c>
      <c r="AP48">
        <f t="shared" si="26"/>
        <v>-0.16440361607757595</v>
      </c>
      <c r="AQ48">
        <f t="shared" si="26"/>
        <v>-275.33828763900902</v>
      </c>
      <c r="AR48">
        <f t="shared" si="26"/>
        <v>-275.50269125508657</v>
      </c>
      <c r="AS48">
        <f t="shared" si="26"/>
        <v>2.1129190531219586</v>
      </c>
      <c r="AT48">
        <f t="shared" si="26"/>
        <v>1.2198284443109617</v>
      </c>
      <c r="AU48">
        <f t="shared" si="23"/>
        <v>-272.1699437576537</v>
      </c>
      <c r="AW48">
        <v>45</v>
      </c>
      <c r="AX48">
        <f>IF(Z48&gt;0, (R48*SUMPRODUCT(K48:$K$98, X48:$X$98)-K48*$AZ$3)/Z48, 0)</f>
        <v>4657.1973126996336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1000000</v>
      </c>
      <c r="S49">
        <f t="shared" si="1"/>
        <v>4433.5828480065129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1600.2969501574489</v>
      </c>
      <c r="AC49">
        <f t="shared" si="2"/>
        <v>1366.5637125603305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-31951.740044534159</v>
      </c>
      <c r="AI49">
        <f t="shared" si="25"/>
        <v>-31967.151549849492</v>
      </c>
      <c r="AJ49">
        <f t="shared" si="7"/>
        <v>233.73323759711843</v>
      </c>
      <c r="AK49">
        <f t="shared" si="22"/>
        <v>112.02078651102144</v>
      </c>
      <c r="AL49">
        <f t="shared" si="8"/>
        <v>-31621.397525741351</v>
      </c>
      <c r="AN49">
        <f t="shared" si="26"/>
        <v>0</v>
      </c>
      <c r="AO49">
        <f t="shared" si="26"/>
        <v>0</v>
      </c>
      <c r="AP49">
        <f t="shared" si="26"/>
        <v>-0.13167170514377646</v>
      </c>
      <c r="AQ49">
        <f t="shared" si="26"/>
        <v>-272.98696706733119</v>
      </c>
      <c r="AR49">
        <f t="shared" si="26"/>
        <v>-273.11863877247498</v>
      </c>
      <c r="AS49">
        <f t="shared" si="26"/>
        <v>1.9969531407532937</v>
      </c>
      <c r="AT49">
        <f t="shared" si="26"/>
        <v>0.95707509874323637</v>
      </c>
      <c r="AU49">
        <f t="shared" si="23"/>
        <v>-270.16461053297849</v>
      </c>
      <c r="AW49">
        <v>46</v>
      </c>
      <c r="AX49">
        <f>IF(Z49&gt;0, (R49*SUMPRODUCT(K49:$K$98, X49:$X$98)-K49*$AZ$3)/Z49, 0)</f>
        <v>4433.5828480065129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50</v>
      </c>
      <c r="R50">
        <f t="shared" si="0"/>
        <v>1000000</v>
      </c>
      <c r="S50">
        <f t="shared" si="1"/>
        <v>4165.6752543184384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1366.5637125603305</v>
      </c>
      <c r="AC50">
        <f t="shared" si="2"/>
        <v>1130.7241116018301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-33709.43269409264</v>
      </c>
      <c r="AI50">
        <f t="shared" si="25"/>
        <v>-33723.004612720113</v>
      </c>
      <c r="AJ50">
        <f t="shared" si="7"/>
        <v>235.83960095850034</v>
      </c>
      <c r="AK50">
        <f t="shared" si="22"/>
        <v>95.659459879223149</v>
      </c>
      <c r="AL50">
        <f t="shared" si="8"/>
        <v>-33391.505551882394</v>
      </c>
      <c r="AN50">
        <f t="shared" si="26"/>
        <v>0</v>
      </c>
      <c r="AO50">
        <f t="shared" si="26"/>
        <v>0</v>
      </c>
      <c r="AP50">
        <f t="shared" si="26"/>
        <v>-0.1035310512218351</v>
      </c>
      <c r="AQ50">
        <f t="shared" si="26"/>
        <v>-257.14662006934572</v>
      </c>
      <c r="AR50">
        <f t="shared" si="26"/>
        <v>-257.25015112056758</v>
      </c>
      <c r="AS50">
        <f t="shared" si="26"/>
        <v>1.7990619069542899</v>
      </c>
      <c r="AT50">
        <f t="shared" si="26"/>
        <v>0.72972176686652301</v>
      </c>
      <c r="AU50">
        <f t="shared" si="23"/>
        <v>-254.7213674467468</v>
      </c>
      <c r="AW50">
        <v>47</v>
      </c>
      <c r="AX50">
        <f>IF(Z50&gt;0, (R50*SUMPRODUCT(K50:$K$98, X50:$X$98)-K50*$AZ$3)/Z50, 0)</f>
        <v>4165.6752543184384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1000000</v>
      </c>
      <c r="S51">
        <f t="shared" si="1"/>
        <v>3871.0565852405989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1130.7241116018301</v>
      </c>
      <c r="AC51">
        <f t="shared" si="2"/>
        <v>906.7447827010833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-34486.962644029831</v>
      </c>
      <c r="AI51">
        <f t="shared" si="25"/>
        <v>-34498.674495338826</v>
      </c>
      <c r="AJ51">
        <f t="shared" si="7"/>
        <v>223.97932890074685</v>
      </c>
      <c r="AK51">
        <f t="shared" si="22"/>
        <v>79.150687812128112</v>
      </c>
      <c r="AL51">
        <f t="shared" si="8"/>
        <v>-34195.544478625947</v>
      </c>
      <c r="AN51">
        <f t="shared" si="26"/>
        <v>0</v>
      </c>
      <c r="AO51">
        <f t="shared" si="26"/>
        <v>0</v>
      </c>
      <c r="AP51">
        <f t="shared" si="26"/>
        <v>-7.9769506267244827E-2</v>
      </c>
      <c r="AQ51">
        <f t="shared" si="26"/>
        <v>-234.89095875540224</v>
      </c>
      <c r="AR51">
        <f t="shared" si="26"/>
        <v>-234.97072826166948</v>
      </c>
      <c r="AS51">
        <f t="shared" si="26"/>
        <v>1.5255248729767636</v>
      </c>
      <c r="AT51">
        <f t="shared" si="26"/>
        <v>0.53909592266046658</v>
      </c>
      <c r="AU51">
        <f t="shared" si="23"/>
        <v>-232.90610746603221</v>
      </c>
      <c r="AW51">
        <v>48</v>
      </c>
      <c r="AX51">
        <f>IF(Z51&gt;0, (R51*SUMPRODUCT(K51:$K$98, X51:$X$98)-K51*$AZ$3)/Z51, 0)</f>
        <v>3871.0565852405989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50</v>
      </c>
      <c r="R52">
        <f t="shared" si="0"/>
        <v>1000000</v>
      </c>
      <c r="S52">
        <f t="shared" si="1"/>
        <v>3546.474422037802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906.7447827010833</v>
      </c>
      <c r="AC52">
        <f t="shared" si="2"/>
        <v>701.4674767747872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-34101.75138855508</v>
      </c>
      <c r="AI52">
        <f t="shared" si="25"/>
        <v>-34111.641033781561</v>
      </c>
      <c r="AJ52">
        <f t="shared" si="7"/>
        <v>205.27730592629609</v>
      </c>
      <c r="AK52">
        <f t="shared" si="22"/>
        <v>63.472134789075838</v>
      </c>
      <c r="AL52">
        <f t="shared" si="8"/>
        <v>-33842.89159306619</v>
      </c>
      <c r="AN52">
        <f t="shared" si="26"/>
        <v>0</v>
      </c>
      <c r="AO52">
        <f t="shared" si="26"/>
        <v>0</v>
      </c>
      <c r="AP52">
        <f t="shared" si="26"/>
        <v>-6.0141470627617481E-2</v>
      </c>
      <c r="AQ52">
        <f t="shared" si="26"/>
        <v>-207.38150181501445</v>
      </c>
      <c r="AR52">
        <f t="shared" si="26"/>
        <v>-207.44164328564207</v>
      </c>
      <c r="AS52">
        <f t="shared" si="26"/>
        <v>1.2483439781870747</v>
      </c>
      <c r="AT52">
        <f t="shared" si="26"/>
        <v>0.38599034067151167</v>
      </c>
      <c r="AU52">
        <f t="shared" si="23"/>
        <v>-205.80730896678347</v>
      </c>
      <c r="AW52">
        <v>49</v>
      </c>
      <c r="AX52">
        <f>IF(Z52&gt;0, (R52*SUMPRODUCT(K52:$K$98, X52:$X$98)-K52*$AZ$3)/Z52, 0)</f>
        <v>3546.474422037802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1000000</v>
      </c>
      <c r="S53">
        <f t="shared" si="1"/>
        <v>3188.8896614206369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701.4674767747872</v>
      </c>
      <c r="AC53">
        <f t="shared" si="2"/>
        <v>520.52673641433194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-32583.634271186205</v>
      </c>
      <c r="AI53">
        <f t="shared" si="25"/>
        <v>-32591.795838246861</v>
      </c>
      <c r="AJ53">
        <f t="shared" si="7"/>
        <v>180.94074036045527</v>
      </c>
      <c r="AK53">
        <f t="shared" si="22"/>
        <v>49.102723374235111</v>
      </c>
      <c r="AL53">
        <f t="shared" si="8"/>
        <v>-32361.752374512169</v>
      </c>
      <c r="AN53">
        <f t="shared" si="26"/>
        <v>0</v>
      </c>
      <c r="AO53">
        <f t="shared" si="26"/>
        <v>0</v>
      </c>
      <c r="AP53">
        <f t="shared" si="26"/>
        <v>-4.4314806982182077E-2</v>
      </c>
      <c r="AQ53">
        <f t="shared" si="26"/>
        <v>-176.91914466602452</v>
      </c>
      <c r="AR53">
        <f t="shared" si="26"/>
        <v>-176.96345947300671</v>
      </c>
      <c r="AS53">
        <f t="shared" si="26"/>
        <v>0.98245274770092661</v>
      </c>
      <c r="AT53">
        <f t="shared" si="26"/>
        <v>0.26661273410572894</v>
      </c>
      <c r="AU53">
        <f t="shared" si="23"/>
        <v>-175.71439399120004</v>
      </c>
      <c r="AW53">
        <v>50</v>
      </c>
      <c r="AX53">
        <f>IF(Z53&gt;0, (R53*SUMPRODUCT(K53:$K$98, X53:$X$98)-K53*$AZ$3)/Z53, 0)</f>
        <v>3188.8896614206369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1000000</v>
      </c>
      <c r="S54">
        <f t="shared" si="1"/>
        <v>2795.5953132784016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520.52673641433194</v>
      </c>
      <c r="AC54">
        <f t="shared" si="2"/>
        <v>367.21541447559235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-30244.030626892389</v>
      </c>
      <c r="AI54">
        <f t="shared" si="25"/>
        <v>-30250.598376751092</v>
      </c>
      <c r="AJ54">
        <f t="shared" si="7"/>
        <v>153.31132193873958</v>
      </c>
      <c r="AK54">
        <f t="shared" si="22"/>
        <v>36.436871549003236</v>
      </c>
      <c r="AL54">
        <f t="shared" si="8"/>
        <v>-30060.850183263352</v>
      </c>
      <c r="AN54">
        <f t="shared" si="26"/>
        <v>0</v>
      </c>
      <c r="AO54">
        <f t="shared" si="26"/>
        <v>0</v>
      </c>
      <c r="AP54">
        <f t="shared" si="26"/>
        <v>-3.1840060897259458E-2</v>
      </c>
      <c r="AQ54">
        <f t="shared" si="26"/>
        <v>-146.62126263267263</v>
      </c>
      <c r="AR54">
        <f t="shared" si="26"/>
        <v>-146.65310269356988</v>
      </c>
      <c r="AS54">
        <f t="shared" si="26"/>
        <v>0.74324417521765607</v>
      </c>
      <c r="AT54">
        <f t="shared" si="26"/>
        <v>0.17664378729166433</v>
      </c>
      <c r="AU54">
        <f t="shared" si="23"/>
        <v>-145.73321473106057</v>
      </c>
      <c r="AW54">
        <v>51</v>
      </c>
      <c r="AX54">
        <f>IF(Z54&gt;0, (R54*SUMPRODUCT(K54:$K$98, X54:$X$98)-K54*$AZ$3)/Z54, 0)</f>
        <v>2795.5953132784016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1000000</v>
      </c>
      <c r="S55">
        <f t="shared" si="1"/>
        <v>2347.9786636353952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367.21541447559235</v>
      </c>
      <c r="AC55">
        <f t="shared" si="2"/>
        <v>241.67256499228137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-27113.525098452941</v>
      </c>
      <c r="AI55">
        <f t="shared" si="25"/>
        <v>-27118.671494558137</v>
      </c>
      <c r="AJ55">
        <f t="shared" si="7"/>
        <v>125.54284948331099</v>
      </c>
      <c r="AK55">
        <f t="shared" si="22"/>
        <v>25.705079013291467</v>
      </c>
      <c r="AL55">
        <f t="shared" si="8"/>
        <v>-26967.423566061534</v>
      </c>
      <c r="AN55">
        <f t="shared" si="26"/>
        <v>0</v>
      </c>
      <c r="AO55">
        <f t="shared" si="26"/>
        <v>0</v>
      </c>
      <c r="AP55">
        <f t="shared" si="26"/>
        <v>-2.2276269992993862E-2</v>
      </c>
      <c r="AQ55">
        <f t="shared" si="26"/>
        <v>-117.36139100238812</v>
      </c>
      <c r="AR55">
        <f t="shared" si="26"/>
        <v>-117.38366727238112</v>
      </c>
      <c r="AS55">
        <f t="shared" si="26"/>
        <v>0.54341452807276303</v>
      </c>
      <c r="AT55">
        <f t="shared" si="26"/>
        <v>0.11126490627359679</v>
      </c>
      <c r="AU55">
        <f t="shared" si="23"/>
        <v>-116.72898783803475</v>
      </c>
      <c r="AW55">
        <v>52</v>
      </c>
      <c r="AX55">
        <f>IF(Z55&gt;0, (R55*SUMPRODUCT(K55:$K$98, X55:$X$98)-K55*$AZ$3)/Z55, 0)</f>
        <v>2347.9786636353952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1000000</v>
      </c>
      <c r="S56">
        <f t="shared" si="1"/>
        <v>1826.835506328885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241.67256499228137</v>
      </c>
      <c r="AC56">
        <f t="shared" si="2"/>
        <v>143.13118573039466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-23549.396202175907</v>
      </c>
      <c r="AI56">
        <f t="shared" si="25"/>
        <v>-23553.31366450994</v>
      </c>
      <c r="AJ56">
        <f t="shared" si="7"/>
        <v>98.541379261886703</v>
      </c>
      <c r="AK56">
        <f t="shared" si="22"/>
        <v>16.917079549459697</v>
      </c>
      <c r="AL56">
        <f t="shared" si="8"/>
        <v>-23437.855205698594</v>
      </c>
      <c r="AN56">
        <f t="shared" si="26"/>
        <v>0</v>
      </c>
      <c r="AO56">
        <f t="shared" si="26"/>
        <v>0</v>
      </c>
      <c r="AP56">
        <f t="shared" si="26"/>
        <v>-1.5140006794588349E-2</v>
      </c>
      <c r="AQ56">
        <f t="shared" si="26"/>
        <v>-91.012494341517311</v>
      </c>
      <c r="AR56">
        <f t="shared" si="26"/>
        <v>-91.027634348311892</v>
      </c>
      <c r="AS56">
        <f t="shared" si="26"/>
        <v>0.38083765059119046</v>
      </c>
      <c r="AT56">
        <f t="shared" si="26"/>
        <v>6.538025831116373E-2</v>
      </c>
      <c r="AU56">
        <f t="shared" si="23"/>
        <v>-90.581416439409537</v>
      </c>
      <c r="AW56">
        <v>53</v>
      </c>
      <c r="AX56">
        <f>IF(Z56&gt;0, (R56*SUMPRODUCT(K56:$K$98, X56:$X$98)-K56*$AZ$3)/Z56, 0)</f>
        <v>1826.835506328885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1000000</v>
      </c>
      <c r="S57">
        <f t="shared" si="1"/>
        <v>1192.7669219825884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143.13118573039466</v>
      </c>
      <c r="AC57">
        <f t="shared" si="2"/>
        <v>68.922273300039279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-19782.232530128636</v>
      </c>
      <c r="AI57">
        <f t="shared" si="25"/>
        <v>-19785.121706212823</v>
      </c>
      <c r="AJ57">
        <f t="shared" si="7"/>
        <v>74.208912430355383</v>
      </c>
      <c r="AK57">
        <f t="shared" si="22"/>
        <v>10.019183001127628</v>
      </c>
      <c r="AL57">
        <f t="shared" si="8"/>
        <v>-19700.893610781339</v>
      </c>
      <c r="AN57">
        <f t="shared" si="26"/>
        <v>0</v>
      </c>
      <c r="AO57">
        <f t="shared" si="26"/>
        <v>0</v>
      </c>
      <c r="AP57">
        <f t="shared" si="26"/>
        <v>-9.9695884130816866E-3</v>
      </c>
      <c r="AQ57">
        <f t="shared" si="26"/>
        <v>-68.261923285553152</v>
      </c>
      <c r="AR57">
        <f t="shared" si="26"/>
        <v>-68.271892873966237</v>
      </c>
      <c r="AS57">
        <f t="shared" si="26"/>
        <v>0.25607034391645134</v>
      </c>
      <c r="AT57">
        <f t="shared" si="26"/>
        <v>3.457287747301821E-2</v>
      </c>
      <c r="AU57">
        <f t="shared" si="23"/>
        <v>-67.981249652576764</v>
      </c>
      <c r="AW57">
        <v>54</v>
      </c>
      <c r="AX57">
        <f>IF(Z57&gt;0, (R57*SUMPRODUCT(K57:$K$98, X57:$X$98)-K57*$AZ$3)/Z57, 0)</f>
        <v>1192.7669219825884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1000000</v>
      </c>
      <c r="S58">
        <f t="shared" si="1"/>
        <v>379.98283273213133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68.922273300039279</v>
      </c>
      <c r="AC58">
        <f t="shared" si="2"/>
        <v>15.663548149452197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-15983.960640960155</v>
      </c>
      <c r="AI58">
        <f t="shared" si="25"/>
        <v>-15986.021727251453</v>
      </c>
      <c r="AJ58">
        <f t="shared" si="7"/>
        <v>53.258725150587082</v>
      </c>
      <c r="AK58">
        <f t="shared" si="22"/>
        <v>4.8245591310027498</v>
      </c>
      <c r="AL58">
        <f t="shared" si="8"/>
        <v>-15927.938442969864</v>
      </c>
      <c r="AN58">
        <f t="shared" si="26"/>
        <v>0</v>
      </c>
      <c r="AO58">
        <f t="shared" si="26"/>
        <v>0</v>
      </c>
      <c r="AP58">
        <f t="shared" si="26"/>
        <v>-6.3501117772142212E-3</v>
      </c>
      <c r="AQ58">
        <f t="shared" si="26"/>
        <v>-49.245845329838261</v>
      </c>
      <c r="AR58">
        <f t="shared" si="26"/>
        <v>-49.252195441615477</v>
      </c>
      <c r="AS58">
        <f t="shared" si="26"/>
        <v>0.16408767514786804</v>
      </c>
      <c r="AT58">
        <f t="shared" si="26"/>
        <v>1.4864244106130903E-2</v>
      </c>
      <c r="AU58">
        <f t="shared" si="23"/>
        <v>-49.07324352236148</v>
      </c>
      <c r="AW58">
        <v>55</v>
      </c>
      <c r="AX58">
        <f>IF(Z58&gt;0, (R58*SUMPRODUCT(K58:$K$98, X58:$X$98)-K58*$AZ$3)/Z58, 0)</f>
        <v>379.98283273213133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1000000</v>
      </c>
      <c r="S59">
        <f t="shared" si="1"/>
        <v>-711.61354194290584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15.663548149452197</v>
      </c>
      <c r="AC59">
        <f t="shared" si="2"/>
        <v>-20.186584559880629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-12442.166787256278</v>
      </c>
      <c r="AI59">
        <f t="shared" si="25"/>
        <v>-12443.585154345299</v>
      </c>
      <c r="AJ59">
        <f t="shared" si="7"/>
        <v>35.850132709332826</v>
      </c>
      <c r="AK59">
        <f t="shared" si="22"/>
        <v>1.0964483704616539</v>
      </c>
      <c r="AL59">
        <f t="shared" si="8"/>
        <v>-12406.638573265505</v>
      </c>
      <c r="AN59">
        <f t="shared" si="26"/>
        <v>0</v>
      </c>
      <c r="AO59">
        <f t="shared" si="26"/>
        <v>0</v>
      </c>
      <c r="AP59">
        <f t="shared" si="26"/>
        <v>-3.9017174698635481E-3</v>
      </c>
      <c r="AQ59">
        <f t="shared" si="26"/>
        <v>-34.226555235623273</v>
      </c>
      <c r="AR59">
        <f t="shared" si="26"/>
        <v>-34.230456953093132</v>
      </c>
      <c r="AS59">
        <f t="shared" si="26"/>
        <v>9.8618397290508114E-2</v>
      </c>
      <c r="AT59">
        <f t="shared" si="26"/>
        <v>3.0161668265894104E-3</v>
      </c>
      <c r="AU59">
        <f t="shared" si="23"/>
        <v>-34.12882238897604</v>
      </c>
      <c r="AW59">
        <v>56</v>
      </c>
      <c r="AX59">
        <f>IF(Z59&gt;0, (R59*SUMPRODUCT(K59:$K$98, X59:$X$98)-K59*$AZ$3)/Z59, 0)</f>
        <v>-711.61354194290584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50</v>
      </c>
      <c r="R60">
        <f t="shared" si="0"/>
        <v>1000000</v>
      </c>
      <c r="S60">
        <f t="shared" si="1"/>
        <v>-2257.9731316568714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-20.186584559880629</v>
      </c>
      <c r="AC60">
        <f t="shared" si="2"/>
        <v>-42.452682098624088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-9282.433970850303</v>
      </c>
      <c r="AI60">
        <f t="shared" si="25"/>
        <v>-9283.3740325698927</v>
      </c>
      <c r="AJ60">
        <f t="shared" si="7"/>
        <v>22.266097538743459</v>
      </c>
      <c r="AK60">
        <f t="shared" si="22"/>
        <v>-1.4130609191916441</v>
      </c>
      <c r="AL60">
        <f t="shared" si="8"/>
        <v>-9262.5209959503409</v>
      </c>
      <c r="AN60">
        <f t="shared" si="26"/>
        <v>0</v>
      </c>
      <c r="AO60">
        <f t="shared" si="26"/>
        <v>0</v>
      </c>
      <c r="AP60">
        <f t="shared" si="26"/>
        <v>-2.3089020959760529E-3</v>
      </c>
      <c r="AQ60">
        <f t="shared" si="26"/>
        <v>-22.798749065566668</v>
      </c>
      <c r="AR60">
        <f t="shared" si="26"/>
        <v>-22.801057967662647</v>
      </c>
      <c r="AS60">
        <f t="shared" si="26"/>
        <v>5.4688153134122668E-2</v>
      </c>
      <c r="AT60">
        <f t="shared" si="26"/>
        <v>-3.4706437354876411E-3</v>
      </c>
      <c r="AU60">
        <f t="shared" si="23"/>
        <v>-22.749840458264011</v>
      </c>
      <c r="AW60">
        <v>57</v>
      </c>
      <c r="AX60">
        <f>IF(Z60&gt;0, (R60*SUMPRODUCT(K60:$K$98, X60:$X$98)-K60*$AZ$3)/Z60, 0)</f>
        <v>-2257.9731316568714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1000000</v>
      </c>
      <c r="S61">
        <f t="shared" si="1"/>
        <v>-4550.9146374138145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-42.452682098624088</v>
      </c>
      <c r="AC61">
        <f t="shared" si="2"/>
        <v>-54.572451077690907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-6621.6872849294023</v>
      </c>
      <c r="AI61">
        <f t="shared" si="25"/>
        <v>-6622.2868616675487</v>
      </c>
      <c r="AJ61">
        <f t="shared" si="7"/>
        <v>12.119768979066819</v>
      </c>
      <c r="AK61">
        <f t="shared" si="22"/>
        <v>-2.9716877469036866</v>
      </c>
      <c r="AL61">
        <f t="shared" si="8"/>
        <v>-6613.1387804353853</v>
      </c>
      <c r="AN61">
        <f t="shared" si="26"/>
        <v>0</v>
      </c>
      <c r="AO61">
        <f t="shared" si="26"/>
        <v>0</v>
      </c>
      <c r="AP61">
        <f t="shared" si="26"/>
        <v>-1.3148490665159886E-3</v>
      </c>
      <c r="AQ61">
        <f t="shared" si="26"/>
        <v>-14.521109294971167</v>
      </c>
      <c r="AR61">
        <f t="shared" si="26"/>
        <v>-14.522424144037682</v>
      </c>
      <c r="AS61">
        <f t="shared" si="26"/>
        <v>2.6578194107018564E-2</v>
      </c>
      <c r="AT61">
        <f t="shared" si="26"/>
        <v>-6.5167986204252041E-3</v>
      </c>
      <c r="AU61">
        <f t="shared" si="23"/>
        <v>-14.502362748551088</v>
      </c>
      <c r="AW61">
        <v>58</v>
      </c>
      <c r="AX61">
        <f>IF(Z61&gt;0, (R61*SUMPRODUCT(K61:$K$98, X61:$X$98)-K61*$AZ$3)/Z61, 0)</f>
        <v>-4550.9146374138145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50</v>
      </c>
      <c r="R62">
        <f t="shared" si="0"/>
        <v>1000000</v>
      </c>
      <c r="S62">
        <f t="shared" si="1"/>
        <v>-8112.4383898234837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-54.572451077690907</v>
      </c>
      <c r="AC62">
        <f t="shared" si="2"/>
        <v>-59.558756724001519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-4529.9603650839999</v>
      </c>
      <c r="AI62">
        <f t="shared" si="25"/>
        <v>-4530.3274480365108</v>
      </c>
      <c r="AJ62">
        <f t="shared" si="7"/>
        <v>4.9863056463106119</v>
      </c>
      <c r="AK62">
        <f t="shared" si="22"/>
        <v>-3.8200715754383641</v>
      </c>
      <c r="AL62">
        <f t="shared" si="8"/>
        <v>-4529.1612139656381</v>
      </c>
      <c r="AN62">
        <f t="shared" si="26"/>
        <v>0</v>
      </c>
      <c r="AO62">
        <f t="shared" si="26"/>
        <v>0</v>
      </c>
      <c r="AP62">
        <f t="shared" si="26"/>
        <v>-7.187491113298856E-4</v>
      </c>
      <c r="AQ62">
        <f t="shared" si="26"/>
        <v>-8.8696709135956553</v>
      </c>
      <c r="AR62">
        <f t="shared" si="26"/>
        <v>-8.8703896627069856</v>
      </c>
      <c r="AS62">
        <f t="shared" si="26"/>
        <v>9.7631958324118605E-3</v>
      </c>
      <c r="AT62">
        <f t="shared" si="26"/>
        <v>-7.4797073284968785E-3</v>
      </c>
      <c r="AU62">
        <f t="shared" si="23"/>
        <v>-8.8681061742030689</v>
      </c>
      <c r="AW62">
        <v>59</v>
      </c>
      <c r="AX62">
        <f>IF(Z62&gt;0, (R62*SUMPRODUCT(K62:$K$98, X62:$X$98)-K62*$AZ$3)/Z62, 0)</f>
        <v>-8112.4383898234837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1000000</v>
      </c>
      <c r="S63">
        <f t="shared" si="1"/>
        <v>-13921.371540322605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-59.558756724001519</v>
      </c>
      <c r="AC63">
        <f t="shared" si="2"/>
        <v>-59.915210094150225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-2964.4129181668413</v>
      </c>
      <c r="AI63">
        <f t="shared" si="25"/>
        <v>-2964.6281096439188</v>
      </c>
      <c r="AJ63">
        <f t="shared" si="7"/>
        <v>0.35645337014870648</v>
      </c>
      <c r="AK63">
        <f t="shared" si="22"/>
        <v>-4.1691129706801071</v>
      </c>
      <c r="AL63">
        <f t="shared" si="8"/>
        <v>-2968.4407692444502</v>
      </c>
      <c r="AN63">
        <f t="shared" si="26"/>
        <v>0</v>
      </c>
      <c r="AO63">
        <f t="shared" si="26"/>
        <v>0</v>
      </c>
      <c r="AP63">
        <f t="shared" si="26"/>
        <v>-3.7620117570852005E-4</v>
      </c>
      <c r="AQ63">
        <f t="shared" si="26"/>
        <v>-5.1824339896972189</v>
      </c>
      <c r="AR63">
        <f t="shared" si="26"/>
        <v>-5.1828101908729272</v>
      </c>
      <c r="AS63">
        <f t="shared" si="26"/>
        <v>6.231574723885386E-4</v>
      </c>
      <c r="AT63">
        <f t="shared" si="26"/>
        <v>-7.2885098542550967E-3</v>
      </c>
      <c r="AU63">
        <f t="shared" si="23"/>
        <v>-5.1894755432547939</v>
      </c>
      <c r="AW63">
        <v>60</v>
      </c>
      <c r="AX63">
        <f>IF(Z63&gt;0, (R63*SUMPRODUCT(K63:$K$98, X63:$X$98)-K63*$AZ$3)/Z63, 0)</f>
        <v>-13921.371540322605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1000000</v>
      </c>
      <c r="S64">
        <f t="shared" si="1"/>
        <v>-23859.288097687368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-59.915210094150225</v>
      </c>
      <c r="AC64">
        <f t="shared" si="2"/>
        <v>-57.496556991484113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-1850.9726146628691</v>
      </c>
      <c r="AI64">
        <f t="shared" si="25"/>
        <v>-1851.0931055944427</v>
      </c>
      <c r="AJ64">
        <f t="shared" si="7"/>
        <v>-2.4186531026661129</v>
      </c>
      <c r="AK64">
        <f t="shared" si="22"/>
        <v>-4.1940647065905159</v>
      </c>
      <c r="AL64">
        <f t="shared" si="8"/>
        <v>-1857.7058234036995</v>
      </c>
      <c r="AN64">
        <f t="shared" si="26"/>
        <v>0</v>
      </c>
      <c r="AO64">
        <f t="shared" si="26"/>
        <v>0</v>
      </c>
      <c r="AP64">
        <f t="shared" si="26"/>
        <v>-1.8807515195226742E-4</v>
      </c>
      <c r="AQ64">
        <f t="shared" si="26"/>
        <v>-2.8891963172302737</v>
      </c>
      <c r="AR64">
        <f t="shared" si="26"/>
        <v>-2.889384392382226</v>
      </c>
      <c r="AS64">
        <f t="shared" si="26"/>
        <v>-3.7752928279564399E-3</v>
      </c>
      <c r="AT64">
        <f t="shared" si="26"/>
        <v>-6.5465454261806194E-3</v>
      </c>
      <c r="AU64">
        <f t="shared" si="23"/>
        <v>-2.8997062306363635</v>
      </c>
      <c r="AW64">
        <v>61</v>
      </c>
      <c r="AX64">
        <f>IF(Z64&gt;0, (R64*SUMPRODUCT(K64:$K$98, X64:$X$98)-K64*$AZ$3)/Z64, 0)</f>
        <v>-23859.288097687368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1000000</v>
      </c>
      <c r="S65">
        <f t="shared" si="1"/>
        <v>-41689.473658727184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-57.496556991484113</v>
      </c>
      <c r="AC65">
        <f t="shared" si="2"/>
        <v>-53.599068404818539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-1100.0465399515849</v>
      </c>
      <c r="AI65">
        <f t="shared" si="25"/>
        <v>-1100.1108236468453</v>
      </c>
      <c r="AJ65">
        <f t="shared" si="7"/>
        <v>-3.897488586665574</v>
      </c>
      <c r="AK65">
        <f t="shared" si="22"/>
        <v>-4.024758989403888</v>
      </c>
      <c r="AL65">
        <f t="shared" si="8"/>
        <v>-1108.0330712229147</v>
      </c>
      <c r="AN65">
        <f t="shared" si="26"/>
        <v>0</v>
      </c>
      <c r="AO65">
        <f t="shared" si="26"/>
        <v>0</v>
      </c>
      <c r="AP65">
        <f t="shared" si="26"/>
        <v>-8.9590068820342479E-5</v>
      </c>
      <c r="AQ65">
        <f t="shared" si="26"/>
        <v>-1.5330986313207353</v>
      </c>
      <c r="AR65">
        <f t="shared" si="26"/>
        <v>-1.5331882213895558</v>
      </c>
      <c r="AS65">
        <f t="shared" si="26"/>
        <v>-5.4318014745704845E-3</v>
      </c>
      <c r="AT65">
        <f t="shared" si="26"/>
        <v>-5.609174043056846E-3</v>
      </c>
      <c r="AU65">
        <f t="shared" si="23"/>
        <v>-1.5442291969071829</v>
      </c>
      <c r="AW65">
        <v>62</v>
      </c>
      <c r="AX65">
        <f>IF(Z65&gt;0, (R65*SUMPRODUCT(K65:$K$98, X65:$X$98)-K65*$AZ$3)/Z65, 0)</f>
        <v>-41689.473658727184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50</v>
      </c>
      <c r="R66">
        <f t="shared" si="0"/>
        <v>1000000</v>
      </c>
      <c r="S66">
        <f t="shared" si="1"/>
        <v>-75288.812958432245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-53.599068404818539</v>
      </c>
      <c r="AC66">
        <f t="shared" si="2"/>
        <v>-49.072626943375141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-621.02541894665262</v>
      </c>
      <c r="AI66">
        <f t="shared" si="25"/>
        <v>-621.05800853401297</v>
      </c>
      <c r="AJ66">
        <f t="shared" si="7"/>
        <v>-4.5264414614433974</v>
      </c>
      <c r="AK66">
        <f t="shared" si="22"/>
        <v>-3.751934788337298</v>
      </c>
      <c r="AL66">
        <f t="shared" si="8"/>
        <v>-629.33638478379362</v>
      </c>
      <c r="AN66">
        <f t="shared" si="26"/>
        <v>0</v>
      </c>
      <c r="AO66">
        <f t="shared" si="26"/>
        <v>0</v>
      </c>
      <c r="AP66">
        <f t="shared" si="26"/>
        <v>-4.0552709397606237E-5</v>
      </c>
      <c r="AQ66">
        <f t="shared" si="26"/>
        <v>-0.77277024297892971</v>
      </c>
      <c r="AR66">
        <f t="shared" si="26"/>
        <v>-0.77281079568832733</v>
      </c>
      <c r="AS66">
        <f t="shared" si="26"/>
        <v>-5.6324574828554531E-3</v>
      </c>
      <c r="AT66">
        <f t="shared" si="26"/>
        <v>-4.6687035177115288E-3</v>
      </c>
      <c r="AU66">
        <f t="shared" si="23"/>
        <v>-0.78311195668889422</v>
      </c>
      <c r="AW66">
        <v>63</v>
      </c>
      <c r="AX66">
        <f>IF(Z66&gt;0, (R66*SUMPRODUCT(K66:$K$98, X66:$X$98)-K66*$AZ$3)/Z66, 0)</f>
        <v>-75288.812958432245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50</v>
      </c>
      <c r="R67">
        <f t="shared" ref="R67:R79" si="27">$C$6</f>
        <v>1000000</v>
      </c>
      <c r="S67">
        <f t="shared" ref="S67:S79" si="28">AX67</f>
        <v>-141961.65437328277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-49.072626943375141</v>
      </c>
      <c r="AC67">
        <f t="shared" ref="AC67:AC79" si="29">S67*Z67</f>
        <v>-44.435093532100375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-332.26611136083636</v>
      </c>
      <c r="AI67">
        <f t="shared" ref="AI67:AI79" si="33">SUM(AE67:AH67)</f>
        <v>-332.28176174675508</v>
      </c>
      <c r="AJ67">
        <f t="shared" ref="AJ67:AJ79" si="34">AB67-AC67</f>
        <v>-4.6375334112747666</v>
      </c>
      <c r="AK67">
        <f t="shared" si="22"/>
        <v>-3.43508388603626</v>
      </c>
      <c r="AL67">
        <f t="shared" ref="AL67:AL79" si="35">SUM(AI67:AK67)</f>
        <v>-340.35437904406609</v>
      </c>
      <c r="AN67">
        <f t="shared" ref="AN67:AT79" si="36">AE67*$K67</f>
        <v>0</v>
      </c>
      <c r="AO67">
        <f t="shared" si="36"/>
        <v>0</v>
      </c>
      <c r="AP67">
        <f t="shared" si="36"/>
        <v>-1.7387936375877459E-5</v>
      </c>
      <c r="AQ67">
        <f t="shared" si="36"/>
        <v>-0.36915524219013246</v>
      </c>
      <c r="AR67">
        <f t="shared" si="36"/>
        <v>-0.36917263012650831</v>
      </c>
      <c r="AS67">
        <f t="shared" si="36"/>
        <v>-5.1524055901830818E-3</v>
      </c>
      <c r="AT67">
        <f t="shared" si="36"/>
        <v>-3.816456690992542E-3</v>
      </c>
      <c r="AU67">
        <f t="shared" si="23"/>
        <v>-0.37814149240768391</v>
      </c>
      <c r="AW67">
        <v>64</v>
      </c>
      <c r="AX67">
        <f>IF(Z67&gt;0, (R67*SUMPRODUCT(K67:$K$98, X67:$X$98)-K67*$AZ$3)/Z67, 0)</f>
        <v>-141961.65437328277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50</v>
      </c>
      <c r="R68">
        <f t="shared" si="27"/>
        <v>1000000</v>
      </c>
      <c r="S68">
        <f t="shared" si="28"/>
        <v>-281635.96319104411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-44.435093532100375</v>
      </c>
      <c r="AC68">
        <f t="shared" si="29"/>
        <v>-39.973620511563993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-167.94399018060102</v>
      </c>
      <c r="AI68">
        <f t="shared" si="33"/>
        <v>-167.95108686315155</v>
      </c>
      <c r="AJ68">
        <f t="shared" si="34"/>
        <v>-4.4614730205363813</v>
      </c>
      <c r="AK68">
        <f t="shared" si="22"/>
        <v>-3.1104565472470265</v>
      </c>
      <c r="AL68">
        <f t="shared" si="35"/>
        <v>-175.52301643093494</v>
      </c>
      <c r="AN68">
        <f t="shared" si="36"/>
        <v>0</v>
      </c>
      <c r="AO68">
        <f t="shared" si="36"/>
        <v>0</v>
      </c>
      <c r="AP68">
        <f t="shared" si="36"/>
        <v>-7.0398004257468104E-6</v>
      </c>
      <c r="AQ68">
        <f t="shared" si="36"/>
        <v>-0.16659786670146887</v>
      </c>
      <c r="AR68">
        <f t="shared" si="36"/>
        <v>-0.16660490650189461</v>
      </c>
      <c r="AS68">
        <f t="shared" si="36"/>
        <v>-4.4257129223155374E-3</v>
      </c>
      <c r="AT68">
        <f t="shared" si="36"/>
        <v>-3.0855252675711835E-3</v>
      </c>
      <c r="AU68">
        <f t="shared" si="23"/>
        <v>-0.17411614469178133</v>
      </c>
      <c r="AW68">
        <v>65</v>
      </c>
      <c r="AX68">
        <f>IF(Z68&gt;0, (R68*SUMPRODUCT(K68:$K$98, X68:$X$98)-K68*$AZ$3)/Z68, 0)</f>
        <v>-281635.96319104411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1000000</v>
      </c>
      <c r="S69">
        <f t="shared" si="28"/>
        <v>-591437.3074637485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-39.973620511563993</v>
      </c>
      <c r="AC69">
        <f t="shared" si="29"/>
        <v>-35.827157429402497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-79.937889954167275</v>
      </c>
      <c r="AI69">
        <f t="shared" si="33"/>
        <v>-79.940918775394593</v>
      </c>
      <c r="AJ69">
        <f t="shared" si="34"/>
        <v>-4.1464630821614961</v>
      </c>
      <c r="AK69">
        <f t="shared" si="22"/>
        <v>-2.7981534358094797</v>
      </c>
      <c r="AL69">
        <f t="shared" si="35"/>
        <v>-86.885535293365578</v>
      </c>
      <c r="AN69">
        <f t="shared" si="36"/>
        <v>0</v>
      </c>
      <c r="AO69">
        <f t="shared" si="36"/>
        <v>0</v>
      </c>
      <c r="AP69">
        <f t="shared" si="36"/>
        <v>-2.6826288216024698E-6</v>
      </c>
      <c r="AQ69">
        <f t="shared" si="36"/>
        <v>-7.0801038237403149E-2</v>
      </c>
      <c r="AR69">
        <f t="shared" si="36"/>
        <v>-7.0803720866224745E-2</v>
      </c>
      <c r="AS69">
        <f t="shared" si="36"/>
        <v>-3.6725248989986901E-3</v>
      </c>
      <c r="AT69">
        <f t="shared" si="36"/>
        <v>-2.4783262169724069E-3</v>
      </c>
      <c r="AU69">
        <f t="shared" si="23"/>
        <v>-7.6954571982195852E-2</v>
      </c>
      <c r="AW69">
        <v>66</v>
      </c>
      <c r="AX69">
        <f>IF(Z69&gt;0, (R69*SUMPRODUCT(K69:$K$98, X69:$X$98)-K69*$AZ$3)/Z69, 0)</f>
        <v>-591437.3074637485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1000000</v>
      </c>
      <c r="S70">
        <f t="shared" si="28"/>
        <v>-1336467.2096725716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-35.827157429402497</v>
      </c>
      <c r="AC70">
        <f t="shared" si="29"/>
        <v>-32.047011191869395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-35.991762083188284</v>
      </c>
      <c r="AI70">
        <f t="shared" si="33"/>
        <v>-35.992961028099167</v>
      </c>
      <c r="AJ70">
        <f t="shared" si="34"/>
        <v>-3.7801462375331027</v>
      </c>
      <c r="AK70">
        <f t="shared" si="22"/>
        <v>-2.5079010200581751</v>
      </c>
      <c r="AL70">
        <f t="shared" si="35"/>
        <v>-42.281008285690447</v>
      </c>
      <c r="AN70">
        <f t="shared" si="36"/>
        <v>0</v>
      </c>
      <c r="AO70">
        <f t="shared" si="36"/>
        <v>0</v>
      </c>
      <c r="AP70">
        <f t="shared" si="36"/>
        <v>-9.481305750576637E-7</v>
      </c>
      <c r="AQ70">
        <f t="shared" si="36"/>
        <v>-2.846243373789038E-2</v>
      </c>
      <c r="AR70">
        <f t="shared" si="36"/>
        <v>-2.8463381868465438E-2</v>
      </c>
      <c r="AS70">
        <f t="shared" si="36"/>
        <v>-2.9893552184703329E-3</v>
      </c>
      <c r="AT70">
        <f t="shared" si="36"/>
        <v>-1.9832584589665166E-3</v>
      </c>
      <c r="AU70">
        <f t="shared" si="23"/>
        <v>-3.3435995545902292E-2</v>
      </c>
      <c r="AW70">
        <v>67</v>
      </c>
      <c r="AX70">
        <f>IF(Z70&gt;0, (R70*SUMPRODUCT(K70:$K$98, X70:$X$98)-K70*$AZ$3)/Z70, 0)</f>
        <v>-1336467.2096725716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1000000</v>
      </c>
      <c r="S71">
        <f t="shared" si="28"/>
        <v>-3271373.3941698028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-32.047011191869395</v>
      </c>
      <c r="AC71">
        <f t="shared" si="29"/>
        <v>-28.637127843669344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-14.985254388167339</v>
      </c>
      <c r="AI71">
        <f t="shared" si="33"/>
        <v>-14.985692080909701</v>
      </c>
      <c r="AJ71">
        <f t="shared" si="34"/>
        <v>-3.4098833482000508</v>
      </c>
      <c r="AK71">
        <f t="shared" si="22"/>
        <v>-2.243290783430858</v>
      </c>
      <c r="AL71">
        <f t="shared" si="35"/>
        <v>-20.638866212540609</v>
      </c>
      <c r="AN71">
        <f t="shared" si="36"/>
        <v>0</v>
      </c>
      <c r="AO71">
        <f t="shared" si="36"/>
        <v>0</v>
      </c>
      <c r="AP71">
        <f t="shared" si="36"/>
        <v>-3.0904394992013109E-7</v>
      </c>
      <c r="AQ71">
        <f t="shared" si="36"/>
        <v>-1.0580715096366789E-2</v>
      </c>
      <c r="AR71">
        <f t="shared" si="36"/>
        <v>-1.0581024140316708E-2</v>
      </c>
      <c r="AS71">
        <f t="shared" si="36"/>
        <v>-2.4076337501243036E-3</v>
      </c>
      <c r="AT71">
        <f t="shared" si="36"/>
        <v>-1.5839317800657082E-3</v>
      </c>
      <c r="AU71">
        <f t="shared" si="23"/>
        <v>-1.457258967050672E-2</v>
      </c>
      <c r="AW71">
        <v>68</v>
      </c>
      <c r="AX71">
        <f>IF(Z71&gt;0, (R71*SUMPRODUCT(K71:$K$98, X71:$X$98)-K71*$AZ$3)/Z71, 0)</f>
        <v>-3271373.3941698028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1000000</v>
      </c>
      <c r="S72">
        <f t="shared" si="28"/>
        <v>-8735323.6506222859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-28.637127843669344</v>
      </c>
      <c r="AC72">
        <f t="shared" si="29"/>
        <v>-25.577756967749689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-5.73823280801225</v>
      </c>
      <c r="AI72">
        <f t="shared" si="33"/>
        <v>-5.7383792121867874</v>
      </c>
      <c r="AJ72">
        <f t="shared" si="34"/>
        <v>-3.0593708759196545</v>
      </c>
      <c r="AK72">
        <f t="shared" ref="AK72:AK79" si="49">G72*SUM(AB72:AB72, AE72:AF72)</f>
        <v>-2.0045989490568541</v>
      </c>
      <c r="AL72">
        <f t="shared" si="35"/>
        <v>-10.802349037163296</v>
      </c>
      <c r="AN72">
        <f t="shared" si="36"/>
        <v>0</v>
      </c>
      <c r="AO72">
        <f t="shared" si="36"/>
        <v>0</v>
      </c>
      <c r="AP72">
        <f t="shared" si="36"/>
        <v>-9.2296735008781244E-8</v>
      </c>
      <c r="AQ72">
        <f t="shared" si="36"/>
        <v>-3.6175208430552644E-3</v>
      </c>
      <c r="AR72">
        <f t="shared" si="36"/>
        <v>-3.6176131397902731E-3</v>
      </c>
      <c r="AS72">
        <f t="shared" si="36"/>
        <v>-1.9287014452990393E-3</v>
      </c>
      <c r="AT72">
        <f t="shared" si="36"/>
        <v>-1.2637476942473273E-3</v>
      </c>
      <c r="AU72">
        <f t="shared" si="23"/>
        <v>-6.8100622793366393E-3</v>
      </c>
      <c r="AW72">
        <v>69</v>
      </c>
      <c r="AX72">
        <f>IF(Z72&gt;0, (R72*SUMPRODUCT(K72:$K$98, X72:$X$98)-K72*$AZ$3)/Z72, 0)</f>
        <v>-8735323.6506222859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1000000</v>
      </c>
      <c r="S73">
        <f t="shared" si="28"/>
        <v>-25645766.737359002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-25.577756967749689</v>
      </c>
      <c r="AC73">
        <f t="shared" si="29"/>
        <v>-22.840346282328436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-2.0081938268600954</v>
      </c>
      <c r="AI73">
        <f t="shared" si="33"/>
        <v>-2.0082383573015448</v>
      </c>
      <c r="AJ73">
        <f t="shared" si="34"/>
        <v>-2.7374106854212528</v>
      </c>
      <c r="AK73">
        <f t="shared" si="49"/>
        <v>-1.7904429877424783</v>
      </c>
      <c r="AL73">
        <f t="shared" si="35"/>
        <v>-6.5360920304652765</v>
      </c>
      <c r="AN73">
        <f t="shared" si="36"/>
        <v>0</v>
      </c>
      <c r="AO73">
        <f t="shared" si="36"/>
        <v>0</v>
      </c>
      <c r="AP73">
        <f t="shared" si="36"/>
        <v>-2.506523932828261E-8</v>
      </c>
      <c r="AQ73">
        <f t="shared" si="36"/>
        <v>-1.1303696359110161E-3</v>
      </c>
      <c r="AR73">
        <f t="shared" si="36"/>
        <v>-1.1303947011503444E-3</v>
      </c>
      <c r="AS73">
        <f t="shared" si="36"/>
        <v>-1.5408303115126128E-3</v>
      </c>
      <c r="AT73">
        <f t="shared" si="36"/>
        <v>-1.0078023152467809E-3</v>
      </c>
      <c r="AU73">
        <f t="shared" si="23"/>
        <v>-3.6790273279097385E-3</v>
      </c>
      <c r="AW73">
        <v>70</v>
      </c>
      <c r="AX73">
        <f>IF(Z73&gt;0, (R73*SUMPRODUCT(K73:$K$98, X73:$X$98)-K73*$AZ$3)/Z73, 0)</f>
        <v>-25645766.737359002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1000000</v>
      </c>
      <c r="S74">
        <f t="shared" si="28"/>
        <v>-83538912.977199927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-22.840346282328436</v>
      </c>
      <c r="AC74">
        <f t="shared" si="29"/>
        <v>-20.394130039228358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-0.63757543148577045</v>
      </c>
      <c r="AI74">
        <f t="shared" si="33"/>
        <v>-0.63758763785123085</v>
      </c>
      <c r="AJ74">
        <f t="shared" si="34"/>
        <v>-2.4462162431000785</v>
      </c>
      <c r="AK74">
        <f t="shared" si="49"/>
        <v>-1.5988242397629906</v>
      </c>
      <c r="AL74">
        <f t="shared" si="35"/>
        <v>-4.6826281207143001</v>
      </c>
      <c r="AN74">
        <f t="shared" si="36"/>
        <v>0</v>
      </c>
      <c r="AO74">
        <f t="shared" si="36"/>
        <v>0</v>
      </c>
      <c r="AP74">
        <f t="shared" si="36"/>
        <v>-6.1345569304451453E-9</v>
      </c>
      <c r="AQ74">
        <f t="shared" si="36"/>
        <v>-3.2042648523037889E-4</v>
      </c>
      <c r="AR74">
        <f t="shared" si="36"/>
        <v>-3.2043261978730936E-4</v>
      </c>
      <c r="AS74">
        <f t="shared" si="36"/>
        <v>-1.2293956670560854E-3</v>
      </c>
      <c r="AT74">
        <f t="shared" si="36"/>
        <v>-8.0352160128651599E-4</v>
      </c>
      <c r="AU74">
        <f t="shared" si="23"/>
        <v>-2.353349888129911E-3</v>
      </c>
      <c r="AW74">
        <v>71</v>
      </c>
      <c r="AX74">
        <f>IF(Z74&gt;0, (R74*SUMPRODUCT(K74:$K$98, X74:$X$98)-K74*$AZ$3)/Z74, 0)</f>
        <v>-83538912.977199927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1000000</v>
      </c>
      <c r="S75">
        <f t="shared" si="28"/>
        <v>-305422429.70855546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-20.394130039228358</v>
      </c>
      <c r="AC75">
        <f t="shared" si="29"/>
        <v>-18.209319561485028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-0.18206592380437062</v>
      </c>
      <c r="AI75">
        <f t="shared" si="33"/>
        <v>-0.18206890480998617</v>
      </c>
      <c r="AJ75">
        <f t="shared" si="34"/>
        <v>-2.1848104777433299</v>
      </c>
      <c r="AK75">
        <f t="shared" si="49"/>
        <v>-1.4275891027459853</v>
      </c>
      <c r="AL75">
        <f t="shared" si="35"/>
        <v>-3.7944684852993014</v>
      </c>
      <c r="AN75">
        <f t="shared" si="36"/>
        <v>0</v>
      </c>
      <c r="AO75">
        <f t="shared" si="36"/>
        <v>0</v>
      </c>
      <c r="AP75">
        <f t="shared" si="36"/>
        <v>-1.3376472591514296E-9</v>
      </c>
      <c r="AQ75">
        <f t="shared" si="36"/>
        <v>-8.1697257694483794E-5</v>
      </c>
      <c r="AR75">
        <f t="shared" si="36"/>
        <v>-8.1698595341742948E-5</v>
      </c>
      <c r="AS75">
        <f t="shared" si="36"/>
        <v>-9.8037579402060634E-4</v>
      </c>
      <c r="AT75">
        <f t="shared" si="36"/>
        <v>-6.4059277195766971E-4</v>
      </c>
      <c r="AU75">
        <f t="shared" si="23"/>
        <v>-1.7026671613200189E-3</v>
      </c>
      <c r="AW75">
        <v>72</v>
      </c>
      <c r="AX75">
        <f>IF(Z75&gt;0, (R75*SUMPRODUCT(K75:$K$98, X75:$X$98)-K75*$AZ$3)/Z75, 0)</f>
        <v>-305422429.70855546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1000000</v>
      </c>
      <c r="S76">
        <f t="shared" si="28"/>
        <v>-1272378773.862958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-18.209319561485028</v>
      </c>
      <c r="AC76">
        <f t="shared" si="29"/>
        <v>-16.258391522824368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-4.6245961840606753E-2</v>
      </c>
      <c r="AI76">
        <f t="shared" si="33"/>
        <v>-4.6246600738074108E-2</v>
      </c>
      <c r="AJ76">
        <f t="shared" si="34"/>
        <v>-1.9509280386606598</v>
      </c>
      <c r="AK76">
        <f t="shared" si="49"/>
        <v>-1.274652369303952</v>
      </c>
      <c r="AL76">
        <f t="shared" si="35"/>
        <v>-3.2718270087026857</v>
      </c>
      <c r="AN76">
        <f t="shared" si="36"/>
        <v>0</v>
      </c>
      <c r="AO76">
        <f t="shared" si="36"/>
        <v>0</v>
      </c>
      <c r="AP76">
        <f t="shared" si="36"/>
        <v>-2.5597170058572568E-10</v>
      </c>
      <c r="AQ76">
        <f t="shared" si="36"/>
        <v>-1.852825860542683E-5</v>
      </c>
      <c r="AR76">
        <f t="shared" si="36"/>
        <v>-1.8528514577127415E-5</v>
      </c>
      <c r="AS76">
        <f t="shared" si="36"/>
        <v>-7.8163147185628091E-4</v>
      </c>
      <c r="AT76">
        <f t="shared" si="36"/>
        <v>-5.1068434497877424E-4</v>
      </c>
      <c r="AU76">
        <f t="shared" si="23"/>
        <v>-1.3108443314121824E-3</v>
      </c>
      <c r="AW76">
        <v>73</v>
      </c>
      <c r="AX76">
        <f>IF(Z76&gt;0, (R76*SUMPRODUCT(K76:$K$98, X76:$X$98)-K76*$AZ$3)/Z76, 0)</f>
        <v>-1272378773.862958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1000000</v>
      </c>
      <c r="S77">
        <f t="shared" si="28"/>
        <v>-6159901184.5870342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-16.258391522824368</v>
      </c>
      <c r="AC77">
        <f t="shared" si="29"/>
        <v>-14.51643707258444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-1.0293567590506425E-2</v>
      </c>
      <c r="AI77">
        <f t="shared" si="33"/>
        <v>-1.0293685420619585E-2</v>
      </c>
      <c r="AJ77">
        <f t="shared" si="34"/>
        <v>-1.7419544502399287</v>
      </c>
      <c r="AK77">
        <f t="shared" si="49"/>
        <v>-1.1380874065977058</v>
      </c>
      <c r="AL77">
        <f t="shared" si="35"/>
        <v>-2.8903355422582537</v>
      </c>
      <c r="AN77">
        <f t="shared" si="36"/>
        <v>0</v>
      </c>
      <c r="AO77">
        <f t="shared" si="36"/>
        <v>0</v>
      </c>
      <c r="AP77">
        <f t="shared" si="36"/>
        <v>-4.2150143671782136E-11</v>
      </c>
      <c r="AQ77">
        <f t="shared" si="36"/>
        <v>-3.6822111190620069E-6</v>
      </c>
      <c r="AR77">
        <f t="shared" si="36"/>
        <v>-3.6822532692056787E-6</v>
      </c>
      <c r="AS77">
        <f t="shared" si="36"/>
        <v>-6.2313128943640049E-4</v>
      </c>
      <c r="AT77">
        <f t="shared" si="36"/>
        <v>-4.0711619816860225E-4</v>
      </c>
      <c r="AU77">
        <f t="shared" si="23"/>
        <v>-1.0339297408742084E-3</v>
      </c>
      <c r="AW77">
        <v>74</v>
      </c>
      <c r="AX77">
        <f>IF(Z77&gt;0, (R77*SUMPRODUCT(K77:$K$98, X77:$X$98)-K77*$AZ$3)/Z77, 0)</f>
        <v>-6159901184.5870342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1000000</v>
      </c>
      <c r="S78">
        <f t="shared" si="28"/>
        <v>-35590833202.7686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-14.51643707258444</v>
      </c>
      <c r="AC78">
        <f t="shared" si="29"/>
        <v>-12.961107738279013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-1.9688664088301847E-3</v>
      </c>
      <c r="AI78">
        <f t="shared" si="33"/>
        <v>-1.9688846173217707E-3</v>
      </c>
      <c r="AJ78">
        <f t="shared" si="34"/>
        <v>-1.5553293343054264</v>
      </c>
      <c r="AK78">
        <f t="shared" si="49"/>
        <v>-1.0161505950809109</v>
      </c>
      <c r="AL78">
        <f t="shared" si="35"/>
        <v>-2.5734488140036591</v>
      </c>
      <c r="AN78">
        <f t="shared" si="36"/>
        <v>0</v>
      </c>
      <c r="AO78">
        <f t="shared" si="36"/>
        <v>0</v>
      </c>
      <c r="AP78">
        <f t="shared" si="36"/>
        <v>-5.8156560248209619E-12</v>
      </c>
      <c r="AQ78">
        <f t="shared" si="36"/>
        <v>-6.2884120512972912E-7</v>
      </c>
      <c r="AR78">
        <f t="shared" si="36"/>
        <v>-6.2884702078575394E-7</v>
      </c>
      <c r="AS78">
        <f t="shared" si="36"/>
        <v>-4.9676055651706806E-4</v>
      </c>
      <c r="AT78">
        <f t="shared" si="36"/>
        <v>-3.2455089991790555E-4</v>
      </c>
      <c r="AU78">
        <f t="shared" si="23"/>
        <v>-8.2194030345575939E-4</v>
      </c>
      <c r="AW78">
        <v>75</v>
      </c>
      <c r="AX78">
        <f>IF(Z78&gt;0, (R78*SUMPRODUCT(K78:$K$98, X78:$X$98)-K78*$AZ$3)/Z78, 0)</f>
        <v>-35590833202.7686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-12.961107738279013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-3.6416983172146624E-4</v>
      </c>
      <c r="AI79">
        <f t="shared" si="33"/>
        <v>-3.6416983172146624E-4</v>
      </c>
      <c r="AJ79">
        <f t="shared" si="34"/>
        <v>-12.961107738279013</v>
      </c>
      <c r="AK79">
        <f t="shared" si="49"/>
        <v>-0.90727754167953101</v>
      </c>
      <c r="AL79">
        <f t="shared" si="35"/>
        <v>-13.868749449790265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-1.0385100044323146E-7</v>
      </c>
      <c r="AR79">
        <f t="shared" si="36"/>
        <v>-1.0385100044323146E-7</v>
      </c>
      <c r="AS79">
        <f t="shared" si="36"/>
        <v>-3.6961436347156987E-3</v>
      </c>
      <c r="AT79">
        <f t="shared" si="36"/>
        <v>-2.5873005443009892E-4</v>
      </c>
      <c r="AU79">
        <f t="shared" si="23"/>
        <v>-3.9549775401462404E-3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50140.638462972856</v>
      </c>
      <c r="AO81" s="8">
        <f t="shared" si="50"/>
        <v>-5014.0638462972856</v>
      </c>
      <c r="AP81" s="8">
        <f t="shared" si="50"/>
        <v>-949.25582247278896</v>
      </c>
      <c r="AQ81" s="8">
        <f t="shared" si="50"/>
        <v>-40580.500898370839</v>
      </c>
      <c r="AR81" s="8">
        <f t="shared" si="50"/>
        <v>3596.8178958319354</v>
      </c>
      <c r="AS81" s="8">
        <f t="shared" si="50"/>
        <v>-3359.3105003008613</v>
      </c>
      <c r="AT81" s="8">
        <f t="shared" si="50"/>
        <v>1549.8103245913949</v>
      </c>
      <c r="AU81" s="8">
        <f t="shared" si="50"/>
        <v>1787.3177201224635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95A0D-5A7D-47DE-AEB7-B419B17AF7B0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81364.796045255658</v>
      </c>
      <c r="K3">
        <v>1</v>
      </c>
      <c r="L3" s="2">
        <v>0</v>
      </c>
      <c r="O3">
        <f>$C$3</f>
        <v>81364.796045255658</v>
      </c>
      <c r="P3" s="2">
        <f>O3*C5</f>
        <v>8136.4796045255662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81364.796045255658</v>
      </c>
      <c r="AF3">
        <f t="shared" ref="AF3:AG34" si="4">-$Z3*P3</f>
        <v>-8136.4796045255662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72707.834513030088</v>
      </c>
      <c r="AJ3">
        <f t="shared" ref="AJ3:AJ66" si="7">AB3-AC3</f>
        <v>0</v>
      </c>
      <c r="AL3">
        <f t="shared" ref="AL3:AL66" si="8">SUM(AI3:AK3)</f>
        <v>72707.834513030088</v>
      </c>
      <c r="AN3">
        <f t="shared" ref="AN3:AU34" si="9">AE3*$K3</f>
        <v>81364.796045255658</v>
      </c>
      <c r="AO3">
        <f t="shared" si="9"/>
        <v>-8136.4796045255662</v>
      </c>
      <c r="AP3">
        <f t="shared" si="9"/>
        <v>-520.48192770000003</v>
      </c>
      <c r="AQ3">
        <f t="shared" si="9"/>
        <v>0</v>
      </c>
      <c r="AR3">
        <f t="shared" si="9"/>
        <v>72707.834513030088</v>
      </c>
      <c r="AS3">
        <f t="shared" si="9"/>
        <v>0</v>
      </c>
      <c r="AT3">
        <f t="shared" si="9"/>
        <v>0</v>
      </c>
      <c r="AU3">
        <f t="shared" si="9"/>
        <v>72707.834513030088</v>
      </c>
      <c r="AW3">
        <v>0</v>
      </c>
      <c r="AX3">
        <f>IF(Z3&gt;0, (R3*SUMPRODUCT(K3:$K$98, X3:$X$98)-K3*$AZ$3)/Z3, 0)</f>
        <v>0</v>
      </c>
      <c r="AZ3">
        <f>C6*ABS(SUMPRODUCT(X4:X69, K4:K69))/1</f>
        <v>65347.37600898456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1000000</v>
      </c>
      <c r="S4">
        <f t="shared" si="1"/>
        <v>4444.0289596942666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4383.315920371293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-4383.315920371293</v>
      </c>
      <c r="AK4">
        <f>G4*SUM(AB4, AE4:AF4)</f>
        <v>0</v>
      </c>
      <c r="AL4">
        <f t="shared" si="8"/>
        <v>-8045.0269203712924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-3416.0938520384361</v>
      </c>
      <c r="AR4">
        <f t="shared" si="9"/>
        <v>-3416.0938520384361</v>
      </c>
      <c r="AS4">
        <f t="shared" si="9"/>
        <v>-4089.2955689628629</v>
      </c>
      <c r="AT4">
        <f t="shared" si="9"/>
        <v>0</v>
      </c>
      <c r="AU4">
        <f t="shared" si="9"/>
        <v>-7505.3894210012986</v>
      </c>
      <c r="AW4">
        <v>1</v>
      </c>
      <c r="AX4">
        <f>IF(Z4&gt;0, (R4*SUMPRODUCT(K4:$K$98, X4:$X$98)-K4*$AZ$3)/Z4, 0)</f>
        <v>4444.0289596942666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1000000</v>
      </c>
      <c r="S5">
        <f t="shared" si="1"/>
        <v>6221.9533451503512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4383.315920371293</v>
      </c>
      <c r="AC5">
        <f t="shared" si="2"/>
        <v>6052.2169978138627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-3755.1407759812168</v>
      </c>
      <c r="AI5">
        <f t="shared" si="6"/>
        <v>-3803.776764247918</v>
      </c>
      <c r="AJ5">
        <f t="shared" si="7"/>
        <v>-1668.9010774425697</v>
      </c>
      <c r="AK5">
        <f>G5*SUM(AB5, AE5:AF5)</f>
        <v>179.71595273522303</v>
      </c>
      <c r="AL5">
        <f t="shared" si="8"/>
        <v>-5292.9618889552639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-3211.0509850298949</v>
      </c>
      <c r="AR5">
        <f t="shared" si="9"/>
        <v>-3252.6400085441696</v>
      </c>
      <c r="AS5">
        <f t="shared" si="9"/>
        <v>-1427.0906920231589</v>
      </c>
      <c r="AT5">
        <f t="shared" si="9"/>
        <v>153.67655208751367</v>
      </c>
      <c r="AU5">
        <f t="shared" si="9"/>
        <v>-4526.0541484798141</v>
      </c>
      <c r="AW5">
        <v>2</v>
      </c>
      <c r="AX5">
        <f>IF(Z5&gt;0, (R5*SUMPRODUCT(K5:$K$98, X5:$X$98)-K5*$AZ$3)/Z5, 0)</f>
        <v>6221.9533451503512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1000000</v>
      </c>
      <c r="S6">
        <f t="shared" si="1"/>
        <v>8664.6270591670454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6052.2169978138627</v>
      </c>
      <c r="AC6">
        <f t="shared" si="2"/>
        <v>8310.6099187522559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-3850.3147016821154</v>
      </c>
      <c r="AI6">
        <f t="shared" si="6"/>
        <v>-3898.2718143310653</v>
      </c>
      <c r="AJ6">
        <f t="shared" si="7"/>
        <v>-2258.3929209383932</v>
      </c>
      <c r="AK6">
        <f>G6*SUM(AB6, AE6:AF6)</f>
        <v>354.05469437211099</v>
      </c>
      <c r="AL6">
        <f t="shared" si="8"/>
        <v>-5802.6100408973471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-2970.1713775102257</v>
      </c>
      <c r="AR6">
        <f t="shared" si="9"/>
        <v>-3007.1659751922584</v>
      </c>
      <c r="AS6">
        <f t="shared" si="9"/>
        <v>-1742.1469497058092</v>
      </c>
      <c r="AT6">
        <f t="shared" si="9"/>
        <v>273.1213422211315</v>
      </c>
      <c r="AU6">
        <f t="shared" si="9"/>
        <v>-4476.1915826769355</v>
      </c>
      <c r="AW6">
        <v>3</v>
      </c>
      <c r="AX6">
        <f>IF(Z6&gt;0, (R6*SUMPRODUCT(K6:$K$98, X6:$X$98)-K6*$AZ$3)/Z6, 0)</f>
        <v>8664.6270591670454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1000000</v>
      </c>
      <c r="S7">
        <f t="shared" si="1"/>
        <v>10454.339244199988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8310.6099187522559</v>
      </c>
      <c r="AC7">
        <f t="shared" si="2"/>
        <v>9885.6059201780226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-3952.482312330751</v>
      </c>
      <c r="AI7">
        <f t="shared" si="6"/>
        <v>-3999.7622297375947</v>
      </c>
      <c r="AJ7">
        <f t="shared" si="7"/>
        <v>-1574.9960014257667</v>
      </c>
      <c r="AK7">
        <f>G7*SUM(AB7, AE7:AF7)</f>
        <v>408.05094701073574</v>
      </c>
      <c r="AL7">
        <f t="shared" si="8"/>
        <v>-5166.707284152626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-2774.0737849622574</v>
      </c>
      <c r="AR7">
        <f t="shared" si="9"/>
        <v>-2807.2574829700447</v>
      </c>
      <c r="AS7">
        <f t="shared" si="9"/>
        <v>-1105.4205366953654</v>
      </c>
      <c r="AT7">
        <f t="shared" si="9"/>
        <v>286.39304254444448</v>
      </c>
      <c r="AU7">
        <f t="shared" si="9"/>
        <v>-3626.2849771209658</v>
      </c>
      <c r="AW7">
        <v>4</v>
      </c>
      <c r="AX7">
        <f>IF(Z7&gt;0, (R7*SUMPRODUCT(K7:$K$98, X7:$X$98)-K7*$AZ$3)/Z7, 0)</f>
        <v>10454.339244199988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1000000</v>
      </c>
      <c r="S8">
        <f t="shared" si="1"/>
        <v>10904.698194816187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9885.6059201780226</v>
      </c>
      <c r="AC8">
        <f t="shared" si="2"/>
        <v>10164.024958171482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-4064.7613520796995</v>
      </c>
      <c r="AI8">
        <f t="shared" si="6"/>
        <v>-4111.3652322448706</v>
      </c>
      <c r="AJ8">
        <f t="shared" si="7"/>
        <v>-278.41903799345891</v>
      </c>
      <c r="AK8">
        <f t="shared" ref="AK8:AK69" si="22">G8*SUM(AB8:AB8, AE8:AF8)</f>
        <v>210.56340609979188</v>
      </c>
      <c r="AL8">
        <f t="shared" si="8"/>
        <v>-4179.2208641385378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-2663.0052393232577</v>
      </c>
      <c r="AR8">
        <f t="shared" si="9"/>
        <v>-2693.5375058705044</v>
      </c>
      <c r="AS8">
        <f t="shared" si="9"/>
        <v>-182.40464634524616</v>
      </c>
      <c r="AT8">
        <f t="shared" si="9"/>
        <v>137.9494157428463</v>
      </c>
      <c r="AU8">
        <f t="shared" si="9"/>
        <v>-2737.9927364729042</v>
      </c>
      <c r="AW8">
        <v>5</v>
      </c>
      <c r="AX8">
        <f>IF(Z8&gt;0, (R8*SUMPRODUCT(K8:$K$98, X8:$X$98)-K8*$AZ$3)/Z8, 0)</f>
        <v>10904.698194816187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1000000</v>
      </c>
      <c r="S9">
        <f t="shared" si="1"/>
        <v>10633.610188789024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10164.024958171482</v>
      </c>
      <c r="AC9">
        <f t="shared" si="2"/>
        <v>9767.5114536395122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-4205.9983207515097</v>
      </c>
      <c r="AI9">
        <f t="shared" si="6"/>
        <v>-4251.925862198992</v>
      </c>
      <c r="AJ9">
        <f t="shared" si="7"/>
        <v>396.51350453196937</v>
      </c>
      <c r="AK9">
        <f t="shared" si="22"/>
        <v>59.967747253211741</v>
      </c>
      <c r="AL9">
        <f t="shared" si="8"/>
        <v>-3795.444610413811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-2609.6560607996589</v>
      </c>
      <c r="AR9">
        <f t="shared" si="9"/>
        <v>-2638.1522887474234</v>
      </c>
      <c r="AS9">
        <f t="shared" si="9"/>
        <v>246.02098987663879</v>
      </c>
      <c r="AT9">
        <f t="shared" si="9"/>
        <v>37.207621862265562</v>
      </c>
      <c r="AU9">
        <f t="shared" si="9"/>
        <v>-2354.923677008519</v>
      </c>
      <c r="AW9">
        <v>6</v>
      </c>
      <c r="AX9">
        <f>IF(Z9&gt;0, (R9*SUMPRODUCT(K9:$K$98, X9:$X$98)-K9*$AZ$3)/Z9, 0)</f>
        <v>10633.610188789024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1000000</v>
      </c>
      <c r="S10">
        <f t="shared" si="1"/>
        <v>10208.482471928504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9767.5114536395122</v>
      </c>
      <c r="AC10">
        <f t="shared" si="2"/>
        <v>9238.7868889233505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-4354.5206388534862</v>
      </c>
      <c r="AI10">
        <f t="shared" si="6"/>
        <v>-4399.7711788545512</v>
      </c>
      <c r="AJ10">
        <f t="shared" si="7"/>
        <v>528.72456471616169</v>
      </c>
      <c r="AK10">
        <f t="shared" si="22"/>
        <v>40.046796959922005</v>
      </c>
      <c r="AL10">
        <f t="shared" si="8"/>
        <v>-3830.9998171784673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-2563.1423024522442</v>
      </c>
      <c r="AR10">
        <f t="shared" si="9"/>
        <v>-2589.7775128243493</v>
      </c>
      <c r="AS10">
        <f t="shared" si="9"/>
        <v>311.21595476613851</v>
      </c>
      <c r="AT10">
        <f t="shared" si="9"/>
        <v>23.572201828561749</v>
      </c>
      <c r="AU10">
        <f t="shared" si="9"/>
        <v>-2254.9893562296493</v>
      </c>
      <c r="AW10">
        <v>7</v>
      </c>
      <c r="AX10">
        <f>IF(Z10&gt;0, (R10*SUMPRODUCT(K10:$K$98, X10:$X$98)-K10*$AZ$3)/Z10, 0)</f>
        <v>10208.482471928504</v>
      </c>
    </row>
    <row r="11" spans="1:52" x14ac:dyDescent="0.25">
      <c r="A11" t="s">
        <v>33</v>
      </c>
      <c r="C11" s="12">
        <f>AU71</f>
        <v>2667.3968732853136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1000000</v>
      </c>
      <c r="S11">
        <f t="shared" si="1"/>
        <v>9636.7493577646328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9238.7868889233505</v>
      </c>
      <c r="AC11">
        <f t="shared" si="2"/>
        <v>8590.8306200978841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-4495.084567463754</v>
      </c>
      <c r="AI11">
        <f t="shared" si="6"/>
        <v>-4539.6578478364345</v>
      </c>
      <c r="AJ11">
        <f t="shared" si="7"/>
        <v>647.9562688254664</v>
      </c>
      <c r="AK11">
        <f t="shared" si="22"/>
        <v>22.173088533416038</v>
      </c>
      <c r="AL11">
        <f t="shared" si="8"/>
        <v>-3869.5284904775522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-2514.1396212286813</v>
      </c>
      <c r="AR11">
        <f t="shared" si="9"/>
        <v>-2539.0698419066694</v>
      </c>
      <c r="AS11">
        <f t="shared" si="9"/>
        <v>362.40753735068489</v>
      </c>
      <c r="AT11">
        <f t="shared" si="9"/>
        <v>12.401599918803335</v>
      </c>
      <c r="AU11">
        <f t="shared" si="9"/>
        <v>-2164.2607046371813</v>
      </c>
      <c r="AW11">
        <v>8</v>
      </c>
      <c r="AX11">
        <f>IF(Z11&gt;0, (R11*SUMPRODUCT(K11:$K$98, X11:$X$98)-K11*$AZ$3)/Z11, 0)</f>
        <v>9636.7493577646328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1000000</v>
      </c>
      <c r="S12">
        <f t="shared" si="1"/>
        <v>8991.0186974892731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8590.8306200978841</v>
      </c>
      <c r="AC12">
        <f t="shared" si="2"/>
        <v>7893.2177483209898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-4650.6806872655125</v>
      </c>
      <c r="AI12">
        <f t="shared" si="6"/>
        <v>-4694.5757008001028</v>
      </c>
      <c r="AJ12">
        <f t="shared" si="7"/>
        <v>697.61287177689428</v>
      </c>
      <c r="AK12">
        <f t="shared" si="22"/>
        <v>19.758910426225132</v>
      </c>
      <c r="AL12">
        <f t="shared" si="8"/>
        <v>-3977.2039185969834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-2471.8862252865706</v>
      </c>
      <c r="AR12">
        <f t="shared" si="9"/>
        <v>-2495.2168916150558</v>
      </c>
      <c r="AS12">
        <f t="shared" si="9"/>
        <v>370.78865746464061</v>
      </c>
      <c r="AT12">
        <f t="shared" si="9"/>
        <v>10.502070942646224</v>
      </c>
      <c r="AU12">
        <f t="shared" si="9"/>
        <v>-2113.9261632077687</v>
      </c>
      <c r="AW12">
        <v>9</v>
      </c>
      <c r="AX12">
        <f>IF(Z12&gt;0, (R12*SUMPRODUCT(K12:$K$98, X12:$X$98)-K12*$AZ$3)/Z12, 0)</f>
        <v>8991.0186974892731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1000000</v>
      </c>
      <c r="S13">
        <f t="shared" si="1"/>
        <v>8258.8138333569059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7893.2177483209898</v>
      </c>
      <c r="AC13">
        <f t="shared" si="2"/>
        <v>7138.1631788714722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-4812.7458529622982</v>
      </c>
      <c r="AI13">
        <f t="shared" si="6"/>
        <v>-4855.9612790688952</v>
      </c>
      <c r="AJ13">
        <f t="shared" si="7"/>
        <v>755.05456944951766</v>
      </c>
      <c r="AK13">
        <f t="shared" si="22"/>
        <v>15.78643549664198</v>
      </c>
      <c r="AL13">
        <f t="shared" si="8"/>
        <v>-4085.1202741227357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-2431.5832544876889</v>
      </c>
      <c r="AR13">
        <f t="shared" si="9"/>
        <v>-2453.4173404059538</v>
      </c>
      <c r="AS13">
        <f t="shared" si="9"/>
        <v>381.48244336812303</v>
      </c>
      <c r="AT13">
        <f t="shared" si="9"/>
        <v>7.9759109195549263</v>
      </c>
      <c r="AU13">
        <f t="shared" si="9"/>
        <v>-2063.9589861182758</v>
      </c>
      <c r="AW13">
        <v>10</v>
      </c>
      <c r="AX13">
        <f>IF(Z13&gt;0, (R13*SUMPRODUCT(K13:$K$98, X13:$X$98)-K13*$AZ$3)/Z13, 0)</f>
        <v>8258.8138333569059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1000000</v>
      </c>
      <c r="S14">
        <f t="shared" si="1"/>
        <v>9691.1745993210025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7138.1631788714722</v>
      </c>
      <c r="AC14">
        <f t="shared" si="2"/>
        <v>8244.0077866854081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-4993.7559708222097</v>
      </c>
      <c r="AI14">
        <f t="shared" si="6"/>
        <v>-5036.2895548691995</v>
      </c>
      <c r="AJ14">
        <f t="shared" si="7"/>
        <v>-1105.8446078139359</v>
      </c>
      <c r="AK14">
        <f t="shared" si="22"/>
        <v>499.67142252100308</v>
      </c>
      <c r="AL14">
        <f t="shared" si="8"/>
        <v>-5642.4627401621319</v>
      </c>
      <c r="AN14">
        <f t="shared" si="9"/>
        <v>0</v>
      </c>
      <c r="AO14">
        <f t="shared" si="9"/>
        <v>0</v>
      </c>
      <c r="AP14">
        <f t="shared" si="9"/>
        <v>-19.187136816669618</v>
      </c>
      <c r="AQ14">
        <f t="shared" si="9"/>
        <v>-2252.711150214207</v>
      </c>
      <c r="AR14">
        <f t="shared" si="9"/>
        <v>-2271.8982870308769</v>
      </c>
      <c r="AS14">
        <f t="shared" si="9"/>
        <v>-498.85266580548364</v>
      </c>
      <c r="AT14">
        <f t="shared" si="9"/>
        <v>225.40456352558374</v>
      </c>
      <c r="AU14">
        <f t="shared" si="9"/>
        <v>-2545.3463893107764</v>
      </c>
      <c r="AW14">
        <v>11</v>
      </c>
      <c r="AX14">
        <f>IF(Z14&gt;0, (R14*SUMPRODUCT(K14:$K$98, X14:$X$98)-K14*$AZ$3)/Z14, 0)</f>
        <v>9691.1745993210025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1000000</v>
      </c>
      <c r="S15">
        <f t="shared" si="1"/>
        <v>10932.074271504587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8244.0077866854081</v>
      </c>
      <c r="AC15">
        <f t="shared" si="2"/>
        <v>9149.7143706690804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-5204.4620856338624</v>
      </c>
      <c r="AI15">
        <f t="shared" si="6"/>
        <v>-5246.3101107361008</v>
      </c>
      <c r="AJ15">
        <f t="shared" si="7"/>
        <v>-905.70658398367232</v>
      </c>
      <c r="AK15">
        <f t="shared" si="22"/>
        <v>577.08054506797862</v>
      </c>
      <c r="AL15">
        <f t="shared" si="8"/>
        <v>-5574.936149651794</v>
      </c>
      <c r="AN15">
        <f t="shared" si="9"/>
        <v>0</v>
      </c>
      <c r="AO15">
        <f t="shared" si="9"/>
        <v>0</v>
      </c>
      <c r="AP15">
        <f t="shared" si="9"/>
        <v>-16.855247639157188</v>
      </c>
      <c r="AQ15">
        <f t="shared" si="9"/>
        <v>-2096.2159401226309</v>
      </c>
      <c r="AR15">
        <f t="shared" si="9"/>
        <v>-2113.0711877617882</v>
      </c>
      <c r="AS15">
        <f t="shared" si="9"/>
        <v>-364.79400698513513</v>
      </c>
      <c r="AT15">
        <f t="shared" si="9"/>
        <v>232.43236618925678</v>
      </c>
      <c r="AU15">
        <f t="shared" si="9"/>
        <v>-2245.4328285576662</v>
      </c>
      <c r="AW15">
        <v>12</v>
      </c>
      <c r="AX15">
        <f>IF(Z15&gt;0, (R15*SUMPRODUCT(K15:$K$98, X15:$X$98)-K15*$AZ$3)/Z15, 0)</f>
        <v>10932.074271504587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1000000</v>
      </c>
      <c r="S16">
        <f t="shared" si="1"/>
        <v>11994.5777608676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9149.7143706690804</v>
      </c>
      <c r="AC16">
        <f t="shared" si="2"/>
        <v>9873.5142646517088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-5426.0919351223656</v>
      </c>
      <c r="AI16">
        <f t="shared" si="6"/>
        <v>-5467.2501753768247</v>
      </c>
      <c r="AJ16">
        <f t="shared" si="7"/>
        <v>-723.79989398262842</v>
      </c>
      <c r="AK16">
        <f t="shared" si="22"/>
        <v>640.48000594683572</v>
      </c>
      <c r="AL16">
        <f t="shared" si="8"/>
        <v>-5550.5700634126169</v>
      </c>
      <c r="AN16">
        <f t="shared" si="9"/>
        <v>0</v>
      </c>
      <c r="AO16">
        <f t="shared" si="9"/>
        <v>0</v>
      </c>
      <c r="AP16">
        <f t="shared" si="9"/>
        <v>-14.801268787176944</v>
      </c>
      <c r="AQ16">
        <f t="shared" si="9"/>
        <v>-1951.323591561408</v>
      </c>
      <c r="AR16">
        <f t="shared" si="9"/>
        <v>-1966.1248603485847</v>
      </c>
      <c r="AS16">
        <f t="shared" si="9"/>
        <v>-260.29190540541367</v>
      </c>
      <c r="AT16">
        <f t="shared" si="9"/>
        <v>230.32852381983594</v>
      </c>
      <c r="AU16">
        <f t="shared" si="9"/>
        <v>-1996.0882419341624</v>
      </c>
      <c r="AW16">
        <v>13</v>
      </c>
      <c r="AX16">
        <f>IF(Z16&gt;0, (R16*SUMPRODUCT(K16:$K$98, X16:$X$98)-K16*$AZ$3)/Z16, 0)</f>
        <v>11994.5777608676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1000000</v>
      </c>
      <c r="S17">
        <f t="shared" si="1"/>
        <v>12900.463887061063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9873.5142646517088</v>
      </c>
      <c r="AC17">
        <f t="shared" si="2"/>
        <v>10440.061953541415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-5655.1306866554633</v>
      </c>
      <c r="AI17">
        <f t="shared" si="6"/>
        <v>-5695.5945879730452</v>
      </c>
      <c r="AJ17">
        <f t="shared" si="7"/>
        <v>-566.54768888970648</v>
      </c>
      <c r="AK17">
        <f t="shared" si="22"/>
        <v>691.14599852561969</v>
      </c>
      <c r="AL17">
        <f t="shared" si="8"/>
        <v>-5570.996278337132</v>
      </c>
      <c r="AN17">
        <f t="shared" si="9"/>
        <v>0</v>
      </c>
      <c r="AO17">
        <f t="shared" si="9"/>
        <v>0</v>
      </c>
      <c r="AP17">
        <f t="shared" si="9"/>
        <v>-12.99247463388842</v>
      </c>
      <c r="AQ17">
        <f t="shared" si="9"/>
        <v>-1815.7948098239749</v>
      </c>
      <c r="AR17">
        <f t="shared" si="9"/>
        <v>-1828.7872844578633</v>
      </c>
      <c r="AS17">
        <f t="shared" si="9"/>
        <v>-181.91168515896976</v>
      </c>
      <c r="AT17">
        <f t="shared" si="9"/>
        <v>221.91871178412043</v>
      </c>
      <c r="AU17">
        <f t="shared" si="9"/>
        <v>-1788.7802578327126</v>
      </c>
      <c r="AW17">
        <v>14</v>
      </c>
      <c r="AX17">
        <f>IF(Z17&gt;0, (R17*SUMPRODUCT(K17:$K$98, X17:$X$98)-K17*$AZ$3)/Z17, 0)</f>
        <v>12900.463887061063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1000000</v>
      </c>
      <c r="S18">
        <f t="shared" si="1"/>
        <v>13671.248225567153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10440.061953541415</v>
      </c>
      <c r="AC18">
        <f t="shared" si="2"/>
        <v>10872.366501263085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-5912.8377552693219</v>
      </c>
      <c r="AI18">
        <f t="shared" si="6"/>
        <v>-5952.6013756859647</v>
      </c>
      <c r="AJ18">
        <f t="shared" si="7"/>
        <v>-432.30454772166922</v>
      </c>
      <c r="AK18">
        <f t="shared" si="22"/>
        <v>730.80433674789913</v>
      </c>
      <c r="AL18">
        <f t="shared" si="8"/>
        <v>-5654.1015866597345</v>
      </c>
      <c r="AN18">
        <f t="shared" si="9"/>
        <v>0</v>
      </c>
      <c r="AO18">
        <f t="shared" si="9"/>
        <v>0</v>
      </c>
      <c r="AP18">
        <f t="shared" si="9"/>
        <v>-11.399663226984162</v>
      </c>
      <c r="AQ18">
        <f t="shared" si="9"/>
        <v>-1695.1263094156172</v>
      </c>
      <c r="AR18">
        <f t="shared" si="9"/>
        <v>-1706.5259726426016</v>
      </c>
      <c r="AS18">
        <f t="shared" si="9"/>
        <v>-123.93555224307727</v>
      </c>
      <c r="AT18">
        <f t="shared" si="9"/>
        <v>209.51118727254308</v>
      </c>
      <c r="AU18">
        <f t="shared" si="9"/>
        <v>-1620.9503376131356</v>
      </c>
      <c r="AW18">
        <v>15</v>
      </c>
      <c r="AX18">
        <f>IF(Z18&gt;0, (R18*SUMPRODUCT(K18:$K$98, X18:$X$98)-K18*$AZ$3)/Z18, 0)</f>
        <v>13671.248225567153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1000000</v>
      </c>
      <c r="S19">
        <f t="shared" si="1"/>
        <v>14318.537041654266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10872.366501263085</v>
      </c>
      <c r="AC19">
        <f t="shared" si="2"/>
        <v>11184.471761084646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-6201.3529180705164</v>
      </c>
      <c r="AI19">
        <f t="shared" si="6"/>
        <v>-6240.4088346370891</v>
      </c>
      <c r="AJ19">
        <f t="shared" si="7"/>
        <v>-312.10525982156105</v>
      </c>
      <c r="AK19">
        <f t="shared" si="22"/>
        <v>761.06565508841595</v>
      </c>
      <c r="AL19">
        <f t="shared" si="8"/>
        <v>-5791.4484393702342</v>
      </c>
      <c r="AN19">
        <f t="shared" si="9"/>
        <v>0</v>
      </c>
      <c r="AO19">
        <f t="shared" si="9"/>
        <v>0</v>
      </c>
      <c r="AP19">
        <f t="shared" si="9"/>
        <v>-9.9971201964227774</v>
      </c>
      <c r="AQ19">
        <f t="shared" si="9"/>
        <v>-1587.3566914429771</v>
      </c>
      <c r="AR19">
        <f t="shared" si="9"/>
        <v>-1597.3538116394</v>
      </c>
      <c r="AS19">
        <f t="shared" si="9"/>
        <v>-79.889401418948623</v>
      </c>
      <c r="AT19">
        <f t="shared" si="9"/>
        <v>194.80953207996293</v>
      </c>
      <c r="AU19">
        <f t="shared" si="9"/>
        <v>-1482.4336809783856</v>
      </c>
      <c r="AW19">
        <v>16</v>
      </c>
      <c r="AX19">
        <f>IF(Z19&gt;0, (R19*SUMPRODUCT(K19:$K$98, X19:$X$98)-K19*$AZ$3)/Z19, 0)</f>
        <v>14318.537041654266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1000000</v>
      </c>
      <c r="S20">
        <f t="shared" si="1"/>
        <v>14853.460975378059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11184.471761084646</v>
      </c>
      <c r="AC20">
        <f t="shared" si="2"/>
        <v>11389.286113603433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-6530.5608992915968</v>
      </c>
      <c r="AI20">
        <f t="shared" si="6"/>
        <v>-6568.8997286475396</v>
      </c>
      <c r="AJ20">
        <f t="shared" si="7"/>
        <v>-204.81435251878793</v>
      </c>
      <c r="AK20">
        <f t="shared" si="22"/>
        <v>782.9130232759253</v>
      </c>
      <c r="AL20">
        <f t="shared" si="8"/>
        <v>-5990.8010578904023</v>
      </c>
      <c r="AN20">
        <f t="shared" si="9"/>
        <v>0</v>
      </c>
      <c r="AO20">
        <f t="shared" si="9"/>
        <v>0</v>
      </c>
      <c r="AP20">
        <f t="shared" si="9"/>
        <v>-8.7621141081554565</v>
      </c>
      <c r="AQ20">
        <f t="shared" si="9"/>
        <v>-1492.5213093649631</v>
      </c>
      <c r="AR20">
        <f t="shared" si="9"/>
        <v>-1501.2834234731185</v>
      </c>
      <c r="AS20">
        <f t="shared" si="9"/>
        <v>-46.809116446833563</v>
      </c>
      <c r="AT20">
        <f t="shared" si="9"/>
        <v>178.93016980293692</v>
      </c>
      <c r="AU20">
        <f t="shared" si="9"/>
        <v>-1369.1623701170151</v>
      </c>
      <c r="AW20">
        <v>17</v>
      </c>
      <c r="AX20">
        <f>IF(Z20&gt;0, (R20*SUMPRODUCT(K20:$K$98, X20:$X$98)-K20*$AZ$3)/Z20, 0)</f>
        <v>14853.460975378059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50</v>
      </c>
      <c r="R21">
        <f t="shared" si="0"/>
        <v>1000000</v>
      </c>
      <c r="S21">
        <f t="shared" si="1"/>
        <v>15284.382499472449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11389.286113603433</v>
      </c>
      <c r="AC21">
        <f t="shared" si="2"/>
        <v>11496.917522061482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-6908.4937265277949</v>
      </c>
      <c r="AI21">
        <f t="shared" si="6"/>
        <v>-6946.1037429038515</v>
      </c>
      <c r="AJ21">
        <f t="shared" si="7"/>
        <v>-107.6314084580481</v>
      </c>
      <c r="AK21">
        <f t="shared" si="22"/>
        <v>797.25002795224043</v>
      </c>
      <c r="AL21">
        <f t="shared" si="8"/>
        <v>-6256.4851234096595</v>
      </c>
      <c r="AN21">
        <f t="shared" si="9"/>
        <v>0</v>
      </c>
      <c r="AO21">
        <f t="shared" si="9"/>
        <v>0</v>
      </c>
      <c r="AP21">
        <f t="shared" si="9"/>
        <v>-7.6745965940086842</v>
      </c>
      <c r="AQ21">
        <f t="shared" si="9"/>
        <v>-1409.7282461459931</v>
      </c>
      <c r="AR21">
        <f t="shared" si="9"/>
        <v>-1417.4028427400019</v>
      </c>
      <c r="AS21">
        <f t="shared" si="9"/>
        <v>-21.962969452104737</v>
      </c>
      <c r="AT21">
        <f t="shared" si="9"/>
        <v>162.68464995912075</v>
      </c>
      <c r="AU21">
        <f t="shared" si="9"/>
        <v>-1276.681162232986</v>
      </c>
      <c r="AW21">
        <v>18</v>
      </c>
      <c r="AX21">
        <f>IF(Z21&gt;0, (R21*SUMPRODUCT(K21:$K$98, X21:$X$98)-K21*$AZ$3)/Z21, 0)</f>
        <v>15284.382499472449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1000000</v>
      </c>
      <c r="S22">
        <f t="shared" si="1"/>
        <v>15618.197448612935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11496.917522061482</v>
      </c>
      <c r="AC22">
        <f t="shared" si="2"/>
        <v>11515.897059686027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-7339.9023457214325</v>
      </c>
      <c r="AI22">
        <f t="shared" si="6"/>
        <v>-7376.7692668164427</v>
      </c>
      <c r="AJ22">
        <f t="shared" si="7"/>
        <v>-18.979537624545628</v>
      </c>
      <c r="AK22">
        <f t="shared" si="22"/>
        <v>804.78422654430381</v>
      </c>
      <c r="AL22">
        <f t="shared" si="8"/>
        <v>-6590.9645778966842</v>
      </c>
      <c r="AN22">
        <f t="shared" si="9"/>
        <v>0</v>
      </c>
      <c r="AO22">
        <f t="shared" si="9"/>
        <v>0</v>
      </c>
      <c r="AP22">
        <f t="shared" si="9"/>
        <v>-6.7169309043683478</v>
      </c>
      <c r="AQ22">
        <f t="shared" si="9"/>
        <v>-1337.2859852865479</v>
      </c>
      <c r="AR22">
        <f t="shared" si="9"/>
        <v>-1344.0029161909163</v>
      </c>
      <c r="AS22">
        <f t="shared" si="9"/>
        <v>-3.4579574055666713</v>
      </c>
      <c r="AT22">
        <f t="shared" si="9"/>
        <v>146.6268373399715</v>
      </c>
      <c r="AU22">
        <f t="shared" si="9"/>
        <v>-1200.8340362565114</v>
      </c>
      <c r="AW22">
        <v>19</v>
      </c>
      <c r="AX22">
        <f>IF(Z22&gt;0, (R22*SUMPRODUCT(K22:$K$98, X22:$X$98)-K22*$AZ$3)/Z22, 0)</f>
        <v>15618.197448612935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1000000</v>
      </c>
      <c r="S23">
        <f t="shared" si="1"/>
        <v>15862.141948124838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11515.897059686027</v>
      </c>
      <c r="AC23">
        <f t="shared" si="2"/>
        <v>11454.243024194606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-7853.0390838933863</v>
      </c>
      <c r="AI23">
        <f t="shared" si="6"/>
        <v>-7889.1446838232514</v>
      </c>
      <c r="AJ23">
        <f t="shared" si="7"/>
        <v>61.654035491421382</v>
      </c>
      <c r="AK23">
        <f t="shared" si="22"/>
        <v>806.112794178022</v>
      </c>
      <c r="AL23">
        <f t="shared" si="8"/>
        <v>-7021.3778541538077</v>
      </c>
      <c r="AN23">
        <f t="shared" si="9"/>
        <v>0</v>
      </c>
      <c r="AO23">
        <f t="shared" si="9"/>
        <v>0</v>
      </c>
      <c r="AP23">
        <f t="shared" si="9"/>
        <v>-5.8734131919242936</v>
      </c>
      <c r="AQ23">
        <f t="shared" si="9"/>
        <v>-1277.4789351688389</v>
      </c>
      <c r="AR23">
        <f t="shared" si="9"/>
        <v>-1283.3523483607632</v>
      </c>
      <c r="AS23">
        <f t="shared" si="9"/>
        <v>10.029458756926781</v>
      </c>
      <c r="AT23">
        <f t="shared" si="9"/>
        <v>131.1329413913939</v>
      </c>
      <c r="AU23">
        <f t="shared" si="9"/>
        <v>-1142.1899482124425</v>
      </c>
      <c r="AW23">
        <v>20</v>
      </c>
      <c r="AX23">
        <f>IF(Z23&gt;0, (R23*SUMPRODUCT(K23:$K$98, X23:$X$98)-K23*$AZ$3)/Z23, 0)</f>
        <v>15862.141948124838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50</v>
      </c>
      <c r="R24">
        <f t="shared" si="0"/>
        <v>1000000</v>
      </c>
      <c r="S24">
        <f t="shared" si="1"/>
        <v>16017.5434499601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11454.243024194606</v>
      </c>
      <c r="AC24">
        <f t="shared" si="2"/>
        <v>11315.721187057126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-8432.9112951711813</v>
      </c>
      <c r="AI24">
        <f t="shared" si="6"/>
        <v>-8468.2341935369896</v>
      </c>
      <c r="AJ24">
        <f t="shared" si="7"/>
        <v>138.52183713747945</v>
      </c>
      <c r="AK24">
        <f t="shared" si="22"/>
        <v>801.79701169362249</v>
      </c>
      <c r="AL24">
        <f t="shared" si="8"/>
        <v>-7527.9153447058879</v>
      </c>
      <c r="AN24">
        <f t="shared" si="9"/>
        <v>0</v>
      </c>
      <c r="AO24">
        <f t="shared" si="9"/>
        <v>0</v>
      </c>
      <c r="AP24">
        <f t="shared" si="9"/>
        <v>-5.1304362768453231</v>
      </c>
      <c r="AQ24">
        <f t="shared" si="9"/>
        <v>-1224.8291060408594</v>
      </c>
      <c r="AR24">
        <f t="shared" si="9"/>
        <v>-1229.9595423177047</v>
      </c>
      <c r="AS24">
        <f t="shared" si="9"/>
        <v>20.119454837072656</v>
      </c>
      <c r="AT24">
        <f t="shared" si="9"/>
        <v>116.45614221286517</v>
      </c>
      <c r="AU24">
        <f t="shared" si="9"/>
        <v>-1093.3839452677669</v>
      </c>
      <c r="AW24">
        <v>21</v>
      </c>
      <c r="AX24">
        <f>IF(Z24&gt;0, (R24*SUMPRODUCT(K24:$K$98, X24:$X$98)-K24*$AZ$3)/Z24, 0)</f>
        <v>16017.5434499601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50</v>
      </c>
      <c r="R25">
        <f t="shared" si="0"/>
        <v>1000000</v>
      </c>
      <c r="S25">
        <f t="shared" si="1"/>
        <v>16091.091806279512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11315.721187057126</v>
      </c>
      <c r="AC25">
        <f t="shared" si="2"/>
        <v>11107.818061401411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-9084.8495320810998</v>
      </c>
      <c r="AI25">
        <f t="shared" si="6"/>
        <v>-9119.3649589866454</v>
      </c>
      <c r="AJ25">
        <f t="shared" si="7"/>
        <v>207.90312565571548</v>
      </c>
      <c r="AK25">
        <f t="shared" si="22"/>
        <v>792.10048309399895</v>
      </c>
      <c r="AL25">
        <f t="shared" si="8"/>
        <v>-8119.3613502369308</v>
      </c>
      <c r="AN25">
        <f t="shared" si="9"/>
        <v>0</v>
      </c>
      <c r="AO25">
        <f t="shared" si="9"/>
        <v>0</v>
      </c>
      <c r="AP25">
        <f t="shared" si="9"/>
        <v>-4.4760321030983077</v>
      </c>
      <c r="AQ25">
        <f t="shared" si="9"/>
        <v>-1178.1421179779375</v>
      </c>
      <c r="AR25">
        <f t="shared" si="9"/>
        <v>-1182.6181500810358</v>
      </c>
      <c r="AS25">
        <f t="shared" si="9"/>
        <v>26.96130826705599</v>
      </c>
      <c r="AT25">
        <f t="shared" si="9"/>
        <v>102.72123247702686</v>
      </c>
      <c r="AU25">
        <f t="shared" si="9"/>
        <v>-1052.9356093369529</v>
      </c>
      <c r="AW25">
        <v>22</v>
      </c>
      <c r="AX25">
        <f>IF(Z25&gt;0, (R25*SUMPRODUCT(K25:$K$98, X25:$X$98)-K25*$AZ$3)/Z25, 0)</f>
        <v>16091.091806279512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1000000</v>
      </c>
      <c r="S26">
        <f t="shared" si="1"/>
        <v>16089.460808242788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11107.818061401411</v>
      </c>
      <c r="AC26">
        <f t="shared" si="2"/>
        <v>10837.645568767352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-9818.8299130211708</v>
      </c>
      <c r="AI26">
        <f t="shared" si="6"/>
        <v>-9852.5092441620109</v>
      </c>
      <c r="AJ26">
        <f t="shared" si="7"/>
        <v>270.17249263405938</v>
      </c>
      <c r="AK26">
        <f t="shared" si="22"/>
        <v>777.54726429809887</v>
      </c>
      <c r="AL26">
        <f t="shared" si="8"/>
        <v>-8804.789487229853</v>
      </c>
      <c r="AN26">
        <f t="shared" si="9"/>
        <v>0</v>
      </c>
      <c r="AO26">
        <f t="shared" si="9"/>
        <v>0</v>
      </c>
      <c r="AP26">
        <f t="shared" si="9"/>
        <v>-3.8996477422414069</v>
      </c>
      <c r="AQ26">
        <f t="shared" si="9"/>
        <v>-1136.8984063740822</v>
      </c>
      <c r="AR26">
        <f t="shared" si="9"/>
        <v>-1140.7980541163238</v>
      </c>
      <c r="AS26">
        <f t="shared" si="9"/>
        <v>31.282615040967286</v>
      </c>
      <c r="AT26">
        <f t="shared" si="9"/>
        <v>90.030304373511555</v>
      </c>
      <c r="AU26">
        <f t="shared" si="9"/>
        <v>-1019.485134701845</v>
      </c>
      <c r="AW26">
        <v>23</v>
      </c>
      <c r="AX26">
        <f>IF(Z26&gt;0, (R26*SUMPRODUCT(K26:$K$98, X26:$X$98)-K26*$AZ$3)/Z26, 0)</f>
        <v>16089.460808242788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1000000</v>
      </c>
      <c r="S27">
        <f t="shared" si="1"/>
        <v>16017.617133989716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10837.645568767352</v>
      </c>
      <c r="AC27">
        <f t="shared" si="2"/>
        <v>10511.434327878878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-10608.680133104561</v>
      </c>
      <c r="AI27">
        <f t="shared" si="6"/>
        <v>-10641.492236927337</v>
      </c>
      <c r="AJ27">
        <f t="shared" si="7"/>
        <v>326.21124088847318</v>
      </c>
      <c r="AK27">
        <f t="shared" si="22"/>
        <v>758.63518981371465</v>
      </c>
      <c r="AL27">
        <f t="shared" si="8"/>
        <v>-9556.6458062251495</v>
      </c>
      <c r="AN27">
        <f t="shared" si="9"/>
        <v>0</v>
      </c>
      <c r="AO27">
        <f t="shared" si="9"/>
        <v>0</v>
      </c>
      <c r="AP27">
        <f t="shared" si="9"/>
        <v>-3.3921728596580398</v>
      </c>
      <c r="AQ27">
        <f t="shared" si="9"/>
        <v>-1096.7439643212226</v>
      </c>
      <c r="AR27">
        <f t="shared" si="9"/>
        <v>-1100.1361371808807</v>
      </c>
      <c r="AS27">
        <f t="shared" si="9"/>
        <v>33.72429039704398</v>
      </c>
      <c r="AT27">
        <f t="shared" si="9"/>
        <v>78.429036893431984</v>
      </c>
      <c r="AU27">
        <f t="shared" si="9"/>
        <v>-987.98280989040472</v>
      </c>
      <c r="AW27">
        <v>24</v>
      </c>
      <c r="AX27">
        <f>IF(Z27&gt;0, (R27*SUMPRODUCT(K27:$K$98, X27:$X$98)-K27*$AZ$3)/Z27, 0)</f>
        <v>16017.617133989716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1000000</v>
      </c>
      <c r="S28">
        <f t="shared" si="1"/>
        <v>15885.367755186397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10511.434327878878</v>
      </c>
      <c r="AC28">
        <f t="shared" si="2"/>
        <v>10138.518189884086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-11449.660255447259</v>
      </c>
      <c r="AI28">
        <f t="shared" si="6"/>
        <v>-11481.571755219034</v>
      </c>
      <c r="AJ28">
        <f t="shared" si="7"/>
        <v>372.91613799479273</v>
      </c>
      <c r="AK28">
        <f t="shared" si="22"/>
        <v>735.80040295152151</v>
      </c>
      <c r="AL28">
        <f t="shared" si="8"/>
        <v>-10372.85521427272</v>
      </c>
      <c r="AN28">
        <f t="shared" si="9"/>
        <v>0</v>
      </c>
      <c r="AO28">
        <f t="shared" si="9"/>
        <v>0</v>
      </c>
      <c r="AP28">
        <f t="shared" si="9"/>
        <v>-2.9455953864473865</v>
      </c>
      <c r="AQ28">
        <f t="shared" si="9"/>
        <v>-1056.8624685783218</v>
      </c>
      <c r="AR28">
        <f t="shared" si="9"/>
        <v>-1059.8080639647692</v>
      </c>
      <c r="AS28">
        <f t="shared" si="9"/>
        <v>34.422075535941318</v>
      </c>
      <c r="AT28">
        <f t="shared" si="9"/>
        <v>67.918157647891874</v>
      </c>
      <c r="AU28">
        <f t="shared" si="9"/>
        <v>-957.46783078093597</v>
      </c>
      <c r="AW28">
        <v>25</v>
      </c>
      <c r="AX28">
        <f>IF(Z28&gt;0, (R28*SUMPRODUCT(K28:$K$98, X28:$X$98)-K28*$AZ$3)/Z28, 0)</f>
        <v>15885.367755186397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1000000</v>
      </c>
      <c r="S29">
        <f t="shared" si="1"/>
        <v>15702.117958931107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10138.518189884086</v>
      </c>
      <c r="AC29">
        <f t="shared" si="2"/>
        <v>9727.9305662400911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-12317.859335265286</v>
      </c>
      <c r="AI29">
        <f t="shared" si="6"/>
        <v>-12348.83582707258</v>
      </c>
      <c r="AJ29">
        <f t="shared" si="7"/>
        <v>410.58762364399445</v>
      </c>
      <c r="AK29">
        <f t="shared" si="22"/>
        <v>709.69627329188609</v>
      </c>
      <c r="AL29">
        <f t="shared" si="8"/>
        <v>-11228.5519301367</v>
      </c>
      <c r="AN29">
        <f t="shared" si="9"/>
        <v>0</v>
      </c>
      <c r="AO29">
        <f t="shared" si="9"/>
        <v>0</v>
      </c>
      <c r="AP29">
        <f t="shared" si="9"/>
        <v>-2.5529369172905589</v>
      </c>
      <c r="AQ29">
        <f t="shared" si="9"/>
        <v>-1015.1800931694094</v>
      </c>
      <c r="AR29">
        <f t="shared" si="9"/>
        <v>-1017.7330300867</v>
      </c>
      <c r="AS29">
        <f t="shared" si="9"/>
        <v>33.838702868751319</v>
      </c>
      <c r="AT29">
        <f t="shared" si="9"/>
        <v>58.489832464621422</v>
      </c>
      <c r="AU29">
        <f t="shared" si="9"/>
        <v>-925.40449475332719</v>
      </c>
      <c r="AW29">
        <v>26</v>
      </c>
      <c r="AX29">
        <f>IF(Z29&gt;0, (R29*SUMPRODUCT(K29:$K$98, X29:$X$98)-K29*$AZ$3)/Z29, 0)</f>
        <v>15702.117958931107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1000000</v>
      </c>
      <c r="S30">
        <f t="shared" si="1"/>
        <v>15479.988749653692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9727.9305662400911</v>
      </c>
      <c r="AC30">
        <f t="shared" si="2"/>
        <v>9289.781584619177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-13219.012194857418</v>
      </c>
      <c r="AI30">
        <f t="shared" si="6"/>
        <v>-13249.017971136896</v>
      </c>
      <c r="AJ30">
        <f t="shared" si="7"/>
        <v>438.14898162091413</v>
      </c>
      <c r="AK30">
        <f t="shared" si="22"/>
        <v>680.95513963680639</v>
      </c>
      <c r="AL30">
        <f t="shared" si="8"/>
        <v>-12129.913849879176</v>
      </c>
      <c r="AN30">
        <f t="shared" si="9"/>
        <v>0</v>
      </c>
      <c r="AO30">
        <f t="shared" si="9"/>
        <v>0</v>
      </c>
      <c r="AP30">
        <f t="shared" si="9"/>
        <v>-2.2079777716250195</v>
      </c>
      <c r="AQ30">
        <f t="shared" si="9"/>
        <v>-972.72221245769208</v>
      </c>
      <c r="AR30">
        <f t="shared" si="9"/>
        <v>-974.93019022931708</v>
      </c>
      <c r="AS30">
        <f t="shared" si="9"/>
        <v>32.241232590297741</v>
      </c>
      <c r="AT30">
        <f t="shared" si="9"/>
        <v>50.108145771257874</v>
      </c>
      <c r="AU30">
        <f t="shared" si="9"/>
        <v>-892.58081186776144</v>
      </c>
      <c r="AW30">
        <v>27</v>
      </c>
      <c r="AX30">
        <f>IF(Z30&gt;0, (R30*SUMPRODUCT(K30:$K$98, X30:$X$98)-K30*$AZ$3)/Z30, 0)</f>
        <v>15479.988749653692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1000000</v>
      </c>
      <c r="S31">
        <f t="shared" si="1"/>
        <v>15229.757110452014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9289.781584619177</v>
      </c>
      <c r="AC31">
        <f t="shared" si="2"/>
        <v>8832.2657217583564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-14179.598051800462</v>
      </c>
      <c r="AI31">
        <f t="shared" si="6"/>
        <v>-14208.594790414556</v>
      </c>
      <c r="AJ31">
        <f t="shared" si="7"/>
        <v>457.51586286082056</v>
      </c>
      <c r="AK31">
        <f t="shared" si="22"/>
        <v>650.28471092334246</v>
      </c>
      <c r="AL31">
        <f t="shared" si="8"/>
        <v>-13100.794216630393</v>
      </c>
      <c r="AN31">
        <f t="shared" si="9"/>
        <v>0</v>
      </c>
      <c r="AO31">
        <f t="shared" si="9"/>
        <v>0</v>
      </c>
      <c r="AP31">
        <f t="shared" si="9"/>
        <v>-1.9051139673315605</v>
      </c>
      <c r="AQ31">
        <f t="shared" si="9"/>
        <v>-931.61340173967733</v>
      </c>
      <c r="AR31">
        <f t="shared" si="9"/>
        <v>-933.51851570700887</v>
      </c>
      <c r="AS31">
        <f t="shared" si="9"/>
        <v>30.059237771941795</v>
      </c>
      <c r="AT31">
        <f t="shared" si="9"/>
        <v>42.724338830300923</v>
      </c>
      <c r="AU31">
        <f t="shared" si="9"/>
        <v>-860.73493910476611</v>
      </c>
      <c r="AW31">
        <v>28</v>
      </c>
      <c r="AX31">
        <f>IF(Z31&gt;0, (R31*SUMPRODUCT(K31:$K$98, X31:$X$98)-K31*$AZ$3)/Z31, 0)</f>
        <v>15229.757110452014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1000000</v>
      </c>
      <c r="S32">
        <f t="shared" si="1"/>
        <v>14958.080590159636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8832.2657217583564</v>
      </c>
      <c r="AC32">
        <f t="shared" si="2"/>
        <v>8360.6579893015987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-15196.198439251335</v>
      </c>
      <c r="AI32">
        <f t="shared" si="6"/>
        <v>-15224.145400557325</v>
      </c>
      <c r="AJ32">
        <f t="shared" si="7"/>
        <v>471.60773245675773</v>
      </c>
      <c r="AK32">
        <f t="shared" si="22"/>
        <v>618.25860052308497</v>
      </c>
      <c r="AL32">
        <f t="shared" si="8"/>
        <v>-14134.279067577483</v>
      </c>
      <c r="AN32">
        <f t="shared" si="9"/>
        <v>0</v>
      </c>
      <c r="AO32">
        <f t="shared" si="9"/>
        <v>0</v>
      </c>
      <c r="AP32">
        <f t="shared" si="9"/>
        <v>-1.6394130141020706</v>
      </c>
      <c r="AQ32">
        <f t="shared" si="9"/>
        <v>-891.43306899866855</v>
      </c>
      <c r="AR32">
        <f t="shared" si="9"/>
        <v>-893.07248201277059</v>
      </c>
      <c r="AS32">
        <f t="shared" si="9"/>
        <v>27.665256543474207</v>
      </c>
      <c r="AT32">
        <f t="shared" si="9"/>
        <v>36.2680287377366</v>
      </c>
      <c r="AU32">
        <f t="shared" si="9"/>
        <v>-829.13919673155988</v>
      </c>
      <c r="AW32">
        <v>29</v>
      </c>
      <c r="AX32">
        <f>IF(Z32&gt;0, (R32*SUMPRODUCT(K32:$K$98, X32:$X$98)-K32*$AZ$3)/Z32, 0)</f>
        <v>14958.080590159636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1000000</v>
      </c>
      <c r="S33">
        <f t="shared" si="1"/>
        <v>14671.824550314577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8360.6579893015987</v>
      </c>
      <c r="AC33">
        <f t="shared" si="2"/>
        <v>7879.9442678769692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-16269.783531265506</v>
      </c>
      <c r="AI33">
        <f t="shared" si="6"/>
        <v>-16296.637533781874</v>
      </c>
      <c r="AJ33">
        <f t="shared" si="7"/>
        <v>480.71372142462951</v>
      </c>
      <c r="AK33">
        <f t="shared" si="22"/>
        <v>585.246059251112</v>
      </c>
      <c r="AL33">
        <f t="shared" si="8"/>
        <v>-15230.677753106131</v>
      </c>
      <c r="AN33">
        <f t="shared" si="9"/>
        <v>0</v>
      </c>
      <c r="AO33">
        <f t="shared" si="9"/>
        <v>0</v>
      </c>
      <c r="AP33">
        <f t="shared" si="9"/>
        <v>-1.4065163575144313</v>
      </c>
      <c r="AQ33">
        <f t="shared" si="9"/>
        <v>-852.15292044440389</v>
      </c>
      <c r="AR33">
        <f t="shared" si="9"/>
        <v>-853.55943680191831</v>
      </c>
      <c r="AS33">
        <f t="shared" si="9"/>
        <v>25.17806096328761</v>
      </c>
      <c r="AT33">
        <f t="shared" si="9"/>
        <v>30.653089981869112</v>
      </c>
      <c r="AU33">
        <f t="shared" si="9"/>
        <v>-797.72828585676154</v>
      </c>
      <c r="AW33">
        <v>30</v>
      </c>
      <c r="AX33">
        <f>IF(Z33&gt;0, (R33*SUMPRODUCT(K33:$K$98, X33:$X$98)-K33*$AZ$3)/Z33, 0)</f>
        <v>14671.824550314577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1000000</v>
      </c>
      <c r="S34">
        <f t="shared" si="1"/>
        <v>14375.262982226113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7879.9442678769692</v>
      </c>
      <c r="AC34">
        <f t="shared" si="2"/>
        <v>7394.5050506236694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-17318.308958060581</v>
      </c>
      <c r="AI34">
        <f t="shared" si="6"/>
        <v>-17344.028505103881</v>
      </c>
      <c r="AJ34">
        <f t="shared" si="7"/>
        <v>485.43921725329983</v>
      </c>
      <c r="AK34">
        <f t="shared" si="22"/>
        <v>551.5960987513879</v>
      </c>
      <c r="AL34">
        <f t="shared" si="8"/>
        <v>-16306.993189099192</v>
      </c>
      <c r="AN34">
        <f t="shared" si="9"/>
        <v>0</v>
      </c>
      <c r="AO34">
        <f t="shared" si="9"/>
        <v>0</v>
      </c>
      <c r="AP34">
        <f t="shared" si="9"/>
        <v>-1.202765756979266</v>
      </c>
      <c r="AQ34">
        <f t="shared" si="9"/>
        <v>-809.88475218766382</v>
      </c>
      <c r="AR34">
        <f t="shared" si="9"/>
        <v>-811.08751794464297</v>
      </c>
      <c r="AS34">
        <f t="shared" si="9"/>
        <v>22.701397758836944</v>
      </c>
      <c r="AT34">
        <f t="shared" si="9"/>
        <v>25.795201530749086</v>
      </c>
      <c r="AU34">
        <f t="shared" ref="AU34:AU69" si="23">AL34*$K34</f>
        <v>-762.59091865505695</v>
      </c>
      <c r="AW34">
        <v>31</v>
      </c>
      <c r="AX34">
        <f>IF(Z34&gt;0, (R34*SUMPRODUCT(K34:$K$98, X34:$X$98)-K34*$AZ$3)/Z34, 0)</f>
        <v>14375.262982226113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1000000</v>
      </c>
      <c r="S35">
        <f t="shared" si="1"/>
        <v>14078.216980132822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7394.5050506236694</v>
      </c>
      <c r="AC35">
        <f t="shared" si="2"/>
        <v>6912.0432477137747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-18272.694475046123</v>
      </c>
      <c r="AI35">
        <f t="shared" ref="AI35:AI66" si="25">SUM(AE35:AH35)</f>
        <v>-18297.243191895239</v>
      </c>
      <c r="AJ35">
        <f t="shared" si="7"/>
        <v>482.46180290989469</v>
      </c>
      <c r="AK35">
        <f t="shared" si="22"/>
        <v>517.61535354365685</v>
      </c>
      <c r="AL35">
        <f t="shared" si="8"/>
        <v>-17297.166035441685</v>
      </c>
      <c r="AN35">
        <f t="shared" ref="AN35:AT69" si="26">AE35*$K35</f>
        <v>0</v>
      </c>
      <c r="AO35">
        <f t="shared" si="26"/>
        <v>0</v>
      </c>
      <c r="AP35">
        <f t="shared" si="26"/>
        <v>-1.0250109699147372</v>
      </c>
      <c r="AQ35">
        <f t="shared" si="26"/>
        <v>-762.96094830299137</v>
      </c>
      <c r="AR35">
        <f t="shared" si="26"/>
        <v>-763.98595927290614</v>
      </c>
      <c r="AS35">
        <f t="shared" si="26"/>
        <v>20.144785716786032</v>
      </c>
      <c r="AT35">
        <f t="shared" si="26"/>
        <v>21.612592578241514</v>
      </c>
      <c r="AU35">
        <f t="shared" si="23"/>
        <v>-722.22858097787855</v>
      </c>
      <c r="AW35">
        <v>32</v>
      </c>
      <c r="AX35">
        <f>IF(Z35&gt;0, (R35*SUMPRODUCT(K35:$K$98, X35:$X$98)-K35*$AZ$3)/Z35, 0)</f>
        <v>14078.216980132822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1000000</v>
      </c>
      <c r="S36">
        <f t="shared" si="1"/>
        <v>13928.225108376953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6912.0432477137747</v>
      </c>
      <c r="AC36">
        <f t="shared" si="2"/>
        <v>6441.4242184087925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-23591.868747154644</v>
      </c>
      <c r="AI36">
        <f t="shared" si="25"/>
        <v>-23614.992383397912</v>
      </c>
      <c r="AJ36">
        <f t="shared" si="7"/>
        <v>470.61902930498218</v>
      </c>
      <c r="AK36">
        <f t="shared" si="22"/>
        <v>483.84302733996429</v>
      </c>
      <c r="AL36">
        <f t="shared" si="8"/>
        <v>-22660.530326752967</v>
      </c>
      <c r="AN36">
        <f t="shared" si="26"/>
        <v>0</v>
      </c>
      <c r="AO36">
        <f t="shared" si="26"/>
        <v>0</v>
      </c>
      <c r="AP36">
        <f t="shared" si="26"/>
        <v>-0.86206065267755061</v>
      </c>
      <c r="AQ36">
        <f t="shared" si="26"/>
        <v>-879.51659315595202</v>
      </c>
      <c r="AR36">
        <f t="shared" si="26"/>
        <v>-880.37865380862968</v>
      </c>
      <c r="AS36">
        <f t="shared" si="26"/>
        <v>17.544911332155518</v>
      </c>
      <c r="AT36">
        <f t="shared" si="26"/>
        <v>18.037908551845085</v>
      </c>
      <c r="AU36">
        <f t="shared" si="23"/>
        <v>-844.79583392462916</v>
      </c>
      <c r="AW36">
        <v>33</v>
      </c>
      <c r="AX36">
        <f>IF(Z36&gt;0, (R36*SUMPRODUCT(K36:$K$98, X36:$X$98)-K36*$AZ$3)/Z36, 0)</f>
        <v>13928.225108376953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1000000</v>
      </c>
      <c r="S37">
        <f t="shared" si="1"/>
        <v>13561.650376738111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6441.4242184087925</v>
      </c>
      <c r="AC37">
        <f t="shared" si="2"/>
        <v>5822.9271957867804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-28480.845829997765</v>
      </c>
      <c r="AI37">
        <f t="shared" si="25"/>
        <v>-28502.314187587097</v>
      </c>
      <c r="AJ37">
        <f t="shared" si="7"/>
        <v>618.49702262201208</v>
      </c>
      <c r="AK37">
        <f t="shared" si="22"/>
        <v>450.89969528861553</v>
      </c>
      <c r="AL37">
        <f t="shared" si="8"/>
        <v>-27432.917469676468</v>
      </c>
      <c r="AN37">
        <f t="shared" si="26"/>
        <v>0</v>
      </c>
      <c r="AO37">
        <f t="shared" si="26"/>
        <v>0</v>
      </c>
      <c r="AP37">
        <f t="shared" si="26"/>
        <v>-0.71459914438218375</v>
      </c>
      <c r="AQ37">
        <f t="shared" si="26"/>
        <v>-948.01793647730699</v>
      </c>
      <c r="AR37">
        <f t="shared" si="26"/>
        <v>-948.73253562168918</v>
      </c>
      <c r="AS37">
        <f t="shared" si="26"/>
        <v>20.58738966543973</v>
      </c>
      <c r="AT37">
        <f t="shared" si="26"/>
        <v>15.008718534459106</v>
      </c>
      <c r="AU37">
        <f t="shared" si="23"/>
        <v>-913.13642742179024</v>
      </c>
      <c r="AW37">
        <v>34</v>
      </c>
      <c r="AX37">
        <f>IF(Z37&gt;0, (R37*SUMPRODUCT(K37:$K$98, X37:$X$98)-K37*$AZ$3)/Z37, 0)</f>
        <v>13561.650376738111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1000000</v>
      </c>
      <c r="S38">
        <f t="shared" si="1"/>
        <v>13022.914590713526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5822.9271957867804</v>
      </c>
      <c r="AC38">
        <f t="shared" si="2"/>
        <v>5107.9624472861979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-32844.658394435093</v>
      </c>
      <c r="AI38">
        <f t="shared" si="25"/>
        <v>-32864.269835528808</v>
      </c>
      <c r="AJ38">
        <f t="shared" si="7"/>
        <v>714.96474850058257</v>
      </c>
      <c r="AK38">
        <f t="shared" si="22"/>
        <v>407.60490370507466</v>
      </c>
      <c r="AL38">
        <f t="shared" si="8"/>
        <v>-31741.700183323148</v>
      </c>
      <c r="AN38">
        <f t="shared" si="26"/>
        <v>0</v>
      </c>
      <c r="AO38">
        <f t="shared" si="26"/>
        <v>0</v>
      </c>
      <c r="AP38">
        <f t="shared" si="26"/>
        <v>-0.58284779318971547</v>
      </c>
      <c r="AQ38">
        <f t="shared" si="26"/>
        <v>-976.13615296215164</v>
      </c>
      <c r="AR38">
        <f t="shared" si="26"/>
        <v>-976.71900075534131</v>
      </c>
      <c r="AS38">
        <f t="shared" si="26"/>
        <v>21.248597891435445</v>
      </c>
      <c r="AT38">
        <f t="shared" si="26"/>
        <v>12.113929694534219</v>
      </c>
      <c r="AU38">
        <f t="shared" si="23"/>
        <v>-943.3564731693715</v>
      </c>
      <c r="AW38">
        <v>35</v>
      </c>
      <c r="AX38">
        <f>IF(Z38&gt;0, (R38*SUMPRODUCT(K38:$K$98, X38:$X$98)-K38*$AZ$3)/Z38, 0)</f>
        <v>13022.914590713526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1000000</v>
      </c>
      <c r="S39">
        <f t="shared" si="1"/>
        <v>12335.082341044303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5107.9624472861979</v>
      </c>
      <c r="AC39">
        <f t="shared" si="2"/>
        <v>4339.9094978746998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-36471.873952236318</v>
      </c>
      <c r="AI39">
        <f t="shared" si="25"/>
        <v>-36489.46568522149</v>
      </c>
      <c r="AJ39">
        <f t="shared" si="7"/>
        <v>768.05294941149805</v>
      </c>
      <c r="AK39">
        <f t="shared" si="22"/>
        <v>357.55737131003389</v>
      </c>
      <c r="AL39">
        <f t="shared" si="8"/>
        <v>-35363.855364499963</v>
      </c>
      <c r="AN39">
        <f t="shared" si="26"/>
        <v>0</v>
      </c>
      <c r="AO39">
        <f t="shared" si="26"/>
        <v>0</v>
      </c>
      <c r="AP39">
        <f t="shared" si="26"/>
        <v>-0.46680580755817508</v>
      </c>
      <c r="AQ39">
        <f t="shared" si="26"/>
        <v>-967.80019272611071</v>
      </c>
      <c r="AR39">
        <f t="shared" si="26"/>
        <v>-968.26699853366904</v>
      </c>
      <c r="AS39">
        <f t="shared" si="26"/>
        <v>20.380685495836111</v>
      </c>
      <c r="AT39">
        <f t="shared" si="26"/>
        <v>9.4879712876194073</v>
      </c>
      <c r="AU39">
        <f t="shared" si="23"/>
        <v>-938.3983417502136</v>
      </c>
      <c r="AW39">
        <v>36</v>
      </c>
      <c r="AX39">
        <f>IF(Z39&gt;0, (R39*SUMPRODUCT(K39:$K$98, X39:$X$98)-K39*$AZ$3)/Z39, 0)</f>
        <v>12335.082341044303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50</v>
      </c>
      <c r="R40">
        <f t="shared" si="0"/>
        <v>1000000</v>
      </c>
      <c r="S40">
        <f t="shared" si="1"/>
        <v>11483.087437966735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4339.9094978746998</v>
      </c>
      <c r="AC40">
        <f t="shared" si="2"/>
        <v>3557.8978797473846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-38478.223048470762</v>
      </c>
      <c r="AI40">
        <f t="shared" si="25"/>
        <v>-38493.714952973656</v>
      </c>
      <c r="AJ40">
        <f t="shared" si="7"/>
        <v>782.01161812731516</v>
      </c>
      <c r="AK40">
        <f t="shared" si="22"/>
        <v>303.79366485122904</v>
      </c>
      <c r="AL40">
        <f t="shared" si="8"/>
        <v>-37407.909669995119</v>
      </c>
      <c r="AN40">
        <f t="shared" si="26"/>
        <v>0</v>
      </c>
      <c r="AO40">
        <f t="shared" si="26"/>
        <v>0</v>
      </c>
      <c r="AP40">
        <f t="shared" si="26"/>
        <v>-0.3670408606023875</v>
      </c>
      <c r="AQ40">
        <f t="shared" si="26"/>
        <v>-911.6426001414153</v>
      </c>
      <c r="AR40">
        <f t="shared" si="26"/>
        <v>-912.0096410020177</v>
      </c>
      <c r="AS40">
        <f t="shared" si="26"/>
        <v>18.52775540056324</v>
      </c>
      <c r="AT40">
        <f t="shared" si="26"/>
        <v>7.1976100918847132</v>
      </c>
      <c r="AU40">
        <f t="shared" si="23"/>
        <v>-886.28427550956985</v>
      </c>
      <c r="AW40">
        <v>37</v>
      </c>
      <c r="AX40">
        <f>IF(Z40&gt;0, (R40*SUMPRODUCT(K40:$K$98, X40:$X$98)-K40*$AZ$3)/Z40, 0)</f>
        <v>11483.087437966735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1000000</v>
      </c>
      <c r="S41">
        <f t="shared" si="1"/>
        <v>10517.620810534825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3557.8978797473846</v>
      </c>
      <c r="AC41">
        <f t="shared" si="2"/>
        <v>2812.1379354977516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-39365.748243927192</v>
      </c>
      <c r="AI41">
        <f t="shared" si="25"/>
        <v>-39379.116941972861</v>
      </c>
      <c r="AJ41">
        <f t="shared" si="7"/>
        <v>745.75994424963301</v>
      </c>
      <c r="AK41">
        <f t="shared" si="22"/>
        <v>249.05285158231695</v>
      </c>
      <c r="AL41">
        <f t="shared" si="8"/>
        <v>-38384.304146140908</v>
      </c>
      <c r="AN41">
        <f t="shared" si="26"/>
        <v>0</v>
      </c>
      <c r="AO41">
        <f t="shared" si="26"/>
        <v>0</v>
      </c>
      <c r="AP41">
        <f t="shared" si="26"/>
        <v>-0.28280083979271042</v>
      </c>
      <c r="AQ41">
        <f t="shared" si="26"/>
        <v>-832.74127550942671</v>
      </c>
      <c r="AR41">
        <f t="shared" si="26"/>
        <v>-833.02407634921951</v>
      </c>
      <c r="AS41">
        <f t="shared" si="26"/>
        <v>15.775772464685252</v>
      </c>
      <c r="AT41">
        <f t="shared" si="26"/>
        <v>5.2684528695047188</v>
      </c>
      <c r="AU41">
        <f t="shared" si="23"/>
        <v>-811.97985101502945</v>
      </c>
      <c r="AW41">
        <v>38</v>
      </c>
      <c r="AX41">
        <f>IF(Z41&gt;0, (R41*SUMPRODUCT(K41:$K$98, X41:$X$98)-K41*$AZ$3)/Z41, 0)</f>
        <v>10517.620810534825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50</v>
      </c>
      <c r="R42">
        <f t="shared" si="0"/>
        <v>1000000</v>
      </c>
      <c r="S42">
        <f t="shared" si="1"/>
        <v>9423.1598214252881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2812.1379354977516</v>
      </c>
      <c r="AC42">
        <f t="shared" si="2"/>
        <v>2127.506174177418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-38926.042101630221</v>
      </c>
      <c r="AI42">
        <f t="shared" si="25"/>
        <v>-38937.330810590349</v>
      </c>
      <c r="AJ42">
        <f t="shared" si="7"/>
        <v>684.63176132033368</v>
      </c>
      <c r="AK42">
        <f t="shared" si="22"/>
        <v>196.84965548484263</v>
      </c>
      <c r="AL42">
        <f t="shared" si="8"/>
        <v>-38055.849393785167</v>
      </c>
      <c r="AN42">
        <f t="shared" si="26"/>
        <v>0</v>
      </c>
      <c r="AO42">
        <f t="shared" si="26"/>
        <v>0</v>
      </c>
      <c r="AP42">
        <f t="shared" si="26"/>
        <v>-0.21321503912633272</v>
      </c>
      <c r="AQ42">
        <f t="shared" si="26"/>
        <v>-735.21406380876215</v>
      </c>
      <c r="AR42">
        <f t="shared" si="26"/>
        <v>-735.42727884788837</v>
      </c>
      <c r="AS42">
        <f t="shared" si="26"/>
        <v>12.930955018203422</v>
      </c>
      <c r="AT42">
        <f t="shared" si="26"/>
        <v>3.7179899973006703</v>
      </c>
      <c r="AU42">
        <f t="shared" si="23"/>
        <v>-718.77833383238419</v>
      </c>
      <c r="AW42">
        <v>39</v>
      </c>
      <c r="AX42">
        <f>IF(Z42&gt;0, (R42*SUMPRODUCT(K42:$K$98, X42:$X$98)-K42*$AZ$3)/Z42, 0)</f>
        <v>9423.1598214252881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1000000</v>
      </c>
      <c r="S43">
        <f t="shared" si="1"/>
        <v>8182.1915915844329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2127.506174177418</v>
      </c>
      <c r="AC43">
        <f t="shared" si="2"/>
        <v>1524.5327480374879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-37193.160697605344</v>
      </c>
      <c r="AI43">
        <f t="shared" si="25"/>
        <v>-37202.476861440991</v>
      </c>
      <c r="AJ43">
        <f t="shared" si="7"/>
        <v>602.9734261399301</v>
      </c>
      <c r="AK43">
        <f t="shared" si="22"/>
        <v>148.92543219241927</v>
      </c>
      <c r="AL43">
        <f t="shared" si="8"/>
        <v>-36450.578003108647</v>
      </c>
      <c r="AN43">
        <f t="shared" si="26"/>
        <v>0</v>
      </c>
      <c r="AO43">
        <f t="shared" si="26"/>
        <v>0</v>
      </c>
      <c r="AP43">
        <f t="shared" si="26"/>
        <v>-0.15710595710379854</v>
      </c>
      <c r="AQ43">
        <f t="shared" si="26"/>
        <v>-627.21815676455287</v>
      </c>
      <c r="AR43">
        <f t="shared" si="26"/>
        <v>-627.37526272165667</v>
      </c>
      <c r="AS43">
        <f t="shared" si="26"/>
        <v>10.168425426286616</v>
      </c>
      <c r="AT43">
        <f t="shared" si="26"/>
        <v>2.5114492375235984</v>
      </c>
      <c r="AU43">
        <f t="shared" si="23"/>
        <v>-614.69538805784646</v>
      </c>
      <c r="AW43">
        <v>40</v>
      </c>
      <c r="AX43">
        <f>IF(Z43&gt;0, (R43*SUMPRODUCT(K43:$K$98, X43:$X$98)-K43*$AZ$3)/Z43, 0)</f>
        <v>8182.1915915844329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1000000</v>
      </c>
      <c r="S44">
        <f t="shared" si="1"/>
        <v>6772.0672093851645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1524.5327480374879</v>
      </c>
      <c r="AC44">
        <f t="shared" si="2"/>
        <v>1015.3865891915348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-34522.579092536434</v>
      </c>
      <c r="AI44">
        <f t="shared" si="25"/>
        <v>-34530.075965779099</v>
      </c>
      <c r="AJ44">
        <f t="shared" si="7"/>
        <v>509.1461588459531</v>
      </c>
      <c r="AK44">
        <f t="shared" si="22"/>
        <v>106.71729236262416</v>
      </c>
      <c r="AL44">
        <f t="shared" si="8"/>
        <v>-33914.212514570521</v>
      </c>
      <c r="AN44">
        <f t="shared" si="26"/>
        <v>0</v>
      </c>
      <c r="AO44">
        <f t="shared" si="26"/>
        <v>0</v>
      </c>
      <c r="AP44">
        <f t="shared" si="26"/>
        <v>-0.11288017667590128</v>
      </c>
      <c r="AQ44">
        <f t="shared" si="26"/>
        <v>-519.80535099555561</v>
      </c>
      <c r="AR44">
        <f t="shared" si="26"/>
        <v>-519.91823117223146</v>
      </c>
      <c r="AS44">
        <f t="shared" si="26"/>
        <v>7.6661971603441614</v>
      </c>
      <c r="AT44">
        <f t="shared" si="26"/>
        <v>1.6068388015031567</v>
      </c>
      <c r="AU44">
        <f t="shared" si="23"/>
        <v>-510.64519521038414</v>
      </c>
      <c r="AW44">
        <v>41</v>
      </c>
      <c r="AX44">
        <f>IF(Z44&gt;0, (R44*SUMPRODUCT(K44:$K$98, X44:$X$98)-K44*$AZ$3)/Z44, 0)</f>
        <v>6772.0672093851645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1000000</v>
      </c>
      <c r="S45">
        <f t="shared" si="1"/>
        <v>5115.400342767035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1015.3865891915348</v>
      </c>
      <c r="AC45">
        <f t="shared" si="2"/>
        <v>601.00266490901436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-30949.208663230049</v>
      </c>
      <c r="AI45">
        <f t="shared" si="25"/>
        <v>-30955.083107307128</v>
      </c>
      <c r="AJ45">
        <f t="shared" si="7"/>
        <v>414.38392428252041</v>
      </c>
      <c r="AK45">
        <f t="shared" si="22"/>
        <v>71.077061243407442</v>
      </c>
      <c r="AL45">
        <f t="shared" si="8"/>
        <v>-30469.622121781202</v>
      </c>
      <c r="AN45">
        <f t="shared" si="26"/>
        <v>0</v>
      </c>
      <c r="AO45">
        <f t="shared" si="26"/>
        <v>0</v>
      </c>
      <c r="AP45">
        <f t="shared" si="26"/>
        <v>-7.8974387034091945E-2</v>
      </c>
      <c r="AQ45">
        <f t="shared" si="26"/>
        <v>-416.07252555284418</v>
      </c>
      <c r="AR45">
        <f t="shared" si="26"/>
        <v>-416.15149993987825</v>
      </c>
      <c r="AS45">
        <f t="shared" si="26"/>
        <v>5.57086185307113</v>
      </c>
      <c r="AT45">
        <f t="shared" si="26"/>
        <v>0.95554017882059383</v>
      </c>
      <c r="AU45">
        <f t="shared" si="23"/>
        <v>-409.62509790798657</v>
      </c>
      <c r="AW45">
        <v>42</v>
      </c>
      <c r="AX45">
        <f>IF(Z45&gt;0, (R45*SUMPRODUCT(K45:$K$98, X45:$X$98)-K45*$AZ$3)/Z45, 0)</f>
        <v>5115.400342767035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1000000</v>
      </c>
      <c r="S46">
        <f t="shared" si="1"/>
        <v>3120.2803677286711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601.00266490901436</v>
      </c>
      <c r="AC46">
        <f t="shared" si="2"/>
        <v>279.05641320709503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-26880.871237056737</v>
      </c>
      <c r="AI46">
        <f t="shared" si="25"/>
        <v>-26885.34289313119</v>
      </c>
      <c r="AJ46">
        <f t="shared" si="7"/>
        <v>321.94625170191932</v>
      </c>
      <c r="AK46">
        <f t="shared" si="22"/>
        <v>42.07018654363101</v>
      </c>
      <c r="AL46">
        <f t="shared" si="8"/>
        <v>-26521.326454885639</v>
      </c>
      <c r="AN46">
        <f t="shared" si="26"/>
        <v>0</v>
      </c>
      <c r="AO46">
        <f t="shared" si="26"/>
        <v>0</v>
      </c>
      <c r="AP46">
        <f t="shared" si="26"/>
        <v>-5.3674729057901278E-2</v>
      </c>
      <c r="AQ46">
        <f t="shared" si="26"/>
        <v>-322.65976105181392</v>
      </c>
      <c r="AR46">
        <f t="shared" si="26"/>
        <v>-322.71343578087181</v>
      </c>
      <c r="AS46">
        <f t="shared" si="26"/>
        <v>3.8644246211211142</v>
      </c>
      <c r="AT46">
        <f t="shared" si="26"/>
        <v>0.50498200813001304</v>
      </c>
      <c r="AU46">
        <f t="shared" si="23"/>
        <v>-318.3440291516207</v>
      </c>
      <c r="AW46">
        <v>43</v>
      </c>
      <c r="AX46">
        <f>IF(Z46&gt;0, (R46*SUMPRODUCT(K46:$K$98, X46:$X$98)-K46*$AZ$3)/Z46, 0)</f>
        <v>3120.2803677286711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1000000</v>
      </c>
      <c r="S47">
        <f t="shared" si="1"/>
        <v>613.08650153861527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279.05641320709503</v>
      </c>
      <c r="AC47">
        <f t="shared" si="2"/>
        <v>40.437968093606287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-22580.776205836191</v>
      </c>
      <c r="AI47">
        <f t="shared" si="25"/>
        <v>-22584.074106539611</v>
      </c>
      <c r="AJ47">
        <f t="shared" si="7"/>
        <v>238.61844511348875</v>
      </c>
      <c r="AK47">
        <f t="shared" si="22"/>
        <v>19.533948924496656</v>
      </c>
      <c r="AL47">
        <f t="shared" si="8"/>
        <v>-22325.921712501622</v>
      </c>
      <c r="AN47">
        <f t="shared" si="26"/>
        <v>0</v>
      </c>
      <c r="AO47">
        <f t="shared" si="26"/>
        <v>0</v>
      </c>
      <c r="AP47">
        <f t="shared" si="26"/>
        <v>-3.5344433073981399E-2</v>
      </c>
      <c r="AQ47">
        <f t="shared" si="26"/>
        <v>-242.00387007969832</v>
      </c>
      <c r="AR47">
        <f t="shared" si="26"/>
        <v>-242.0392145127723</v>
      </c>
      <c r="AS47">
        <f t="shared" si="26"/>
        <v>2.5573340200298014</v>
      </c>
      <c r="AT47">
        <f t="shared" si="26"/>
        <v>0.20935025415315631</v>
      </c>
      <c r="AU47">
        <f t="shared" si="23"/>
        <v>-239.27253023858933</v>
      </c>
      <c r="AW47">
        <v>44</v>
      </c>
      <c r="AX47">
        <f>IF(Z47&gt;0, (R47*SUMPRODUCT(K47:$K$98, X47:$X$98)-K47*$AZ$3)/Z47, 0)</f>
        <v>613.08650153861527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1000000</v>
      </c>
      <c r="S48">
        <f t="shared" si="1"/>
        <v>-2689.0593337802884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40.437968093606287</v>
      </c>
      <c r="AC48">
        <f t="shared" si="2"/>
        <v>-126.5290127554444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-18245.172154695538</v>
      </c>
      <c r="AI48">
        <f t="shared" si="25"/>
        <v>-18247.524817784186</v>
      </c>
      <c r="AJ48">
        <f t="shared" si="7"/>
        <v>166.96698084905069</v>
      </c>
      <c r="AK48">
        <f t="shared" si="22"/>
        <v>2.8306577665524402</v>
      </c>
      <c r="AL48">
        <f t="shared" si="8"/>
        <v>-18077.727179168582</v>
      </c>
      <c r="AN48">
        <f t="shared" si="26"/>
        <v>0</v>
      </c>
      <c r="AO48">
        <f t="shared" si="26"/>
        <v>0</v>
      </c>
      <c r="AP48">
        <f t="shared" si="26"/>
        <v>-2.2512574383466686E-2</v>
      </c>
      <c r="AQ48">
        <f t="shared" si="26"/>
        <v>-174.58759703140882</v>
      </c>
      <c r="AR48">
        <f t="shared" si="26"/>
        <v>-174.61010960579227</v>
      </c>
      <c r="AS48">
        <f t="shared" si="26"/>
        <v>1.5977028730048426</v>
      </c>
      <c r="AT48">
        <f t="shared" si="26"/>
        <v>2.7086493527741225E-2</v>
      </c>
      <c r="AU48">
        <f t="shared" si="23"/>
        <v>-172.98532023925969</v>
      </c>
      <c r="AW48">
        <v>45</v>
      </c>
      <c r="AX48">
        <f>IF(Z48&gt;0, (R48*SUMPRODUCT(K48:$K$98, X48:$X$98)-K48*$AZ$3)/Z48, 0)</f>
        <v>-2689.0593337802884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1000000</v>
      </c>
      <c r="S49">
        <f t="shared" si="1"/>
        <v>-7230.2809546283452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-126.5290127554444</v>
      </c>
      <c r="AC49">
        <f t="shared" si="2"/>
        <v>-234.11938725948909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-14202.32945451556</v>
      </c>
      <c r="AI49">
        <f t="shared" si="25"/>
        <v>-14203.948474500598</v>
      </c>
      <c r="AJ49">
        <f t="shared" si="7"/>
        <v>107.59037450404469</v>
      </c>
      <c r="AK49">
        <f t="shared" si="22"/>
        <v>-8.8570308928811095</v>
      </c>
      <c r="AL49">
        <f t="shared" si="8"/>
        <v>-14105.215130889434</v>
      </c>
      <c r="AN49">
        <f t="shared" si="26"/>
        <v>0</v>
      </c>
      <c r="AO49">
        <f t="shared" si="26"/>
        <v>0</v>
      </c>
      <c r="AP49">
        <f t="shared" si="26"/>
        <v>-1.3832465922687864E-2</v>
      </c>
      <c r="AQ49">
        <f t="shared" si="26"/>
        <v>-121.34083582538588</v>
      </c>
      <c r="AR49">
        <f t="shared" si="26"/>
        <v>-121.35466829130857</v>
      </c>
      <c r="AS49">
        <f t="shared" si="26"/>
        <v>0.91922286487561122</v>
      </c>
      <c r="AT49">
        <f t="shared" si="26"/>
        <v>-7.5672060341605146E-2</v>
      </c>
      <c r="AU49">
        <f t="shared" si="23"/>
        <v>-120.51111748677457</v>
      </c>
      <c r="AW49">
        <v>46</v>
      </c>
      <c r="AX49">
        <f>IF(Z49&gt;0, (R49*SUMPRODUCT(K49:$K$98, X49:$X$98)-K49*$AZ$3)/Z49, 0)</f>
        <v>-7230.2809546283452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50</v>
      </c>
      <c r="R50">
        <f t="shared" si="0"/>
        <v>1000000</v>
      </c>
      <c r="S50">
        <f t="shared" si="1"/>
        <v>-13775.74635847458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-234.11938725948909</v>
      </c>
      <c r="AC50">
        <f t="shared" si="2"/>
        <v>-295.64127439972845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-10595.59702485506</v>
      </c>
      <c r="AI50">
        <f t="shared" si="25"/>
        <v>-10596.670074789005</v>
      </c>
      <c r="AJ50">
        <f t="shared" si="7"/>
        <v>61.521887140239357</v>
      </c>
      <c r="AK50">
        <f t="shared" si="22"/>
        <v>-16.388357108164239</v>
      </c>
      <c r="AL50">
        <f t="shared" si="8"/>
        <v>-10551.536544756929</v>
      </c>
      <c r="AN50">
        <f t="shared" si="26"/>
        <v>0</v>
      </c>
      <c r="AO50">
        <f t="shared" si="26"/>
        <v>0</v>
      </c>
      <c r="AP50">
        <f t="shared" si="26"/>
        <v>-8.1855771998089518E-3</v>
      </c>
      <c r="AQ50">
        <f t="shared" si="26"/>
        <v>-80.826692851338507</v>
      </c>
      <c r="AR50">
        <f t="shared" si="26"/>
        <v>-80.834878428538318</v>
      </c>
      <c r="AS50">
        <f t="shared" si="26"/>
        <v>0.46930915396783512</v>
      </c>
      <c r="AT50">
        <f t="shared" si="26"/>
        <v>-0.12501576864544459</v>
      </c>
      <c r="AU50">
        <f t="shared" si="23"/>
        <v>-80.49058504321593</v>
      </c>
      <c r="AW50">
        <v>47</v>
      </c>
      <c r="AX50">
        <f>IF(Z50&gt;0, (R50*SUMPRODUCT(K50:$K$98, X50:$X$98)-K50*$AZ$3)/Z50, 0)</f>
        <v>-13775.74635847458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1000000</v>
      </c>
      <c r="S51">
        <f t="shared" si="1"/>
        <v>-23601.653104498928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-295.64127439972845</v>
      </c>
      <c r="AC51">
        <f t="shared" si="2"/>
        <v>-323.05819163932915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-7558.4410636310304</v>
      </c>
      <c r="AI51">
        <f t="shared" si="25"/>
        <v>-7559.1254610124533</v>
      </c>
      <c r="AJ51">
        <f t="shared" si="7"/>
        <v>27.416917239600707</v>
      </c>
      <c r="AK51">
        <f t="shared" si="22"/>
        <v>-20.694889207980992</v>
      </c>
      <c r="AL51">
        <f t="shared" si="8"/>
        <v>-7552.4034329808337</v>
      </c>
      <c r="AN51">
        <f t="shared" si="26"/>
        <v>0</v>
      </c>
      <c r="AO51">
        <f t="shared" si="26"/>
        <v>0</v>
      </c>
      <c r="AP51">
        <f t="shared" si="26"/>
        <v>-4.6614356489262706E-3</v>
      </c>
      <c r="AQ51">
        <f t="shared" si="26"/>
        <v>-51.480598232382839</v>
      </c>
      <c r="AR51">
        <f t="shared" si="26"/>
        <v>-51.485259668031766</v>
      </c>
      <c r="AS51">
        <f t="shared" si="26"/>
        <v>0.18673682698589802</v>
      </c>
      <c r="AT51">
        <f t="shared" si="26"/>
        <v>-0.1409530441278509</v>
      </c>
      <c r="AU51">
        <f t="shared" si="23"/>
        <v>-51.439475885173721</v>
      </c>
      <c r="AW51">
        <v>48</v>
      </c>
      <c r="AX51">
        <f>IF(Z51&gt;0, (R51*SUMPRODUCT(K51:$K$98, X51:$X$98)-K51*$AZ$3)/Z51, 0)</f>
        <v>-23601.653104498928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50</v>
      </c>
      <c r="R52">
        <f t="shared" si="0"/>
        <v>1000000</v>
      </c>
      <c r="S52">
        <f t="shared" si="1"/>
        <v>-39002.522268672605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-323.05819163932915</v>
      </c>
      <c r="AC52">
        <f t="shared" si="2"/>
        <v>-326.85149021837458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-5170.802692238125</v>
      </c>
      <c r="AI52">
        <f t="shared" si="25"/>
        <v>-5171.2217055111214</v>
      </c>
      <c r="AJ52">
        <f t="shared" si="7"/>
        <v>3.7932985790454268</v>
      </c>
      <c r="AK52">
        <f t="shared" si="22"/>
        <v>-22.614073414753044</v>
      </c>
      <c r="AL52">
        <f t="shared" si="8"/>
        <v>-5190.0424803468286</v>
      </c>
      <c r="AN52">
        <f t="shared" si="26"/>
        <v>0</v>
      </c>
      <c r="AO52">
        <f t="shared" si="26"/>
        <v>0</v>
      </c>
      <c r="AP52">
        <f t="shared" si="26"/>
        <v>-2.5481272455589979E-3</v>
      </c>
      <c r="AQ52">
        <f t="shared" si="26"/>
        <v>-31.444978168052316</v>
      </c>
      <c r="AR52">
        <f t="shared" si="26"/>
        <v>-31.447526295297873</v>
      </c>
      <c r="AS52">
        <f t="shared" si="26"/>
        <v>2.3068022143261899E-2</v>
      </c>
      <c r="AT52">
        <f t="shared" si="26"/>
        <v>-0.13752198394362836</v>
      </c>
      <c r="AU52">
        <f t="shared" si="23"/>
        <v>-31.561980257098238</v>
      </c>
      <c r="AW52">
        <v>49</v>
      </c>
      <c r="AX52">
        <f>IF(Z52&gt;0, (R52*SUMPRODUCT(K52:$K$98, X52:$X$98)-K52*$AZ$3)/Z52, 0)</f>
        <v>-39002.522268672605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1000000</v>
      </c>
      <c r="S53">
        <f t="shared" si="1"/>
        <v>-64266.024473980542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-326.85149021837458</v>
      </c>
      <c r="AC53">
        <f t="shared" si="2"/>
        <v>-315.71852226737565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-3383.7811068526521</v>
      </c>
      <c r="AI53">
        <f t="shared" si="25"/>
        <v>-3384.0267409375761</v>
      </c>
      <c r="AJ53">
        <f t="shared" si="7"/>
        <v>-11.132967950998932</v>
      </c>
      <c r="AK53">
        <f t="shared" si="22"/>
        <v>-22.879604315286223</v>
      </c>
      <c r="AL53">
        <f t="shared" si="8"/>
        <v>-3418.0393132038612</v>
      </c>
      <c r="AN53">
        <f t="shared" si="26"/>
        <v>0</v>
      </c>
      <c r="AO53">
        <f t="shared" si="26"/>
        <v>0</v>
      </c>
      <c r="AP53">
        <f t="shared" si="26"/>
        <v>-1.3337177751225537E-3</v>
      </c>
      <c r="AQ53">
        <f t="shared" si="26"/>
        <v>-18.372894017252634</v>
      </c>
      <c r="AR53">
        <f t="shared" si="26"/>
        <v>-18.374227735027759</v>
      </c>
      <c r="AS53">
        <f t="shared" si="26"/>
        <v>-6.0448602850503644E-2</v>
      </c>
      <c r="AT53">
        <f t="shared" si="26"/>
        <v>-0.12422923704790775</v>
      </c>
      <c r="AU53">
        <f t="shared" si="23"/>
        <v>-18.558905574926168</v>
      </c>
      <c r="AW53">
        <v>50</v>
      </c>
      <c r="AX53">
        <f>IF(Z53&gt;0, (R53*SUMPRODUCT(K53:$K$98, X53:$X$98)-K53*$AZ$3)/Z53, 0)</f>
        <v>-64266.024473980542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1000000</v>
      </c>
      <c r="S54">
        <f t="shared" si="1"/>
        <v>-107635.21743611708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-315.71852226737565</v>
      </c>
      <c r="AC54">
        <f t="shared" si="2"/>
        <v>-296.07539296404684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-2112.8251480805893</v>
      </c>
      <c r="AI54">
        <f t="shared" si="25"/>
        <v>-2112.9626845672601</v>
      </c>
      <c r="AJ54">
        <f t="shared" si="7"/>
        <v>-19.643129303328806</v>
      </c>
      <c r="AK54">
        <f t="shared" si="22"/>
        <v>-22.100296558716298</v>
      </c>
      <c r="AL54">
        <f t="shared" si="8"/>
        <v>-2154.7061104293052</v>
      </c>
      <c r="AN54">
        <f t="shared" si="26"/>
        <v>0</v>
      </c>
      <c r="AO54">
        <f t="shared" si="26"/>
        <v>0</v>
      </c>
      <c r="AP54">
        <f t="shared" si="26"/>
        <v>-6.6676871156820647E-4</v>
      </c>
      <c r="AQ54">
        <f t="shared" si="26"/>
        <v>-10.242850721695303</v>
      </c>
      <c r="AR54">
        <f t="shared" si="26"/>
        <v>-10.243517490406871</v>
      </c>
      <c r="AS54">
        <f t="shared" si="26"/>
        <v>-9.5228723183145861E-2</v>
      </c>
      <c r="AT54">
        <f t="shared" si="26"/>
        <v>-0.10714092397176117</v>
      </c>
      <c r="AU54">
        <f t="shared" si="23"/>
        <v>-10.445887137561778</v>
      </c>
      <c r="AW54">
        <v>51</v>
      </c>
      <c r="AX54">
        <f>IF(Z54&gt;0, (R54*SUMPRODUCT(K54:$K$98, X54:$X$98)-K54*$AZ$3)/Z54, 0)</f>
        <v>-107635.21743611708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1000000</v>
      </c>
      <c r="S55">
        <f t="shared" si="1"/>
        <v>-185598.0602738318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-296.07539296404684</v>
      </c>
      <c r="AC55">
        <f t="shared" si="2"/>
        <v>-272.37536572093722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-1255.6674125036002</v>
      </c>
      <c r="AI55">
        <f t="shared" si="25"/>
        <v>-1255.7407902547791</v>
      </c>
      <c r="AJ55">
        <f t="shared" si="7"/>
        <v>-23.700027243109616</v>
      </c>
      <c r="AK55">
        <f t="shared" si="22"/>
        <v>-20.72527750748328</v>
      </c>
      <c r="AL55">
        <f t="shared" si="8"/>
        <v>-1300.166095005372</v>
      </c>
      <c r="AN55">
        <f t="shared" si="26"/>
        <v>0</v>
      </c>
      <c r="AO55">
        <f t="shared" si="26"/>
        <v>0</v>
      </c>
      <c r="AP55">
        <f t="shared" si="26"/>
        <v>-3.1761694267729403E-4</v>
      </c>
      <c r="AQ55">
        <f t="shared" si="26"/>
        <v>-5.435179440249196</v>
      </c>
      <c r="AR55">
        <f t="shared" si="26"/>
        <v>-5.4354970571918741</v>
      </c>
      <c r="AS55">
        <f t="shared" si="26"/>
        <v>-0.10258600288770806</v>
      </c>
      <c r="AT55">
        <f t="shared" si="26"/>
        <v>-8.9709744061554408E-2</v>
      </c>
      <c r="AU55">
        <f t="shared" si="23"/>
        <v>-5.6277928041411363</v>
      </c>
      <c r="AW55">
        <v>52</v>
      </c>
      <c r="AX55">
        <f>IF(Z55&gt;0, (R55*SUMPRODUCT(K55:$K$98, X55:$X$98)-K55*$AZ$3)/Z55, 0)</f>
        <v>-185598.0602738318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50</v>
      </c>
      <c r="R56">
        <f t="shared" si="0"/>
        <v>1000000</v>
      </c>
      <c r="S56">
        <f t="shared" si="1"/>
        <v>-332667.60371459863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-272.37536572093722</v>
      </c>
      <c r="AC56">
        <f t="shared" si="2"/>
        <v>-247.50440412118212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-708.88035422758389</v>
      </c>
      <c r="AI56">
        <f t="shared" si="25"/>
        <v>-708.91755418353955</v>
      </c>
      <c r="AJ56">
        <f t="shared" si="7"/>
        <v>-24.870961599755105</v>
      </c>
      <c r="AK56">
        <f t="shared" si="22"/>
        <v>-19.066275600465609</v>
      </c>
      <c r="AL56">
        <f t="shared" si="8"/>
        <v>-752.85479138376024</v>
      </c>
      <c r="AN56">
        <f t="shared" si="26"/>
        <v>0</v>
      </c>
      <c r="AO56">
        <f t="shared" si="26"/>
        <v>0</v>
      </c>
      <c r="AP56">
        <f t="shared" si="26"/>
        <v>-1.4376847507481606E-4</v>
      </c>
      <c r="AQ56">
        <f t="shared" si="26"/>
        <v>-2.7396443065486986</v>
      </c>
      <c r="AR56">
        <f t="shared" si="26"/>
        <v>-2.7397880750237733</v>
      </c>
      <c r="AS56">
        <f t="shared" si="26"/>
        <v>-9.6120012268367958E-2</v>
      </c>
      <c r="AT56">
        <f t="shared" si="26"/>
        <v>-7.3686360588763253E-2</v>
      </c>
      <c r="AU56">
        <f t="shared" si="23"/>
        <v>-2.9095944478809046</v>
      </c>
      <c r="AW56">
        <v>53</v>
      </c>
      <c r="AX56">
        <f>IF(Z56&gt;0, (R56*SUMPRODUCT(K56:$K$98, X56:$X$98)-K56*$AZ$3)/Z56, 0)</f>
        <v>-332667.60371459863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50</v>
      </c>
      <c r="R57">
        <f t="shared" si="0"/>
        <v>1000000</v>
      </c>
      <c r="S57">
        <f t="shared" si="1"/>
        <v>-624663.85938933992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-247.50440412118212</v>
      </c>
      <c r="AC57">
        <f t="shared" si="2"/>
        <v>-223.18499392772691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-379.27097914735208</v>
      </c>
      <c r="AI57">
        <f t="shared" si="25"/>
        <v>-379.28884355479084</v>
      </c>
      <c r="AJ57">
        <f t="shared" si="7"/>
        <v>-24.319410193455212</v>
      </c>
      <c r="AK57">
        <f t="shared" si="22"/>
        <v>-17.325308288482749</v>
      </c>
      <c r="AL57">
        <f t="shared" si="8"/>
        <v>-420.9335620367288</v>
      </c>
      <c r="AN57">
        <f t="shared" si="26"/>
        <v>0</v>
      </c>
      <c r="AO57">
        <f t="shared" si="26"/>
        <v>0</v>
      </c>
      <c r="AP57">
        <f t="shared" si="26"/>
        <v>-6.1644144980492667E-5</v>
      </c>
      <c r="AQ57">
        <f t="shared" si="26"/>
        <v>-1.3087383561770733</v>
      </c>
      <c r="AR57">
        <f t="shared" si="26"/>
        <v>-1.3088000003220539</v>
      </c>
      <c r="AS57">
        <f t="shared" si="26"/>
        <v>-8.3918218555322194E-2</v>
      </c>
      <c r="AT57">
        <f t="shared" si="26"/>
        <v>-5.9783892616051319E-2</v>
      </c>
      <c r="AU57">
        <f t="shared" si="23"/>
        <v>-1.4525021114934276</v>
      </c>
      <c r="AW57">
        <v>54</v>
      </c>
      <c r="AX57">
        <f>IF(Z57&gt;0, (R57*SUMPRODUCT(K57:$K$98, X57:$X$98)-K57*$AZ$3)/Z57, 0)</f>
        <v>-624663.85938933992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1000000</v>
      </c>
      <c r="S58">
        <f t="shared" si="1"/>
        <v>-1236532.1861749331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-223.18499392772691</v>
      </c>
      <c r="AC58">
        <f t="shared" si="2"/>
        <v>-200.3338621946148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-191.70261251390926</v>
      </c>
      <c r="AI58">
        <f t="shared" si="25"/>
        <v>-191.71071314664792</v>
      </c>
      <c r="AJ58">
        <f t="shared" si="7"/>
        <v>-22.851131733112112</v>
      </c>
      <c r="AK58">
        <f t="shared" si="22"/>
        <v>-15.622949574940884</v>
      </c>
      <c r="AL58">
        <f t="shared" si="8"/>
        <v>-230.18479445470092</v>
      </c>
      <c r="AN58">
        <f t="shared" si="26"/>
        <v>0</v>
      </c>
      <c r="AO58">
        <f t="shared" si="26"/>
        <v>0</v>
      </c>
      <c r="AP58">
        <f t="shared" si="26"/>
        <v>-2.4957675752742735E-5</v>
      </c>
      <c r="AQ58">
        <f t="shared" si="26"/>
        <v>-0.59062690513599758</v>
      </c>
      <c r="AR58">
        <f t="shared" si="26"/>
        <v>-0.59065186281175031</v>
      </c>
      <c r="AS58">
        <f t="shared" si="26"/>
        <v>-7.0403282654292118E-2</v>
      </c>
      <c r="AT58">
        <f t="shared" si="26"/>
        <v>-4.8133586890338184E-2</v>
      </c>
      <c r="AU58">
        <f t="shared" si="23"/>
        <v>-0.70918873235638069</v>
      </c>
      <c r="AW58">
        <v>55</v>
      </c>
      <c r="AX58">
        <f>IF(Z58&gt;0, (R58*SUMPRODUCT(K58:$K$98, X58:$X$98)-K58*$AZ$3)/Z58, 0)</f>
        <v>-1236532.1861749331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1000000</v>
      </c>
      <c r="S59">
        <f t="shared" si="1"/>
        <v>-2593832.1727591041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-200.3338621946148</v>
      </c>
      <c r="AC59">
        <f t="shared" si="2"/>
        <v>-179.35317652002831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-91.246506210695799</v>
      </c>
      <c r="AI59">
        <f t="shared" si="25"/>
        <v>-91.249963511796537</v>
      </c>
      <c r="AJ59">
        <f t="shared" si="7"/>
        <v>-20.980685674586482</v>
      </c>
      <c r="AK59">
        <f t="shared" si="22"/>
        <v>-14.023370353623037</v>
      </c>
      <c r="AL59">
        <f t="shared" si="8"/>
        <v>-126.25401954000606</v>
      </c>
      <c r="AN59">
        <f t="shared" si="26"/>
        <v>0</v>
      </c>
      <c r="AO59">
        <f t="shared" si="26"/>
        <v>0</v>
      </c>
      <c r="AP59">
        <f t="shared" si="26"/>
        <v>-9.5105224928893089E-6</v>
      </c>
      <c r="AQ59">
        <f t="shared" si="26"/>
        <v>-0.25100560362820146</v>
      </c>
      <c r="AR59">
        <f t="shared" si="26"/>
        <v>-0.25101511415069433</v>
      </c>
      <c r="AS59">
        <f t="shared" si="26"/>
        <v>-5.7714754142179234E-2</v>
      </c>
      <c r="AT59">
        <f t="shared" si="26"/>
        <v>-3.8576211700480117E-2</v>
      </c>
      <c r="AU59">
        <f t="shared" si="23"/>
        <v>-0.34730607999335367</v>
      </c>
      <c r="AW59">
        <v>56</v>
      </c>
      <c r="AX59">
        <f>IF(Z59&gt;0, (R59*SUMPRODUCT(K59:$K$98, X59:$X$98)-K59*$AZ$3)/Z59, 0)</f>
        <v>-2593832.1727591041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1000000</v>
      </c>
      <c r="S60">
        <f t="shared" si="1"/>
        <v>-5858145.3921638243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-179.35317652002831</v>
      </c>
      <c r="AC60">
        <f t="shared" si="2"/>
        <v>-160.34408160604715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-41.083427950631311</v>
      </c>
      <c r="AI60">
        <f t="shared" si="25"/>
        <v>-41.08479650732351</v>
      </c>
      <c r="AJ60">
        <f t="shared" si="7"/>
        <v>-19.009094913981158</v>
      </c>
      <c r="AK60">
        <f t="shared" si="22"/>
        <v>-12.554722356401983</v>
      </c>
      <c r="AL60">
        <f t="shared" si="8"/>
        <v>-72.648613777706657</v>
      </c>
      <c r="AN60">
        <f t="shared" si="26"/>
        <v>0</v>
      </c>
      <c r="AO60">
        <f t="shared" si="26"/>
        <v>0</v>
      </c>
      <c r="AP60">
        <f t="shared" si="26"/>
        <v>-3.3613361221160468E-6</v>
      </c>
      <c r="AQ60">
        <f t="shared" si="26"/>
        <v>-0.1009057287712579</v>
      </c>
      <c r="AR60">
        <f t="shared" si="26"/>
        <v>-0.10090909010738003</v>
      </c>
      <c r="AS60">
        <f t="shared" si="26"/>
        <v>-4.668857179790923E-2</v>
      </c>
      <c r="AT60">
        <f t="shared" si="26"/>
        <v>-3.0835874027256759E-2</v>
      </c>
      <c r="AU60">
        <f t="shared" si="23"/>
        <v>-0.17843353593254602</v>
      </c>
      <c r="AW60">
        <v>57</v>
      </c>
      <c r="AX60">
        <f>IF(Z60&gt;0, (R60*SUMPRODUCT(K60:$K$98, X60:$X$98)-K60*$AZ$3)/Z60, 0)</f>
        <v>-5858145.3921638243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1000000</v>
      </c>
      <c r="S61">
        <f t="shared" si="1"/>
        <v>-14335970.015117034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-160.34408160604715</v>
      </c>
      <c r="AC61">
        <f t="shared" si="2"/>
        <v>-143.24846901552436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-17.105181389985958</v>
      </c>
      <c r="AI61">
        <f t="shared" si="25"/>
        <v>-17.105681002041734</v>
      </c>
      <c r="AJ61">
        <f t="shared" si="7"/>
        <v>-17.095612590522791</v>
      </c>
      <c r="AK61">
        <f t="shared" si="22"/>
        <v>-11.224085712423301</v>
      </c>
      <c r="AL61">
        <f t="shared" si="8"/>
        <v>-45.425379304987828</v>
      </c>
      <c r="AN61">
        <f t="shared" si="26"/>
        <v>0</v>
      </c>
      <c r="AO61">
        <f t="shared" si="26"/>
        <v>0</v>
      </c>
      <c r="AP61">
        <f t="shared" si="26"/>
        <v>-1.0956303061155698E-6</v>
      </c>
      <c r="AQ61">
        <f t="shared" si="26"/>
        <v>-3.7511014607954432E-2</v>
      </c>
      <c r="AR61">
        <f t="shared" si="26"/>
        <v>-3.7512110238260551E-2</v>
      </c>
      <c r="AS61">
        <f t="shared" si="26"/>
        <v>-3.7490030593329858E-2</v>
      </c>
      <c r="AT61">
        <f t="shared" si="26"/>
        <v>-2.4613994644109918E-2</v>
      </c>
      <c r="AU61">
        <f t="shared" si="23"/>
        <v>-9.9616135475700321E-2</v>
      </c>
      <c r="AW61">
        <v>58</v>
      </c>
      <c r="AX61">
        <f>IF(Z61&gt;0, (R61*SUMPRODUCT(K61:$K$98, X61:$X$98)-K61*$AZ$3)/Z61, 0)</f>
        <v>-14335970.015117034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1000000</v>
      </c>
      <c r="S62">
        <f t="shared" si="1"/>
        <v>-38276479.407991715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-143.24846901552436</v>
      </c>
      <c r="AC62">
        <f t="shared" si="2"/>
        <v>-127.9319458164769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-6.5500064594513656</v>
      </c>
      <c r="AI62">
        <f t="shared" si="25"/>
        <v>-6.5501735750636101</v>
      </c>
      <c r="AJ62">
        <f t="shared" si="7"/>
        <v>-15.316523199047467</v>
      </c>
      <c r="AK62">
        <f t="shared" si="22"/>
        <v>-10.027392831086706</v>
      </c>
      <c r="AL62">
        <f t="shared" si="8"/>
        <v>-31.894089605197784</v>
      </c>
      <c r="AN62">
        <f t="shared" si="26"/>
        <v>0</v>
      </c>
      <c r="AO62">
        <f t="shared" si="26"/>
        <v>0</v>
      </c>
      <c r="AP62">
        <f t="shared" si="26"/>
        <v>-3.2721268304159569E-7</v>
      </c>
      <c r="AQ62">
        <f t="shared" si="26"/>
        <v>-1.2824924965139766E-2</v>
      </c>
      <c r="AR62">
        <f t="shared" si="26"/>
        <v>-1.2825252177822807E-2</v>
      </c>
      <c r="AS62">
        <f t="shared" si="26"/>
        <v>-2.9989781227034037E-2</v>
      </c>
      <c r="AT62">
        <f t="shared" si="26"/>
        <v>-1.9633654020157883E-2</v>
      </c>
      <c r="AU62">
        <f t="shared" si="23"/>
        <v>-6.2448687425014728E-2</v>
      </c>
      <c r="AW62">
        <v>59</v>
      </c>
      <c r="AX62">
        <f>IF(Z62&gt;0, (R62*SUMPRODUCT(K62:$K$98, X62:$X$98)-K62*$AZ$3)/Z62, 0)</f>
        <v>-38276479.407991715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1000000</v>
      </c>
      <c r="S63">
        <f t="shared" si="1"/>
        <v>-112370344.25577302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-127.9319458164769</v>
      </c>
      <c r="AC63">
        <f t="shared" si="2"/>
        <v>-114.23581162210685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-2.2922880576399063</v>
      </c>
      <c r="AI63">
        <f t="shared" si="25"/>
        <v>-2.2923388876931461</v>
      </c>
      <c r="AJ63">
        <f t="shared" si="7"/>
        <v>-13.696134194370046</v>
      </c>
      <c r="AK63">
        <f t="shared" si="22"/>
        <v>-8.9552362071533835</v>
      </c>
      <c r="AL63">
        <f t="shared" si="8"/>
        <v>-24.943709289216578</v>
      </c>
      <c r="AN63">
        <f t="shared" si="26"/>
        <v>0</v>
      </c>
      <c r="AO63">
        <f t="shared" si="26"/>
        <v>0</v>
      </c>
      <c r="AP63">
        <f t="shared" si="26"/>
        <v>-8.8861910563865104E-8</v>
      </c>
      <c r="AQ63">
        <f t="shared" si="26"/>
        <v>-4.00741457820805E-3</v>
      </c>
      <c r="AR63">
        <f t="shared" si="26"/>
        <v>-4.0075034401186142E-3</v>
      </c>
      <c r="AS63">
        <f t="shared" si="26"/>
        <v>-2.3943800454172371E-2</v>
      </c>
      <c r="AT63">
        <f t="shared" si="26"/>
        <v>-1.5655686905594195E-2</v>
      </c>
      <c r="AU63">
        <f t="shared" si="23"/>
        <v>-4.3606990799885184E-2</v>
      </c>
      <c r="AW63">
        <v>60</v>
      </c>
      <c r="AX63">
        <f>IF(Z63&gt;0, (R63*SUMPRODUCT(K63:$K$98, X63:$X$98)-K63*$AZ$3)/Z63, 0)</f>
        <v>-112370344.25577302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1000000</v>
      </c>
      <c r="S64">
        <f t="shared" si="1"/>
        <v>-366031842.47946888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-114.23581162210685</v>
      </c>
      <c r="AC64">
        <f t="shared" si="2"/>
        <v>-101.99967696585007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-0.72777165624723361</v>
      </c>
      <c r="AI64">
        <f t="shared" si="25"/>
        <v>-0.72778558941712879</v>
      </c>
      <c r="AJ64">
        <f t="shared" si="7"/>
        <v>-12.23613465625678</v>
      </c>
      <c r="AK64">
        <f t="shared" si="22"/>
        <v>-7.9965068135474802</v>
      </c>
      <c r="AL64">
        <f t="shared" si="8"/>
        <v>-20.960427059221388</v>
      </c>
      <c r="AN64">
        <f t="shared" si="26"/>
        <v>0</v>
      </c>
      <c r="AO64">
        <f t="shared" si="26"/>
        <v>0</v>
      </c>
      <c r="AP64">
        <f t="shared" si="26"/>
        <v>-2.1748383973619368E-8</v>
      </c>
      <c r="AQ64">
        <f t="shared" si="26"/>
        <v>-1.1359839537102279E-3</v>
      </c>
      <c r="AR64">
        <f t="shared" si="26"/>
        <v>-1.1360057020942016E-3</v>
      </c>
      <c r="AS64">
        <f t="shared" si="26"/>
        <v>-1.9099469600975069E-2</v>
      </c>
      <c r="AT64">
        <f t="shared" si="26"/>
        <v>-1.2481804351609045E-2</v>
      </c>
      <c r="AU64">
        <f t="shared" si="23"/>
        <v>-3.2717279654678313E-2</v>
      </c>
      <c r="AW64">
        <v>61</v>
      </c>
      <c r="AX64">
        <f>IF(Z64&gt;0, (R64*SUMPRODUCT(K64:$K$98, X64:$X$98)-K64*$AZ$3)/Z64, 0)</f>
        <v>-366031842.47946888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1000000</v>
      </c>
      <c r="S65">
        <f t="shared" si="1"/>
        <v>-1338224778.5409102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-101.99967696585007</v>
      </c>
      <c r="AC65">
        <f t="shared" si="2"/>
        <v>-91.072114672272534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-0.20782234127891838</v>
      </c>
      <c r="AI65">
        <f t="shared" si="25"/>
        <v>-0.20782574400005061</v>
      </c>
      <c r="AJ65">
        <f t="shared" si="7"/>
        <v>-10.927562293577537</v>
      </c>
      <c r="AK65">
        <f t="shared" si="22"/>
        <v>-7.1399773876095054</v>
      </c>
      <c r="AL65">
        <f t="shared" si="8"/>
        <v>-18.275365425187093</v>
      </c>
      <c r="AN65">
        <f t="shared" si="26"/>
        <v>0</v>
      </c>
      <c r="AO65">
        <f t="shared" si="26"/>
        <v>0</v>
      </c>
      <c r="AP65">
        <f t="shared" si="26"/>
        <v>-4.7422603691076718E-9</v>
      </c>
      <c r="AQ65">
        <f t="shared" si="26"/>
        <v>-2.8963515215147463E-4</v>
      </c>
      <c r="AR65">
        <f t="shared" si="26"/>
        <v>-2.8963989441184375E-4</v>
      </c>
      <c r="AS65">
        <f t="shared" si="26"/>
        <v>-1.5229383655616179E-2</v>
      </c>
      <c r="AT65">
        <f t="shared" si="26"/>
        <v>-9.9507513210185614E-3</v>
      </c>
      <c r="AU65">
        <f t="shared" si="23"/>
        <v>-2.5469774871046583E-2</v>
      </c>
      <c r="AW65">
        <v>62</v>
      </c>
      <c r="AX65">
        <f>IF(Z65&gt;0, (R65*SUMPRODUCT(K65:$K$98, X65:$X$98)-K65*$AZ$3)/Z65, 0)</f>
        <v>-1338224778.5409102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1000000</v>
      </c>
      <c r="S66">
        <f t="shared" si="1"/>
        <v>-5574988893.9852715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-91.072114672272534</v>
      </c>
      <c r="AC66">
        <f t="shared" si="2"/>
        <v>-81.314637988200374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-5.2788264072618808E-2</v>
      </c>
      <c r="AI66">
        <f t="shared" si="25"/>
        <v>-5.2788993353336082E-2</v>
      </c>
      <c r="AJ66">
        <f t="shared" si="7"/>
        <v>-9.7574766840721594</v>
      </c>
      <c r="AK66">
        <f t="shared" si="22"/>
        <v>-6.3750480270590781</v>
      </c>
      <c r="AL66">
        <f t="shared" si="8"/>
        <v>-16.185313704484571</v>
      </c>
      <c r="AN66">
        <f t="shared" si="26"/>
        <v>0</v>
      </c>
      <c r="AO66">
        <f t="shared" si="26"/>
        <v>0</v>
      </c>
      <c r="AP66">
        <f t="shared" si="26"/>
        <v>-9.0747724633386532E-10</v>
      </c>
      <c r="AQ66">
        <f t="shared" si="26"/>
        <v>-6.5686843741476162E-5</v>
      </c>
      <c r="AR66">
        <f t="shared" si="26"/>
        <v>-6.5687751218722492E-5</v>
      </c>
      <c r="AS66">
        <f t="shared" si="26"/>
        <v>-1.2141673107038169E-2</v>
      </c>
      <c r="AT66">
        <f t="shared" si="26"/>
        <v>-7.9327629152905615E-3</v>
      </c>
      <c r="AU66">
        <f t="shared" si="23"/>
        <v>-2.0140123773547451E-2</v>
      </c>
      <c r="AW66">
        <v>63</v>
      </c>
      <c r="AX66">
        <f>IF(Z66&gt;0, (R66*SUMPRODUCT(K66:$K$98, X66:$X$98)-K66*$AZ$3)/Z66, 0)</f>
        <v>-5574988893.9852715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1000000</v>
      </c>
      <c r="S67">
        <f t="shared" ref="S67:S69" si="28">AX67</f>
        <v>-26989895091.670074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-81.314637988200374</v>
      </c>
      <c r="AC67">
        <f t="shared" ref="AC67:AC69" si="29">S67*Z67</f>
        <v>-72.602412318593821</v>
      </c>
      <c r="AE67">
        <f t="shared" ref="AE67:AE69" si="30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1">-X67*R67</f>
        <v>-1.1749773225386428E-2</v>
      </c>
      <c r="AI67">
        <f t="shared" ref="AI67:AI69" si="32">SUM(AE67:AH67)</f>
        <v>-1.1749907724635262E-2</v>
      </c>
      <c r="AJ67">
        <f t="shared" ref="AJ67:AJ69" si="33">AB67-AC67</f>
        <v>-8.7122256696065534</v>
      </c>
      <c r="AK67">
        <f t="shared" si="22"/>
        <v>-5.6920246591740264</v>
      </c>
      <c r="AL67">
        <f t="shared" ref="AL67:AL69" si="34">SUM(AI67:AK67)</f>
        <v>-14.416000236505216</v>
      </c>
      <c r="AN67">
        <f t="shared" si="26"/>
        <v>0</v>
      </c>
      <c r="AO67">
        <f t="shared" si="26"/>
        <v>0</v>
      </c>
      <c r="AP67">
        <f t="shared" si="26"/>
        <v>-1.4943173883800296E-10</v>
      </c>
      <c r="AQ67">
        <f t="shared" si="26"/>
        <v>-1.3054266542356487E-5</v>
      </c>
      <c r="AR67">
        <f t="shared" si="26"/>
        <v>-1.3054415974095326E-5</v>
      </c>
      <c r="AS67">
        <f t="shared" si="26"/>
        <v>-9.6794817982083867E-3</v>
      </c>
      <c r="AT67">
        <f t="shared" si="26"/>
        <v>-6.3239694623195434E-3</v>
      </c>
      <c r="AU67">
        <f t="shared" si="23"/>
        <v>-1.6016505676502025E-2</v>
      </c>
      <c r="AW67">
        <v>64</v>
      </c>
      <c r="AX67">
        <f>IF(Z67&gt;0, (R67*SUMPRODUCT(K67:$K$98, X67:$X$98)-K67*$AZ$3)/Z67, 0)</f>
        <v>-26989895091.670074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1000000</v>
      </c>
      <c r="S68">
        <f t="shared" si="28"/>
        <v>-155942888746.74216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-72.602412318593821</v>
      </c>
      <c r="AC68">
        <f t="shared" si="29"/>
        <v>-64.823593804601188</v>
      </c>
      <c r="AE68">
        <f t="shared" si="30"/>
        <v>0</v>
      </c>
      <c r="AF68">
        <f t="shared" si="24"/>
        <v>0</v>
      </c>
      <c r="AG68">
        <f t="shared" si="24"/>
        <v>-2.0784402009468172E-8</v>
      </c>
      <c r="AH68">
        <f t="shared" si="31"/>
        <v>-2.2473970867176764E-3</v>
      </c>
      <c r="AI68">
        <f t="shared" si="32"/>
        <v>-2.2474178711196858E-3</v>
      </c>
      <c r="AJ68">
        <f t="shared" si="33"/>
        <v>-7.7788185139926327</v>
      </c>
      <c r="AK68">
        <f t="shared" si="22"/>
        <v>-5.0821688623015682</v>
      </c>
      <c r="AL68">
        <f t="shared" si="34"/>
        <v>-12.86323479416532</v>
      </c>
      <c r="AN68">
        <f t="shared" si="26"/>
        <v>0</v>
      </c>
      <c r="AO68">
        <f t="shared" si="26"/>
        <v>0</v>
      </c>
      <c r="AP68">
        <f t="shared" si="26"/>
        <v>-2.0617808542714289E-11</v>
      </c>
      <c r="AQ68">
        <f t="shared" si="26"/>
        <v>-2.2293834978889805E-6</v>
      </c>
      <c r="AR68">
        <f t="shared" si="26"/>
        <v>-2.2294041156975232E-6</v>
      </c>
      <c r="AS68">
        <f t="shared" si="26"/>
        <v>-7.7164688566435788E-3</v>
      </c>
      <c r="AT68">
        <f t="shared" si="26"/>
        <v>-5.0414336932544249E-3</v>
      </c>
      <c r="AU68">
        <f t="shared" si="23"/>
        <v>-1.2760131954013701E-2</v>
      </c>
      <c r="AW68">
        <v>65</v>
      </c>
      <c r="AX68">
        <f>IF(Z68&gt;0, (R68*SUMPRODUCT(K68:$K$98, X68:$X$98)-K68*$AZ$3)/Z68, 0)</f>
        <v>-155942888746.74216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-64.823593804601188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-4.1568804018936344E-4</v>
      </c>
      <c r="AI69">
        <f t="shared" si="32"/>
        <v>-4.1568804018936344E-4</v>
      </c>
      <c r="AJ69">
        <f t="shared" si="33"/>
        <v>-64.823593804601188</v>
      </c>
      <c r="AK69">
        <f t="shared" si="22"/>
        <v>-4.5376515663220838</v>
      </c>
      <c r="AL69">
        <f t="shared" si="34"/>
        <v>-69.361661058963463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-3.6817515254846939E-7</v>
      </c>
      <c r="AR69">
        <f t="shared" si="26"/>
        <v>-3.6817515254846939E-7</v>
      </c>
      <c r="AS69">
        <f t="shared" si="26"/>
        <v>-5.7414296853180787E-2</v>
      </c>
      <c r="AT69">
        <f t="shared" si="26"/>
        <v>-4.0190007797226554E-3</v>
      </c>
      <c r="AU69">
        <f t="shared" si="23"/>
        <v>-6.1433665808055996E-2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81364.796045255658</v>
      </c>
      <c r="AO71" s="8">
        <f t="shared" si="47"/>
        <v>-8136.4796045255662</v>
      </c>
      <c r="AP71" s="8">
        <f t="shared" si="47"/>
        <v>-938.03316280328443</v>
      </c>
      <c r="AQ71" s="8">
        <f t="shared" si="47"/>
        <v>-65347.37600898456</v>
      </c>
      <c r="AR71" s="8">
        <f t="shared" si="47"/>
        <v>6942.9072689422546</v>
      </c>
      <c r="AS71" s="8">
        <f t="shared" si="47"/>
        <v>-7948.7866566437015</v>
      </c>
      <c r="AT71" s="8">
        <f t="shared" si="47"/>
        <v>3673.2762609867491</v>
      </c>
      <c r="AU71" s="8">
        <f t="shared" si="47"/>
        <v>2667.3968732853136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15224-B0F2-4283-961B-99E13181C035}"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62420.114755964081</v>
      </c>
      <c r="K3">
        <v>1</v>
      </c>
      <c r="L3" s="2">
        <v>0</v>
      </c>
      <c r="O3">
        <f>$C$3</f>
        <v>62420.114755964081</v>
      </c>
      <c r="P3">
        <f>O3*C5</f>
        <v>6242.0114755964087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62420.114755964081</v>
      </c>
      <c r="AF3">
        <f t="shared" ref="AF3:AG34" si="4">-$Z3*P3</f>
        <v>-6242.0114755964087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55657.621352667673</v>
      </c>
      <c r="AJ3">
        <f t="shared" ref="AJ3:AJ66" si="7">AB3-AC3</f>
        <v>0</v>
      </c>
      <c r="AL3">
        <f t="shared" ref="AL3:AL66" si="8">SUM(AI3:AK3)</f>
        <v>55657.621352667673</v>
      </c>
      <c r="AN3">
        <f t="shared" ref="AN3:AU34" si="9">AE3*$K3</f>
        <v>62420.114755964081</v>
      </c>
      <c r="AO3">
        <f t="shared" si="9"/>
        <v>-6242.0114755964087</v>
      </c>
      <c r="AP3">
        <f t="shared" si="9"/>
        <v>-520.48192770000003</v>
      </c>
      <c r="AQ3">
        <f t="shared" si="9"/>
        <v>0</v>
      </c>
      <c r="AR3">
        <f t="shared" si="9"/>
        <v>55657.621352667673</v>
      </c>
      <c r="AS3">
        <f t="shared" si="9"/>
        <v>0</v>
      </c>
      <c r="AT3">
        <f t="shared" si="9"/>
        <v>0</v>
      </c>
      <c r="AU3">
        <f t="shared" si="9"/>
        <v>55657.621352667673</v>
      </c>
      <c r="AW3">
        <v>0</v>
      </c>
      <c r="AX3">
        <f>IF(Z3&gt;0, (R3*SUMPRODUCT(K3:$K$98, X3:$X$98)-K3*$AZ$3)/Z3, 0)</f>
        <v>0</v>
      </c>
      <c r="AZ3">
        <f>C6*SUMPRODUCT(X4:X98, K4:K98)/1</f>
        <v>52502.138246209804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2000000</v>
      </c>
      <c r="S4">
        <f t="shared" si="1"/>
        <v>3566.1524799397293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3521.6939452397492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-3521.6939452397492</v>
      </c>
      <c r="AK4">
        <f>G4*SUM(AB4, AE4:AF4)</f>
        <v>0</v>
      </c>
      <c r="AL4">
        <f t="shared" si="8"/>
        <v>-8455.3079452397506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-4602.6812202630845</v>
      </c>
      <c r="AR4">
        <f t="shared" si="9"/>
        <v>-4602.6812202630845</v>
      </c>
      <c r="AS4">
        <f t="shared" si="9"/>
        <v>-3285.4687426436694</v>
      </c>
      <c r="AT4">
        <f t="shared" si="9"/>
        <v>0</v>
      </c>
      <c r="AU4">
        <f t="shared" si="9"/>
        <v>-7888.1499629067548</v>
      </c>
      <c r="AW4">
        <v>1</v>
      </c>
      <c r="AX4">
        <f>IF(Z4&gt;0, (R4*SUMPRODUCT(K4:$K$98, X4:$X$98)-K4*$AZ$3)/Z4, 0)</f>
        <v>3566.1524799397293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2000000</v>
      </c>
      <c r="S5">
        <f t="shared" si="1"/>
        <v>3080.8060396624569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3521.6939452397492</v>
      </c>
      <c r="AC5">
        <f t="shared" si="2"/>
        <v>3004.4576666707726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-4879.6167888490736</v>
      </c>
      <c r="AI5">
        <f t="shared" si="6"/>
        <v>-4928.3776914828522</v>
      </c>
      <c r="AJ5">
        <f t="shared" si="7"/>
        <v>517.23627856897656</v>
      </c>
      <c r="AK5">
        <f>G5*SUM(AB5, AE5:AF5)</f>
        <v>144.38945175482971</v>
      </c>
      <c r="AL5">
        <f t="shared" si="8"/>
        <v>-4266.751961159046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-4172.5994393134324</v>
      </c>
      <c r="AR5">
        <f t="shared" si="9"/>
        <v>-4214.2952781045169</v>
      </c>
      <c r="AS5">
        <f t="shared" si="9"/>
        <v>442.29288883533911</v>
      </c>
      <c r="AT5">
        <f t="shared" si="9"/>
        <v>123.46857786286934</v>
      </c>
      <c r="AU5">
        <f t="shared" si="9"/>
        <v>-3648.5338114063084</v>
      </c>
      <c r="AW5">
        <v>2</v>
      </c>
      <c r="AX5">
        <f>IF(Z5&gt;0, (R5*SUMPRODUCT(K5:$K$98, X5:$X$98)-K5*$AZ$3)/Z5, 0)</f>
        <v>3080.8060396624569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2000000</v>
      </c>
      <c r="S6">
        <f t="shared" si="1"/>
        <v>3349.9530229828297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3004.4576666707726</v>
      </c>
      <c r="AC6">
        <f t="shared" si="2"/>
        <v>3226.1815746567954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-4826.1825043141525</v>
      </c>
      <c r="AI6">
        <f t="shared" si="6"/>
        <v>-4874.335143358986</v>
      </c>
      <c r="AJ6">
        <f t="shared" si="7"/>
        <v>-221.72390798602282</v>
      </c>
      <c r="AK6">
        <f>G6*SUM(AB6, AE6:AF6)</f>
        <v>175.76077350024022</v>
      </c>
      <c r="AL6">
        <f t="shared" si="8"/>
        <v>-4920.2982778447686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-3722.9655879017009</v>
      </c>
      <c r="AR6">
        <f t="shared" si="9"/>
        <v>-3760.1110166065446</v>
      </c>
      <c r="AS6">
        <f t="shared" si="9"/>
        <v>-171.0400463946718</v>
      </c>
      <c r="AT6">
        <f t="shared" si="9"/>
        <v>135.58362346625952</v>
      </c>
      <c r="AU6">
        <f t="shared" si="9"/>
        <v>-3795.567439534957</v>
      </c>
      <c r="AW6">
        <v>3</v>
      </c>
      <c r="AX6">
        <f>IF(Z6&gt;0, (R6*SUMPRODUCT(K6:$K$98, X6:$X$98)-K6*$AZ$3)/Z6, 0)</f>
        <v>3349.9530229828297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2000000</v>
      </c>
      <c r="S7">
        <f t="shared" si="1"/>
        <v>3317.3831956768581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3226.1815746567954</v>
      </c>
      <c r="AC7">
        <f t="shared" si="2"/>
        <v>3154.9464869706062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-4775.1334951033487</v>
      </c>
      <c r="AI7">
        <f t="shared" si="6"/>
        <v>-4822.6852294203554</v>
      </c>
      <c r="AJ7">
        <f t="shared" si="7"/>
        <v>71.235087686189217</v>
      </c>
      <c r="AK7">
        <f>G7*SUM(AB7, AE7:AF7)</f>
        <v>158.40551531564864</v>
      </c>
      <c r="AL7">
        <f t="shared" si="8"/>
        <v>-4593.0446264185175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-3351.4565282519857</v>
      </c>
      <c r="AR7">
        <f t="shared" si="9"/>
        <v>-3384.8310026137724</v>
      </c>
      <c r="AS7">
        <f t="shared" si="9"/>
        <v>49.996780176155973</v>
      </c>
      <c r="AT7">
        <f t="shared" si="9"/>
        <v>111.17787575156795</v>
      </c>
      <c r="AU7">
        <f t="shared" si="9"/>
        <v>-3223.6563466860484</v>
      </c>
      <c r="AW7">
        <v>4</v>
      </c>
      <c r="AX7">
        <f>IF(Z7&gt;0, (R7*SUMPRODUCT(K7:$K$98, X7:$X$98)-K7*$AZ$3)/Z7, 0)</f>
        <v>3317.3831956768581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2000000</v>
      </c>
      <c r="S8">
        <f t="shared" si="1"/>
        <v>2402.0997502006089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3154.9464869706062</v>
      </c>
      <c r="AC8">
        <f t="shared" si="2"/>
        <v>2255.9587489627738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-4726.3913179533229</v>
      </c>
      <c r="AI8">
        <f t="shared" si="6"/>
        <v>-4773.3493751442111</v>
      </c>
      <c r="AJ8">
        <f t="shared" si="7"/>
        <v>898.98773800783238</v>
      </c>
      <c r="AK8">
        <f>G8*SUM(AB8, AE8:AF8)</f>
        <v>67.200360172473907</v>
      </c>
      <c r="AL8">
        <f t="shared" si="8"/>
        <v>-3807.1612769639046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-3096.4683415822019</v>
      </c>
      <c r="AR8">
        <f t="shared" si="9"/>
        <v>-3127.2326451897916</v>
      </c>
      <c r="AS8">
        <f t="shared" si="9"/>
        <v>588.96669423835863</v>
      </c>
      <c r="AT8">
        <f t="shared" si="9"/>
        <v>44.025933067914863</v>
      </c>
      <c r="AU8">
        <f t="shared" si="9"/>
        <v>-2494.2400178835178</v>
      </c>
      <c r="AW8">
        <v>5</v>
      </c>
      <c r="AX8">
        <f>IF(Z8&gt;0, (R8*SUMPRODUCT(K8:$K$98, X8:$X$98)-K8*$AZ$3)/Z8, 0)</f>
        <v>2402.0997502006089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2000000</v>
      </c>
      <c r="S9">
        <f t="shared" si="1"/>
        <v>1057.1843186786509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2255.9587489627738</v>
      </c>
      <c r="AC9">
        <f t="shared" si="2"/>
        <v>980.46118939854932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-4685.2382778985939</v>
      </c>
      <c r="AI9">
        <f t="shared" si="6"/>
        <v>-4731.6096235606256</v>
      </c>
      <c r="AJ9">
        <f t="shared" si="7"/>
        <v>1275.4975595642245</v>
      </c>
      <c r="AK9">
        <f t="shared" ref="AK9:AK72" si="22">G9*SUM(AB9:AB9, AE9:AF9)</f>
        <v>13.310156618880365</v>
      </c>
      <c r="AL9">
        <f t="shared" si="8"/>
        <v>-3442.8019073775208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-2907.0055515438198</v>
      </c>
      <c r="AR9">
        <f t="shared" si="9"/>
        <v>-2935.777142501739</v>
      </c>
      <c r="AS9">
        <f t="shared" si="9"/>
        <v>791.39592624877957</v>
      </c>
      <c r="AT9">
        <f t="shared" si="9"/>
        <v>8.2584271893973451</v>
      </c>
      <c r="AU9">
        <f t="shared" si="9"/>
        <v>-2136.1227890635619</v>
      </c>
      <c r="AW9">
        <v>6</v>
      </c>
      <c r="AX9">
        <f>IF(Z9&gt;0, (R9*SUMPRODUCT(K9:$K$98, X9:$X$98)-K9*$AZ$3)/Z9, 0)</f>
        <v>1057.1843186786509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2000000</v>
      </c>
      <c r="S10">
        <f t="shared" si="1"/>
        <v>-278.0632075389982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980.46118939854932</v>
      </c>
      <c r="AC10">
        <f t="shared" si="2"/>
        <v>-254.65851514128008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-4646.0953650389265</v>
      </c>
      <c r="AI10">
        <f t="shared" si="6"/>
        <v>-4691.8868448602125</v>
      </c>
      <c r="AJ10">
        <f t="shared" si="7"/>
        <v>1235.1197045398294</v>
      </c>
      <c r="AK10">
        <f t="shared" si="22"/>
        <v>4.0198908765340526</v>
      </c>
      <c r="AL10">
        <f t="shared" si="8"/>
        <v>-3452.7472494438489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-2734.767970807924</v>
      </c>
      <c r="AR10">
        <f t="shared" si="9"/>
        <v>-2761.7215872346287</v>
      </c>
      <c r="AS10">
        <f t="shared" si="9"/>
        <v>727.0117254816555</v>
      </c>
      <c r="AT10">
        <f t="shared" si="9"/>
        <v>2.3661737333271917</v>
      </c>
      <c r="AU10">
        <f t="shared" si="9"/>
        <v>-2032.3436880196462</v>
      </c>
      <c r="AW10">
        <v>7</v>
      </c>
      <c r="AX10">
        <f>IF(Z10&gt;0, (R10*SUMPRODUCT(K10:$K$98, X10:$X$98)-K10*$AZ$3)/Z10, 0)</f>
        <v>-278.0632075389982</v>
      </c>
    </row>
    <row r="11" spans="1:52" x14ac:dyDescent="0.25">
      <c r="A11" t="s">
        <v>33</v>
      </c>
      <c r="C11" s="12">
        <f>AU100</f>
        <v>2494.107417863956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2000000</v>
      </c>
      <c r="S11">
        <f t="shared" si="1"/>
        <v>-1604.1120379372273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-254.65851514128008</v>
      </c>
      <c r="AC11">
        <f t="shared" si="2"/>
        <v>-1450.7057591849225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-4608.8904641020872</v>
      </c>
      <c r="AI11">
        <f t="shared" si="6"/>
        <v>-4654.1088068635572</v>
      </c>
      <c r="AJ11">
        <f t="shared" si="7"/>
        <v>1196.0472440436424</v>
      </c>
      <c r="AK11">
        <f t="shared" si="22"/>
        <v>-0.61118043633907215</v>
      </c>
      <c r="AL11">
        <f t="shared" si="8"/>
        <v>-3458.6727432562539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-2577.7922421246053</v>
      </c>
      <c r="AR11">
        <f t="shared" si="9"/>
        <v>-2603.0832517678468</v>
      </c>
      <c r="AS11">
        <f t="shared" si="9"/>
        <v>668.95955348135692</v>
      </c>
      <c r="AT11">
        <f t="shared" si="9"/>
        <v>-0.34183849661962679</v>
      </c>
      <c r="AU11">
        <f t="shared" si="9"/>
        <v>-1934.4655367831094</v>
      </c>
      <c r="AW11">
        <v>8</v>
      </c>
      <c r="AX11">
        <f>IF(Z11&gt;0, (R11*SUMPRODUCT(K11:$K$98, X11:$X$98)-K11*$AZ$3)/Z11, 0)</f>
        <v>-1604.1120379372273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2000000</v>
      </c>
      <c r="S12">
        <f t="shared" si="1"/>
        <v>-2876.7536222055373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-1450.7057591849225</v>
      </c>
      <c r="AC12">
        <f t="shared" si="2"/>
        <v>-2569.04324807593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-4575.2769310899521</v>
      </c>
      <c r="AI12">
        <f t="shared" si="6"/>
        <v>-4619.9287085005308</v>
      </c>
      <c r="AJ12">
        <f t="shared" si="7"/>
        <v>1118.3374888910075</v>
      </c>
      <c r="AK12">
        <f t="shared" si="22"/>
        <v>-3.3366232461253218</v>
      </c>
      <c r="AL12">
        <f t="shared" si="8"/>
        <v>-3504.9278428556486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-2431.8083272843264</v>
      </c>
      <c r="AR12">
        <f t="shared" si="9"/>
        <v>-2455.5412216578311</v>
      </c>
      <c r="AS12">
        <f t="shared" si="9"/>
        <v>594.40826405922451</v>
      </c>
      <c r="AT12">
        <f t="shared" si="9"/>
        <v>-1.7734507259662293</v>
      </c>
      <c r="AU12">
        <f t="shared" si="9"/>
        <v>-1862.9064083245728</v>
      </c>
      <c r="AW12">
        <v>9</v>
      </c>
      <c r="AX12">
        <f>IF(Z12&gt;0, (R12*SUMPRODUCT(K12:$K$98, X12:$X$98)-K12*$AZ$3)/Z12, 0)</f>
        <v>-2876.7536222055373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2000000</v>
      </c>
      <c r="S13">
        <f t="shared" si="1"/>
        <v>-4106.7787344647495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-2569.04324807593</v>
      </c>
      <c r="AC13">
        <f t="shared" si="2"/>
        <v>-3621.4949975562231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-4543.4183715077415</v>
      </c>
      <c r="AI13">
        <f t="shared" si="6"/>
        <v>-4587.5100456849268</v>
      </c>
      <c r="AJ13">
        <f t="shared" si="7"/>
        <v>1052.4517494802931</v>
      </c>
      <c r="AK13">
        <f t="shared" si="22"/>
        <v>-5.1380864961518604</v>
      </c>
      <c r="AL13">
        <f t="shared" si="8"/>
        <v>-3540.1963827007858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-2295.5087112048454</v>
      </c>
      <c r="AR13">
        <f t="shared" si="9"/>
        <v>-2317.7855111579493</v>
      </c>
      <c r="AS13">
        <f t="shared" si="9"/>
        <v>531.73887181625923</v>
      </c>
      <c r="AT13">
        <f t="shared" si="9"/>
        <v>-2.5959577891407224</v>
      </c>
      <c r="AU13">
        <f t="shared" si="9"/>
        <v>-1788.6425971308308</v>
      </c>
      <c r="AW13">
        <v>10</v>
      </c>
      <c r="AX13">
        <f>IF(Z13&gt;0, (R13*SUMPRODUCT(K13:$K$98, X13:$X$98)-K13*$AZ$3)/Z13, 0)</f>
        <v>-4106.7787344647495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2000000</v>
      </c>
      <c r="S14">
        <f t="shared" si="1"/>
        <v>-3531.3186446323616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-3621.4949975562231</v>
      </c>
      <c r="AC14">
        <f t="shared" si="2"/>
        <v>-3074.9228479010999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-4514.9274710668442</v>
      </c>
      <c r="AI14">
        <f t="shared" si="6"/>
        <v>-4558.4653553154803</v>
      </c>
      <c r="AJ14">
        <f t="shared" si="7"/>
        <v>-546.57214965512321</v>
      </c>
      <c r="AK14">
        <f t="shared" si="22"/>
        <v>-253.50464982893564</v>
      </c>
      <c r="AL14">
        <f t="shared" si="8"/>
        <v>-5358.5421547995393</v>
      </c>
      <c r="AN14">
        <f t="shared" si="9"/>
        <v>0</v>
      </c>
      <c r="AO14">
        <f t="shared" si="9"/>
        <v>0</v>
      </c>
      <c r="AP14">
        <f t="shared" si="9"/>
        <v>-19.640182234914082</v>
      </c>
      <c r="AQ14">
        <f t="shared" si="9"/>
        <v>-2036.7089453123817</v>
      </c>
      <c r="AR14">
        <f t="shared" si="9"/>
        <v>-2056.3491275472957</v>
      </c>
      <c r="AS14">
        <f t="shared" si="9"/>
        <v>-246.56174292832313</v>
      </c>
      <c r="AT14">
        <f t="shared" si="9"/>
        <v>-114.35736039916377</v>
      </c>
      <c r="AU14">
        <f t="shared" si="9"/>
        <v>-2417.2682308747826</v>
      </c>
      <c r="AW14">
        <v>11</v>
      </c>
      <c r="AX14">
        <f>IF(Z14&gt;0, (R14*SUMPRODUCT(K14:$K$98, X14:$X$98)-K14*$AZ$3)/Z14, 0)</f>
        <v>-3531.3186446323616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2000000</v>
      </c>
      <c r="S15">
        <f t="shared" si="1"/>
        <v>-2993.784839832635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-3074.9228479010999</v>
      </c>
      <c r="AC15">
        <f t="shared" si="2"/>
        <v>-2574.0595960170904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-4497.9510671877142</v>
      </c>
      <c r="AI15">
        <f t="shared" si="6"/>
        <v>-4540.9411238171842</v>
      </c>
      <c r="AJ15">
        <f t="shared" si="7"/>
        <v>-500.86325188400951</v>
      </c>
      <c r="AK15">
        <f t="shared" si="22"/>
        <v>-215.24459935307701</v>
      </c>
      <c r="AL15">
        <f t="shared" si="8"/>
        <v>-5257.0489750542711</v>
      </c>
      <c r="AN15">
        <f t="shared" si="9"/>
        <v>0</v>
      </c>
      <c r="AO15">
        <f t="shared" si="9"/>
        <v>0</v>
      </c>
      <c r="AP15">
        <f t="shared" si="9"/>
        <v>-17.315226913118082</v>
      </c>
      <c r="AQ15">
        <f t="shared" si="9"/>
        <v>-1811.6524954532638</v>
      </c>
      <c r="AR15">
        <f t="shared" si="9"/>
        <v>-1828.9677223663818</v>
      </c>
      <c r="AS15">
        <f t="shared" si="9"/>
        <v>-201.73411106578277</v>
      </c>
      <c r="AT15">
        <f t="shared" si="9"/>
        <v>-86.694677137661742</v>
      </c>
      <c r="AU15">
        <f t="shared" si="9"/>
        <v>-2117.3965105698267</v>
      </c>
      <c r="AW15">
        <v>12</v>
      </c>
      <c r="AX15">
        <f>IF(Z15&gt;0, (R15*SUMPRODUCT(K15:$K$98, X15:$X$98)-K15*$AZ$3)/Z15, 0)</f>
        <v>-2993.784839832635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2000000</v>
      </c>
      <c r="S16">
        <f t="shared" si="1"/>
        <v>-2497.200965338764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-2574.0595960170904</v>
      </c>
      <c r="AC16">
        <f t="shared" si="2"/>
        <v>-2120.0226296878609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-4487.1249919507909</v>
      </c>
      <c r="AI16">
        <f t="shared" si="6"/>
        <v>-4529.5729698891673</v>
      </c>
      <c r="AJ16">
        <f t="shared" si="7"/>
        <v>-454.03696632922947</v>
      </c>
      <c r="AK16">
        <f t="shared" si="22"/>
        <v>-180.18417172119635</v>
      </c>
      <c r="AL16">
        <f t="shared" si="8"/>
        <v>-5163.7941079395932</v>
      </c>
      <c r="AN16">
        <f t="shared" si="9"/>
        <v>0</v>
      </c>
      <c r="AO16">
        <f t="shared" si="9"/>
        <v>0</v>
      </c>
      <c r="AP16">
        <f t="shared" si="9"/>
        <v>-15.265082448951331</v>
      </c>
      <c r="AQ16">
        <f t="shared" si="9"/>
        <v>-1613.6536129074848</v>
      </c>
      <c r="AR16">
        <f t="shared" si="9"/>
        <v>-1628.918695356436</v>
      </c>
      <c r="AS16">
        <f t="shared" si="9"/>
        <v>-163.28013871353954</v>
      </c>
      <c r="AT16">
        <f t="shared" si="9"/>
        <v>-64.797579788443699</v>
      </c>
      <c r="AU16">
        <f t="shared" si="9"/>
        <v>-1856.9964138584194</v>
      </c>
      <c r="AW16">
        <v>13</v>
      </c>
      <c r="AX16">
        <f>IF(Z16&gt;0, (R16*SUMPRODUCT(K16:$K$98, X16:$X$98)-K16*$AZ$3)/Z16, 0)</f>
        <v>-2497.200965338764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2000000</v>
      </c>
      <c r="S17">
        <f t="shared" si="1"/>
        <v>-2040.8896719669867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-2120.0226296878609</v>
      </c>
      <c r="AC17">
        <f t="shared" si="2"/>
        <v>-1710.7392231467002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-4475.738564690093</v>
      </c>
      <c r="AI17">
        <f t="shared" si="6"/>
        <v>-4517.6501693849686</v>
      </c>
      <c r="AJ17">
        <f t="shared" si="7"/>
        <v>-409.28340654116073</v>
      </c>
      <c r="AK17">
        <f t="shared" si="22"/>
        <v>-148.40158407815028</v>
      </c>
      <c r="AL17">
        <f t="shared" si="8"/>
        <v>-5075.3351600042797</v>
      </c>
      <c r="AN17">
        <f t="shared" si="9"/>
        <v>0</v>
      </c>
      <c r="AO17">
        <f t="shared" si="9"/>
        <v>0</v>
      </c>
      <c r="AP17">
        <f t="shared" si="9"/>
        <v>-13.45731486912074</v>
      </c>
      <c r="AQ17">
        <f t="shared" si="9"/>
        <v>-1437.1061088067854</v>
      </c>
      <c r="AR17">
        <f t="shared" si="9"/>
        <v>-1450.5634236759061</v>
      </c>
      <c r="AS17">
        <f t="shared" si="9"/>
        <v>-131.41600548652241</v>
      </c>
      <c r="AT17">
        <f t="shared" si="9"/>
        <v>-47.649973284371363</v>
      </c>
      <c r="AU17">
        <f t="shared" si="9"/>
        <v>-1629.6294024468</v>
      </c>
      <c r="AW17">
        <v>14</v>
      </c>
      <c r="AX17">
        <f>IF(Z17&gt;0, (R17*SUMPRODUCT(K17:$K$98, X17:$X$98)-K17*$AZ$3)/Z17, 0)</f>
        <v>-2040.8896719669867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2000000</v>
      </c>
      <c r="S18">
        <f t="shared" si="1"/>
        <v>-1621.1018439956963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-1710.7392231467002</v>
      </c>
      <c r="AC18">
        <f t="shared" si="2"/>
        <v>-1341.6515645886138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-4465.3981577912746</v>
      </c>
      <c r="AI18">
        <f t="shared" si="6"/>
        <v>-4506.7790114852569</v>
      </c>
      <c r="AJ18">
        <f t="shared" si="7"/>
        <v>-369.08765855808633</v>
      </c>
      <c r="AK18">
        <f t="shared" si="22"/>
        <v>-119.75174562026902</v>
      </c>
      <c r="AL18">
        <f t="shared" si="8"/>
        <v>-4995.6184156636118</v>
      </c>
      <c r="AN18">
        <f t="shared" si="9"/>
        <v>0</v>
      </c>
      <c r="AO18">
        <f t="shared" si="9"/>
        <v>0</v>
      </c>
      <c r="AP18">
        <f t="shared" si="9"/>
        <v>-11.863300957351001</v>
      </c>
      <c r="AQ18">
        <f t="shared" si="9"/>
        <v>-1280.1660070145529</v>
      </c>
      <c r="AR18">
        <f t="shared" si="9"/>
        <v>-1292.0293079719038</v>
      </c>
      <c r="AS18">
        <f t="shared" si="9"/>
        <v>-105.81217114318112</v>
      </c>
      <c r="AT18">
        <f t="shared" si="9"/>
        <v>-34.331118660995344</v>
      </c>
      <c r="AU18">
        <f t="shared" si="9"/>
        <v>-1432.1725977760802</v>
      </c>
      <c r="AW18">
        <v>15</v>
      </c>
      <c r="AX18">
        <f>IF(Z18&gt;0, (R18*SUMPRODUCT(K18:$K$98, X18:$X$98)-K18*$AZ$3)/Z18, 0)</f>
        <v>-1621.1018439956963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50</v>
      </c>
      <c r="R19">
        <f t="shared" si="0"/>
        <v>2000000</v>
      </c>
      <c r="S19">
        <f t="shared" si="1"/>
        <v>-1235.0183833359363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-1341.6515645886138</v>
      </c>
      <c r="AC19">
        <f t="shared" si="2"/>
        <v>-1009.1445650273872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-4463.9215218529334</v>
      </c>
      <c r="AI19">
        <f t="shared" si="6"/>
        <v>-4504.7769689719298</v>
      </c>
      <c r="AJ19">
        <f t="shared" si="7"/>
        <v>-332.50699956122662</v>
      </c>
      <c r="AK19">
        <f t="shared" si="22"/>
        <v>-93.915609521202981</v>
      </c>
      <c r="AL19">
        <f t="shared" si="8"/>
        <v>-4931.1995780543593</v>
      </c>
      <c r="AN19">
        <f t="shared" si="9"/>
        <v>0</v>
      </c>
      <c r="AO19">
        <f t="shared" si="9"/>
        <v>0</v>
      </c>
      <c r="AP19">
        <f t="shared" si="9"/>
        <v>-10.457744982914335</v>
      </c>
      <c r="AQ19">
        <f t="shared" si="9"/>
        <v>-1142.6273897654985</v>
      </c>
      <c r="AR19">
        <f t="shared" si="9"/>
        <v>-1153.0851347484131</v>
      </c>
      <c r="AS19">
        <f t="shared" si="9"/>
        <v>-85.111622847190191</v>
      </c>
      <c r="AT19">
        <f t="shared" si="9"/>
        <v>-24.039523822297021</v>
      </c>
      <c r="AU19">
        <f t="shared" si="9"/>
        <v>-1262.2362814179003</v>
      </c>
      <c r="AW19">
        <v>16</v>
      </c>
      <c r="AX19">
        <f>IF(Z19&gt;0, (R19*SUMPRODUCT(K19:$K$98, X19:$X$98)-K19*$AZ$3)/Z19, 0)</f>
        <v>-1235.0183833359363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2000000</v>
      </c>
      <c r="S20">
        <f t="shared" si="1"/>
        <v>-882.45746847750536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-1009.1445650273872</v>
      </c>
      <c r="AC20">
        <f t="shared" si="2"/>
        <v>-711.88534177880138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-4460.0633272036739</v>
      </c>
      <c r="AI20">
        <f t="shared" si="6"/>
        <v>-4500.3987182682995</v>
      </c>
      <c r="AJ20">
        <f t="shared" si="7"/>
        <v>-297.25922324858584</v>
      </c>
      <c r="AK20">
        <f t="shared" si="22"/>
        <v>-70.64011955191711</v>
      </c>
      <c r="AL20">
        <f t="shared" si="8"/>
        <v>-4868.2980610688028</v>
      </c>
      <c r="AN20">
        <f t="shared" si="9"/>
        <v>0</v>
      </c>
      <c r="AO20">
        <f t="shared" si="9"/>
        <v>0</v>
      </c>
      <c r="AP20">
        <f t="shared" si="9"/>
        <v>-9.2184165516401215</v>
      </c>
      <c r="AQ20">
        <f t="shared" si="9"/>
        <v>-1019.3212588662593</v>
      </c>
      <c r="AR20">
        <f t="shared" si="9"/>
        <v>-1028.5396754178994</v>
      </c>
      <c r="AS20">
        <f t="shared" si="9"/>
        <v>-67.936848296126897</v>
      </c>
      <c r="AT20">
        <f t="shared" si="9"/>
        <v>-16.14438412767295</v>
      </c>
      <c r="AU20">
        <f t="shared" si="9"/>
        <v>-1112.6209078416994</v>
      </c>
      <c r="AW20">
        <v>17</v>
      </c>
      <c r="AX20">
        <f>IF(Z20&gt;0, (R20*SUMPRODUCT(K20:$K$98, X20:$X$98)-K20*$AZ$3)/Z20, 0)</f>
        <v>-882.45746847750536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50</v>
      </c>
      <c r="R21">
        <f t="shared" si="0"/>
        <v>2000000</v>
      </c>
      <c r="S21">
        <f t="shared" si="1"/>
        <v>-559.50327854179091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-711.88534177880138</v>
      </c>
      <c r="AC21">
        <f t="shared" si="2"/>
        <v>-445.59355331105144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-4463.1045676382992</v>
      </c>
      <c r="AI21">
        <f t="shared" si="6"/>
        <v>-4502.9250271780884</v>
      </c>
      <c r="AJ21">
        <f t="shared" si="7"/>
        <v>-266.29178846774994</v>
      </c>
      <c r="AK21">
        <f t="shared" si="22"/>
        <v>-49.831973924516099</v>
      </c>
      <c r="AL21">
        <f t="shared" si="8"/>
        <v>-4819.0487895703545</v>
      </c>
      <c r="AN21">
        <f t="shared" si="9"/>
        <v>0</v>
      </c>
      <c r="AO21">
        <f t="shared" si="9"/>
        <v>0</v>
      </c>
      <c r="AP21">
        <f t="shared" si="9"/>
        <v>-8.1256535519744766</v>
      </c>
      <c r="AQ21">
        <f t="shared" si="9"/>
        <v>-910.72885401101007</v>
      </c>
      <c r="AR21">
        <f t="shared" si="9"/>
        <v>-918.85450756298462</v>
      </c>
      <c r="AS21">
        <f t="shared" si="9"/>
        <v>-54.338770617715582</v>
      </c>
      <c r="AT21">
        <f t="shared" si="9"/>
        <v>-10.168575666914347</v>
      </c>
      <c r="AU21">
        <f t="shared" si="9"/>
        <v>-983.36185384761461</v>
      </c>
      <c r="AW21">
        <v>18</v>
      </c>
      <c r="AX21">
        <f>IF(Z21&gt;0, (R21*SUMPRODUCT(K21:$K$98, X21:$X$98)-K21*$AZ$3)/Z21, 0)</f>
        <v>-559.50327854179091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2000000</v>
      </c>
      <c r="S22">
        <f t="shared" si="1"/>
        <v>-265.13724300252397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-445.59355331105144</v>
      </c>
      <c r="AC22">
        <f t="shared" si="2"/>
        <v>-208.45361505955407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-4469.7207506891482</v>
      </c>
      <c r="AI22">
        <f t="shared" si="6"/>
        <v>-4509.0312626147715</v>
      </c>
      <c r="AJ22">
        <f t="shared" si="7"/>
        <v>-237.13993825149737</v>
      </c>
      <c r="AK22">
        <f t="shared" si="22"/>
        <v>-31.191548731773604</v>
      </c>
      <c r="AL22">
        <f t="shared" si="8"/>
        <v>-4777.3627495980427</v>
      </c>
      <c r="AN22">
        <f t="shared" si="9"/>
        <v>0</v>
      </c>
      <c r="AO22">
        <f t="shared" si="9"/>
        <v>0</v>
      </c>
      <c r="AP22">
        <f t="shared" si="9"/>
        <v>-7.1621384313402965</v>
      </c>
      <c r="AQ22">
        <f t="shared" si="9"/>
        <v>-814.35619119992032</v>
      </c>
      <c r="AR22">
        <f t="shared" si="9"/>
        <v>-821.51832963126049</v>
      </c>
      <c r="AS22">
        <f t="shared" si="9"/>
        <v>-43.205468007391445</v>
      </c>
      <c r="AT22">
        <f t="shared" si="9"/>
        <v>-5.6829122532805849</v>
      </c>
      <c r="AU22">
        <f t="shared" si="9"/>
        <v>-870.40670989193256</v>
      </c>
      <c r="AW22">
        <v>19</v>
      </c>
      <c r="AX22">
        <f>IF(Z22&gt;0, (R22*SUMPRODUCT(K22:$K$98, X22:$X$98)-K22*$AZ$3)/Z22, 0)</f>
        <v>-265.13724300252397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2000000</v>
      </c>
      <c r="S23">
        <f t="shared" si="1"/>
        <v>2.6710783380125238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-208.45361505955407</v>
      </c>
      <c r="AC23">
        <f t="shared" si="2"/>
        <v>2.073043974904067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-4481.2395450529211</v>
      </c>
      <c r="AI23">
        <f t="shared" si="6"/>
        <v>-4520.0449208706623</v>
      </c>
      <c r="AJ23">
        <f t="shared" si="7"/>
        <v>-210.52665903445813</v>
      </c>
      <c r="AK23">
        <f t="shared" si="22"/>
        <v>-14.591753054168786</v>
      </c>
      <c r="AL23">
        <f t="shared" si="8"/>
        <v>-4745.1633329592896</v>
      </c>
      <c r="AN23">
        <f t="shared" si="9"/>
        <v>0</v>
      </c>
      <c r="AO23">
        <f t="shared" si="9"/>
        <v>0</v>
      </c>
      <c r="AP23">
        <f t="shared" si="9"/>
        <v>-6.3125943534585316</v>
      </c>
      <c r="AQ23">
        <f t="shared" si="9"/>
        <v>-728.97754119065291</v>
      </c>
      <c r="AR23">
        <f t="shared" si="9"/>
        <v>-735.29013554411142</v>
      </c>
      <c r="AS23">
        <f t="shared" si="9"/>
        <v>-34.247043639397738</v>
      </c>
      <c r="AT23">
        <f t="shared" si="9"/>
        <v>-2.3736870471099851</v>
      </c>
      <c r="AU23">
        <f t="shared" si="9"/>
        <v>-771.91086623061926</v>
      </c>
      <c r="AW23">
        <v>20</v>
      </c>
      <c r="AX23">
        <f>IF(Z23&gt;0, (R23*SUMPRODUCT(K23:$K$98, X23:$X$98)-K23*$AZ$3)/Z23, 0)</f>
        <v>2.6710783380125238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2000000</v>
      </c>
      <c r="S24">
        <f t="shared" si="1"/>
        <v>245.62048526913114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2.073043974904067</v>
      </c>
      <c r="AC24">
        <f t="shared" si="2"/>
        <v>188.16947620780593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-4495.9566935127677</v>
      </c>
      <c r="AI24">
        <f t="shared" si="6"/>
        <v>-4534.2616166549933</v>
      </c>
      <c r="AJ24">
        <f t="shared" si="7"/>
        <v>-186.09643223290186</v>
      </c>
      <c r="AK24">
        <f t="shared" si="22"/>
        <v>0.1451130782432847</v>
      </c>
      <c r="AL24">
        <f t="shared" si="8"/>
        <v>-4720.2129358096518</v>
      </c>
      <c r="AN24">
        <f t="shared" si="9"/>
        <v>0</v>
      </c>
      <c r="AO24">
        <f t="shared" si="9"/>
        <v>0</v>
      </c>
      <c r="AP24">
        <f t="shared" si="9"/>
        <v>-5.5635572493359193</v>
      </c>
      <c r="AQ24">
        <f t="shared" si="9"/>
        <v>-653.01038098988784</v>
      </c>
      <c r="AR24">
        <f t="shared" si="9"/>
        <v>-658.57393823922371</v>
      </c>
      <c r="AS24">
        <f t="shared" si="9"/>
        <v>-27.029375591764911</v>
      </c>
      <c r="AT24">
        <f t="shared" si="9"/>
        <v>2.1076792542729067E-2</v>
      </c>
      <c r="AU24">
        <f t="shared" si="9"/>
        <v>-685.5822370384459</v>
      </c>
      <c r="AW24">
        <v>21</v>
      </c>
      <c r="AX24">
        <f>IF(Z24&gt;0, (R24*SUMPRODUCT(K24:$K$98, X24:$X$98)-K24*$AZ$3)/Z24, 0)</f>
        <v>245.62048526913114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2000000</v>
      </c>
      <c r="S25">
        <f t="shared" si="1"/>
        <v>465.74999989470939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188.16947620780593</v>
      </c>
      <c r="AC25">
        <f t="shared" si="2"/>
        <v>352.18942863180382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-4520.9952451474628</v>
      </c>
      <c r="AI25">
        <f t="shared" si="6"/>
        <v>-4558.8040941771378</v>
      </c>
      <c r="AJ25">
        <f t="shared" si="7"/>
        <v>-164.01995242399789</v>
      </c>
      <c r="AK25">
        <f t="shared" si="22"/>
        <v>13.171863334546416</v>
      </c>
      <c r="AL25">
        <f t="shared" si="8"/>
        <v>-4709.6521832665894</v>
      </c>
      <c r="AN25">
        <f t="shared" si="9"/>
        <v>0</v>
      </c>
      <c r="AO25">
        <f t="shared" si="9"/>
        <v>0</v>
      </c>
      <c r="AP25">
        <f t="shared" si="9"/>
        <v>-4.9031299106090351</v>
      </c>
      <c r="AQ25">
        <f t="shared" si="9"/>
        <v>-586.29203430142934</v>
      </c>
      <c r="AR25">
        <f t="shared" si="9"/>
        <v>-591.19516421203843</v>
      </c>
      <c r="AS25">
        <f t="shared" si="9"/>
        <v>-21.270447403346644</v>
      </c>
      <c r="AT25">
        <f t="shared" si="9"/>
        <v>1.7081545392556008</v>
      </c>
      <c r="AU25">
        <f t="shared" si="9"/>
        <v>-610.75745707612941</v>
      </c>
      <c r="AW25">
        <v>22</v>
      </c>
      <c r="AX25">
        <f>IF(Z25&gt;0, (R25*SUMPRODUCT(K25:$K$98, X25:$X$98)-K25*$AZ$3)/Z25, 0)</f>
        <v>465.74999989470939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2000000</v>
      </c>
      <c r="S26">
        <f t="shared" si="1"/>
        <v>663.76056002584846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352.18942863180382</v>
      </c>
      <c r="AC26">
        <f t="shared" si="2"/>
        <v>495.38876344991695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-4557.330451348822</v>
      </c>
      <c r="AI26">
        <f t="shared" si="6"/>
        <v>-4594.6472786269169</v>
      </c>
      <c r="AJ26">
        <f t="shared" si="7"/>
        <v>-143.19933481811313</v>
      </c>
      <c r="AK26">
        <f t="shared" si="22"/>
        <v>24.653260004226269</v>
      </c>
      <c r="AL26">
        <f t="shared" si="8"/>
        <v>-4713.1933534408035</v>
      </c>
      <c r="AN26">
        <f t="shared" si="9"/>
        <v>0</v>
      </c>
      <c r="AO26">
        <f t="shared" si="9"/>
        <v>0</v>
      </c>
      <c r="AP26">
        <f t="shared" si="9"/>
        <v>-4.3208245625214774</v>
      </c>
      <c r="AQ26">
        <f t="shared" si="9"/>
        <v>-527.68219567461017</v>
      </c>
      <c r="AR26">
        <f t="shared" si="9"/>
        <v>-532.00302023713164</v>
      </c>
      <c r="AS26">
        <f t="shared" si="9"/>
        <v>-16.580702282319944</v>
      </c>
      <c r="AT26">
        <f t="shared" si="9"/>
        <v>2.8545409441873804</v>
      </c>
      <c r="AU26">
        <f t="shared" si="9"/>
        <v>-545.72918157526419</v>
      </c>
      <c r="AW26">
        <v>23</v>
      </c>
      <c r="AX26">
        <f>IF(Z26&gt;0, (R26*SUMPRODUCT(K26:$K$98, X26:$X$98)-K26*$AZ$3)/Z26, 0)</f>
        <v>663.76056002584846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2000000</v>
      </c>
      <c r="S27">
        <f t="shared" si="1"/>
        <v>840.42760963187345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495.38876344991695</v>
      </c>
      <c r="AC27">
        <f t="shared" si="2"/>
        <v>619.03814734632579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-4595.929998858478</v>
      </c>
      <c r="AI27">
        <f t="shared" si="6"/>
        <v>-4632.7587596138201</v>
      </c>
      <c r="AJ27">
        <f t="shared" si="7"/>
        <v>-123.64938389640884</v>
      </c>
      <c r="AK27">
        <f t="shared" si="22"/>
        <v>34.677213441494189</v>
      </c>
      <c r="AL27">
        <f t="shared" si="8"/>
        <v>-4721.7309300687348</v>
      </c>
      <c r="AN27">
        <f t="shared" si="9"/>
        <v>0</v>
      </c>
      <c r="AO27">
        <f t="shared" si="9"/>
        <v>0</v>
      </c>
      <c r="AP27">
        <f t="shared" si="9"/>
        <v>-3.8074219002803846</v>
      </c>
      <c r="AQ27">
        <f t="shared" si="9"/>
        <v>-475.13530650827465</v>
      </c>
      <c r="AR27">
        <f t="shared" si="9"/>
        <v>-478.94272840855501</v>
      </c>
      <c r="AS27">
        <f t="shared" si="9"/>
        <v>-12.783090241098474</v>
      </c>
      <c r="AT27">
        <f t="shared" si="9"/>
        <v>3.5849911642408716</v>
      </c>
      <c r="AU27">
        <f t="shared" si="9"/>
        <v>-488.14082748541261</v>
      </c>
      <c r="AW27">
        <v>24</v>
      </c>
      <c r="AX27">
        <f>IF(Z27&gt;0, (R27*SUMPRODUCT(K27:$K$98, X27:$X$98)-K27*$AZ$3)/Z27, 0)</f>
        <v>840.42760963187345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2000000</v>
      </c>
      <c r="S28">
        <f t="shared" si="1"/>
        <v>998.01971732249979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619.03814734632579</v>
      </c>
      <c r="AC28">
        <f t="shared" si="2"/>
        <v>725.44889402646186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-4642.2490885561356</v>
      </c>
      <c r="AI28">
        <f t="shared" si="6"/>
        <v>-4678.5935054767106</v>
      </c>
      <c r="AJ28">
        <f t="shared" si="7"/>
        <v>-106.41074668013607</v>
      </c>
      <c r="AK28">
        <f t="shared" si="22"/>
        <v>43.332670314242812</v>
      </c>
      <c r="AL28">
        <f t="shared" si="8"/>
        <v>-4741.6715818426037</v>
      </c>
      <c r="AN28">
        <f t="shared" si="9"/>
        <v>0</v>
      </c>
      <c r="AO28">
        <f t="shared" si="9"/>
        <v>0</v>
      </c>
      <c r="AP28">
        <f t="shared" si="9"/>
        <v>-3.3547764150856811</v>
      </c>
      <c r="AQ28">
        <f t="shared" si="9"/>
        <v>-428.50344220063056</v>
      </c>
      <c r="AR28">
        <f t="shared" si="9"/>
        <v>-431.85821861571628</v>
      </c>
      <c r="AS28">
        <f t="shared" si="9"/>
        <v>-9.8222586444105779</v>
      </c>
      <c r="AT28">
        <f t="shared" si="9"/>
        <v>3.9998281081408611</v>
      </c>
      <c r="AU28">
        <f t="shared" si="9"/>
        <v>-437.68064915198602</v>
      </c>
      <c r="AW28">
        <v>25</v>
      </c>
      <c r="AX28">
        <f>IF(Z28&gt;0, (R28*SUMPRODUCT(K28:$K$98, X28:$X$98)-K28*$AZ$3)/Z28, 0)</f>
        <v>998.01971732249979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50</v>
      </c>
      <c r="R29">
        <f t="shared" si="0"/>
        <v>2000000</v>
      </c>
      <c r="S29">
        <f t="shared" si="1"/>
        <v>1137.8985606153617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725.44889402646186</v>
      </c>
      <c r="AC29">
        <f t="shared" si="2"/>
        <v>816.18299931548336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-4694.5181994766772</v>
      </c>
      <c r="AI29">
        <f t="shared" si="6"/>
        <v>-4730.3818092730589</v>
      </c>
      <c r="AJ29">
        <f t="shared" si="7"/>
        <v>-90.7341052890215</v>
      </c>
      <c r="AK29">
        <f t="shared" si="22"/>
        <v>50.781422581852333</v>
      </c>
      <c r="AL29">
        <f t="shared" si="8"/>
        <v>-4770.3344919802284</v>
      </c>
      <c r="AN29">
        <f t="shared" si="9"/>
        <v>0</v>
      </c>
      <c r="AO29">
        <f t="shared" si="9"/>
        <v>0</v>
      </c>
      <c r="AP29">
        <f t="shared" si="9"/>
        <v>-2.9557102207076316</v>
      </c>
      <c r="AQ29">
        <f t="shared" si="9"/>
        <v>-386.90013365277497</v>
      </c>
      <c r="AR29">
        <f t="shared" si="9"/>
        <v>-389.85584387348257</v>
      </c>
      <c r="AS29">
        <f t="shared" si="9"/>
        <v>-7.4778786600722347</v>
      </c>
      <c r="AT29">
        <f t="shared" si="9"/>
        <v>4.185166261830001</v>
      </c>
      <c r="AU29">
        <f t="shared" si="9"/>
        <v>-393.14855627172483</v>
      </c>
      <c r="AW29">
        <v>26</v>
      </c>
      <c r="AX29">
        <f>IF(Z29&gt;0, (R29*SUMPRODUCT(K29:$K$98, X29:$X$98)-K29*$AZ$3)/Z29, 0)</f>
        <v>1137.8985606153617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50</v>
      </c>
      <c r="R30">
        <f t="shared" si="0"/>
        <v>2000000</v>
      </c>
      <c r="S30">
        <f t="shared" si="1"/>
        <v>1261.6414132837465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816.18299931548336</v>
      </c>
      <c r="AC30">
        <f t="shared" si="2"/>
        <v>892.88781877846884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-4760.6001188693917</v>
      </c>
      <c r="AI30">
        <f t="shared" si="6"/>
        <v>-4795.9860775648385</v>
      </c>
      <c r="AJ30">
        <f t="shared" si="7"/>
        <v>-76.704819462985483</v>
      </c>
      <c r="AK30">
        <f t="shared" si="22"/>
        <v>57.132809952083839</v>
      </c>
      <c r="AL30">
        <f t="shared" si="8"/>
        <v>-4815.5580870757394</v>
      </c>
      <c r="AN30">
        <f t="shared" si="9"/>
        <v>0</v>
      </c>
      <c r="AO30">
        <f t="shared" si="9"/>
        <v>0</v>
      </c>
      <c r="AP30">
        <f t="shared" si="9"/>
        <v>-2.6038789831483715</v>
      </c>
      <c r="AQ30">
        <f t="shared" si="9"/>
        <v>-350.30919194207871</v>
      </c>
      <c r="AR30">
        <f t="shared" si="9"/>
        <v>-352.91307092522709</v>
      </c>
      <c r="AS30">
        <f t="shared" si="9"/>
        <v>-5.6443311038951549</v>
      </c>
      <c r="AT30">
        <f t="shared" si="9"/>
        <v>4.2041230071741582</v>
      </c>
      <c r="AU30">
        <f t="shared" si="9"/>
        <v>-354.35327902194808</v>
      </c>
      <c r="AW30">
        <v>27</v>
      </c>
      <c r="AX30">
        <f>IF(Z30&gt;0, (R30*SUMPRODUCT(K30:$K$98, X30:$X$98)-K30*$AZ$3)/Z30, 0)</f>
        <v>1261.6414132837465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2000000</v>
      </c>
      <c r="S31">
        <f t="shared" si="1"/>
        <v>1369.9272790866221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892.88781877846884</v>
      </c>
      <c r="AC31">
        <f t="shared" si="2"/>
        <v>956.51162068974645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-4842.5104144995985</v>
      </c>
      <c r="AI31">
        <f t="shared" si="6"/>
        <v>-4877.421450847728</v>
      </c>
      <c r="AJ31">
        <f t="shared" si="7"/>
        <v>-63.62380191127761</v>
      </c>
      <c r="AK31">
        <f t="shared" si="22"/>
        <v>62.502147314492824</v>
      </c>
      <c r="AL31">
        <f t="shared" si="8"/>
        <v>-4878.5431054445135</v>
      </c>
      <c r="AN31">
        <f t="shared" si="9"/>
        <v>0</v>
      </c>
      <c r="AO31">
        <f t="shared" si="9"/>
        <v>0</v>
      </c>
      <c r="AP31">
        <f t="shared" si="9"/>
        <v>-2.2936890884864556</v>
      </c>
      <c r="AQ31">
        <f t="shared" si="9"/>
        <v>-318.15765043064499</v>
      </c>
      <c r="AR31">
        <f t="shared" si="9"/>
        <v>-320.45133951913141</v>
      </c>
      <c r="AS31">
        <f t="shared" si="9"/>
        <v>-4.180145749804983</v>
      </c>
      <c r="AT31">
        <f t="shared" si="9"/>
        <v>4.1064519503989461</v>
      </c>
      <c r="AU31">
        <f t="shared" si="9"/>
        <v>-320.52503331853751</v>
      </c>
      <c r="AW31">
        <v>28</v>
      </c>
      <c r="AX31">
        <f>IF(Z31&gt;0, (R31*SUMPRODUCT(K31:$K$98, X31:$X$98)-K31*$AZ$3)/Z31, 0)</f>
        <v>1369.9272790866221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50</v>
      </c>
      <c r="R32">
        <f t="shared" si="0"/>
        <v>2000000</v>
      </c>
      <c r="S32">
        <f t="shared" si="1"/>
        <v>1463.3838471787058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956.51162068974645</v>
      </c>
      <c r="AC32">
        <f t="shared" si="2"/>
        <v>1007.9370004853135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-4934.1583044701647</v>
      </c>
      <c r="AI32">
        <f t="shared" si="6"/>
        <v>-4968.5968764972013</v>
      </c>
      <c r="AJ32">
        <f t="shared" si="7"/>
        <v>-51.425379795567096</v>
      </c>
      <c r="AK32">
        <f t="shared" si="22"/>
        <v>66.955813448282257</v>
      </c>
      <c r="AL32">
        <f t="shared" si="8"/>
        <v>-4953.0664428444861</v>
      </c>
      <c r="AN32">
        <f t="shared" si="9"/>
        <v>0</v>
      </c>
      <c r="AO32">
        <f t="shared" si="9"/>
        <v>0</v>
      </c>
      <c r="AP32">
        <f t="shared" si="9"/>
        <v>-2.0202211807590307</v>
      </c>
      <c r="AQ32">
        <f t="shared" si="9"/>
        <v>-289.44554112415261</v>
      </c>
      <c r="AR32">
        <f t="shared" si="9"/>
        <v>-291.46576230491161</v>
      </c>
      <c r="AS32">
        <f t="shared" si="9"/>
        <v>-3.0166942290760841</v>
      </c>
      <c r="AT32">
        <f t="shared" si="9"/>
        <v>3.9277340650761556</v>
      </c>
      <c r="AU32">
        <f t="shared" si="9"/>
        <v>-290.55472246891156</v>
      </c>
      <c r="AW32">
        <v>29</v>
      </c>
      <c r="AX32">
        <f>IF(Z32&gt;0, (R32*SUMPRODUCT(K32:$K$98, X32:$X$98)-K32*$AZ$3)/Z32, 0)</f>
        <v>1463.3838471787058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2000000</v>
      </c>
      <c r="S33">
        <f t="shared" si="1"/>
        <v>1543.3257334547554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1007.9370004853135</v>
      </c>
      <c r="AC33">
        <f t="shared" si="2"/>
        <v>1048.4763077774251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-5044.1639206276786</v>
      </c>
      <c r="AI33">
        <f t="shared" si="6"/>
        <v>-5078.1320028364289</v>
      </c>
      <c r="AJ33">
        <f t="shared" si="7"/>
        <v>-40.539307292111516</v>
      </c>
      <c r="AK33">
        <f t="shared" si="22"/>
        <v>70.555590033971953</v>
      </c>
      <c r="AL33">
        <f t="shared" si="8"/>
        <v>-5048.1157200945681</v>
      </c>
      <c r="AN33">
        <f t="shared" si="9"/>
        <v>0</v>
      </c>
      <c r="AO33">
        <f t="shared" si="9"/>
        <v>0</v>
      </c>
      <c r="AP33">
        <f t="shared" si="9"/>
        <v>-1.7791263418137697</v>
      </c>
      <c r="AQ33">
        <f t="shared" si="9"/>
        <v>-264.19521857208326</v>
      </c>
      <c r="AR33">
        <f t="shared" si="9"/>
        <v>-265.97434491389703</v>
      </c>
      <c r="AS33">
        <f t="shared" si="9"/>
        <v>-2.123303548285064</v>
      </c>
      <c r="AT33">
        <f t="shared" si="9"/>
        <v>3.6954488045638225</v>
      </c>
      <c r="AU33">
        <f t="shared" si="9"/>
        <v>-264.40219965761821</v>
      </c>
      <c r="AW33">
        <v>30</v>
      </c>
      <c r="AX33">
        <f>IF(Z33&gt;0, (R33*SUMPRODUCT(K33:$K$98, X33:$X$98)-K33*$AZ$3)/Z33, 0)</f>
        <v>1543.3257334547554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2000000</v>
      </c>
      <c r="S34">
        <f t="shared" si="1"/>
        <v>1610.3582960964545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1048.4763077774251</v>
      </c>
      <c r="AC34">
        <f t="shared" si="2"/>
        <v>1078.9104181484317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-5172.8674434116392</v>
      </c>
      <c r="AI34">
        <f t="shared" si="6"/>
        <v>-5206.3665231122168</v>
      </c>
      <c r="AJ34">
        <f t="shared" si="7"/>
        <v>-30.434110371006682</v>
      </c>
      <c r="AK34">
        <f t="shared" si="22"/>
        <v>73.393341544419755</v>
      </c>
      <c r="AL34">
        <f t="shared" si="8"/>
        <v>-5163.4072919388036</v>
      </c>
      <c r="AN34">
        <f t="shared" si="9"/>
        <v>0</v>
      </c>
      <c r="AO34">
        <f t="shared" si="9"/>
        <v>0</v>
      </c>
      <c r="AP34">
        <f t="shared" si="9"/>
        <v>-1.5665729216125146</v>
      </c>
      <c r="AQ34">
        <f t="shared" si="9"/>
        <v>-241.90736391483279</v>
      </c>
      <c r="AR34">
        <f t="shared" si="9"/>
        <v>-243.47393683644529</v>
      </c>
      <c r="AS34">
        <f t="shared" si="9"/>
        <v>-1.4232406868109724</v>
      </c>
      <c r="AT34">
        <f t="shared" si="9"/>
        <v>3.4322143329855148</v>
      </c>
      <c r="AU34">
        <f t="shared" ref="AU34:AU97" si="23">AL34*$K34</f>
        <v>-241.46496319027074</v>
      </c>
      <c r="AW34">
        <v>31</v>
      </c>
      <c r="AX34">
        <f>IF(Z34&gt;0, (R34*SUMPRODUCT(K34:$K$98, X34:$X$98)-K34*$AZ$3)/Z34, 0)</f>
        <v>1610.3582960964545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2000000</v>
      </c>
      <c r="S35">
        <f t="shared" si="1"/>
        <v>1665.1761237780252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1078.9104181484317</v>
      </c>
      <c r="AC35">
        <f t="shared" si="2"/>
        <v>1100.064955075643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-5303.9736072254882</v>
      </c>
      <c r="AI35">
        <f t="shared" ref="AI35:AI66" si="25">SUM(AE35:AH35)</f>
        <v>-5337.0050967888792</v>
      </c>
      <c r="AJ35">
        <f t="shared" si="7"/>
        <v>-21.154536927211211</v>
      </c>
      <c r="AK35">
        <f t="shared" si="22"/>
        <v>75.523729270390234</v>
      </c>
      <c r="AL35">
        <f t="shared" si="8"/>
        <v>-5282.6359044456995</v>
      </c>
      <c r="AN35">
        <f t="shared" ref="AN35:AT66" si="26">AE35*$K35</f>
        <v>0</v>
      </c>
      <c r="AO35">
        <f t="shared" si="26"/>
        <v>0</v>
      </c>
      <c r="AP35">
        <f t="shared" si="26"/>
        <v>-1.3792019910124256</v>
      </c>
      <c r="AQ35">
        <f t="shared" si="26"/>
        <v>-221.46294508832048</v>
      </c>
      <c r="AR35">
        <f t="shared" si="26"/>
        <v>-222.8421470793329</v>
      </c>
      <c r="AS35">
        <f t="shared" si="26"/>
        <v>-0.88328984961343393</v>
      </c>
      <c r="AT35">
        <f t="shared" si="26"/>
        <v>3.1534296259484673</v>
      </c>
      <c r="AU35">
        <f t="shared" si="23"/>
        <v>-220.57200730299783</v>
      </c>
      <c r="AW35">
        <v>32</v>
      </c>
      <c r="AX35">
        <f>IF(Z35&gt;0, (R35*SUMPRODUCT(K35:$K$98, X35:$X$98)-K35*$AZ$3)/Z35, 0)</f>
        <v>1665.1761237780252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50</v>
      </c>
      <c r="R36">
        <f t="shared" si="0"/>
        <v>2000000</v>
      </c>
      <c r="S36">
        <f t="shared" si="1"/>
        <v>1709.6219320137884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1100.064955075643</v>
      </c>
      <c r="AC36">
        <f t="shared" si="2"/>
        <v>1113.4787071677192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-5444.713871951617</v>
      </c>
      <c r="AI36">
        <f t="shared" si="25"/>
        <v>-5477.2789287725755</v>
      </c>
      <c r="AJ36">
        <f t="shared" si="7"/>
        <v>-13.413752092076265</v>
      </c>
      <c r="AK36">
        <f t="shared" si="22"/>
        <v>77.004546855295018</v>
      </c>
      <c r="AL36">
        <f t="shared" si="8"/>
        <v>-5413.688134009356</v>
      </c>
      <c r="AN36">
        <f t="shared" si="26"/>
        <v>0</v>
      </c>
      <c r="AO36">
        <f t="shared" si="26"/>
        <v>0</v>
      </c>
      <c r="AP36">
        <f t="shared" si="26"/>
        <v>-1.2140415046414603</v>
      </c>
      <c r="AQ36">
        <f t="shared" si="26"/>
        <v>-202.98163942376942</v>
      </c>
      <c r="AR36">
        <f t="shared" si="26"/>
        <v>-204.19568092841087</v>
      </c>
      <c r="AS36">
        <f t="shared" si="26"/>
        <v>-0.500071345254679</v>
      </c>
      <c r="AT36">
        <f t="shared" si="26"/>
        <v>2.8707677816262569</v>
      </c>
      <c r="AU36">
        <f t="shared" si="23"/>
        <v>-201.82498449203928</v>
      </c>
      <c r="AW36">
        <v>33</v>
      </c>
      <c r="AX36">
        <f>IF(Z36&gt;0, (R36*SUMPRODUCT(K36:$K$98, X36:$X$98)-K36*$AZ$3)/Z36, 0)</f>
        <v>1709.6219320137884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2000000</v>
      </c>
      <c r="S37">
        <f t="shared" si="1"/>
        <v>1744.9043409781877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1113.4787071677192</v>
      </c>
      <c r="AC37">
        <f t="shared" si="2"/>
        <v>1120.2084045121621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-5599.3830638524441</v>
      </c>
      <c r="AI37">
        <f t="shared" si="25"/>
        <v>-5631.482485528597</v>
      </c>
      <c r="AJ37">
        <f t="shared" si="7"/>
        <v>-6.7296973444429113</v>
      </c>
      <c r="AK37">
        <f t="shared" si="22"/>
        <v>77.943509501740351</v>
      </c>
      <c r="AL37">
        <f t="shared" si="8"/>
        <v>-5560.268673371299</v>
      </c>
      <c r="AN37">
        <f t="shared" si="26"/>
        <v>0</v>
      </c>
      <c r="AO37">
        <f t="shared" si="26"/>
        <v>0</v>
      </c>
      <c r="AP37">
        <f t="shared" si="26"/>
        <v>-1.0684664241077271</v>
      </c>
      <c r="AQ37">
        <f t="shared" si="26"/>
        <v>-186.38194979969077</v>
      </c>
      <c r="AR37">
        <f t="shared" si="26"/>
        <v>-187.4504162237985</v>
      </c>
      <c r="AS37">
        <f t="shared" si="26"/>
        <v>-0.22400576962064481</v>
      </c>
      <c r="AT37">
        <f t="shared" si="26"/>
        <v>2.5944399783875753</v>
      </c>
      <c r="AU37">
        <f t="shared" si="23"/>
        <v>-185.07998201503153</v>
      </c>
      <c r="AW37">
        <v>34</v>
      </c>
      <c r="AX37">
        <f>IF(Z37&gt;0, (R37*SUMPRODUCT(K37:$K$98, X37:$X$98)-K37*$AZ$3)/Z37, 0)</f>
        <v>1744.9043409781877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2000000</v>
      </c>
      <c r="S38">
        <f t="shared" si="1"/>
        <v>1771.9599856542986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1120.2084045121621</v>
      </c>
      <c r="AC38">
        <f t="shared" si="2"/>
        <v>1121.068719684089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-5793.9430445918206</v>
      </c>
      <c r="AI38">
        <f t="shared" si="25"/>
        <v>-5825.5766234750972</v>
      </c>
      <c r="AJ38">
        <f t="shared" si="7"/>
        <v>-0.86031517192691354</v>
      </c>
      <c r="AK38">
        <f t="shared" si="22"/>
        <v>78.414588315851361</v>
      </c>
      <c r="AL38">
        <f t="shared" si="8"/>
        <v>-5748.0223503311727</v>
      </c>
      <c r="AN38">
        <f t="shared" si="26"/>
        <v>0</v>
      </c>
      <c r="AO38">
        <f t="shared" si="26"/>
        <v>0</v>
      </c>
      <c r="AP38">
        <f t="shared" si="26"/>
        <v>-0.94014313148642537</v>
      </c>
      <c r="AQ38">
        <f t="shared" si="26"/>
        <v>-172.19473578047393</v>
      </c>
      <c r="AR38">
        <f t="shared" si="26"/>
        <v>-173.13487891196039</v>
      </c>
      <c r="AS38">
        <f t="shared" si="26"/>
        <v>-2.5568381079645972E-2</v>
      </c>
      <c r="AT38">
        <f t="shared" si="26"/>
        <v>2.3304646270187681</v>
      </c>
      <c r="AU38">
        <f t="shared" si="23"/>
        <v>-170.82998266602124</v>
      </c>
      <c r="AW38">
        <v>35</v>
      </c>
      <c r="AX38">
        <f>IF(Z38&gt;0, (R38*SUMPRODUCT(K38:$K$98, X38:$X$98)-K38*$AZ$3)/Z38, 0)</f>
        <v>1771.9599856542986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2000000</v>
      </c>
      <c r="S39">
        <f t="shared" si="1"/>
        <v>1790.4266769057256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1121.068719684089</v>
      </c>
      <c r="AC39">
        <f t="shared" si="2"/>
        <v>1116.0545776282734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-5998.5389065749141</v>
      </c>
      <c r="AI39">
        <f t="shared" si="25"/>
        <v>-6029.7061861966931</v>
      </c>
      <c r="AJ39">
        <f t="shared" si="7"/>
        <v>5.0141420558156824</v>
      </c>
      <c r="AK39">
        <f t="shared" si="22"/>
        <v>78.474810377886243</v>
      </c>
      <c r="AL39">
        <f t="shared" si="8"/>
        <v>-5946.2172337629909</v>
      </c>
      <c r="AN39">
        <f t="shared" si="26"/>
        <v>0</v>
      </c>
      <c r="AO39">
        <f t="shared" si="26"/>
        <v>0</v>
      </c>
      <c r="AP39">
        <f t="shared" si="26"/>
        <v>-0.82704001621109369</v>
      </c>
      <c r="AQ39">
        <f t="shared" si="26"/>
        <v>-159.17435768343105</v>
      </c>
      <c r="AR39">
        <f t="shared" si="26"/>
        <v>-160.00139769964213</v>
      </c>
      <c r="AS39">
        <f t="shared" si="26"/>
        <v>0.13305287395787804</v>
      </c>
      <c r="AT39">
        <f t="shared" si="26"/>
        <v>2.0823700122270923</v>
      </c>
      <c r="AU39">
        <f t="shared" si="23"/>
        <v>-157.78597481345716</v>
      </c>
      <c r="AW39">
        <v>36</v>
      </c>
      <c r="AX39">
        <f>IF(Z39&gt;0, (R39*SUMPRODUCT(K39:$K$98, X39:$X$98)-K39*$AZ$3)/Z39, 0)</f>
        <v>1790.4266769057256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2000000</v>
      </c>
      <c r="S40">
        <f t="shared" si="1"/>
        <v>1801.497869720225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1116.0545776282734</v>
      </c>
      <c r="AC40">
        <f t="shared" si="2"/>
        <v>1106.1486071990018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-6192.171745768831</v>
      </c>
      <c r="AI40">
        <f t="shared" si="25"/>
        <v>-6222.8725483007483</v>
      </c>
      <c r="AJ40">
        <f t="shared" si="7"/>
        <v>9.9059704292715196</v>
      </c>
      <c r="AK40">
        <f t="shared" si="22"/>
        <v>78.123820433979148</v>
      </c>
      <c r="AL40">
        <f t="shared" si="8"/>
        <v>-6134.8427574374982</v>
      </c>
      <c r="AN40">
        <f t="shared" si="26"/>
        <v>0</v>
      </c>
      <c r="AO40">
        <f t="shared" si="26"/>
        <v>0</v>
      </c>
      <c r="AP40">
        <f t="shared" si="26"/>
        <v>-0.72737661017684285</v>
      </c>
      <c r="AQ40">
        <f t="shared" si="26"/>
        <v>-146.70759467566563</v>
      </c>
      <c r="AR40">
        <f t="shared" si="26"/>
        <v>-147.43497128584249</v>
      </c>
      <c r="AS40">
        <f t="shared" si="26"/>
        <v>0.23469650944351411</v>
      </c>
      <c r="AT40">
        <f t="shared" si="26"/>
        <v>1.8509431348661074</v>
      </c>
      <c r="AU40">
        <f t="shared" si="23"/>
        <v>-145.34933164153287</v>
      </c>
      <c r="AW40">
        <v>37</v>
      </c>
      <c r="AX40">
        <f>IF(Z40&gt;0, (R40*SUMPRODUCT(K40:$K$98, X40:$X$98)-K40*$AZ$3)/Z40, 0)</f>
        <v>1801.497869720225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2000000</v>
      </c>
      <c r="S41">
        <f t="shared" si="1"/>
        <v>1807.1205751199968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1106.1486071990018</v>
      </c>
      <c r="AC41">
        <f t="shared" si="2"/>
        <v>1092.7163582859787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-6406.5120729256405</v>
      </c>
      <c r="AI41">
        <f t="shared" si="25"/>
        <v>-6436.7457046304153</v>
      </c>
      <c r="AJ41">
        <f t="shared" si="7"/>
        <v>13.432248913023159</v>
      </c>
      <c r="AK41">
        <f t="shared" si="22"/>
        <v>77.430402503930139</v>
      </c>
      <c r="AL41">
        <f t="shared" si="8"/>
        <v>-6345.8830532134625</v>
      </c>
      <c r="AN41">
        <f t="shared" si="26"/>
        <v>0</v>
      </c>
      <c r="AO41">
        <f t="shared" si="26"/>
        <v>0</v>
      </c>
      <c r="AP41">
        <f t="shared" si="26"/>
        <v>-0.6395608911866778</v>
      </c>
      <c r="AQ41">
        <f t="shared" si="26"/>
        <v>-135.52306949983213</v>
      </c>
      <c r="AR41">
        <f t="shared" si="26"/>
        <v>-136.16263039101881</v>
      </c>
      <c r="AS41">
        <f t="shared" si="26"/>
        <v>0.28414519199483462</v>
      </c>
      <c r="AT41">
        <f t="shared" si="26"/>
        <v>1.6379592671473762</v>
      </c>
      <c r="AU41">
        <f t="shared" si="23"/>
        <v>-134.24052593187662</v>
      </c>
      <c r="AW41">
        <v>38</v>
      </c>
      <c r="AX41">
        <f>IF(Z41&gt;0, (R41*SUMPRODUCT(K41:$K$98, X41:$X$98)-K41*$AZ$3)/Z41, 0)</f>
        <v>1807.1205751199968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2000000</v>
      </c>
      <c r="S42">
        <f t="shared" si="1"/>
        <v>1807.7762488299145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1092.7163582859787</v>
      </c>
      <c r="AC42">
        <f t="shared" si="2"/>
        <v>1076.1891332170767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-6629.7637882025347</v>
      </c>
      <c r="AI42">
        <f t="shared" si="25"/>
        <v>-6659.529339495557</v>
      </c>
      <c r="AJ42">
        <f t="shared" si="7"/>
        <v>16.527225068901998</v>
      </c>
      <c r="AK42">
        <f t="shared" si="22"/>
        <v>76.490145080018522</v>
      </c>
      <c r="AL42">
        <f t="shared" si="8"/>
        <v>-6566.5119693466359</v>
      </c>
      <c r="AN42">
        <f t="shared" si="26"/>
        <v>0</v>
      </c>
      <c r="AO42">
        <f t="shared" si="26"/>
        <v>0</v>
      </c>
      <c r="AP42">
        <f t="shared" si="26"/>
        <v>-0.56219565992645326</v>
      </c>
      <c r="AQ42">
        <f t="shared" si="26"/>
        <v>-125.21939847083563</v>
      </c>
      <c r="AR42">
        <f t="shared" si="26"/>
        <v>-125.78159413076209</v>
      </c>
      <c r="AS42">
        <f t="shared" si="26"/>
        <v>0.31215730267836816</v>
      </c>
      <c r="AT42">
        <f t="shared" si="26"/>
        <v>1.4447045568819086</v>
      </c>
      <c r="AU42">
        <f t="shared" si="23"/>
        <v>-124.0247322712018</v>
      </c>
      <c r="AW42">
        <v>39</v>
      </c>
      <c r="AX42">
        <f>IF(Z42&gt;0, (R42*SUMPRODUCT(K42:$K$98, X42:$X$98)-K42*$AZ$3)/Z42, 0)</f>
        <v>1807.7762488299145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2000000</v>
      </c>
      <c r="S43">
        <f t="shared" si="1"/>
        <v>1804.3742920532936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1076.1891332170767</v>
      </c>
      <c r="AC43">
        <f t="shared" si="2"/>
        <v>1057.2160244167139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-6879.1129874641738</v>
      </c>
      <c r="AI43">
        <f t="shared" si="25"/>
        <v>-6908.4089054195792</v>
      </c>
      <c r="AJ43">
        <f t="shared" si="7"/>
        <v>18.973108800362752</v>
      </c>
      <c r="AK43">
        <f t="shared" si="22"/>
        <v>75.333239325195379</v>
      </c>
      <c r="AL43">
        <f t="shared" si="8"/>
        <v>-6814.1025572940207</v>
      </c>
      <c r="AN43">
        <f t="shared" si="26"/>
        <v>0</v>
      </c>
      <c r="AO43">
        <f t="shared" si="26"/>
        <v>0</v>
      </c>
      <c r="AP43">
        <f t="shared" si="26"/>
        <v>-0.49404060628538887</v>
      </c>
      <c r="AQ43">
        <f t="shared" si="26"/>
        <v>-116.00801026975304</v>
      </c>
      <c r="AR43">
        <f t="shared" si="26"/>
        <v>-116.50205087603842</v>
      </c>
      <c r="AS43">
        <f t="shared" si="26"/>
        <v>0.31995878023410451</v>
      </c>
      <c r="AT43">
        <f t="shared" si="26"/>
        <v>1.2704049515128775</v>
      </c>
      <c r="AU43">
        <f t="shared" si="23"/>
        <v>-114.91168714429143</v>
      </c>
      <c r="AW43">
        <v>40</v>
      </c>
      <c r="AX43">
        <f>IF(Z43&gt;0, (R43*SUMPRODUCT(K43:$K$98, X43:$X$98)-K43*$AZ$3)/Z43, 0)</f>
        <v>1804.3742920532936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2000000</v>
      </c>
      <c r="S44">
        <f t="shared" si="1"/>
        <v>1797.2534596957416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1057.2160244167139</v>
      </c>
      <c r="AC44">
        <f t="shared" si="2"/>
        <v>1036.0707727813124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-7169.3696959232984</v>
      </c>
      <c r="AI44">
        <f t="shared" si="25"/>
        <v>-7198.1934204567515</v>
      </c>
      <c r="AJ44">
        <f t="shared" si="7"/>
        <v>21.145251635401564</v>
      </c>
      <c r="AK44">
        <f t="shared" si="22"/>
        <v>74.005121709169984</v>
      </c>
      <c r="AL44">
        <f t="shared" si="8"/>
        <v>-7103.0430471121799</v>
      </c>
      <c r="AN44">
        <f t="shared" si="26"/>
        <v>0</v>
      </c>
      <c r="AO44">
        <f t="shared" si="26"/>
        <v>0</v>
      </c>
      <c r="AP44">
        <f t="shared" si="26"/>
        <v>-0.43399788318103877</v>
      </c>
      <c r="AQ44">
        <f t="shared" si="26"/>
        <v>-107.94896642041422</v>
      </c>
      <c r="AR44">
        <f t="shared" si="26"/>
        <v>-108.38296430359526</v>
      </c>
      <c r="AS44">
        <f t="shared" si="26"/>
        <v>0.31838336639818232</v>
      </c>
      <c r="AT44">
        <f t="shared" si="26"/>
        <v>1.1142927115147232</v>
      </c>
      <c r="AU44">
        <f t="shared" si="23"/>
        <v>-106.95028822568236</v>
      </c>
      <c r="AW44">
        <v>41</v>
      </c>
      <c r="AX44">
        <f>IF(Z44&gt;0, (R44*SUMPRODUCT(K44:$K$98, X44:$X$98)-K44*$AZ$3)/Z44, 0)</f>
        <v>1797.2534596957416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2000000</v>
      </c>
      <c r="S45">
        <f t="shared" si="1"/>
        <v>1786.3668189656648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1036.0707727813124</v>
      </c>
      <c r="AC45">
        <f t="shared" si="2"/>
        <v>1012.8206979987119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-7474.6743173213426</v>
      </c>
      <c r="AI45">
        <f t="shared" si="25"/>
        <v>-7503.0229377515279</v>
      </c>
      <c r="AJ45">
        <f t="shared" si="7"/>
        <v>23.25007478260045</v>
      </c>
      <c r="AK45">
        <f t="shared" si="22"/>
        <v>72.524954094691878</v>
      </c>
      <c r="AL45">
        <f t="shared" si="8"/>
        <v>-7407.2479088742357</v>
      </c>
      <c r="AN45">
        <f t="shared" si="26"/>
        <v>0</v>
      </c>
      <c r="AO45">
        <f t="shared" si="26"/>
        <v>0</v>
      </c>
      <c r="AP45">
        <f t="shared" si="26"/>
        <v>-0.3811109429863932</v>
      </c>
      <c r="AQ45">
        <f t="shared" si="26"/>
        <v>-100.48743587385452</v>
      </c>
      <c r="AR45">
        <f t="shared" si="26"/>
        <v>-100.8685468168409</v>
      </c>
      <c r="AS45">
        <f t="shared" si="26"/>
        <v>0.31256751794052023</v>
      </c>
      <c r="AT45">
        <f t="shared" si="26"/>
        <v>0.97500524630968777</v>
      </c>
      <c r="AU45">
        <f t="shared" si="23"/>
        <v>-99.580974052590705</v>
      </c>
      <c r="AW45">
        <v>42</v>
      </c>
      <c r="AX45">
        <f>IF(Z45&gt;0, (R45*SUMPRODUCT(K45:$K$98, X45:$X$98)-K45*$AZ$3)/Z45, 0)</f>
        <v>1786.3668189656648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2000000</v>
      </c>
      <c r="S46">
        <f t="shared" si="1"/>
        <v>1772.4144534100012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1012.8206979987119</v>
      </c>
      <c r="AC46">
        <f t="shared" si="2"/>
        <v>987.95727251576318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-7790.1850189875449</v>
      </c>
      <c r="AI46">
        <f t="shared" si="25"/>
        <v>-7818.0553985879542</v>
      </c>
      <c r="AJ46">
        <f t="shared" si="7"/>
        <v>24.863425482948742</v>
      </c>
      <c r="AK46">
        <f t="shared" si="22"/>
        <v>70.897448859909844</v>
      </c>
      <c r="AL46">
        <f t="shared" si="8"/>
        <v>-7722.294524245096</v>
      </c>
      <c r="AN46">
        <f t="shared" si="26"/>
        <v>0</v>
      </c>
      <c r="AO46">
        <f t="shared" si="26"/>
        <v>0</v>
      </c>
      <c r="AP46">
        <f t="shared" si="26"/>
        <v>-0.3345371488515767</v>
      </c>
      <c r="AQ46">
        <f t="shared" si="26"/>
        <v>-93.508101527261388</v>
      </c>
      <c r="AR46">
        <f t="shared" si="26"/>
        <v>-93.842638676112969</v>
      </c>
      <c r="AS46">
        <f t="shared" si="26"/>
        <v>0.29844370945084819</v>
      </c>
      <c r="AT46">
        <f t="shared" si="26"/>
        <v>0.85100492861951005</v>
      </c>
      <c r="AU46">
        <f t="shared" si="23"/>
        <v>-92.693190038042616</v>
      </c>
      <c r="AW46">
        <v>43</v>
      </c>
      <c r="AX46">
        <f>IF(Z46&gt;0, (R46*SUMPRODUCT(K46:$K$98, X46:$X$98)-K46*$AZ$3)/Z46, 0)</f>
        <v>1772.4144534100012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2000000</v>
      </c>
      <c r="S47">
        <f t="shared" si="1"/>
        <v>1756.1869962925211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987.95727251576318</v>
      </c>
      <c r="AC47">
        <f t="shared" si="2"/>
        <v>961.9706088375242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-8145.1875567609377</v>
      </c>
      <c r="AI47">
        <f t="shared" si="25"/>
        <v>-8172.5756028764235</v>
      </c>
      <c r="AJ47">
        <f t="shared" si="7"/>
        <v>25.986663678238983</v>
      </c>
      <c r="AK47">
        <f t="shared" si="22"/>
        <v>69.157009076103435</v>
      </c>
      <c r="AL47">
        <f t="shared" si="8"/>
        <v>-8077.4319301220812</v>
      </c>
      <c r="AN47">
        <f t="shared" si="26"/>
        <v>0</v>
      </c>
      <c r="AO47">
        <f t="shared" si="26"/>
        <v>0</v>
      </c>
      <c r="AP47">
        <f t="shared" si="26"/>
        <v>-0.29352459337317938</v>
      </c>
      <c r="AQ47">
        <f t="shared" si="26"/>
        <v>-87.294028039287895</v>
      </c>
      <c r="AR47">
        <f t="shared" si="26"/>
        <v>-87.587552632661072</v>
      </c>
      <c r="AS47">
        <f t="shared" si="26"/>
        <v>0.27850562457494044</v>
      </c>
      <c r="AT47">
        <f t="shared" si="26"/>
        <v>0.74117309728388459</v>
      </c>
      <c r="AU47">
        <f t="shared" si="23"/>
        <v>-86.567873910802248</v>
      </c>
      <c r="AW47">
        <v>44</v>
      </c>
      <c r="AX47">
        <f>IF(Z47&gt;0, (R47*SUMPRODUCT(K47:$K$98, X47:$X$98)-K47*$AZ$3)/Z47, 0)</f>
        <v>1756.1869962925211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2000000</v>
      </c>
      <c r="S48">
        <f t="shared" si="1"/>
        <v>1737.8117622379325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961.9706088375242</v>
      </c>
      <c r="AC48">
        <f t="shared" si="2"/>
        <v>934.96357887772092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-8542.6295653617854</v>
      </c>
      <c r="AI48">
        <f t="shared" si="25"/>
        <v>-8569.5301652769831</v>
      </c>
      <c r="AJ48">
        <f t="shared" si="7"/>
        <v>27.007029959803276</v>
      </c>
      <c r="AK48">
        <f t="shared" si="22"/>
        <v>67.337942618626698</v>
      </c>
      <c r="AL48">
        <f t="shared" si="8"/>
        <v>-8475.1851926985528</v>
      </c>
      <c r="AN48">
        <f t="shared" si="26"/>
        <v>0</v>
      </c>
      <c r="AO48">
        <f t="shared" si="26"/>
        <v>0</v>
      </c>
      <c r="AP48">
        <f t="shared" si="26"/>
        <v>-0.25741116927136676</v>
      </c>
      <c r="AQ48">
        <f t="shared" si="26"/>
        <v>-81.744209125598715</v>
      </c>
      <c r="AR48">
        <f t="shared" si="26"/>
        <v>-82.001620294870079</v>
      </c>
      <c r="AS48">
        <f t="shared" si="26"/>
        <v>0.25842959571219248</v>
      </c>
      <c r="AT48">
        <f t="shared" si="26"/>
        <v>0.64435509246753442</v>
      </c>
      <c r="AU48">
        <f t="shared" si="23"/>
        <v>-81.098835606690358</v>
      </c>
      <c r="AW48">
        <v>45</v>
      </c>
      <c r="AX48">
        <f>IF(Z48&gt;0, (R48*SUMPRODUCT(K48:$K$98, X48:$X$98)-K48*$AZ$3)/Z48, 0)</f>
        <v>1737.8117622379325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2000000</v>
      </c>
      <c r="S49">
        <f t="shared" si="1"/>
        <v>1717.4568674364252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934.96357887772092</v>
      </c>
      <c r="AC49">
        <f t="shared" si="2"/>
        <v>907.04704660880464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-8996.1276762880825</v>
      </c>
      <c r="AI49">
        <f t="shared" si="25"/>
        <v>-9022.5343670122202</v>
      </c>
      <c r="AJ49">
        <f t="shared" si="7"/>
        <v>27.916532268916285</v>
      </c>
      <c r="AK49">
        <f t="shared" si="22"/>
        <v>65.447450521440473</v>
      </c>
      <c r="AL49">
        <f t="shared" si="8"/>
        <v>-8929.1703842218631</v>
      </c>
      <c r="AN49">
        <f t="shared" si="26"/>
        <v>0</v>
      </c>
      <c r="AO49">
        <f t="shared" si="26"/>
        <v>0</v>
      </c>
      <c r="AP49">
        <f t="shared" si="26"/>
        <v>-0.22561157548915919</v>
      </c>
      <c r="AQ49">
        <f t="shared" si="26"/>
        <v>-76.860465385529722</v>
      </c>
      <c r="AR49">
        <f t="shared" si="26"/>
        <v>-77.086076961018875</v>
      </c>
      <c r="AS49">
        <f t="shared" si="26"/>
        <v>0.23851125054556782</v>
      </c>
      <c r="AT49">
        <f t="shared" si="26"/>
        <v>0.55916519711400092</v>
      </c>
      <c r="AU49">
        <f t="shared" si="23"/>
        <v>-76.288400513359306</v>
      </c>
      <c r="AW49">
        <v>46</v>
      </c>
      <c r="AX49">
        <f>IF(Z49&gt;0, (R49*SUMPRODUCT(K49:$K$98, X49:$X$98)-K49*$AZ$3)/Z49, 0)</f>
        <v>1717.4568674364252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50</v>
      </c>
      <c r="R50">
        <f t="shared" si="0"/>
        <v>2000000</v>
      </c>
      <c r="S50">
        <f t="shared" si="1"/>
        <v>1695.1495908334152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907.04704660880464</v>
      </c>
      <c r="AC50">
        <f t="shared" si="2"/>
        <v>878.24700698817037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-9516.746351974296</v>
      </c>
      <c r="AI50">
        <f t="shared" si="25"/>
        <v>-9542.6510571323925</v>
      </c>
      <c r="AJ50">
        <f t="shared" si="7"/>
        <v>28.800039620634266</v>
      </c>
      <c r="AK50">
        <f t="shared" si="22"/>
        <v>63.493293262616334</v>
      </c>
      <c r="AL50">
        <f t="shared" si="8"/>
        <v>-9450.3577242491428</v>
      </c>
      <c r="AN50">
        <f t="shared" si="26"/>
        <v>0</v>
      </c>
      <c r="AO50">
        <f t="shared" si="26"/>
        <v>0</v>
      </c>
      <c r="AP50">
        <f t="shared" si="26"/>
        <v>-0.19760959597712127</v>
      </c>
      <c r="AQ50">
        <f t="shared" si="26"/>
        <v>-72.596865710419451</v>
      </c>
      <c r="AR50">
        <f t="shared" si="26"/>
        <v>-72.794475306396563</v>
      </c>
      <c r="AS50">
        <f t="shared" si="26"/>
        <v>0.21969615785338231</v>
      </c>
      <c r="AT50">
        <f t="shared" si="26"/>
        <v>0.48434768712125992</v>
      </c>
      <c r="AU50">
        <f t="shared" si="23"/>
        <v>-72.090431461421929</v>
      </c>
      <c r="AW50">
        <v>47</v>
      </c>
      <c r="AX50">
        <f>IF(Z50&gt;0, (R50*SUMPRODUCT(K50:$K$98, X50:$X$98)-K50*$AZ$3)/Z50, 0)</f>
        <v>1695.1495908334152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2000000</v>
      </c>
      <c r="S51">
        <f t="shared" si="1"/>
        <v>1670.8643469145811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878.24700698817037</v>
      </c>
      <c r="AC51">
        <f t="shared" si="2"/>
        <v>848.56123571069293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-10111.030224181675</v>
      </c>
      <c r="AI51">
        <f t="shared" si="25"/>
        <v>-10136.423106532588</v>
      </c>
      <c r="AJ51">
        <f t="shared" si="7"/>
        <v>29.685771277477443</v>
      </c>
      <c r="AK51">
        <f t="shared" si="22"/>
        <v>61.477290489171935</v>
      </c>
      <c r="AL51">
        <f t="shared" si="8"/>
        <v>-10045.260044765937</v>
      </c>
      <c r="AN51">
        <f t="shared" si="26"/>
        <v>0</v>
      </c>
      <c r="AO51">
        <f t="shared" si="26"/>
        <v>0</v>
      </c>
      <c r="AP51">
        <f t="shared" si="26"/>
        <v>-0.172951110323463</v>
      </c>
      <c r="AQ51">
        <f t="shared" si="26"/>
        <v>-68.866301966839842</v>
      </c>
      <c r="AR51">
        <f t="shared" si="26"/>
        <v>-69.039253077163309</v>
      </c>
      <c r="AS51">
        <f t="shared" si="26"/>
        <v>0.20219000869209244</v>
      </c>
      <c r="AT51">
        <f t="shared" si="26"/>
        <v>0.41872228220671703</v>
      </c>
      <c r="AU51">
        <f t="shared" si="23"/>
        <v>-68.41834078626448</v>
      </c>
      <c r="AW51">
        <v>48</v>
      </c>
      <c r="AX51">
        <f>IF(Z51&gt;0, (R51*SUMPRODUCT(K51:$K$98, X51:$X$98)-K51*$AZ$3)/Z51, 0)</f>
        <v>1670.8643469145811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2000000</v>
      </c>
      <c r="S52">
        <f t="shared" si="1"/>
        <v>1644.6673725391665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848.56123571069293</v>
      </c>
      <c r="AC52">
        <f t="shared" si="2"/>
        <v>818.00841091612267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-10817.898084871815</v>
      </c>
      <c r="AI52">
        <f t="shared" si="25"/>
        <v>-10842.766590947096</v>
      </c>
      <c r="AJ52">
        <f t="shared" si="7"/>
        <v>30.552824794570256</v>
      </c>
      <c r="AK52">
        <f t="shared" si="22"/>
        <v>59.399286499748513</v>
      </c>
      <c r="AL52">
        <f t="shared" si="8"/>
        <v>-10752.814479652778</v>
      </c>
      <c r="AN52">
        <f t="shared" si="26"/>
        <v>0</v>
      </c>
      <c r="AO52">
        <f t="shared" si="26"/>
        <v>0</v>
      </c>
      <c r="AP52">
        <f t="shared" si="26"/>
        <v>-0.15123176751321774</v>
      </c>
      <c r="AQ52">
        <f t="shared" si="26"/>
        <v>-65.786414479445341</v>
      </c>
      <c r="AR52">
        <f t="shared" si="26"/>
        <v>-65.937646246958565</v>
      </c>
      <c r="AS52">
        <f t="shared" si="26"/>
        <v>0.18579956842672457</v>
      </c>
      <c r="AT52">
        <f t="shared" si="26"/>
        <v>0.36122230499845587</v>
      </c>
      <c r="AU52">
        <f t="shared" si="23"/>
        <v>-65.390624373533385</v>
      </c>
      <c r="AW52">
        <v>49</v>
      </c>
      <c r="AX52">
        <f>IF(Z52&gt;0, (R52*SUMPRODUCT(K52:$K$98, X52:$X$98)-K52*$AZ$3)/Z52, 0)</f>
        <v>1644.6673725391665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2000000</v>
      </c>
      <c r="S53">
        <f t="shared" si="1"/>
        <v>1616.2140087820819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818.00841091612267</v>
      </c>
      <c r="AC53">
        <f t="shared" si="2"/>
        <v>786.43045819763267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-11616.696921454502</v>
      </c>
      <c r="AI53">
        <f t="shared" si="25"/>
        <v>-11641.026325045994</v>
      </c>
      <c r="AJ53">
        <f t="shared" si="7"/>
        <v>31.577952718489996</v>
      </c>
      <c r="AK53">
        <f t="shared" si="22"/>
        <v>57.260588764128592</v>
      </c>
      <c r="AL53">
        <f t="shared" si="8"/>
        <v>-11552.187783563375</v>
      </c>
      <c r="AN53">
        <f t="shared" si="26"/>
        <v>0</v>
      </c>
      <c r="AO53">
        <f t="shared" si="26"/>
        <v>0</v>
      </c>
      <c r="AP53">
        <f t="shared" si="26"/>
        <v>-0.13210120264109138</v>
      </c>
      <c r="AQ53">
        <f t="shared" si="26"/>
        <v>-63.075102859400921</v>
      </c>
      <c r="AR53">
        <f t="shared" si="26"/>
        <v>-63.20720406204201</v>
      </c>
      <c r="AS53">
        <f t="shared" si="26"/>
        <v>0.17145860215475678</v>
      </c>
      <c r="AT53">
        <f t="shared" si="26"/>
        <v>0.31090744215052241</v>
      </c>
      <c r="AU53">
        <f t="shared" si="23"/>
        <v>-62.72483801773673</v>
      </c>
      <c r="AW53">
        <v>50</v>
      </c>
      <c r="AX53">
        <f>IF(Z53&gt;0, (R53*SUMPRODUCT(K53:$K$98, X53:$X$98)-K53*$AZ$3)/Z53, 0)</f>
        <v>1616.2140087820819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2000000</v>
      </c>
      <c r="S54">
        <f t="shared" si="1"/>
        <v>1585.6034240968668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786.43045819763267</v>
      </c>
      <c r="AC54">
        <f t="shared" si="2"/>
        <v>753.89862476765575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-12514.769798614563</v>
      </c>
      <c r="AI54">
        <f t="shared" si="25"/>
        <v>-12538.543038925174</v>
      </c>
      <c r="AJ54">
        <f t="shared" si="7"/>
        <v>32.531833429976928</v>
      </c>
      <c r="AK54">
        <f t="shared" si="22"/>
        <v>55.050132073834291</v>
      </c>
      <c r="AL54">
        <f t="shared" si="8"/>
        <v>-12450.961073421362</v>
      </c>
      <c r="AN54">
        <f t="shared" si="26"/>
        <v>0</v>
      </c>
      <c r="AO54">
        <f t="shared" si="26"/>
        <v>0</v>
      </c>
      <c r="AP54">
        <f t="shared" si="26"/>
        <v>-0.1152512558333539</v>
      </c>
      <c r="AQ54">
        <f t="shared" si="26"/>
        <v>-60.670860047288841</v>
      </c>
      <c r="AR54">
        <f t="shared" si="26"/>
        <v>-60.78611130312219</v>
      </c>
      <c r="AS54">
        <f t="shared" si="26"/>
        <v>0.15771239462433764</v>
      </c>
      <c r="AT54">
        <f t="shared" si="26"/>
        <v>0.26687976785686557</v>
      </c>
      <c r="AU54">
        <f t="shared" si="23"/>
        <v>-60.361519140640986</v>
      </c>
      <c r="AW54">
        <v>51</v>
      </c>
      <c r="AX54">
        <f>IF(Z54&gt;0, (R54*SUMPRODUCT(K54:$K$98, X54:$X$98)-K54*$AZ$3)/Z54, 0)</f>
        <v>1585.6034240968668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2000000</v>
      </c>
      <c r="S55">
        <f t="shared" si="1"/>
        <v>1552.9752021258314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753.89862476765575</v>
      </c>
      <c r="AC55">
        <f t="shared" si="2"/>
        <v>720.49854099663867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-13525.859247232016</v>
      </c>
      <c r="AI55">
        <f t="shared" si="25"/>
        <v>-13549.05660865834</v>
      </c>
      <c r="AJ55">
        <f t="shared" si="7"/>
        <v>33.40008377101708</v>
      </c>
      <c r="AK55">
        <f t="shared" si="22"/>
        <v>52.772903733735909</v>
      </c>
      <c r="AL55">
        <f t="shared" si="8"/>
        <v>-13462.883621153587</v>
      </c>
      <c r="AN55">
        <f t="shared" si="26"/>
        <v>0</v>
      </c>
      <c r="AO55">
        <f t="shared" si="26"/>
        <v>0</v>
      </c>
      <c r="AP55">
        <f t="shared" si="26"/>
        <v>-0.10041020467434171</v>
      </c>
      <c r="AQ55">
        <f t="shared" si="26"/>
        <v>-58.54692999134366</v>
      </c>
      <c r="AR55">
        <f t="shared" si="26"/>
        <v>-58.647340196018007</v>
      </c>
      <c r="AS55">
        <f t="shared" si="26"/>
        <v>0.14457287559360976</v>
      </c>
      <c r="AT55">
        <f t="shared" si="26"/>
        <v>0.22842848235103741</v>
      </c>
      <c r="AU55">
        <f t="shared" si="23"/>
        <v>-58.274338838073355</v>
      </c>
      <c r="AW55">
        <v>52</v>
      </c>
      <c r="AX55">
        <f>IF(Z55&gt;0, (R55*SUMPRODUCT(K55:$K$98, X55:$X$98)-K55*$AZ$3)/Z55, 0)</f>
        <v>1552.9752021258314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2000000</v>
      </c>
      <c r="S56">
        <f t="shared" si="1"/>
        <v>1518.361290229911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720.49854099663867</v>
      </c>
      <c r="AC56">
        <f t="shared" si="2"/>
        <v>686.30051839482303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-14613.911795028516</v>
      </c>
      <c r="AI56">
        <f t="shared" si="25"/>
        <v>-14636.511835045701</v>
      </c>
      <c r="AJ56">
        <f t="shared" si="7"/>
        <v>34.198022601815637</v>
      </c>
      <c r="AK56">
        <f t="shared" si="22"/>
        <v>50.434897869764711</v>
      </c>
      <c r="AL56">
        <f t="shared" si="8"/>
        <v>-14551.878914574121</v>
      </c>
      <c r="AN56">
        <f t="shared" si="26"/>
        <v>0</v>
      </c>
      <c r="AO56">
        <f t="shared" si="26"/>
        <v>0</v>
      </c>
      <c r="AP56">
        <f t="shared" si="26"/>
        <v>-8.7343471421661933E-2</v>
      </c>
      <c r="AQ56">
        <f t="shared" si="26"/>
        <v>-56.479094119176303</v>
      </c>
      <c r="AR56">
        <f t="shared" si="26"/>
        <v>-56.566437590597964</v>
      </c>
      <c r="AS56">
        <f t="shared" si="26"/>
        <v>0.13216675756006196</v>
      </c>
      <c r="AT56">
        <f t="shared" si="26"/>
        <v>0.19491819737453991</v>
      </c>
      <c r="AU56">
        <f t="shared" si="23"/>
        <v>-56.239352635663359</v>
      </c>
      <c r="AW56">
        <v>53</v>
      </c>
      <c r="AX56">
        <f>IF(Z56&gt;0, (R56*SUMPRODUCT(K56:$K$98, X56:$X$98)-K56*$AZ$3)/Z56, 0)</f>
        <v>1518.361290229911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2000000</v>
      </c>
      <c r="S57">
        <f t="shared" si="1"/>
        <v>1482.1872925921018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686.30051839482303</v>
      </c>
      <c r="AC57">
        <f t="shared" si="2"/>
        <v>651.56152015915427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-15772.397975692718</v>
      </c>
      <c r="AI57">
        <f t="shared" si="25"/>
        <v>-15794.377705360339</v>
      </c>
      <c r="AJ57">
        <f t="shared" si="7"/>
        <v>34.73899823566876</v>
      </c>
      <c r="AK57">
        <f t="shared" si="22"/>
        <v>48.041036287637617</v>
      </c>
      <c r="AL57">
        <f t="shared" si="8"/>
        <v>-15711.597670837033</v>
      </c>
      <c r="AN57">
        <f t="shared" si="26"/>
        <v>0</v>
      </c>
      <c r="AO57">
        <f t="shared" si="26"/>
        <v>0</v>
      </c>
      <c r="AP57">
        <f t="shared" si="26"/>
        <v>-7.5844757062846865E-2</v>
      </c>
      <c r="AQ57">
        <f t="shared" si="26"/>
        <v>-54.425314180600687</v>
      </c>
      <c r="AR57">
        <f t="shared" si="26"/>
        <v>-54.501158937663533</v>
      </c>
      <c r="AS57">
        <f t="shared" si="26"/>
        <v>0.11987276102273009</v>
      </c>
      <c r="AT57">
        <f t="shared" si="26"/>
        <v>0.16577368245119248</v>
      </c>
      <c r="AU57">
        <f t="shared" si="23"/>
        <v>-54.21551249418961</v>
      </c>
      <c r="AW57">
        <v>54</v>
      </c>
      <c r="AX57">
        <f>IF(Z57&gt;0, (R57*SUMPRODUCT(K57:$K$98, X57:$X$98)-K57*$AZ$3)/Z57, 0)</f>
        <v>1482.1872925921018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2000000</v>
      </c>
      <c r="S58">
        <f t="shared" si="1"/>
        <v>1444.8702047676036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651.56152015915427</v>
      </c>
      <c r="AC58">
        <f t="shared" si="2"/>
        <v>616.54700587454204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-16968.379437457515</v>
      </c>
      <c r="AI58">
        <f t="shared" si="25"/>
        <v>-16989.715160342523</v>
      </c>
      <c r="AJ58">
        <f t="shared" si="7"/>
        <v>35.014514284612233</v>
      </c>
      <c r="AK58">
        <f t="shared" si="22"/>
        <v>45.6093064111408</v>
      </c>
      <c r="AL58">
        <f t="shared" si="8"/>
        <v>-16909.091339646769</v>
      </c>
      <c r="AN58">
        <f t="shared" si="26"/>
        <v>0</v>
      </c>
      <c r="AO58">
        <f t="shared" si="26"/>
        <v>0</v>
      </c>
      <c r="AP58">
        <f t="shared" si="26"/>
        <v>-6.5734377905243946E-2</v>
      </c>
      <c r="AQ58">
        <f t="shared" si="26"/>
        <v>-52.278794226613229</v>
      </c>
      <c r="AR58">
        <f t="shared" si="26"/>
        <v>-52.344528604518466</v>
      </c>
      <c r="AS58">
        <f t="shared" si="26"/>
        <v>0.10787810314927344</v>
      </c>
      <c r="AT58">
        <f t="shared" si="26"/>
        <v>0.14052016891035835</v>
      </c>
      <c r="AU58">
        <f t="shared" si="23"/>
        <v>-52.096130332458834</v>
      </c>
      <c r="AW58">
        <v>55</v>
      </c>
      <c r="AX58">
        <f>IF(Z58&gt;0, (R58*SUMPRODUCT(K58:$K$98, X58:$X$98)-K58*$AZ$3)/Z58, 0)</f>
        <v>1444.8702047676036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2000000</v>
      </c>
      <c r="S59">
        <f t="shared" si="1"/>
        <v>1407.0640555248187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616.54700587454204</v>
      </c>
      <c r="AC59">
        <f t="shared" si="2"/>
        <v>581.59928298363309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-18209.756143954855</v>
      </c>
      <c r="AI59">
        <f t="shared" si="25"/>
        <v>-18230.423265707414</v>
      </c>
      <c r="AJ59">
        <f t="shared" si="7"/>
        <v>34.947722890908949</v>
      </c>
      <c r="AK59">
        <f t="shared" si="22"/>
        <v>43.158290411217948</v>
      </c>
      <c r="AL59">
        <f t="shared" si="8"/>
        <v>-18152.317252405286</v>
      </c>
      <c r="AN59">
        <f t="shared" si="26"/>
        <v>0</v>
      </c>
      <c r="AO59">
        <f t="shared" si="26"/>
        <v>0</v>
      </c>
      <c r="AP59">
        <f t="shared" si="26"/>
        <v>-5.68521863048677E-2</v>
      </c>
      <c r="AQ59">
        <f t="shared" si="26"/>
        <v>-50.092338026417067</v>
      </c>
      <c r="AR59">
        <f t="shared" si="26"/>
        <v>-50.149190212721933</v>
      </c>
      <c r="AS59">
        <f t="shared" si="26"/>
        <v>9.6136001738063942E-2</v>
      </c>
      <c r="AT59">
        <f t="shared" si="26"/>
        <v>0.11872205508027607</v>
      </c>
      <c r="AU59">
        <f t="shared" si="23"/>
        <v>-49.93433215590359</v>
      </c>
      <c r="AW59">
        <v>56</v>
      </c>
      <c r="AX59">
        <f>IF(Z59&gt;0, (R59*SUMPRODUCT(K59:$K$98, X59:$X$98)-K59*$AZ$3)/Z59, 0)</f>
        <v>1407.0640555248187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2000000</v>
      </c>
      <c r="S60">
        <f t="shared" si="1"/>
        <v>1369.3613076222114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581.59928298363309</v>
      </c>
      <c r="AC60">
        <f t="shared" si="2"/>
        <v>546.98111579266629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-19533.004352854285</v>
      </c>
      <c r="AI60">
        <f t="shared" si="25"/>
        <v>-19552.976478280496</v>
      </c>
      <c r="AJ60">
        <f t="shared" si="7"/>
        <v>34.618167190966801</v>
      </c>
      <c r="AK60">
        <f t="shared" si="22"/>
        <v>40.711949808854321</v>
      </c>
      <c r="AL60">
        <f t="shared" si="8"/>
        <v>-19477.646361280677</v>
      </c>
      <c r="AN60">
        <f t="shared" si="26"/>
        <v>0</v>
      </c>
      <c r="AO60">
        <f t="shared" si="26"/>
        <v>0</v>
      </c>
      <c r="AP60">
        <f t="shared" si="26"/>
        <v>-4.9053887948802118E-2</v>
      </c>
      <c r="AQ60">
        <f t="shared" si="26"/>
        <v>-47.975354970023311</v>
      </c>
      <c r="AR60">
        <f t="shared" si="26"/>
        <v>-48.024408857972105</v>
      </c>
      <c r="AS60">
        <f t="shared" si="26"/>
        <v>8.5026288296278285E-2</v>
      </c>
      <c r="AT60">
        <f t="shared" si="26"/>
        <v>9.9993334784474627E-2</v>
      </c>
      <c r="AU60">
        <f t="shared" si="23"/>
        <v>-47.839389234891357</v>
      </c>
      <c r="AW60">
        <v>57</v>
      </c>
      <c r="AX60">
        <f>IF(Z60&gt;0, (R60*SUMPRODUCT(K60:$K$98, X60:$X$98)-K60*$AZ$3)/Z60, 0)</f>
        <v>1369.3613076222114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2000000</v>
      </c>
      <c r="S61">
        <f t="shared" si="1"/>
        <v>1332.0695930248075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546.98111579266629</v>
      </c>
      <c r="AC61">
        <f t="shared" si="2"/>
        <v>512.82198478286614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-20933.414979491889</v>
      </c>
      <c r="AI61">
        <f t="shared" si="25"/>
        <v>-20952.664048289353</v>
      </c>
      <c r="AJ61">
        <f t="shared" si="7"/>
        <v>34.159131009800149</v>
      </c>
      <c r="AK61">
        <f t="shared" si="22"/>
        <v>38.288678105486646</v>
      </c>
      <c r="AL61">
        <f t="shared" si="8"/>
        <v>-20880.216239174064</v>
      </c>
      <c r="AN61">
        <f t="shared" si="26"/>
        <v>0</v>
      </c>
      <c r="AO61">
        <f t="shared" si="26"/>
        <v>0</v>
      </c>
      <c r="AP61">
        <f t="shared" si="26"/>
        <v>-4.2212478452516085E-2</v>
      </c>
      <c r="AQ61">
        <f t="shared" si="26"/>
        <v>-45.906185803431399</v>
      </c>
      <c r="AR61">
        <f t="shared" si="26"/>
        <v>-45.948398281883911</v>
      </c>
      <c r="AS61">
        <f t="shared" si="26"/>
        <v>7.4909679885288516E-2</v>
      </c>
      <c r="AT61">
        <f t="shared" si="26"/>
        <v>8.3965620181906384E-2</v>
      </c>
      <c r="AU61">
        <f t="shared" si="23"/>
        <v>-45.789522981816717</v>
      </c>
      <c r="AW61">
        <v>58</v>
      </c>
      <c r="AX61">
        <f>IF(Z61&gt;0, (R61*SUMPRODUCT(K61:$K$98, X61:$X$98)-K61*$AZ$3)/Z61, 0)</f>
        <v>1332.0695930248075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2000000</v>
      </c>
      <c r="S62">
        <f t="shared" si="1"/>
        <v>1295.5361088880545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512.82198478286614</v>
      </c>
      <c r="AC62">
        <f t="shared" si="2"/>
        <v>479.25171322963399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-22412.3244802312</v>
      </c>
      <c r="AI62">
        <f t="shared" si="25"/>
        <v>-22430.820750228682</v>
      </c>
      <c r="AJ62">
        <f t="shared" si="7"/>
        <v>33.570271553232146</v>
      </c>
      <c r="AK62">
        <f t="shared" si="22"/>
        <v>35.897538934800636</v>
      </c>
      <c r="AL62">
        <f t="shared" si="8"/>
        <v>-22361.352939740649</v>
      </c>
      <c r="AN62">
        <f t="shared" si="26"/>
        <v>0</v>
      </c>
      <c r="AO62">
        <f t="shared" si="26"/>
        <v>0</v>
      </c>
      <c r="AP62">
        <f t="shared" si="26"/>
        <v>-3.6215731438004065E-2</v>
      </c>
      <c r="AQ62">
        <f t="shared" si="26"/>
        <v>-43.883373479513509</v>
      </c>
      <c r="AR62">
        <f t="shared" si="26"/>
        <v>-43.919589210951514</v>
      </c>
      <c r="AS62">
        <f t="shared" si="26"/>
        <v>6.5730654831389332E-2</v>
      </c>
      <c r="AT62">
        <f t="shared" si="26"/>
        <v>7.0287448741014447E-2</v>
      </c>
      <c r="AU62">
        <f t="shared" si="23"/>
        <v>-43.78357110737911</v>
      </c>
      <c r="AW62">
        <v>59</v>
      </c>
      <c r="AX62">
        <f>IF(Z62&gt;0, (R62*SUMPRODUCT(K62:$K$98, X62:$X$98)-K62*$AZ$3)/Z62, 0)</f>
        <v>1295.5361088880545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2000000</v>
      </c>
      <c r="S63">
        <f t="shared" si="1"/>
        <v>1259.907801659946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479.25171322963399</v>
      </c>
      <c r="AC63">
        <f t="shared" si="2"/>
        <v>446.38254890208441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-23856.713217545657</v>
      </c>
      <c r="AI63">
        <f t="shared" si="25"/>
        <v>-23874.428107012725</v>
      </c>
      <c r="AJ63">
        <f t="shared" si="7"/>
        <v>32.869164327549584</v>
      </c>
      <c r="AK63">
        <f t="shared" si="22"/>
        <v>33.547619926074383</v>
      </c>
      <c r="AL63">
        <f t="shared" si="8"/>
        <v>-23808.011322759103</v>
      </c>
      <c r="AN63">
        <f t="shared" si="26"/>
        <v>0</v>
      </c>
      <c r="AO63">
        <f t="shared" si="26"/>
        <v>0</v>
      </c>
      <c r="AP63">
        <f t="shared" si="26"/>
        <v>-3.0969452580391917E-2</v>
      </c>
      <c r="AQ63">
        <f t="shared" si="26"/>
        <v>-41.706686913752385</v>
      </c>
      <c r="AR63">
        <f t="shared" si="26"/>
        <v>-41.737656366332772</v>
      </c>
      <c r="AS63">
        <f t="shared" si="26"/>
        <v>5.7462397825932425E-2</v>
      </c>
      <c r="AT63">
        <f t="shared" si="26"/>
        <v>5.8648484734658203E-2</v>
      </c>
      <c r="AU63">
        <f t="shared" si="23"/>
        <v>-41.621545483772181</v>
      </c>
      <c r="AW63">
        <v>60</v>
      </c>
      <c r="AX63">
        <f>IF(Z63&gt;0, (R63*SUMPRODUCT(K63:$K$98, X63:$X$98)-K63*$AZ$3)/Z63, 0)</f>
        <v>1259.907801659946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2000000</v>
      </c>
      <c r="S64">
        <f t="shared" si="1"/>
        <v>1225.747638224716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446.38254890208441</v>
      </c>
      <c r="AC64">
        <f t="shared" si="2"/>
        <v>414.50997730258524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-25171.420192276339</v>
      </c>
      <c r="AI64">
        <f t="shared" si="25"/>
        <v>-25188.328647343929</v>
      </c>
      <c r="AJ64">
        <f t="shared" si="7"/>
        <v>31.872571599499167</v>
      </c>
      <c r="AK64">
        <f t="shared" si="22"/>
        <v>31.246778423145912</v>
      </c>
      <c r="AL64">
        <f t="shared" si="8"/>
        <v>-25125.209297321286</v>
      </c>
      <c r="AN64">
        <f t="shared" si="26"/>
        <v>0</v>
      </c>
      <c r="AO64">
        <f t="shared" si="26"/>
        <v>0</v>
      </c>
      <c r="AP64">
        <f t="shared" si="26"/>
        <v>-2.6392527757757911E-2</v>
      </c>
      <c r="AQ64">
        <f t="shared" si="26"/>
        <v>-39.290248782112052</v>
      </c>
      <c r="AR64">
        <f t="shared" si="26"/>
        <v>-39.316641309869809</v>
      </c>
      <c r="AS64">
        <f t="shared" si="26"/>
        <v>4.9750123668201064E-2</v>
      </c>
      <c r="AT64">
        <f t="shared" si="26"/>
        <v>4.8773318648966904E-2</v>
      </c>
      <c r="AU64">
        <f t="shared" si="23"/>
        <v>-39.218117867552643</v>
      </c>
      <c r="AW64">
        <v>61</v>
      </c>
      <c r="AX64">
        <f>IF(Z64&gt;0, (R64*SUMPRODUCT(K64:$K$98, X64:$X$98)-K64*$AZ$3)/Z64, 0)</f>
        <v>1225.747638224716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2000000</v>
      </c>
      <c r="S65">
        <f t="shared" si="1"/>
        <v>1205.5082366808879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414.50997730258524</v>
      </c>
      <c r="AC65">
        <f t="shared" si="2"/>
        <v>384.00018862248498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-32498.810844051095</v>
      </c>
      <c r="AI65">
        <f t="shared" si="25"/>
        <v>-32514.737744296908</v>
      </c>
      <c r="AJ65">
        <f t="shared" si="7"/>
        <v>30.509788680100257</v>
      </c>
      <c r="AK65">
        <f t="shared" si="22"/>
        <v>29.015698411180971</v>
      </c>
      <c r="AL65">
        <f t="shared" si="8"/>
        <v>-32455.212257205625</v>
      </c>
      <c r="AN65">
        <f t="shared" si="26"/>
        <v>0</v>
      </c>
      <c r="AO65">
        <f t="shared" si="26"/>
        <v>0</v>
      </c>
      <c r="AP65">
        <f t="shared" si="26"/>
        <v>-2.2196796300195415E-2</v>
      </c>
      <c r="AQ65">
        <f t="shared" si="26"/>
        <v>-45.292522284338119</v>
      </c>
      <c r="AR65">
        <f t="shared" si="26"/>
        <v>-45.314719080638312</v>
      </c>
      <c r="AS65">
        <f t="shared" si="26"/>
        <v>4.2520487605374586E-2</v>
      </c>
      <c r="AT65">
        <f t="shared" si="26"/>
        <v>4.0438223207315029E-2</v>
      </c>
      <c r="AU65">
        <f t="shared" si="23"/>
        <v>-45.231760369825622</v>
      </c>
      <c r="AW65">
        <v>62</v>
      </c>
      <c r="AX65">
        <f>IF(Z65&gt;0, (R65*SUMPRODUCT(K65:$K$98, X65:$X$98)-K65*$AZ$3)/Z65, 0)</f>
        <v>1205.5082366808879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2000000</v>
      </c>
      <c r="S66">
        <f t="shared" si="1"/>
        <v>1171.8139155344377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384.00018862248498</v>
      </c>
      <c r="AC66">
        <f t="shared" si="2"/>
        <v>346.54736285780052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-39233.586420292049</v>
      </c>
      <c r="AI66">
        <f t="shared" si="25"/>
        <v>-39248.373211874896</v>
      </c>
      <c r="AJ66">
        <f t="shared" si="7"/>
        <v>37.452825764684462</v>
      </c>
      <c r="AK66">
        <f t="shared" si="22"/>
        <v>26.880013203573952</v>
      </c>
      <c r="AL66">
        <f t="shared" si="8"/>
        <v>-39184.040372906638</v>
      </c>
      <c r="AN66">
        <f t="shared" si="26"/>
        <v>0</v>
      </c>
      <c r="AO66">
        <f t="shared" si="26"/>
        <v>0</v>
      </c>
      <c r="AP66">
        <f t="shared" si="26"/>
        <v>-1.8399878935291453E-2</v>
      </c>
      <c r="AQ66">
        <f t="shared" si="26"/>
        <v>-48.820140345251069</v>
      </c>
      <c r="AR66">
        <f t="shared" si="26"/>
        <v>-48.83854022418636</v>
      </c>
      <c r="AS66">
        <f t="shared" si="26"/>
        <v>4.6604258671912667E-2</v>
      </c>
      <c r="AT66">
        <f t="shared" si="26"/>
        <v>3.3448025959766786E-2</v>
      </c>
      <c r="AU66">
        <f t="shared" si="23"/>
        <v>-48.758487939554684</v>
      </c>
      <c r="AW66">
        <v>63</v>
      </c>
      <c r="AX66">
        <f>IF(Z66&gt;0, (R66*SUMPRODUCT(K66:$K$98, X66:$X$98)-K66*$AZ$3)/Z66, 0)</f>
        <v>1171.8139155344377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7">$C$6</f>
        <v>2000000</v>
      </c>
      <c r="S67">
        <f t="shared" ref="S67:S98" si="28">AX67</f>
        <v>1127.9665804916767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346.54736285780052</v>
      </c>
      <c r="AC67">
        <f t="shared" ref="AC67:AC98" si="29">S67*Z67</f>
        <v>304.72695154795429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-45244.925352806524</v>
      </c>
      <c r="AI67">
        <f t="shared" ref="AI67:AI98" si="33">SUM(AE67:AH67)</f>
        <v>-45258.433153339727</v>
      </c>
      <c r="AJ67">
        <f t="shared" ref="AJ67:AJ98" si="34">AB67-AC67</f>
        <v>41.820411309846236</v>
      </c>
      <c r="AK67">
        <f t="shared" si="22"/>
        <v>24.25831540004604</v>
      </c>
      <c r="AL67">
        <f t="shared" ref="AL67:AL98" si="35">SUM(AI67:AK67)</f>
        <v>-45192.354426629834</v>
      </c>
      <c r="AN67">
        <f t="shared" ref="AN67:AU98" si="36">AE67*$K67</f>
        <v>0</v>
      </c>
      <c r="AO67">
        <f t="shared" si="36"/>
        <v>0</v>
      </c>
      <c r="AP67">
        <f t="shared" si="36"/>
        <v>-1.5007475053254393E-2</v>
      </c>
      <c r="AQ67">
        <f t="shared" si="36"/>
        <v>-50.26814593905781</v>
      </c>
      <c r="AR67">
        <f t="shared" si="36"/>
        <v>-50.283153414111069</v>
      </c>
      <c r="AS67">
        <f t="shared" si="36"/>
        <v>4.6463432585249556E-2</v>
      </c>
      <c r="AT67">
        <f t="shared" si="36"/>
        <v>2.6951542725654375E-2</v>
      </c>
      <c r="AU67">
        <f t="shared" si="23"/>
        <v>-50.209738438800166</v>
      </c>
      <c r="AW67">
        <v>64</v>
      </c>
      <c r="AX67">
        <f>IF(Z67&gt;0, (R67*SUMPRODUCT(K67:$K$98, X67:$X$98)-K67*$AZ$3)/Z67, 0)</f>
        <v>1127.9665804916767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50</v>
      </c>
      <c r="R68">
        <f t="shared" si="27"/>
        <v>2000000</v>
      </c>
      <c r="S68">
        <f t="shared" si="28"/>
        <v>1075.8247858386671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304.72695154795429</v>
      </c>
      <c r="AC68">
        <f t="shared" si="29"/>
        <v>260.7085636762223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-50241.570322603533</v>
      </c>
      <c r="AI68">
        <f t="shared" si="33"/>
        <v>-50253.687005873333</v>
      </c>
      <c r="AJ68">
        <f t="shared" si="34"/>
        <v>44.018387871731989</v>
      </c>
      <c r="AK68">
        <f t="shared" si="22"/>
        <v>21.330886608356803</v>
      </c>
      <c r="AL68">
        <f t="shared" si="35"/>
        <v>-50188.337731393251</v>
      </c>
      <c r="AN68">
        <f t="shared" si="36"/>
        <v>0</v>
      </c>
      <c r="AO68">
        <f t="shared" si="36"/>
        <v>0</v>
      </c>
      <c r="AP68">
        <f t="shared" si="36"/>
        <v>-1.2019564273040467E-2</v>
      </c>
      <c r="AQ68">
        <f t="shared" si="36"/>
        <v>-49.838868461304429</v>
      </c>
      <c r="AR68">
        <f t="shared" si="36"/>
        <v>-49.850888025577468</v>
      </c>
      <c r="AS68">
        <f t="shared" si="36"/>
        <v>4.3665566759383968E-2</v>
      </c>
      <c r="AT68">
        <f t="shared" si="36"/>
        <v>2.1159912897041878E-2</v>
      </c>
      <c r="AU68">
        <f t="shared" si="23"/>
        <v>-49.786062545921048</v>
      </c>
      <c r="AW68">
        <v>65</v>
      </c>
      <c r="AX68">
        <f>IF(Z68&gt;0, (R68*SUMPRODUCT(K68:$K$98, X68:$X$98)-K68*$AZ$3)/Z68, 0)</f>
        <v>1075.8247858386671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7"/>
        <v>2000000</v>
      </c>
      <c r="S69">
        <f t="shared" si="28"/>
        <v>1014.2553888854526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260.7085636762223</v>
      </c>
      <c r="AC69">
        <f t="shared" si="29"/>
        <v>216.44983634645868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-53005.402237085516</v>
      </c>
      <c r="AI69">
        <f t="shared" si="33"/>
        <v>-53016.072618466693</v>
      </c>
      <c r="AJ69">
        <f t="shared" si="34"/>
        <v>44.258727329763616</v>
      </c>
      <c r="AK69">
        <f t="shared" si="22"/>
        <v>18.249599457335563</v>
      </c>
      <c r="AL69">
        <f t="shared" si="35"/>
        <v>-52953.564291679599</v>
      </c>
      <c r="AN69">
        <f t="shared" si="36"/>
        <v>0</v>
      </c>
      <c r="AO69">
        <f t="shared" si="36"/>
        <v>0</v>
      </c>
      <c r="AP69">
        <f t="shared" si="36"/>
        <v>-9.4507633440114921E-3</v>
      </c>
      <c r="AQ69">
        <f t="shared" si="36"/>
        <v>-46.946917322042538</v>
      </c>
      <c r="AR69">
        <f t="shared" si="36"/>
        <v>-46.956368085386551</v>
      </c>
      <c r="AS69">
        <f t="shared" si="36"/>
        <v>3.9199981983637985E-2</v>
      </c>
      <c r="AT69">
        <f t="shared" si="36"/>
        <v>1.616368144989732E-2</v>
      </c>
      <c r="AU69">
        <f t="shared" si="23"/>
        <v>-46.901004421953019</v>
      </c>
      <c r="AW69">
        <v>66</v>
      </c>
      <c r="AX69">
        <f>IF(Z69&gt;0, (R69*SUMPRODUCT(K69:$K$98, X69:$X$98)-K69*$AZ$3)/Z69, 0)</f>
        <v>1014.2553888854526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50</v>
      </c>
      <c r="R70">
        <f t="shared" si="27"/>
        <v>2000000</v>
      </c>
      <c r="S70">
        <f t="shared" si="28"/>
        <v>947.4675061762207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216.44983634645868</v>
      </c>
      <c r="AC70">
        <f t="shared" si="29"/>
        <v>174.48518789186346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-54228.006251866958</v>
      </c>
      <c r="AI70">
        <f t="shared" si="33"/>
        <v>-54237.214229278026</v>
      </c>
      <c r="AJ70">
        <f t="shared" si="34"/>
        <v>41.964648454595221</v>
      </c>
      <c r="AK70">
        <f t="shared" si="22"/>
        <v>15.151488544252109</v>
      </c>
      <c r="AL70">
        <f t="shared" si="35"/>
        <v>-54180.098092279179</v>
      </c>
      <c r="AN70">
        <f t="shared" si="36"/>
        <v>0</v>
      </c>
      <c r="AO70">
        <f t="shared" si="36"/>
        <v>0</v>
      </c>
      <c r="AP70">
        <f t="shared" si="36"/>
        <v>-7.2817064726314268E-3</v>
      </c>
      <c r="AQ70">
        <f t="shared" si="36"/>
        <v>-42.883730758006358</v>
      </c>
      <c r="AR70">
        <f t="shared" si="36"/>
        <v>-42.89101246447899</v>
      </c>
      <c r="AS70">
        <f t="shared" si="36"/>
        <v>3.3185816888100926E-2</v>
      </c>
      <c r="AT70">
        <f t="shared" si="36"/>
        <v>1.1981859563430943E-2</v>
      </c>
      <c r="AU70">
        <f t="shared" si="23"/>
        <v>-42.845844788027456</v>
      </c>
      <c r="AW70">
        <v>67</v>
      </c>
      <c r="AX70">
        <f>IF(Z70&gt;0, (R70*SUMPRODUCT(K70:$K$98, X70:$X$98)-K70*$AZ$3)/Z70, 0)</f>
        <v>947.4675061762207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50</v>
      </c>
      <c r="R71">
        <f t="shared" si="27"/>
        <v>2000000</v>
      </c>
      <c r="S71">
        <f t="shared" si="28"/>
        <v>874.88074904171492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174.48518789186346</v>
      </c>
      <c r="AC71">
        <f t="shared" si="29"/>
        <v>136.04991147979212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-53622.292185777966</v>
      </c>
      <c r="AI71">
        <f t="shared" si="33"/>
        <v>-53630.067526110281</v>
      </c>
      <c r="AJ71">
        <f t="shared" si="34"/>
        <v>38.435276412071346</v>
      </c>
      <c r="AK71">
        <f t="shared" si="22"/>
        <v>12.213963152430443</v>
      </c>
      <c r="AL71">
        <f t="shared" si="35"/>
        <v>-53579.418286545777</v>
      </c>
      <c r="AN71">
        <f t="shared" si="36"/>
        <v>0</v>
      </c>
      <c r="AO71">
        <f t="shared" si="36"/>
        <v>0</v>
      </c>
      <c r="AP71">
        <f t="shared" si="36"/>
        <v>-5.4899742575255225E-3</v>
      </c>
      <c r="AQ71">
        <f t="shared" si="36"/>
        <v>-37.861365695590223</v>
      </c>
      <c r="AR71">
        <f t="shared" si="36"/>
        <v>-37.866855669847752</v>
      </c>
      <c r="AS71">
        <f t="shared" si="36"/>
        <v>2.7138191907329291E-2</v>
      </c>
      <c r="AT71">
        <f t="shared" si="36"/>
        <v>8.6239753404141768E-3</v>
      </c>
      <c r="AU71">
        <f t="shared" si="23"/>
        <v>-37.831093502600005</v>
      </c>
      <c r="AW71">
        <v>68</v>
      </c>
      <c r="AX71">
        <f>IF(Z71&gt;0, (R71*SUMPRODUCT(K71:$K$98, X71:$X$98)-K71*$AZ$3)/Z71, 0)</f>
        <v>874.88074904171492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50</v>
      </c>
      <c r="R72">
        <f t="shared" si="27"/>
        <v>2000000</v>
      </c>
      <c r="S72">
        <f t="shared" si="28"/>
        <v>796.04983289397182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136.04991147979212</v>
      </c>
      <c r="AC72">
        <f t="shared" si="29"/>
        <v>102.16038002164389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-51235.173743905056</v>
      </c>
      <c r="AI72">
        <f t="shared" si="33"/>
        <v>-51241.590451490447</v>
      </c>
      <c r="AJ72">
        <f t="shared" si="34"/>
        <v>33.889531458148227</v>
      </c>
      <c r="AK72">
        <f t="shared" si="22"/>
        <v>9.5234938035854491</v>
      </c>
      <c r="AL72">
        <f t="shared" si="35"/>
        <v>-51198.177426228714</v>
      </c>
      <c r="AN72">
        <f t="shared" si="36"/>
        <v>0</v>
      </c>
      <c r="AO72">
        <f t="shared" si="36"/>
        <v>0</v>
      </c>
      <c r="AP72">
        <f t="shared" si="36"/>
        <v>-4.0452477636566536E-3</v>
      </c>
      <c r="AQ72">
        <f t="shared" si="36"/>
        <v>-32.299893559100553</v>
      </c>
      <c r="AR72">
        <f t="shared" si="36"/>
        <v>-32.30393880686421</v>
      </c>
      <c r="AS72">
        <f t="shared" si="36"/>
        <v>2.1364780850307834E-2</v>
      </c>
      <c r="AT72">
        <f t="shared" si="36"/>
        <v>6.0038409883045778E-3</v>
      </c>
      <c r="AU72">
        <f t="shared" si="23"/>
        <v>-32.276570185025598</v>
      </c>
      <c r="AW72">
        <v>69</v>
      </c>
      <c r="AX72">
        <f>IF(Z72&gt;0, (R72*SUMPRODUCT(K72:$K$98, X72:$X$98)-K72*$AZ$3)/Z72, 0)</f>
        <v>796.04983289397182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50</v>
      </c>
      <c r="R73">
        <f t="shared" si="27"/>
        <v>2000000</v>
      </c>
      <c r="S73">
        <f t="shared" si="28"/>
        <v>710.80553795784044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102.16038002164389</v>
      </c>
      <c r="AC73">
        <f t="shared" si="29"/>
        <v>73.406767031687934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-47556.333065495266</v>
      </c>
      <c r="AI73">
        <f t="shared" si="33"/>
        <v>-47561.496697678165</v>
      </c>
      <c r="AJ73">
        <f t="shared" si="34"/>
        <v>28.753612989955954</v>
      </c>
      <c r="AK73">
        <f t="shared" ref="AK73:AK98" si="49">G73*SUM(AB73:AB73, AE73:AF73)</f>
        <v>7.1512266015150727</v>
      </c>
      <c r="AL73">
        <f t="shared" si="35"/>
        <v>-47525.5918580867</v>
      </c>
      <c r="AN73">
        <f t="shared" si="36"/>
        <v>0</v>
      </c>
      <c r="AO73">
        <f t="shared" si="36"/>
        <v>0</v>
      </c>
      <c r="AP73">
        <f t="shared" si="36"/>
        <v>-2.906498841146216E-3</v>
      </c>
      <c r="AQ73">
        <f t="shared" si="36"/>
        <v>-26.768449426297302</v>
      </c>
      <c r="AR73">
        <f t="shared" si="36"/>
        <v>-26.771355925138444</v>
      </c>
      <c r="AS73">
        <f t="shared" si="36"/>
        <v>1.6184797807790047E-2</v>
      </c>
      <c r="AT73">
        <f t="shared" si="36"/>
        <v>4.02527350784199E-3</v>
      </c>
      <c r="AU73">
        <f t="shared" si="23"/>
        <v>-26.751145853822816</v>
      </c>
      <c r="AW73">
        <v>70</v>
      </c>
      <c r="AX73">
        <f>IF(Z73&gt;0, (R73*SUMPRODUCT(K73:$K$98, X73:$X$98)-K73*$AZ$3)/Z73, 0)</f>
        <v>710.80553795784044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50</v>
      </c>
      <c r="R74">
        <f t="shared" si="27"/>
        <v>2000000</v>
      </c>
      <c r="S74">
        <f t="shared" si="28"/>
        <v>615.45726237904739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73.406767031687934</v>
      </c>
      <c r="AC74">
        <f t="shared" si="29"/>
        <v>49.804639542126907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-42633.862069137263</v>
      </c>
      <c r="AI74">
        <f t="shared" si="33"/>
        <v>-42637.90821844661</v>
      </c>
      <c r="AJ74">
        <f t="shared" si="34"/>
        <v>23.602127489561028</v>
      </c>
      <c r="AK74">
        <f t="shared" si="49"/>
        <v>5.138473692218156</v>
      </c>
      <c r="AL74">
        <f t="shared" si="35"/>
        <v>-42609.167617264829</v>
      </c>
      <c r="AN74">
        <f t="shared" si="36"/>
        <v>0</v>
      </c>
      <c r="AO74">
        <f t="shared" si="36"/>
        <v>0</v>
      </c>
      <c r="AP74">
        <f t="shared" si="36"/>
        <v>-2.0334745316165433E-3</v>
      </c>
      <c r="AQ74">
        <f t="shared" si="36"/>
        <v>-21.426513475865185</v>
      </c>
      <c r="AR74">
        <f t="shared" si="36"/>
        <v>-21.428546950396804</v>
      </c>
      <c r="AS74">
        <f t="shared" si="36"/>
        <v>1.1861728639410618E-2</v>
      </c>
      <c r="AT74">
        <f t="shared" si="36"/>
        <v>2.58244434044347E-3</v>
      </c>
      <c r="AU74">
        <f t="shared" si="23"/>
        <v>-21.41410277741695</v>
      </c>
      <c r="AW74">
        <v>71</v>
      </c>
      <c r="AX74">
        <f>IF(Z74&gt;0, (R74*SUMPRODUCT(K74:$K$98, X74:$X$98)-K74*$AZ$3)/Z74, 0)</f>
        <v>615.45726237904739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50</v>
      </c>
      <c r="R75">
        <f t="shared" si="27"/>
        <v>2000000</v>
      </c>
      <c r="S75">
        <f t="shared" si="28"/>
        <v>506.58629841827786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49.804639542126907</v>
      </c>
      <c r="AC75">
        <f t="shared" si="29"/>
        <v>31.205199224061978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-37029.552809874935</v>
      </c>
      <c r="AI75">
        <f t="shared" si="33"/>
        <v>-37032.632758870939</v>
      </c>
      <c r="AJ75">
        <f t="shared" si="34"/>
        <v>18.599440318064929</v>
      </c>
      <c r="AK75">
        <f t="shared" si="49"/>
        <v>3.4863247679488838</v>
      </c>
      <c r="AL75">
        <f t="shared" si="35"/>
        <v>-37010.546993784927</v>
      </c>
      <c r="AN75">
        <f t="shared" si="36"/>
        <v>0</v>
      </c>
      <c r="AO75">
        <f t="shared" si="36"/>
        <v>0</v>
      </c>
      <c r="AP75">
        <f t="shared" si="36"/>
        <v>-1.3820454786631527E-3</v>
      </c>
      <c r="AQ75">
        <f t="shared" si="36"/>
        <v>-16.616030364201663</v>
      </c>
      <c r="AR75">
        <f t="shared" si="36"/>
        <v>-16.617412409680327</v>
      </c>
      <c r="AS75">
        <f t="shared" si="36"/>
        <v>8.3460058691204944E-3</v>
      </c>
      <c r="AT75">
        <f t="shared" si="36"/>
        <v>1.5643958354327916E-3</v>
      </c>
      <c r="AU75">
        <f t="shared" si="23"/>
        <v>-16.607502007975775</v>
      </c>
      <c r="AW75">
        <v>72</v>
      </c>
      <c r="AX75">
        <f>IF(Z75&gt;0, (R75*SUMPRODUCT(K75:$K$98, X75:$X$98)-K75*$AZ$3)/Z75, 0)</f>
        <v>506.58629841827786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50</v>
      </c>
      <c r="R76">
        <f t="shared" si="27"/>
        <v>2000000</v>
      </c>
      <c r="S76">
        <f t="shared" si="28"/>
        <v>376.69695556787809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31.205199224061978</v>
      </c>
      <c r="AC76">
        <f t="shared" si="29"/>
        <v>17.11334132218197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-31105.98751164331</v>
      </c>
      <c r="AI76">
        <f t="shared" si="33"/>
        <v>-31108.259011461563</v>
      </c>
      <c r="AJ76">
        <f t="shared" si="34"/>
        <v>14.091857901880008</v>
      </c>
      <c r="AK76">
        <f t="shared" si="49"/>
        <v>2.1843639456843387</v>
      </c>
      <c r="AL76">
        <f t="shared" si="35"/>
        <v>-31091.982789613998</v>
      </c>
      <c r="AN76">
        <f t="shared" si="36"/>
        <v>0</v>
      </c>
      <c r="AO76">
        <f t="shared" si="36"/>
        <v>0</v>
      </c>
      <c r="AP76">
        <f t="shared" si="36"/>
        <v>-9.1006726597752004E-4</v>
      </c>
      <c r="AQ76">
        <f t="shared" si="36"/>
        <v>-12.462488785060655</v>
      </c>
      <c r="AR76">
        <f t="shared" si="36"/>
        <v>-12.463398852326634</v>
      </c>
      <c r="AS76">
        <f t="shared" si="36"/>
        <v>5.6458461894872058E-3</v>
      </c>
      <c r="AT76">
        <f t="shared" si="36"/>
        <v>8.7515662910210438E-4</v>
      </c>
      <c r="AU76">
        <f t="shared" si="23"/>
        <v>-12.456877849508043</v>
      </c>
      <c r="AW76">
        <v>73</v>
      </c>
      <c r="AX76">
        <f>IF(Z76&gt;0, (R76*SUMPRODUCT(K76:$K$98, X76:$X$98)-K76*$AZ$3)/Z76, 0)</f>
        <v>376.69695556787809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50</v>
      </c>
      <c r="R77">
        <f t="shared" si="27"/>
        <v>2000000</v>
      </c>
      <c r="S77">
        <f t="shared" si="28"/>
        <v>213.04545392283401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17.11334132218197</v>
      </c>
      <c r="AC77">
        <f t="shared" si="29"/>
        <v>6.9045779499085143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-25133.507015806554</v>
      </c>
      <c r="AI77">
        <f t="shared" si="33"/>
        <v>-25135.12746295123</v>
      </c>
      <c r="AJ77">
        <f t="shared" si="34"/>
        <v>10.208763372273456</v>
      </c>
      <c r="AK77">
        <f t="shared" si="49"/>
        <v>1.1979338925527381</v>
      </c>
      <c r="AL77">
        <f t="shared" si="35"/>
        <v>-25123.720765686405</v>
      </c>
      <c r="AN77">
        <f t="shared" si="36"/>
        <v>0</v>
      </c>
      <c r="AO77">
        <f t="shared" si="36"/>
        <v>0</v>
      </c>
      <c r="AP77">
        <f t="shared" si="36"/>
        <v>-5.7966574188338528E-4</v>
      </c>
      <c r="AQ77">
        <f t="shared" si="36"/>
        <v>-8.9907486574411966</v>
      </c>
      <c r="AR77">
        <f t="shared" si="36"/>
        <v>-8.9913283231830796</v>
      </c>
      <c r="AS77">
        <f t="shared" si="36"/>
        <v>3.6518749860765102E-3</v>
      </c>
      <c r="AT77">
        <f t="shared" si="36"/>
        <v>4.2852446056964281E-4</v>
      </c>
      <c r="AU77">
        <f t="shared" si="23"/>
        <v>-8.9872479237364331</v>
      </c>
      <c r="AW77">
        <v>74</v>
      </c>
      <c r="AX77">
        <f>IF(Z77&gt;0, (R77*SUMPRODUCT(K77:$K$98, X77:$X$98)-K77*$AZ$3)/Z77, 0)</f>
        <v>213.04545392283401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50</v>
      </c>
      <c r="R78">
        <f t="shared" si="27"/>
        <v>2000000</v>
      </c>
      <c r="S78">
        <f t="shared" si="28"/>
        <v>-3.3142127526640186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6.9045779499085143</v>
      </c>
      <c r="AC78">
        <f t="shared" si="29"/>
        <v>-7.391587468697125E-2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-19564.317834841477</v>
      </c>
      <c r="AI78">
        <f t="shared" si="33"/>
        <v>-19565.432969568836</v>
      </c>
      <c r="AJ78">
        <f t="shared" si="34"/>
        <v>6.9784938245954855</v>
      </c>
      <c r="AK78">
        <f t="shared" si="49"/>
        <v>0.48332045649359606</v>
      </c>
      <c r="AL78">
        <f t="shared" si="35"/>
        <v>-19557.971155287749</v>
      </c>
      <c r="AN78">
        <f t="shared" si="36"/>
        <v>0</v>
      </c>
      <c r="AO78">
        <f t="shared" si="36"/>
        <v>0</v>
      </c>
      <c r="AP78">
        <f t="shared" si="36"/>
        <v>-3.561656914297685E-4</v>
      </c>
      <c r="AQ78">
        <f t="shared" si="36"/>
        <v>-6.2486967879718103</v>
      </c>
      <c r="AR78">
        <f t="shared" si="36"/>
        <v>-6.2490529536632398</v>
      </c>
      <c r="AS78">
        <f t="shared" si="36"/>
        <v>2.2288787329437826E-3</v>
      </c>
      <c r="AT78">
        <f t="shared" si="36"/>
        <v>1.5436893887882771E-4</v>
      </c>
      <c r="AU78">
        <f t="shared" si="23"/>
        <v>-6.246669705991418</v>
      </c>
      <c r="AW78">
        <v>75</v>
      </c>
      <c r="AX78">
        <f>IF(Z78&gt;0, (R78*SUMPRODUCT(K78:$K$98, X78:$X$98)-K78*$AZ$3)/Z78, 0)</f>
        <v>-3.3142127526640186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50</v>
      </c>
      <c r="R79">
        <f t="shared" si="27"/>
        <v>2000000</v>
      </c>
      <c r="S79">
        <f t="shared" si="28"/>
        <v>-306.18599532734049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-7.391587468697125E-2</v>
      </c>
      <c r="AC79">
        <f t="shared" si="29"/>
        <v>-4.5259565619036923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-14595.889252397012</v>
      </c>
      <c r="AI79">
        <f t="shared" si="33"/>
        <v>-14596.628338545786</v>
      </c>
      <c r="AJ79">
        <f t="shared" si="34"/>
        <v>4.4520406872167211</v>
      </c>
      <c r="AK79">
        <f t="shared" si="49"/>
        <v>-5.1741112280879881E-3</v>
      </c>
      <c r="AL79">
        <f t="shared" si="35"/>
        <v>-14592.181471969798</v>
      </c>
      <c r="AN79">
        <f t="shared" si="36"/>
        <v>0</v>
      </c>
      <c r="AO79">
        <f t="shared" si="36"/>
        <v>0</v>
      </c>
      <c r="AP79">
        <f t="shared" si="36"/>
        <v>-2.1076659645622987E-4</v>
      </c>
      <c r="AQ79">
        <f t="shared" si="36"/>
        <v>-4.1623373744461922</v>
      </c>
      <c r="AR79">
        <f t="shared" si="36"/>
        <v>-4.1625481410426488</v>
      </c>
      <c r="AS79">
        <f t="shared" si="36"/>
        <v>1.2695968724148843E-3</v>
      </c>
      <c r="AT79">
        <f t="shared" si="36"/>
        <v>-1.475511095747421E-6</v>
      </c>
      <c r="AU79">
        <f t="shared" si="23"/>
        <v>-4.1612800196813291</v>
      </c>
      <c r="AW79">
        <v>76</v>
      </c>
      <c r="AX79">
        <f>IF(Z79&gt;0, (R79*SUMPRODUCT(K79:$K$98, X79:$X$98)-K79*$AZ$3)/Z79, 0)</f>
        <v>-306.18599532734049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50</v>
      </c>
      <c r="R80">
        <f t="shared" si="27"/>
        <v>2000000</v>
      </c>
      <c r="S80">
        <f t="shared" si="28"/>
        <v>-751.40393881142359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-4.5259565619036923</v>
      </c>
      <c r="AC80">
        <f t="shared" si="29"/>
        <v>-7.0841367035328338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-10412.076679278722</v>
      </c>
      <c r="AI80">
        <f t="shared" si="33"/>
        <v>-10412.548072649026</v>
      </c>
      <c r="AJ80">
        <f t="shared" si="34"/>
        <v>2.5581801416291414</v>
      </c>
      <c r="AK80">
        <f t="shared" si="49"/>
        <v>-0.31681695933325849</v>
      </c>
      <c r="AL80">
        <f t="shared" si="35"/>
        <v>-10410.306709466731</v>
      </c>
      <c r="AN80">
        <f t="shared" si="36"/>
        <v>0</v>
      </c>
      <c r="AO80">
        <f t="shared" si="36"/>
        <v>0</v>
      </c>
      <c r="AP80">
        <f t="shared" si="36"/>
        <v>-1.2002512496575781E-4</v>
      </c>
      <c r="AQ80">
        <f t="shared" si="36"/>
        <v>-2.651099661786386</v>
      </c>
      <c r="AR80">
        <f t="shared" si="36"/>
        <v>-2.6512196869113516</v>
      </c>
      <c r="AS80">
        <f t="shared" si="36"/>
        <v>6.5135810243874194E-4</v>
      </c>
      <c r="AT80">
        <f t="shared" si="36"/>
        <v>-8.066722514713331E-5</v>
      </c>
      <c r="AU80">
        <f t="shared" si="23"/>
        <v>-2.6506489960340605</v>
      </c>
      <c r="AW80">
        <v>77</v>
      </c>
      <c r="AX80">
        <f>IF(Z80&gt;0, (R80*SUMPRODUCT(K80:$K$98, X80:$X$98)-K80*$AZ$3)/Z80, 0)</f>
        <v>-751.40393881142359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50</v>
      </c>
      <c r="R81">
        <f t="shared" si="27"/>
        <v>2000000</v>
      </c>
      <c r="S81">
        <f t="shared" si="28"/>
        <v>-1438.4662573294559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-7.0841367035328338</v>
      </c>
      <c r="AC81">
        <f t="shared" si="29"/>
        <v>-8.3029531217325694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-7123.0024381694893</v>
      </c>
      <c r="AI81">
        <f t="shared" si="33"/>
        <v>-7123.2910425451373</v>
      </c>
      <c r="AJ81">
        <f t="shared" si="34"/>
        <v>1.2188164181997356</v>
      </c>
      <c r="AK81">
        <f t="shared" si="49"/>
        <v>-0.49588956924729843</v>
      </c>
      <c r="AL81">
        <f t="shared" si="35"/>
        <v>-7122.5681156961846</v>
      </c>
      <c r="AN81">
        <f t="shared" si="36"/>
        <v>0</v>
      </c>
      <c r="AO81">
        <f t="shared" si="36"/>
        <v>0</v>
      </c>
      <c r="AP81">
        <f t="shared" si="36"/>
        <v>-6.5610535918761182E-5</v>
      </c>
      <c r="AQ81">
        <f t="shared" si="36"/>
        <v>-1.6193240531102742</v>
      </c>
      <c r="AR81">
        <f t="shared" si="36"/>
        <v>-1.6193896636461931</v>
      </c>
      <c r="AS81">
        <f t="shared" si="36"/>
        <v>2.7708241846730931E-4</v>
      </c>
      <c r="AT81">
        <f t="shared" si="36"/>
        <v>-1.1273418956950469E-4</v>
      </c>
      <c r="AU81">
        <f t="shared" si="23"/>
        <v>-1.6192253154172953</v>
      </c>
      <c r="AW81">
        <v>78</v>
      </c>
      <c r="AX81">
        <f>IF(Z81&gt;0, (R81*SUMPRODUCT(K81:$K$98, X81:$X$98)-K81*$AZ$3)/Z81, 0)</f>
        <v>-1438.4662573294559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50</v>
      </c>
      <c r="R82">
        <f t="shared" si="27"/>
        <v>2000000</v>
      </c>
      <c r="S82">
        <f t="shared" si="28"/>
        <v>-2554.4270815968052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-8.3029531217325694</v>
      </c>
      <c r="AC82">
        <f t="shared" si="29"/>
        <v>-8.6434528502119043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-4661.3035748828224</v>
      </c>
      <c r="AI82">
        <f t="shared" si="33"/>
        <v>-4661.4727606253418</v>
      </c>
      <c r="AJ82">
        <f t="shared" si="34"/>
        <v>0.34049972847933496</v>
      </c>
      <c r="AK82">
        <f t="shared" si="49"/>
        <v>-0.58120671852127992</v>
      </c>
      <c r="AL82">
        <f t="shared" si="35"/>
        <v>-4661.7134676153837</v>
      </c>
      <c r="AN82">
        <f t="shared" si="36"/>
        <v>0</v>
      </c>
      <c r="AO82">
        <f t="shared" si="36"/>
        <v>0</v>
      </c>
      <c r="AP82">
        <f t="shared" si="36"/>
        <v>-3.4341274809834653E-5</v>
      </c>
      <c r="AQ82">
        <f t="shared" si="36"/>
        <v>-0.94615009901995573</v>
      </c>
      <c r="AR82">
        <f t="shared" si="36"/>
        <v>-0.94618444029476567</v>
      </c>
      <c r="AS82">
        <f t="shared" si="36"/>
        <v>6.9114539879563516E-5</v>
      </c>
      <c r="AT82">
        <f t="shared" si="36"/>
        <v>-1.1797317755555029E-4</v>
      </c>
      <c r="AU82">
        <f t="shared" si="23"/>
        <v>-0.94623329893244168</v>
      </c>
      <c r="AW82">
        <v>79</v>
      </c>
      <c r="AX82">
        <f>IF(Z82&gt;0, (R82*SUMPRODUCT(K82:$K$98, X82:$X$98)-K82*$AZ$3)/Z82, 0)</f>
        <v>-2554.4270815968052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50</v>
      </c>
      <c r="R83">
        <f t="shared" si="27"/>
        <v>2000000</v>
      </c>
      <c r="S83">
        <f t="shared" si="28"/>
        <v>-4458.8241019129327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-8.6434528502119043</v>
      </c>
      <c r="AC83">
        <f t="shared" si="29"/>
        <v>-8.447795516525666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-2910.5072417083034</v>
      </c>
      <c r="AI83">
        <f t="shared" si="33"/>
        <v>-2910.6019729123545</v>
      </c>
      <c r="AJ83">
        <f t="shared" si="34"/>
        <v>-0.19565733368623839</v>
      </c>
      <c r="AK83">
        <f t="shared" si="49"/>
        <v>-0.60504169951483333</v>
      </c>
      <c r="AL83">
        <f t="shared" si="35"/>
        <v>-2911.4026719455555</v>
      </c>
      <c r="AN83">
        <f t="shared" si="36"/>
        <v>0</v>
      </c>
      <c r="AO83">
        <f t="shared" si="36"/>
        <v>0</v>
      </c>
      <c r="AP83">
        <f t="shared" si="36"/>
        <v>-1.7168315505474244E-5</v>
      </c>
      <c r="AQ83">
        <f t="shared" si="36"/>
        <v>-0.52747673912875537</v>
      </c>
      <c r="AR83">
        <f t="shared" si="36"/>
        <v>-0.52749390744426083</v>
      </c>
      <c r="AS83">
        <f t="shared" si="36"/>
        <v>-3.5459349106057702E-5</v>
      </c>
      <c r="AT83">
        <f t="shared" si="36"/>
        <v>-1.0965285298849975E-4</v>
      </c>
      <c r="AU83">
        <f t="shared" si="23"/>
        <v>-0.5276390196463554</v>
      </c>
      <c r="AW83">
        <v>80</v>
      </c>
      <c r="AX83">
        <f>IF(Z83&gt;0, (R83*SUMPRODUCT(K83:$K$98, X83:$X$98)-K83*$AZ$3)/Z83, 0)</f>
        <v>-4458.8241019129327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50</v>
      </c>
      <c r="R84">
        <f t="shared" si="27"/>
        <v>2000000</v>
      </c>
      <c r="S84">
        <f t="shared" si="28"/>
        <v>-7870.7189587627636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-8.447795516525666</v>
      </c>
      <c r="AC84">
        <f t="shared" si="29"/>
        <v>-7.9558013335953195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-1729.7357051003144</v>
      </c>
      <c r="AI84">
        <f t="shared" si="33"/>
        <v>-1729.7862455996974</v>
      </c>
      <c r="AJ84">
        <f t="shared" si="34"/>
        <v>-0.49199418293034647</v>
      </c>
      <c r="AK84">
        <f t="shared" si="49"/>
        <v>-0.59134568615679672</v>
      </c>
      <c r="AL84">
        <f t="shared" si="35"/>
        <v>-1730.8695854687844</v>
      </c>
      <c r="AN84">
        <f t="shared" si="36"/>
        <v>0</v>
      </c>
      <c r="AO84">
        <f t="shared" si="36"/>
        <v>0</v>
      </c>
      <c r="AP84">
        <f t="shared" si="36"/>
        <v>-8.1781700118214209E-6</v>
      </c>
      <c r="AQ84">
        <f t="shared" si="36"/>
        <v>-0.27989578347069677</v>
      </c>
      <c r="AR84">
        <f t="shared" si="36"/>
        <v>-0.27990396164070863</v>
      </c>
      <c r="AS84">
        <f t="shared" si="36"/>
        <v>-7.9611640603977966E-5</v>
      </c>
      <c r="AT84">
        <f t="shared" si="36"/>
        <v>-9.5688123706317606E-5</v>
      </c>
      <c r="AU84">
        <f t="shared" si="23"/>
        <v>-0.28007926140501888</v>
      </c>
      <c r="AW84">
        <v>81</v>
      </c>
      <c r="AX84">
        <f>IF(Z84&gt;0, (R84*SUMPRODUCT(K84:$K$98, X84:$X$98)-K84*$AZ$3)/Z84, 0)</f>
        <v>-7870.7189587627636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50</v>
      </c>
      <c r="R85">
        <f t="shared" si="27"/>
        <v>2000000</v>
      </c>
      <c r="S85">
        <f t="shared" si="28"/>
        <v>-14295.095649475059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-7.9558013335953195</v>
      </c>
      <c r="AC85">
        <f t="shared" si="29"/>
        <v>-7.3254552223703904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-976.51308550471356</v>
      </c>
      <c r="AI85">
        <f t="shared" si="33"/>
        <v>-976.53870777196516</v>
      </c>
      <c r="AJ85">
        <f t="shared" si="34"/>
        <v>-0.63034611122492912</v>
      </c>
      <c r="AK85">
        <f t="shared" si="49"/>
        <v>-0.5569060933516724</v>
      </c>
      <c r="AL85">
        <f t="shared" si="35"/>
        <v>-977.72595997654184</v>
      </c>
      <c r="AN85">
        <f t="shared" si="36"/>
        <v>0</v>
      </c>
      <c r="AO85">
        <f t="shared" si="36"/>
        <v>0</v>
      </c>
      <c r="AP85">
        <f t="shared" si="36"/>
        <v>-3.7018271808527477E-6</v>
      </c>
      <c r="AQ85">
        <f t="shared" si="36"/>
        <v>-0.14108363818386177</v>
      </c>
      <c r="AR85">
        <f t="shared" si="36"/>
        <v>-0.14108734001104262</v>
      </c>
      <c r="AS85">
        <f t="shared" si="36"/>
        <v>-9.1070487438166457E-5</v>
      </c>
      <c r="AT85">
        <f t="shared" si="36"/>
        <v>-8.0460097200034953E-5</v>
      </c>
      <c r="AU85">
        <f t="shared" si="23"/>
        <v>-0.14125887059568082</v>
      </c>
      <c r="AW85">
        <v>82</v>
      </c>
      <c r="AX85">
        <f>IF(Z85&gt;0, (R85*SUMPRODUCT(K85:$K$98, X85:$X$98)-K85*$AZ$3)/Z85, 0)</f>
        <v>-14295.095649475059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50</v>
      </c>
      <c r="R86">
        <f t="shared" si="27"/>
        <v>2000000</v>
      </c>
      <c r="S86">
        <f t="shared" si="28"/>
        <v>-27038.182450188113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-7.3254552223703904</v>
      </c>
      <c r="AC86">
        <f t="shared" si="29"/>
        <v>-6.653822883147444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-522.46203732523065</v>
      </c>
      <c r="AI86">
        <f t="shared" si="33"/>
        <v>-522.47434181887661</v>
      </c>
      <c r="AJ86">
        <f t="shared" si="34"/>
        <v>-0.67163233922294641</v>
      </c>
      <c r="AK86">
        <f t="shared" si="49"/>
        <v>-0.51278186556592742</v>
      </c>
      <c r="AL86">
        <f t="shared" si="35"/>
        <v>-523.65875602366543</v>
      </c>
      <c r="AN86">
        <f t="shared" si="36"/>
        <v>0</v>
      </c>
      <c r="AO86">
        <f t="shared" si="36"/>
        <v>0</v>
      </c>
      <c r="AP86">
        <f t="shared" si="36"/>
        <v>-1.58724623955609E-6</v>
      </c>
      <c r="AQ86">
        <f t="shared" si="36"/>
        <v>-6.7396182883621411E-2</v>
      </c>
      <c r="AR86">
        <f t="shared" si="36"/>
        <v>-6.7397770129860965E-2</v>
      </c>
      <c r="AS86">
        <f t="shared" si="36"/>
        <v>-8.6638746417946107E-5</v>
      </c>
      <c r="AT86">
        <f t="shared" si="36"/>
        <v>-6.6147467035145802E-5</v>
      </c>
      <c r="AU86">
        <f t="shared" si="23"/>
        <v>-6.7550556343314055E-2</v>
      </c>
      <c r="AW86">
        <v>83</v>
      </c>
      <c r="AX86">
        <f>IF(Z86&gt;0, (R86*SUMPRODUCT(K86:$K$98, X86:$X$98)-K86*$AZ$3)/Z86, 0)</f>
        <v>-27038.182450188113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50</v>
      </c>
      <c r="R87">
        <f t="shared" si="27"/>
        <v>2000000</v>
      </c>
      <c r="S87">
        <f t="shared" si="28"/>
        <v>-53728.797178604014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-6.653822883147444</v>
      </c>
      <c r="AC87">
        <f t="shared" si="29"/>
        <v>-5.9955798004892698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-264.0785691532538</v>
      </c>
      <c r="AI87">
        <f t="shared" si="33"/>
        <v>-264.08414863773447</v>
      </c>
      <c r="AJ87">
        <f t="shared" si="34"/>
        <v>-0.65824308265817422</v>
      </c>
      <c r="AK87">
        <f t="shared" si="49"/>
        <v>-0.46576760182032112</v>
      </c>
      <c r="AL87">
        <f t="shared" si="35"/>
        <v>-265.20815932221302</v>
      </c>
      <c r="AN87">
        <f t="shared" si="36"/>
        <v>0</v>
      </c>
      <c r="AO87">
        <f t="shared" si="36"/>
        <v>0</v>
      </c>
      <c r="AP87">
        <f t="shared" si="36"/>
        <v>-6.4262351272999242E-7</v>
      </c>
      <c r="AQ87">
        <f t="shared" si="36"/>
        <v>-3.0415551532247769E-2</v>
      </c>
      <c r="AR87">
        <f t="shared" si="36"/>
        <v>-3.0416194155760495E-2</v>
      </c>
      <c r="AS87">
        <f t="shared" si="36"/>
        <v>-7.5813900633930485E-5</v>
      </c>
      <c r="AT87">
        <f t="shared" si="36"/>
        <v>-5.3645316773115685E-5</v>
      </c>
      <c r="AU87">
        <f t="shared" si="23"/>
        <v>-3.0545653373167548E-2</v>
      </c>
      <c r="AW87">
        <v>84</v>
      </c>
      <c r="AX87">
        <f>IF(Z87&gt;0, (R87*SUMPRODUCT(K87:$K$98, X87:$X$98)-K87*$AZ$3)/Z87, 0)</f>
        <v>-53728.797178604014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50</v>
      </c>
      <c r="R88">
        <f t="shared" si="27"/>
        <v>2000000</v>
      </c>
      <c r="S88">
        <f t="shared" si="28"/>
        <v>-112924.14121100178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-5.9955798004892698</v>
      </c>
      <c r="AC88">
        <f t="shared" si="29"/>
        <v>-5.3781031506449155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-125.69597505409949</v>
      </c>
      <c r="AI88">
        <f t="shared" si="33"/>
        <v>-125.69835634435903</v>
      </c>
      <c r="AJ88">
        <f t="shared" si="34"/>
        <v>-0.61747664984435424</v>
      </c>
      <c r="AK88">
        <f t="shared" si="49"/>
        <v>-0.41969058603424891</v>
      </c>
      <c r="AL88">
        <f t="shared" si="35"/>
        <v>-126.73552358023763</v>
      </c>
      <c r="AN88">
        <f t="shared" si="36"/>
        <v>0</v>
      </c>
      <c r="AO88">
        <f t="shared" si="36"/>
        <v>0</v>
      </c>
      <c r="AP88">
        <f t="shared" si="36"/>
        <v>-2.4488199273149403E-7</v>
      </c>
      <c r="AQ88">
        <f t="shared" si="36"/>
        <v>-1.292605163369354E-2</v>
      </c>
      <c r="AR88">
        <f t="shared" si="36"/>
        <v>-1.2926296515686272E-2</v>
      </c>
      <c r="AS88">
        <f t="shared" si="36"/>
        <v>-6.3498732199284664E-5</v>
      </c>
      <c r="AT88">
        <f t="shared" si="36"/>
        <v>-4.3159235472089775E-5</v>
      </c>
      <c r="AU88">
        <f t="shared" si="23"/>
        <v>-1.3032954483357645E-2</v>
      </c>
      <c r="AW88">
        <v>85</v>
      </c>
      <c r="AX88">
        <f>IF(Z88&gt;0, (R88*SUMPRODUCT(K88:$K$98, X88:$X$98)-K88*$AZ$3)/Z88, 0)</f>
        <v>-112924.14121100178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50</v>
      </c>
      <c r="R89">
        <f t="shared" si="27"/>
        <v>2000000</v>
      </c>
      <c r="S89">
        <f t="shared" si="28"/>
        <v>-255274.6551702469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-5.3781031506449155</v>
      </c>
      <c r="AC89">
        <f t="shared" si="29"/>
        <v>-4.8125540224780723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-56.594183703815361</v>
      </c>
      <c r="AI89">
        <f t="shared" si="33"/>
        <v>-56.59512632657971</v>
      </c>
      <c r="AJ89">
        <f t="shared" si="34"/>
        <v>-0.56554912816684322</v>
      </c>
      <c r="AK89">
        <f t="shared" si="49"/>
        <v>-0.37646722054514414</v>
      </c>
      <c r="AL89">
        <f t="shared" si="35"/>
        <v>-57.537142675291697</v>
      </c>
      <c r="AN89">
        <f t="shared" si="36"/>
        <v>0</v>
      </c>
      <c r="AO89">
        <f t="shared" si="36"/>
        <v>0</v>
      </c>
      <c r="AP89">
        <f t="shared" si="36"/>
        <v>-8.6549470698329869E-8</v>
      </c>
      <c r="AQ89">
        <f t="shared" si="36"/>
        <v>-5.1963487722160601E-3</v>
      </c>
      <c r="AR89">
        <f t="shared" si="36"/>
        <v>-5.1964353216867589E-3</v>
      </c>
      <c r="AS89">
        <f t="shared" si="36"/>
        <v>-5.1927430089949636E-5</v>
      </c>
      <c r="AT89">
        <f t="shared" si="36"/>
        <v>-3.4566360909053437E-5</v>
      </c>
      <c r="AU89">
        <f t="shared" si="23"/>
        <v>-5.2829291126857622E-3</v>
      </c>
      <c r="AW89">
        <v>86</v>
      </c>
      <c r="AX89">
        <f>IF(Z89&gt;0, (R89*SUMPRODUCT(K89:$K$98, X89:$X$98)-K89*$AZ$3)/Z89, 0)</f>
        <v>-255274.6551702469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50</v>
      </c>
      <c r="R90">
        <f t="shared" si="27"/>
        <v>2000000</v>
      </c>
      <c r="S90">
        <f t="shared" si="28"/>
        <v>-624967.0510183624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-4.8125540224780723</v>
      </c>
      <c r="AC90">
        <f t="shared" si="29"/>
        <v>-4.3012546749998091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-23.56312085338228</v>
      </c>
      <c r="AI90">
        <f t="shared" si="33"/>
        <v>-23.563464971897648</v>
      </c>
      <c r="AJ90">
        <f t="shared" si="34"/>
        <v>-0.51129934747826322</v>
      </c>
      <c r="AK90">
        <f t="shared" si="49"/>
        <v>-0.33687878157346507</v>
      </c>
      <c r="AL90">
        <f t="shared" si="35"/>
        <v>-24.411643100949377</v>
      </c>
      <c r="AN90">
        <f t="shared" si="36"/>
        <v>0</v>
      </c>
      <c r="AO90">
        <f t="shared" si="36"/>
        <v>0</v>
      </c>
      <c r="AP90">
        <f t="shared" si="36"/>
        <v>-2.821087199564445E-8</v>
      </c>
      <c r="AQ90">
        <f t="shared" si="36"/>
        <v>-1.9317071198651705E-3</v>
      </c>
      <c r="AR90">
        <f t="shared" si="36"/>
        <v>-1.9317353307371661E-3</v>
      </c>
      <c r="AS90">
        <f t="shared" si="36"/>
        <v>-4.1916374153146355E-5</v>
      </c>
      <c r="AT90">
        <f t="shared" si="36"/>
        <v>-2.7617357859604424E-5</v>
      </c>
      <c r="AU90">
        <f t="shared" si="23"/>
        <v>-2.0012690627499168E-3</v>
      </c>
      <c r="AW90">
        <v>87</v>
      </c>
      <c r="AX90">
        <f>IF(Z90&gt;0, (R90*SUMPRODUCT(K90:$K$98, X90:$X$98)-K90*$AZ$3)/Z90, 0)</f>
        <v>-624967.0510183624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50</v>
      </c>
      <c r="R91">
        <f t="shared" si="27"/>
        <v>2000000</v>
      </c>
      <c r="S91">
        <f t="shared" si="28"/>
        <v>-1668931.6285734207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-4.3012546749998091</v>
      </c>
      <c r="AC91">
        <f t="shared" si="29"/>
        <v>-3.8420295104674596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-9.0229147692548288</v>
      </c>
      <c r="AI91">
        <f t="shared" si="33"/>
        <v>-9.0230298737158119</v>
      </c>
      <c r="AJ91">
        <f t="shared" si="34"/>
        <v>-0.45922516453234952</v>
      </c>
      <c r="AK91">
        <f t="shared" si="49"/>
        <v>-0.30108782724998667</v>
      </c>
      <c r="AL91">
        <f t="shared" si="35"/>
        <v>-9.7833428654981489</v>
      </c>
      <c r="AN91">
        <f t="shared" si="36"/>
        <v>0</v>
      </c>
      <c r="AO91">
        <f t="shared" si="36"/>
        <v>0</v>
      </c>
      <c r="AP91">
        <f t="shared" si="36"/>
        <v>-8.4252462396418335E-9</v>
      </c>
      <c r="AQ91">
        <f t="shared" si="36"/>
        <v>-6.604459816888982E-4</v>
      </c>
      <c r="AR91">
        <f t="shared" si="36"/>
        <v>-6.6045440693513792E-4</v>
      </c>
      <c r="AS91">
        <f t="shared" si="36"/>
        <v>-3.3613684974535268E-5</v>
      </c>
      <c r="AT91">
        <f t="shared" si="36"/>
        <v>-2.2038581847218021E-5</v>
      </c>
      <c r="AU91">
        <f t="shared" si="23"/>
        <v>-7.161066737568912E-4</v>
      </c>
      <c r="AW91">
        <v>88</v>
      </c>
      <c r="AX91">
        <f>IF(Z91&gt;0, (R91*SUMPRODUCT(K91:$K$98, X91:$X$98)-K91*$AZ$3)/Z91, 0)</f>
        <v>-1668931.6285734207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50</v>
      </c>
      <c r="R92">
        <f t="shared" si="27"/>
        <v>2000000</v>
      </c>
      <c r="S92">
        <f t="shared" si="28"/>
        <v>-4899906.353704351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-3.8420295104674596</v>
      </c>
      <c r="AC92">
        <f t="shared" si="29"/>
        <v>-3.4309427496168143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-3.1577250951899076</v>
      </c>
      <c r="AI92">
        <f t="shared" si="33"/>
        <v>-3.1577601054789004</v>
      </c>
      <c r="AJ92">
        <f t="shared" si="34"/>
        <v>-0.41108676085064522</v>
      </c>
      <c r="AK92">
        <f t="shared" si="49"/>
        <v>-0.26894206573272217</v>
      </c>
      <c r="AL92">
        <f t="shared" si="35"/>
        <v>-3.837788932062268</v>
      </c>
      <c r="AN92">
        <f t="shared" si="36"/>
        <v>0</v>
      </c>
      <c r="AO92">
        <f t="shared" si="36"/>
        <v>0</v>
      </c>
      <c r="AP92">
        <f t="shared" si="36"/>
        <v>-2.2880637476097462E-9</v>
      </c>
      <c r="AQ92">
        <f t="shared" si="36"/>
        <v>-2.0637008499723209E-4</v>
      </c>
      <c r="AR92">
        <f t="shared" si="36"/>
        <v>-2.063723730609797E-4</v>
      </c>
      <c r="AS92">
        <f t="shared" si="36"/>
        <v>-2.6866179677012821E-5</v>
      </c>
      <c r="AT92">
        <f t="shared" si="36"/>
        <v>-1.7576449909821915E-5</v>
      </c>
      <c r="AU92">
        <f t="shared" si="23"/>
        <v>-2.5081500264781441E-4</v>
      </c>
      <c r="AW92">
        <v>89</v>
      </c>
      <c r="AX92">
        <f>IF(Z92&gt;0, (R92*SUMPRODUCT(K92:$K$98, X92:$X$98)-K92*$AZ$3)/Z92, 0)</f>
        <v>-4899906.353704351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50</v>
      </c>
      <c r="R93">
        <f t="shared" si="27"/>
        <v>2000000</v>
      </c>
      <c r="S93">
        <f t="shared" si="28"/>
        <v>-15961192.383756407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-3.4309427496168143</v>
      </c>
      <c r="AC93">
        <f t="shared" si="29"/>
        <v>-3.0635176850300843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-1.0025366641162428</v>
      </c>
      <c r="AI93">
        <f t="shared" si="33"/>
        <v>-1.0025462608857427</v>
      </c>
      <c r="AJ93">
        <f t="shared" si="34"/>
        <v>-0.36742506458673008</v>
      </c>
      <c r="AK93">
        <f t="shared" si="49"/>
        <v>-0.24016599247317702</v>
      </c>
      <c r="AL93">
        <f t="shared" si="35"/>
        <v>-1.6101373179456497</v>
      </c>
      <c r="AN93">
        <f t="shared" si="36"/>
        <v>0</v>
      </c>
      <c r="AO93">
        <f t="shared" si="36"/>
        <v>0</v>
      </c>
      <c r="AP93">
        <f t="shared" si="36"/>
        <v>-5.5998896066241468E-10</v>
      </c>
      <c r="AQ93">
        <f t="shared" si="36"/>
        <v>-5.8499838363990856E-5</v>
      </c>
      <c r="AR93">
        <f t="shared" si="36"/>
        <v>-5.8500398352951522E-5</v>
      </c>
      <c r="AS93">
        <f t="shared" si="36"/>
        <v>-2.1439921010919134E-5</v>
      </c>
      <c r="AT93">
        <f t="shared" si="36"/>
        <v>-1.4014122618241979E-5</v>
      </c>
      <c r="AU93">
        <f t="shared" si="23"/>
        <v>-9.3954441982112627E-5</v>
      </c>
      <c r="AW93">
        <v>90</v>
      </c>
      <c r="AX93">
        <f>IF(Z93&gt;0, (R93*SUMPRODUCT(K93:$K$98, X93:$X$98)-K93*$AZ$3)/Z93, 0)</f>
        <v>-15961192.383756407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50</v>
      </c>
      <c r="R94">
        <f t="shared" si="27"/>
        <v>2000000</v>
      </c>
      <c r="S94">
        <f t="shared" si="28"/>
        <v>-58355104.643490791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-3.0635176850300843</v>
      </c>
      <c r="AC94">
        <f t="shared" si="29"/>
        <v>-2.7353338324829783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-0.28628418675845646</v>
      </c>
      <c r="AI94">
        <f t="shared" si="33"/>
        <v>-0.28628653045559249</v>
      </c>
      <c r="AJ94">
        <f t="shared" si="34"/>
        <v>-0.32818385254710591</v>
      </c>
      <c r="AK94">
        <f t="shared" si="49"/>
        <v>-0.21444623795210591</v>
      </c>
      <c r="AL94">
        <f t="shared" si="35"/>
        <v>-0.82891662095480434</v>
      </c>
      <c r="AN94">
        <f t="shared" si="36"/>
        <v>0</v>
      </c>
      <c r="AO94">
        <f t="shared" si="36"/>
        <v>0</v>
      </c>
      <c r="AP94">
        <f t="shared" si="36"/>
        <v>-1.2210624285962599E-10</v>
      </c>
      <c r="AQ94">
        <f t="shared" si="36"/>
        <v>-1.491535996617891E-5</v>
      </c>
      <c r="AR94">
        <f t="shared" si="36"/>
        <v>-1.491548207242177E-5</v>
      </c>
      <c r="AS94">
        <f t="shared" si="36"/>
        <v>-1.7098325797356932E-5</v>
      </c>
      <c r="AT94">
        <f t="shared" si="36"/>
        <v>-1.117261441739075E-5</v>
      </c>
      <c r="AU94">
        <f t="shared" si="23"/>
        <v>-4.3186422287169455E-5</v>
      </c>
      <c r="AW94">
        <v>91</v>
      </c>
      <c r="AX94">
        <f>IF(Z94&gt;0, (R94*SUMPRODUCT(K94:$K$98, X94:$X$98)-K94*$AZ$3)/Z94, 0)</f>
        <v>-58355104.643490791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50</v>
      </c>
      <c r="R95">
        <f t="shared" si="27"/>
        <v>2000000</v>
      </c>
      <c r="S95">
        <f t="shared" si="28"/>
        <v>-243105478.1867893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-2.7353338324829783</v>
      </c>
      <c r="AC95">
        <f t="shared" si="29"/>
        <v>-2.442275218927346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-7.2718097377884441E-2</v>
      </c>
      <c r="AI95">
        <f t="shared" si="33"/>
        <v>-7.2718599685614643E-2</v>
      </c>
      <c r="AJ95">
        <f t="shared" si="34"/>
        <v>-0.29305861355563234</v>
      </c>
      <c r="AK95">
        <f t="shared" si="49"/>
        <v>-0.19147336827380851</v>
      </c>
      <c r="AL95">
        <f t="shared" si="35"/>
        <v>-0.55725058151505547</v>
      </c>
      <c r="AN95">
        <f t="shared" si="36"/>
        <v>0</v>
      </c>
      <c r="AO95">
        <f t="shared" si="36"/>
        <v>0</v>
      </c>
      <c r="AP95">
        <f t="shared" si="36"/>
        <v>-2.336620691522214E-11</v>
      </c>
      <c r="AQ95">
        <f t="shared" si="36"/>
        <v>-3.3826795959278903E-6</v>
      </c>
      <c r="AR95">
        <f t="shared" si="36"/>
        <v>-3.3827029621348059E-6</v>
      </c>
      <c r="AS95">
        <f t="shared" si="36"/>
        <v>-1.363241652671516E-5</v>
      </c>
      <c r="AT95">
        <f t="shared" si="36"/>
        <v>-8.9069032246212191E-6</v>
      </c>
      <c r="AU95">
        <f t="shared" si="23"/>
        <v>-2.5922022713471183E-5</v>
      </c>
      <c r="AW95">
        <v>92</v>
      </c>
      <c r="AX95">
        <f>IF(Z95&gt;0, (R95*SUMPRODUCT(K95:$K$98, X95:$X$98)-K95*$AZ$3)/Z95, 0)</f>
        <v>-243105478.1867893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50</v>
      </c>
      <c r="R96">
        <f t="shared" si="27"/>
        <v>2000000</v>
      </c>
      <c r="S96">
        <f t="shared" si="28"/>
        <v>-1176934188.8301632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-2.442275218927346</v>
      </c>
      <c r="AC96">
        <f t="shared" si="29"/>
        <v>-2.1806058079323005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-1.6185816460952657E-2</v>
      </c>
      <c r="AI96">
        <f t="shared" si="33"/>
        <v>-1.6185909100194028E-2</v>
      </c>
      <c r="AJ96">
        <f t="shared" si="34"/>
        <v>-0.26166941099504548</v>
      </c>
      <c r="AK96">
        <f t="shared" si="49"/>
        <v>-0.17095926532491423</v>
      </c>
      <c r="AL96">
        <f t="shared" si="35"/>
        <v>-0.44881458542015373</v>
      </c>
      <c r="AN96">
        <f t="shared" si="36"/>
        <v>0</v>
      </c>
      <c r="AO96">
        <f t="shared" si="36"/>
        <v>0</v>
      </c>
      <c r="AP96">
        <f t="shared" si="36"/>
        <v>-3.8476479090756359E-12</v>
      </c>
      <c r="AQ96">
        <f t="shared" si="36"/>
        <v>-6.7225639956804287E-7</v>
      </c>
      <c r="AR96">
        <f t="shared" si="36"/>
        <v>-6.7226024721595201E-7</v>
      </c>
      <c r="AS96">
        <f t="shared" si="36"/>
        <v>-1.0868091611998061E-5</v>
      </c>
      <c r="AT96">
        <f t="shared" si="36"/>
        <v>-7.1005661319206752E-6</v>
      </c>
      <c r="AU96">
        <f t="shared" si="23"/>
        <v>-1.8640917991134688E-5</v>
      </c>
      <c r="AW96">
        <v>93</v>
      </c>
      <c r="AX96">
        <f>IF(Z96&gt;0, (R96*SUMPRODUCT(K96:$K$98, X96:$X$98)-K96*$AZ$3)/Z96, 0)</f>
        <v>-1176934188.8301632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50</v>
      </c>
      <c r="R97">
        <f t="shared" si="27"/>
        <v>2000000</v>
      </c>
      <c r="S97">
        <f t="shared" si="28"/>
        <v>-6800120551.2575045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-2.1806058079323005</v>
      </c>
      <c r="AC97">
        <f t="shared" si="29"/>
        <v>-1.9469700572649131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-3.0958858577711545E-3</v>
      </c>
      <c r="AI97">
        <f t="shared" si="33"/>
        <v>-3.0959001734736672E-3</v>
      </c>
      <c r="AJ97">
        <f t="shared" si="34"/>
        <v>-0.2336357506673874</v>
      </c>
      <c r="AK97">
        <f t="shared" si="49"/>
        <v>-0.15264240655526104</v>
      </c>
      <c r="AL97">
        <f t="shared" si="35"/>
        <v>-0.38937405739612208</v>
      </c>
      <c r="AN97">
        <f t="shared" si="36"/>
        <v>0</v>
      </c>
      <c r="AO97">
        <f t="shared" si="36"/>
        <v>0</v>
      </c>
      <c r="AP97">
        <f t="shared" si="36"/>
        <v>-5.3087830300293258E-13</v>
      </c>
      <c r="AQ97">
        <f t="shared" si="36"/>
        <v>-1.1480670466505696E-7</v>
      </c>
      <c r="AR97">
        <f t="shared" si="36"/>
        <v>-1.1480723554335996E-7</v>
      </c>
      <c r="AS97">
        <f t="shared" si="36"/>
        <v>-8.6640631658754E-6</v>
      </c>
      <c r="AT97">
        <f t="shared" si="36"/>
        <v>-5.6605354634650091E-6</v>
      </c>
      <c r="AU97">
        <f t="shared" si="23"/>
        <v>-1.4439405864883768E-5</v>
      </c>
      <c r="AW97">
        <v>94</v>
      </c>
      <c r="AX97">
        <f>IF(Z97&gt;0, (R97*SUMPRODUCT(K97:$K$98, X97:$X$98)-K97*$AZ$3)/Z97, 0)</f>
        <v>-6800120551.2575045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-1.9469700572649131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-5.726281005135628E-4</v>
      </c>
      <c r="AI98">
        <f t="shared" si="33"/>
        <v>-5.726281005135628E-4</v>
      </c>
      <c r="AJ98">
        <f t="shared" si="34"/>
        <v>-1.9469700572649131</v>
      </c>
      <c r="AK98">
        <f t="shared" si="49"/>
        <v>-0.13628790400854393</v>
      </c>
      <c r="AL98">
        <f t="shared" si="35"/>
        <v>-2.0838305893739708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-1.8959939392961877E-8</v>
      </c>
      <c r="AR98">
        <f t="shared" si="36"/>
        <v>-1.8959939392961877E-8</v>
      </c>
      <c r="AS98">
        <f t="shared" si="36"/>
        <v>-6.4464936758338405E-5</v>
      </c>
      <c r="AT98">
        <f t="shared" si="36"/>
        <v>-4.5125455730836882E-6</v>
      </c>
      <c r="AU98">
        <f t="shared" si="36"/>
        <v>-6.8996442270815052E-5</v>
      </c>
      <c r="AW98">
        <v>95</v>
      </c>
    </row>
    <row r="100" spans="5:50" x14ac:dyDescent="0.25">
      <c r="AN100" s="8">
        <f t="shared" ref="AN100:AU100" si="50">SUM(AN3:AN98)</f>
        <v>62420.114755964081</v>
      </c>
      <c r="AO100" s="8">
        <f t="shared" si="50"/>
        <v>-6242.0114755964087</v>
      </c>
      <c r="AP100" s="8">
        <f t="shared" si="50"/>
        <v>-955.69540446167434</v>
      </c>
      <c r="AQ100" s="8">
        <f t="shared" si="50"/>
        <v>-52502.138246209819</v>
      </c>
      <c r="AR100" s="8">
        <f t="shared" si="50"/>
        <v>2720.2696296961894</v>
      </c>
      <c r="AS100" s="8">
        <f t="shared" si="50"/>
        <v>-303.15759061745371</v>
      </c>
      <c r="AT100" s="8">
        <f t="shared" si="50"/>
        <v>76.995378785222528</v>
      </c>
      <c r="AU100" s="8">
        <f t="shared" si="50"/>
        <v>2494.107417863956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0D971-6281-4D28-9CD9-516AB0E54553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72609.515491106911</v>
      </c>
      <c r="K3">
        <v>1</v>
      </c>
      <c r="L3" s="2">
        <v>0</v>
      </c>
      <c r="O3">
        <f>$C$3</f>
        <v>72609.515491106911</v>
      </c>
      <c r="P3">
        <f>O3*C5</f>
        <v>7260.9515491106913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72609.515491106911</v>
      </c>
      <c r="AF3">
        <f t="shared" ref="AF3:AG34" si="4">-$Z3*P3</f>
        <v>-7260.9515491106913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64828.082014296218</v>
      </c>
      <c r="AJ3">
        <f t="shared" ref="AJ3:AJ66" si="7">AB3-AC3</f>
        <v>0</v>
      </c>
      <c r="AL3">
        <f t="shared" ref="AL3:AL66" si="8">SUM(AI3:AK3)</f>
        <v>64828.082014296218</v>
      </c>
      <c r="AN3">
        <f t="shared" ref="AN3:AU34" si="9">AE3*$K3</f>
        <v>72609.515491106911</v>
      </c>
      <c r="AO3">
        <f t="shared" si="9"/>
        <v>-7260.9515491106913</v>
      </c>
      <c r="AP3">
        <f t="shared" si="9"/>
        <v>-520.48192770000003</v>
      </c>
      <c r="AQ3">
        <f t="shared" si="9"/>
        <v>0</v>
      </c>
      <c r="AR3">
        <f t="shared" si="9"/>
        <v>64828.082014296218</v>
      </c>
      <c r="AS3">
        <f t="shared" si="9"/>
        <v>0</v>
      </c>
      <c r="AT3">
        <f t="shared" si="9"/>
        <v>0</v>
      </c>
      <c r="AU3">
        <f t="shared" si="9"/>
        <v>64828.082014296218</v>
      </c>
      <c r="AW3">
        <v>0</v>
      </c>
      <c r="AX3">
        <f>IF(Z3&gt;0, (R3*SUMPRODUCT(K3:$K$98, X3:$X$98)-K3*$AZ$3)/Z3, 0)</f>
        <v>0</v>
      </c>
      <c r="AZ3">
        <f>C6*SUMPRODUCT(X4:X89, K4:K89)/1</f>
        <v>60315.241506479862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2000000</v>
      </c>
      <c r="S4">
        <f t="shared" si="1"/>
        <v>4097.1687558647045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4045.774665841876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-4045.774665841876</v>
      </c>
      <c r="AK4">
        <f>G4*SUM(AB4, AE4:AF4)</f>
        <v>0</v>
      </c>
      <c r="AL4">
        <f t="shared" si="8"/>
        <v>-9133.3866658418756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-4746.3494728985916</v>
      </c>
      <c r="AR4">
        <f t="shared" si="9"/>
        <v>-4746.3494728985916</v>
      </c>
      <c r="AS4">
        <f t="shared" si="9"/>
        <v>-3774.3956207126371</v>
      </c>
      <c r="AT4">
        <f t="shared" si="9"/>
        <v>0</v>
      </c>
      <c r="AU4">
        <f t="shared" si="9"/>
        <v>-8520.7450936112273</v>
      </c>
      <c r="AW4">
        <v>1</v>
      </c>
      <c r="AX4">
        <f>IF(Z4&gt;0, (R4*SUMPRODUCT(K4:$K$98, X4:$X$98)-K4*$AZ$3)/Z4, 0)</f>
        <v>4097.1687558647045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2000000</v>
      </c>
      <c r="S5">
        <f t="shared" si="1"/>
        <v>4095.0002190137288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4045.774665841876</v>
      </c>
      <c r="AC5">
        <f t="shared" si="2"/>
        <v>3992.8454335464485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-5055.7085662588079</v>
      </c>
      <c r="AI5">
        <f t="shared" si="6"/>
        <v>-5104.4612551476512</v>
      </c>
      <c r="AJ5">
        <f t="shared" si="7"/>
        <v>52.929232295427482</v>
      </c>
      <c r="AK5">
        <f>G5*SUM(AB5, AE5:AF5)</f>
        <v>165.87676129951691</v>
      </c>
      <c r="AL5">
        <f t="shared" si="8"/>
        <v>-4885.6552615527062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-4323.1769300226697</v>
      </c>
      <c r="AR5">
        <f t="shared" si="9"/>
        <v>-4364.8657451746058</v>
      </c>
      <c r="AS5">
        <f t="shared" si="9"/>
        <v>45.260210905062131</v>
      </c>
      <c r="AT5">
        <f t="shared" si="9"/>
        <v>141.8425485327389</v>
      </c>
      <c r="AU5">
        <f t="shared" si="9"/>
        <v>-4177.7629857368038</v>
      </c>
      <c r="AW5">
        <v>2</v>
      </c>
      <c r="AX5">
        <f>IF(Z5&gt;0, (R5*SUMPRODUCT(K5:$K$98, X5:$X$98)-K5*$AZ$3)/Z5, 0)</f>
        <v>4095.0002190137288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2000000</v>
      </c>
      <c r="S6">
        <f t="shared" si="1"/>
        <v>4900.2980014946825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3992.8454335464485</v>
      </c>
      <c r="AC6">
        <f t="shared" si="2"/>
        <v>4717.9328752908405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-5036.6987923330908</v>
      </c>
      <c r="AI6">
        <f t="shared" si="6"/>
        <v>-5084.8380368632379</v>
      </c>
      <c r="AJ6">
        <f t="shared" si="7"/>
        <v>-725.08744174439198</v>
      </c>
      <c r="AK6">
        <f>G6*SUM(AB6, AE6:AF6)</f>
        <v>233.58145786246726</v>
      </c>
      <c r="AL6">
        <f t="shared" si="8"/>
        <v>-5576.3440207451622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-3885.359963847226</v>
      </c>
      <c r="AR6">
        <f t="shared" si="9"/>
        <v>-3922.4950598891014</v>
      </c>
      <c r="AS6">
        <f t="shared" si="9"/>
        <v>-559.33972480754164</v>
      </c>
      <c r="AT6">
        <f t="shared" si="9"/>
        <v>180.18707929435371</v>
      </c>
      <c r="AU6">
        <f t="shared" si="9"/>
        <v>-4301.6477054022889</v>
      </c>
      <c r="AW6">
        <v>3</v>
      </c>
      <c r="AX6">
        <f>IF(Z6&gt;0, (R6*SUMPRODUCT(K6:$K$98, X6:$X$98)-K6*$AZ$3)/Z6, 0)</f>
        <v>4900.2980014946825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2000000</v>
      </c>
      <c r="S7">
        <f t="shared" si="1"/>
        <v>5288.7637538785402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4717.9328752908405</v>
      </c>
      <c r="AC7">
        <f t="shared" si="2"/>
        <v>5027.7355161395681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-5024.5760103692546</v>
      </c>
      <c r="AI7">
        <f t="shared" si="6"/>
        <v>-5072.1082480538407</v>
      </c>
      <c r="AJ7">
        <f t="shared" si="7"/>
        <v>-309.80264084872761</v>
      </c>
      <c r="AK7">
        <f>G7*SUM(AB7, AE7:AF7)</f>
        <v>231.65050417678026</v>
      </c>
      <c r="AL7">
        <f t="shared" si="8"/>
        <v>-5150.2603847257878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-3526.5292769131038</v>
      </c>
      <c r="AR7">
        <f t="shared" si="9"/>
        <v>-3559.890067444675</v>
      </c>
      <c r="AS7">
        <f t="shared" si="9"/>
        <v>-217.43687044705365</v>
      </c>
      <c r="AT7">
        <f t="shared" si="9"/>
        <v>162.58531730940248</v>
      </c>
      <c r="AU7">
        <f t="shared" si="9"/>
        <v>-3614.7416205823256</v>
      </c>
      <c r="AW7">
        <v>4</v>
      </c>
      <c r="AX7">
        <f>IF(Z7&gt;0, (R7*SUMPRODUCT(K7:$K$98, X7:$X$98)-K7*$AZ$3)/Z7, 0)</f>
        <v>5288.7637538785402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2000000</v>
      </c>
      <c r="S8">
        <f t="shared" si="1"/>
        <v>4600.9908557629542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5027.7355161395681</v>
      </c>
      <c r="AC8">
        <f t="shared" si="2"/>
        <v>4318.6390583813845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-5011.8257595158575</v>
      </c>
      <c r="AI8">
        <f t="shared" si="6"/>
        <v>-5058.7573791796094</v>
      </c>
      <c r="AJ8">
        <f t="shared" si="7"/>
        <v>709.09645775818353</v>
      </c>
      <c r="AK8">
        <f t="shared" ref="AK8:AK71" si="22">G8*SUM(AB8:AB8, AE8:AF8)</f>
        <v>107.09076649377279</v>
      </c>
      <c r="AL8">
        <f t="shared" si="8"/>
        <v>-4242.5701549276528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-3283.4690896028533</v>
      </c>
      <c r="AR8">
        <f t="shared" si="9"/>
        <v>-3314.2160728151771</v>
      </c>
      <c r="AS8">
        <f t="shared" si="9"/>
        <v>464.56050395909699</v>
      </c>
      <c r="AT8">
        <f t="shared" si="9"/>
        <v>70.159905478866307</v>
      </c>
      <c r="AU8">
        <f t="shared" si="9"/>
        <v>-2779.4956633772135</v>
      </c>
      <c r="AW8">
        <v>5</v>
      </c>
      <c r="AX8">
        <f>IF(Z8&gt;0, (R8*SUMPRODUCT(K8:$K$98, X8:$X$98)-K8*$AZ$3)/Z8, 0)</f>
        <v>4600.9908557629542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2000000</v>
      </c>
      <c r="S9">
        <f t="shared" si="1"/>
        <v>3374.31034548037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4318.6390583813845</v>
      </c>
      <c r="AC9">
        <f t="shared" si="2"/>
        <v>3127.1284329956834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-5000.246817423882</v>
      </c>
      <c r="AI9">
        <f t="shared" si="6"/>
        <v>-5046.584114720561</v>
      </c>
      <c r="AJ9">
        <f t="shared" si="7"/>
        <v>1191.5106253857011</v>
      </c>
      <c r="AK9">
        <f t="shared" si="22"/>
        <v>25.479970444450167</v>
      </c>
      <c r="AL9">
        <f t="shared" si="8"/>
        <v>-3829.5935188904095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-3102.4559254348237</v>
      </c>
      <c r="AR9">
        <f t="shared" si="9"/>
        <v>-3131.2063907250113</v>
      </c>
      <c r="AS9">
        <f t="shared" si="9"/>
        <v>739.28534628834723</v>
      </c>
      <c r="AT9">
        <f t="shared" si="9"/>
        <v>15.80931665409574</v>
      </c>
      <c r="AU9">
        <f t="shared" si="9"/>
        <v>-2376.1117277825683</v>
      </c>
      <c r="AW9">
        <v>6</v>
      </c>
      <c r="AX9">
        <f>IF(Z9&gt;0, (R9*SUMPRODUCT(K9:$K$98, X9:$X$98)-K9*$AZ$3)/Z9, 0)</f>
        <v>3374.31034548037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2000000</v>
      </c>
      <c r="S10">
        <f t="shared" si="1"/>
        <v>2126.1248242015172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3127.1284329956834</v>
      </c>
      <c r="AC10">
        <f t="shared" si="2"/>
        <v>1945.3599690965784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-4998.5933155657549</v>
      </c>
      <c r="AI10">
        <f t="shared" si="6"/>
        <v>-5044.3422750565778</v>
      </c>
      <c r="AJ10">
        <f t="shared" si="7"/>
        <v>1181.768463899105</v>
      </c>
      <c r="AK10">
        <f t="shared" si="22"/>
        <v>12.821226575282303</v>
      </c>
      <c r="AL10">
        <f t="shared" si="8"/>
        <v>-3849.7525845821906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-2942.2540487154383</v>
      </c>
      <c r="AR10">
        <f t="shared" si="9"/>
        <v>-2969.1826369779055</v>
      </c>
      <c r="AS10">
        <f t="shared" si="9"/>
        <v>695.60830978661477</v>
      </c>
      <c r="AT10">
        <f t="shared" si="9"/>
        <v>7.5467843489389166</v>
      </c>
      <c r="AU10">
        <f t="shared" si="9"/>
        <v>-2266.027542842352</v>
      </c>
      <c r="AW10">
        <v>7</v>
      </c>
      <c r="AX10">
        <f>IF(Z10&gt;0, (R10*SUMPRODUCT(K10:$K$98, X10:$X$98)-K10*$AZ$3)/Z10, 0)</f>
        <v>2126.1248242015172</v>
      </c>
    </row>
    <row r="11" spans="1:52" x14ac:dyDescent="0.25">
      <c r="A11" t="s">
        <v>33</v>
      </c>
      <c r="C11" s="12">
        <f>AU91</f>
        <v>2842.3346090438022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2000000</v>
      </c>
      <c r="S11">
        <f t="shared" si="1"/>
        <v>853.29765516709517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1945.3599690965784</v>
      </c>
      <c r="AC11">
        <f t="shared" si="2"/>
        <v>770.81130050467618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-4994.2730008179433</v>
      </c>
      <c r="AI11">
        <f t="shared" si="6"/>
        <v>-5039.4396138888378</v>
      </c>
      <c r="AJ11">
        <f t="shared" si="7"/>
        <v>1174.5486685919022</v>
      </c>
      <c r="AK11">
        <f t="shared" si="22"/>
        <v>4.6688639258317881</v>
      </c>
      <c r="AL11">
        <f t="shared" si="8"/>
        <v>-3860.2220813711037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-2793.3400233387938</v>
      </c>
      <c r="AR11">
        <f t="shared" si="9"/>
        <v>-2818.6021001193226</v>
      </c>
      <c r="AS11">
        <f t="shared" si="9"/>
        <v>656.93521455469443</v>
      </c>
      <c r="AT11">
        <f t="shared" si="9"/>
        <v>2.611335917242148</v>
      </c>
      <c r="AU11">
        <f t="shared" si="9"/>
        <v>-2159.0555496473862</v>
      </c>
      <c r="AW11">
        <v>8</v>
      </c>
      <c r="AX11">
        <f>IF(Z11&gt;0, (R11*SUMPRODUCT(K11:$K$98, X11:$X$98)-K11*$AZ$3)/Z11, 0)</f>
        <v>853.29765516709517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2000000</v>
      </c>
      <c r="S12">
        <f t="shared" si="1"/>
        <v>-387.85068377888808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770.81130050467618</v>
      </c>
      <c r="AC12">
        <f t="shared" si="2"/>
        <v>-345.88527840411916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-4997.6785096363928</v>
      </c>
      <c r="AI12">
        <f t="shared" si="6"/>
        <v>-5042.2685146138374</v>
      </c>
      <c r="AJ12">
        <f t="shared" si="7"/>
        <v>1116.6965789087953</v>
      </c>
      <c r="AK12">
        <f t="shared" si="22"/>
        <v>1.7728659911607552</v>
      </c>
      <c r="AL12">
        <f t="shared" si="8"/>
        <v>-3923.7990697138812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-2656.3192567074711</v>
      </c>
      <c r="AR12">
        <f t="shared" si="9"/>
        <v>-2680.0193183760807</v>
      </c>
      <c r="AS12">
        <f t="shared" si="9"/>
        <v>593.53610295965223</v>
      </c>
      <c r="AT12">
        <f t="shared" si="9"/>
        <v>0.94229712111368225</v>
      </c>
      <c r="AU12">
        <f t="shared" si="9"/>
        <v>-2085.5409182953149</v>
      </c>
      <c r="AW12">
        <v>9</v>
      </c>
      <c r="AX12">
        <f>IF(Z12&gt;0, (R12*SUMPRODUCT(K12:$K$98, X12:$X$98)-K12*$AZ$3)/Z12, 0)</f>
        <v>-387.85068377888808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2000000</v>
      </c>
      <c r="S13">
        <f t="shared" si="1"/>
        <v>-1610.1908141189103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-345.88527840411916</v>
      </c>
      <c r="AC13">
        <f t="shared" si="2"/>
        <v>-1417.5790723608588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-5005.0871543024414</v>
      </c>
      <c r="AI13">
        <f t="shared" si="6"/>
        <v>-5049.1061320512545</v>
      </c>
      <c r="AJ13">
        <f t="shared" si="7"/>
        <v>1071.6937939567397</v>
      </c>
      <c r="AK13">
        <f t="shared" si="22"/>
        <v>-0.69177055680823829</v>
      </c>
      <c r="AL13">
        <f t="shared" si="8"/>
        <v>-3978.1041086513228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-2528.7614354625252</v>
      </c>
      <c r="AR13">
        <f t="shared" si="9"/>
        <v>-2551.0015063999504</v>
      </c>
      <c r="AS13">
        <f t="shared" si="9"/>
        <v>541.46068854220084</v>
      </c>
      <c r="AT13">
        <f t="shared" si="9"/>
        <v>-0.34950894006738109</v>
      </c>
      <c r="AU13">
        <f t="shared" si="9"/>
        <v>-2009.8903267978167</v>
      </c>
      <c r="AW13">
        <v>10</v>
      </c>
      <c r="AX13">
        <f>IF(Z13&gt;0, (R13*SUMPRODUCT(K13:$K$98, X13:$X$98)-K13*$AZ$3)/Z13, 0)</f>
        <v>-1610.1908141189103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2000000</v>
      </c>
      <c r="S14">
        <f t="shared" si="1"/>
        <v>-783.96222484393888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-1417.5790723608588</v>
      </c>
      <c r="AC14">
        <f t="shared" si="2"/>
        <v>-681.31551589196897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-5017.9856266945444</v>
      </c>
      <c r="AI14">
        <f t="shared" si="6"/>
        <v>-5061.4389650252015</v>
      </c>
      <c r="AJ14">
        <f t="shared" si="7"/>
        <v>-736.26355646888987</v>
      </c>
      <c r="AK14">
        <f t="shared" si="22"/>
        <v>-99.230535065260128</v>
      </c>
      <c r="AL14">
        <f t="shared" si="8"/>
        <v>-5896.9330565593518</v>
      </c>
      <c r="AN14">
        <f t="shared" si="9"/>
        <v>0</v>
      </c>
      <c r="AO14">
        <f t="shared" si="9"/>
        <v>0</v>
      </c>
      <c r="AP14">
        <f t="shared" si="9"/>
        <v>-19.602043100112667</v>
      </c>
      <c r="AQ14">
        <f t="shared" si="9"/>
        <v>-2263.6412830177278</v>
      </c>
      <c r="AR14">
        <f t="shared" si="9"/>
        <v>-2283.2433261178403</v>
      </c>
      <c r="AS14">
        <f t="shared" si="9"/>
        <v>-332.13259375202369</v>
      </c>
      <c r="AT14">
        <f t="shared" si="9"/>
        <v>-44.763447410993216</v>
      </c>
      <c r="AU14">
        <f t="shared" si="9"/>
        <v>-2660.1393672808576</v>
      </c>
      <c r="AW14">
        <v>11</v>
      </c>
      <c r="AX14">
        <f>IF(Z14&gt;0, (R14*SUMPRODUCT(K14:$K$98, X14:$X$98)-K14*$AZ$3)/Z14, 0)</f>
        <v>-783.96222484393888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2000000</v>
      </c>
      <c r="S15">
        <f t="shared" si="1"/>
        <v>-34.686257180347923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-681.31551589196897</v>
      </c>
      <c r="AC15">
        <f t="shared" si="2"/>
        <v>-29.75591325665664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-5034.4655400522161</v>
      </c>
      <c r="AI15">
        <f t="shared" si="6"/>
        <v>-5077.3584833610657</v>
      </c>
      <c r="AJ15">
        <f t="shared" si="7"/>
        <v>-651.55960263531233</v>
      </c>
      <c r="AK15">
        <f t="shared" si="22"/>
        <v>-47.692086112437835</v>
      </c>
      <c r="AL15">
        <f t="shared" si="8"/>
        <v>-5776.6101721088162</v>
      </c>
      <c r="AN15">
        <f t="shared" si="9"/>
        <v>0</v>
      </c>
      <c r="AO15">
        <f t="shared" si="9"/>
        <v>0</v>
      </c>
      <c r="AP15">
        <f t="shared" si="9"/>
        <v>-17.27611230581876</v>
      </c>
      <c r="AQ15">
        <f t="shared" si="9"/>
        <v>-2027.7459498045766</v>
      </c>
      <c r="AR15">
        <f t="shared" si="9"/>
        <v>-2045.0220621103956</v>
      </c>
      <c r="AS15">
        <f t="shared" si="9"/>
        <v>-262.43050722844572</v>
      </c>
      <c r="AT15">
        <f t="shared" si="9"/>
        <v>-19.209076650313886</v>
      </c>
      <c r="AU15">
        <f t="shared" si="9"/>
        <v>-2326.6616459891552</v>
      </c>
      <c r="AW15">
        <v>12</v>
      </c>
      <c r="AX15">
        <f>IF(Z15&gt;0, (R15*SUMPRODUCT(K15:$K$98, X15:$X$98)-K15*$AZ$3)/Z15, 0)</f>
        <v>-34.686257180347923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2000000</v>
      </c>
      <c r="S16">
        <f t="shared" si="1"/>
        <v>644.05869252806372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-29.75591325665664</v>
      </c>
      <c r="AC16">
        <f t="shared" si="2"/>
        <v>545.35607055755099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-5062.503115583042</v>
      </c>
      <c r="AI16">
        <f t="shared" si="6"/>
        <v>-5104.8405668809137</v>
      </c>
      <c r="AJ16">
        <f t="shared" si="7"/>
        <v>-575.11198381420763</v>
      </c>
      <c r="AK16">
        <f t="shared" si="22"/>
        <v>-2.082913927965965</v>
      </c>
      <c r="AL16">
        <f t="shared" si="8"/>
        <v>-5682.0354646230871</v>
      </c>
      <c r="AN16">
        <f t="shared" si="9"/>
        <v>0</v>
      </c>
      <c r="AO16">
        <f t="shared" si="9"/>
        <v>0</v>
      </c>
      <c r="AP16">
        <f t="shared" si="9"/>
        <v>-15.225335013100052</v>
      </c>
      <c r="AQ16">
        <f t="shared" si="9"/>
        <v>-1820.5702888754213</v>
      </c>
      <c r="AR16">
        <f t="shared" si="9"/>
        <v>-1835.7956238885215</v>
      </c>
      <c r="AS16">
        <f t="shared" si="9"/>
        <v>-206.82096713885446</v>
      </c>
      <c r="AT16">
        <f t="shared" si="9"/>
        <v>-0.7490545931452538</v>
      </c>
      <c r="AU16">
        <f t="shared" si="9"/>
        <v>-2043.3656456205213</v>
      </c>
      <c r="AW16">
        <v>13</v>
      </c>
      <c r="AX16">
        <f>IF(Z16&gt;0, (R16*SUMPRODUCT(K16:$K$98, X16:$X$98)-K16*$AZ$3)/Z16, 0)</f>
        <v>644.05869252806372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2000000</v>
      </c>
      <c r="S17">
        <f t="shared" si="1"/>
        <v>1254.9102631667358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545.35607055755099</v>
      </c>
      <c r="AC17">
        <f t="shared" si="2"/>
        <v>1048.7660795560405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-5103.1904166363165</v>
      </c>
      <c r="AI17">
        <f t="shared" si="6"/>
        <v>-5144.9769136607929</v>
      </c>
      <c r="AJ17">
        <f t="shared" si="7"/>
        <v>-503.4100089984895</v>
      </c>
      <c r="AK17">
        <f t="shared" si="22"/>
        <v>38.174924939028571</v>
      </c>
      <c r="AL17">
        <f t="shared" si="8"/>
        <v>-5610.2119977202537</v>
      </c>
      <c r="AN17">
        <f t="shared" si="9"/>
        <v>0</v>
      </c>
      <c r="AO17">
        <f t="shared" si="9"/>
        <v>0</v>
      </c>
      <c r="AP17">
        <f t="shared" si="9"/>
        <v>-13.41714429284813</v>
      </c>
      <c r="AQ17">
        <f t="shared" si="9"/>
        <v>-1638.5733921123474</v>
      </c>
      <c r="AR17">
        <f t="shared" si="9"/>
        <v>-1651.9905364051956</v>
      </c>
      <c r="AS17">
        <f t="shared" si="9"/>
        <v>-161.63893147684357</v>
      </c>
      <c r="AT17">
        <f t="shared" si="9"/>
        <v>12.257511702298713</v>
      </c>
      <c r="AU17">
        <f t="shared" si="9"/>
        <v>-1801.3719561797404</v>
      </c>
      <c r="AW17">
        <v>14</v>
      </c>
      <c r="AX17">
        <f>IF(Z17&gt;0, (R17*SUMPRODUCT(K17:$K$98, X17:$X$98)-K17*$AZ$3)/Z17, 0)</f>
        <v>1254.9102631667358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2000000</v>
      </c>
      <c r="S18">
        <f t="shared" si="1"/>
        <v>1800.6499934783385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1048.7660795560405</v>
      </c>
      <c r="AC18">
        <f t="shared" si="2"/>
        <v>1485.1750962596925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-5146.4132733153783</v>
      </c>
      <c r="AI18">
        <f t="shared" si="6"/>
        <v>-5187.6532450377772</v>
      </c>
      <c r="AJ18">
        <f t="shared" si="7"/>
        <v>-436.40901670365201</v>
      </c>
      <c r="AK18">
        <f t="shared" si="22"/>
        <v>73.413625568922839</v>
      </c>
      <c r="AL18">
        <f t="shared" si="8"/>
        <v>-5550.6486361725065</v>
      </c>
      <c r="AN18">
        <f t="shared" si="9"/>
        <v>0</v>
      </c>
      <c r="AO18">
        <f t="shared" si="9"/>
        <v>0</v>
      </c>
      <c r="AP18">
        <f t="shared" si="9"/>
        <v>-11.822912104073193</v>
      </c>
      <c r="AQ18">
        <f t="shared" si="9"/>
        <v>-1475.4033342024763</v>
      </c>
      <c r="AR18">
        <f t="shared" si="9"/>
        <v>-1487.2262463065497</v>
      </c>
      <c r="AS18">
        <f t="shared" si="9"/>
        <v>-125.11224499967101</v>
      </c>
      <c r="AT18">
        <f t="shared" si="9"/>
        <v>21.046640094355144</v>
      </c>
      <c r="AU18">
        <f t="shared" si="9"/>
        <v>-1591.2918512118654</v>
      </c>
      <c r="AW18">
        <v>15</v>
      </c>
      <c r="AX18">
        <f>IF(Z18&gt;0, (R18*SUMPRODUCT(K18:$K$98, X18:$X$98)-K18*$AZ$3)/Z18, 0)</f>
        <v>1800.6499934783385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2000000</v>
      </c>
      <c r="S19">
        <f t="shared" si="1"/>
        <v>2288.1373111992912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1485.1750962596925</v>
      </c>
      <c r="AC19">
        <f t="shared" si="2"/>
        <v>1862.4346270714977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-5198.2802900208362</v>
      </c>
      <c r="AI19">
        <f t="shared" si="6"/>
        <v>-5238.9779050187608</v>
      </c>
      <c r="AJ19">
        <f t="shared" si="7"/>
        <v>-377.25953081180523</v>
      </c>
      <c r="AK19">
        <f t="shared" si="22"/>
        <v>103.96225673817848</v>
      </c>
      <c r="AL19">
        <f t="shared" si="8"/>
        <v>-5512.2751790923876</v>
      </c>
      <c r="AN19">
        <f t="shared" si="9"/>
        <v>0</v>
      </c>
      <c r="AO19">
        <f t="shared" si="9"/>
        <v>0</v>
      </c>
      <c r="AP19">
        <f t="shared" si="9"/>
        <v>-10.417344786889762</v>
      </c>
      <c r="AQ19">
        <f t="shared" si="9"/>
        <v>-1330.6007755688395</v>
      </c>
      <c r="AR19">
        <f t="shared" si="9"/>
        <v>-1341.0181203557293</v>
      </c>
      <c r="AS19">
        <f t="shared" si="9"/>
        <v>-96.566902183512781</v>
      </c>
      <c r="AT19">
        <f t="shared" si="9"/>
        <v>26.611158253867956</v>
      </c>
      <c r="AU19">
        <f t="shared" si="9"/>
        <v>-1410.973864285374</v>
      </c>
      <c r="AW19">
        <v>16</v>
      </c>
      <c r="AX19">
        <f>IF(Z19&gt;0, (R19*SUMPRODUCT(K19:$K$98, X19:$X$98)-K19*$AZ$3)/Z19, 0)</f>
        <v>2288.1373111992912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50</v>
      </c>
      <c r="R20">
        <f t="shared" si="0"/>
        <v>2000000</v>
      </c>
      <c r="S20">
        <f t="shared" si="1"/>
        <v>2721.6629209359089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1862.4346270714977</v>
      </c>
      <c r="AC20">
        <f t="shared" si="2"/>
        <v>2185.9971238368398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-5256.8099991967119</v>
      </c>
      <c r="AI20">
        <f t="shared" si="6"/>
        <v>-5296.9692177946772</v>
      </c>
      <c r="AJ20">
        <f t="shared" si="7"/>
        <v>-323.56249676534208</v>
      </c>
      <c r="AK20">
        <f t="shared" si="22"/>
        <v>130.37042389500485</v>
      </c>
      <c r="AL20">
        <f t="shared" si="8"/>
        <v>-5490.1612906650143</v>
      </c>
      <c r="AN20">
        <f t="shared" si="9"/>
        <v>0</v>
      </c>
      <c r="AO20">
        <f t="shared" si="9"/>
        <v>0</v>
      </c>
      <c r="AP20">
        <f t="shared" si="9"/>
        <v>-9.1781533698599791</v>
      </c>
      <c r="AQ20">
        <f t="shared" si="9"/>
        <v>-1201.4130277745348</v>
      </c>
      <c r="AR20">
        <f t="shared" si="9"/>
        <v>-1210.5911811443948</v>
      </c>
      <c r="AS20">
        <f t="shared" si="9"/>
        <v>-73.948306857683576</v>
      </c>
      <c r="AT20">
        <f t="shared" si="9"/>
        <v>29.795394113137366</v>
      </c>
      <c r="AU20">
        <f t="shared" si="9"/>
        <v>-1254.7440938889411</v>
      </c>
      <c r="AW20">
        <v>17</v>
      </c>
      <c r="AX20">
        <f>IF(Z20&gt;0, (R20*SUMPRODUCT(K20:$K$98, X20:$X$98)-K20*$AZ$3)/Z20, 0)</f>
        <v>2721.6629209359089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50</v>
      </c>
      <c r="R21">
        <f t="shared" si="0"/>
        <v>2000000</v>
      </c>
      <c r="S21">
        <f t="shared" si="1"/>
        <v>3106.0638240265012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2185.9971238368398</v>
      </c>
      <c r="AC21">
        <f t="shared" si="2"/>
        <v>2461.5155892178173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-5330.806963287394</v>
      </c>
      <c r="AI21">
        <f t="shared" si="6"/>
        <v>-5370.4313195252971</v>
      </c>
      <c r="AJ21">
        <f t="shared" si="7"/>
        <v>-275.51846538097743</v>
      </c>
      <c r="AK21">
        <f t="shared" si="22"/>
        <v>153.0197986685788</v>
      </c>
      <c r="AL21">
        <f t="shared" si="8"/>
        <v>-5492.9299862376956</v>
      </c>
      <c r="AN21">
        <f t="shared" si="9"/>
        <v>0</v>
      </c>
      <c r="AO21">
        <f t="shared" si="9"/>
        <v>0</v>
      </c>
      <c r="AP21">
        <f t="shared" si="9"/>
        <v>-8.0856372510594614</v>
      </c>
      <c r="AQ21">
        <f t="shared" si="9"/>
        <v>-1087.789820527928</v>
      </c>
      <c r="AR21">
        <f t="shared" si="9"/>
        <v>-1095.8754577789873</v>
      </c>
      <c r="AS21">
        <f t="shared" si="9"/>
        <v>-56.221540954857836</v>
      </c>
      <c r="AT21">
        <f t="shared" si="9"/>
        <v>31.224799636763585</v>
      </c>
      <c r="AU21">
        <f t="shared" si="9"/>
        <v>-1120.8721990970816</v>
      </c>
      <c r="AW21">
        <v>18</v>
      </c>
      <c r="AX21">
        <f>IF(Z21&gt;0, (R21*SUMPRODUCT(K21:$K$98, X21:$X$98)-K21*$AZ$3)/Z21, 0)</f>
        <v>3106.0638240265012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2000000</v>
      </c>
      <c r="S22">
        <f t="shared" si="1"/>
        <v>3443.6416123717759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2461.5155892178173</v>
      </c>
      <c r="AC22">
        <f t="shared" si="2"/>
        <v>2692.4146018644587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-5422.5281672128631</v>
      </c>
      <c r="AI22">
        <f t="shared" si="6"/>
        <v>-5461.6207166842069</v>
      </c>
      <c r="AJ22">
        <f t="shared" si="7"/>
        <v>-230.89901264664149</v>
      </c>
      <c r="AK22">
        <f t="shared" si="22"/>
        <v>172.30609124524722</v>
      </c>
      <c r="AL22">
        <f t="shared" si="8"/>
        <v>-5520.2136380856009</v>
      </c>
      <c r="AN22">
        <f t="shared" si="9"/>
        <v>0</v>
      </c>
      <c r="AO22">
        <f t="shared" si="9"/>
        <v>0</v>
      </c>
      <c r="AP22">
        <f t="shared" si="9"/>
        <v>-7.122426985370363</v>
      </c>
      <c r="AQ22">
        <f t="shared" si="9"/>
        <v>-987.95196193071035</v>
      </c>
      <c r="AR22">
        <f t="shared" si="9"/>
        <v>-995.07438891608069</v>
      </c>
      <c r="AS22">
        <f t="shared" si="9"/>
        <v>-42.068408963076678</v>
      </c>
      <c r="AT22">
        <f t="shared" si="9"/>
        <v>31.393131699646098</v>
      </c>
      <c r="AU22">
        <f t="shared" si="9"/>
        <v>-1005.7496661795112</v>
      </c>
      <c r="AW22">
        <v>19</v>
      </c>
      <c r="AX22">
        <f>IF(Z22&gt;0, (R22*SUMPRODUCT(K22:$K$98, X22:$X$98)-K22*$AZ$3)/Z22, 0)</f>
        <v>3443.6416123717759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50</v>
      </c>
      <c r="R23">
        <f t="shared" si="0"/>
        <v>2000000</v>
      </c>
      <c r="S23">
        <f t="shared" si="1"/>
        <v>3736.5173632019373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2692.4146018644587</v>
      </c>
      <c r="AC23">
        <f t="shared" si="2"/>
        <v>2881.8633838396163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-5525.1532980423181</v>
      </c>
      <c r="AI23">
        <f t="shared" si="6"/>
        <v>-5563.7167931864979</v>
      </c>
      <c r="AJ23">
        <f t="shared" si="7"/>
        <v>-189.44878197515754</v>
      </c>
      <c r="AK23">
        <f t="shared" si="22"/>
        <v>188.46902213051214</v>
      </c>
      <c r="AL23">
        <f t="shared" si="8"/>
        <v>-5564.6965530311436</v>
      </c>
      <c r="AN23">
        <f t="shared" si="9"/>
        <v>0</v>
      </c>
      <c r="AO23">
        <f t="shared" si="9"/>
        <v>0</v>
      </c>
      <c r="AP23">
        <f t="shared" si="9"/>
        <v>-6.273246852192047</v>
      </c>
      <c r="AQ23">
        <f t="shared" si="9"/>
        <v>-898.79432362742625</v>
      </c>
      <c r="AR23">
        <f t="shared" si="9"/>
        <v>-905.06757047961833</v>
      </c>
      <c r="AS23">
        <f t="shared" si="9"/>
        <v>-30.818238096259478</v>
      </c>
      <c r="AT23">
        <f t="shared" si="9"/>
        <v>30.65885743487631</v>
      </c>
      <c r="AU23">
        <f t="shared" si="9"/>
        <v>-905.22695114100156</v>
      </c>
      <c r="AW23">
        <v>20</v>
      </c>
      <c r="AX23">
        <f>IF(Z23&gt;0, (R23*SUMPRODUCT(K23:$K$98, X23:$X$98)-K23*$AZ$3)/Z23, 0)</f>
        <v>3736.5173632019373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2000000</v>
      </c>
      <c r="S24">
        <f t="shared" si="1"/>
        <v>3988.6787865860747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2881.8633838396163</v>
      </c>
      <c r="AC24">
        <f t="shared" si="2"/>
        <v>3034.3197244138573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-5648.3349747155662</v>
      </c>
      <c r="AI24">
        <f t="shared" si="6"/>
        <v>-5686.3716265339363</v>
      </c>
      <c r="AJ24">
        <f t="shared" si="7"/>
        <v>-152.45634057424104</v>
      </c>
      <c r="AK24">
        <f t="shared" si="22"/>
        <v>201.73043686877315</v>
      </c>
      <c r="AL24">
        <f t="shared" si="8"/>
        <v>-5637.0975302394045</v>
      </c>
      <c r="AN24">
        <f t="shared" si="9"/>
        <v>0</v>
      </c>
      <c r="AO24">
        <f t="shared" si="9"/>
        <v>0</v>
      </c>
      <c r="AP24">
        <f t="shared" si="9"/>
        <v>-5.5245924702372653</v>
      </c>
      <c r="AQ24">
        <f t="shared" si="9"/>
        <v>-820.38632158524945</v>
      </c>
      <c r="AR24">
        <f t="shared" si="9"/>
        <v>-825.91091405548673</v>
      </c>
      <c r="AS24">
        <f t="shared" si="9"/>
        <v>-22.143356760165936</v>
      </c>
      <c r="AT24">
        <f t="shared" si="9"/>
        <v>29.300119733584346</v>
      </c>
      <c r="AU24">
        <f t="shared" si="9"/>
        <v>-818.75415108206835</v>
      </c>
      <c r="AW24">
        <v>21</v>
      </c>
      <c r="AX24">
        <f>IF(Z24&gt;0, (R24*SUMPRODUCT(K24:$K$98, X24:$X$98)-K24*$AZ$3)/Z24, 0)</f>
        <v>3988.6787865860747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2000000</v>
      </c>
      <c r="S25">
        <f t="shared" si="1"/>
        <v>4202.1143607149543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3034.3197244138573</v>
      </c>
      <c r="AC25">
        <f t="shared" si="2"/>
        <v>3152.5500672943786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-5792.4541232105039</v>
      </c>
      <c r="AI25">
        <f t="shared" si="6"/>
        <v>-5829.9655971576103</v>
      </c>
      <c r="AJ25">
        <f t="shared" si="7"/>
        <v>-118.23034288052122</v>
      </c>
      <c r="AK25">
        <f t="shared" si="22"/>
        <v>212.40238070897004</v>
      </c>
      <c r="AL25">
        <f t="shared" si="8"/>
        <v>-5735.7935593291613</v>
      </c>
      <c r="AN25">
        <f t="shared" si="9"/>
        <v>0</v>
      </c>
      <c r="AO25">
        <f t="shared" si="9"/>
        <v>0</v>
      </c>
      <c r="AP25">
        <f t="shared" si="9"/>
        <v>-4.8645656935161172</v>
      </c>
      <c r="AQ25">
        <f t="shared" si="9"/>
        <v>-751.17745703004334</v>
      </c>
      <c r="AR25">
        <f t="shared" si="9"/>
        <v>-756.04202272355951</v>
      </c>
      <c r="AS25">
        <f t="shared" si="9"/>
        <v>-15.332355927155005</v>
      </c>
      <c r="AT25">
        <f t="shared" si="9"/>
        <v>27.544780988210679</v>
      </c>
      <c r="AU25">
        <f t="shared" si="9"/>
        <v>-743.82959766250383</v>
      </c>
      <c r="AW25">
        <v>22</v>
      </c>
      <c r="AX25">
        <f>IF(Z25&gt;0, (R25*SUMPRODUCT(K25:$K$98, X25:$X$98)-K25*$AZ$3)/Z25, 0)</f>
        <v>4202.1143607149543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2000000</v>
      </c>
      <c r="S26">
        <f t="shared" si="1"/>
        <v>4379.0336353260618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3152.5500672943786</v>
      </c>
      <c r="AC26">
        <f t="shared" si="2"/>
        <v>3239.4232035373466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-5939.2636920752684</v>
      </c>
      <c r="AI26">
        <f t="shared" si="6"/>
        <v>-5976.2515696906012</v>
      </c>
      <c r="AJ26">
        <f t="shared" si="7"/>
        <v>-86.87313624296803</v>
      </c>
      <c r="AK26">
        <f t="shared" si="22"/>
        <v>220.67850471060652</v>
      </c>
      <c r="AL26">
        <f t="shared" si="8"/>
        <v>-5842.4462012229624</v>
      </c>
      <c r="AN26">
        <f t="shared" si="9"/>
        <v>0</v>
      </c>
      <c r="AO26">
        <f t="shared" si="9"/>
        <v>0</v>
      </c>
      <c r="AP26">
        <f t="shared" si="9"/>
        <v>-4.2827362820762875</v>
      </c>
      <c r="AQ26">
        <f t="shared" si="9"/>
        <v>-687.69288055405207</v>
      </c>
      <c r="AR26">
        <f t="shared" si="9"/>
        <v>-691.97561683612832</v>
      </c>
      <c r="AS26">
        <f t="shared" si="9"/>
        <v>-10.058828905913845</v>
      </c>
      <c r="AT26">
        <f t="shared" si="9"/>
        <v>25.551826699206721</v>
      </c>
      <c r="AU26">
        <f t="shared" si="9"/>
        <v>-676.48261904283538</v>
      </c>
      <c r="AW26">
        <v>23</v>
      </c>
      <c r="AX26">
        <f>IF(Z26&gt;0, (R26*SUMPRODUCT(K26:$K$98, X26:$X$98)-K26*$AZ$3)/Z26, 0)</f>
        <v>4379.0336353260618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50</v>
      </c>
      <c r="R27">
        <f t="shared" si="0"/>
        <v>2000000</v>
      </c>
      <c r="S27">
        <f t="shared" si="1"/>
        <v>4524.8012303572887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3239.4232035373466</v>
      </c>
      <c r="AC27">
        <f t="shared" si="2"/>
        <v>3299.9897812627719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-6096.8612983609119</v>
      </c>
      <c r="AI27">
        <f t="shared" si="6"/>
        <v>-6133.3268756676325</v>
      </c>
      <c r="AJ27">
        <f t="shared" si="7"/>
        <v>-60.566577725425304</v>
      </c>
      <c r="AK27">
        <f t="shared" si="22"/>
        <v>226.75962424761428</v>
      </c>
      <c r="AL27">
        <f t="shared" si="8"/>
        <v>-5967.1338291454431</v>
      </c>
      <c r="AN27">
        <f t="shared" si="9"/>
        <v>0</v>
      </c>
      <c r="AO27">
        <f t="shared" si="9"/>
        <v>0</v>
      </c>
      <c r="AP27">
        <f t="shared" si="9"/>
        <v>-3.7698753581828517</v>
      </c>
      <c r="AQ27">
        <f t="shared" si="9"/>
        <v>-630.30421752608402</v>
      </c>
      <c r="AR27">
        <f t="shared" si="9"/>
        <v>-634.07409288426686</v>
      </c>
      <c r="AS27">
        <f t="shared" si="9"/>
        <v>-6.2614790649280572</v>
      </c>
      <c r="AT27">
        <f t="shared" si="9"/>
        <v>23.442807788054186</v>
      </c>
      <c r="AU27">
        <f t="shared" si="9"/>
        <v>-616.89276416114069</v>
      </c>
      <c r="AW27">
        <v>24</v>
      </c>
      <c r="AX27">
        <f>IF(Z27&gt;0, (R27*SUMPRODUCT(K27:$K$98, X27:$X$98)-K27*$AZ$3)/Z27, 0)</f>
        <v>4524.8012303572887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2000000</v>
      </c>
      <c r="S28">
        <f t="shared" si="1"/>
        <v>4642.9982300243655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3299.9897812627719</v>
      </c>
      <c r="AC28">
        <f t="shared" si="2"/>
        <v>3337.7743657719329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-6270.056186526981</v>
      </c>
      <c r="AI28">
        <f t="shared" si="6"/>
        <v>-6306.0003566559717</v>
      </c>
      <c r="AJ28">
        <f t="shared" si="7"/>
        <v>-37.78458450916105</v>
      </c>
      <c r="AK28">
        <f t="shared" si="22"/>
        <v>230.99928468839406</v>
      </c>
      <c r="AL28">
        <f t="shared" si="8"/>
        <v>-6112.785656476739</v>
      </c>
      <c r="AN28">
        <f t="shared" si="9"/>
        <v>0</v>
      </c>
      <c r="AO28">
        <f t="shared" si="9"/>
        <v>0</v>
      </c>
      <c r="AP28">
        <f t="shared" si="9"/>
        <v>-3.3178315798017488</v>
      </c>
      <c r="AQ28">
        <f t="shared" si="9"/>
        <v>-578.75840082373065</v>
      </c>
      <c r="AR28">
        <f t="shared" si="9"/>
        <v>-582.07623240353246</v>
      </c>
      <c r="AS28">
        <f t="shared" si="9"/>
        <v>-3.4877112829229757</v>
      </c>
      <c r="AT28">
        <f t="shared" si="9"/>
        <v>21.322420823749241</v>
      </c>
      <c r="AU28">
        <f t="shared" si="9"/>
        <v>-564.24152286270623</v>
      </c>
      <c r="AW28">
        <v>25</v>
      </c>
      <c r="AX28">
        <f>IF(Z28&gt;0, (R28*SUMPRODUCT(K28:$K$98, X28:$X$98)-K28*$AZ$3)/Z28, 0)</f>
        <v>4642.9982300243655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2000000</v>
      </c>
      <c r="S29">
        <f t="shared" si="1"/>
        <v>4736.4259173423397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3337.7743657719329</v>
      </c>
      <c r="AC29">
        <f t="shared" si="2"/>
        <v>3355.5238239082419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-6487.9198327491395</v>
      </c>
      <c r="AI29">
        <f t="shared" si="6"/>
        <v>-6523.342363181021</v>
      </c>
      <c r="AJ29">
        <f t="shared" si="7"/>
        <v>-17.749458136308931</v>
      </c>
      <c r="AK29">
        <f t="shared" si="22"/>
        <v>233.64420560403533</v>
      </c>
      <c r="AL29">
        <f t="shared" si="8"/>
        <v>-6307.4476157132949</v>
      </c>
      <c r="AN29">
        <f t="shared" si="9"/>
        <v>0</v>
      </c>
      <c r="AO29">
        <f t="shared" si="9"/>
        <v>0</v>
      </c>
      <c r="AP29">
        <f t="shared" si="9"/>
        <v>-2.9193585318174446</v>
      </c>
      <c r="AQ29">
        <f t="shared" si="9"/>
        <v>-534.70387029257961</v>
      </c>
      <c r="AR29">
        <f t="shared" si="9"/>
        <v>-537.62322882439707</v>
      </c>
      <c r="AS29">
        <f t="shared" si="9"/>
        <v>-1.4628269469629047</v>
      </c>
      <c r="AT29">
        <f t="shared" si="9"/>
        <v>19.255857690673079</v>
      </c>
      <c r="AU29">
        <f t="shared" si="9"/>
        <v>-519.83019808068696</v>
      </c>
      <c r="AW29">
        <v>26</v>
      </c>
      <c r="AX29">
        <f>IF(Z29&gt;0, (R29*SUMPRODUCT(K29:$K$98, X29:$X$98)-K29*$AZ$3)/Z29, 0)</f>
        <v>4736.4259173423397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2000000</v>
      </c>
      <c r="S30">
        <f t="shared" si="1"/>
        <v>4804.2690301029206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3355.5238239082419</v>
      </c>
      <c r="AC30">
        <f t="shared" si="2"/>
        <v>3353.4162562585516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-6717.0214204662552</v>
      </c>
      <c r="AI30">
        <f t="shared" si="6"/>
        <v>-6751.9218000583069</v>
      </c>
      <c r="AJ30">
        <f t="shared" si="7"/>
        <v>2.1075676496902815</v>
      </c>
      <c r="AK30">
        <f t="shared" si="22"/>
        <v>234.88666767357697</v>
      </c>
      <c r="AL30">
        <f t="shared" si="8"/>
        <v>-6514.9275647350396</v>
      </c>
      <c r="AN30">
        <f t="shared" si="9"/>
        <v>0</v>
      </c>
      <c r="AO30">
        <f t="shared" si="9"/>
        <v>0</v>
      </c>
      <c r="AP30">
        <f t="shared" si="9"/>
        <v>-2.56814760074132</v>
      </c>
      <c r="AQ30">
        <f t="shared" si="9"/>
        <v>-494.27263103543265</v>
      </c>
      <c r="AR30">
        <f t="shared" si="9"/>
        <v>-496.84077863617398</v>
      </c>
      <c r="AS30">
        <f t="shared" si="9"/>
        <v>0.15508555683975608</v>
      </c>
      <c r="AT30">
        <f t="shared" si="9"/>
        <v>17.284156765143287</v>
      </c>
      <c r="AU30">
        <f t="shared" si="9"/>
        <v>-479.40153631419093</v>
      </c>
      <c r="AW30">
        <v>27</v>
      </c>
      <c r="AX30">
        <f>IF(Z30&gt;0, (R30*SUMPRODUCT(K30:$K$98, X30:$X$98)-K30*$AZ$3)/Z30, 0)</f>
        <v>4804.2690301029206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2000000</v>
      </c>
      <c r="S31">
        <f t="shared" si="1"/>
        <v>4850.0104205300131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3353.4162562585516</v>
      </c>
      <c r="AC31">
        <f t="shared" si="2"/>
        <v>3334.6760382971306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-6933.8468756026095</v>
      </c>
      <c r="AI31">
        <f t="shared" si="6"/>
        <v>-6968.2249052268498</v>
      </c>
      <c r="AJ31">
        <f t="shared" si="7"/>
        <v>18.740217961420967</v>
      </c>
      <c r="AK31">
        <f t="shared" si="22"/>
        <v>234.73913793809862</v>
      </c>
      <c r="AL31">
        <f t="shared" si="8"/>
        <v>-6714.7455493273301</v>
      </c>
      <c r="AN31">
        <f t="shared" si="9"/>
        <v>0</v>
      </c>
      <c r="AO31">
        <f t="shared" si="9"/>
        <v>0</v>
      </c>
      <c r="AP31">
        <f t="shared" si="9"/>
        <v>-2.258670027623213</v>
      </c>
      <c r="AQ31">
        <f t="shared" si="9"/>
        <v>-455.56049271100181</v>
      </c>
      <c r="AR31">
        <f t="shared" si="9"/>
        <v>-457.81916273862504</v>
      </c>
      <c r="AS31">
        <f t="shared" si="9"/>
        <v>1.2312505714621134</v>
      </c>
      <c r="AT31">
        <f t="shared" si="9"/>
        <v>15.422589978718305</v>
      </c>
      <c r="AU31">
        <f t="shared" si="9"/>
        <v>-441.16532218844458</v>
      </c>
      <c r="AW31">
        <v>28</v>
      </c>
      <c r="AX31">
        <f>IF(Z31&gt;0, (R31*SUMPRODUCT(K31:$K$98, X31:$X$98)-K31*$AZ$3)/Z31, 0)</f>
        <v>4850.0104205300131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2000000</v>
      </c>
      <c r="S32">
        <f t="shared" si="1"/>
        <v>4879.20180165478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3334.6760382971306</v>
      </c>
      <c r="AC32">
        <f t="shared" si="2"/>
        <v>3303.6980572593538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-7173.8600840197423</v>
      </c>
      <c r="AI32">
        <f t="shared" si="6"/>
        <v>-7207.7149868456399</v>
      </c>
      <c r="AJ32">
        <f t="shared" si="7"/>
        <v>30.977981037776772</v>
      </c>
      <c r="AK32">
        <f t="shared" si="22"/>
        <v>233.42732268079916</v>
      </c>
      <c r="AL32">
        <f t="shared" si="8"/>
        <v>-6943.3096831270641</v>
      </c>
      <c r="AN32">
        <f t="shared" si="9"/>
        <v>0</v>
      </c>
      <c r="AO32">
        <f t="shared" si="9"/>
        <v>0</v>
      </c>
      <c r="AP32">
        <f t="shared" si="9"/>
        <v>-1.9859822209737175</v>
      </c>
      <c r="AQ32">
        <f t="shared" si="9"/>
        <v>-420.82999487204813</v>
      </c>
      <c r="AR32">
        <f t="shared" si="9"/>
        <v>-422.81597709302184</v>
      </c>
      <c r="AS32">
        <f t="shared" si="9"/>
        <v>1.81721743225988</v>
      </c>
      <c r="AT32">
        <f t="shared" si="9"/>
        <v>13.693216463139247</v>
      </c>
      <c r="AU32">
        <f t="shared" si="9"/>
        <v>-407.30554319762274</v>
      </c>
      <c r="AW32">
        <v>29</v>
      </c>
      <c r="AX32">
        <f>IF(Z32&gt;0, (R32*SUMPRODUCT(K32:$K$98, X32:$X$98)-K32*$AZ$3)/Z32, 0)</f>
        <v>4879.20180165478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2000000</v>
      </c>
      <c r="S33">
        <f t="shared" si="1"/>
        <v>4893.3175176536352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3303.6980572593538</v>
      </c>
      <c r="AC33">
        <f t="shared" si="2"/>
        <v>3261.9595906669701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-7423.8520532352877</v>
      </c>
      <c r="AI33">
        <f t="shared" si="6"/>
        <v>-7457.182810731596</v>
      </c>
      <c r="AJ33">
        <f t="shared" si="7"/>
        <v>41.738466592383702</v>
      </c>
      <c r="AK33">
        <f t="shared" si="22"/>
        <v>231.2588640081548</v>
      </c>
      <c r="AL33">
        <f t="shared" si="8"/>
        <v>-7184.1854801310574</v>
      </c>
      <c r="AN33">
        <f t="shared" si="9"/>
        <v>0</v>
      </c>
      <c r="AO33">
        <f t="shared" si="9"/>
        <v>0</v>
      </c>
      <c r="AP33">
        <f t="shared" si="9"/>
        <v>-1.7457455587237125</v>
      </c>
      <c r="AQ33">
        <f t="shared" si="9"/>
        <v>-388.83474976507949</v>
      </c>
      <c r="AR33">
        <f t="shared" si="9"/>
        <v>-390.58049532380323</v>
      </c>
      <c r="AS33">
        <f t="shared" si="9"/>
        <v>2.1861112124338402</v>
      </c>
      <c r="AT33">
        <f t="shared" si="9"/>
        <v>12.112510038286656</v>
      </c>
      <c r="AU33">
        <f t="shared" si="9"/>
        <v>-376.28187407308275</v>
      </c>
      <c r="AW33">
        <v>30</v>
      </c>
      <c r="AX33">
        <f>IF(Z33&gt;0, (R33*SUMPRODUCT(K33:$K$98, X33:$X$98)-K33*$AZ$3)/Z33, 0)</f>
        <v>4893.3175176536352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2000000</v>
      </c>
      <c r="S34">
        <f t="shared" si="1"/>
        <v>4895.0035509966365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3261.9595906669701</v>
      </c>
      <c r="AC34">
        <f t="shared" si="2"/>
        <v>3211.5994197230211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-7703.0673652808109</v>
      </c>
      <c r="AI34">
        <f t="shared" si="6"/>
        <v>-7735.8722385180236</v>
      </c>
      <c r="AJ34">
        <f t="shared" si="7"/>
        <v>50.360170943949015</v>
      </c>
      <c r="AK34">
        <f t="shared" si="22"/>
        <v>228.33717134668794</v>
      </c>
      <c r="AL34">
        <f t="shared" si="8"/>
        <v>-7457.1748962273869</v>
      </c>
      <c r="AN34">
        <f t="shared" si="9"/>
        <v>0</v>
      </c>
      <c r="AO34">
        <f t="shared" si="9"/>
        <v>0</v>
      </c>
      <c r="AP34">
        <f t="shared" si="9"/>
        <v>-1.5341085955105325</v>
      </c>
      <c r="AQ34">
        <f t="shared" si="9"/>
        <v>-360.23129159568759</v>
      </c>
      <c r="AR34">
        <f t="shared" si="9"/>
        <v>-361.76540019119813</v>
      </c>
      <c r="AS34">
        <f t="shared" si="9"/>
        <v>2.3550760448863142</v>
      </c>
      <c r="AT34">
        <f t="shared" si="9"/>
        <v>10.678109154835971</v>
      </c>
      <c r="AU34">
        <f t="shared" ref="AU34:AU89" si="23">AL34*$K34</f>
        <v>-348.73221499147587</v>
      </c>
      <c r="AW34">
        <v>31</v>
      </c>
      <c r="AX34">
        <f>IF(Z34&gt;0, (R34*SUMPRODUCT(K34:$K$98, X34:$X$98)-K34*$AZ$3)/Z34, 0)</f>
        <v>4895.0035509966365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2000000</v>
      </c>
      <c r="S35">
        <f t="shared" si="1"/>
        <v>4885.3104912112913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3211.5994197230211</v>
      </c>
      <c r="AC35">
        <f t="shared" si="2"/>
        <v>3153.5775735033394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-8028.0899346963379</v>
      </c>
      <c r="AI35">
        <f t="shared" ref="AI35:AI66" si="25">SUM(AE35:AH35)</f>
        <v>-8060.366056952811</v>
      </c>
      <c r="AJ35">
        <f t="shared" si="7"/>
        <v>58.02184621968172</v>
      </c>
      <c r="AK35">
        <f t="shared" si="22"/>
        <v>224.81195938061151</v>
      </c>
      <c r="AL35">
        <f t="shared" si="8"/>
        <v>-7777.532251352518</v>
      </c>
      <c r="AN35">
        <f t="shared" ref="AN35:AT66" si="26">AE35*$K35</f>
        <v>0</v>
      </c>
      <c r="AO35">
        <f t="shared" si="26"/>
        <v>0</v>
      </c>
      <c r="AP35">
        <f t="shared" si="26"/>
        <v>-1.347662266119072</v>
      </c>
      <c r="AQ35">
        <f t="shared" si="26"/>
        <v>-335.20612507379855</v>
      </c>
      <c r="AR35">
        <f t="shared" si="26"/>
        <v>-336.55378733991762</v>
      </c>
      <c r="AS35">
        <f t="shared" si="26"/>
        <v>2.422653258637542</v>
      </c>
      <c r="AT35">
        <f t="shared" si="26"/>
        <v>9.3868337782981506</v>
      </c>
      <c r="AU35">
        <f t="shared" si="23"/>
        <v>-324.74430030298191</v>
      </c>
      <c r="AW35">
        <v>32</v>
      </c>
      <c r="AX35">
        <f>IF(Z35&gt;0, (R35*SUMPRODUCT(K35:$K$98, X35:$X$98)-K35*$AZ$3)/Z35, 0)</f>
        <v>4885.3104912112913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2000000</v>
      </c>
      <c r="S36">
        <f t="shared" si="1"/>
        <v>4864.2112179461137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3153.5775735033394</v>
      </c>
      <c r="AC36">
        <f t="shared" si="2"/>
        <v>3088.2013103724057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-8369.9627996785439</v>
      </c>
      <c r="AI36">
        <f t="shared" si="25"/>
        <v>-8401.7069116424609</v>
      </c>
      <c r="AJ36">
        <f t="shared" si="7"/>
        <v>65.376263130933694</v>
      </c>
      <c r="AK36">
        <f t="shared" si="22"/>
        <v>220.75043014523379</v>
      </c>
      <c r="AL36">
        <f t="shared" si="8"/>
        <v>-8115.5802183662945</v>
      </c>
      <c r="AN36">
        <f t="shared" si="26"/>
        <v>0</v>
      </c>
      <c r="AO36">
        <f t="shared" si="26"/>
        <v>0</v>
      </c>
      <c r="AP36">
        <f t="shared" si="26"/>
        <v>-1.1834362723229492</v>
      </c>
      <c r="AQ36">
        <f t="shared" si="26"/>
        <v>-312.03637343494387</v>
      </c>
      <c r="AR36">
        <f t="shared" si="26"/>
        <v>-313.21980970726679</v>
      </c>
      <c r="AS36">
        <f t="shared" si="26"/>
        <v>2.4372595845812661</v>
      </c>
      <c r="AT36">
        <f t="shared" si="26"/>
        <v>8.2296857591013595</v>
      </c>
      <c r="AU36">
        <f t="shared" si="23"/>
        <v>-302.55286436358421</v>
      </c>
      <c r="AW36">
        <v>33</v>
      </c>
      <c r="AX36">
        <f>IF(Z36&gt;0, (R36*SUMPRODUCT(K36:$K$98, X36:$X$98)-K36*$AZ$3)/Z36, 0)</f>
        <v>4864.2112179461137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2000000</v>
      </c>
      <c r="S37">
        <f t="shared" si="1"/>
        <v>4833.740534337222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3088.2013103724057</v>
      </c>
      <c r="AC37">
        <f t="shared" si="2"/>
        <v>3017.0844565293064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-8723.2641909815648</v>
      </c>
      <c r="AI37">
        <f t="shared" si="25"/>
        <v>-8754.4727802210673</v>
      </c>
      <c r="AJ37">
        <f t="shared" si="7"/>
        <v>71.116853843099307</v>
      </c>
      <c r="AK37">
        <f t="shared" si="22"/>
        <v>216.17409172606841</v>
      </c>
      <c r="AL37">
        <f t="shared" si="8"/>
        <v>-8467.1818346518994</v>
      </c>
      <c r="AN37">
        <f t="shared" si="26"/>
        <v>0</v>
      </c>
      <c r="AO37">
        <f t="shared" si="26"/>
        <v>0</v>
      </c>
      <c r="AP37">
        <f t="shared" si="26"/>
        <v>-1.038814034800865</v>
      </c>
      <c r="AQ37">
        <f t="shared" si="26"/>
        <v>-290.36395081253028</v>
      </c>
      <c r="AR37">
        <f t="shared" si="26"/>
        <v>-291.40276484733113</v>
      </c>
      <c r="AS37">
        <f t="shared" si="26"/>
        <v>2.3672068389936065</v>
      </c>
      <c r="AT37">
        <f t="shared" si="26"/>
        <v>7.1956049894470269</v>
      </c>
      <c r="AU37">
        <f t="shared" si="23"/>
        <v>-281.83995301889047</v>
      </c>
      <c r="AW37">
        <v>34</v>
      </c>
      <c r="AX37">
        <f>IF(Z37&gt;0, (R37*SUMPRODUCT(K37:$K$98, X37:$X$98)-K37*$AZ$3)/Z37, 0)</f>
        <v>4833.740534337222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2000000</v>
      </c>
      <c r="S38">
        <f t="shared" si="1"/>
        <v>4796.1732515627073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3017.0844565293064</v>
      </c>
      <c r="AC38">
        <f t="shared" si="2"/>
        <v>2941.827219638064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-9120.7876025460191</v>
      </c>
      <c r="AI38">
        <f t="shared" si="25"/>
        <v>-9151.456086203063</v>
      </c>
      <c r="AJ38">
        <f t="shared" si="7"/>
        <v>75.257236891242428</v>
      </c>
      <c r="AK38">
        <f t="shared" si="22"/>
        <v>211.19591195705146</v>
      </c>
      <c r="AL38">
        <f t="shared" si="8"/>
        <v>-8865.0029373547695</v>
      </c>
      <c r="AN38">
        <f t="shared" si="26"/>
        <v>0</v>
      </c>
      <c r="AO38">
        <f t="shared" si="26"/>
        <v>0</v>
      </c>
      <c r="AP38">
        <f t="shared" si="26"/>
        <v>-0.9114607098255556</v>
      </c>
      <c r="AQ38">
        <f t="shared" si="26"/>
        <v>-271.06783743692779</v>
      </c>
      <c r="AR38">
        <f t="shared" si="26"/>
        <v>-271.97929814675337</v>
      </c>
      <c r="AS38">
        <f t="shared" si="26"/>
        <v>2.2366288246744359</v>
      </c>
      <c r="AT38">
        <f t="shared" si="26"/>
        <v>6.2766968845691737</v>
      </c>
      <c r="AU38">
        <f t="shared" si="23"/>
        <v>-263.46597243750972</v>
      </c>
      <c r="AW38">
        <v>35</v>
      </c>
      <c r="AX38">
        <f>IF(Z38&gt;0, (R38*SUMPRODUCT(K38:$K$98, X38:$X$98)-K38*$AZ$3)/Z38, 0)</f>
        <v>4796.1732515627073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2000000</v>
      </c>
      <c r="S39">
        <f t="shared" si="1"/>
        <v>4751.9369398784074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2941.827219638064</v>
      </c>
      <c r="AC39">
        <f t="shared" si="2"/>
        <v>2862.8189482022881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-9565.833725734261</v>
      </c>
      <c r="AI39">
        <f t="shared" si="25"/>
        <v>-9595.9563787115912</v>
      </c>
      <c r="AJ39">
        <f t="shared" si="7"/>
        <v>79.008271435775896</v>
      </c>
      <c r="AK39">
        <f t="shared" si="22"/>
        <v>205.9279053746645</v>
      </c>
      <c r="AL39">
        <f t="shared" si="8"/>
        <v>-9311.0202019011504</v>
      </c>
      <c r="AN39">
        <f t="shared" si="26"/>
        <v>0</v>
      </c>
      <c r="AO39">
        <f t="shared" si="26"/>
        <v>0</v>
      </c>
      <c r="AP39">
        <f t="shared" si="26"/>
        <v>-0.79932030350457317</v>
      </c>
      <c r="AQ39">
        <f t="shared" si="26"/>
        <v>-253.83438579206577</v>
      </c>
      <c r="AR39">
        <f t="shared" si="26"/>
        <v>-254.63370609557035</v>
      </c>
      <c r="AS39">
        <f t="shared" si="26"/>
        <v>2.0965256795589546</v>
      </c>
      <c r="AT39">
        <f t="shared" si="26"/>
        <v>5.4644043453946098</v>
      </c>
      <c r="AU39">
        <f t="shared" si="23"/>
        <v>-247.07277607061675</v>
      </c>
      <c r="AW39">
        <v>36</v>
      </c>
      <c r="AX39">
        <f>IF(Z39&gt;0, (R39*SUMPRODUCT(K39:$K$98, X39:$X$98)-K39*$AZ$3)/Z39, 0)</f>
        <v>4751.9369398784074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2000000</v>
      </c>
      <c r="S40">
        <f t="shared" si="1"/>
        <v>4701.5646305547507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2862.8189482022881</v>
      </c>
      <c r="AC40">
        <f t="shared" si="2"/>
        <v>2780.4663177683919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-10073.650141144031</v>
      </c>
      <c r="AI40">
        <f t="shared" si="25"/>
        <v>-10103.21972633806</v>
      </c>
      <c r="AJ40">
        <f t="shared" si="7"/>
        <v>82.352630433896138</v>
      </c>
      <c r="AK40">
        <f t="shared" si="22"/>
        <v>200.39732637416017</v>
      </c>
      <c r="AL40">
        <f t="shared" si="8"/>
        <v>-9820.4697695300038</v>
      </c>
      <c r="AN40">
        <f t="shared" si="26"/>
        <v>0</v>
      </c>
      <c r="AO40">
        <f t="shared" si="26"/>
        <v>0</v>
      </c>
      <c r="AP40">
        <f t="shared" si="26"/>
        <v>-0.70057532275931178</v>
      </c>
      <c r="AQ40">
        <f t="shared" si="26"/>
        <v>-238.66924925350631</v>
      </c>
      <c r="AR40">
        <f t="shared" si="26"/>
        <v>-239.36982457626564</v>
      </c>
      <c r="AS40">
        <f t="shared" si="26"/>
        <v>1.9511339191175532</v>
      </c>
      <c r="AT40">
        <f t="shared" si="26"/>
        <v>4.7478995962727515</v>
      </c>
      <c r="AU40">
        <f t="shared" si="23"/>
        <v>-232.67079106087533</v>
      </c>
      <c r="AW40">
        <v>37</v>
      </c>
      <c r="AX40">
        <f>IF(Z40&gt;0, (R40*SUMPRODUCT(K40:$K$98, X40:$X$98)-K40*$AZ$3)/Z40, 0)</f>
        <v>4701.5646305547507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50</v>
      </c>
      <c r="R41">
        <f t="shared" si="0"/>
        <v>2000000</v>
      </c>
      <c r="S41">
        <f t="shared" si="1"/>
        <v>4645.1921470112293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2780.4663177683919</v>
      </c>
      <c r="AC41">
        <f t="shared" si="2"/>
        <v>2694.9057786561093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-10656.626571062001</v>
      </c>
      <c r="AI41">
        <f t="shared" si="25"/>
        <v>-10685.634044739812</v>
      </c>
      <c r="AJ41">
        <f t="shared" si="7"/>
        <v>85.56053911228264</v>
      </c>
      <c r="AK41">
        <f t="shared" si="22"/>
        <v>194.63264224378744</v>
      </c>
      <c r="AL41">
        <f t="shared" si="8"/>
        <v>-10405.440863383743</v>
      </c>
      <c r="AN41">
        <f t="shared" si="26"/>
        <v>0</v>
      </c>
      <c r="AO41">
        <f t="shared" si="26"/>
        <v>0</v>
      </c>
      <c r="AP41">
        <f t="shared" si="26"/>
        <v>-0.61362279919303664</v>
      </c>
      <c r="AQ41">
        <f t="shared" si="26"/>
        <v>-225.42980126848755</v>
      </c>
      <c r="AR41">
        <f t="shared" si="26"/>
        <v>-226.04342406768058</v>
      </c>
      <c r="AS41">
        <f t="shared" si="26"/>
        <v>1.8099438128837773</v>
      </c>
      <c r="AT41">
        <f t="shared" si="26"/>
        <v>4.1172501981558236</v>
      </c>
      <c r="AU41">
        <f t="shared" si="23"/>
        <v>-220.116230056641</v>
      </c>
      <c r="AW41">
        <v>38</v>
      </c>
      <c r="AX41">
        <f>IF(Z41&gt;0, (R41*SUMPRODUCT(K41:$K$98, X41:$X$98)-K41*$AZ$3)/Z41, 0)</f>
        <v>4645.1921470112293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2000000</v>
      </c>
      <c r="S42">
        <f t="shared" si="1"/>
        <v>4582.8030000395847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2694.9057786561093</v>
      </c>
      <c r="AC42">
        <f t="shared" si="2"/>
        <v>2606.1801828708553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-11322.091538719244</v>
      </c>
      <c r="AI42">
        <f t="shared" si="25"/>
        <v>-11350.52588537181</v>
      </c>
      <c r="AJ42">
        <f t="shared" si="7"/>
        <v>88.725595785253972</v>
      </c>
      <c r="AK42">
        <f t="shared" si="22"/>
        <v>188.64340450592766</v>
      </c>
      <c r="AL42">
        <f t="shared" si="8"/>
        <v>-11073.156885080629</v>
      </c>
      <c r="AN42">
        <f t="shared" si="26"/>
        <v>0</v>
      </c>
      <c r="AO42">
        <f t="shared" si="26"/>
        <v>0</v>
      </c>
      <c r="AP42">
        <f t="shared" si="26"/>
        <v>-0.53705258550558499</v>
      </c>
      <c r="AQ42">
        <f t="shared" si="26"/>
        <v>-213.84555124467587</v>
      </c>
      <c r="AR42">
        <f t="shared" si="26"/>
        <v>-214.38260383018147</v>
      </c>
      <c r="AS42">
        <f t="shared" si="26"/>
        <v>1.6758011428651829</v>
      </c>
      <c r="AT42">
        <f t="shared" si="26"/>
        <v>3.5629947600481775</v>
      </c>
      <c r="AU42">
        <f t="shared" si="23"/>
        <v>-209.14380792726811</v>
      </c>
      <c r="AW42">
        <v>39</v>
      </c>
      <c r="AX42">
        <f>IF(Z42&gt;0, (R42*SUMPRODUCT(K42:$K$98, X42:$X$98)-K42*$AZ$3)/Z42, 0)</f>
        <v>4582.8030000395847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2000000</v>
      </c>
      <c r="S43">
        <f t="shared" si="1"/>
        <v>4514.6286507717678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2606.1801828708553</v>
      </c>
      <c r="AC43">
        <f t="shared" si="2"/>
        <v>2514.3919579504973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-12113.625383151017</v>
      </c>
      <c r="AI43">
        <f t="shared" si="25"/>
        <v>-12141.472545702478</v>
      </c>
      <c r="AJ43">
        <f t="shared" si="7"/>
        <v>91.788224920358061</v>
      </c>
      <c r="AK43">
        <f t="shared" si="22"/>
        <v>182.4326128009599</v>
      </c>
      <c r="AL43">
        <f t="shared" si="8"/>
        <v>-11867.251707981161</v>
      </c>
      <c r="AN43">
        <f t="shared" si="26"/>
        <v>0</v>
      </c>
      <c r="AO43">
        <f t="shared" si="26"/>
        <v>0</v>
      </c>
      <c r="AP43">
        <f t="shared" si="26"/>
        <v>-0.46960907970843302</v>
      </c>
      <c r="AQ43">
        <f t="shared" si="26"/>
        <v>-204.28179918157551</v>
      </c>
      <c r="AR43">
        <f t="shared" si="26"/>
        <v>-204.75140826128393</v>
      </c>
      <c r="AS43">
        <f t="shared" si="26"/>
        <v>1.5478985966079475</v>
      </c>
      <c r="AT43">
        <f t="shared" si="26"/>
        <v>3.0765077500425129</v>
      </c>
      <c r="AU43">
        <f t="shared" si="23"/>
        <v>-200.12700191463347</v>
      </c>
      <c r="AW43">
        <v>40</v>
      </c>
      <c r="AX43">
        <f>IF(Z43&gt;0, (R43*SUMPRODUCT(K43:$K$98, X43:$X$98)-K43*$AZ$3)/Z43, 0)</f>
        <v>4514.6286507717678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2000000</v>
      </c>
      <c r="S44">
        <f t="shared" si="1"/>
        <v>4439.7580067452855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2514.3919579504973</v>
      </c>
      <c r="AC44">
        <f t="shared" si="2"/>
        <v>2419.0899144156333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-13008.101351305251</v>
      </c>
      <c r="AI44">
        <f t="shared" si="25"/>
        <v>-13035.344839697414</v>
      </c>
      <c r="AJ44">
        <f t="shared" si="7"/>
        <v>95.302043534863969</v>
      </c>
      <c r="AK44">
        <f t="shared" si="22"/>
        <v>176.00743705653483</v>
      </c>
      <c r="AL44">
        <f t="shared" si="8"/>
        <v>-12764.035359106016</v>
      </c>
      <c r="AN44">
        <f t="shared" si="26"/>
        <v>0</v>
      </c>
      <c r="AO44">
        <f t="shared" si="26"/>
        <v>0</v>
      </c>
      <c r="AP44">
        <f t="shared" si="26"/>
        <v>-0.41020431897840615</v>
      </c>
      <c r="AQ44">
        <f t="shared" si="26"/>
        <v>-195.86255912620445</v>
      </c>
      <c r="AR44">
        <f t="shared" si="26"/>
        <v>-196.27276344518285</v>
      </c>
      <c r="AS44">
        <f t="shared" si="26"/>
        <v>1.4349597710370254</v>
      </c>
      <c r="AT44">
        <f t="shared" si="26"/>
        <v>2.6501382573928183</v>
      </c>
      <c r="AU44">
        <f t="shared" si="23"/>
        <v>-192.18766541675299</v>
      </c>
      <c r="AW44">
        <v>41</v>
      </c>
      <c r="AX44">
        <f>IF(Z44&gt;0, (R44*SUMPRODUCT(K44:$K$98, X44:$X$98)-K44*$AZ$3)/Z44, 0)</f>
        <v>4439.7580067452855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2000000</v>
      </c>
      <c r="S45">
        <f t="shared" si="1"/>
        <v>4358.5064264938574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2419.0899144156333</v>
      </c>
      <c r="AC45">
        <f t="shared" si="2"/>
        <v>2320.5307085454215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-14013.742032640481</v>
      </c>
      <c r="AI45">
        <f t="shared" si="25"/>
        <v>-14040.362742597907</v>
      </c>
      <c r="AJ45">
        <f t="shared" si="7"/>
        <v>98.559205870211827</v>
      </c>
      <c r="AK45">
        <f t="shared" si="22"/>
        <v>169.33629400909436</v>
      </c>
      <c r="AL45">
        <f t="shared" si="8"/>
        <v>-13772.467242718601</v>
      </c>
      <c r="AN45">
        <f t="shared" si="26"/>
        <v>0</v>
      </c>
      <c r="AO45">
        <f t="shared" si="26"/>
        <v>0</v>
      </c>
      <c r="AP45">
        <f t="shared" si="26"/>
        <v>-0.35788139672712682</v>
      </c>
      <c r="AQ45">
        <f t="shared" si="26"/>
        <v>-188.39683765142968</v>
      </c>
      <c r="AR45">
        <f t="shared" si="26"/>
        <v>-188.7547190481568</v>
      </c>
      <c r="AS45">
        <f t="shared" si="26"/>
        <v>1.3250024628778962</v>
      </c>
      <c r="AT45">
        <f t="shared" si="26"/>
        <v>2.2765098869823448</v>
      </c>
      <c r="AU45">
        <f t="shared" si="23"/>
        <v>-185.15320669829657</v>
      </c>
      <c r="AW45">
        <v>42</v>
      </c>
      <c r="AX45">
        <f>IF(Z45&gt;0, (R45*SUMPRODUCT(K45:$K$98, X45:$X$98)-K45*$AZ$3)/Z45, 0)</f>
        <v>4358.5064264938574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2000000</v>
      </c>
      <c r="S46">
        <f t="shared" si="1"/>
        <v>4271.2971549118874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2320.5307085454215</v>
      </c>
      <c r="AC46">
        <f t="shared" si="2"/>
        <v>2219.011864872557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-15145.9359868927</v>
      </c>
      <c r="AI46">
        <f t="shared" si="25"/>
        <v>-15171.91184135088</v>
      </c>
      <c r="AJ46">
        <f t="shared" si="7"/>
        <v>101.51884367286448</v>
      </c>
      <c r="AK46">
        <f t="shared" si="22"/>
        <v>162.43714959817953</v>
      </c>
      <c r="AL46">
        <f t="shared" si="8"/>
        <v>-14907.955848079837</v>
      </c>
      <c r="AN46">
        <f t="shared" si="26"/>
        <v>0</v>
      </c>
      <c r="AO46">
        <f t="shared" si="26"/>
        <v>0</v>
      </c>
      <c r="AP46">
        <f t="shared" si="26"/>
        <v>-0.31179655297179382</v>
      </c>
      <c r="AQ46">
        <f t="shared" si="26"/>
        <v>-181.80155112308623</v>
      </c>
      <c r="AR46">
        <f t="shared" si="26"/>
        <v>-182.11334767605803</v>
      </c>
      <c r="AS46">
        <f t="shared" si="26"/>
        <v>1.2185633997080765</v>
      </c>
      <c r="AT46">
        <f t="shared" si="26"/>
        <v>1.9497854594472248</v>
      </c>
      <c r="AU46">
        <f t="shared" si="23"/>
        <v>-178.94499881690274</v>
      </c>
      <c r="AW46">
        <v>43</v>
      </c>
      <c r="AX46">
        <f>IF(Z46&gt;0, (R46*SUMPRODUCT(K46:$K$98, X46:$X$98)-K46*$AZ$3)/Z46, 0)</f>
        <v>4271.2971549118874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2000000</v>
      </c>
      <c r="S47">
        <f t="shared" si="1"/>
        <v>4178.2529403879707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2219.011864872557</v>
      </c>
      <c r="AC47">
        <f t="shared" si="2"/>
        <v>2114.7799512303313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-16364.311391965304</v>
      </c>
      <c r="AI47">
        <f t="shared" si="25"/>
        <v>-16389.618380094103</v>
      </c>
      <c r="AJ47">
        <f t="shared" si="7"/>
        <v>104.23191364222566</v>
      </c>
      <c r="AK47">
        <f t="shared" si="22"/>
        <v>155.330830541079</v>
      </c>
      <c r="AL47">
        <f t="shared" si="8"/>
        <v>-16130.055635910798</v>
      </c>
      <c r="AN47">
        <f t="shared" si="26"/>
        <v>0</v>
      </c>
      <c r="AO47">
        <f t="shared" si="26"/>
        <v>0</v>
      </c>
      <c r="AP47">
        <f t="shared" si="26"/>
        <v>-0.27122137039945354</v>
      </c>
      <c r="AQ47">
        <f t="shared" si="26"/>
        <v>-175.38044981028352</v>
      </c>
      <c r="AR47">
        <f t="shared" si="26"/>
        <v>-175.65167118068297</v>
      </c>
      <c r="AS47">
        <f t="shared" si="26"/>
        <v>1.1170796901442219</v>
      </c>
      <c r="AT47">
        <f t="shared" si="26"/>
        <v>1.6647196620246958</v>
      </c>
      <c r="AU47">
        <f t="shared" si="23"/>
        <v>-172.86987182851405</v>
      </c>
      <c r="AW47">
        <v>44</v>
      </c>
      <c r="AX47">
        <f>IF(Z47&gt;0, (R47*SUMPRODUCT(K47:$K$98, X47:$X$98)-K47*$AZ$3)/Z47, 0)</f>
        <v>4178.2529403879707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2000000</v>
      </c>
      <c r="S48">
        <f t="shared" si="1"/>
        <v>4080.5849759470229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2114.7799512303313</v>
      </c>
      <c r="AC48">
        <f t="shared" si="2"/>
        <v>2008.658106313675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-17661.556706537871</v>
      </c>
      <c r="AI48">
        <f t="shared" si="25"/>
        <v>-17686.169085867718</v>
      </c>
      <c r="AJ48">
        <f t="shared" si="7"/>
        <v>106.1218449166563</v>
      </c>
      <c r="AK48">
        <f t="shared" si="22"/>
        <v>148.0345965861232</v>
      </c>
      <c r="AL48">
        <f t="shared" si="8"/>
        <v>-17432.012644364939</v>
      </c>
      <c r="AN48">
        <f t="shared" si="26"/>
        <v>0</v>
      </c>
      <c r="AO48">
        <f t="shared" si="26"/>
        <v>0</v>
      </c>
      <c r="AP48">
        <f t="shared" si="26"/>
        <v>-0.23551524359377871</v>
      </c>
      <c r="AQ48">
        <f t="shared" si="26"/>
        <v>-169.00299537238675</v>
      </c>
      <c r="AR48">
        <f t="shared" si="26"/>
        <v>-169.23851061598054</v>
      </c>
      <c r="AS48">
        <f t="shared" si="26"/>
        <v>1.0154772856868133</v>
      </c>
      <c r="AT48">
        <f t="shared" si="26"/>
        <v>1.4165393604594645</v>
      </c>
      <c r="AU48">
        <f t="shared" si="23"/>
        <v>-166.80649396983426</v>
      </c>
      <c r="AW48">
        <v>45</v>
      </c>
      <c r="AX48">
        <f>IF(Z48&gt;0, (R48*SUMPRODUCT(K48:$K$98, X48:$X$98)-K48*$AZ$3)/Z48, 0)</f>
        <v>4080.5849759470229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2000000</v>
      </c>
      <c r="S49">
        <f t="shared" si="1"/>
        <v>3979.478426154501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2008.658106313675</v>
      </c>
      <c r="AC49">
        <f t="shared" si="2"/>
        <v>1901.4931510248828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-19000.788346487621</v>
      </c>
      <c r="AI49">
        <f t="shared" si="25"/>
        <v>-19024.679582315508</v>
      </c>
      <c r="AJ49">
        <f t="shared" si="7"/>
        <v>107.16495528879227</v>
      </c>
      <c r="AK49">
        <f t="shared" si="22"/>
        <v>140.60606744195726</v>
      </c>
      <c r="AL49">
        <f t="shared" si="8"/>
        <v>-18776.908559584757</v>
      </c>
      <c r="AN49">
        <f t="shared" si="26"/>
        <v>0</v>
      </c>
      <c r="AO49">
        <f t="shared" si="26"/>
        <v>0</v>
      </c>
      <c r="AP49">
        <f t="shared" si="26"/>
        <v>-0.20412021376785106</v>
      </c>
      <c r="AQ49">
        <f t="shared" si="26"/>
        <v>-162.33756206599014</v>
      </c>
      <c r="AR49">
        <f t="shared" si="26"/>
        <v>-162.54168227975799</v>
      </c>
      <c r="AS49">
        <f t="shared" si="26"/>
        <v>0.91558819893434928</v>
      </c>
      <c r="AT49">
        <f t="shared" si="26"/>
        <v>1.201299955769096</v>
      </c>
      <c r="AU49">
        <f t="shared" si="23"/>
        <v>-160.42479412505455</v>
      </c>
      <c r="AW49">
        <v>46</v>
      </c>
      <c r="AX49">
        <f>IF(Z49&gt;0, (R49*SUMPRODUCT(K49:$K$98, X49:$X$98)-K49*$AZ$3)/Z49, 0)</f>
        <v>3979.478426154501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2000000</v>
      </c>
      <c r="S50">
        <f t="shared" si="1"/>
        <v>3876.7723468292593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1901.4931510248828</v>
      </c>
      <c r="AC50">
        <f t="shared" si="2"/>
        <v>1794.3681247478169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-20390.852503489408</v>
      </c>
      <c r="AI50">
        <f t="shared" si="25"/>
        <v>-20413.995055646428</v>
      </c>
      <c r="AJ50">
        <f t="shared" si="7"/>
        <v>107.1250262770659</v>
      </c>
      <c r="AK50">
        <f t="shared" si="22"/>
        <v>133.1045205717418</v>
      </c>
      <c r="AL50">
        <f t="shared" si="8"/>
        <v>-20173.76550879762</v>
      </c>
      <c r="AN50">
        <f t="shared" si="26"/>
        <v>0</v>
      </c>
      <c r="AO50">
        <f t="shared" si="26"/>
        <v>0</v>
      </c>
      <c r="AP50">
        <f t="shared" si="26"/>
        <v>-0.1765389860150107</v>
      </c>
      <c r="AQ50">
        <f t="shared" si="26"/>
        <v>-155.54811762001967</v>
      </c>
      <c r="AR50">
        <f t="shared" si="26"/>
        <v>-155.72465660603467</v>
      </c>
      <c r="AS50">
        <f t="shared" si="26"/>
        <v>0.81718487172330101</v>
      </c>
      <c r="AT50">
        <f t="shared" si="26"/>
        <v>1.0153649837890102</v>
      </c>
      <c r="AU50">
        <f t="shared" si="23"/>
        <v>-153.89210675052234</v>
      </c>
      <c r="AW50">
        <v>47</v>
      </c>
      <c r="AX50">
        <f>IF(Z50&gt;0, (R50*SUMPRODUCT(K50:$K$98, X50:$X$98)-K50*$AZ$3)/Z50, 0)</f>
        <v>3876.7723468292593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2000000</v>
      </c>
      <c r="S51">
        <f t="shared" si="1"/>
        <v>3774.1311493918729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1794.3681247478169</v>
      </c>
      <c r="AC51">
        <f t="shared" si="2"/>
        <v>1688.1169140821926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-21872.594424681036</v>
      </c>
      <c r="AI51">
        <f t="shared" si="25"/>
        <v>-21894.958736455868</v>
      </c>
      <c r="AJ51">
        <f t="shared" si="7"/>
        <v>106.25121066562428</v>
      </c>
      <c r="AK51">
        <f t="shared" si="22"/>
        <v>125.60576873234719</v>
      </c>
      <c r="AL51">
        <f t="shared" si="8"/>
        <v>-21663.101757057895</v>
      </c>
      <c r="AN51">
        <f t="shared" si="26"/>
        <v>0</v>
      </c>
      <c r="AO51">
        <f t="shared" si="26"/>
        <v>0</v>
      </c>
      <c r="AP51">
        <f t="shared" si="26"/>
        <v>-0.15232349363201203</v>
      </c>
      <c r="AQ51">
        <f t="shared" si="26"/>
        <v>-148.97440310739563</v>
      </c>
      <c r="AR51">
        <f t="shared" si="26"/>
        <v>-149.12672660102763</v>
      </c>
      <c r="AS51">
        <f t="shared" si="26"/>
        <v>0.7236777851322661</v>
      </c>
      <c r="AT51">
        <f t="shared" si="26"/>
        <v>0.85550182390033835</v>
      </c>
      <c r="AU51">
        <f t="shared" si="23"/>
        <v>-147.54754699199501</v>
      </c>
      <c r="AW51">
        <v>48</v>
      </c>
      <c r="AX51">
        <f>IF(Z51&gt;0, (R51*SUMPRODUCT(K51:$K$98, X51:$X$98)-K51*$AZ$3)/Z51, 0)</f>
        <v>3774.1311493918729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2000000</v>
      </c>
      <c r="S52">
        <f t="shared" si="1"/>
        <v>3672.4270557581199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1688.1169140821926</v>
      </c>
      <c r="AC52">
        <f t="shared" si="2"/>
        <v>1583.1576064697942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-23440.740988882349</v>
      </c>
      <c r="AI52">
        <f t="shared" si="25"/>
        <v>-23462.295639014712</v>
      </c>
      <c r="AJ52">
        <f t="shared" si="7"/>
        <v>104.95930761239833</v>
      </c>
      <c r="AK52">
        <f t="shared" si="22"/>
        <v>118.16818398575349</v>
      </c>
      <c r="AL52">
        <f t="shared" si="8"/>
        <v>-23239.168147416563</v>
      </c>
      <c r="AN52">
        <f t="shared" si="26"/>
        <v>0</v>
      </c>
      <c r="AO52">
        <f t="shared" si="26"/>
        <v>0</v>
      </c>
      <c r="AP52">
        <f t="shared" si="26"/>
        <v>-0.13107935908085949</v>
      </c>
      <c r="AQ52">
        <f t="shared" si="26"/>
        <v>-142.54916161175967</v>
      </c>
      <c r="AR52">
        <f t="shared" si="26"/>
        <v>-142.68024097084054</v>
      </c>
      <c r="AS52">
        <f t="shared" si="26"/>
        <v>0.6382844855712706</v>
      </c>
      <c r="AT52">
        <f t="shared" si="26"/>
        <v>0.71861105262596403</v>
      </c>
      <c r="AU52">
        <f t="shared" si="23"/>
        <v>-141.32334543264332</v>
      </c>
      <c r="AW52">
        <v>49</v>
      </c>
      <c r="AX52">
        <f>IF(Z52&gt;0, (R52*SUMPRODUCT(K52:$K$98, X52:$X$98)-K52*$AZ$3)/Z52, 0)</f>
        <v>3672.4270557581199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2000000</v>
      </c>
      <c r="S53">
        <f t="shared" si="1"/>
        <v>3572.6395871347449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1583.1576064697942</v>
      </c>
      <c r="AC53">
        <f t="shared" si="2"/>
        <v>1479.9076372642821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-25096.788728192434</v>
      </c>
      <c r="AI53">
        <f t="shared" si="25"/>
        <v>-25117.50041210527</v>
      </c>
      <c r="AJ53">
        <f t="shared" si="7"/>
        <v>103.24996920551212</v>
      </c>
      <c r="AK53">
        <f t="shared" si="22"/>
        <v>110.8210324528856</v>
      </c>
      <c r="AL53">
        <f t="shared" si="8"/>
        <v>-24903.429410446872</v>
      </c>
      <c r="AN53">
        <f t="shared" si="26"/>
        <v>0</v>
      </c>
      <c r="AO53">
        <f t="shared" si="26"/>
        <v>0</v>
      </c>
      <c r="AP53">
        <f t="shared" si="26"/>
        <v>-0.11245809389936809</v>
      </c>
      <c r="AQ53">
        <f t="shared" si="26"/>
        <v>-136.26786866995144</v>
      </c>
      <c r="AR53">
        <f t="shared" si="26"/>
        <v>-136.38032676385083</v>
      </c>
      <c r="AS53">
        <f t="shared" si="26"/>
        <v>0.56061567861342099</v>
      </c>
      <c r="AT53">
        <f t="shared" si="26"/>
        <v>0.60172423092497773</v>
      </c>
      <c r="AU53">
        <f t="shared" si="23"/>
        <v>-135.21798685431241</v>
      </c>
      <c r="AW53">
        <v>50</v>
      </c>
      <c r="AX53">
        <f>IF(Z53&gt;0, (R53*SUMPRODUCT(K53:$K$98, X53:$X$98)-K53*$AZ$3)/Z53, 0)</f>
        <v>3572.6395871347449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2000000</v>
      </c>
      <c r="S54">
        <f t="shared" si="1"/>
        <v>3475.1936081822109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1479.9076372642821</v>
      </c>
      <c r="AC54">
        <f t="shared" si="2"/>
        <v>1378.7283332427653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-26714.180936382865</v>
      </c>
      <c r="AI54">
        <f t="shared" si="25"/>
        <v>-26734.017648933161</v>
      </c>
      <c r="AJ54">
        <f t="shared" si="7"/>
        <v>101.17930402151683</v>
      </c>
      <c r="AK54">
        <f t="shared" si="22"/>
        <v>103.59353460849975</v>
      </c>
      <c r="AL54">
        <f t="shared" si="8"/>
        <v>-26529.244810303146</v>
      </c>
      <c r="AN54">
        <f t="shared" si="26"/>
        <v>0</v>
      </c>
      <c r="AO54">
        <f t="shared" si="26"/>
        <v>0</v>
      </c>
      <c r="AP54">
        <f t="shared" si="26"/>
        <v>-9.6167203256952521E-2</v>
      </c>
      <c r="AQ54">
        <f t="shared" si="26"/>
        <v>-129.508761163842</v>
      </c>
      <c r="AR54">
        <f t="shared" si="26"/>
        <v>-129.60492836709895</v>
      </c>
      <c r="AS54">
        <f t="shared" si="26"/>
        <v>0.49051125132570228</v>
      </c>
      <c r="AT54">
        <f t="shared" si="26"/>
        <v>0.50221529769824846</v>
      </c>
      <c r="AU54">
        <f t="shared" si="23"/>
        <v>-128.61220181807499</v>
      </c>
      <c r="AW54">
        <v>51</v>
      </c>
      <c r="AX54">
        <f>IF(Z54&gt;0, (R54*SUMPRODUCT(K54:$K$98, X54:$X$98)-K54*$AZ$3)/Z54, 0)</f>
        <v>3475.1936081822109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2000000</v>
      </c>
      <c r="S55">
        <f t="shared" si="1"/>
        <v>3381.6675119083457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1378.7283332427653</v>
      </c>
      <c r="AC55">
        <f t="shared" si="2"/>
        <v>1280.5486476578831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-28186.358586380753</v>
      </c>
      <c r="AI55">
        <f t="shared" si="25"/>
        <v>-28205.292272840888</v>
      </c>
      <c r="AJ55">
        <f t="shared" si="7"/>
        <v>98.179685584882236</v>
      </c>
      <c r="AK55">
        <f t="shared" si="22"/>
        <v>96.510983326993582</v>
      </c>
      <c r="AL55">
        <f t="shared" si="8"/>
        <v>-28010.601603929015</v>
      </c>
      <c r="AN55">
        <f t="shared" si="26"/>
        <v>0</v>
      </c>
      <c r="AO55">
        <f t="shared" si="26"/>
        <v>0</v>
      </c>
      <c r="AP55">
        <f t="shared" si="26"/>
        <v>-8.195480933208496E-2</v>
      </c>
      <c r="AQ55">
        <f t="shared" si="26"/>
        <v>-122.00517044456534</v>
      </c>
      <c r="AR55">
        <f t="shared" si="26"/>
        <v>-122.08712525389743</v>
      </c>
      <c r="AS55">
        <f t="shared" si="26"/>
        <v>0.42497257094306595</v>
      </c>
      <c r="AT55">
        <f t="shared" si="26"/>
        <v>0.41774956259415114</v>
      </c>
      <c r="AU55">
        <f t="shared" si="23"/>
        <v>-121.24440312036022</v>
      </c>
      <c r="AW55">
        <v>52</v>
      </c>
      <c r="AX55">
        <f>IF(Z55&gt;0, (R55*SUMPRODUCT(K55:$K$98, X55:$X$98)-K55*$AZ$3)/Z55, 0)</f>
        <v>3381.6675119083457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2000000</v>
      </c>
      <c r="S56">
        <f t="shared" si="1"/>
        <v>3326.4503155390335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1280.5486476578831</v>
      </c>
      <c r="AC56">
        <f t="shared" si="2"/>
        <v>1186.5158661231035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-36391.396634920835</v>
      </c>
      <c r="AI56">
        <f t="shared" si="25"/>
        <v>-36409.231199600494</v>
      </c>
      <c r="AJ56">
        <f t="shared" si="7"/>
        <v>94.032781534779588</v>
      </c>
      <c r="AK56">
        <f t="shared" si="22"/>
        <v>89.638405336051818</v>
      </c>
      <c r="AL56">
        <f t="shared" si="8"/>
        <v>-36225.560012729664</v>
      </c>
      <c r="AN56">
        <f t="shared" si="26"/>
        <v>0</v>
      </c>
      <c r="AO56">
        <f t="shared" si="26"/>
        <v>0</v>
      </c>
      <c r="AP56">
        <f t="shared" si="26"/>
        <v>-6.8926107618885471E-2</v>
      </c>
      <c r="AQ56">
        <f t="shared" si="26"/>
        <v>-140.64359662901325</v>
      </c>
      <c r="AR56">
        <f t="shared" si="26"/>
        <v>-140.71252273663214</v>
      </c>
      <c r="AS56">
        <f t="shared" si="26"/>
        <v>0.36341305415552472</v>
      </c>
      <c r="AT56">
        <f t="shared" si="26"/>
        <v>0.34642989520369327</v>
      </c>
      <c r="AU56">
        <f t="shared" si="23"/>
        <v>-140.00267978727291</v>
      </c>
      <c r="AW56">
        <v>53</v>
      </c>
      <c r="AX56">
        <f>IF(Z56&gt;0, (R56*SUMPRODUCT(K56:$K$98, X56:$X$98)-K56*$AZ$3)/Z56, 0)</f>
        <v>3326.4503155390335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2000000</v>
      </c>
      <c r="S57">
        <f t="shared" si="1"/>
        <v>3233.6459978619187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1186.5158661231035</v>
      </c>
      <c r="AC57">
        <f t="shared" si="2"/>
        <v>1070.84761673497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-43932.838394689883</v>
      </c>
      <c r="AI57">
        <f t="shared" si="25"/>
        <v>-43949.396292762882</v>
      </c>
      <c r="AJ57">
        <f t="shared" si="7"/>
        <v>115.66824938813352</v>
      </c>
      <c r="AK57">
        <f t="shared" si="22"/>
        <v>83.056110628617247</v>
      </c>
      <c r="AL57">
        <f t="shared" si="8"/>
        <v>-43750.671932746132</v>
      </c>
      <c r="AN57">
        <f t="shared" si="26"/>
        <v>0</v>
      </c>
      <c r="AO57">
        <f t="shared" si="26"/>
        <v>0</v>
      </c>
      <c r="AP57">
        <f t="shared" si="26"/>
        <v>-5.7135814489462936E-2</v>
      </c>
      <c r="AQ57">
        <f t="shared" si="26"/>
        <v>-151.59765408921842</v>
      </c>
      <c r="AR57">
        <f t="shared" si="26"/>
        <v>-151.65478990370789</v>
      </c>
      <c r="AS57">
        <f t="shared" si="26"/>
        <v>0.39913276493346617</v>
      </c>
      <c r="AT57">
        <f t="shared" si="26"/>
        <v>0.28659909054714866</v>
      </c>
      <c r="AU57">
        <f t="shared" si="23"/>
        <v>-150.96905804822728</v>
      </c>
      <c r="AW57">
        <v>54</v>
      </c>
      <c r="AX57">
        <f>IF(Z57&gt;0, (R57*SUMPRODUCT(K57:$K$98, X57:$X$98)-K57*$AZ$3)/Z57, 0)</f>
        <v>3233.6459978619187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2000000</v>
      </c>
      <c r="S58">
        <f t="shared" si="1"/>
        <v>3112.412951737439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1070.84761673497</v>
      </c>
      <c r="AC58">
        <f t="shared" si="2"/>
        <v>941.54937982510876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-50664.192980241445</v>
      </c>
      <c r="AI58">
        <f t="shared" si="25"/>
        <v>-50679.318694509202</v>
      </c>
      <c r="AJ58">
        <f t="shared" si="7"/>
        <v>129.2982369098612</v>
      </c>
      <c r="AK58">
        <f t="shared" si="22"/>
        <v>74.959333171447909</v>
      </c>
      <c r="AL58">
        <f t="shared" si="8"/>
        <v>-50475.061124427892</v>
      </c>
      <c r="AN58">
        <f t="shared" si="26"/>
        <v>0</v>
      </c>
      <c r="AO58">
        <f t="shared" si="26"/>
        <v>0</v>
      </c>
      <c r="AP58">
        <f t="shared" si="26"/>
        <v>-4.6601627848395603E-2</v>
      </c>
      <c r="AQ58">
        <f t="shared" si="26"/>
        <v>-156.09404122732957</v>
      </c>
      <c r="AR58">
        <f t="shared" si="26"/>
        <v>-156.14064285517796</v>
      </c>
      <c r="AS58">
        <f t="shared" si="26"/>
        <v>0.39836190286698059</v>
      </c>
      <c r="AT58">
        <f t="shared" si="26"/>
        <v>0.23094624732304109</v>
      </c>
      <c r="AU58">
        <f t="shared" si="23"/>
        <v>-155.51133470498795</v>
      </c>
      <c r="AW58">
        <v>55</v>
      </c>
      <c r="AX58">
        <f>IF(Z58&gt;0, (R58*SUMPRODUCT(K58:$K$98, X58:$X$98)-K58*$AZ$3)/Z58, 0)</f>
        <v>3112.412951737439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2000000</v>
      </c>
      <c r="S59">
        <f t="shared" si="1"/>
        <v>2967.8915996191809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941.54937982510876</v>
      </c>
      <c r="AC59">
        <f t="shared" si="2"/>
        <v>805.36553250791985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-56259.317362247857</v>
      </c>
      <c r="AI59">
        <f t="shared" si="25"/>
        <v>-56272.885336438885</v>
      </c>
      <c r="AJ59">
        <f t="shared" si="7"/>
        <v>136.18384731718891</v>
      </c>
      <c r="AK59">
        <f t="shared" si="22"/>
        <v>65.908456587757613</v>
      </c>
      <c r="AL59">
        <f t="shared" si="8"/>
        <v>-56070.79303253394</v>
      </c>
      <c r="AN59">
        <f t="shared" si="26"/>
        <v>0</v>
      </c>
      <c r="AO59">
        <f t="shared" si="26"/>
        <v>0</v>
      </c>
      <c r="AP59">
        <f t="shared" si="26"/>
        <v>-3.7323484407900988E-2</v>
      </c>
      <c r="AQ59">
        <f t="shared" si="26"/>
        <v>-154.76103689509029</v>
      </c>
      <c r="AR59">
        <f t="shared" si="26"/>
        <v>-154.79836037949818</v>
      </c>
      <c r="AS59">
        <f t="shared" si="26"/>
        <v>0.37462156327750928</v>
      </c>
      <c r="AT59">
        <f t="shared" si="26"/>
        <v>0.18130438760924322</v>
      </c>
      <c r="AU59">
        <f t="shared" si="23"/>
        <v>-154.24243442861143</v>
      </c>
      <c r="AW59">
        <v>56</v>
      </c>
      <c r="AX59">
        <f>IF(Z59&gt;0, (R59*SUMPRODUCT(K59:$K$98, X59:$X$98)-K59*$AZ$3)/Z59, 0)</f>
        <v>2967.8915996191809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50</v>
      </c>
      <c r="R60">
        <f t="shared" si="0"/>
        <v>2000000</v>
      </c>
      <c r="S60">
        <f t="shared" si="1"/>
        <v>2796.9403214211566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805.36553250791985</v>
      </c>
      <c r="AC60">
        <f t="shared" si="2"/>
        <v>668.38145446116903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-59354.190707454502</v>
      </c>
      <c r="AI60">
        <f t="shared" si="25"/>
        <v>-59366.139147135931</v>
      </c>
      <c r="AJ60">
        <f t="shared" si="7"/>
        <v>136.98407804675082</v>
      </c>
      <c r="AK60">
        <f t="shared" si="22"/>
        <v>56.375587275554395</v>
      </c>
      <c r="AL60">
        <f t="shared" si="8"/>
        <v>-59172.779481813624</v>
      </c>
      <c r="AN60">
        <f t="shared" si="26"/>
        <v>0</v>
      </c>
      <c r="AO60">
        <f t="shared" si="26"/>
        <v>0</v>
      </c>
      <c r="AP60">
        <f t="shared" si="26"/>
        <v>-2.9346772503571563E-2</v>
      </c>
      <c r="AQ60">
        <f t="shared" si="26"/>
        <v>-145.78086999363663</v>
      </c>
      <c r="AR60">
        <f t="shared" si="26"/>
        <v>-145.8102167661402</v>
      </c>
      <c r="AS60">
        <f t="shared" si="26"/>
        <v>0.33644899938671885</v>
      </c>
      <c r="AT60">
        <f t="shared" si="26"/>
        <v>0.13846506980340853</v>
      </c>
      <c r="AU60">
        <f t="shared" si="23"/>
        <v>-145.33530269695007</v>
      </c>
      <c r="AW60">
        <v>57</v>
      </c>
      <c r="AX60">
        <f>IF(Z60&gt;0, (R60*SUMPRODUCT(K60:$K$98, X60:$X$98)-K60*$AZ$3)/Z60, 0)</f>
        <v>2796.9403214211566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2000000</v>
      </c>
      <c r="S61">
        <f t="shared" si="1"/>
        <v>2611.1891484632365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668.38145446116903</v>
      </c>
      <c r="AC61">
        <f t="shared" si="2"/>
        <v>538.47286915354971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-60723.233650067334</v>
      </c>
      <c r="AI61">
        <f t="shared" si="25"/>
        <v>-60733.544524510697</v>
      </c>
      <c r="AJ61">
        <f t="shared" si="7"/>
        <v>129.90858530761932</v>
      </c>
      <c r="AK61">
        <f t="shared" si="22"/>
        <v>46.786701812281834</v>
      </c>
      <c r="AL61">
        <f t="shared" si="8"/>
        <v>-60556.849237390794</v>
      </c>
      <c r="AN61">
        <f t="shared" si="26"/>
        <v>0</v>
      </c>
      <c r="AO61">
        <f t="shared" si="26"/>
        <v>0</v>
      </c>
      <c r="AP61">
        <f t="shared" si="26"/>
        <v>-2.261135693610478E-2</v>
      </c>
      <c r="AQ61">
        <f t="shared" si="26"/>
        <v>-133.16375036066049</v>
      </c>
      <c r="AR61">
        <f t="shared" si="26"/>
        <v>-133.18636171759658</v>
      </c>
      <c r="AS61">
        <f t="shared" si="26"/>
        <v>0.28488460484994615</v>
      </c>
      <c r="AT61">
        <f t="shared" si="26"/>
        <v>0.10260146414851626</v>
      </c>
      <c r="AU61">
        <f t="shared" si="23"/>
        <v>-132.79887564859811</v>
      </c>
      <c r="AW61">
        <v>58</v>
      </c>
      <c r="AX61">
        <f>IF(Z61&gt;0, (R61*SUMPRODUCT(K61:$K$98, X61:$X$98)-K61*$AZ$3)/Z61, 0)</f>
        <v>2611.1891484632365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50</v>
      </c>
      <c r="R62">
        <f t="shared" si="0"/>
        <v>2000000</v>
      </c>
      <c r="S62">
        <f t="shared" si="1"/>
        <v>2408.9702287241639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538.47286915354971</v>
      </c>
      <c r="AC62">
        <f t="shared" si="2"/>
        <v>419.48080154826204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-60044.969422733921</v>
      </c>
      <c r="AI62">
        <f t="shared" si="25"/>
        <v>-60053.67606419728</v>
      </c>
      <c r="AJ62">
        <f t="shared" si="7"/>
        <v>118.99206760528767</v>
      </c>
      <c r="AK62">
        <f t="shared" si="22"/>
        <v>37.693100840748485</v>
      </c>
      <c r="AL62">
        <f t="shared" si="8"/>
        <v>-59896.990895751245</v>
      </c>
      <c r="AN62">
        <f t="shared" si="26"/>
        <v>0</v>
      </c>
      <c r="AO62">
        <f t="shared" si="26"/>
        <v>0</v>
      </c>
      <c r="AP62">
        <f t="shared" si="26"/>
        <v>-1.7047620358429098E-2</v>
      </c>
      <c r="AQ62">
        <f t="shared" si="26"/>
        <v>-117.56816304654087</v>
      </c>
      <c r="AR62">
        <f t="shared" si="26"/>
        <v>-117.5852106668993</v>
      </c>
      <c r="AS62">
        <f t="shared" si="26"/>
        <v>0.23298669214022075</v>
      </c>
      <c r="AT62">
        <f t="shared" si="26"/>
        <v>7.3803162329482169E-2</v>
      </c>
      <c r="AU62">
        <f t="shared" si="23"/>
        <v>-117.2784208124296</v>
      </c>
      <c r="AW62">
        <v>59</v>
      </c>
      <c r="AX62">
        <f>IF(Z62&gt;0, (R62*SUMPRODUCT(K62:$K$98, X62:$X$98)-K62*$AZ$3)/Z62, 0)</f>
        <v>2408.9702287241639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2000000</v>
      </c>
      <c r="S63">
        <f t="shared" si="1"/>
        <v>2188.9617926284709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419.48080154826204</v>
      </c>
      <c r="AC63">
        <f t="shared" si="2"/>
        <v>314.56592667616121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-57371.930878351828</v>
      </c>
      <c r="AI63">
        <f t="shared" si="25"/>
        <v>-57379.116155128599</v>
      </c>
      <c r="AJ63">
        <f t="shared" si="7"/>
        <v>104.91487487210082</v>
      </c>
      <c r="AK63">
        <f t="shared" si="22"/>
        <v>29.363656108378347</v>
      </c>
      <c r="AL63">
        <f t="shared" si="8"/>
        <v>-57244.837624148124</v>
      </c>
      <c r="AN63">
        <f t="shared" si="26"/>
        <v>0</v>
      </c>
      <c r="AO63">
        <f t="shared" si="26"/>
        <v>0</v>
      </c>
      <c r="AP63">
        <f t="shared" si="26"/>
        <v>-1.2561415572408505E-2</v>
      </c>
      <c r="AQ63">
        <f t="shared" si="26"/>
        <v>-100.29852549097413</v>
      </c>
      <c r="AR63">
        <f t="shared" si="26"/>
        <v>-100.31108690654654</v>
      </c>
      <c r="AS63">
        <f t="shared" si="26"/>
        <v>0.183413859192812</v>
      </c>
      <c r="AT63">
        <f t="shared" si="26"/>
        <v>5.1334012392559566E-2</v>
      </c>
      <c r="AU63">
        <f t="shared" si="23"/>
        <v>-100.07633903496117</v>
      </c>
      <c r="AW63">
        <v>60</v>
      </c>
      <c r="AX63">
        <f>IF(Z63&gt;0, (R63*SUMPRODUCT(K63:$K$98, X63:$X$98)-K63*$AZ$3)/Z63, 0)</f>
        <v>2188.9617926284709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2000000</v>
      </c>
      <c r="S64">
        <f t="shared" si="1"/>
        <v>1950.5411923060651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314.56592667616121</v>
      </c>
      <c r="AC64">
        <f t="shared" si="2"/>
        <v>225.56497991236552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-53252.452447983414</v>
      </c>
      <c r="AI64">
        <f t="shared" si="25"/>
        <v>-53258.234560681216</v>
      </c>
      <c r="AJ64">
        <f t="shared" si="7"/>
        <v>89.000946763795696</v>
      </c>
      <c r="AK64">
        <f t="shared" si="22"/>
        <v>22.019614867331288</v>
      </c>
      <c r="AL64">
        <f t="shared" si="8"/>
        <v>-53147.213999050087</v>
      </c>
      <c r="AN64">
        <f t="shared" si="26"/>
        <v>0</v>
      </c>
      <c r="AO64">
        <f t="shared" si="26"/>
        <v>0</v>
      </c>
      <c r="AP64">
        <f t="shared" si="26"/>
        <v>-9.0253408289035966E-3</v>
      </c>
      <c r="AQ64">
        <f t="shared" si="26"/>
        <v>-83.122131725442628</v>
      </c>
      <c r="AR64">
        <f t="shared" si="26"/>
        <v>-83.131157066271527</v>
      </c>
      <c r="AS64">
        <f t="shared" si="26"/>
        <v>0.13892221072476599</v>
      </c>
      <c r="AT64">
        <f t="shared" si="26"/>
        <v>3.4370573436663152E-2</v>
      </c>
      <c r="AU64">
        <f t="shared" si="23"/>
        <v>-82.957864282110094</v>
      </c>
      <c r="AW64">
        <v>61</v>
      </c>
      <c r="AX64">
        <f>IF(Z64&gt;0, (R64*SUMPRODUCT(K64:$K$98, X64:$X$98)-K64*$AZ$3)/Z64, 0)</f>
        <v>1950.5411923060651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2000000</v>
      </c>
      <c r="S65">
        <f t="shared" si="1"/>
        <v>1683.2632312182479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225.56497991236552</v>
      </c>
      <c r="AC65">
        <f t="shared" si="2"/>
        <v>152.52997205047492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-47740.386320026955</v>
      </c>
      <c r="AI65">
        <f t="shared" si="25"/>
        <v>-47744.917101939776</v>
      </c>
      <c r="AJ65">
        <f t="shared" si="7"/>
        <v>73.035007861890591</v>
      </c>
      <c r="AK65">
        <f t="shared" si="22"/>
        <v>15.789548593865588</v>
      </c>
      <c r="AL65">
        <f t="shared" si="8"/>
        <v>-47656.092545484018</v>
      </c>
      <c r="AN65">
        <f t="shared" si="26"/>
        <v>0</v>
      </c>
      <c r="AO65">
        <f t="shared" si="26"/>
        <v>0</v>
      </c>
      <c r="AP65">
        <f t="shared" si="26"/>
        <v>-6.3144015249277504E-3</v>
      </c>
      <c r="AQ65">
        <f t="shared" si="26"/>
        <v>-66.534204024838559</v>
      </c>
      <c r="AR65">
        <f t="shared" si="26"/>
        <v>-66.540518426363491</v>
      </c>
      <c r="AS65">
        <f t="shared" si="26"/>
        <v>0.10178648495771062</v>
      </c>
      <c r="AT65">
        <f t="shared" si="26"/>
        <v>2.2005373826722789E-2</v>
      </c>
      <c r="AU65">
        <f t="shared" si="23"/>
        <v>-66.416726567579047</v>
      </c>
      <c r="AW65">
        <v>62</v>
      </c>
      <c r="AX65">
        <f>IF(Z65&gt;0, (R65*SUMPRODUCT(K65:$K$98, X65:$X$98)-K65*$AZ$3)/Z65, 0)</f>
        <v>1683.2632312182479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2000000</v>
      </c>
      <c r="S66">
        <f t="shared" si="1"/>
        <v>1377.3000481790502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152.52997205047492</v>
      </c>
      <c r="AC66">
        <f t="shared" si="2"/>
        <v>95.002128618093693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-41464.813896862208</v>
      </c>
      <c r="AI66">
        <f t="shared" si="25"/>
        <v>-41468.262750608483</v>
      </c>
      <c r="AJ66">
        <f t="shared" si="7"/>
        <v>57.527843432381232</v>
      </c>
      <c r="AK66">
        <f t="shared" si="22"/>
        <v>10.677098043533245</v>
      </c>
      <c r="AL66">
        <f t="shared" si="8"/>
        <v>-41400.057809132566</v>
      </c>
      <c r="AN66">
        <f t="shared" si="26"/>
        <v>0</v>
      </c>
      <c r="AO66">
        <f t="shared" si="26"/>
        <v>0</v>
      </c>
      <c r="AP66">
        <f t="shared" si="26"/>
        <v>-4.2915659588087449E-3</v>
      </c>
      <c r="AQ66">
        <f t="shared" si="26"/>
        <v>-51.596558421881362</v>
      </c>
      <c r="AR66">
        <f t="shared" si="26"/>
        <v>-51.600849987840171</v>
      </c>
      <c r="AS66">
        <f t="shared" si="26"/>
        <v>7.1584518428727817E-2</v>
      </c>
      <c r="AT66">
        <f t="shared" si="26"/>
        <v>1.3285999892574146E-2</v>
      </c>
      <c r="AU66">
        <f t="shared" si="23"/>
        <v>-51.515979469518868</v>
      </c>
      <c r="AW66">
        <v>63</v>
      </c>
      <c r="AX66">
        <f>IF(Z66&gt;0, (R66*SUMPRODUCT(K66:$K$98, X66:$X$98)-K66*$AZ$3)/Z66, 0)</f>
        <v>1377.3000481790502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7">$C$6</f>
        <v>2000000</v>
      </c>
      <c r="S67">
        <f t="shared" ref="S67:S89" si="28">AX67</f>
        <v>1011.3134713322418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95.002128618093693</v>
      </c>
      <c r="AC67">
        <f t="shared" ref="AC67:AC89" si="29">S67*Z67</f>
        <v>51.446963582334902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-34831.746142622833</v>
      </c>
      <c r="AI67">
        <f t="shared" ref="AI67:AI89" si="33">SUM(AE67:AH67)</f>
        <v>-34834.289714178078</v>
      </c>
      <c r="AJ67">
        <f t="shared" ref="AJ67:AJ89" si="34">AB67-AC67</f>
        <v>43.55516503575879</v>
      </c>
      <c r="AK67">
        <f t="shared" si="22"/>
        <v>6.6501490032665593</v>
      </c>
      <c r="AL67">
        <f t="shared" ref="AL67:AL89" si="35">SUM(AI67:AK67)</f>
        <v>-34784.084400139051</v>
      </c>
      <c r="AN67">
        <f t="shared" ref="AN67:AT89" si="36">AE67*$K67</f>
        <v>0</v>
      </c>
      <c r="AO67">
        <f t="shared" si="36"/>
        <v>0</v>
      </c>
      <c r="AP67">
        <f t="shared" si="36"/>
        <v>-2.8259661199233148E-3</v>
      </c>
      <c r="AQ67">
        <f t="shared" si="36"/>
        <v>-38.69886588951946</v>
      </c>
      <c r="AR67">
        <f t="shared" si="36"/>
        <v>-38.701691855639382</v>
      </c>
      <c r="AS67">
        <f t="shared" si="36"/>
        <v>4.8390783614840491E-2</v>
      </c>
      <c r="AT67">
        <f t="shared" si="36"/>
        <v>7.3884675022885711E-3</v>
      </c>
      <c r="AU67">
        <f t="shared" si="23"/>
        <v>-38.645912604522252</v>
      </c>
      <c r="AW67">
        <v>64</v>
      </c>
      <c r="AX67">
        <f>IF(Z67&gt;0, (R67*SUMPRODUCT(K67:$K$98, X67:$X$98)-K67*$AZ$3)/Z67, 0)</f>
        <v>1011.3134713322418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50</v>
      </c>
      <c r="R68">
        <f t="shared" si="27"/>
        <v>2000000</v>
      </c>
      <c r="S68">
        <f t="shared" si="28"/>
        <v>549.1180308521383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51.446963582334902</v>
      </c>
      <c r="AC68">
        <f t="shared" si="29"/>
        <v>19.927913216139206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-28143.904311692906</v>
      </c>
      <c r="AI68">
        <f t="shared" si="33"/>
        <v>-28145.718849924808</v>
      </c>
      <c r="AJ68">
        <f t="shared" si="34"/>
        <v>31.519050366195696</v>
      </c>
      <c r="AK68">
        <f t="shared" si="22"/>
        <v>3.6012874507634436</v>
      </c>
      <c r="AL68">
        <f t="shared" si="35"/>
        <v>-28110.598512107848</v>
      </c>
      <c r="AN68">
        <f t="shared" si="36"/>
        <v>0</v>
      </c>
      <c r="AO68">
        <f t="shared" si="36"/>
        <v>0</v>
      </c>
      <c r="AP68">
        <f t="shared" si="36"/>
        <v>-1.7999941418430528E-3</v>
      </c>
      <c r="AQ68">
        <f t="shared" si="36"/>
        <v>-27.918322137852222</v>
      </c>
      <c r="AR68">
        <f t="shared" si="36"/>
        <v>-27.920122131994066</v>
      </c>
      <c r="AS68">
        <f t="shared" si="36"/>
        <v>3.1266415343696473E-2</v>
      </c>
      <c r="AT68">
        <f t="shared" si="36"/>
        <v>3.5724220082586924E-3</v>
      </c>
      <c r="AU68">
        <f t="shared" si="23"/>
        <v>-27.885283294642111</v>
      </c>
      <c r="AW68">
        <v>65</v>
      </c>
      <c r="AX68">
        <f>IF(Z68&gt;0, (R68*SUMPRODUCT(K68:$K$98, X68:$X$98)-K68*$AZ$3)/Z68, 0)</f>
        <v>549.1180308521383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7"/>
        <v>2000000</v>
      </c>
      <c r="S69">
        <f t="shared" si="28"/>
        <v>-63.260094216183845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19.927913216139206</v>
      </c>
      <c r="AC69">
        <f t="shared" si="29"/>
        <v>-1.5798593473167415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-21907.658518210006</v>
      </c>
      <c r="AI69">
        <f t="shared" si="33"/>
        <v>-21908.907219596633</v>
      </c>
      <c r="AJ69">
        <f t="shared" si="34"/>
        <v>21.507772563455948</v>
      </c>
      <c r="AK69">
        <f t="shared" si="22"/>
        <v>1.3949539251297445</v>
      </c>
      <c r="AL69">
        <f t="shared" si="35"/>
        <v>-21886.004493108048</v>
      </c>
      <c r="AN69">
        <f t="shared" si="36"/>
        <v>0</v>
      </c>
      <c r="AO69">
        <f t="shared" si="36"/>
        <v>0</v>
      </c>
      <c r="AP69">
        <f t="shared" si="36"/>
        <v>-1.1059755851986106E-3</v>
      </c>
      <c r="AQ69">
        <f t="shared" si="36"/>
        <v>-19.403626607220662</v>
      </c>
      <c r="AR69">
        <f t="shared" si="36"/>
        <v>-19.40473258280586</v>
      </c>
      <c r="AS69">
        <f t="shared" si="36"/>
        <v>1.9049447371449296E-2</v>
      </c>
      <c r="AT69">
        <f t="shared" si="36"/>
        <v>1.2355115483928022E-3</v>
      </c>
      <c r="AU69">
        <f t="shared" si="23"/>
        <v>-19.384447623886018</v>
      </c>
      <c r="AW69">
        <v>66</v>
      </c>
      <c r="AX69">
        <f>IF(Z69&gt;0, (R69*SUMPRODUCT(K69:$K$98, X69:$X$98)-K69*$AZ$3)/Z69, 0)</f>
        <v>-63.260094216183845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50</v>
      </c>
      <c r="R70">
        <f t="shared" si="27"/>
        <v>2000000</v>
      </c>
      <c r="S70">
        <f t="shared" si="28"/>
        <v>-921.91734977947931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-1.5798593473167415</v>
      </c>
      <c r="AC70">
        <f t="shared" si="29"/>
        <v>-15.259780977397924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-16344.130176707293</v>
      </c>
      <c r="AI70">
        <f t="shared" si="33"/>
        <v>-16344.957787825635</v>
      </c>
      <c r="AJ70">
        <f t="shared" si="34"/>
        <v>13.679921630081182</v>
      </c>
      <c r="AK70">
        <f t="shared" si="22"/>
        <v>-0.11059015431217191</v>
      </c>
      <c r="AL70">
        <f t="shared" si="35"/>
        <v>-16331.388456349867</v>
      </c>
      <c r="AN70">
        <f t="shared" si="36"/>
        <v>0</v>
      </c>
      <c r="AO70">
        <f t="shared" si="36"/>
        <v>0</v>
      </c>
      <c r="AP70">
        <f t="shared" si="36"/>
        <v>-6.5447828206093006E-4</v>
      </c>
      <c r="AQ70">
        <f t="shared" si="36"/>
        <v>-12.925005479942239</v>
      </c>
      <c r="AR70">
        <f t="shared" si="36"/>
        <v>-12.925659958224299</v>
      </c>
      <c r="AS70">
        <f t="shared" si="36"/>
        <v>1.0818138384994227E-2</v>
      </c>
      <c r="AT70">
        <f t="shared" si="36"/>
        <v>-8.7455149650578952E-5</v>
      </c>
      <c r="AU70">
        <f t="shared" si="23"/>
        <v>-12.914929274988957</v>
      </c>
      <c r="AW70">
        <v>67</v>
      </c>
      <c r="AX70">
        <f>IF(Z70&gt;0, (R70*SUMPRODUCT(K70:$K$98, X70:$X$98)-K70*$AZ$3)/Z70, 0)</f>
        <v>-921.91734977947931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50</v>
      </c>
      <c r="R71">
        <f t="shared" si="27"/>
        <v>2000000</v>
      </c>
      <c r="S71">
        <f t="shared" si="28"/>
        <v>-2185.6694670258594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-15.259780977397924</v>
      </c>
      <c r="AC71">
        <f t="shared" si="29"/>
        <v>-23.0743355848942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-11659.196210196129</v>
      </c>
      <c r="AI71">
        <f t="shared" si="33"/>
        <v>-11659.724065298033</v>
      </c>
      <c r="AJ71">
        <f t="shared" si="34"/>
        <v>7.8145546074962766</v>
      </c>
      <c r="AK71">
        <f t="shared" si="22"/>
        <v>-1.0681846684178546</v>
      </c>
      <c r="AL71">
        <f t="shared" si="35"/>
        <v>-11652.977695358955</v>
      </c>
      <c r="AN71">
        <f t="shared" si="36"/>
        <v>0</v>
      </c>
      <c r="AO71">
        <f t="shared" si="36"/>
        <v>0</v>
      </c>
      <c r="AP71">
        <f t="shared" si="36"/>
        <v>-3.7270534758600135E-4</v>
      </c>
      <c r="AQ71">
        <f t="shared" si="36"/>
        <v>-8.2322682122856889</v>
      </c>
      <c r="AR71">
        <f t="shared" si="36"/>
        <v>-8.232640917633276</v>
      </c>
      <c r="AS71">
        <f t="shared" si="36"/>
        <v>5.5176624810725347E-3</v>
      </c>
      <c r="AT71">
        <f t="shared" si="36"/>
        <v>-7.5421860410729898E-4</v>
      </c>
      <c r="AU71">
        <f t="shared" si="23"/>
        <v>-8.2278774737563118</v>
      </c>
      <c r="AW71">
        <v>68</v>
      </c>
      <c r="AX71">
        <f>IF(Z71&gt;0, (R71*SUMPRODUCT(K71:$K$98, X71:$X$98)-K71*$AZ$3)/Z71, 0)</f>
        <v>-2185.6694670258594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50</v>
      </c>
      <c r="R72">
        <f t="shared" si="27"/>
        <v>2000000</v>
      </c>
      <c r="S72">
        <f t="shared" si="28"/>
        <v>-4137.6843018720119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-23.0743355848942</v>
      </c>
      <c r="AC72">
        <f t="shared" si="29"/>
        <v>-26.74370123249599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-7976.1689805454389</v>
      </c>
      <c r="AI72">
        <f t="shared" si="33"/>
        <v>-7976.4921528718096</v>
      </c>
      <c r="AJ72">
        <f t="shared" si="34"/>
        <v>3.66936564760179</v>
      </c>
      <c r="AK72">
        <f t="shared" ref="AK72:AK89" si="49">G72*SUM(AB72:AB72, AE72:AF72)</f>
        <v>-1.6152034909425941</v>
      </c>
      <c r="AL72">
        <f t="shared" si="35"/>
        <v>-7974.4379907151506</v>
      </c>
      <c r="AN72">
        <f t="shared" si="36"/>
        <v>0</v>
      </c>
      <c r="AO72">
        <f t="shared" si="36"/>
        <v>0</v>
      </c>
      <c r="AP72">
        <f t="shared" si="36"/>
        <v>-2.0373565619600126E-4</v>
      </c>
      <c r="AQ72">
        <f t="shared" si="36"/>
        <v>-5.0283699703792823</v>
      </c>
      <c r="AR72">
        <f t="shared" si="36"/>
        <v>-5.0285737060354787</v>
      </c>
      <c r="AS72">
        <f t="shared" si="36"/>
        <v>2.3132569129046248E-3</v>
      </c>
      <c r="AT72">
        <f t="shared" si="36"/>
        <v>-1.018263373019979E-3</v>
      </c>
      <c r="AU72">
        <f t="shared" si="23"/>
        <v>-5.027278712495594</v>
      </c>
      <c r="AW72">
        <v>69</v>
      </c>
      <c r="AX72">
        <f>IF(Z72&gt;0, (R72*SUMPRODUCT(K72:$K$98, X72:$X$98)-K72*$AZ$3)/Z72, 0)</f>
        <v>-4137.6843018720119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50</v>
      </c>
      <c r="R73">
        <f t="shared" si="27"/>
        <v>2000000</v>
      </c>
      <c r="S73">
        <f t="shared" si="28"/>
        <v>-7310.1148597857873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-26.74370123249599</v>
      </c>
      <c r="AC73">
        <f t="shared" si="29"/>
        <v>-27.698051055836089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-5219.6170513231637</v>
      </c>
      <c r="AI73">
        <f t="shared" si="33"/>
        <v>-5219.8065014999875</v>
      </c>
      <c r="AJ73">
        <f t="shared" si="34"/>
        <v>0.95434982334009888</v>
      </c>
      <c r="AK73">
        <f t="shared" si="49"/>
        <v>-1.8720590862747195</v>
      </c>
      <c r="AL73">
        <f t="shared" si="35"/>
        <v>-5220.7242107629227</v>
      </c>
      <c r="AN73">
        <f t="shared" si="36"/>
        <v>0</v>
      </c>
      <c r="AO73">
        <f t="shared" si="36"/>
        <v>0</v>
      </c>
      <c r="AP73">
        <f t="shared" si="36"/>
        <v>-1.0663747917944114E-4</v>
      </c>
      <c r="AQ73">
        <f t="shared" si="36"/>
        <v>-2.9380115340381123</v>
      </c>
      <c r="AR73">
        <f t="shared" si="36"/>
        <v>-2.9381181715172917</v>
      </c>
      <c r="AS73">
        <f t="shared" si="36"/>
        <v>5.3718323794839774E-4</v>
      </c>
      <c r="AT73">
        <f t="shared" si="36"/>
        <v>-1.0537422829672346E-3</v>
      </c>
      <c r="AU73">
        <f t="shared" si="23"/>
        <v>-2.9386347305623106</v>
      </c>
      <c r="AW73">
        <v>70</v>
      </c>
      <c r="AX73">
        <f>IF(Z73&gt;0, (R73*SUMPRODUCT(K73:$K$98, X73:$X$98)-K73*$AZ$3)/Z73, 0)</f>
        <v>-7310.1148597857873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50</v>
      </c>
      <c r="R74">
        <f t="shared" si="27"/>
        <v>2000000</v>
      </c>
      <c r="S74">
        <f t="shared" si="28"/>
        <v>-12725.827946861575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-27.698051055836089</v>
      </c>
      <c r="AC74">
        <f t="shared" si="29"/>
        <v>-26.998544601446348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-3259.1168935402593</v>
      </c>
      <c r="AI74">
        <f t="shared" si="33"/>
        <v>-3259.2229712929766</v>
      </c>
      <c r="AJ74">
        <f t="shared" si="34"/>
        <v>-0.69950645438974135</v>
      </c>
      <c r="AK74">
        <f t="shared" si="49"/>
        <v>-1.9388635739085265</v>
      </c>
      <c r="AL74">
        <f t="shared" si="35"/>
        <v>-3261.8613413212752</v>
      </c>
      <c r="AN74">
        <f t="shared" si="36"/>
        <v>0</v>
      </c>
      <c r="AO74">
        <f t="shared" si="36"/>
        <v>0</v>
      </c>
      <c r="AP74">
        <f t="shared" si="36"/>
        <v>-5.3311529563159544E-5</v>
      </c>
      <c r="AQ74">
        <f t="shared" si="36"/>
        <v>-1.6379354027467152</v>
      </c>
      <c r="AR74">
        <f t="shared" si="36"/>
        <v>-1.6379887142762783</v>
      </c>
      <c r="AS74">
        <f t="shared" si="36"/>
        <v>-3.5155117889932615E-4</v>
      </c>
      <c r="AT74">
        <f t="shared" si="36"/>
        <v>-9.7441527644966282E-4</v>
      </c>
      <c r="AU74">
        <f t="shared" si="23"/>
        <v>-1.6393146807316274</v>
      </c>
      <c r="AW74">
        <v>71</v>
      </c>
      <c r="AX74">
        <f>IF(Z74&gt;0, (R74*SUMPRODUCT(K74:$K$98, X74:$X$98)-K74*$AZ$3)/Z74, 0)</f>
        <v>-12725.827946861575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50</v>
      </c>
      <c r="R75">
        <f t="shared" si="27"/>
        <v>2000000</v>
      </c>
      <c r="S75">
        <f t="shared" si="28"/>
        <v>-22430.534328164988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-26.998544601446348</v>
      </c>
      <c r="AC75">
        <f t="shared" si="29"/>
        <v>-25.388696085953914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-1936.9169665914885</v>
      </c>
      <c r="AI75">
        <f t="shared" si="33"/>
        <v>-1936.973560642514</v>
      </c>
      <c r="AJ75">
        <f t="shared" si="34"/>
        <v>-1.609848515492434</v>
      </c>
      <c r="AK75">
        <f t="shared" si="49"/>
        <v>-1.8898981221012445</v>
      </c>
      <c r="AL75">
        <f t="shared" si="35"/>
        <v>-1940.4733072801075</v>
      </c>
      <c r="AN75">
        <f t="shared" si="36"/>
        <v>0</v>
      </c>
      <c r="AO75">
        <f t="shared" si="36"/>
        <v>0</v>
      </c>
      <c r="AP75">
        <f t="shared" si="36"/>
        <v>-2.5395080386234954E-5</v>
      </c>
      <c r="AQ75">
        <f t="shared" si="36"/>
        <v>-0.86914015124802835</v>
      </c>
      <c r="AR75">
        <f t="shared" si="36"/>
        <v>-0.86916554632841458</v>
      </c>
      <c r="AS75">
        <f t="shared" si="36"/>
        <v>-7.2237685268653406E-4</v>
      </c>
      <c r="AT75">
        <f t="shared" si="36"/>
        <v>-8.4804169100599093E-4</v>
      </c>
      <c r="AU75">
        <f t="shared" si="23"/>
        <v>-0.87073596487210703</v>
      </c>
      <c r="AW75">
        <v>72</v>
      </c>
      <c r="AX75">
        <f>IF(Z75&gt;0, (R75*SUMPRODUCT(K75:$K$98, X75:$X$98)-K75*$AZ$3)/Z75, 0)</f>
        <v>-22430.534328164988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50</v>
      </c>
      <c r="R76">
        <f t="shared" si="27"/>
        <v>2000000</v>
      </c>
      <c r="S76">
        <f t="shared" si="28"/>
        <v>-40705.902755877294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-25.388696085953914</v>
      </c>
      <c r="AC76">
        <f t="shared" si="29"/>
        <v>-23.35802916734556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-1093.4761639223912</v>
      </c>
      <c r="AI76">
        <f t="shared" si="33"/>
        <v>-1093.5048551288085</v>
      </c>
      <c r="AJ76">
        <f t="shared" si="34"/>
        <v>-2.0306669186083539</v>
      </c>
      <c r="AK76">
        <f t="shared" si="49"/>
        <v>-1.7772087260167742</v>
      </c>
      <c r="AL76">
        <f t="shared" si="35"/>
        <v>-1097.3127307734337</v>
      </c>
      <c r="AN76">
        <f t="shared" si="36"/>
        <v>0</v>
      </c>
      <c r="AO76">
        <f t="shared" si="36"/>
        <v>0</v>
      </c>
      <c r="AP76">
        <f t="shared" si="36"/>
        <v>-1.1495016452069058E-5</v>
      </c>
      <c r="AQ76">
        <f t="shared" si="36"/>
        <v>-0.4380968270019735</v>
      </c>
      <c r="AR76">
        <f t="shared" si="36"/>
        <v>-0.43810832201842559</v>
      </c>
      <c r="AS76">
        <f t="shared" si="36"/>
        <v>-8.1357853338935289E-4</v>
      </c>
      <c r="AT76">
        <f t="shared" si="36"/>
        <v>-7.1203152796244071E-4</v>
      </c>
      <c r="AU76">
        <f t="shared" si="23"/>
        <v>-0.43963393207977747</v>
      </c>
      <c r="AW76">
        <v>73</v>
      </c>
      <c r="AX76">
        <f>IF(Z76&gt;0, (R76*SUMPRODUCT(K76:$K$98, X76:$X$98)-K76*$AZ$3)/Z76, 0)</f>
        <v>-40705.902755877294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50</v>
      </c>
      <c r="R77">
        <f t="shared" si="27"/>
        <v>2000000</v>
      </c>
      <c r="S77">
        <f t="shared" si="28"/>
        <v>-76958.128524769854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-23.35802916734556</v>
      </c>
      <c r="AC77">
        <f t="shared" si="29"/>
        <v>-21.207012539118619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-585.04058250708692</v>
      </c>
      <c r="AI77">
        <f t="shared" si="33"/>
        <v>-585.05436078687728</v>
      </c>
      <c r="AJ77">
        <f t="shared" si="34"/>
        <v>-2.151016628226941</v>
      </c>
      <c r="AK77">
        <f t="shared" si="49"/>
        <v>-1.6350620417141895</v>
      </c>
      <c r="AL77">
        <f t="shared" si="35"/>
        <v>-588.84043945681833</v>
      </c>
      <c r="AN77">
        <f t="shared" si="36"/>
        <v>0</v>
      </c>
      <c r="AO77">
        <f t="shared" si="36"/>
        <v>0</v>
      </c>
      <c r="AP77">
        <f t="shared" si="36"/>
        <v>-4.9287610538801564E-6</v>
      </c>
      <c r="AQ77">
        <f t="shared" si="36"/>
        <v>-0.20928049668580687</v>
      </c>
      <c r="AR77">
        <f t="shared" si="36"/>
        <v>-0.20928542544686074</v>
      </c>
      <c r="AS77">
        <f t="shared" si="36"/>
        <v>-7.6946085757958625E-4</v>
      </c>
      <c r="AT77">
        <f t="shared" si="36"/>
        <v>-5.8489377734391597E-4</v>
      </c>
      <c r="AU77">
        <f t="shared" si="23"/>
        <v>-0.21063978008178422</v>
      </c>
      <c r="AW77">
        <v>74</v>
      </c>
      <c r="AX77">
        <f>IF(Z77&gt;0, (R77*SUMPRODUCT(K77:$K$98, X77:$X$98)-K77*$AZ$3)/Z77, 0)</f>
        <v>-76958.128524769854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50</v>
      </c>
      <c r="R78">
        <f t="shared" si="27"/>
        <v>2000000</v>
      </c>
      <c r="S78">
        <f t="shared" si="28"/>
        <v>-152891.12493243004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-21.207012539118619</v>
      </c>
      <c r="AC78">
        <f t="shared" si="29"/>
        <v>-19.104584593635753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-295.70891067226768</v>
      </c>
      <c r="AI78">
        <f t="shared" si="33"/>
        <v>-295.71515844649332</v>
      </c>
      <c r="AJ78">
        <f t="shared" si="34"/>
        <v>-2.1024279454828658</v>
      </c>
      <c r="AK78">
        <f t="shared" si="49"/>
        <v>-1.4844908777383035</v>
      </c>
      <c r="AL78">
        <f t="shared" si="35"/>
        <v>-299.30207726971452</v>
      </c>
      <c r="AN78">
        <f t="shared" si="36"/>
        <v>0</v>
      </c>
      <c r="AO78">
        <f t="shared" si="36"/>
        <v>0</v>
      </c>
      <c r="AP78">
        <f t="shared" si="36"/>
        <v>-1.9954923583482955E-6</v>
      </c>
      <c r="AQ78">
        <f t="shared" si="36"/>
        <v>-9.4447214356830858E-2</v>
      </c>
      <c r="AR78">
        <f t="shared" si="36"/>
        <v>-9.4449209849189211E-2</v>
      </c>
      <c r="AS78">
        <f t="shared" si="36"/>
        <v>-6.7149976098246128E-4</v>
      </c>
      <c r="AT78">
        <f t="shared" si="36"/>
        <v>-4.7413528331548656E-4</v>
      </c>
      <c r="AU78">
        <f t="shared" si="23"/>
        <v>-9.5594844893487158E-2</v>
      </c>
      <c r="AW78">
        <v>75</v>
      </c>
      <c r="AX78">
        <f>IF(Z78&gt;0, (R78*SUMPRODUCT(K78:$K$98, X78:$X$98)-K78*$AZ$3)/Z78, 0)</f>
        <v>-152891.12493243004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50</v>
      </c>
      <c r="R79">
        <f t="shared" si="27"/>
        <v>2000000</v>
      </c>
      <c r="S79">
        <f t="shared" si="28"/>
        <v>-321299.97140290984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-19.104584593635753</v>
      </c>
      <c r="AC79">
        <f t="shared" si="29"/>
        <v>-17.135006413199125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-140.75136796718104</v>
      </c>
      <c r="AI79">
        <f t="shared" si="33"/>
        <v>-140.75403447946525</v>
      </c>
      <c r="AJ79">
        <f t="shared" si="34"/>
        <v>-1.9695781804366277</v>
      </c>
      <c r="AK79">
        <f t="shared" si="49"/>
        <v>-1.3373209215545028</v>
      </c>
      <c r="AL79">
        <f t="shared" si="35"/>
        <v>-144.06093358145637</v>
      </c>
      <c r="AN79">
        <f t="shared" si="36"/>
        <v>0</v>
      </c>
      <c r="AO79">
        <f t="shared" si="36"/>
        <v>0</v>
      </c>
      <c r="AP79">
        <f t="shared" si="36"/>
        <v>-7.60414356948867E-7</v>
      </c>
      <c r="AQ79">
        <f t="shared" si="36"/>
        <v>-4.0138334106502908E-2</v>
      </c>
      <c r="AR79">
        <f t="shared" si="36"/>
        <v>-4.0139094520859862E-2</v>
      </c>
      <c r="AS79">
        <f t="shared" si="36"/>
        <v>-5.6166833897967373E-4</v>
      </c>
      <c r="AT79">
        <f t="shared" si="36"/>
        <v>-3.8136633932742343E-4</v>
      </c>
      <c r="AU79">
        <f t="shared" si="23"/>
        <v>-4.1082129199166956E-2</v>
      </c>
      <c r="AW79">
        <v>76</v>
      </c>
      <c r="AX79">
        <f>IF(Z79&gt;0, (R79*SUMPRODUCT(K79:$K$98, X79:$X$98)-K79*$AZ$3)/Z79, 0)</f>
        <v>-321299.97140290984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50</v>
      </c>
      <c r="R80">
        <f t="shared" si="27"/>
        <v>2000000</v>
      </c>
      <c r="S80">
        <f t="shared" si="28"/>
        <v>-726285.112956358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-17.135006413199125</v>
      </c>
      <c r="AC80">
        <f t="shared" si="29"/>
        <v>-15.332264930525751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-63.372822971217012</v>
      </c>
      <c r="AI80">
        <f t="shared" si="33"/>
        <v>-63.373878497804093</v>
      </c>
      <c r="AJ80">
        <f t="shared" si="34"/>
        <v>-1.8027414826733743</v>
      </c>
      <c r="AK80">
        <f t="shared" si="49"/>
        <v>-1.1994504489239388</v>
      </c>
      <c r="AL80">
        <f t="shared" si="35"/>
        <v>-66.376070429401409</v>
      </c>
      <c r="AN80">
        <f t="shared" si="36"/>
        <v>0</v>
      </c>
      <c r="AO80">
        <f t="shared" si="36"/>
        <v>0</v>
      </c>
      <c r="AP80">
        <f t="shared" si="36"/>
        <v>-2.6875581732748242E-7</v>
      </c>
      <c r="AQ80">
        <f t="shared" si="36"/>
        <v>-1.6135846356164212E-2</v>
      </c>
      <c r="AR80">
        <f t="shared" si="36"/>
        <v>-1.6136115111981538E-2</v>
      </c>
      <c r="AS80">
        <f t="shared" si="36"/>
        <v>-4.5901000177178339E-4</v>
      </c>
      <c r="AT80">
        <f t="shared" si="36"/>
        <v>-3.0540138892754123E-4</v>
      </c>
      <c r="AU80">
        <f t="shared" si="23"/>
        <v>-1.6900526502680865E-2</v>
      </c>
      <c r="AW80">
        <v>77</v>
      </c>
      <c r="AX80">
        <f>IF(Z80&gt;0, (R80*SUMPRODUCT(K80:$K$98, X80:$X$98)-K80*$AZ$3)/Z80, 0)</f>
        <v>-726285.112956358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50</v>
      </c>
      <c r="R81">
        <f t="shared" si="27"/>
        <v>2000000</v>
      </c>
      <c r="S81">
        <f t="shared" si="28"/>
        <v>-1778056.2357492372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-15.332264930525751</v>
      </c>
      <c r="AC81">
        <f t="shared" si="29"/>
        <v>-13.702972369042742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-26.385423178921421</v>
      </c>
      <c r="AI81">
        <f t="shared" si="33"/>
        <v>-26.385808514663157</v>
      </c>
      <c r="AJ81">
        <f t="shared" si="34"/>
        <v>-1.6292925614830089</v>
      </c>
      <c r="AK81">
        <f t="shared" si="49"/>
        <v>-1.0732585451368026</v>
      </c>
      <c r="AL81">
        <f t="shared" si="35"/>
        <v>-29.088359621282969</v>
      </c>
      <c r="AN81">
        <f t="shared" si="36"/>
        <v>0</v>
      </c>
      <c r="AO81">
        <f t="shared" si="36"/>
        <v>0</v>
      </c>
      <c r="AP81">
        <f t="shared" si="36"/>
        <v>-8.7601182301126569E-8</v>
      </c>
      <c r="AQ81">
        <f t="shared" si="36"/>
        <v>-5.9983905348909199E-3</v>
      </c>
      <c r="AR81">
        <f t="shared" si="36"/>
        <v>-5.9984781360732211E-3</v>
      </c>
      <c r="AS81">
        <f t="shared" si="36"/>
        <v>-3.7039895146253888E-4</v>
      </c>
      <c r="AT81">
        <f t="shared" si="36"/>
        <v>-2.4399168643171108E-4</v>
      </c>
      <c r="AU81">
        <f t="shared" si="23"/>
        <v>-6.6128687739674709E-3</v>
      </c>
      <c r="AW81">
        <v>78</v>
      </c>
      <c r="AX81">
        <f>IF(Z81&gt;0, (R81*SUMPRODUCT(K81:$K$98, X81:$X$98)-K81*$AZ$3)/Z81, 0)</f>
        <v>-1778056.2357492372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50</v>
      </c>
      <c r="R82">
        <f t="shared" si="27"/>
        <v>2000000</v>
      </c>
      <c r="S82">
        <f t="shared" si="28"/>
        <v>-4748126.4282130664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-13.702972369042742</v>
      </c>
      <c r="AC82">
        <f t="shared" si="29"/>
        <v>-12.239838252578371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-10.103645691735924</v>
      </c>
      <c r="AI82">
        <f t="shared" si="33"/>
        <v>-10.10377458297795</v>
      </c>
      <c r="AJ82">
        <f t="shared" si="34"/>
        <v>-1.4631341164643707</v>
      </c>
      <c r="AK82">
        <f t="shared" si="49"/>
        <v>-0.95920806583299201</v>
      </c>
      <c r="AL82">
        <f t="shared" si="35"/>
        <v>-12.526116765275313</v>
      </c>
      <c r="AN82">
        <f t="shared" si="36"/>
        <v>0</v>
      </c>
      <c r="AO82">
        <f t="shared" si="36"/>
        <v>0</v>
      </c>
      <c r="AP82">
        <f t="shared" si="36"/>
        <v>-2.6162308342850815E-8</v>
      </c>
      <c r="AQ82">
        <f t="shared" si="36"/>
        <v>-2.0508351833615139E-3</v>
      </c>
      <c r="AR82">
        <f t="shared" si="36"/>
        <v>-2.0508613456698566E-3</v>
      </c>
      <c r="AS82">
        <f t="shared" si="36"/>
        <v>-2.9698655471222771E-4</v>
      </c>
      <c r="AT82">
        <f t="shared" si="36"/>
        <v>-1.9469978556190475E-4</v>
      </c>
      <c r="AU82">
        <f t="shared" si="23"/>
        <v>-2.5425476859439896E-3</v>
      </c>
      <c r="AW82">
        <v>79</v>
      </c>
      <c r="AX82">
        <f>IF(Z82&gt;0, (R82*SUMPRODUCT(K82:$K$98, X82:$X$98)-K82*$AZ$3)/Z82, 0)</f>
        <v>-4748126.4282130664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50</v>
      </c>
      <c r="R83">
        <f t="shared" si="27"/>
        <v>2000000</v>
      </c>
      <c r="S83">
        <f t="shared" si="28"/>
        <v>-13940222.93832954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-12.239838252578371</v>
      </c>
      <c r="AC83">
        <f t="shared" si="29"/>
        <v>-10.930163635083822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-3.5359455751942996</v>
      </c>
      <c r="AI83">
        <f t="shared" si="33"/>
        <v>-3.5359847788845253</v>
      </c>
      <c r="AJ83">
        <f t="shared" si="34"/>
        <v>-1.3096746174945491</v>
      </c>
      <c r="AK83">
        <f t="shared" si="49"/>
        <v>-0.85678867768048605</v>
      </c>
      <c r="AL83">
        <f t="shared" si="35"/>
        <v>-5.7024480740595607</v>
      </c>
      <c r="AN83">
        <f t="shared" si="36"/>
        <v>0</v>
      </c>
      <c r="AO83">
        <f t="shared" si="36"/>
        <v>0</v>
      </c>
      <c r="AP83">
        <f t="shared" si="36"/>
        <v>-7.1049590208309116E-9</v>
      </c>
      <c r="AQ83">
        <f t="shared" si="36"/>
        <v>-6.4082611271756016E-4</v>
      </c>
      <c r="AR83">
        <f t="shared" si="36"/>
        <v>-6.4083321767658091E-4</v>
      </c>
      <c r="AS83">
        <f t="shared" si="36"/>
        <v>-2.3735481109823684E-4</v>
      </c>
      <c r="AT83">
        <f t="shared" si="36"/>
        <v>-1.5527743458218645E-4</v>
      </c>
      <c r="AU83">
        <f t="shared" si="23"/>
        <v>-1.0334654633570041E-3</v>
      </c>
      <c r="AW83">
        <v>80</v>
      </c>
      <c r="AX83">
        <f>IF(Z83&gt;0, (R83*SUMPRODUCT(K83:$K$98, X83:$X$98)-K83*$AZ$3)/Z83, 0)</f>
        <v>-13940222.93832954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50</v>
      </c>
      <c r="R84">
        <f t="shared" si="27"/>
        <v>2000000</v>
      </c>
      <c r="S84">
        <f t="shared" si="28"/>
        <v>-45409491.752045788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-10.930163635083822</v>
      </c>
      <c r="AC84">
        <f t="shared" si="29"/>
        <v>-9.7596210213055468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-1.1226167492704706</v>
      </c>
      <c r="AI84">
        <f t="shared" si="33"/>
        <v>-1.1226274955050626</v>
      </c>
      <c r="AJ84">
        <f t="shared" si="34"/>
        <v>-1.1705426137782755</v>
      </c>
      <c r="AK84">
        <f t="shared" si="49"/>
        <v>-0.76511145445586759</v>
      </c>
      <c r="AL84">
        <f t="shared" si="35"/>
        <v>-3.0582815637392056</v>
      </c>
      <c r="AN84">
        <f t="shared" si="36"/>
        <v>0</v>
      </c>
      <c r="AO84">
        <f t="shared" si="36"/>
        <v>0</v>
      </c>
      <c r="AP84">
        <f t="shared" si="36"/>
        <v>-1.7388932549543457E-9</v>
      </c>
      <c r="AQ84">
        <f t="shared" si="36"/>
        <v>-1.8165532089549051E-4</v>
      </c>
      <c r="AR84">
        <f t="shared" si="36"/>
        <v>-1.8165705978874549E-4</v>
      </c>
      <c r="AS84">
        <f t="shared" si="36"/>
        <v>-1.8941040588065278E-4</v>
      </c>
      <c r="AT84">
        <f t="shared" si="36"/>
        <v>-1.2380589089759807E-4</v>
      </c>
      <c r="AU84">
        <f t="shared" si="23"/>
        <v>-4.9487335656699636E-4</v>
      </c>
      <c r="AW84">
        <v>81</v>
      </c>
      <c r="AX84">
        <f>IF(Z84&gt;0, (R84*SUMPRODUCT(K84:$K$98, X84:$X$98)-K84*$AZ$3)/Z84, 0)</f>
        <v>-45409491.752045788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50</v>
      </c>
      <c r="R85">
        <f t="shared" si="27"/>
        <v>2000000</v>
      </c>
      <c r="S85">
        <f t="shared" si="28"/>
        <v>-166019827.98995066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-9.7596210213055468</v>
      </c>
      <c r="AC85">
        <f t="shared" si="29"/>
        <v>-8.7141031767237713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-0.32057423395046458</v>
      </c>
      <c r="AI85">
        <f t="shared" si="33"/>
        <v>-0.32057685836686178</v>
      </c>
      <c r="AJ85">
        <f t="shared" si="34"/>
        <v>-1.0455178445817754</v>
      </c>
      <c r="AK85">
        <f t="shared" si="49"/>
        <v>-0.6831734714913883</v>
      </c>
      <c r="AL85">
        <f t="shared" si="35"/>
        <v>-2.0492681744400256</v>
      </c>
      <c r="AN85">
        <f t="shared" si="36"/>
        <v>0</v>
      </c>
      <c r="AO85">
        <f t="shared" si="36"/>
        <v>0</v>
      </c>
      <c r="AP85">
        <f t="shared" si="36"/>
        <v>-3.7916769260103738E-10</v>
      </c>
      <c r="AQ85">
        <f t="shared" si="36"/>
        <v>-4.6315589524701448E-5</v>
      </c>
      <c r="AR85">
        <f t="shared" si="36"/>
        <v>-4.6315968692394046E-5</v>
      </c>
      <c r="AS85">
        <f t="shared" si="36"/>
        <v>-1.5105323573161091E-4</v>
      </c>
      <c r="AT85">
        <f t="shared" si="36"/>
        <v>-9.8702823648171765E-5</v>
      </c>
      <c r="AU85">
        <f t="shared" si="23"/>
        <v>-2.9607202807217672E-4</v>
      </c>
      <c r="AW85">
        <v>82</v>
      </c>
      <c r="AX85">
        <f>IF(Z85&gt;0, (R85*SUMPRODUCT(K85:$K$98, X85:$X$98)-K85*$AZ$3)/Z85, 0)</f>
        <v>-166019827.98995066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50</v>
      </c>
      <c r="R86">
        <f t="shared" si="27"/>
        <v>2000000</v>
      </c>
      <c r="S86">
        <f t="shared" si="28"/>
        <v>-691633140.63217568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-8.7141031767237713</v>
      </c>
      <c r="AC86">
        <f t="shared" si="29"/>
        <v>-7.7804892245430537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-8.1427998609364324E-2</v>
      </c>
      <c r="AI86">
        <f t="shared" si="33"/>
        <v>-8.1428561081632309E-2</v>
      </c>
      <c r="AJ86">
        <f t="shared" si="34"/>
        <v>-0.93361395218071763</v>
      </c>
      <c r="AK86">
        <f t="shared" si="49"/>
        <v>-0.60998722237066405</v>
      </c>
      <c r="AL86">
        <f t="shared" si="35"/>
        <v>-1.6250297356330141</v>
      </c>
      <c r="AN86">
        <f t="shared" si="36"/>
        <v>0</v>
      </c>
      <c r="AO86">
        <f t="shared" si="36"/>
        <v>0</v>
      </c>
      <c r="AP86">
        <f t="shared" si="36"/>
        <v>-7.2557393900558829E-11</v>
      </c>
      <c r="AQ86">
        <f t="shared" si="36"/>
        <v>-1.0503990518085753E-5</v>
      </c>
      <c r="AR86">
        <f t="shared" si="36"/>
        <v>-1.0504063075479654E-5</v>
      </c>
      <c r="AS86">
        <f t="shared" si="36"/>
        <v>-1.2043366248388972E-4</v>
      </c>
      <c r="AT86">
        <f t="shared" si="36"/>
        <v>-7.8686693881213404E-5</v>
      </c>
      <c r="AU86">
        <f t="shared" si="23"/>
        <v>-2.096244194405828E-4</v>
      </c>
      <c r="AW86">
        <v>83</v>
      </c>
      <c r="AX86">
        <f>IF(Z86&gt;0, (R86*SUMPRODUCT(K86:$K$98, X86:$X$98)-K86*$AZ$3)/Z86, 0)</f>
        <v>-691633140.63217568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50</v>
      </c>
      <c r="R87">
        <f t="shared" si="27"/>
        <v>2000000</v>
      </c>
      <c r="S87">
        <f t="shared" si="28"/>
        <v>-3348368238.0409174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-7.7804892245430537</v>
      </c>
      <c r="AC87">
        <f t="shared" si="29"/>
        <v>-6.9468744894529975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-1.8124492908896055E-2</v>
      </c>
      <c r="AI87">
        <f t="shared" si="33"/>
        <v>-1.812459664411864E-2</v>
      </c>
      <c r="AJ87">
        <f t="shared" si="34"/>
        <v>-0.83361473509005624</v>
      </c>
      <c r="AK87">
        <f t="shared" si="49"/>
        <v>-0.54463424571801378</v>
      </c>
      <c r="AL87">
        <f t="shared" si="35"/>
        <v>-1.3963735774521886</v>
      </c>
      <c r="AN87">
        <f t="shared" si="36"/>
        <v>0</v>
      </c>
      <c r="AO87">
        <f t="shared" si="36"/>
        <v>0</v>
      </c>
      <c r="AP87">
        <f t="shared" si="36"/>
        <v>-1.1947823022468877E-11</v>
      </c>
      <c r="AQ87">
        <f t="shared" si="36"/>
        <v>-2.0875092205852891E-6</v>
      </c>
      <c r="AR87">
        <f t="shared" si="36"/>
        <v>-2.0875211684083114E-6</v>
      </c>
      <c r="AS87">
        <f t="shared" si="36"/>
        <v>-9.6012531476790883E-5</v>
      </c>
      <c r="AT87">
        <f t="shared" si="36"/>
        <v>-6.2728872774411702E-5</v>
      </c>
      <c r="AU87">
        <f t="shared" si="23"/>
        <v>-1.6082892541961088E-4</v>
      </c>
      <c r="AW87">
        <v>84</v>
      </c>
      <c r="AX87">
        <f>IF(Z87&gt;0, (R87*SUMPRODUCT(K87:$K$98, X87:$X$98)-K87*$AZ$3)/Z87, 0)</f>
        <v>-3348368238.0409174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50</v>
      </c>
      <c r="R88">
        <f t="shared" si="27"/>
        <v>2000000</v>
      </c>
      <c r="S88">
        <f t="shared" si="28"/>
        <v>-19346287763.222763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-6.9468744894529975</v>
      </c>
      <c r="AC88">
        <f t="shared" si="29"/>
        <v>-6.2025683277831343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-3.4666994656272223E-3</v>
      </c>
      <c r="AI88">
        <f t="shared" si="33"/>
        <v>-3.4667154960109415E-3</v>
      </c>
      <c r="AJ88">
        <f t="shared" si="34"/>
        <v>-0.74430616166986319</v>
      </c>
      <c r="AK88">
        <f t="shared" si="49"/>
        <v>-0.48628121426170989</v>
      </c>
      <c r="AL88">
        <f t="shared" si="35"/>
        <v>-1.2340540914275842</v>
      </c>
      <c r="AN88">
        <f t="shared" si="36"/>
        <v>0</v>
      </c>
      <c r="AO88">
        <f t="shared" si="36"/>
        <v>0</v>
      </c>
      <c r="AP88">
        <f t="shared" si="36"/>
        <v>-1.6484980332494765E-12</v>
      </c>
      <c r="AQ88">
        <f t="shared" si="36"/>
        <v>-3.5650096410731336E-7</v>
      </c>
      <c r="AR88">
        <f t="shared" si="36"/>
        <v>-3.565026126053466E-7</v>
      </c>
      <c r="AS88">
        <f t="shared" si="36"/>
        <v>-7.6541352043134672E-5</v>
      </c>
      <c r="AT88">
        <f t="shared" si="36"/>
        <v>-5.0007138902711027E-5</v>
      </c>
      <c r="AU88">
        <f t="shared" si="23"/>
        <v>-1.2690499355845106E-4</v>
      </c>
      <c r="AW88">
        <v>85</v>
      </c>
      <c r="AX88">
        <f>IF(Z88&gt;0, (R88*SUMPRODUCT(K88:$K$98, X88:$X$98)-K88*$AZ$3)/Z88, 0)</f>
        <v>-19346287763.222763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-6.2025683277831343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-6.4121534877344263E-4</v>
      </c>
      <c r="AI89">
        <f t="shared" si="33"/>
        <v>-6.4121534877344263E-4</v>
      </c>
      <c r="AJ89">
        <f t="shared" si="34"/>
        <v>-6.2025683277831343</v>
      </c>
      <c r="AK89">
        <f t="shared" si="49"/>
        <v>-0.43417978294481946</v>
      </c>
      <c r="AL89">
        <f t="shared" si="35"/>
        <v>-6.6373893260767272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-5.8874929758909873E-8</v>
      </c>
      <c r="AR89">
        <f t="shared" si="36"/>
        <v>-5.8874929758909873E-8</v>
      </c>
      <c r="AS89">
        <f t="shared" si="36"/>
        <v>-5.6950566657769884E-4</v>
      </c>
      <c r="AT89">
        <f t="shared" si="36"/>
        <v>-3.986539666043893E-5</v>
      </c>
      <c r="AU89">
        <f t="shared" si="23"/>
        <v>-6.0942993816789676E-4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72609.515491106911</v>
      </c>
      <c r="AO91" s="8">
        <f t="shared" si="50"/>
        <v>-7260.9515491106913</v>
      </c>
      <c r="AP91" s="8">
        <f t="shared" si="50"/>
        <v>-953.94801325163019</v>
      </c>
      <c r="AQ91" s="8">
        <f t="shared" si="50"/>
        <v>-60315.241506479892</v>
      </c>
      <c r="AR91" s="8">
        <f t="shared" si="50"/>
        <v>4079.3744222647092</v>
      </c>
      <c r="AS91" s="8">
        <f t="shared" si="50"/>
        <v>-2221.062336883776</v>
      </c>
      <c r="AT91" s="8">
        <f t="shared" si="50"/>
        <v>984.02252366287155</v>
      </c>
      <c r="AU91" s="8">
        <f t="shared" si="50"/>
        <v>2842.3346090438022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C3522-E6C4-4953-BF6C-42C72E310A1C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99361.394653680181</v>
      </c>
      <c r="K3">
        <v>1</v>
      </c>
      <c r="L3" s="2">
        <v>0</v>
      </c>
      <c r="O3">
        <f>$C$3</f>
        <v>99361.394653680181</v>
      </c>
      <c r="P3">
        <f>O3*C5</f>
        <v>9936.1394653680181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99361.394653680181</v>
      </c>
      <c r="AF3">
        <f t="shared" ref="AF3:AG34" si="4">-$Z3*P3</f>
        <v>-9936.1394653680181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88904.773260612157</v>
      </c>
      <c r="AJ3">
        <f t="shared" ref="AJ3:AJ66" si="7">AB3-AC3</f>
        <v>0</v>
      </c>
      <c r="AL3">
        <f t="shared" ref="AL3:AL66" si="8">SUM(AI3:AK3)</f>
        <v>88904.773260612157</v>
      </c>
      <c r="AN3">
        <f t="shared" ref="AN3:AU34" si="9">AE3*$K3</f>
        <v>99361.394653680181</v>
      </c>
      <c r="AO3">
        <f t="shared" si="9"/>
        <v>-9936.1394653680181</v>
      </c>
      <c r="AP3">
        <f t="shared" si="9"/>
        <v>-520.48192770000003</v>
      </c>
      <c r="AQ3">
        <f t="shared" si="9"/>
        <v>0</v>
      </c>
      <c r="AR3">
        <f t="shared" si="9"/>
        <v>88904.773260612157</v>
      </c>
      <c r="AS3">
        <f t="shared" si="9"/>
        <v>0</v>
      </c>
      <c r="AT3">
        <f t="shared" si="9"/>
        <v>0</v>
      </c>
      <c r="AU3">
        <f t="shared" si="9"/>
        <v>88904.773260612157</v>
      </c>
      <c r="AW3">
        <v>0</v>
      </c>
      <c r="AX3">
        <f>IF(Z3&gt;0, (R3*SUMPRODUCT(K3:$K$98, X3:$X$98)-K3*$AZ$3)/Z3, 0)</f>
        <v>0</v>
      </c>
      <c r="AZ3">
        <f>C6*ABS(SUMPRODUCT(X4:X79, K4:K79))/1</f>
        <v>81161.001796741723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2000000</v>
      </c>
      <c r="S4">
        <f t="shared" si="1"/>
        <v>5514.9150132997165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5444.0489123852312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-5444.0489123852312</v>
      </c>
      <c r="AK4">
        <f>G4*SUM(AB4, AE4:AF4)</f>
        <v>0</v>
      </c>
      <c r="AL4">
        <f t="shared" si="8"/>
        <v>-11143.84691238523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-5317.4717790838695</v>
      </c>
      <c r="AR4">
        <f t="shared" si="9"/>
        <v>-5317.4717790838695</v>
      </c>
      <c r="AS4">
        <f t="shared" si="9"/>
        <v>-5078.8776120769016</v>
      </c>
      <c r="AT4">
        <f t="shared" si="9"/>
        <v>0</v>
      </c>
      <c r="AU4">
        <f t="shared" si="9"/>
        <v>-10396.349391160771</v>
      </c>
      <c r="AW4">
        <v>1</v>
      </c>
      <c r="AX4">
        <f>IF(Z4&gt;0, (R4*SUMPRODUCT(K4:$K$98, X4:$X$98)-K4*$AZ$3)/Z4, 0)</f>
        <v>5514.9150132997165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2000000</v>
      </c>
      <c r="S5">
        <f t="shared" si="1"/>
        <v>6611.2261784805369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5444.0489123852312</v>
      </c>
      <c r="AC5">
        <f t="shared" si="2"/>
        <v>6442.106658944278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-5718.517100488556</v>
      </c>
      <c r="AI5">
        <f t="shared" si="6"/>
        <v>-5767.2380675605436</v>
      </c>
      <c r="AJ5">
        <f t="shared" si="7"/>
        <v>-998.05774655904679</v>
      </c>
      <c r="AK5">
        <f>G5*SUM(AB5, AE5:AF5)</f>
        <v>223.20600540779449</v>
      </c>
      <c r="AL5">
        <f t="shared" si="8"/>
        <v>-6542.0898087117957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-4889.9498218241833</v>
      </c>
      <c r="AR5">
        <f t="shared" si="9"/>
        <v>-4931.6115113961905</v>
      </c>
      <c r="AS5">
        <f t="shared" si="9"/>
        <v>-853.44718118263563</v>
      </c>
      <c r="AT5">
        <f t="shared" si="9"/>
        <v>190.86524481682218</v>
      </c>
      <c r="AU5">
        <f t="shared" si="9"/>
        <v>-5594.1934477620034</v>
      </c>
      <c r="AW5">
        <v>2</v>
      </c>
      <c r="AX5">
        <f>IF(Z5&gt;0, (R5*SUMPRODUCT(K5:$K$98, X5:$X$98)-K5*$AZ$3)/Z5, 0)</f>
        <v>6611.2261784805369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2000000</v>
      </c>
      <c r="S6">
        <f t="shared" si="1"/>
        <v>8676.6164519547347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6442.106658944278</v>
      </c>
      <c r="AC6">
        <f t="shared" si="2"/>
        <v>8345.1694076391941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-5750.3642457026253</v>
      </c>
      <c r="AI6">
        <f t="shared" si="6"/>
        <v>-5798.4542439977504</v>
      </c>
      <c r="AJ6">
        <f t="shared" si="7"/>
        <v>-1903.0627486949161</v>
      </c>
      <c r="AK6">
        <f>G6*SUM(AB6, AE6:AF6)</f>
        <v>376.8632395482403</v>
      </c>
      <c r="AL6">
        <f t="shared" si="8"/>
        <v>-7324.6537531444264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-4435.8886522658631</v>
      </c>
      <c r="AR6">
        <f t="shared" si="9"/>
        <v>-4472.9857592681283</v>
      </c>
      <c r="AS6">
        <f t="shared" si="9"/>
        <v>-1468.0416910623333</v>
      </c>
      <c r="AT6">
        <f t="shared" si="9"/>
        <v>290.71608272771709</v>
      </c>
      <c r="AU6">
        <f t="shared" si="9"/>
        <v>-5650.3113676027451</v>
      </c>
      <c r="AW6">
        <v>3</v>
      </c>
      <c r="AX6">
        <f>IF(Z6&gt;0, (R6*SUMPRODUCT(K6:$K$98, X6:$X$98)-K6*$AZ$3)/Z6, 0)</f>
        <v>8676.6164519547347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2000000</v>
      </c>
      <c r="S7">
        <f t="shared" si="1"/>
        <v>10064.797625815016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8345.1694076391941</v>
      </c>
      <c r="AC7">
        <f t="shared" si="2"/>
        <v>9554.3480914756728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-5796.5798817010918</v>
      </c>
      <c r="AI7">
        <f t="shared" si="6"/>
        <v>-5844.0440655162238</v>
      </c>
      <c r="AJ7">
        <f t="shared" si="7"/>
        <v>-1209.1786838364787</v>
      </c>
      <c r="AK7">
        <f>G7*SUM(AB7, AE7:AF7)</f>
        <v>409.7478179150844</v>
      </c>
      <c r="AL7">
        <f t="shared" si="8"/>
        <v>-6643.4749314376186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-4068.3648961819831</v>
      </c>
      <c r="AR7">
        <f t="shared" si="9"/>
        <v>-4101.6779226907702</v>
      </c>
      <c r="AS7">
        <f t="shared" si="9"/>
        <v>-848.66942419987811</v>
      </c>
      <c r="AT7">
        <f t="shared" si="9"/>
        <v>287.58400172408039</v>
      </c>
      <c r="AU7">
        <f t="shared" si="9"/>
        <v>-4662.7633451665688</v>
      </c>
      <c r="AW7">
        <v>4</v>
      </c>
      <c r="AX7">
        <f>IF(Z7&gt;0, (R7*SUMPRODUCT(K7:$K$98, X7:$X$98)-K7*$AZ$3)/Z7, 0)</f>
        <v>10064.797625815016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2000000</v>
      </c>
      <c r="S8">
        <f t="shared" si="1"/>
        <v>9902.311476115301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9554.3480914756728</v>
      </c>
      <c r="AC8">
        <f t="shared" si="2"/>
        <v>9277.1587652872477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-5845.6755887001345</v>
      </c>
      <c r="AI8">
        <f t="shared" si="6"/>
        <v>-5892.5189887873976</v>
      </c>
      <c r="AJ8">
        <f t="shared" si="7"/>
        <v>277.18932618842518</v>
      </c>
      <c r="AK8">
        <f t="shared" ref="AK8:AK71" si="22">G8*SUM(AB8:AB8, AE8:AF8)</f>
        <v>203.50761434843182</v>
      </c>
      <c r="AL8">
        <f t="shared" si="8"/>
        <v>-5411.8220482505403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-3829.7610540229562</v>
      </c>
      <c r="AR8">
        <f t="shared" si="9"/>
        <v>-3860.4502406824072</v>
      </c>
      <c r="AS8">
        <f t="shared" si="9"/>
        <v>181.59900766291935</v>
      </c>
      <c r="AT8">
        <f t="shared" si="9"/>
        <v>133.32685397994425</v>
      </c>
      <c r="AU8">
        <f t="shared" si="9"/>
        <v>-3545.5243790395434</v>
      </c>
      <c r="AW8">
        <v>5</v>
      </c>
      <c r="AX8">
        <f>IF(Z8&gt;0, (R8*SUMPRODUCT(K8:$K$98, X8:$X$98)-K8*$AZ$3)/Z8, 0)</f>
        <v>9902.311476115301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2000000</v>
      </c>
      <c r="S9">
        <f t="shared" si="1"/>
        <v>8936.6630074618097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9277.1587652872477</v>
      </c>
      <c r="AC9">
        <f t="shared" si="2"/>
        <v>8262.3652125516383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-5904.5899699034308</v>
      </c>
      <c r="AI9">
        <f t="shared" si="6"/>
        <v>-5950.8173212405736</v>
      </c>
      <c r="AJ9">
        <f t="shared" si="7"/>
        <v>1014.7935527356094</v>
      </c>
      <c r="AK9">
        <f t="shared" si="22"/>
        <v>54.735236715194759</v>
      </c>
      <c r="AL9">
        <f t="shared" si="8"/>
        <v>-4881.2885317897699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-3663.5651815339193</v>
      </c>
      <c r="AR9">
        <f t="shared" si="9"/>
        <v>-3692.247429692814</v>
      </c>
      <c r="AS9">
        <f t="shared" si="9"/>
        <v>629.63937296192773</v>
      </c>
      <c r="AT9">
        <f t="shared" si="9"/>
        <v>33.961055459382578</v>
      </c>
      <c r="AU9">
        <f t="shared" si="9"/>
        <v>-3028.647001271504</v>
      </c>
      <c r="AW9">
        <v>6</v>
      </c>
      <c r="AX9">
        <f>IF(Z9&gt;0, (R9*SUMPRODUCT(K9:$K$98, X9:$X$98)-K9*$AZ$3)/Z9, 0)</f>
        <v>8936.6630074618097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2000000</v>
      </c>
      <c r="S10">
        <f t="shared" si="1"/>
        <v>7873.7003440418366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8262.3652125516383</v>
      </c>
      <c r="AC10">
        <f t="shared" si="2"/>
        <v>7183.302962999398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-5971.0723283873849</v>
      </c>
      <c r="AI10">
        <f t="shared" si="6"/>
        <v>-6016.6881294029463</v>
      </c>
      <c r="AJ10">
        <f t="shared" si="7"/>
        <v>1079.0622495522402</v>
      </c>
      <c r="AK10">
        <f t="shared" si="22"/>
        <v>33.875697371461719</v>
      </c>
      <c r="AL10">
        <f t="shared" si="8"/>
        <v>-4903.7501824792444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-3514.6711533146718</v>
      </c>
      <c r="AR10">
        <f t="shared" si="9"/>
        <v>-3541.5213623135696</v>
      </c>
      <c r="AS10">
        <f t="shared" si="9"/>
        <v>635.15374668997777</v>
      </c>
      <c r="AT10">
        <f t="shared" si="9"/>
        <v>19.939791347670607</v>
      </c>
      <c r="AU10">
        <f t="shared" si="9"/>
        <v>-2886.427824275921</v>
      </c>
      <c r="AW10">
        <v>7</v>
      </c>
      <c r="AX10">
        <f>IF(Z10&gt;0, (R10*SUMPRODUCT(K10:$K$98, X10:$X$98)-K10*$AZ$3)/Z10, 0)</f>
        <v>7873.7003440418366</v>
      </c>
    </row>
    <row r="11" spans="1:52" x14ac:dyDescent="0.25">
      <c r="A11" t="s">
        <v>33</v>
      </c>
      <c r="C11" s="12">
        <f>AU81</f>
        <v>3695.997217678736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2000000</v>
      </c>
      <c r="S11">
        <f t="shared" si="1"/>
        <v>6717.9661362595671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7183.302962999398</v>
      </c>
      <c r="AC11">
        <f t="shared" si="2"/>
        <v>6047.2799912874179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-6055.1235352474505</v>
      </c>
      <c r="AI11">
        <f t="shared" si="6"/>
        <v>-6100.131800164475</v>
      </c>
      <c r="AJ11">
        <f t="shared" si="7"/>
        <v>1136.0229717119801</v>
      </c>
      <c r="AK11">
        <f t="shared" si="22"/>
        <v>17.239927111198554</v>
      </c>
      <c r="AL11">
        <f t="shared" si="8"/>
        <v>-4946.8689013412959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-3386.6828894810669</v>
      </c>
      <c r="AR11">
        <f t="shared" si="9"/>
        <v>-3411.8564007715331</v>
      </c>
      <c r="AS11">
        <f t="shared" si="9"/>
        <v>635.38745955530203</v>
      </c>
      <c r="AT11">
        <f t="shared" si="9"/>
        <v>9.6424401291774604</v>
      </c>
      <c r="AU11">
        <f t="shared" si="9"/>
        <v>-2766.8265010870532</v>
      </c>
      <c r="AW11">
        <v>8</v>
      </c>
      <c r="AX11">
        <f>IF(Z11&gt;0, (R11*SUMPRODUCT(K11:$K$98, X11:$X$98)-K11*$AZ$3)/Z11, 0)</f>
        <v>6717.9661362595671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2000000</v>
      </c>
      <c r="S12">
        <f t="shared" si="1"/>
        <v>5536.3131880653846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6047.2799912874179</v>
      </c>
      <c r="AC12">
        <f t="shared" si="2"/>
        <v>4916.7111155628445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-6159.3072403403548</v>
      </c>
      <c r="AI12">
        <f t="shared" si="6"/>
        <v>-6203.7114399272004</v>
      </c>
      <c r="AJ12">
        <f t="shared" si="7"/>
        <v>1130.5688757245734</v>
      </c>
      <c r="AK12">
        <f t="shared" si="22"/>
        <v>13.908743979961061</v>
      </c>
      <c r="AL12">
        <f t="shared" si="8"/>
        <v>-5059.2338202226656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-3273.7372760066137</v>
      </c>
      <c r="AR12">
        <f t="shared" si="9"/>
        <v>-3297.3385801348782</v>
      </c>
      <c r="AS12">
        <f t="shared" si="9"/>
        <v>600.90937618950511</v>
      </c>
      <c r="AT12">
        <f t="shared" si="9"/>
        <v>7.3926452850751092</v>
      </c>
      <c r="AU12">
        <f t="shared" si="9"/>
        <v>-2689.0365586602975</v>
      </c>
      <c r="AW12">
        <v>9</v>
      </c>
      <c r="AX12">
        <f>IF(Z12&gt;0, (R12*SUMPRODUCT(K12:$K$98, X12:$X$98)-K12*$AZ$3)/Z12, 0)</f>
        <v>5536.3131880653846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2000000</v>
      </c>
      <c r="S13">
        <f t="shared" si="1"/>
        <v>4309.3449648226151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4916.7111155628445</v>
      </c>
      <c r="AC13">
        <f t="shared" si="2"/>
        <v>3775.2672171041995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-6275.8764294467774</v>
      </c>
      <c r="AI13">
        <f t="shared" si="6"/>
        <v>-6319.6796901270181</v>
      </c>
      <c r="AJ13">
        <f t="shared" si="7"/>
        <v>1141.443898458645</v>
      </c>
      <c r="AK13">
        <f t="shared" si="22"/>
        <v>9.8334222311256898</v>
      </c>
      <c r="AL13">
        <f t="shared" si="8"/>
        <v>-5168.4023694372472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-3170.812774932605</v>
      </c>
      <c r="AR13">
        <f t="shared" si="9"/>
        <v>-3192.9438573575108</v>
      </c>
      <c r="AS13">
        <f t="shared" si="9"/>
        <v>576.70110872794714</v>
      </c>
      <c r="AT13">
        <f t="shared" si="9"/>
        <v>4.968220962009628</v>
      </c>
      <c r="AU13">
        <f t="shared" si="9"/>
        <v>-2611.2745276675541</v>
      </c>
      <c r="AW13">
        <v>10</v>
      </c>
      <c r="AX13">
        <f>IF(Z13&gt;0, (R13*SUMPRODUCT(K13:$K$98, X13:$X$98)-K13*$AZ$3)/Z13, 0)</f>
        <v>4309.3449648226151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2000000</v>
      </c>
      <c r="S14">
        <f t="shared" si="1"/>
        <v>5783.9779747877728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3775.2672171041995</v>
      </c>
      <c r="AC14">
        <f t="shared" si="2"/>
        <v>4997.9160717346967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-6415.7952587482714</v>
      </c>
      <c r="AI14">
        <f t="shared" si="6"/>
        <v>-6459.0000919402419</v>
      </c>
      <c r="AJ14">
        <f t="shared" si="7"/>
        <v>-1222.6488546304972</v>
      </c>
      <c r="AK14">
        <f t="shared" si="22"/>
        <v>264.26870519729397</v>
      </c>
      <c r="AL14">
        <f t="shared" si="8"/>
        <v>-7417.3802413734447</v>
      </c>
      <c r="AN14">
        <f t="shared" si="9"/>
        <v>0</v>
      </c>
      <c r="AO14">
        <f t="shared" si="9"/>
        <v>0</v>
      </c>
      <c r="AP14">
        <f t="shared" si="9"/>
        <v>-19.489941047053431</v>
      </c>
      <c r="AQ14">
        <f t="shared" si="9"/>
        <v>-2894.2009984709034</v>
      </c>
      <c r="AR14">
        <f t="shared" si="9"/>
        <v>-2913.6909395179568</v>
      </c>
      <c r="AS14">
        <f t="shared" si="9"/>
        <v>-551.54371253132456</v>
      </c>
      <c r="AT14">
        <f t="shared" si="9"/>
        <v>119.21308576730415</v>
      </c>
      <c r="AU14">
        <f t="shared" si="9"/>
        <v>-3346.0215662819769</v>
      </c>
      <c r="AW14">
        <v>11</v>
      </c>
      <c r="AX14">
        <f>IF(Z14&gt;0, (R14*SUMPRODUCT(K14:$K$98, X14:$X$98)-K14*$AZ$3)/Z14, 0)</f>
        <v>5783.9779747877728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2000000</v>
      </c>
      <c r="S15">
        <f t="shared" si="1"/>
        <v>7071.9191234939699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4997.9160717346967</v>
      </c>
      <c r="AC15">
        <f t="shared" si="2"/>
        <v>6026.448671088001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-6579.4964120523437</v>
      </c>
      <c r="AI15">
        <f t="shared" si="6"/>
        <v>-6622.1047095020931</v>
      </c>
      <c r="AJ15">
        <f t="shared" si="7"/>
        <v>-1028.5325993533042</v>
      </c>
      <c r="AK15">
        <f t="shared" si="22"/>
        <v>349.85412502142879</v>
      </c>
      <c r="AL15">
        <f t="shared" si="8"/>
        <v>-7300.7831838339689</v>
      </c>
      <c r="AN15">
        <f t="shared" si="9"/>
        <v>0</v>
      </c>
      <c r="AO15">
        <f t="shared" si="9"/>
        <v>0</v>
      </c>
      <c r="AP15">
        <f t="shared" si="9"/>
        <v>-17.161464686656949</v>
      </c>
      <c r="AQ15">
        <f t="shared" si="9"/>
        <v>-2650.0424116825934</v>
      </c>
      <c r="AR15">
        <f t="shared" si="9"/>
        <v>-2667.2038763692503</v>
      </c>
      <c r="AS15">
        <f t="shared" si="9"/>
        <v>-414.26498920062221</v>
      </c>
      <c r="AT15">
        <f t="shared" si="9"/>
        <v>140.91173718258648</v>
      </c>
      <c r="AU15">
        <f t="shared" si="9"/>
        <v>-2940.5571283872864</v>
      </c>
      <c r="AW15">
        <v>12</v>
      </c>
      <c r="AX15">
        <f>IF(Z15&gt;0, (R15*SUMPRODUCT(K15:$K$98, X15:$X$98)-K15*$AZ$3)/Z15, 0)</f>
        <v>7071.9191234939699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2000000</v>
      </c>
      <c r="S16">
        <f t="shared" si="1"/>
        <v>8186.460843629462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6026.448671088001</v>
      </c>
      <c r="AC16">
        <f t="shared" si="2"/>
        <v>6878.8469717484477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-6746.2535431498791</v>
      </c>
      <c r="AI16">
        <f t="shared" si="6"/>
        <v>-6788.2671012865521</v>
      </c>
      <c r="AJ16">
        <f t="shared" si="7"/>
        <v>-852.39830066044669</v>
      </c>
      <c r="AK16">
        <f t="shared" si="22"/>
        <v>421.85140697616009</v>
      </c>
      <c r="AL16">
        <f t="shared" si="8"/>
        <v>-7218.8139949708384</v>
      </c>
      <c r="AN16">
        <f t="shared" si="9"/>
        <v>0</v>
      </c>
      <c r="AO16">
        <f t="shared" si="9"/>
        <v>0</v>
      </c>
      <c r="AP16">
        <f t="shared" si="9"/>
        <v>-15.108857007539386</v>
      </c>
      <c r="AQ16">
        <f t="shared" si="9"/>
        <v>-2426.0782623666009</v>
      </c>
      <c r="AR16">
        <f t="shared" si="9"/>
        <v>-2441.1871193741404</v>
      </c>
      <c r="AS16">
        <f t="shared" si="9"/>
        <v>-306.5382845283608</v>
      </c>
      <c r="AT16">
        <f t="shared" si="9"/>
        <v>151.70561288091966</v>
      </c>
      <c r="AU16">
        <f t="shared" si="9"/>
        <v>-2596.0197910215816</v>
      </c>
      <c r="AW16">
        <v>13</v>
      </c>
      <c r="AX16">
        <f>IF(Z16&gt;0, (R16*SUMPRODUCT(K16:$K$98, X16:$X$98)-K16*$AZ$3)/Z16, 0)</f>
        <v>8186.460843629462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50</v>
      </c>
      <c r="R17">
        <f t="shared" si="0"/>
        <v>2000000</v>
      </c>
      <c r="S17">
        <f t="shared" si="1"/>
        <v>9150.0418567800461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6878.8469717484477</v>
      </c>
      <c r="AC17">
        <f t="shared" si="2"/>
        <v>7579.9479168309963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-6925.2645224426597</v>
      </c>
      <c r="AI17">
        <f t="shared" si="6"/>
        <v>-6966.6848133849044</v>
      </c>
      <c r="AJ17">
        <f t="shared" si="7"/>
        <v>-701.10094508254861</v>
      </c>
      <c r="AK17">
        <f t="shared" si="22"/>
        <v>481.51928802239138</v>
      </c>
      <c r="AL17">
        <f t="shared" si="8"/>
        <v>-7186.2664704450617</v>
      </c>
      <c r="AN17">
        <f t="shared" si="9"/>
        <v>0</v>
      </c>
      <c r="AO17">
        <f t="shared" si="9"/>
        <v>0</v>
      </c>
      <c r="AP17">
        <f t="shared" si="9"/>
        <v>-13.299559900853229</v>
      </c>
      <c r="AQ17">
        <f t="shared" si="9"/>
        <v>-2223.6195895848459</v>
      </c>
      <c r="AR17">
        <f t="shared" si="9"/>
        <v>-2236.9191494856991</v>
      </c>
      <c r="AS17">
        <f t="shared" si="9"/>
        <v>-225.11512603017866</v>
      </c>
      <c r="AT17">
        <f t="shared" si="9"/>
        <v>154.61008285527225</v>
      </c>
      <c r="AU17">
        <f t="shared" si="9"/>
        <v>-2307.4241926606055</v>
      </c>
      <c r="AW17">
        <v>14</v>
      </c>
      <c r="AX17">
        <f>IF(Z17&gt;0, (R17*SUMPRODUCT(K17:$K$98, X17:$X$98)-K17*$AZ$3)/Z17, 0)</f>
        <v>9150.0418567800461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2000000</v>
      </c>
      <c r="S18">
        <f t="shared" si="1"/>
        <v>9978.9911204720865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7579.9479168309963</v>
      </c>
      <c r="AC18">
        <f t="shared" si="2"/>
        <v>8148.4526196114775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-7121.9920443246756</v>
      </c>
      <c r="AI18">
        <f t="shared" si="6"/>
        <v>-7162.8200825563899</v>
      </c>
      <c r="AJ18">
        <f t="shared" si="7"/>
        <v>-568.50470278048124</v>
      </c>
      <c r="AK18">
        <f t="shared" si="22"/>
        <v>530.5963541781698</v>
      </c>
      <c r="AL18">
        <f t="shared" si="8"/>
        <v>-7200.7284311587009</v>
      </c>
      <c r="AN18">
        <f t="shared" si="9"/>
        <v>0</v>
      </c>
      <c r="AO18">
        <f t="shared" si="9"/>
        <v>0</v>
      </c>
      <c r="AP18">
        <f t="shared" si="9"/>
        <v>-11.704816643536258</v>
      </c>
      <c r="AQ18">
        <f t="shared" si="9"/>
        <v>-2041.7736101459427</v>
      </c>
      <c r="AR18">
        <f t="shared" si="9"/>
        <v>-2053.4784267894788</v>
      </c>
      <c r="AS18">
        <f t="shared" si="9"/>
        <v>-162.98219545274921</v>
      </c>
      <c r="AT18">
        <f t="shared" si="9"/>
        <v>152.11441221195068</v>
      </c>
      <c r="AU18">
        <f t="shared" si="9"/>
        <v>-2064.3462100302772</v>
      </c>
      <c r="AW18">
        <v>15</v>
      </c>
      <c r="AX18">
        <f>IF(Z18&gt;0, (R18*SUMPRODUCT(K18:$K$98, X18:$X$98)-K18*$AZ$3)/Z18, 0)</f>
        <v>9978.9911204720865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2000000</v>
      </c>
      <c r="S19">
        <f t="shared" si="1"/>
        <v>10686.635622702674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8148.4526196114775</v>
      </c>
      <c r="AC19">
        <f t="shared" si="2"/>
        <v>8599.6471276488592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-7369.4576345814094</v>
      </c>
      <c r="AI19">
        <f t="shared" si="6"/>
        <v>-7409.6931559899422</v>
      </c>
      <c r="AJ19">
        <f t="shared" si="7"/>
        <v>-451.19450803738164</v>
      </c>
      <c r="AK19">
        <f t="shared" si="22"/>
        <v>570.39168337280353</v>
      </c>
      <c r="AL19">
        <f t="shared" si="8"/>
        <v>-7290.4959806545203</v>
      </c>
      <c r="AN19">
        <f t="shared" si="9"/>
        <v>0</v>
      </c>
      <c r="AO19">
        <f t="shared" si="9"/>
        <v>0</v>
      </c>
      <c r="AP19">
        <f t="shared" si="9"/>
        <v>-10.29906296018444</v>
      </c>
      <c r="AQ19">
        <f t="shared" si="9"/>
        <v>-1886.3557747972884</v>
      </c>
      <c r="AR19">
        <f t="shared" si="9"/>
        <v>-1896.6548377574729</v>
      </c>
      <c r="AS19">
        <f t="shared" si="9"/>
        <v>-115.49199520453995</v>
      </c>
      <c r="AT19">
        <f t="shared" si="9"/>
        <v>146.00282669075278</v>
      </c>
      <c r="AU19">
        <f t="shared" si="9"/>
        <v>-1866.1440062712602</v>
      </c>
      <c r="AW19">
        <v>16</v>
      </c>
      <c r="AX19">
        <f>IF(Z19&gt;0, (R19*SUMPRODUCT(K19:$K$98, X19:$X$98)-K19*$AZ$3)/Z19, 0)</f>
        <v>10686.635622702674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2000000</v>
      </c>
      <c r="S20">
        <f t="shared" si="1"/>
        <v>11274.734039905481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8599.6471276488592</v>
      </c>
      <c r="AC20">
        <f t="shared" si="2"/>
        <v>8939.1557440866673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-7629.6881072475944</v>
      </c>
      <c r="AI20">
        <f t="shared" si="6"/>
        <v>-7669.3305312393604</v>
      </c>
      <c r="AJ20">
        <f t="shared" si="7"/>
        <v>-339.50861643780809</v>
      </c>
      <c r="AK20">
        <f t="shared" si="22"/>
        <v>601.97529893542026</v>
      </c>
      <c r="AL20">
        <f t="shared" si="8"/>
        <v>-7406.8638487417484</v>
      </c>
      <c r="AN20">
        <f t="shared" si="9"/>
        <v>0</v>
      </c>
      <c r="AO20">
        <f t="shared" si="9"/>
        <v>0</v>
      </c>
      <c r="AP20">
        <f t="shared" si="9"/>
        <v>-9.0600430001365186</v>
      </c>
      <c r="AQ20">
        <f t="shared" si="9"/>
        <v>-1743.7203724890956</v>
      </c>
      <c r="AR20">
        <f t="shared" si="9"/>
        <v>-1752.7804154892322</v>
      </c>
      <c r="AS20">
        <f t="shared" si="9"/>
        <v>-77.592698783562568</v>
      </c>
      <c r="AT20">
        <f t="shared" si="9"/>
        <v>137.57791638845586</v>
      </c>
      <c r="AU20">
        <f t="shared" si="9"/>
        <v>-1692.7951978843387</v>
      </c>
      <c r="AW20">
        <v>17</v>
      </c>
      <c r="AX20">
        <f>IF(Z20&gt;0, (R20*SUMPRODUCT(K20:$K$98, X20:$X$98)-K20*$AZ$3)/Z20, 0)</f>
        <v>11274.734039905481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2000000</v>
      </c>
      <c r="S21">
        <f t="shared" si="1"/>
        <v>11758.03565312866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8939.1557440866673</v>
      </c>
      <c r="AC21">
        <f t="shared" si="2"/>
        <v>9182.8142923431988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-7875.974443533768</v>
      </c>
      <c r="AI21">
        <f t="shared" si="6"/>
        <v>-7915.023543924528</v>
      </c>
      <c r="AJ21">
        <f t="shared" si="7"/>
        <v>-243.6585482565315</v>
      </c>
      <c r="AK21">
        <f t="shared" si="22"/>
        <v>625.74090208606674</v>
      </c>
      <c r="AL21">
        <f t="shared" si="8"/>
        <v>-7532.9411900949926</v>
      </c>
      <c r="AN21">
        <f t="shared" si="9"/>
        <v>0</v>
      </c>
      <c r="AO21">
        <f t="shared" si="9"/>
        <v>0</v>
      </c>
      <c r="AP21">
        <f t="shared" si="9"/>
        <v>-7.9682521236235884</v>
      </c>
      <c r="AQ21">
        <f t="shared" si="9"/>
        <v>-1607.1497027404666</v>
      </c>
      <c r="AR21">
        <f t="shared" si="9"/>
        <v>-1615.1179548640901</v>
      </c>
      <c r="AS21">
        <f t="shared" si="9"/>
        <v>-49.72029381356883</v>
      </c>
      <c r="AT21">
        <f t="shared" si="9"/>
        <v>127.68696902080823</v>
      </c>
      <c r="AU21">
        <f t="shared" si="9"/>
        <v>-1537.1512796568506</v>
      </c>
      <c r="AW21">
        <v>18</v>
      </c>
      <c r="AX21">
        <f>IF(Z21&gt;0, (R21*SUMPRODUCT(K21:$K$98, X21:$X$98)-K21*$AZ$3)/Z21, 0)</f>
        <v>11758.03565312866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2000000</v>
      </c>
      <c r="S22">
        <f t="shared" si="1"/>
        <v>12157.243178542676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9182.8142923431988</v>
      </c>
      <c r="AC22">
        <f t="shared" si="2"/>
        <v>9350.1100545541794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-8148.5991393941886</v>
      </c>
      <c r="AI22">
        <f t="shared" si="6"/>
        <v>-8187.0540338025567</v>
      </c>
      <c r="AJ22">
        <f t="shared" si="7"/>
        <v>-167.29576221098068</v>
      </c>
      <c r="AK22">
        <f t="shared" si="22"/>
        <v>642.79700046402399</v>
      </c>
      <c r="AL22">
        <f t="shared" si="8"/>
        <v>-7711.5527955495136</v>
      </c>
      <c r="AN22">
        <f t="shared" si="9"/>
        <v>0</v>
      </c>
      <c r="AO22">
        <f t="shared" si="9"/>
        <v>0</v>
      </c>
      <c r="AP22">
        <f t="shared" si="9"/>
        <v>-7.0062500746976664</v>
      </c>
      <c r="AQ22">
        <f t="shared" si="9"/>
        <v>-1484.6256687845371</v>
      </c>
      <c r="AR22">
        <f t="shared" si="9"/>
        <v>-1491.6319188592347</v>
      </c>
      <c r="AS22">
        <f t="shared" si="9"/>
        <v>-30.480279936283793</v>
      </c>
      <c r="AT22">
        <f t="shared" si="9"/>
        <v>117.1137407033554</v>
      </c>
      <c r="AU22">
        <f t="shared" si="9"/>
        <v>-1404.9984580921632</v>
      </c>
      <c r="AW22">
        <v>19</v>
      </c>
      <c r="AX22">
        <f>IF(Z22&gt;0, (R22*SUMPRODUCT(K22:$K$98, X22:$X$98)-K22*$AZ$3)/Z22, 0)</f>
        <v>12157.243178542676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2000000</v>
      </c>
      <c r="S23">
        <f t="shared" si="1"/>
        <v>12480.094600468656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9350.1100545541794</v>
      </c>
      <c r="AC23">
        <f t="shared" si="2"/>
        <v>9449.810693762005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-8432.5584474022999</v>
      </c>
      <c r="AI23">
        <f t="shared" si="6"/>
        <v>-8470.4179789053997</v>
      </c>
      <c r="AJ23">
        <f t="shared" si="7"/>
        <v>-99.700639207825589</v>
      </c>
      <c r="AK23">
        <f t="shared" si="22"/>
        <v>654.50770381879261</v>
      </c>
      <c r="AL23">
        <f t="shared" si="8"/>
        <v>-7915.6109142944324</v>
      </c>
      <c r="AN23">
        <f t="shared" si="9"/>
        <v>0</v>
      </c>
      <c r="AO23">
        <f t="shared" si="9"/>
        <v>0</v>
      </c>
      <c r="AP23">
        <f t="shared" si="9"/>
        <v>-6.1587308396015077</v>
      </c>
      <c r="AQ23">
        <f t="shared" si="9"/>
        <v>-1371.7511998928867</v>
      </c>
      <c r="AR23">
        <f t="shared" si="9"/>
        <v>-1377.9099307324882</v>
      </c>
      <c r="AS23">
        <f t="shared" si="9"/>
        <v>-16.218621230612833</v>
      </c>
      <c r="AT23">
        <f t="shared" si="9"/>
        <v>106.47085740972791</v>
      </c>
      <c r="AU23">
        <f t="shared" si="9"/>
        <v>-1287.6576945533732</v>
      </c>
      <c r="AW23">
        <v>20</v>
      </c>
      <c r="AX23">
        <f>IF(Z23&gt;0, (R23*SUMPRODUCT(K23:$K$98, X23:$X$98)-K23*$AZ$3)/Z23, 0)</f>
        <v>12480.094600468656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2000000</v>
      </c>
      <c r="S24">
        <f t="shared" si="1"/>
        <v>12737.624506333126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9449.810693762005</v>
      </c>
      <c r="AC24">
        <f t="shared" si="2"/>
        <v>9492.636554576593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-8749.7117825374553</v>
      </c>
      <c r="AI24">
        <f t="shared" si="6"/>
        <v>-8786.9739759309596</v>
      </c>
      <c r="AJ24">
        <f t="shared" si="7"/>
        <v>-42.825860814587941</v>
      </c>
      <c r="AK24">
        <f t="shared" si="22"/>
        <v>661.48674856334037</v>
      </c>
      <c r="AL24">
        <f t="shared" si="8"/>
        <v>-8168.3130881822071</v>
      </c>
      <c r="AN24">
        <f t="shared" si="9"/>
        <v>0</v>
      </c>
      <c r="AO24">
        <f t="shared" si="9"/>
        <v>0</v>
      </c>
      <c r="AP24">
        <f t="shared" si="9"/>
        <v>-5.4121070915831933</v>
      </c>
      <c r="AQ24">
        <f t="shared" si="9"/>
        <v>-1270.8424511541102</v>
      </c>
      <c r="AR24">
        <f t="shared" si="9"/>
        <v>-1276.2545582456933</v>
      </c>
      <c r="AS24">
        <f t="shared" si="9"/>
        <v>-6.2201959656563943</v>
      </c>
      <c r="AT24">
        <f t="shared" si="9"/>
        <v>96.076929371313199</v>
      </c>
      <c r="AU24">
        <f t="shared" si="9"/>
        <v>-1186.3978248400365</v>
      </c>
      <c r="AW24">
        <v>21</v>
      </c>
      <c r="AX24">
        <f>IF(Z24&gt;0, (R24*SUMPRODUCT(K24:$K$98, X24:$X$98)-K24*$AZ$3)/Z24, 0)</f>
        <v>12737.624506333126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2000000</v>
      </c>
      <c r="S25">
        <f t="shared" si="1"/>
        <v>12935.618715412809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9492.636554576593</v>
      </c>
      <c r="AC25">
        <f t="shared" si="2"/>
        <v>9484.8093361970077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-9118.8963774980821</v>
      </c>
      <c r="AI25">
        <f t="shared" si="6"/>
        <v>-9155.5579765482144</v>
      </c>
      <c r="AJ25">
        <f t="shared" si="7"/>
        <v>7.827218379585247</v>
      </c>
      <c r="AK25">
        <f t="shared" si="22"/>
        <v>664.4845588203616</v>
      </c>
      <c r="AL25">
        <f t="shared" si="8"/>
        <v>-8483.2461993482684</v>
      </c>
      <c r="AN25">
        <f t="shared" si="9"/>
        <v>0</v>
      </c>
      <c r="AO25">
        <f t="shared" si="9"/>
        <v>0</v>
      </c>
      <c r="AP25">
        <f t="shared" si="9"/>
        <v>-4.7543521552950141</v>
      </c>
      <c r="AQ25">
        <f t="shared" si="9"/>
        <v>-1182.5573834623447</v>
      </c>
      <c r="AR25">
        <f t="shared" si="9"/>
        <v>-1187.3117356176397</v>
      </c>
      <c r="AS25">
        <f t="shared" si="9"/>
        <v>1.015049903362349</v>
      </c>
      <c r="AT25">
        <f t="shared" si="9"/>
        <v>86.171734900811742</v>
      </c>
      <c r="AU25">
        <f t="shared" si="9"/>
        <v>-1100.1249508134658</v>
      </c>
      <c r="AW25">
        <v>22</v>
      </c>
      <c r="AX25">
        <f>IF(Z25&gt;0, (R25*SUMPRODUCT(K25:$K$98, X25:$X$98)-K25*$AZ$3)/Z25, 0)</f>
        <v>12935.618715412809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2000000</v>
      </c>
      <c r="S26">
        <f t="shared" si="1"/>
        <v>13076.330535765772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9484.8093361970077</v>
      </c>
      <c r="AC26">
        <f t="shared" si="2"/>
        <v>9429.9441248547737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-9507.2207803647834</v>
      </c>
      <c r="AI26">
        <f t="shared" si="6"/>
        <v>-9543.2780829049043</v>
      </c>
      <c r="AJ26">
        <f t="shared" si="7"/>
        <v>54.865211342234034</v>
      </c>
      <c r="AK26">
        <f t="shared" si="22"/>
        <v>663.9366535337906</v>
      </c>
      <c r="AL26">
        <f t="shared" si="8"/>
        <v>-8824.4762180288799</v>
      </c>
      <c r="AN26">
        <f t="shared" si="9"/>
        <v>0</v>
      </c>
      <c r="AO26">
        <f t="shared" si="9"/>
        <v>0</v>
      </c>
      <c r="AP26">
        <f t="shared" si="9"/>
        <v>-4.1749872601061497</v>
      </c>
      <c r="AQ26">
        <f t="shared" si="9"/>
        <v>-1100.8179436848523</v>
      </c>
      <c r="AR26">
        <f t="shared" si="9"/>
        <v>-1104.9929309449583</v>
      </c>
      <c r="AS26">
        <f t="shared" si="9"/>
        <v>6.3527092222713204</v>
      </c>
      <c r="AT26">
        <f t="shared" si="9"/>
        <v>76.875608399621768</v>
      </c>
      <c r="AU26">
        <f t="shared" si="9"/>
        <v>-1021.7646133230652</v>
      </c>
      <c r="AW26">
        <v>23</v>
      </c>
      <c r="AX26">
        <f>IF(Z26&gt;0, (R26*SUMPRODUCT(K26:$K$98, X26:$X$98)-K26*$AZ$3)/Z26, 0)</f>
        <v>13076.330535765772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2000000</v>
      </c>
      <c r="S27">
        <f t="shared" si="1"/>
        <v>13168.199223825693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9429.9441248547737</v>
      </c>
      <c r="AC27">
        <f t="shared" si="2"/>
        <v>9335.9941919914454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-9908.5265459360326</v>
      </c>
      <c r="AI27">
        <f t="shared" si="6"/>
        <v>-9943.9755622871053</v>
      </c>
      <c r="AJ27">
        <f t="shared" si="7"/>
        <v>93.949932863328286</v>
      </c>
      <c r="AK27">
        <f t="shared" si="22"/>
        <v>660.09608873983427</v>
      </c>
      <c r="AL27">
        <f t="shared" si="8"/>
        <v>-9189.9295406839428</v>
      </c>
      <c r="AN27">
        <f t="shared" si="9"/>
        <v>0</v>
      </c>
      <c r="AO27">
        <f t="shared" si="9"/>
        <v>0</v>
      </c>
      <c r="AP27">
        <f t="shared" si="9"/>
        <v>-3.6647815031053392</v>
      </c>
      <c r="AQ27">
        <f t="shared" si="9"/>
        <v>-1024.3608581109859</v>
      </c>
      <c r="AR27">
        <f t="shared" si="9"/>
        <v>-1028.0256396140912</v>
      </c>
      <c r="AS27">
        <f t="shared" si="9"/>
        <v>9.7127088877629948</v>
      </c>
      <c r="AT27">
        <f t="shared" si="9"/>
        <v>68.241891744698904</v>
      </c>
      <c r="AU27">
        <f t="shared" si="9"/>
        <v>-950.07103898162939</v>
      </c>
      <c r="AW27">
        <v>24</v>
      </c>
      <c r="AX27">
        <f>IF(Z27&gt;0, (R27*SUMPRODUCT(K27:$K$98, X27:$X$98)-K27*$AZ$3)/Z27, 0)</f>
        <v>13168.199223825693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2000000</v>
      </c>
      <c r="S28">
        <f t="shared" si="1"/>
        <v>13220.157771864335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9335.9941919914454</v>
      </c>
      <c r="AC28">
        <f t="shared" si="2"/>
        <v>9210.6226292568172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-10360.062942161379</v>
      </c>
      <c r="AI28">
        <f t="shared" si="6"/>
        <v>-10394.898466775387</v>
      </c>
      <c r="AJ28">
        <f t="shared" si="7"/>
        <v>125.37156273462824</v>
      </c>
      <c r="AK28">
        <f t="shared" si="22"/>
        <v>653.51959343940121</v>
      </c>
      <c r="AL28">
        <f t="shared" si="8"/>
        <v>-9616.0073106013569</v>
      </c>
      <c r="AN28">
        <f t="shared" si="9"/>
        <v>0</v>
      </c>
      <c r="AO28">
        <f t="shared" si="9"/>
        <v>0</v>
      </c>
      <c r="AP28">
        <f t="shared" si="9"/>
        <v>-3.2154979026792581</v>
      </c>
      <c r="AQ28">
        <f t="shared" si="9"/>
        <v>-956.28703833987765</v>
      </c>
      <c r="AR28">
        <f t="shared" si="9"/>
        <v>-959.50253624255697</v>
      </c>
      <c r="AS28">
        <f t="shared" si="9"/>
        <v>11.572439384671092</v>
      </c>
      <c r="AT28">
        <f t="shared" si="9"/>
        <v>60.323216180853102</v>
      </c>
      <c r="AU28">
        <f t="shared" si="9"/>
        <v>-887.60688067703268</v>
      </c>
      <c r="AW28">
        <v>25</v>
      </c>
      <c r="AX28">
        <f>IF(Z28&gt;0, (R28*SUMPRODUCT(K28:$K$98, X28:$X$98)-K28*$AZ$3)/Z28, 0)</f>
        <v>13220.157771864335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2000000</v>
      </c>
      <c r="S29">
        <f t="shared" si="1"/>
        <v>13235.224814455662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9210.6226292568172</v>
      </c>
      <c r="AC29">
        <f t="shared" si="2"/>
        <v>9057.0046046458392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-10865.579137616698</v>
      </c>
      <c r="AI29">
        <f t="shared" si="6"/>
        <v>-10899.794667506125</v>
      </c>
      <c r="AJ29">
        <f t="shared" si="7"/>
        <v>153.61802461097795</v>
      </c>
      <c r="AK29">
        <f t="shared" si="22"/>
        <v>644.74358404797727</v>
      </c>
      <c r="AL29">
        <f t="shared" si="8"/>
        <v>-10101.433058847169</v>
      </c>
      <c r="AN29">
        <f t="shared" si="9"/>
        <v>0</v>
      </c>
      <c r="AO29">
        <f t="shared" si="9"/>
        <v>0</v>
      </c>
      <c r="AP29">
        <f t="shared" si="9"/>
        <v>-2.8198832179829414</v>
      </c>
      <c r="AQ29">
        <f t="shared" si="9"/>
        <v>-895.48998255610866</v>
      </c>
      <c r="AR29">
        <f t="shared" si="9"/>
        <v>-898.30986577409158</v>
      </c>
      <c r="AS29">
        <f t="shared" si="9"/>
        <v>12.660475841820821</v>
      </c>
      <c r="AT29">
        <f t="shared" si="9"/>
        <v>53.136736985648334</v>
      </c>
      <c r="AU29">
        <f t="shared" si="9"/>
        <v>-832.51265294662232</v>
      </c>
      <c r="AW29">
        <v>26</v>
      </c>
      <c r="AX29">
        <f>IF(Z29&gt;0, (R29*SUMPRODUCT(K29:$K$98, X29:$X$98)-K29*$AZ$3)/Z29, 0)</f>
        <v>13235.224814455662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2000000</v>
      </c>
      <c r="S30">
        <f t="shared" si="1"/>
        <v>13216.572173099068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9057.0046046458392</v>
      </c>
      <c r="AC30">
        <f t="shared" si="2"/>
        <v>8878.183384347667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-11442.394458394416</v>
      </c>
      <c r="AI30">
        <f t="shared" si="6"/>
        <v>-11475.981773123489</v>
      </c>
      <c r="AJ30">
        <f t="shared" si="7"/>
        <v>178.82122029817219</v>
      </c>
      <c r="AK30">
        <f t="shared" si="22"/>
        <v>633.99032232520881</v>
      </c>
      <c r="AL30">
        <f t="shared" si="8"/>
        <v>-10663.170230500107</v>
      </c>
      <c r="AN30">
        <f t="shared" si="9"/>
        <v>0</v>
      </c>
      <c r="AO30">
        <f t="shared" si="9"/>
        <v>0</v>
      </c>
      <c r="AP30">
        <f t="shared" si="9"/>
        <v>-2.4715256035913553</v>
      </c>
      <c r="AQ30">
        <f t="shared" si="9"/>
        <v>-841.98963502833078</v>
      </c>
      <c r="AR30">
        <f t="shared" si="9"/>
        <v>-844.46116063192221</v>
      </c>
      <c r="AS30">
        <f t="shared" si="9"/>
        <v>13.158575730075464</v>
      </c>
      <c r="AT30">
        <f t="shared" si="9"/>
        <v>46.652235425643632</v>
      </c>
      <c r="AU30">
        <f t="shared" si="9"/>
        <v>-784.65034947620302</v>
      </c>
      <c r="AW30">
        <v>27</v>
      </c>
      <c r="AX30">
        <f>IF(Z30&gt;0, (R30*SUMPRODUCT(K30:$K$98, X30:$X$98)-K30*$AZ$3)/Z30, 0)</f>
        <v>13216.572173099068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50</v>
      </c>
      <c r="R31">
        <f t="shared" si="0"/>
        <v>2000000</v>
      </c>
      <c r="S31">
        <f t="shared" si="1"/>
        <v>13165.987008914273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8878.183384347667</v>
      </c>
      <c r="AC31">
        <f t="shared" si="2"/>
        <v>8676.0765727639264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-12104.582064436327</v>
      </c>
      <c r="AI31">
        <f t="shared" si="6"/>
        <v>-12137.530891466498</v>
      </c>
      <c r="AJ31">
        <f t="shared" si="7"/>
        <v>202.10681158374064</v>
      </c>
      <c r="AK31">
        <f t="shared" si="22"/>
        <v>621.47283690433676</v>
      </c>
      <c r="AL31">
        <f t="shared" si="8"/>
        <v>-11313.951242978421</v>
      </c>
      <c r="AN31">
        <f t="shared" si="9"/>
        <v>0</v>
      </c>
      <c r="AO31">
        <f t="shared" si="9"/>
        <v>0</v>
      </c>
      <c r="AP31">
        <f t="shared" si="9"/>
        <v>-2.164770025269676</v>
      </c>
      <c r="AQ31">
        <f t="shared" si="9"/>
        <v>-795.2828304787339</v>
      </c>
      <c r="AR31">
        <f t="shared" si="9"/>
        <v>-797.44760050400362</v>
      </c>
      <c r="AS31">
        <f t="shared" si="9"/>
        <v>13.2786143560946</v>
      </c>
      <c r="AT31">
        <f t="shared" si="9"/>
        <v>40.831370646909242</v>
      </c>
      <c r="AU31">
        <f t="shared" si="9"/>
        <v>-743.33761550099973</v>
      </c>
      <c r="AW31">
        <v>28</v>
      </c>
      <c r="AX31">
        <f>IF(Z31&gt;0, (R31*SUMPRODUCT(K31:$K$98, X31:$X$98)-K31*$AZ$3)/Z31, 0)</f>
        <v>13165.987008914273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2000000</v>
      </c>
      <c r="S32">
        <f t="shared" si="1"/>
        <v>13084.653751720731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8676.0765727639264</v>
      </c>
      <c r="AC32">
        <f t="shared" si="2"/>
        <v>8452.1176917892953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-12860.466232686</v>
      </c>
      <c r="AI32">
        <f t="shared" si="6"/>
        <v>-12892.764059790052</v>
      </c>
      <c r="AJ32">
        <f t="shared" si="7"/>
        <v>223.95888097463103</v>
      </c>
      <c r="AK32">
        <f t="shared" si="22"/>
        <v>607.32536009347496</v>
      </c>
      <c r="AL32">
        <f t="shared" si="8"/>
        <v>-12061.479818721946</v>
      </c>
      <c r="AN32">
        <f t="shared" si="9"/>
        <v>0</v>
      </c>
      <c r="AO32">
        <f t="shared" si="9"/>
        <v>0</v>
      </c>
      <c r="AP32">
        <f t="shared" si="9"/>
        <v>-1.89464169295042</v>
      </c>
      <c r="AQ32">
        <f t="shared" si="9"/>
        <v>-754.41531830390011</v>
      </c>
      <c r="AR32">
        <f t="shared" si="9"/>
        <v>-756.30995999685047</v>
      </c>
      <c r="AS32">
        <f t="shared" si="9"/>
        <v>13.137782676030826</v>
      </c>
      <c r="AT32">
        <f t="shared" si="9"/>
        <v>35.626667537484479</v>
      </c>
      <c r="AU32">
        <f t="shared" si="9"/>
        <v>-707.54550978333521</v>
      </c>
      <c r="AW32">
        <v>29</v>
      </c>
      <c r="AX32">
        <f>IF(Z32&gt;0, (R32*SUMPRODUCT(K32:$K$98, X32:$X$98)-K32*$AZ$3)/Z32, 0)</f>
        <v>13084.653751720731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2000000</v>
      </c>
      <c r="S33">
        <f t="shared" si="1"/>
        <v>12974.375361393162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8452.1176917892953</v>
      </c>
      <c r="AC33">
        <f t="shared" si="2"/>
        <v>8207.8130426854841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-13759.548724956192</v>
      </c>
      <c r="AI33">
        <f t="shared" si="6"/>
        <v>-13791.179585071081</v>
      </c>
      <c r="AJ33">
        <f t="shared" si="7"/>
        <v>244.30464910381124</v>
      </c>
      <c r="AK33">
        <f t="shared" si="22"/>
        <v>591.64823842525072</v>
      </c>
      <c r="AL33">
        <f t="shared" si="8"/>
        <v>-12955.226697542019</v>
      </c>
      <c r="AN33">
        <f t="shared" si="9"/>
        <v>0</v>
      </c>
      <c r="AO33">
        <f t="shared" si="9"/>
        <v>0</v>
      </c>
      <c r="AP33">
        <f t="shared" si="9"/>
        <v>-1.6567110294535978</v>
      </c>
      <c r="AQ33">
        <f t="shared" si="9"/>
        <v>-720.6758226030604</v>
      </c>
      <c r="AR33">
        <f t="shared" si="9"/>
        <v>-722.33253363251401</v>
      </c>
      <c r="AS33">
        <f t="shared" si="9"/>
        <v>12.795801481432797</v>
      </c>
      <c r="AT33">
        <f t="shared" si="9"/>
        <v>30.988413169787783</v>
      </c>
      <c r="AU33">
        <f t="shared" si="9"/>
        <v>-678.54831898129351</v>
      </c>
      <c r="AW33">
        <v>30</v>
      </c>
      <c r="AX33">
        <f>IF(Z33&gt;0, (R33*SUMPRODUCT(K33:$K$98, X33:$X$98)-K33*$AZ$3)/Z33, 0)</f>
        <v>12974.375361393162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2000000</v>
      </c>
      <c r="S34">
        <f t="shared" si="1"/>
        <v>12833.33570185055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8207.8130426854841</v>
      </c>
      <c r="AC34">
        <f t="shared" si="2"/>
        <v>7942.5931747253599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-14775.560470229353</v>
      </c>
      <c r="AI34">
        <f t="shared" si="6"/>
        <v>-14806.505632731336</v>
      </c>
      <c r="AJ34">
        <f t="shared" si="7"/>
        <v>265.21986796012425</v>
      </c>
      <c r="AK34">
        <f t="shared" si="22"/>
        <v>574.54691298798389</v>
      </c>
      <c r="AL34">
        <f t="shared" si="8"/>
        <v>-13966.738851783228</v>
      </c>
      <c r="AN34">
        <f t="shared" si="9"/>
        <v>0</v>
      </c>
      <c r="AO34">
        <f t="shared" si="9"/>
        <v>0</v>
      </c>
      <c r="AP34">
        <f t="shared" si="9"/>
        <v>-1.4471398636563109</v>
      </c>
      <c r="AQ34">
        <f t="shared" si="9"/>
        <v>-690.97399514263134</v>
      </c>
      <c r="AR34">
        <f t="shared" si="9"/>
        <v>-692.42113500628761</v>
      </c>
      <c r="AS34">
        <f t="shared" si="9"/>
        <v>12.402915755706935</v>
      </c>
      <c r="AT34">
        <f t="shared" si="9"/>
        <v>26.868488451863826</v>
      </c>
      <c r="AU34">
        <f t="shared" ref="AU34:AU79" si="23">AL34*$K34</f>
        <v>-653.14973079871686</v>
      </c>
      <c r="AW34">
        <v>31</v>
      </c>
      <c r="AX34">
        <f>IF(Z34&gt;0, (R34*SUMPRODUCT(K34:$K$98, X34:$X$98)-K34*$AZ$3)/Z34, 0)</f>
        <v>12833.33570185055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2000000</v>
      </c>
      <c r="S35">
        <f t="shared" si="1"/>
        <v>12663.429855485338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7942.5931747253599</v>
      </c>
      <c r="AC35">
        <f t="shared" si="2"/>
        <v>7658.2762819424925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-15917.84129178064</v>
      </c>
      <c r="AI35">
        <f t="shared" ref="AI35:AI66" si="25">SUM(AE35:AH35)</f>
        <v>-15948.079056625309</v>
      </c>
      <c r="AJ35">
        <f t="shared" si="7"/>
        <v>284.3168927828674</v>
      </c>
      <c r="AK35">
        <f t="shared" si="22"/>
        <v>555.98152223077523</v>
      </c>
      <c r="AL35">
        <f t="shared" si="8"/>
        <v>-15107.780641611667</v>
      </c>
      <c r="AN35">
        <f t="shared" ref="AN35:AT66" si="26">AE35*$K35</f>
        <v>0</v>
      </c>
      <c r="AO35">
        <f t="shared" si="26"/>
        <v>0</v>
      </c>
      <c r="AP35">
        <f t="shared" si="26"/>
        <v>-1.2625523713515261</v>
      </c>
      <c r="AQ35">
        <f t="shared" si="26"/>
        <v>-664.63603950138372</v>
      </c>
      <c r="AR35">
        <f t="shared" si="26"/>
        <v>-665.89859187273521</v>
      </c>
      <c r="AS35">
        <f t="shared" si="26"/>
        <v>11.871412091545348</v>
      </c>
      <c r="AT35">
        <f t="shared" si="26"/>
        <v>23.21453959728959</v>
      </c>
      <c r="AU35">
        <f t="shared" si="23"/>
        <v>-630.81264018390038</v>
      </c>
      <c r="AW35">
        <v>32</v>
      </c>
      <c r="AX35">
        <f>IF(Z35&gt;0, (R35*SUMPRODUCT(K35:$K$98, X35:$X$98)-K35*$AZ$3)/Z35, 0)</f>
        <v>12663.429855485338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2000000</v>
      </c>
      <c r="S36">
        <f t="shared" si="1"/>
        <v>12466.792961144229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7658.2762819424925</v>
      </c>
      <c r="AC36">
        <f t="shared" si="2"/>
        <v>7356.7269409766141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-17203.870650200668</v>
      </c>
      <c r="AI36">
        <f t="shared" si="25"/>
        <v>-17233.375940630634</v>
      </c>
      <c r="AJ36">
        <f t="shared" si="7"/>
        <v>301.5493409658784</v>
      </c>
      <c r="AK36">
        <f t="shared" si="22"/>
        <v>536.07933973597449</v>
      </c>
      <c r="AL36">
        <f t="shared" si="8"/>
        <v>-16395.747259928783</v>
      </c>
      <c r="AN36">
        <f t="shared" si="26"/>
        <v>0</v>
      </c>
      <c r="AO36">
        <f t="shared" si="26"/>
        <v>0</v>
      </c>
      <c r="AP36">
        <f t="shared" si="26"/>
        <v>-1.0999718927383166</v>
      </c>
      <c r="AQ36">
        <f t="shared" si="26"/>
        <v>-641.36884896772278</v>
      </c>
      <c r="AR36">
        <f t="shared" si="26"/>
        <v>-642.46882086046105</v>
      </c>
      <c r="AS36">
        <f t="shared" si="26"/>
        <v>11.241909315332181</v>
      </c>
      <c r="AT36">
        <f t="shared" si="26"/>
        <v>19.985304241858408</v>
      </c>
      <c r="AU36">
        <f t="shared" si="23"/>
        <v>-611.24160730327048</v>
      </c>
      <c r="AW36">
        <v>33</v>
      </c>
      <c r="AX36">
        <f>IF(Z36&gt;0, (R36*SUMPRODUCT(K36:$K$98, X36:$X$98)-K36*$AZ$3)/Z36, 0)</f>
        <v>12466.792961144229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2000000</v>
      </c>
      <c r="S37">
        <f t="shared" si="1"/>
        <v>12244.581198006405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7356.7269409766141</v>
      </c>
      <c r="AC37">
        <f t="shared" si="2"/>
        <v>7039.5426442727348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-18587.791253747011</v>
      </c>
      <c r="AI37">
        <f t="shared" si="25"/>
        <v>-18616.536796491335</v>
      </c>
      <c r="AJ37">
        <f t="shared" si="7"/>
        <v>317.18429670387923</v>
      </c>
      <c r="AK37">
        <f t="shared" si="22"/>
        <v>514.97088586836298</v>
      </c>
      <c r="AL37">
        <f t="shared" si="8"/>
        <v>-17784.381613919093</v>
      </c>
      <c r="AN37">
        <f t="shared" si="26"/>
        <v>0</v>
      </c>
      <c r="AO37">
        <f t="shared" si="26"/>
        <v>0</v>
      </c>
      <c r="AP37">
        <f t="shared" si="26"/>
        <v>-0.95682867981018183</v>
      </c>
      <c r="AQ37">
        <f t="shared" si="26"/>
        <v>-618.71615798320408</v>
      </c>
      <c r="AR37">
        <f t="shared" si="26"/>
        <v>-619.67298666301429</v>
      </c>
      <c r="AS37">
        <f t="shared" si="26"/>
        <v>10.557846639775905</v>
      </c>
      <c r="AT37">
        <f t="shared" si="26"/>
        <v>17.141402312308173</v>
      </c>
      <c r="AU37">
        <f t="shared" si="23"/>
        <v>-591.97373771093021</v>
      </c>
      <c r="AW37">
        <v>34</v>
      </c>
      <c r="AX37">
        <f>IF(Z37&gt;0, (R37*SUMPRODUCT(K37:$K$98, X37:$X$98)-K37*$AZ$3)/Z37, 0)</f>
        <v>12244.581198006405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2000000</v>
      </c>
      <c r="S38">
        <f t="shared" si="1"/>
        <v>12001.258760285427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7039.5426442727348</v>
      </c>
      <c r="AC38">
        <f t="shared" si="2"/>
        <v>6710.2769793822481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-20061.298114782152</v>
      </c>
      <c r="AI38">
        <f t="shared" si="25"/>
        <v>-20089.254669646161</v>
      </c>
      <c r="AJ38">
        <f t="shared" si="7"/>
        <v>329.26566489048673</v>
      </c>
      <c r="AK38">
        <f t="shared" si="22"/>
        <v>492.7679850990915</v>
      </c>
      <c r="AL38">
        <f t="shared" si="8"/>
        <v>-19267.221019656587</v>
      </c>
      <c r="AN38">
        <f t="shared" si="26"/>
        <v>0</v>
      </c>
      <c r="AO38">
        <f t="shared" si="26"/>
        <v>0</v>
      </c>
      <c r="AP38">
        <f t="shared" si="26"/>
        <v>-0.83086277187936042</v>
      </c>
      <c r="AQ38">
        <f t="shared" si="26"/>
        <v>-596.2174466855837</v>
      </c>
      <c r="AR38">
        <f t="shared" si="26"/>
        <v>-597.04830945746301</v>
      </c>
      <c r="AS38">
        <f t="shared" si="26"/>
        <v>9.7857044384173371</v>
      </c>
      <c r="AT38">
        <f t="shared" si="26"/>
        <v>14.644958078146304</v>
      </c>
      <c r="AU38">
        <f t="shared" si="23"/>
        <v>-572.61764694089948</v>
      </c>
      <c r="AW38">
        <v>35</v>
      </c>
      <c r="AX38">
        <f>IF(Z38&gt;0, (R38*SUMPRODUCT(K38:$K$98, X38:$X$98)-K38*$AZ$3)/Z38, 0)</f>
        <v>12001.258760285427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2000000</v>
      </c>
      <c r="S39">
        <f t="shared" si="1"/>
        <v>11741.160084280084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6710.2769793822481</v>
      </c>
      <c r="AC39">
        <f t="shared" si="2"/>
        <v>6372.4974729580199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-21582.496139406732</v>
      </c>
      <c r="AI39">
        <f t="shared" si="25"/>
        <v>-21609.633566318618</v>
      </c>
      <c r="AJ39">
        <f t="shared" si="7"/>
        <v>337.7795064242282</v>
      </c>
      <c r="AK39">
        <f t="shared" si="22"/>
        <v>469.71938855675739</v>
      </c>
      <c r="AL39">
        <f t="shared" si="8"/>
        <v>-20802.134671337633</v>
      </c>
      <c r="AN39">
        <f t="shared" si="26"/>
        <v>0</v>
      </c>
      <c r="AO39">
        <f t="shared" si="26"/>
        <v>0</v>
      </c>
      <c r="AP39">
        <f t="shared" si="26"/>
        <v>-0.72010577328186287</v>
      </c>
      <c r="AQ39">
        <f t="shared" si="26"/>
        <v>-572.70278874572693</v>
      </c>
      <c r="AR39">
        <f t="shared" si="26"/>
        <v>-573.42289451900876</v>
      </c>
      <c r="AS39">
        <f t="shared" si="26"/>
        <v>8.9631553301706379</v>
      </c>
      <c r="AT39">
        <f t="shared" si="26"/>
        <v>12.464248899515258</v>
      </c>
      <c r="AU39">
        <f t="shared" si="23"/>
        <v>-551.9954902893229</v>
      </c>
      <c r="AW39">
        <v>36</v>
      </c>
      <c r="AX39">
        <f>IF(Z39&gt;0, (R39*SUMPRODUCT(K39:$K$98, X39:$X$98)-K39*$AZ$3)/Z39, 0)</f>
        <v>11741.160084280084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2000000</v>
      </c>
      <c r="S40">
        <f t="shared" si="1"/>
        <v>11470.572887261602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6372.4974729580199</v>
      </c>
      <c r="AC40">
        <f t="shared" si="2"/>
        <v>6030.5428451599328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-23161.433484265093</v>
      </c>
      <c r="AI40">
        <f t="shared" si="25"/>
        <v>-23187.720501070755</v>
      </c>
      <c r="AJ40">
        <f t="shared" si="7"/>
        <v>341.95462779808713</v>
      </c>
      <c r="AK40">
        <f t="shared" si="22"/>
        <v>446.07482310706143</v>
      </c>
      <c r="AL40">
        <f t="shared" si="8"/>
        <v>-22399.691050165606</v>
      </c>
      <c r="AN40">
        <f t="shared" si="26"/>
        <v>0</v>
      </c>
      <c r="AO40">
        <f t="shared" si="26"/>
        <v>0</v>
      </c>
      <c r="AP40">
        <f t="shared" si="26"/>
        <v>-0.62280330150603491</v>
      </c>
      <c r="AQ40">
        <f t="shared" si="26"/>
        <v>-548.75063793875063</v>
      </c>
      <c r="AR40">
        <f t="shared" si="26"/>
        <v>-549.37344124025674</v>
      </c>
      <c r="AS40">
        <f t="shared" si="26"/>
        <v>8.101736029326009</v>
      </c>
      <c r="AT40">
        <f t="shared" si="26"/>
        <v>10.568596452145814</v>
      </c>
      <c r="AU40">
        <f t="shared" si="23"/>
        <v>-530.70310875878488</v>
      </c>
      <c r="AW40">
        <v>37</v>
      </c>
      <c r="AX40">
        <f>IF(Z40&gt;0, (R40*SUMPRODUCT(K40:$K$98, X40:$X$98)-K40*$AZ$3)/Z40, 0)</f>
        <v>11470.572887261602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2000000</v>
      </c>
      <c r="S41">
        <f t="shared" si="1"/>
        <v>11195.153596964199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6030.5428451599328</v>
      </c>
      <c r="AC41">
        <f t="shared" si="2"/>
        <v>5687.8173509244316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-24844.505192162254</v>
      </c>
      <c r="AI41">
        <f t="shared" si="25"/>
        <v>-24869.908226170053</v>
      </c>
      <c r="AJ41">
        <f t="shared" si="7"/>
        <v>342.72549423550117</v>
      </c>
      <c r="AK41">
        <f t="shared" si="22"/>
        <v>422.13799916119535</v>
      </c>
      <c r="AL41">
        <f t="shared" si="8"/>
        <v>-24105.04473277336</v>
      </c>
      <c r="AN41">
        <f t="shared" si="26"/>
        <v>0</v>
      </c>
      <c r="AO41">
        <f t="shared" si="26"/>
        <v>0</v>
      </c>
      <c r="AP41">
        <f t="shared" si="26"/>
        <v>-0.53737464382447653</v>
      </c>
      <c r="AQ41">
        <f t="shared" si="26"/>
        <v>-525.55955027003438</v>
      </c>
      <c r="AR41">
        <f t="shared" si="26"/>
        <v>-526.09692491385886</v>
      </c>
      <c r="AS41">
        <f t="shared" si="26"/>
        <v>7.2499997574235815</v>
      </c>
      <c r="AT41">
        <f t="shared" si="26"/>
        <v>8.929888330440173</v>
      </c>
      <c r="AU41">
        <f t="shared" si="23"/>
        <v>-509.91703682599518</v>
      </c>
      <c r="AW41">
        <v>38</v>
      </c>
      <c r="AX41">
        <f>IF(Z41&gt;0, (R41*SUMPRODUCT(K41:$K$98, X41:$X$98)-K41*$AZ$3)/Z41, 0)</f>
        <v>11195.153596964199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2000000</v>
      </c>
      <c r="S42">
        <f t="shared" si="1"/>
        <v>10918.045327712091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5687.8173509244316</v>
      </c>
      <c r="AC42">
        <f t="shared" si="2"/>
        <v>5346.2088218180115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-26625.721663328051</v>
      </c>
      <c r="AI42">
        <f t="shared" si="25"/>
        <v>-26650.20502395419</v>
      </c>
      <c r="AJ42">
        <f t="shared" si="7"/>
        <v>341.60852910642006</v>
      </c>
      <c r="AK42">
        <f t="shared" si="22"/>
        <v>398.14721456471023</v>
      </c>
      <c r="AL42">
        <f t="shared" si="8"/>
        <v>-25910.449280283061</v>
      </c>
      <c r="AN42">
        <f t="shared" si="26"/>
        <v>0</v>
      </c>
      <c r="AO42">
        <f t="shared" si="26"/>
        <v>0</v>
      </c>
      <c r="AP42">
        <f t="shared" si="26"/>
        <v>-0.46242849490430965</v>
      </c>
      <c r="AQ42">
        <f t="shared" si="26"/>
        <v>-502.89225333588655</v>
      </c>
      <c r="AR42">
        <f t="shared" si="26"/>
        <v>-503.35468183079081</v>
      </c>
      <c r="AS42">
        <f t="shared" si="26"/>
        <v>6.4521174349124619</v>
      </c>
      <c r="AT42">
        <f t="shared" si="26"/>
        <v>7.5199895959111789</v>
      </c>
      <c r="AU42">
        <f t="shared" si="23"/>
        <v>-489.38257479996724</v>
      </c>
      <c r="AW42">
        <v>39</v>
      </c>
      <c r="AX42">
        <f>IF(Z42&gt;0, (R42*SUMPRODUCT(K42:$K$98, X42:$X$98)-K42*$AZ$3)/Z42, 0)</f>
        <v>10918.045327712091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2000000</v>
      </c>
      <c r="S43">
        <f t="shared" si="1"/>
        <v>10642.669586367067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5346.2088218180115</v>
      </c>
      <c r="AC43">
        <f t="shared" si="2"/>
        <v>5007.558551663923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-28506.782769244754</v>
      </c>
      <c r="AI43">
        <f t="shared" si="25"/>
        <v>-28530.308626695398</v>
      </c>
      <c r="AJ43">
        <f t="shared" si="7"/>
        <v>338.6502701540885</v>
      </c>
      <c r="AK43">
        <f t="shared" si="22"/>
        <v>374.23461752726087</v>
      </c>
      <c r="AL43">
        <f t="shared" si="8"/>
        <v>-27817.423739014048</v>
      </c>
      <c r="AN43">
        <f t="shared" si="26"/>
        <v>0</v>
      </c>
      <c r="AO43">
        <f t="shared" si="26"/>
        <v>0</v>
      </c>
      <c r="AP43">
        <f t="shared" si="26"/>
        <v>-0.3967354392510607</v>
      </c>
      <c r="AQ43">
        <f t="shared" si="26"/>
        <v>-480.73278550280349</v>
      </c>
      <c r="AR43">
        <f t="shared" si="26"/>
        <v>-481.12952094205451</v>
      </c>
      <c r="AS43">
        <f t="shared" si="26"/>
        <v>5.7109316403846524</v>
      </c>
      <c r="AT43">
        <f t="shared" si="26"/>
        <v>6.3110190852386658</v>
      </c>
      <c r="AU43">
        <f t="shared" si="23"/>
        <v>-469.10757021643116</v>
      </c>
      <c r="AW43">
        <v>40</v>
      </c>
      <c r="AX43">
        <f>IF(Z43&gt;0, (R43*SUMPRODUCT(K43:$K$98, X43:$X$98)-K43*$AZ$3)/Z43, 0)</f>
        <v>10642.669586367067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2000000</v>
      </c>
      <c r="S44">
        <f t="shared" si="1"/>
        <v>10370.740048871379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5007.558551663923</v>
      </c>
      <c r="AC44">
        <f t="shared" si="2"/>
        <v>4673.4703940020127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-30343.936073235385</v>
      </c>
      <c r="AI44">
        <f t="shared" si="25"/>
        <v>-30366.468073709693</v>
      </c>
      <c r="AJ44">
        <f t="shared" si="7"/>
        <v>334.08815766191037</v>
      </c>
      <c r="AK44">
        <f t="shared" si="22"/>
        <v>350.52909861647464</v>
      </c>
      <c r="AL44">
        <f t="shared" si="8"/>
        <v>-29681.850817431306</v>
      </c>
      <c r="AN44">
        <f t="shared" si="26"/>
        <v>0</v>
      </c>
      <c r="AO44">
        <f t="shared" si="26"/>
        <v>0</v>
      </c>
      <c r="AP44">
        <f t="shared" si="26"/>
        <v>-0.33926359857951921</v>
      </c>
      <c r="AQ44">
        <f t="shared" si="26"/>
        <v>-456.88765891030522</v>
      </c>
      <c r="AR44">
        <f t="shared" si="26"/>
        <v>-457.22692250888468</v>
      </c>
      <c r="AS44">
        <f t="shared" si="26"/>
        <v>5.0303545280153248</v>
      </c>
      <c r="AT44">
        <f t="shared" si="26"/>
        <v>5.2779052414390533</v>
      </c>
      <c r="AU44">
        <f t="shared" si="23"/>
        <v>-446.91866273943032</v>
      </c>
      <c r="AW44">
        <v>41</v>
      </c>
      <c r="AX44">
        <f>IF(Z44&gt;0, (R44*SUMPRODUCT(K44:$K$98, X44:$X$98)-K44*$AZ$3)/Z44, 0)</f>
        <v>10370.740048871379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2000000</v>
      </c>
      <c r="S45">
        <f t="shared" si="1"/>
        <v>10107.550146339763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4673.4703940020127</v>
      </c>
      <c r="AC45">
        <f t="shared" si="2"/>
        <v>4347.5154385210744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-32016.143976833966</v>
      </c>
      <c r="AI45">
        <f t="shared" si="25"/>
        <v>-32037.650253704112</v>
      </c>
      <c r="AJ45">
        <f t="shared" si="7"/>
        <v>325.95495548093822</v>
      </c>
      <c r="AK45">
        <f t="shared" si="22"/>
        <v>327.14292758014091</v>
      </c>
      <c r="AL45">
        <f t="shared" si="8"/>
        <v>-31384.552370643032</v>
      </c>
      <c r="AN45">
        <f t="shared" si="26"/>
        <v>0</v>
      </c>
      <c r="AO45">
        <f t="shared" si="26"/>
        <v>0</v>
      </c>
      <c r="AP45">
        <f t="shared" si="26"/>
        <v>-0.28912438537502505</v>
      </c>
      <c r="AQ45">
        <f t="shared" si="26"/>
        <v>-430.41610620342504</v>
      </c>
      <c r="AR45">
        <f t="shared" si="26"/>
        <v>-430.70523058880013</v>
      </c>
      <c r="AS45">
        <f t="shared" si="26"/>
        <v>4.3820474707176125</v>
      </c>
      <c r="AT45">
        <f t="shared" si="26"/>
        <v>4.3980182361410529</v>
      </c>
      <c r="AU45">
        <f t="shared" si="23"/>
        <v>-421.92516488194144</v>
      </c>
      <c r="AW45">
        <v>42</v>
      </c>
      <c r="AX45">
        <f>IF(Z45&gt;0, (R45*SUMPRODUCT(K45:$K$98, X45:$X$98)-K45*$AZ$3)/Z45, 0)</f>
        <v>10107.550146339763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2000000</v>
      </c>
      <c r="S46">
        <f t="shared" si="1"/>
        <v>9956.6608378065393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4347.5154385210744</v>
      </c>
      <c r="AC46">
        <f t="shared" si="2"/>
        <v>4034.0035318081573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-41336.031066626048</v>
      </c>
      <c r="AI46">
        <f t="shared" si="25"/>
        <v>-41356.288879950829</v>
      </c>
      <c r="AJ46">
        <f t="shared" si="7"/>
        <v>313.51190671291715</v>
      </c>
      <c r="AK46">
        <f t="shared" si="22"/>
        <v>304.32608069647523</v>
      </c>
      <c r="AL46">
        <f t="shared" si="8"/>
        <v>-40738.450892541434</v>
      </c>
      <c r="AN46">
        <f t="shared" si="26"/>
        <v>0</v>
      </c>
      <c r="AO46">
        <f t="shared" si="26"/>
        <v>0</v>
      </c>
      <c r="AP46">
        <f t="shared" si="26"/>
        <v>-0.24316106234660329</v>
      </c>
      <c r="AQ46">
        <f t="shared" si="26"/>
        <v>-496.16970332425416</v>
      </c>
      <c r="AR46">
        <f t="shared" si="26"/>
        <v>-496.4128643866008</v>
      </c>
      <c r="AS46">
        <f t="shared" si="26"/>
        <v>3.7631844598636777</v>
      </c>
      <c r="AT46">
        <f t="shared" si="26"/>
        <v>3.6529240296346606</v>
      </c>
      <c r="AU46">
        <f t="shared" si="23"/>
        <v>-488.99675589710245</v>
      </c>
      <c r="AW46">
        <v>43</v>
      </c>
      <c r="AX46">
        <f>IF(Z46&gt;0, (R46*SUMPRODUCT(K46:$K$98, X46:$X$98)-K46*$AZ$3)/Z46, 0)</f>
        <v>9956.6608378065393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2000000</v>
      </c>
      <c r="S47">
        <f t="shared" si="1"/>
        <v>9682.7794036357609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4034.0035318081573</v>
      </c>
      <c r="AC47">
        <f t="shared" si="2"/>
        <v>3642.2125780289975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-49902.156571406151</v>
      </c>
      <c r="AI47">
        <f t="shared" si="25"/>
        <v>-49920.964252683392</v>
      </c>
      <c r="AJ47">
        <f t="shared" si="7"/>
        <v>391.79095377915974</v>
      </c>
      <c r="AK47">
        <f t="shared" si="22"/>
        <v>282.38024722657104</v>
      </c>
      <c r="AL47">
        <f t="shared" si="8"/>
        <v>-49246.793051677661</v>
      </c>
      <c r="AN47">
        <f t="shared" si="26"/>
        <v>0</v>
      </c>
      <c r="AO47">
        <f t="shared" si="26"/>
        <v>0</v>
      </c>
      <c r="AP47">
        <f t="shared" si="26"/>
        <v>-0.20156666072188845</v>
      </c>
      <c r="AQ47">
        <f t="shared" si="26"/>
        <v>-534.81398980793495</v>
      </c>
      <c r="AR47">
        <f t="shared" si="26"/>
        <v>-535.01555646865688</v>
      </c>
      <c r="AS47">
        <f t="shared" si="26"/>
        <v>4.1989224025109975</v>
      </c>
      <c r="AT47">
        <f t="shared" si="26"/>
        <v>3.0263402834323245</v>
      </c>
      <c r="AU47">
        <f t="shared" si="23"/>
        <v>-527.79029378271355</v>
      </c>
      <c r="AW47">
        <v>44</v>
      </c>
      <c r="AX47">
        <f>IF(Z47&gt;0, (R47*SUMPRODUCT(K47:$K$98, X47:$X$98)-K47*$AZ$3)/Z47, 0)</f>
        <v>9682.7794036357609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2000000</v>
      </c>
      <c r="S48">
        <f t="shared" si="1"/>
        <v>9314.3946253992672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3642.2125780289975</v>
      </c>
      <c r="AC48">
        <f t="shared" si="2"/>
        <v>3200.5939003148978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-57548.125344196567</v>
      </c>
      <c r="AI48">
        <f t="shared" si="25"/>
        <v>-57565.306245527434</v>
      </c>
      <c r="AJ48">
        <f t="shared" si="7"/>
        <v>441.6186777140997</v>
      </c>
      <c r="AK48">
        <f t="shared" si="22"/>
        <v>254.95488046202985</v>
      </c>
      <c r="AL48">
        <f t="shared" si="8"/>
        <v>-56868.732687351308</v>
      </c>
      <c r="AN48">
        <f t="shared" si="26"/>
        <v>0</v>
      </c>
      <c r="AO48">
        <f t="shared" si="26"/>
        <v>0</v>
      </c>
      <c r="AP48">
        <f t="shared" si="26"/>
        <v>-0.16440361607757595</v>
      </c>
      <c r="AQ48">
        <f t="shared" si="26"/>
        <v>-550.67657527801805</v>
      </c>
      <c r="AR48">
        <f t="shared" si="26"/>
        <v>-550.84097889409554</v>
      </c>
      <c r="AS48">
        <f t="shared" si="26"/>
        <v>4.2258381062439172</v>
      </c>
      <c r="AT48">
        <f t="shared" si="26"/>
        <v>2.4396568886219234</v>
      </c>
      <c r="AU48">
        <f t="shared" si="23"/>
        <v>-544.17548389922979</v>
      </c>
      <c r="AW48">
        <v>45</v>
      </c>
      <c r="AX48">
        <f>IF(Z48&gt;0, (R48*SUMPRODUCT(K48:$K$98, X48:$X$98)-K48*$AZ$3)/Z48, 0)</f>
        <v>9314.3946253992672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2000000</v>
      </c>
      <c r="S49">
        <f t="shared" si="1"/>
        <v>8867.1656960130258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3200.5939003148978</v>
      </c>
      <c r="AC49">
        <f t="shared" si="2"/>
        <v>2733.127425120661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-63903.480089068318</v>
      </c>
      <c r="AI49">
        <f t="shared" si="25"/>
        <v>-63918.891594383647</v>
      </c>
      <c r="AJ49">
        <f t="shared" si="7"/>
        <v>467.46647519423686</v>
      </c>
      <c r="AK49">
        <f t="shared" si="22"/>
        <v>224.04157302204288</v>
      </c>
      <c r="AL49">
        <f t="shared" si="8"/>
        <v>-63227.383546167366</v>
      </c>
      <c r="AN49">
        <f t="shared" si="26"/>
        <v>0</v>
      </c>
      <c r="AO49">
        <f t="shared" si="26"/>
        <v>0</v>
      </c>
      <c r="AP49">
        <f t="shared" si="26"/>
        <v>-0.13167170514377646</v>
      </c>
      <c r="AQ49">
        <f t="shared" si="26"/>
        <v>-545.97393413466239</v>
      </c>
      <c r="AR49">
        <f t="shared" si="26"/>
        <v>-546.10560583980623</v>
      </c>
      <c r="AS49">
        <f t="shared" si="26"/>
        <v>3.9939062815065873</v>
      </c>
      <c r="AT49">
        <f t="shared" si="26"/>
        <v>1.9141501974864727</v>
      </c>
      <c r="AU49">
        <f t="shared" si="23"/>
        <v>-540.19754936081313</v>
      </c>
      <c r="AW49">
        <v>46</v>
      </c>
      <c r="AX49">
        <f>IF(Z49&gt;0, (R49*SUMPRODUCT(K49:$K$98, X49:$X$98)-K49*$AZ$3)/Z49, 0)</f>
        <v>8867.1656960130258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50</v>
      </c>
      <c r="R50">
        <f t="shared" si="0"/>
        <v>2000000</v>
      </c>
      <c r="S50">
        <f t="shared" si="1"/>
        <v>8331.3505086368768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2733.127425120661</v>
      </c>
      <c r="AC50">
        <f t="shared" si="2"/>
        <v>2261.4482232036603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-67418.865388185281</v>
      </c>
      <c r="AI50">
        <f t="shared" si="25"/>
        <v>-67432.437306812761</v>
      </c>
      <c r="AJ50">
        <f t="shared" si="7"/>
        <v>471.67920191700068</v>
      </c>
      <c r="AK50">
        <f t="shared" si="22"/>
        <v>191.3189197584463</v>
      </c>
      <c r="AL50">
        <f t="shared" si="8"/>
        <v>-66769.439185137322</v>
      </c>
      <c r="AN50">
        <f t="shared" si="26"/>
        <v>0</v>
      </c>
      <c r="AO50">
        <f t="shared" si="26"/>
        <v>0</v>
      </c>
      <c r="AP50">
        <f t="shared" si="26"/>
        <v>-0.1035310512218351</v>
      </c>
      <c r="AQ50">
        <f t="shared" si="26"/>
        <v>-514.29324013869143</v>
      </c>
      <c r="AR50">
        <f t="shared" si="26"/>
        <v>-514.39677118991335</v>
      </c>
      <c r="AS50">
        <f t="shared" si="26"/>
        <v>3.5981238139085798</v>
      </c>
      <c r="AT50">
        <f t="shared" si="26"/>
        <v>1.459443533733046</v>
      </c>
      <c r="AU50">
        <f t="shared" si="23"/>
        <v>-509.33920384227179</v>
      </c>
      <c r="AW50">
        <v>47</v>
      </c>
      <c r="AX50">
        <f>IF(Z50&gt;0, (R50*SUMPRODUCT(K50:$K$98, X50:$X$98)-K50*$AZ$3)/Z50, 0)</f>
        <v>8331.3505086368768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2000000</v>
      </c>
      <c r="S51">
        <f t="shared" si="1"/>
        <v>7742.1131704811978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2261.4482232036603</v>
      </c>
      <c r="AC51">
        <f t="shared" si="2"/>
        <v>1813.4895654021666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-68973.925288059661</v>
      </c>
      <c r="AI51">
        <f t="shared" si="25"/>
        <v>-68985.637139368657</v>
      </c>
      <c r="AJ51">
        <f t="shared" si="7"/>
        <v>447.9586578014937</v>
      </c>
      <c r="AK51">
        <f t="shared" si="22"/>
        <v>158.30137562425622</v>
      </c>
      <c r="AL51">
        <f t="shared" si="8"/>
        <v>-68379.377105942898</v>
      </c>
      <c r="AN51">
        <f t="shared" si="26"/>
        <v>0</v>
      </c>
      <c r="AO51">
        <f t="shared" si="26"/>
        <v>0</v>
      </c>
      <c r="AP51">
        <f t="shared" si="26"/>
        <v>-7.9769506267244827E-2</v>
      </c>
      <c r="AQ51">
        <f t="shared" si="26"/>
        <v>-469.78191751080448</v>
      </c>
      <c r="AR51">
        <f t="shared" si="26"/>
        <v>-469.86168701707174</v>
      </c>
      <c r="AS51">
        <f t="shared" si="26"/>
        <v>3.0510497459535273</v>
      </c>
      <c r="AT51">
        <f t="shared" si="26"/>
        <v>1.0781918453209332</v>
      </c>
      <c r="AU51">
        <f t="shared" si="23"/>
        <v>-465.73244542579721</v>
      </c>
      <c r="AW51">
        <v>48</v>
      </c>
      <c r="AX51">
        <f>IF(Z51&gt;0, (R51*SUMPRODUCT(K51:$K$98, X51:$X$98)-K51*$AZ$3)/Z51, 0)</f>
        <v>7742.1131704811978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50</v>
      </c>
      <c r="R52">
        <f t="shared" si="0"/>
        <v>2000000</v>
      </c>
      <c r="S52">
        <f t="shared" si="1"/>
        <v>7092.948844075604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1813.4895654021666</v>
      </c>
      <c r="AC52">
        <f t="shared" si="2"/>
        <v>1402.9349535495744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-68203.50277711016</v>
      </c>
      <c r="AI52">
        <f t="shared" si="25"/>
        <v>-68213.392422336634</v>
      </c>
      <c r="AJ52">
        <f t="shared" si="7"/>
        <v>410.55461185259219</v>
      </c>
      <c r="AK52">
        <f t="shared" si="22"/>
        <v>126.94426957815168</v>
      </c>
      <c r="AL52">
        <f t="shared" si="8"/>
        <v>-67675.89354090589</v>
      </c>
      <c r="AN52">
        <f t="shared" si="26"/>
        <v>0</v>
      </c>
      <c r="AO52">
        <f t="shared" si="26"/>
        <v>0</v>
      </c>
      <c r="AP52">
        <f t="shared" si="26"/>
        <v>-6.0141470627617481E-2</v>
      </c>
      <c r="AQ52">
        <f t="shared" si="26"/>
        <v>-414.76300363002889</v>
      </c>
      <c r="AR52">
        <f t="shared" si="26"/>
        <v>-414.82314510065646</v>
      </c>
      <c r="AS52">
        <f t="shared" si="26"/>
        <v>2.4966879563741493</v>
      </c>
      <c r="AT52">
        <f t="shared" si="26"/>
        <v>0.77198068134302333</v>
      </c>
      <c r="AU52">
        <f t="shared" si="23"/>
        <v>-411.55447646293925</v>
      </c>
      <c r="AW52">
        <v>49</v>
      </c>
      <c r="AX52">
        <f>IF(Z52&gt;0, (R52*SUMPRODUCT(K52:$K$98, X52:$X$98)-K52*$AZ$3)/Z52, 0)</f>
        <v>7092.948844075604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2000000</v>
      </c>
      <c r="S53">
        <f t="shared" si="1"/>
        <v>6377.7793228412738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1402.9349535495744</v>
      </c>
      <c r="AC53">
        <f t="shared" si="2"/>
        <v>1041.0534728286639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-65167.268542372411</v>
      </c>
      <c r="AI53">
        <f t="shared" si="25"/>
        <v>-65175.430109433066</v>
      </c>
      <c r="AJ53">
        <f t="shared" si="7"/>
        <v>361.88148072091053</v>
      </c>
      <c r="AK53">
        <f t="shared" si="22"/>
        <v>98.205446748470223</v>
      </c>
      <c r="AL53">
        <f t="shared" si="8"/>
        <v>-64715.343181963683</v>
      </c>
      <c r="AN53">
        <f t="shared" si="26"/>
        <v>0</v>
      </c>
      <c r="AO53">
        <f t="shared" si="26"/>
        <v>0</v>
      </c>
      <c r="AP53">
        <f t="shared" si="26"/>
        <v>-4.4314806982182077E-2</v>
      </c>
      <c r="AQ53">
        <f t="shared" si="26"/>
        <v>-353.83828933204904</v>
      </c>
      <c r="AR53">
        <f t="shared" si="26"/>
        <v>-353.88260413903123</v>
      </c>
      <c r="AS53">
        <f t="shared" si="26"/>
        <v>1.9649054954018532</v>
      </c>
      <c r="AT53">
        <f t="shared" si="26"/>
        <v>0.53322546821145789</v>
      </c>
      <c r="AU53">
        <f t="shared" si="23"/>
        <v>-351.3844731754179</v>
      </c>
      <c r="AW53">
        <v>50</v>
      </c>
      <c r="AX53">
        <f>IF(Z53&gt;0, (R53*SUMPRODUCT(K53:$K$98, X53:$X$98)-K53*$AZ$3)/Z53, 0)</f>
        <v>6377.7793228412738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2000000</v>
      </c>
      <c r="S54">
        <f t="shared" si="1"/>
        <v>5591.1906265568032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1041.0534728286639</v>
      </c>
      <c r="AC54">
        <f t="shared" si="2"/>
        <v>734.43082895118471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-60488.061253784777</v>
      </c>
      <c r="AI54">
        <f t="shared" si="25"/>
        <v>-60494.62900364348</v>
      </c>
      <c r="AJ54">
        <f t="shared" si="7"/>
        <v>306.62264387747916</v>
      </c>
      <c r="AK54">
        <f t="shared" si="22"/>
        <v>72.873743098006472</v>
      </c>
      <c r="AL54">
        <f t="shared" si="8"/>
        <v>-60115.132616668001</v>
      </c>
      <c r="AN54">
        <f t="shared" si="26"/>
        <v>0</v>
      </c>
      <c r="AO54">
        <f t="shared" si="26"/>
        <v>0</v>
      </c>
      <c r="AP54">
        <f t="shared" si="26"/>
        <v>-3.1840060897259458E-2</v>
      </c>
      <c r="AQ54">
        <f t="shared" si="26"/>
        <v>-293.24252526534525</v>
      </c>
      <c r="AR54">
        <f t="shared" si="26"/>
        <v>-293.2743653262425</v>
      </c>
      <c r="AS54">
        <f t="shared" si="26"/>
        <v>1.4864883504353121</v>
      </c>
      <c r="AT54">
        <f t="shared" si="26"/>
        <v>0.35328757458332866</v>
      </c>
      <c r="AU54">
        <f t="shared" si="23"/>
        <v>-291.43458940122389</v>
      </c>
      <c r="AW54">
        <v>51</v>
      </c>
      <c r="AX54">
        <f>IF(Z54&gt;0, (R54*SUMPRODUCT(K54:$K$98, X54:$X$98)-K54*$AZ$3)/Z54, 0)</f>
        <v>5591.1906265568032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2000000</v>
      </c>
      <c r="S55">
        <f t="shared" si="1"/>
        <v>4695.9573272707903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734.43082895118471</v>
      </c>
      <c r="AC55">
        <f t="shared" si="2"/>
        <v>483.34512998456273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-54227.050196905882</v>
      </c>
      <c r="AI55">
        <f t="shared" si="25"/>
        <v>-54232.196593011075</v>
      </c>
      <c r="AJ55">
        <f t="shared" si="7"/>
        <v>251.08569896662198</v>
      </c>
      <c r="AK55">
        <f t="shared" si="22"/>
        <v>51.410158026582934</v>
      </c>
      <c r="AL55">
        <f t="shared" si="8"/>
        <v>-53929.700736017869</v>
      </c>
      <c r="AN55">
        <f t="shared" si="26"/>
        <v>0</v>
      </c>
      <c r="AO55">
        <f t="shared" si="26"/>
        <v>0</v>
      </c>
      <c r="AP55">
        <f t="shared" si="26"/>
        <v>-2.2276269992993862E-2</v>
      </c>
      <c r="AQ55">
        <f t="shared" si="26"/>
        <v>-234.72278200477623</v>
      </c>
      <c r="AR55">
        <f t="shared" si="26"/>
        <v>-234.74505827476921</v>
      </c>
      <c r="AS55">
        <f t="shared" si="26"/>
        <v>1.0868290561455261</v>
      </c>
      <c r="AT55">
        <f t="shared" si="26"/>
        <v>0.22252981254719359</v>
      </c>
      <c r="AU55">
        <f t="shared" si="23"/>
        <v>-233.43569940607648</v>
      </c>
      <c r="AW55">
        <v>52</v>
      </c>
      <c r="AX55">
        <f>IF(Z55&gt;0, (R55*SUMPRODUCT(K55:$K$98, X55:$X$98)-K55*$AZ$3)/Z55, 0)</f>
        <v>4695.9573272707903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2000000</v>
      </c>
      <c r="S56">
        <f t="shared" si="1"/>
        <v>3653.67101265777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483.34512998456273</v>
      </c>
      <c r="AC56">
        <f t="shared" si="2"/>
        <v>286.26237146078932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-47098.792404351814</v>
      </c>
      <c r="AI56">
        <f t="shared" si="25"/>
        <v>-47102.709866685851</v>
      </c>
      <c r="AJ56">
        <f t="shared" si="7"/>
        <v>197.08275852377341</v>
      </c>
      <c r="AK56">
        <f t="shared" si="22"/>
        <v>33.834159098919393</v>
      </c>
      <c r="AL56">
        <f t="shared" si="8"/>
        <v>-46871.792949063158</v>
      </c>
      <c r="AN56">
        <f t="shared" si="26"/>
        <v>0</v>
      </c>
      <c r="AO56">
        <f t="shared" si="26"/>
        <v>0</v>
      </c>
      <c r="AP56">
        <f t="shared" si="26"/>
        <v>-1.5140006794588349E-2</v>
      </c>
      <c r="AQ56">
        <f t="shared" si="26"/>
        <v>-182.02498868303462</v>
      </c>
      <c r="AR56">
        <f t="shared" si="26"/>
        <v>-182.04012868982923</v>
      </c>
      <c r="AS56">
        <f t="shared" si="26"/>
        <v>0.76167530118238091</v>
      </c>
      <c r="AT56">
        <f t="shared" si="26"/>
        <v>0.13076051662232746</v>
      </c>
      <c r="AU56">
        <f t="shared" si="23"/>
        <v>-181.14769287202452</v>
      </c>
      <c r="AW56">
        <v>53</v>
      </c>
      <c r="AX56">
        <f>IF(Z56&gt;0, (R56*SUMPRODUCT(K56:$K$98, X56:$X$98)-K56*$AZ$3)/Z56, 0)</f>
        <v>3653.67101265777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2000000</v>
      </c>
      <c r="S57">
        <f t="shared" si="1"/>
        <v>2385.5338439651769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286.26237146078932</v>
      </c>
      <c r="AC57">
        <f t="shared" si="2"/>
        <v>137.84454660007856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-39564.465060257273</v>
      </c>
      <c r="AI57">
        <f t="shared" si="25"/>
        <v>-39567.35423634146</v>
      </c>
      <c r="AJ57">
        <f t="shared" si="7"/>
        <v>148.41782486071077</v>
      </c>
      <c r="AK57">
        <f t="shared" si="22"/>
        <v>20.038366002255255</v>
      </c>
      <c r="AL57">
        <f t="shared" si="8"/>
        <v>-39398.898045478491</v>
      </c>
      <c r="AN57">
        <f t="shared" si="26"/>
        <v>0</v>
      </c>
      <c r="AO57">
        <f t="shared" si="26"/>
        <v>0</v>
      </c>
      <c r="AP57">
        <f t="shared" si="26"/>
        <v>-9.9695884130816866E-3</v>
      </c>
      <c r="AQ57">
        <f t="shared" si="26"/>
        <v>-136.5238465711063</v>
      </c>
      <c r="AR57">
        <f t="shared" si="26"/>
        <v>-136.5338161595194</v>
      </c>
      <c r="AS57">
        <f t="shared" si="26"/>
        <v>0.51214068783290267</v>
      </c>
      <c r="AT57">
        <f t="shared" si="26"/>
        <v>6.914575494603642E-2</v>
      </c>
      <c r="AU57">
        <f t="shared" si="23"/>
        <v>-135.95252971674046</v>
      </c>
      <c r="AW57">
        <v>54</v>
      </c>
      <c r="AX57">
        <f>IF(Z57&gt;0, (R57*SUMPRODUCT(K57:$K$98, X57:$X$98)-K57*$AZ$3)/Z57, 0)</f>
        <v>2385.5338439651769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2000000</v>
      </c>
      <c r="S58">
        <f t="shared" si="1"/>
        <v>759.96566546426266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137.84454660007856</v>
      </c>
      <c r="AC58">
        <f t="shared" si="2"/>
        <v>31.327096298904394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-31967.921281920309</v>
      </c>
      <c r="AI58">
        <f t="shared" si="25"/>
        <v>-31969.982368211608</v>
      </c>
      <c r="AJ58">
        <f t="shared" si="7"/>
        <v>106.51745030117416</v>
      </c>
      <c r="AK58">
        <f t="shared" si="22"/>
        <v>9.6491182620054996</v>
      </c>
      <c r="AL58">
        <f t="shared" si="8"/>
        <v>-31853.81579964843</v>
      </c>
      <c r="AN58">
        <f t="shared" si="26"/>
        <v>0</v>
      </c>
      <c r="AO58">
        <f t="shared" si="26"/>
        <v>0</v>
      </c>
      <c r="AP58">
        <f t="shared" si="26"/>
        <v>-6.3501117772142212E-3</v>
      </c>
      <c r="AQ58">
        <f t="shared" si="26"/>
        <v>-98.491690659676522</v>
      </c>
      <c r="AR58">
        <f t="shared" si="26"/>
        <v>-98.498040771453745</v>
      </c>
      <c r="AS58">
        <f t="shared" si="26"/>
        <v>0.32817535029573608</v>
      </c>
      <c r="AT58">
        <f t="shared" si="26"/>
        <v>2.9728488212261806E-2</v>
      </c>
      <c r="AU58">
        <f t="shared" si="23"/>
        <v>-98.140136932945751</v>
      </c>
      <c r="AW58">
        <v>55</v>
      </c>
      <c r="AX58">
        <f>IF(Z58&gt;0, (R58*SUMPRODUCT(K58:$K$98, X58:$X$98)-K58*$AZ$3)/Z58, 0)</f>
        <v>759.96566546426266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2000000</v>
      </c>
      <c r="S59">
        <f t="shared" si="1"/>
        <v>-1423.2270838858117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31.327096298904394</v>
      </c>
      <c r="AC59">
        <f t="shared" si="2"/>
        <v>-40.373169119761258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-24884.333574512555</v>
      </c>
      <c r="AI59">
        <f t="shared" si="25"/>
        <v>-24885.751941601578</v>
      </c>
      <c r="AJ59">
        <f t="shared" si="7"/>
        <v>71.700265418665651</v>
      </c>
      <c r="AK59">
        <f t="shared" si="22"/>
        <v>2.1928967409233078</v>
      </c>
      <c r="AL59">
        <f t="shared" si="8"/>
        <v>-24811.858779441991</v>
      </c>
      <c r="AN59">
        <f t="shared" si="26"/>
        <v>0</v>
      </c>
      <c r="AO59">
        <f t="shared" si="26"/>
        <v>0</v>
      </c>
      <c r="AP59">
        <f t="shared" si="26"/>
        <v>-3.9017174698635481E-3</v>
      </c>
      <c r="AQ59">
        <f t="shared" si="26"/>
        <v>-68.453110471246546</v>
      </c>
      <c r="AR59">
        <f t="shared" si="26"/>
        <v>-68.457012188716419</v>
      </c>
      <c r="AS59">
        <f t="shared" si="26"/>
        <v>0.19723679458101623</v>
      </c>
      <c r="AT59">
        <f t="shared" si="26"/>
        <v>6.0323336531788209E-3</v>
      </c>
      <c r="AU59">
        <f t="shared" si="23"/>
        <v>-68.253743060482222</v>
      </c>
      <c r="AW59">
        <v>56</v>
      </c>
      <c r="AX59">
        <f>IF(Z59&gt;0, (R59*SUMPRODUCT(K59:$K$98, X59:$X$98)-K59*$AZ$3)/Z59, 0)</f>
        <v>-1423.2270838858117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50</v>
      </c>
      <c r="R60">
        <f t="shared" si="0"/>
        <v>2000000</v>
      </c>
      <c r="S60">
        <f t="shared" si="1"/>
        <v>-4515.9462633137427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-40.373169119761258</v>
      </c>
      <c r="AC60">
        <f t="shared" si="2"/>
        <v>-84.905364197248176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-18564.867941700606</v>
      </c>
      <c r="AI60">
        <f t="shared" si="25"/>
        <v>-18565.808003420196</v>
      </c>
      <c r="AJ60">
        <f t="shared" si="7"/>
        <v>44.532195077486918</v>
      </c>
      <c r="AK60">
        <f t="shared" si="22"/>
        <v>-2.8261218383832882</v>
      </c>
      <c r="AL60">
        <f t="shared" si="8"/>
        <v>-18524.101930181092</v>
      </c>
      <c r="AN60">
        <f t="shared" si="26"/>
        <v>0</v>
      </c>
      <c r="AO60">
        <f t="shared" si="26"/>
        <v>0</v>
      </c>
      <c r="AP60">
        <f t="shared" si="26"/>
        <v>-2.3089020959760529E-3</v>
      </c>
      <c r="AQ60">
        <f t="shared" si="26"/>
        <v>-45.597498131133335</v>
      </c>
      <c r="AR60">
        <f t="shared" si="26"/>
        <v>-45.599807033229311</v>
      </c>
      <c r="AS60">
        <f t="shared" si="26"/>
        <v>0.10937630626824534</v>
      </c>
      <c r="AT60">
        <f t="shared" si="26"/>
        <v>-6.9412874709752822E-3</v>
      </c>
      <c r="AU60">
        <f t="shared" si="23"/>
        <v>-45.497372014432045</v>
      </c>
      <c r="AW60">
        <v>57</v>
      </c>
      <c r="AX60">
        <f>IF(Z60&gt;0, (R60*SUMPRODUCT(K60:$K$98, X60:$X$98)-K60*$AZ$3)/Z60, 0)</f>
        <v>-4515.9462633137427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2000000</v>
      </c>
      <c r="S61">
        <f t="shared" si="1"/>
        <v>-9101.829274827629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-84.905364197248176</v>
      </c>
      <c r="AC61">
        <f t="shared" si="2"/>
        <v>-109.14490215538181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-13243.374569858805</v>
      </c>
      <c r="AI61">
        <f t="shared" si="25"/>
        <v>-13243.974146596951</v>
      </c>
      <c r="AJ61">
        <f t="shared" si="7"/>
        <v>24.239537958133639</v>
      </c>
      <c r="AK61">
        <f t="shared" si="22"/>
        <v>-5.9433754938073733</v>
      </c>
      <c r="AL61">
        <f t="shared" si="8"/>
        <v>-13225.677984132624</v>
      </c>
      <c r="AN61">
        <f t="shared" si="26"/>
        <v>0</v>
      </c>
      <c r="AO61">
        <f t="shared" si="26"/>
        <v>0</v>
      </c>
      <c r="AP61">
        <f t="shared" si="26"/>
        <v>-1.3148490665159886E-3</v>
      </c>
      <c r="AQ61">
        <f t="shared" si="26"/>
        <v>-29.042218589942333</v>
      </c>
      <c r="AR61">
        <f t="shared" si="26"/>
        <v>-29.043533439008847</v>
      </c>
      <c r="AS61">
        <f t="shared" si="26"/>
        <v>5.3156388214037127E-2</v>
      </c>
      <c r="AT61">
        <f t="shared" si="26"/>
        <v>-1.3033597240850408E-2</v>
      </c>
      <c r="AU61">
        <f t="shared" si="23"/>
        <v>-29.003410648035661</v>
      </c>
      <c r="AW61">
        <v>58</v>
      </c>
      <c r="AX61">
        <f>IF(Z61&gt;0, (R61*SUMPRODUCT(K61:$K$98, X61:$X$98)-K61*$AZ$3)/Z61, 0)</f>
        <v>-9101.829274827629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50</v>
      </c>
      <c r="R62">
        <f t="shared" si="0"/>
        <v>2000000</v>
      </c>
      <c r="S62">
        <f t="shared" si="1"/>
        <v>-16224.876779646967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-109.14490215538181</v>
      </c>
      <c r="AC62">
        <f t="shared" si="2"/>
        <v>-119.11751344800304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-9059.9207301679999</v>
      </c>
      <c r="AI62">
        <f t="shared" si="25"/>
        <v>-9060.2878131205107</v>
      </c>
      <c r="AJ62">
        <f t="shared" si="7"/>
        <v>9.9726112926212238</v>
      </c>
      <c r="AK62">
        <f t="shared" si="22"/>
        <v>-7.6401431508767281</v>
      </c>
      <c r="AL62">
        <f t="shared" si="8"/>
        <v>-9057.9553449787654</v>
      </c>
      <c r="AN62">
        <f t="shared" si="26"/>
        <v>0</v>
      </c>
      <c r="AO62">
        <f t="shared" si="26"/>
        <v>0</v>
      </c>
      <c r="AP62">
        <f t="shared" si="26"/>
        <v>-7.187491113298856E-4</v>
      </c>
      <c r="AQ62">
        <f t="shared" si="26"/>
        <v>-17.739341827191311</v>
      </c>
      <c r="AR62">
        <f t="shared" si="26"/>
        <v>-17.740060576302639</v>
      </c>
      <c r="AS62">
        <f t="shared" si="26"/>
        <v>1.9526391664823721E-2</v>
      </c>
      <c r="AT62">
        <f t="shared" si="26"/>
        <v>-1.4959414656993757E-2</v>
      </c>
      <c r="AU62">
        <f t="shared" si="23"/>
        <v>-17.735493599294809</v>
      </c>
      <c r="AW62">
        <v>59</v>
      </c>
      <c r="AX62">
        <f>IF(Z62&gt;0, (R62*SUMPRODUCT(K62:$K$98, X62:$X$98)-K62*$AZ$3)/Z62, 0)</f>
        <v>-16224.876779646967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2000000</v>
      </c>
      <c r="S63">
        <f t="shared" si="1"/>
        <v>-27842.74308064521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-119.11751344800304</v>
      </c>
      <c r="AC63">
        <f t="shared" si="2"/>
        <v>-119.83042018830045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-5928.8258363336827</v>
      </c>
      <c r="AI63">
        <f t="shared" si="25"/>
        <v>-5929.0410278107602</v>
      </c>
      <c r="AJ63">
        <f t="shared" si="7"/>
        <v>0.71290674029741297</v>
      </c>
      <c r="AK63">
        <f t="shared" si="22"/>
        <v>-8.3382259413602142</v>
      </c>
      <c r="AL63">
        <f t="shared" si="8"/>
        <v>-5936.6663470118228</v>
      </c>
      <c r="AN63">
        <f t="shared" si="26"/>
        <v>0</v>
      </c>
      <c r="AO63">
        <f t="shared" si="26"/>
        <v>0</v>
      </c>
      <c r="AP63">
        <f t="shared" si="26"/>
        <v>-3.7620117570852005E-4</v>
      </c>
      <c r="AQ63">
        <f t="shared" si="26"/>
        <v>-10.364867979394438</v>
      </c>
      <c r="AR63">
        <f t="shared" si="26"/>
        <v>-10.365244180570146</v>
      </c>
      <c r="AS63">
        <f t="shared" si="26"/>
        <v>1.2463149447770772E-3</v>
      </c>
      <c r="AT63">
        <f t="shared" si="26"/>
        <v>-1.4577019708510193E-2</v>
      </c>
      <c r="AU63">
        <f t="shared" si="23"/>
        <v>-10.37857488533388</v>
      </c>
      <c r="AW63">
        <v>60</v>
      </c>
      <c r="AX63">
        <f>IF(Z63&gt;0, (R63*SUMPRODUCT(K63:$K$98, X63:$X$98)-K63*$AZ$3)/Z63, 0)</f>
        <v>-27842.74308064521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2000000</v>
      </c>
      <c r="S64">
        <f t="shared" si="1"/>
        <v>-47718.576195374735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-119.83042018830045</v>
      </c>
      <c r="AC64">
        <f t="shared" si="2"/>
        <v>-114.99311398296823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-3701.9452293257382</v>
      </c>
      <c r="AI64">
        <f t="shared" si="25"/>
        <v>-3702.065720257312</v>
      </c>
      <c r="AJ64">
        <f t="shared" si="7"/>
        <v>-4.8373062053322258</v>
      </c>
      <c r="AK64">
        <f t="shared" si="22"/>
        <v>-8.3881294131810318</v>
      </c>
      <c r="AL64">
        <f t="shared" si="8"/>
        <v>-3715.2911558758256</v>
      </c>
      <c r="AN64">
        <f t="shared" si="26"/>
        <v>0</v>
      </c>
      <c r="AO64">
        <f t="shared" si="26"/>
        <v>0</v>
      </c>
      <c r="AP64">
        <f t="shared" si="26"/>
        <v>-1.8807515195226742E-4</v>
      </c>
      <c r="AQ64">
        <f t="shared" si="26"/>
        <v>-5.7783926344605474</v>
      </c>
      <c r="AR64">
        <f t="shared" si="26"/>
        <v>-5.7785807096125001</v>
      </c>
      <c r="AS64">
        <f t="shared" si="26"/>
        <v>-7.5505856559128798E-3</v>
      </c>
      <c r="AT64">
        <f t="shared" si="26"/>
        <v>-1.3093090852361239E-2</v>
      </c>
      <c r="AU64">
        <f t="shared" si="23"/>
        <v>-5.7992243861207751</v>
      </c>
      <c r="AW64">
        <v>61</v>
      </c>
      <c r="AX64">
        <f>IF(Z64&gt;0, (R64*SUMPRODUCT(K64:$K$98, X64:$X$98)-K64*$AZ$3)/Z64, 0)</f>
        <v>-47718.576195374735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2000000</v>
      </c>
      <c r="S65">
        <f t="shared" si="1"/>
        <v>-83378.947317454367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-114.99311398296823</v>
      </c>
      <c r="AC65">
        <f t="shared" si="2"/>
        <v>-107.19813680963708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-2200.0930799031698</v>
      </c>
      <c r="AI65">
        <f t="shared" si="25"/>
        <v>-2200.15736359843</v>
      </c>
      <c r="AJ65">
        <f t="shared" si="7"/>
        <v>-7.7949771733311479</v>
      </c>
      <c r="AK65">
        <f t="shared" si="22"/>
        <v>-8.049517978807776</v>
      </c>
      <c r="AL65">
        <f t="shared" si="8"/>
        <v>-2216.0018587505688</v>
      </c>
      <c r="AN65">
        <f t="shared" si="26"/>
        <v>0</v>
      </c>
      <c r="AO65">
        <f t="shared" si="26"/>
        <v>0</v>
      </c>
      <c r="AP65">
        <f t="shared" si="26"/>
        <v>-8.9590068820342479E-5</v>
      </c>
      <c r="AQ65">
        <f t="shared" si="26"/>
        <v>-3.0661972626414706</v>
      </c>
      <c r="AR65">
        <f t="shared" si="26"/>
        <v>-3.0662868527102907</v>
      </c>
      <c r="AS65">
        <f t="shared" si="26"/>
        <v>-1.0863602949140969E-2</v>
      </c>
      <c r="AT65">
        <f t="shared" si="26"/>
        <v>-1.1218348086113692E-2</v>
      </c>
      <c r="AU65">
        <f t="shared" si="23"/>
        <v>-3.0883688037455452</v>
      </c>
      <c r="AW65">
        <v>62</v>
      </c>
      <c r="AX65">
        <f>IF(Z65&gt;0, (R65*SUMPRODUCT(K65:$K$98, X65:$X$98)-K65*$AZ$3)/Z65, 0)</f>
        <v>-83378.947317454367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50</v>
      </c>
      <c r="R66">
        <f t="shared" si="0"/>
        <v>2000000</v>
      </c>
      <c r="S66">
        <f t="shared" si="1"/>
        <v>-150577.62591686449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-107.19813680963708</v>
      </c>
      <c r="AC66">
        <f t="shared" si="2"/>
        <v>-98.145253886750282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-1242.0508378933052</v>
      </c>
      <c r="AI66">
        <f t="shared" si="25"/>
        <v>-1242.0834274806657</v>
      </c>
      <c r="AJ66">
        <f t="shared" si="7"/>
        <v>-9.0528829228867949</v>
      </c>
      <c r="AK66">
        <f t="shared" si="22"/>
        <v>-7.503869576674596</v>
      </c>
      <c r="AL66">
        <f t="shared" si="8"/>
        <v>-1258.640179980227</v>
      </c>
      <c r="AN66">
        <f t="shared" si="26"/>
        <v>0</v>
      </c>
      <c r="AO66">
        <f t="shared" si="26"/>
        <v>0</v>
      </c>
      <c r="AP66">
        <f t="shared" si="26"/>
        <v>-4.0552709397606237E-5</v>
      </c>
      <c r="AQ66">
        <f t="shared" si="26"/>
        <v>-1.5455404859578594</v>
      </c>
      <c r="AR66">
        <f t="shared" si="26"/>
        <v>-1.545581038667257</v>
      </c>
      <c r="AS66">
        <f t="shared" si="26"/>
        <v>-1.1264914965710906E-2</v>
      </c>
      <c r="AT66">
        <f t="shared" si="26"/>
        <v>-9.3374070354230575E-3</v>
      </c>
      <c r="AU66">
        <f t="shared" si="23"/>
        <v>-1.566183360668391</v>
      </c>
      <c r="AW66">
        <v>63</v>
      </c>
      <c r="AX66">
        <f>IF(Z66&gt;0, (R66*SUMPRODUCT(K66:$K$98, X66:$X$98)-K66*$AZ$3)/Z66, 0)</f>
        <v>-150577.62591686449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50</v>
      </c>
      <c r="R67">
        <f t="shared" ref="R67:R79" si="27">$C$6</f>
        <v>2000000</v>
      </c>
      <c r="S67">
        <f t="shared" ref="S67:S79" si="28">AX67</f>
        <v>-283923.30874656554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-98.145253886750282</v>
      </c>
      <c r="AC67">
        <f t="shared" ref="AC67:AC79" si="29">S67*Z67</f>
        <v>-88.870187064200749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-664.53222272167272</v>
      </c>
      <c r="AI67">
        <f t="shared" ref="AI67:AI79" si="33">SUM(AE67:AH67)</f>
        <v>-664.5478731075915</v>
      </c>
      <c r="AJ67">
        <f t="shared" ref="AJ67:AJ79" si="34">AB67-AC67</f>
        <v>-9.2750668225495332</v>
      </c>
      <c r="AK67">
        <f t="shared" si="22"/>
        <v>-6.8701677720725201</v>
      </c>
      <c r="AL67">
        <f t="shared" ref="AL67:AL79" si="35">SUM(AI67:AK67)</f>
        <v>-680.69310770221352</v>
      </c>
      <c r="AN67">
        <f t="shared" ref="AN67:AT79" si="36">AE67*$K67</f>
        <v>0</v>
      </c>
      <c r="AO67">
        <f t="shared" si="36"/>
        <v>0</v>
      </c>
      <c r="AP67">
        <f t="shared" si="36"/>
        <v>-1.7387936375877459E-5</v>
      </c>
      <c r="AQ67">
        <f t="shared" si="36"/>
        <v>-0.73831048438026492</v>
      </c>
      <c r="AR67">
        <f t="shared" si="36"/>
        <v>-0.73832787231664088</v>
      </c>
      <c r="AS67">
        <f t="shared" si="36"/>
        <v>-1.0304811180366164E-2</v>
      </c>
      <c r="AT67">
        <f t="shared" si="36"/>
        <v>-7.632913381985084E-3</v>
      </c>
      <c r="AU67">
        <f t="shared" si="23"/>
        <v>-0.75626559687899209</v>
      </c>
      <c r="AW67">
        <v>64</v>
      </c>
      <c r="AX67">
        <f>IF(Z67&gt;0, (R67*SUMPRODUCT(K67:$K$98, X67:$X$98)-K67*$AZ$3)/Z67, 0)</f>
        <v>-283923.30874656554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50</v>
      </c>
      <c r="R68">
        <f t="shared" si="27"/>
        <v>2000000</v>
      </c>
      <c r="S68">
        <f t="shared" si="28"/>
        <v>-563271.92638208822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-88.870187064200749</v>
      </c>
      <c r="AC68">
        <f t="shared" si="29"/>
        <v>-79.947241023127987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-335.88798036120204</v>
      </c>
      <c r="AI68">
        <f t="shared" si="33"/>
        <v>-335.89507704375256</v>
      </c>
      <c r="AJ68">
        <f t="shared" si="34"/>
        <v>-8.9229460410727626</v>
      </c>
      <c r="AK68">
        <f t="shared" si="22"/>
        <v>-6.2209130944940529</v>
      </c>
      <c r="AL68">
        <f t="shared" si="35"/>
        <v>-351.03893617931936</v>
      </c>
      <c r="AN68">
        <f t="shared" si="36"/>
        <v>0</v>
      </c>
      <c r="AO68">
        <f t="shared" si="36"/>
        <v>0</v>
      </c>
      <c r="AP68">
        <f t="shared" si="36"/>
        <v>-7.0398004257468104E-6</v>
      </c>
      <c r="AQ68">
        <f t="shared" si="36"/>
        <v>-0.33319573340293773</v>
      </c>
      <c r="AR68">
        <f t="shared" si="36"/>
        <v>-0.3332027732033635</v>
      </c>
      <c r="AS68">
        <f t="shared" si="36"/>
        <v>-8.8514258446310747E-3</v>
      </c>
      <c r="AT68">
        <f t="shared" si="36"/>
        <v>-6.171050535142367E-3</v>
      </c>
      <c r="AU68">
        <f t="shared" si="23"/>
        <v>-0.34822524958313689</v>
      </c>
      <c r="AW68">
        <v>65</v>
      </c>
      <c r="AX68">
        <f>IF(Z68&gt;0, (R68*SUMPRODUCT(K68:$K$98, X68:$X$98)-K68*$AZ$3)/Z68, 0)</f>
        <v>-563271.92638208822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2000000</v>
      </c>
      <c r="S69">
        <f t="shared" si="28"/>
        <v>-1182874.614927497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-79.947241023127987</v>
      </c>
      <c r="AC69">
        <f t="shared" si="29"/>
        <v>-71.654314858804995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-159.87577990833455</v>
      </c>
      <c r="AI69">
        <f t="shared" si="33"/>
        <v>-159.87880872956185</v>
      </c>
      <c r="AJ69">
        <f t="shared" si="34"/>
        <v>-8.2929261643229921</v>
      </c>
      <c r="AK69">
        <f t="shared" si="22"/>
        <v>-5.5963068716189595</v>
      </c>
      <c r="AL69">
        <f t="shared" si="35"/>
        <v>-173.7680417655038</v>
      </c>
      <c r="AN69">
        <f t="shared" si="36"/>
        <v>0</v>
      </c>
      <c r="AO69">
        <f t="shared" si="36"/>
        <v>0</v>
      </c>
      <c r="AP69">
        <f t="shared" si="36"/>
        <v>-2.6826288216024698E-6</v>
      </c>
      <c r="AQ69">
        <f t="shared" si="36"/>
        <v>-0.1416020764748063</v>
      </c>
      <c r="AR69">
        <f t="shared" si="36"/>
        <v>-0.14160475910362788</v>
      </c>
      <c r="AS69">
        <f t="shared" si="36"/>
        <v>-7.3450497979973802E-3</v>
      </c>
      <c r="AT69">
        <f t="shared" si="36"/>
        <v>-4.9566524339448139E-3</v>
      </c>
      <c r="AU69">
        <f t="shared" si="23"/>
        <v>-0.15390646133557007</v>
      </c>
      <c r="AW69">
        <v>66</v>
      </c>
      <c r="AX69">
        <f>IF(Z69&gt;0, (R69*SUMPRODUCT(K69:$K$98, X69:$X$98)-K69*$AZ$3)/Z69, 0)</f>
        <v>-1182874.614927497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2000000</v>
      </c>
      <c r="S70">
        <f t="shared" si="28"/>
        <v>-2672934.4193451433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-71.654314858804995</v>
      </c>
      <c r="AC70">
        <f t="shared" si="29"/>
        <v>-64.094022383738789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-71.983524166376569</v>
      </c>
      <c r="AI70">
        <f t="shared" si="33"/>
        <v>-71.984723111287451</v>
      </c>
      <c r="AJ70">
        <f t="shared" si="34"/>
        <v>-7.5602924750662055</v>
      </c>
      <c r="AK70">
        <f t="shared" si="22"/>
        <v>-5.0158020401163501</v>
      </c>
      <c r="AL70">
        <f t="shared" si="35"/>
        <v>-84.560817626470012</v>
      </c>
      <c r="AN70">
        <f t="shared" si="36"/>
        <v>0</v>
      </c>
      <c r="AO70">
        <f t="shared" si="36"/>
        <v>0</v>
      </c>
      <c r="AP70">
        <f t="shared" si="36"/>
        <v>-9.481305750576637E-7</v>
      </c>
      <c r="AQ70">
        <f t="shared" si="36"/>
        <v>-5.6924867475780759E-2</v>
      </c>
      <c r="AR70">
        <f t="shared" si="36"/>
        <v>-5.6925815606355817E-2</v>
      </c>
      <c r="AS70">
        <f t="shared" si="36"/>
        <v>-5.9787104369406659E-3</v>
      </c>
      <c r="AT70">
        <f t="shared" si="36"/>
        <v>-3.9665169179330332E-3</v>
      </c>
      <c r="AU70">
        <f t="shared" si="23"/>
        <v>-6.6871042961229518E-2</v>
      </c>
      <c r="AW70">
        <v>67</v>
      </c>
      <c r="AX70">
        <f>IF(Z70&gt;0, (R70*SUMPRODUCT(K70:$K$98, X70:$X$98)-K70*$AZ$3)/Z70, 0)</f>
        <v>-2672934.4193451433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2000000</v>
      </c>
      <c r="S71">
        <f t="shared" si="28"/>
        <v>-6542746.7883396056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-64.094022383738789</v>
      </c>
      <c r="AC71">
        <f t="shared" si="29"/>
        <v>-57.274255687338687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-29.970508776334679</v>
      </c>
      <c r="AI71">
        <f t="shared" si="33"/>
        <v>-29.970946469077042</v>
      </c>
      <c r="AJ71">
        <f t="shared" si="34"/>
        <v>-6.8197666964001016</v>
      </c>
      <c r="AK71">
        <f t="shared" si="22"/>
        <v>-4.4865815668617159</v>
      </c>
      <c r="AL71">
        <f t="shared" si="35"/>
        <v>-41.277294732338859</v>
      </c>
      <c r="AN71">
        <f t="shared" si="36"/>
        <v>0</v>
      </c>
      <c r="AO71">
        <f t="shared" si="36"/>
        <v>0</v>
      </c>
      <c r="AP71">
        <f t="shared" si="36"/>
        <v>-3.0904394992013109E-7</v>
      </c>
      <c r="AQ71">
        <f t="shared" si="36"/>
        <v>-2.1161430192733578E-2</v>
      </c>
      <c r="AR71">
        <f t="shared" si="36"/>
        <v>-2.1161739236683498E-2</v>
      </c>
      <c r="AS71">
        <f t="shared" si="36"/>
        <v>-4.8152675002486071E-3</v>
      </c>
      <c r="AT71">
        <f t="shared" si="36"/>
        <v>-3.1678635601314164E-3</v>
      </c>
      <c r="AU71">
        <f t="shared" si="23"/>
        <v>-2.9144870297063519E-2</v>
      </c>
      <c r="AW71">
        <v>68</v>
      </c>
      <c r="AX71">
        <f>IF(Z71&gt;0, (R71*SUMPRODUCT(K71:$K$98, X71:$X$98)-K71*$AZ$3)/Z71, 0)</f>
        <v>-6542746.7883396056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2000000</v>
      </c>
      <c r="S72">
        <f t="shared" si="28"/>
        <v>-17470647.301244572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-57.274255687338687</v>
      </c>
      <c r="AC72">
        <f t="shared" si="29"/>
        <v>-51.155513935499378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-11.4764656160245</v>
      </c>
      <c r="AI72">
        <f t="shared" si="33"/>
        <v>-11.476612020199038</v>
      </c>
      <c r="AJ72">
        <f t="shared" si="34"/>
        <v>-6.118741751839309</v>
      </c>
      <c r="AK72">
        <f t="shared" ref="AK72:AK79" si="49">G72*SUM(AB72:AB72, AE72:AF72)</f>
        <v>-4.0091978981137082</v>
      </c>
      <c r="AL72">
        <f t="shared" si="35"/>
        <v>-21.604551670152055</v>
      </c>
      <c r="AN72">
        <f t="shared" si="36"/>
        <v>0</v>
      </c>
      <c r="AO72">
        <f t="shared" si="36"/>
        <v>0</v>
      </c>
      <c r="AP72">
        <f t="shared" si="36"/>
        <v>-9.2296735008781244E-8</v>
      </c>
      <c r="AQ72">
        <f t="shared" si="36"/>
        <v>-7.2350416861105288E-3</v>
      </c>
      <c r="AR72">
        <f t="shared" si="36"/>
        <v>-7.235133982845538E-3</v>
      </c>
      <c r="AS72">
        <f t="shared" si="36"/>
        <v>-3.8574028905980786E-3</v>
      </c>
      <c r="AT72">
        <f t="shared" si="36"/>
        <v>-2.5274953884946547E-3</v>
      </c>
      <c r="AU72">
        <f t="shared" si="23"/>
        <v>-1.3620032261938272E-2</v>
      </c>
      <c r="AW72">
        <v>69</v>
      </c>
      <c r="AX72">
        <f>IF(Z72&gt;0, (R72*SUMPRODUCT(K72:$K$98, X72:$X$98)-K72*$AZ$3)/Z72, 0)</f>
        <v>-17470647.301244572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2000000</v>
      </c>
      <c r="S73">
        <f t="shared" si="28"/>
        <v>-51291533.474718004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-51.155513935499378</v>
      </c>
      <c r="AC73">
        <f t="shared" si="29"/>
        <v>-45.680692564656873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-4.0163876537201908</v>
      </c>
      <c r="AI73">
        <f t="shared" si="33"/>
        <v>-4.0164321841616397</v>
      </c>
      <c r="AJ73">
        <f t="shared" si="34"/>
        <v>-5.4748213708425055</v>
      </c>
      <c r="AK73">
        <f t="shared" si="49"/>
        <v>-3.5808859754849567</v>
      </c>
      <c r="AL73">
        <f t="shared" si="35"/>
        <v>-13.072139530489103</v>
      </c>
      <c r="AN73">
        <f t="shared" si="36"/>
        <v>0</v>
      </c>
      <c r="AO73">
        <f t="shared" si="36"/>
        <v>0</v>
      </c>
      <c r="AP73">
        <f t="shared" si="36"/>
        <v>-2.506523932828261E-8</v>
      </c>
      <c r="AQ73">
        <f t="shared" si="36"/>
        <v>-2.2607392718220322E-3</v>
      </c>
      <c r="AR73">
        <f t="shared" si="36"/>
        <v>-2.2607643370613603E-3</v>
      </c>
      <c r="AS73">
        <f t="shared" si="36"/>
        <v>-3.0816606230252255E-3</v>
      </c>
      <c r="AT73">
        <f t="shared" si="36"/>
        <v>-2.0156046304935617E-3</v>
      </c>
      <c r="AU73">
        <f t="shared" si="23"/>
        <v>-7.3580295905801485E-3</v>
      </c>
      <c r="AW73">
        <v>70</v>
      </c>
      <c r="AX73">
        <f>IF(Z73&gt;0, (R73*SUMPRODUCT(K73:$K$98, X73:$X$98)-K73*$AZ$3)/Z73, 0)</f>
        <v>-51291533.474718004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2000000</v>
      </c>
      <c r="S74">
        <f t="shared" si="28"/>
        <v>-167077825.95439985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-45.680692564656873</v>
      </c>
      <c r="AC74">
        <f t="shared" si="29"/>
        <v>-40.788260078456716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-1.2751508629715409</v>
      </c>
      <c r="AI74">
        <f t="shared" si="33"/>
        <v>-1.2751630693370013</v>
      </c>
      <c r="AJ74">
        <f t="shared" si="34"/>
        <v>-4.8924324862001569</v>
      </c>
      <c r="AK74">
        <f t="shared" si="49"/>
        <v>-3.1976484795259812</v>
      </c>
      <c r="AL74">
        <f t="shared" si="35"/>
        <v>-9.3652440350631387</v>
      </c>
      <c r="AN74">
        <f t="shared" si="36"/>
        <v>0</v>
      </c>
      <c r="AO74">
        <f t="shared" si="36"/>
        <v>0</v>
      </c>
      <c r="AP74">
        <f t="shared" si="36"/>
        <v>-6.1345569304451453E-9</v>
      </c>
      <c r="AQ74">
        <f t="shared" si="36"/>
        <v>-6.4085297046075778E-4</v>
      </c>
      <c r="AR74">
        <f t="shared" si="36"/>
        <v>-6.4085910501768826E-4</v>
      </c>
      <c r="AS74">
        <f t="shared" si="36"/>
        <v>-2.4587913341121708E-3</v>
      </c>
      <c r="AT74">
        <f t="shared" si="36"/>
        <v>-1.607043202573032E-3</v>
      </c>
      <c r="AU74">
        <f t="shared" si="23"/>
        <v>-4.706693641702891E-3</v>
      </c>
      <c r="AW74">
        <v>71</v>
      </c>
      <c r="AX74">
        <f>IF(Z74&gt;0, (R74*SUMPRODUCT(K74:$K$98, X74:$X$98)-K74*$AZ$3)/Z74, 0)</f>
        <v>-167077825.95439985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2000000</v>
      </c>
      <c r="S75">
        <f t="shared" si="28"/>
        <v>-610844859.41711092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-40.788260078456716</v>
      </c>
      <c r="AC75">
        <f t="shared" si="29"/>
        <v>-36.418639122970056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-0.36413184760874123</v>
      </c>
      <c r="AI75">
        <f t="shared" si="33"/>
        <v>-0.36413482861435675</v>
      </c>
      <c r="AJ75">
        <f t="shared" si="34"/>
        <v>-4.3696209554866599</v>
      </c>
      <c r="AK75">
        <f t="shared" si="49"/>
        <v>-2.8551782054919705</v>
      </c>
      <c r="AL75">
        <f t="shared" si="35"/>
        <v>-7.588933989592987</v>
      </c>
      <c r="AN75">
        <f t="shared" si="36"/>
        <v>0</v>
      </c>
      <c r="AO75">
        <f t="shared" si="36"/>
        <v>0</v>
      </c>
      <c r="AP75">
        <f t="shared" si="36"/>
        <v>-1.3376472591514296E-9</v>
      </c>
      <c r="AQ75">
        <f t="shared" si="36"/>
        <v>-1.6339451538896759E-4</v>
      </c>
      <c r="AR75">
        <f t="shared" si="36"/>
        <v>-1.6339585303622671E-4</v>
      </c>
      <c r="AS75">
        <f t="shared" si="36"/>
        <v>-1.9607515880412127E-3</v>
      </c>
      <c r="AT75">
        <f t="shared" si="36"/>
        <v>-1.2811855439153394E-3</v>
      </c>
      <c r="AU75">
        <f t="shared" si="23"/>
        <v>-3.4053329849927788E-3</v>
      </c>
      <c r="AW75">
        <v>72</v>
      </c>
      <c r="AX75">
        <f>IF(Z75&gt;0, (R75*SUMPRODUCT(K75:$K$98, X75:$X$98)-K75*$AZ$3)/Z75, 0)</f>
        <v>-610844859.41711092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2000000</v>
      </c>
      <c r="S76">
        <f t="shared" si="28"/>
        <v>-2544757547.7259159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-36.418639122970056</v>
      </c>
      <c r="AC76">
        <f t="shared" si="29"/>
        <v>-32.516783045648737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-9.2491923681213506E-2</v>
      </c>
      <c r="AI76">
        <f t="shared" si="33"/>
        <v>-9.2492562578680868E-2</v>
      </c>
      <c r="AJ76">
        <f t="shared" si="34"/>
        <v>-3.9018560773213196</v>
      </c>
      <c r="AK76">
        <f t="shared" si="49"/>
        <v>-2.549304738607904</v>
      </c>
      <c r="AL76">
        <f t="shared" si="35"/>
        <v>-6.543653378507905</v>
      </c>
      <c r="AN76">
        <f t="shared" si="36"/>
        <v>0</v>
      </c>
      <c r="AO76">
        <f t="shared" si="36"/>
        <v>0</v>
      </c>
      <c r="AP76">
        <f t="shared" si="36"/>
        <v>-2.5597170058572568E-10</v>
      </c>
      <c r="AQ76">
        <f t="shared" si="36"/>
        <v>-3.705651721085366E-5</v>
      </c>
      <c r="AR76">
        <f t="shared" si="36"/>
        <v>-3.7056773182554249E-5</v>
      </c>
      <c r="AS76">
        <f t="shared" si="36"/>
        <v>-1.5632629437125618E-3</v>
      </c>
      <c r="AT76">
        <f t="shared" si="36"/>
        <v>-1.0213686899575485E-3</v>
      </c>
      <c r="AU76">
        <f t="shared" si="23"/>
        <v>-2.6216884068526649E-3</v>
      </c>
      <c r="AW76">
        <v>73</v>
      </c>
      <c r="AX76">
        <f>IF(Z76&gt;0, (R76*SUMPRODUCT(K76:$K$98, X76:$X$98)-K76*$AZ$3)/Z76, 0)</f>
        <v>-2544757547.7259159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2000000</v>
      </c>
      <c r="S77">
        <f t="shared" si="28"/>
        <v>-12319802369.174068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-32.516783045648737</v>
      </c>
      <c r="AC77">
        <f t="shared" si="29"/>
        <v>-29.032874145168879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-2.058713518101285E-2</v>
      </c>
      <c r="AI77">
        <f t="shared" si="33"/>
        <v>-2.058725301112601E-2</v>
      </c>
      <c r="AJ77">
        <f t="shared" si="34"/>
        <v>-3.4839089004798574</v>
      </c>
      <c r="AK77">
        <f t="shared" si="49"/>
        <v>-2.2761748131954116</v>
      </c>
      <c r="AL77">
        <f t="shared" si="35"/>
        <v>-5.7806709666863956</v>
      </c>
      <c r="AN77">
        <f t="shared" si="36"/>
        <v>0</v>
      </c>
      <c r="AO77">
        <f t="shared" si="36"/>
        <v>0</v>
      </c>
      <c r="AP77">
        <f t="shared" si="36"/>
        <v>-4.2150143671782136E-11</v>
      </c>
      <c r="AQ77">
        <f t="shared" si="36"/>
        <v>-7.3644222381240138E-6</v>
      </c>
      <c r="AR77">
        <f t="shared" si="36"/>
        <v>-7.3644643882676857E-6</v>
      </c>
      <c r="AS77">
        <f t="shared" si="36"/>
        <v>-1.246262578872801E-3</v>
      </c>
      <c r="AT77">
        <f t="shared" si="36"/>
        <v>-8.142323963372045E-4</v>
      </c>
      <c r="AU77">
        <f t="shared" si="23"/>
        <v>-2.0678594395982732E-3</v>
      </c>
      <c r="AW77">
        <v>74</v>
      </c>
      <c r="AX77">
        <f>IF(Z77&gt;0, (R77*SUMPRODUCT(K77:$K$98, X77:$X$98)-K77*$AZ$3)/Z77, 0)</f>
        <v>-12319802369.174068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2000000</v>
      </c>
      <c r="S78">
        <f t="shared" si="28"/>
        <v>-71181666405.537201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-29.032874145168879</v>
      </c>
      <c r="AC78">
        <f t="shared" si="29"/>
        <v>-25.922215476558026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-3.9377328176603693E-3</v>
      </c>
      <c r="AI78">
        <f t="shared" si="33"/>
        <v>-3.9377510261519554E-3</v>
      </c>
      <c r="AJ78">
        <f t="shared" si="34"/>
        <v>-3.1106586686108528</v>
      </c>
      <c r="AK78">
        <f t="shared" si="49"/>
        <v>-2.0323011901618218</v>
      </c>
      <c r="AL78">
        <f t="shared" si="35"/>
        <v>-5.1468976097988266</v>
      </c>
      <c r="AN78">
        <f t="shared" si="36"/>
        <v>0</v>
      </c>
      <c r="AO78">
        <f t="shared" si="36"/>
        <v>0</v>
      </c>
      <c r="AP78">
        <f t="shared" si="36"/>
        <v>-5.8156560248209619E-12</v>
      </c>
      <c r="AQ78">
        <f t="shared" si="36"/>
        <v>-1.2576824102594582E-6</v>
      </c>
      <c r="AR78">
        <f t="shared" si="36"/>
        <v>-1.2576882259154832E-6</v>
      </c>
      <c r="AS78">
        <f t="shared" si="36"/>
        <v>-9.9352111303413612E-4</v>
      </c>
      <c r="AT78">
        <f t="shared" si="36"/>
        <v>-6.491017998358111E-4</v>
      </c>
      <c r="AU78">
        <f t="shared" si="23"/>
        <v>-1.6438806010958627E-3</v>
      </c>
      <c r="AW78">
        <v>75</v>
      </c>
      <c r="AX78">
        <f>IF(Z78&gt;0, (R78*SUMPRODUCT(K78:$K$98, X78:$X$98)-K78*$AZ$3)/Z78, 0)</f>
        <v>-71181666405.537201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-25.922215476558026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-7.2833966344293248E-4</v>
      </c>
      <c r="AI79">
        <f t="shared" si="33"/>
        <v>-7.2833966344293248E-4</v>
      </c>
      <c r="AJ79">
        <f t="shared" si="34"/>
        <v>-25.922215476558026</v>
      </c>
      <c r="AK79">
        <f t="shared" si="49"/>
        <v>-1.814555083359062</v>
      </c>
      <c r="AL79">
        <f t="shared" si="35"/>
        <v>-27.73749889958053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-2.0770200088646293E-7</v>
      </c>
      <c r="AR79">
        <f t="shared" si="36"/>
        <v>-2.0770200088646293E-7</v>
      </c>
      <c r="AS79">
        <f t="shared" si="36"/>
        <v>-7.3922872694313973E-3</v>
      </c>
      <c r="AT79">
        <f t="shared" si="36"/>
        <v>-5.1746010886019784E-4</v>
      </c>
      <c r="AU79">
        <f t="shared" si="23"/>
        <v>-7.9099550802924808E-3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99361.394653680181</v>
      </c>
      <c r="AO81" s="8">
        <f t="shared" si="50"/>
        <v>-9936.1394653680181</v>
      </c>
      <c r="AP81" s="8">
        <f t="shared" si="50"/>
        <v>-949.25582247278896</v>
      </c>
      <c r="AQ81" s="8">
        <f t="shared" si="50"/>
        <v>-81161.001796741679</v>
      </c>
      <c r="AR81" s="8">
        <f t="shared" si="50"/>
        <v>7314.9975690976999</v>
      </c>
      <c r="AS81" s="8">
        <f t="shared" si="50"/>
        <v>-6718.6210006017227</v>
      </c>
      <c r="AT81" s="8">
        <f t="shared" si="50"/>
        <v>3099.6206491827897</v>
      </c>
      <c r="AU81" s="8">
        <f t="shared" si="50"/>
        <v>3695.997217678736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FAB60-CFF2-4087-9F9F-2B2A0104AAD8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161822.61489010192</v>
      </c>
      <c r="K3">
        <v>1</v>
      </c>
      <c r="L3" s="2">
        <v>0</v>
      </c>
      <c r="O3">
        <f>$C$3</f>
        <v>161822.61489010192</v>
      </c>
      <c r="P3" s="2">
        <f>O3*C5</f>
        <v>16182.261489010192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161822.61489010192</v>
      </c>
      <c r="AF3">
        <f t="shared" ref="AF3:AG34" si="4">-$Z3*P3</f>
        <v>-16182.261489010192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145119.87147339174</v>
      </c>
      <c r="AJ3">
        <f t="shared" ref="AJ3:AJ66" si="7">AB3-AC3</f>
        <v>0</v>
      </c>
      <c r="AL3">
        <f t="shared" ref="AL3:AL66" si="8">SUM(AI3:AK3)</f>
        <v>145119.87147339174</v>
      </c>
      <c r="AN3">
        <f t="shared" ref="AN3:AU34" si="9">AE3*$K3</f>
        <v>161822.61489010192</v>
      </c>
      <c r="AO3">
        <f t="shared" si="9"/>
        <v>-16182.261489010192</v>
      </c>
      <c r="AP3">
        <f t="shared" si="9"/>
        <v>-520.48192770000003</v>
      </c>
      <c r="AQ3">
        <f t="shared" si="9"/>
        <v>0</v>
      </c>
      <c r="AR3">
        <f t="shared" si="9"/>
        <v>145119.87147339174</v>
      </c>
      <c r="AS3">
        <f t="shared" si="9"/>
        <v>0</v>
      </c>
      <c r="AT3">
        <f t="shared" si="9"/>
        <v>0</v>
      </c>
      <c r="AU3">
        <f t="shared" si="9"/>
        <v>145119.87147339174</v>
      </c>
      <c r="AW3">
        <v>0</v>
      </c>
      <c r="AX3">
        <f>IF(Z3&gt;0, (R3*SUMPRODUCT(K3:$K$98, X3:$X$98)-K3*$AZ$3)/Z3, 0)</f>
        <v>0</v>
      </c>
      <c r="AZ3">
        <f>C6*ABS(SUMPRODUCT(X4:X69, K4:K69))/1</f>
        <v>130694.75201796912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2000000</v>
      </c>
      <c r="S4">
        <f t="shared" si="1"/>
        <v>8888.0579193885333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8766.6318407425861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-8766.6318407425861</v>
      </c>
      <c r="AK4">
        <f>G4*SUM(AB4, AE4:AF4)</f>
        <v>0</v>
      </c>
      <c r="AL4">
        <f t="shared" si="8"/>
        <v>-16090.053840742585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-6832.1877040768723</v>
      </c>
      <c r="AR4">
        <f t="shared" si="9"/>
        <v>-6832.1877040768723</v>
      </c>
      <c r="AS4">
        <f t="shared" si="9"/>
        <v>-8178.5911379257259</v>
      </c>
      <c r="AT4">
        <f t="shared" si="9"/>
        <v>0</v>
      </c>
      <c r="AU4">
        <f t="shared" si="9"/>
        <v>-15010.778842002597</v>
      </c>
      <c r="AW4">
        <v>1</v>
      </c>
      <c r="AX4">
        <f>IF(Z4&gt;0, (R4*SUMPRODUCT(K4:$K$98, X4:$X$98)-K4*$AZ$3)/Z4, 0)</f>
        <v>8888.0579193885333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2000000</v>
      </c>
      <c r="S5">
        <f t="shared" si="1"/>
        <v>12443.906690300702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8766.6318407425861</v>
      </c>
      <c r="AC5">
        <f t="shared" si="2"/>
        <v>12104.433995627725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-7510.2815519624337</v>
      </c>
      <c r="AI5">
        <f t="shared" si="6"/>
        <v>-7558.9175402291348</v>
      </c>
      <c r="AJ5">
        <f t="shared" si="7"/>
        <v>-3337.8021548851393</v>
      </c>
      <c r="AK5">
        <f>G5*SUM(AB5, AE5:AF5)</f>
        <v>359.43190547044605</v>
      </c>
      <c r="AL5">
        <f t="shared" si="8"/>
        <v>-10537.287789643828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-6422.1019700597899</v>
      </c>
      <c r="AR5">
        <f t="shared" si="9"/>
        <v>-6463.690993574065</v>
      </c>
      <c r="AS5">
        <f t="shared" si="9"/>
        <v>-2854.1813840463178</v>
      </c>
      <c r="AT5">
        <f t="shared" si="9"/>
        <v>307.35310417502734</v>
      </c>
      <c r="AU5">
        <f t="shared" si="9"/>
        <v>-9010.519273445354</v>
      </c>
      <c r="AW5">
        <v>2</v>
      </c>
      <c r="AX5">
        <f>IF(Z5&gt;0, (R5*SUMPRODUCT(K5:$K$98, X5:$X$98)-K5*$AZ$3)/Z5, 0)</f>
        <v>12443.906690300702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2000000</v>
      </c>
      <c r="S6">
        <f t="shared" si="1"/>
        <v>17329.254118334091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12104.433995627725</v>
      </c>
      <c r="AC6">
        <f t="shared" si="2"/>
        <v>16621.219837504512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-7700.6294033642307</v>
      </c>
      <c r="AI6">
        <f t="shared" si="6"/>
        <v>-7748.5865160131807</v>
      </c>
      <c r="AJ6">
        <f t="shared" si="7"/>
        <v>-4516.7858418767864</v>
      </c>
      <c r="AK6">
        <f>G6*SUM(AB6, AE6:AF6)</f>
        <v>708.10938874422197</v>
      </c>
      <c r="AL6">
        <f t="shared" si="8"/>
        <v>-11557.262969145744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-5940.3427550204515</v>
      </c>
      <c r="AR6">
        <f t="shared" si="9"/>
        <v>-5977.3373527024842</v>
      </c>
      <c r="AS6">
        <f t="shared" si="9"/>
        <v>-3484.2938994116184</v>
      </c>
      <c r="AT6">
        <f t="shared" si="9"/>
        <v>546.242684442263</v>
      </c>
      <c r="AU6">
        <f t="shared" si="9"/>
        <v>-8915.3885676718382</v>
      </c>
      <c r="AW6">
        <v>3</v>
      </c>
      <c r="AX6">
        <f>IF(Z6&gt;0, (R6*SUMPRODUCT(K6:$K$98, X6:$X$98)-K6*$AZ$3)/Z6, 0)</f>
        <v>17329.254118334091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2000000</v>
      </c>
      <c r="S7">
        <f t="shared" si="1"/>
        <v>20908.678488399975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16621.219837504512</v>
      </c>
      <c r="AC7">
        <f t="shared" si="2"/>
        <v>19771.211840356045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-7904.9646246615021</v>
      </c>
      <c r="AI7">
        <f t="shared" si="6"/>
        <v>-7952.2445420683462</v>
      </c>
      <c r="AJ7">
        <f t="shared" si="7"/>
        <v>-3149.9920028515335</v>
      </c>
      <c r="AK7">
        <f>G7*SUM(AB7, AE7:AF7)</f>
        <v>816.10189402147148</v>
      </c>
      <c r="AL7">
        <f t="shared" si="8"/>
        <v>-10286.13465089841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-5548.1475699245148</v>
      </c>
      <c r="AR7">
        <f t="shared" si="9"/>
        <v>-5581.3312679323026</v>
      </c>
      <c r="AS7">
        <f t="shared" si="9"/>
        <v>-2210.8410733907308</v>
      </c>
      <c r="AT7">
        <f t="shared" si="9"/>
        <v>572.78608508888897</v>
      </c>
      <c r="AU7">
        <f t="shared" si="9"/>
        <v>-7219.3862562341455</v>
      </c>
      <c r="AW7">
        <v>4</v>
      </c>
      <c r="AX7">
        <f>IF(Z7&gt;0, (R7*SUMPRODUCT(K7:$K$98, X7:$X$98)-K7*$AZ$3)/Z7, 0)</f>
        <v>20908.678488399975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2000000</v>
      </c>
      <c r="S8">
        <f t="shared" si="1"/>
        <v>21809.396389632373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19771.211840356045</v>
      </c>
      <c r="AC8">
        <f t="shared" si="2"/>
        <v>20328.049916342963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-8129.5227041593989</v>
      </c>
      <c r="AI8">
        <f t="shared" si="6"/>
        <v>-8176.1265843245701</v>
      </c>
      <c r="AJ8">
        <f t="shared" si="7"/>
        <v>-556.83807598691783</v>
      </c>
      <c r="AK8">
        <f t="shared" ref="AK8:AK69" si="22">G8*SUM(AB8:AB8, AE8:AF8)</f>
        <v>421.12681219958375</v>
      </c>
      <c r="AL8">
        <f t="shared" si="8"/>
        <v>-8311.8378481119053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-5326.0104786465154</v>
      </c>
      <c r="AR8">
        <f t="shared" si="9"/>
        <v>-5356.5427451937621</v>
      </c>
      <c r="AS8">
        <f t="shared" si="9"/>
        <v>-364.80929269049233</v>
      </c>
      <c r="AT8">
        <f t="shared" si="9"/>
        <v>275.8988314856926</v>
      </c>
      <c r="AU8">
        <f t="shared" si="9"/>
        <v>-5445.4532063985625</v>
      </c>
      <c r="AW8">
        <v>5</v>
      </c>
      <c r="AX8">
        <f>IF(Z8&gt;0, (R8*SUMPRODUCT(K8:$K$98, X8:$X$98)-K8*$AZ$3)/Z8, 0)</f>
        <v>21809.396389632373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2000000</v>
      </c>
      <c r="S9">
        <f t="shared" si="1"/>
        <v>21267.220377578047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20328.049916342963</v>
      </c>
      <c r="AC9">
        <f t="shared" si="2"/>
        <v>19535.022907279024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-8411.9966415030194</v>
      </c>
      <c r="AI9">
        <f t="shared" si="6"/>
        <v>-8457.9241829505008</v>
      </c>
      <c r="AJ9">
        <f t="shared" si="7"/>
        <v>793.02700906393875</v>
      </c>
      <c r="AK9">
        <f t="shared" si="22"/>
        <v>119.93549450642348</v>
      </c>
      <c r="AL9">
        <f t="shared" si="8"/>
        <v>-7544.9616793801388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-5219.3121215993178</v>
      </c>
      <c r="AR9">
        <f t="shared" si="9"/>
        <v>-5247.8083495470819</v>
      </c>
      <c r="AS9">
        <f t="shared" si="9"/>
        <v>492.04197975327759</v>
      </c>
      <c r="AT9">
        <f t="shared" si="9"/>
        <v>74.415243724531123</v>
      </c>
      <c r="AU9">
        <f t="shared" si="9"/>
        <v>-4681.3511260692731</v>
      </c>
      <c r="AW9">
        <v>6</v>
      </c>
      <c r="AX9">
        <f>IF(Z9&gt;0, (R9*SUMPRODUCT(K9:$K$98, X9:$X$98)-K9*$AZ$3)/Z9, 0)</f>
        <v>21267.220377578047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2000000</v>
      </c>
      <c r="S10">
        <f t="shared" si="1"/>
        <v>20416.964943857009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19535.022907279024</v>
      </c>
      <c r="AC10">
        <f t="shared" si="2"/>
        <v>18477.573777846701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-8709.0412777069723</v>
      </c>
      <c r="AI10">
        <f t="shared" si="6"/>
        <v>-8754.2918177080373</v>
      </c>
      <c r="AJ10">
        <f t="shared" si="7"/>
        <v>1057.4491294323234</v>
      </c>
      <c r="AK10">
        <f t="shared" si="22"/>
        <v>80.093593919844011</v>
      </c>
      <c r="AL10">
        <f t="shared" si="8"/>
        <v>-7616.7490943558696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-5126.2846049044883</v>
      </c>
      <c r="AR10">
        <f t="shared" si="9"/>
        <v>-5152.9198152765939</v>
      </c>
      <c r="AS10">
        <f t="shared" si="9"/>
        <v>622.43190953227702</v>
      </c>
      <c r="AT10">
        <f t="shared" si="9"/>
        <v>47.144403657123497</v>
      </c>
      <c r="AU10">
        <f t="shared" si="9"/>
        <v>-4483.343502087193</v>
      </c>
      <c r="AW10">
        <v>7</v>
      </c>
      <c r="AX10">
        <f>IF(Z10&gt;0, (R10*SUMPRODUCT(K10:$K$98, X10:$X$98)-K10*$AZ$3)/Z10, 0)</f>
        <v>20416.964943857009</v>
      </c>
    </row>
    <row r="11" spans="1:52" x14ac:dyDescent="0.25">
      <c r="A11" t="s">
        <v>33</v>
      </c>
      <c r="C11" s="12">
        <f>AU71</f>
        <v>5456.547429005459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2000000</v>
      </c>
      <c r="S11">
        <f t="shared" si="1"/>
        <v>19273.498715529266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18477.573777846701</v>
      </c>
      <c r="AC11">
        <f t="shared" si="2"/>
        <v>17181.661240195768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-8990.1691349275079</v>
      </c>
      <c r="AI11">
        <f t="shared" si="6"/>
        <v>-9034.7424153001884</v>
      </c>
      <c r="AJ11">
        <f t="shared" si="7"/>
        <v>1295.9125376509328</v>
      </c>
      <c r="AK11">
        <f t="shared" si="22"/>
        <v>44.346177066832077</v>
      </c>
      <c r="AL11">
        <f t="shared" si="8"/>
        <v>-7694.4837005824238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-5028.2792424573627</v>
      </c>
      <c r="AR11">
        <f t="shared" si="9"/>
        <v>-5053.2094631353511</v>
      </c>
      <c r="AS11">
        <f t="shared" si="9"/>
        <v>724.81507470136978</v>
      </c>
      <c r="AT11">
        <f t="shared" si="9"/>
        <v>24.80319983760667</v>
      </c>
      <c r="AU11">
        <f t="shared" si="9"/>
        <v>-4303.5911885963742</v>
      </c>
      <c r="AW11">
        <v>8</v>
      </c>
      <c r="AX11">
        <f>IF(Z11&gt;0, (R11*SUMPRODUCT(K11:$K$98, X11:$X$98)-K11*$AZ$3)/Z11, 0)</f>
        <v>19273.498715529266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2000000</v>
      </c>
      <c r="S12">
        <f t="shared" si="1"/>
        <v>17982.037394978546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17181.661240195768</v>
      </c>
      <c r="AC12">
        <f t="shared" si="2"/>
        <v>15786.43549664198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-9301.3613745310249</v>
      </c>
      <c r="AI12">
        <f t="shared" si="6"/>
        <v>-9345.2563880656162</v>
      </c>
      <c r="AJ12">
        <f t="shared" si="7"/>
        <v>1395.2257435537886</v>
      </c>
      <c r="AK12">
        <f t="shared" si="22"/>
        <v>39.517820852450264</v>
      </c>
      <c r="AL12">
        <f t="shared" si="8"/>
        <v>-7910.5128236593773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-4943.7724505731412</v>
      </c>
      <c r="AR12">
        <f t="shared" si="9"/>
        <v>-4967.1031169016269</v>
      </c>
      <c r="AS12">
        <f t="shared" si="9"/>
        <v>741.57731492928121</v>
      </c>
      <c r="AT12">
        <f t="shared" si="9"/>
        <v>21.004141885292448</v>
      </c>
      <c r="AU12">
        <f t="shared" si="9"/>
        <v>-4204.5216600870535</v>
      </c>
      <c r="AW12">
        <v>9</v>
      </c>
      <c r="AX12">
        <f>IF(Z12&gt;0, (R12*SUMPRODUCT(K12:$K$98, X12:$X$98)-K12*$AZ$3)/Z12, 0)</f>
        <v>17982.037394978546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2000000</v>
      </c>
      <c r="S13">
        <f t="shared" si="1"/>
        <v>16517.627666713812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15786.43549664198</v>
      </c>
      <c r="AC13">
        <f t="shared" si="2"/>
        <v>14276.326357742944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-9625.4917059245963</v>
      </c>
      <c r="AI13">
        <f t="shared" si="6"/>
        <v>-9668.7071320311934</v>
      </c>
      <c r="AJ13">
        <f t="shared" si="7"/>
        <v>1510.1091388990353</v>
      </c>
      <c r="AK13">
        <f t="shared" si="22"/>
        <v>31.57287099328396</v>
      </c>
      <c r="AL13">
        <f t="shared" si="8"/>
        <v>-8127.0251221388744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-4863.1665089753778</v>
      </c>
      <c r="AR13">
        <f t="shared" si="9"/>
        <v>-4885.0005948936423</v>
      </c>
      <c r="AS13">
        <f t="shared" si="9"/>
        <v>762.96488673624606</v>
      </c>
      <c r="AT13">
        <f t="shared" si="9"/>
        <v>15.951821839109853</v>
      </c>
      <c r="AU13">
        <f t="shared" si="9"/>
        <v>-4106.0838863182871</v>
      </c>
      <c r="AW13">
        <v>10</v>
      </c>
      <c r="AX13">
        <f>IF(Z13&gt;0, (R13*SUMPRODUCT(K13:$K$98, X13:$X$98)-K13*$AZ$3)/Z13, 0)</f>
        <v>16517.627666713812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2000000</v>
      </c>
      <c r="S14">
        <f t="shared" si="1"/>
        <v>19382.349198642005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14276.326357742944</v>
      </c>
      <c r="AC14">
        <f t="shared" si="2"/>
        <v>16488.015573370816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-9987.5119416444195</v>
      </c>
      <c r="AI14">
        <f t="shared" si="6"/>
        <v>-10030.045525691408</v>
      </c>
      <c r="AJ14">
        <f t="shared" si="7"/>
        <v>-2211.6892156278718</v>
      </c>
      <c r="AK14">
        <f t="shared" si="22"/>
        <v>999.34284504200616</v>
      </c>
      <c r="AL14">
        <f t="shared" si="8"/>
        <v>-11242.391896277273</v>
      </c>
      <c r="AN14">
        <f t="shared" si="9"/>
        <v>0</v>
      </c>
      <c r="AO14">
        <f t="shared" si="9"/>
        <v>0</v>
      </c>
      <c r="AP14">
        <f t="shared" si="9"/>
        <v>-19.187136816669618</v>
      </c>
      <c r="AQ14">
        <f t="shared" si="9"/>
        <v>-4505.422300428414</v>
      </c>
      <c r="AR14">
        <f t="shared" si="9"/>
        <v>-4524.6094372450834</v>
      </c>
      <c r="AS14">
        <f t="shared" si="9"/>
        <v>-997.70533161096728</v>
      </c>
      <c r="AT14">
        <f t="shared" si="9"/>
        <v>450.80912705116748</v>
      </c>
      <c r="AU14">
        <f t="shared" si="9"/>
        <v>-5071.5056418048825</v>
      </c>
      <c r="AW14">
        <v>11</v>
      </c>
      <c r="AX14">
        <f>IF(Z14&gt;0, (R14*SUMPRODUCT(K14:$K$98, X14:$X$98)-K14*$AZ$3)/Z14, 0)</f>
        <v>19382.349198642005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2000000</v>
      </c>
      <c r="S15">
        <f t="shared" si="1"/>
        <v>21864.148543009174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16488.015573370816</v>
      </c>
      <c r="AC15">
        <f t="shared" si="2"/>
        <v>18299.428741338161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-10408.924171267725</v>
      </c>
      <c r="AI15">
        <f t="shared" si="6"/>
        <v>-10450.772196369962</v>
      </c>
      <c r="AJ15">
        <f t="shared" si="7"/>
        <v>-1811.4131679673446</v>
      </c>
      <c r="AK15">
        <f t="shared" si="22"/>
        <v>1154.1610901359572</v>
      </c>
      <c r="AL15">
        <f t="shared" si="8"/>
        <v>-11108.024274201351</v>
      </c>
      <c r="AN15">
        <f t="shared" si="9"/>
        <v>0</v>
      </c>
      <c r="AO15">
        <f t="shared" si="9"/>
        <v>0</v>
      </c>
      <c r="AP15">
        <f t="shared" si="9"/>
        <v>-16.855247639157188</v>
      </c>
      <c r="AQ15">
        <f t="shared" si="9"/>
        <v>-4192.4318802452617</v>
      </c>
      <c r="AR15">
        <f t="shared" si="9"/>
        <v>-4209.2871278844186</v>
      </c>
      <c r="AS15">
        <f t="shared" si="9"/>
        <v>-729.58801397027025</v>
      </c>
      <c r="AT15">
        <f t="shared" si="9"/>
        <v>464.86473237851357</v>
      </c>
      <c r="AU15">
        <f t="shared" si="9"/>
        <v>-4474.0104094761755</v>
      </c>
      <c r="AW15">
        <v>12</v>
      </c>
      <c r="AX15">
        <f>IF(Z15&gt;0, (R15*SUMPRODUCT(K15:$K$98, X15:$X$98)-K15*$AZ$3)/Z15, 0)</f>
        <v>21864.148543009174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2000000</v>
      </c>
      <c r="S16">
        <f t="shared" si="1"/>
        <v>23989.1555217352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18299.428741338161</v>
      </c>
      <c r="AC16">
        <f t="shared" si="2"/>
        <v>19747.028529303418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-10852.183870244731</v>
      </c>
      <c r="AI16">
        <f t="shared" si="6"/>
        <v>-10893.34211049919</v>
      </c>
      <c r="AJ16">
        <f t="shared" si="7"/>
        <v>-1447.5997879652568</v>
      </c>
      <c r="AK16">
        <f t="shared" si="22"/>
        <v>1280.9600118936714</v>
      </c>
      <c r="AL16">
        <f t="shared" si="8"/>
        <v>-11059.981886570775</v>
      </c>
      <c r="AN16">
        <f t="shared" si="9"/>
        <v>0</v>
      </c>
      <c r="AO16">
        <f t="shared" si="9"/>
        <v>0</v>
      </c>
      <c r="AP16">
        <f t="shared" si="9"/>
        <v>-14.801268787176944</v>
      </c>
      <c r="AQ16">
        <f t="shared" si="9"/>
        <v>-3902.6471831228159</v>
      </c>
      <c r="AR16">
        <f t="shared" si="9"/>
        <v>-3917.4484519099929</v>
      </c>
      <c r="AS16">
        <f t="shared" si="9"/>
        <v>-520.58381081082734</v>
      </c>
      <c r="AT16">
        <f t="shared" si="9"/>
        <v>460.65704763967187</v>
      </c>
      <c r="AU16">
        <f t="shared" si="9"/>
        <v>-3977.3752150811479</v>
      </c>
      <c r="AW16">
        <v>13</v>
      </c>
      <c r="AX16">
        <f>IF(Z16&gt;0, (R16*SUMPRODUCT(K16:$K$98, X16:$X$98)-K16*$AZ$3)/Z16, 0)</f>
        <v>23989.1555217352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2000000</v>
      </c>
      <c r="S17">
        <f t="shared" si="1"/>
        <v>25800.927774122127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19747.028529303418</v>
      </c>
      <c r="AC17">
        <f t="shared" si="2"/>
        <v>20880.123907082831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-11310.261373310927</v>
      </c>
      <c r="AI17">
        <f t="shared" si="6"/>
        <v>-11350.725274628508</v>
      </c>
      <c r="AJ17">
        <f t="shared" si="7"/>
        <v>-1133.095377779413</v>
      </c>
      <c r="AK17">
        <f t="shared" si="22"/>
        <v>1382.2919970512394</v>
      </c>
      <c r="AL17">
        <f t="shared" si="8"/>
        <v>-11101.528655356682</v>
      </c>
      <c r="AN17">
        <f t="shared" si="9"/>
        <v>0</v>
      </c>
      <c r="AO17">
        <f t="shared" si="9"/>
        <v>0</v>
      </c>
      <c r="AP17">
        <f t="shared" si="9"/>
        <v>-12.99247463388842</v>
      </c>
      <c r="AQ17">
        <f t="shared" si="9"/>
        <v>-3631.5896196479498</v>
      </c>
      <c r="AR17">
        <f t="shared" si="9"/>
        <v>-3644.5820942818382</v>
      </c>
      <c r="AS17">
        <f t="shared" si="9"/>
        <v>-363.82337031793952</v>
      </c>
      <c r="AT17">
        <f t="shared" si="9"/>
        <v>443.83742356824087</v>
      </c>
      <c r="AU17">
        <f t="shared" si="9"/>
        <v>-3564.5680410315367</v>
      </c>
      <c r="AW17">
        <v>14</v>
      </c>
      <c r="AX17">
        <f>IF(Z17&gt;0, (R17*SUMPRODUCT(K17:$K$98, X17:$X$98)-K17*$AZ$3)/Z17, 0)</f>
        <v>25800.927774122127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2000000</v>
      </c>
      <c r="S18">
        <f t="shared" si="1"/>
        <v>27342.496451134306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20880.123907082831</v>
      </c>
      <c r="AC18">
        <f t="shared" si="2"/>
        <v>21744.733002526169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-11825.675510538644</v>
      </c>
      <c r="AI18">
        <f t="shared" si="6"/>
        <v>-11865.439130955287</v>
      </c>
      <c r="AJ18">
        <f t="shared" si="7"/>
        <v>-864.60909544333845</v>
      </c>
      <c r="AK18">
        <f t="shared" si="22"/>
        <v>1461.6086734957983</v>
      </c>
      <c r="AL18">
        <f t="shared" si="8"/>
        <v>-11268.439552902826</v>
      </c>
      <c r="AN18">
        <f t="shared" si="9"/>
        <v>0</v>
      </c>
      <c r="AO18">
        <f t="shared" si="9"/>
        <v>0</v>
      </c>
      <c r="AP18">
        <f t="shared" si="9"/>
        <v>-11.399663226984162</v>
      </c>
      <c r="AQ18">
        <f t="shared" si="9"/>
        <v>-3390.2526188312345</v>
      </c>
      <c r="AR18">
        <f t="shared" si="9"/>
        <v>-3401.6522820582186</v>
      </c>
      <c r="AS18">
        <f t="shared" si="9"/>
        <v>-247.87110448615454</v>
      </c>
      <c r="AT18">
        <f t="shared" si="9"/>
        <v>419.02237454508617</v>
      </c>
      <c r="AU18">
        <f t="shared" si="9"/>
        <v>-3230.5010119992871</v>
      </c>
      <c r="AW18">
        <v>15</v>
      </c>
      <c r="AX18">
        <f>IF(Z18&gt;0, (R18*SUMPRODUCT(K18:$K$98, X18:$X$98)-K18*$AZ$3)/Z18, 0)</f>
        <v>27342.496451134306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2000000</v>
      </c>
      <c r="S19">
        <f t="shared" si="1"/>
        <v>28637.074083308533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21744.733002526169</v>
      </c>
      <c r="AC19">
        <f t="shared" si="2"/>
        <v>22368.943522169291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-12402.705836141033</v>
      </c>
      <c r="AI19">
        <f t="shared" si="6"/>
        <v>-12441.761752707605</v>
      </c>
      <c r="AJ19">
        <f t="shared" si="7"/>
        <v>-624.2105196431221</v>
      </c>
      <c r="AK19">
        <f t="shared" si="22"/>
        <v>1522.1313101768319</v>
      </c>
      <c r="AL19">
        <f t="shared" si="8"/>
        <v>-11543.840962173896</v>
      </c>
      <c r="AN19">
        <f t="shared" si="9"/>
        <v>0</v>
      </c>
      <c r="AO19">
        <f t="shared" si="9"/>
        <v>0</v>
      </c>
      <c r="AP19">
        <f t="shared" si="9"/>
        <v>-9.9971201964227774</v>
      </c>
      <c r="AQ19">
        <f t="shared" si="9"/>
        <v>-3174.7133828859542</v>
      </c>
      <c r="AR19">
        <f t="shared" si="9"/>
        <v>-3184.7105030823773</v>
      </c>
      <c r="AS19">
        <f t="shared" si="9"/>
        <v>-159.77880283789725</v>
      </c>
      <c r="AT19">
        <f t="shared" si="9"/>
        <v>389.61906415992587</v>
      </c>
      <c r="AU19">
        <f t="shared" si="9"/>
        <v>-2954.8702417603486</v>
      </c>
      <c r="AW19">
        <v>16</v>
      </c>
      <c r="AX19">
        <f>IF(Z19&gt;0, (R19*SUMPRODUCT(K19:$K$98, X19:$X$98)-K19*$AZ$3)/Z19, 0)</f>
        <v>28637.074083308533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2000000</v>
      </c>
      <c r="S20">
        <f t="shared" si="1"/>
        <v>29706.921950756117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22368.943522169291</v>
      </c>
      <c r="AC20">
        <f t="shared" si="2"/>
        <v>22778.572227206867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-13061.121798583194</v>
      </c>
      <c r="AI20">
        <f t="shared" si="6"/>
        <v>-13099.460627939136</v>
      </c>
      <c r="AJ20">
        <f t="shared" si="7"/>
        <v>-409.62870503757586</v>
      </c>
      <c r="AK20">
        <f t="shared" si="22"/>
        <v>1565.8260465518506</v>
      </c>
      <c r="AL20">
        <f t="shared" si="8"/>
        <v>-11943.263286424861</v>
      </c>
      <c r="AN20">
        <f t="shared" si="9"/>
        <v>0</v>
      </c>
      <c r="AO20">
        <f t="shared" si="9"/>
        <v>0</v>
      </c>
      <c r="AP20">
        <f t="shared" si="9"/>
        <v>-8.7621141081554565</v>
      </c>
      <c r="AQ20">
        <f t="shared" si="9"/>
        <v>-2985.0426187299263</v>
      </c>
      <c r="AR20">
        <f t="shared" si="9"/>
        <v>-2993.8047328380812</v>
      </c>
      <c r="AS20">
        <f t="shared" si="9"/>
        <v>-93.618232893667127</v>
      </c>
      <c r="AT20">
        <f t="shared" si="9"/>
        <v>357.86033960587383</v>
      </c>
      <c r="AU20">
        <f t="shared" si="9"/>
        <v>-2729.5626261258749</v>
      </c>
      <c r="AW20">
        <v>17</v>
      </c>
      <c r="AX20">
        <f>IF(Z20&gt;0, (R20*SUMPRODUCT(K20:$K$98, X20:$X$98)-K20*$AZ$3)/Z20, 0)</f>
        <v>29706.921950756117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50</v>
      </c>
      <c r="R21">
        <f t="shared" si="0"/>
        <v>2000000</v>
      </c>
      <c r="S21">
        <f t="shared" si="1"/>
        <v>30568.764998944898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22778.572227206867</v>
      </c>
      <c r="AC21">
        <f t="shared" si="2"/>
        <v>22993.835044122963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-13816.98745305559</v>
      </c>
      <c r="AI21">
        <f t="shared" si="6"/>
        <v>-13854.597469431646</v>
      </c>
      <c r="AJ21">
        <f t="shared" si="7"/>
        <v>-215.2628169160962</v>
      </c>
      <c r="AK21">
        <f t="shared" si="22"/>
        <v>1594.5000559044809</v>
      </c>
      <c r="AL21">
        <f t="shared" si="8"/>
        <v>-12475.360230443262</v>
      </c>
      <c r="AN21">
        <f t="shared" si="9"/>
        <v>0</v>
      </c>
      <c r="AO21">
        <f t="shared" si="9"/>
        <v>0</v>
      </c>
      <c r="AP21">
        <f t="shared" si="9"/>
        <v>-7.6745965940086842</v>
      </c>
      <c r="AQ21">
        <f t="shared" si="9"/>
        <v>-2819.4564922919863</v>
      </c>
      <c r="AR21">
        <f t="shared" si="9"/>
        <v>-2827.1310888859953</v>
      </c>
      <c r="AS21">
        <f t="shared" si="9"/>
        <v>-43.925938904209474</v>
      </c>
      <c r="AT21">
        <f t="shared" si="9"/>
        <v>325.3692999182415</v>
      </c>
      <c r="AU21">
        <f t="shared" si="9"/>
        <v>-2545.687727871963</v>
      </c>
      <c r="AW21">
        <v>18</v>
      </c>
      <c r="AX21">
        <f>IF(Z21&gt;0, (R21*SUMPRODUCT(K21:$K$98, X21:$X$98)-K21*$AZ$3)/Z21, 0)</f>
        <v>30568.764998944898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2000000</v>
      </c>
      <c r="S22">
        <f t="shared" si="1"/>
        <v>31236.394897225869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22993.835044122963</v>
      </c>
      <c r="AC22">
        <f t="shared" si="2"/>
        <v>23031.794119372054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-14679.804691442865</v>
      </c>
      <c r="AI22">
        <f t="shared" si="6"/>
        <v>-14716.671612537875</v>
      </c>
      <c r="AJ22">
        <f t="shared" si="7"/>
        <v>-37.959075249091256</v>
      </c>
      <c r="AK22">
        <f t="shared" si="22"/>
        <v>1609.5684530886076</v>
      </c>
      <c r="AL22">
        <f t="shared" si="8"/>
        <v>-13145.062234698358</v>
      </c>
      <c r="AN22">
        <f t="shared" si="9"/>
        <v>0</v>
      </c>
      <c r="AO22">
        <f t="shared" si="9"/>
        <v>0</v>
      </c>
      <c r="AP22">
        <f t="shared" si="9"/>
        <v>-6.7169309043683478</v>
      </c>
      <c r="AQ22">
        <f t="shared" si="9"/>
        <v>-2674.5719705730958</v>
      </c>
      <c r="AR22">
        <f t="shared" si="9"/>
        <v>-2681.2889014774642</v>
      </c>
      <c r="AS22">
        <f t="shared" si="9"/>
        <v>-6.9159148111333426</v>
      </c>
      <c r="AT22">
        <f t="shared" si="9"/>
        <v>293.253674679943</v>
      </c>
      <c r="AU22">
        <f t="shared" si="9"/>
        <v>-2394.9511416086543</v>
      </c>
      <c r="AW22">
        <v>19</v>
      </c>
      <c r="AX22">
        <f>IF(Z22&gt;0, (R22*SUMPRODUCT(K22:$K$98, X22:$X$98)-K22*$AZ$3)/Z22, 0)</f>
        <v>31236.394897225869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2000000</v>
      </c>
      <c r="S23">
        <f t="shared" si="1"/>
        <v>31724.283896249675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23031.794119372054</v>
      </c>
      <c r="AC23">
        <f t="shared" si="2"/>
        <v>22908.486048389212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-15706.078167786773</v>
      </c>
      <c r="AI23">
        <f t="shared" si="6"/>
        <v>-15742.183767716639</v>
      </c>
      <c r="AJ23">
        <f t="shared" si="7"/>
        <v>123.30807098284276</v>
      </c>
      <c r="AK23">
        <f t="shared" si="22"/>
        <v>1612.225588356044</v>
      </c>
      <c r="AL23">
        <f t="shared" si="8"/>
        <v>-14006.650108377751</v>
      </c>
      <c r="AN23">
        <f t="shared" si="9"/>
        <v>0</v>
      </c>
      <c r="AO23">
        <f t="shared" si="9"/>
        <v>0</v>
      </c>
      <c r="AP23">
        <f t="shared" si="9"/>
        <v>-5.8734131919242936</v>
      </c>
      <c r="AQ23">
        <f t="shared" si="9"/>
        <v>-2554.9578703376778</v>
      </c>
      <c r="AR23">
        <f t="shared" si="9"/>
        <v>-2560.8312835296024</v>
      </c>
      <c r="AS23">
        <f t="shared" si="9"/>
        <v>20.058917513853562</v>
      </c>
      <c r="AT23">
        <f t="shared" si="9"/>
        <v>262.2658827827878</v>
      </c>
      <c r="AU23">
        <f t="shared" si="9"/>
        <v>-2278.5064832329608</v>
      </c>
      <c r="AW23">
        <v>20</v>
      </c>
      <c r="AX23">
        <f>IF(Z23&gt;0, (R23*SUMPRODUCT(K23:$K$98, X23:$X$98)-K23*$AZ$3)/Z23, 0)</f>
        <v>31724.283896249675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50</v>
      </c>
      <c r="R24">
        <f t="shared" si="0"/>
        <v>2000000</v>
      </c>
      <c r="S24">
        <f t="shared" si="1"/>
        <v>32035.086899920199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22908.486048389212</v>
      </c>
      <c r="AC24">
        <f t="shared" si="2"/>
        <v>22631.442374114253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-16865.822590342363</v>
      </c>
      <c r="AI24">
        <f t="shared" si="6"/>
        <v>-16901.145488708171</v>
      </c>
      <c r="AJ24">
        <f t="shared" si="7"/>
        <v>277.0436742749589</v>
      </c>
      <c r="AK24">
        <f t="shared" si="22"/>
        <v>1603.594023387245</v>
      </c>
      <c r="AL24">
        <f t="shared" si="8"/>
        <v>-15020.507791045968</v>
      </c>
      <c r="AN24">
        <f t="shared" si="9"/>
        <v>0</v>
      </c>
      <c r="AO24">
        <f t="shared" si="9"/>
        <v>0</v>
      </c>
      <c r="AP24">
        <f t="shared" si="9"/>
        <v>-5.1304362768453231</v>
      </c>
      <c r="AQ24">
        <f t="shared" si="9"/>
        <v>-2449.6582120817188</v>
      </c>
      <c r="AR24">
        <f t="shared" si="9"/>
        <v>-2454.7886483585639</v>
      </c>
      <c r="AS24">
        <f t="shared" si="9"/>
        <v>40.238909674145312</v>
      </c>
      <c r="AT24">
        <f t="shared" si="9"/>
        <v>232.91228442573035</v>
      </c>
      <c r="AU24">
        <f t="shared" si="9"/>
        <v>-2181.6374542586886</v>
      </c>
      <c r="AW24">
        <v>21</v>
      </c>
      <c r="AX24">
        <f>IF(Z24&gt;0, (R24*SUMPRODUCT(K24:$K$98, X24:$X$98)-K24*$AZ$3)/Z24, 0)</f>
        <v>32035.086899920199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50</v>
      </c>
      <c r="R25">
        <f t="shared" si="0"/>
        <v>2000000</v>
      </c>
      <c r="S25">
        <f t="shared" si="1"/>
        <v>32182.183612559023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22631.442374114253</v>
      </c>
      <c r="AC25">
        <f t="shared" si="2"/>
        <v>22215.636122802822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-18169.6990641622</v>
      </c>
      <c r="AI25">
        <f t="shared" si="6"/>
        <v>-18204.214491067745</v>
      </c>
      <c r="AJ25">
        <f t="shared" si="7"/>
        <v>415.80625131143097</v>
      </c>
      <c r="AK25">
        <f t="shared" si="22"/>
        <v>1584.2009661879979</v>
      </c>
      <c r="AL25">
        <f t="shared" si="8"/>
        <v>-16204.207273568316</v>
      </c>
      <c r="AN25">
        <f t="shared" si="9"/>
        <v>0</v>
      </c>
      <c r="AO25">
        <f t="shared" si="9"/>
        <v>0</v>
      </c>
      <c r="AP25">
        <f t="shared" si="9"/>
        <v>-4.4760321030983077</v>
      </c>
      <c r="AQ25">
        <f t="shared" si="9"/>
        <v>-2356.2842359558749</v>
      </c>
      <c r="AR25">
        <f t="shared" si="9"/>
        <v>-2360.760268058973</v>
      </c>
      <c r="AS25">
        <f t="shared" si="9"/>
        <v>53.922616534111981</v>
      </c>
      <c r="AT25">
        <f t="shared" si="9"/>
        <v>205.44246495405372</v>
      </c>
      <c r="AU25">
        <f t="shared" si="9"/>
        <v>-2101.3951865708073</v>
      </c>
      <c r="AW25">
        <v>22</v>
      </c>
      <c r="AX25">
        <f>IF(Z25&gt;0, (R25*SUMPRODUCT(K25:$K$98, X25:$X$98)-K25*$AZ$3)/Z25, 0)</f>
        <v>32182.183612559023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2000000</v>
      </c>
      <c r="S26">
        <f t="shared" si="1"/>
        <v>32178.921616485575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22215.636122802822</v>
      </c>
      <c r="AC26">
        <f t="shared" si="2"/>
        <v>21675.291137534703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-19637.659826042342</v>
      </c>
      <c r="AI26">
        <f t="shared" si="6"/>
        <v>-19671.339157183182</v>
      </c>
      <c r="AJ26">
        <f t="shared" si="7"/>
        <v>540.34498526811876</v>
      </c>
      <c r="AK26">
        <f t="shared" si="22"/>
        <v>1555.0945285961977</v>
      </c>
      <c r="AL26">
        <f t="shared" si="8"/>
        <v>-17575.899643318866</v>
      </c>
      <c r="AN26">
        <f t="shared" si="9"/>
        <v>0</v>
      </c>
      <c r="AO26">
        <f t="shared" si="9"/>
        <v>0</v>
      </c>
      <c r="AP26">
        <f t="shared" si="9"/>
        <v>-3.8996477422414069</v>
      </c>
      <c r="AQ26">
        <f t="shared" si="9"/>
        <v>-2273.7968127481645</v>
      </c>
      <c r="AR26">
        <f t="shared" si="9"/>
        <v>-2277.696460490406</v>
      </c>
      <c r="AS26">
        <f t="shared" si="9"/>
        <v>62.565230081934573</v>
      </c>
      <c r="AT26">
        <f t="shared" si="9"/>
        <v>180.06060874702311</v>
      </c>
      <c r="AU26">
        <f t="shared" si="9"/>
        <v>-2035.0706216614485</v>
      </c>
      <c r="AW26">
        <v>23</v>
      </c>
      <c r="AX26">
        <f>IF(Z26&gt;0, (R26*SUMPRODUCT(K26:$K$98, X26:$X$98)-K26*$AZ$3)/Z26, 0)</f>
        <v>32178.921616485575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2000000</v>
      </c>
      <c r="S27">
        <f t="shared" si="1"/>
        <v>32035.234267979431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21675.291137534703</v>
      </c>
      <c r="AC27">
        <f t="shared" si="2"/>
        <v>21022.868655757757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-21217.360266209122</v>
      </c>
      <c r="AI27">
        <f t="shared" si="6"/>
        <v>-21250.172370031898</v>
      </c>
      <c r="AJ27">
        <f t="shared" si="7"/>
        <v>652.42248177694637</v>
      </c>
      <c r="AK27">
        <f t="shared" si="22"/>
        <v>1517.2703796274293</v>
      </c>
      <c r="AL27">
        <f t="shared" si="8"/>
        <v>-19080.479508627523</v>
      </c>
      <c r="AN27">
        <f t="shared" si="9"/>
        <v>0</v>
      </c>
      <c r="AO27">
        <f t="shared" si="9"/>
        <v>0</v>
      </c>
      <c r="AP27">
        <f t="shared" si="9"/>
        <v>-3.3921728596580398</v>
      </c>
      <c r="AQ27">
        <f t="shared" si="9"/>
        <v>-2193.4879286424452</v>
      </c>
      <c r="AR27">
        <f t="shared" si="9"/>
        <v>-2196.8801015021031</v>
      </c>
      <c r="AS27">
        <f t="shared" si="9"/>
        <v>67.44858079408796</v>
      </c>
      <c r="AT27">
        <f t="shared" si="9"/>
        <v>156.85807378686397</v>
      </c>
      <c r="AU27">
        <f t="shared" si="9"/>
        <v>-1972.5734469211513</v>
      </c>
      <c r="AW27">
        <v>24</v>
      </c>
      <c r="AX27">
        <f>IF(Z27&gt;0, (R27*SUMPRODUCT(K27:$K$98, X27:$X$98)-K27*$AZ$3)/Z27, 0)</f>
        <v>32035.234267979431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2000000</v>
      </c>
      <c r="S28">
        <f t="shared" si="1"/>
        <v>31770.735510372793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21022.868655757757</v>
      </c>
      <c r="AC28">
        <f t="shared" si="2"/>
        <v>20277.036379768171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-22899.320510894519</v>
      </c>
      <c r="AI28">
        <f t="shared" si="6"/>
        <v>-22931.232010666296</v>
      </c>
      <c r="AJ28">
        <f t="shared" si="7"/>
        <v>745.83227598958547</v>
      </c>
      <c r="AK28">
        <f t="shared" si="22"/>
        <v>1471.600805903043</v>
      </c>
      <c r="AL28">
        <f t="shared" si="8"/>
        <v>-20713.798928773667</v>
      </c>
      <c r="AN28">
        <f t="shared" si="9"/>
        <v>0</v>
      </c>
      <c r="AO28">
        <f t="shared" si="9"/>
        <v>0</v>
      </c>
      <c r="AP28">
        <f t="shared" si="9"/>
        <v>-2.9455953864473865</v>
      </c>
      <c r="AQ28">
        <f t="shared" si="9"/>
        <v>-2113.7249371566436</v>
      </c>
      <c r="AR28">
        <f t="shared" si="9"/>
        <v>-2116.6705325430912</v>
      </c>
      <c r="AS28">
        <f t="shared" si="9"/>
        <v>68.844151071882635</v>
      </c>
      <c r="AT28">
        <f t="shared" si="9"/>
        <v>135.83631529578375</v>
      </c>
      <c r="AU28">
        <f t="shared" si="9"/>
        <v>-1911.9900661754248</v>
      </c>
      <c r="AW28">
        <v>25</v>
      </c>
      <c r="AX28">
        <f>IF(Z28&gt;0, (R28*SUMPRODUCT(K28:$K$98, X28:$X$98)-K28*$AZ$3)/Z28, 0)</f>
        <v>31770.735510372793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2000000</v>
      </c>
      <c r="S29">
        <f t="shared" si="1"/>
        <v>31404.235917862214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20277.036379768171</v>
      </c>
      <c r="AC29">
        <f t="shared" si="2"/>
        <v>19455.861132480182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-24635.718670530572</v>
      </c>
      <c r="AI29">
        <f t="shared" si="6"/>
        <v>-24666.695162337866</v>
      </c>
      <c r="AJ29">
        <f t="shared" si="7"/>
        <v>821.1752472879889</v>
      </c>
      <c r="AK29">
        <f t="shared" si="22"/>
        <v>1419.3925465837722</v>
      </c>
      <c r="AL29">
        <f t="shared" si="8"/>
        <v>-22426.127368466106</v>
      </c>
      <c r="AN29">
        <f t="shared" si="9"/>
        <v>0</v>
      </c>
      <c r="AO29">
        <f t="shared" si="9"/>
        <v>0</v>
      </c>
      <c r="AP29">
        <f t="shared" si="9"/>
        <v>-2.5529369172905589</v>
      </c>
      <c r="AQ29">
        <f t="shared" si="9"/>
        <v>-2030.3601863388187</v>
      </c>
      <c r="AR29">
        <f t="shared" si="9"/>
        <v>-2032.9131232561094</v>
      </c>
      <c r="AS29">
        <f t="shared" si="9"/>
        <v>67.677405737502639</v>
      </c>
      <c r="AT29">
        <f t="shared" si="9"/>
        <v>116.97966492924284</v>
      </c>
      <c r="AU29">
        <f t="shared" si="9"/>
        <v>-1848.2560525893639</v>
      </c>
      <c r="AW29">
        <v>26</v>
      </c>
      <c r="AX29">
        <f>IF(Z29&gt;0, (R29*SUMPRODUCT(K29:$K$98, X29:$X$98)-K29*$AZ$3)/Z29, 0)</f>
        <v>31404.235917862214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2000000</v>
      </c>
      <c r="S30">
        <f t="shared" si="1"/>
        <v>30959.977499307384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19455.861132480182</v>
      </c>
      <c r="AC30">
        <f t="shared" si="2"/>
        <v>18579.563169238354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-26438.024389714836</v>
      </c>
      <c r="AI30">
        <f t="shared" si="6"/>
        <v>-26468.030165994314</v>
      </c>
      <c r="AJ30">
        <f t="shared" si="7"/>
        <v>876.29796324182826</v>
      </c>
      <c r="AK30">
        <f t="shared" si="22"/>
        <v>1361.9102792736128</v>
      </c>
      <c r="AL30">
        <f t="shared" si="8"/>
        <v>-24229.821923478874</v>
      </c>
      <c r="AN30">
        <f t="shared" si="9"/>
        <v>0</v>
      </c>
      <c r="AO30">
        <f t="shared" si="9"/>
        <v>0</v>
      </c>
      <c r="AP30">
        <f t="shared" si="9"/>
        <v>-2.2079777716250195</v>
      </c>
      <c r="AQ30">
        <f t="shared" si="9"/>
        <v>-1945.4444249153842</v>
      </c>
      <c r="AR30">
        <f t="shared" si="9"/>
        <v>-1947.652402687009</v>
      </c>
      <c r="AS30">
        <f t="shared" si="9"/>
        <v>64.482465180595483</v>
      </c>
      <c r="AT30">
        <f t="shared" si="9"/>
        <v>100.21629154251575</v>
      </c>
      <c r="AU30">
        <f t="shared" si="9"/>
        <v>-1782.953645963898</v>
      </c>
      <c r="AW30">
        <v>27</v>
      </c>
      <c r="AX30">
        <f>IF(Z30&gt;0, (R30*SUMPRODUCT(K30:$K$98, X30:$X$98)-K30*$AZ$3)/Z30, 0)</f>
        <v>30959.977499307384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2000000</v>
      </c>
      <c r="S31">
        <f t="shared" si="1"/>
        <v>30459.514220904028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18579.563169238354</v>
      </c>
      <c r="AC31">
        <f t="shared" si="2"/>
        <v>17664.531443516713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-28359.196103600923</v>
      </c>
      <c r="AI31">
        <f t="shared" si="6"/>
        <v>-28388.192842215016</v>
      </c>
      <c r="AJ31">
        <f t="shared" si="7"/>
        <v>915.03172572164112</v>
      </c>
      <c r="AK31">
        <f t="shared" si="22"/>
        <v>1300.5694218466849</v>
      </c>
      <c r="AL31">
        <f t="shared" si="8"/>
        <v>-26172.59169464669</v>
      </c>
      <c r="AN31">
        <f t="shared" si="9"/>
        <v>0</v>
      </c>
      <c r="AO31">
        <f t="shared" si="9"/>
        <v>0</v>
      </c>
      <c r="AP31">
        <f t="shared" si="9"/>
        <v>-1.9051139673315605</v>
      </c>
      <c r="AQ31">
        <f t="shared" si="9"/>
        <v>-1863.2268034793547</v>
      </c>
      <c r="AR31">
        <f t="shared" si="9"/>
        <v>-1865.131917446686</v>
      </c>
      <c r="AS31">
        <f t="shared" si="9"/>
        <v>60.118475543883591</v>
      </c>
      <c r="AT31">
        <f t="shared" si="9"/>
        <v>85.448677660601845</v>
      </c>
      <c r="AU31">
        <f t="shared" si="9"/>
        <v>-1719.5647642422007</v>
      </c>
      <c r="AW31">
        <v>28</v>
      </c>
      <c r="AX31">
        <f>IF(Z31&gt;0, (R31*SUMPRODUCT(K31:$K$98, X31:$X$98)-K31*$AZ$3)/Z31, 0)</f>
        <v>30459.514220904028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2000000</v>
      </c>
      <c r="S32">
        <f t="shared" si="1"/>
        <v>29916.161180319272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17664.531443516713</v>
      </c>
      <c r="AC32">
        <f t="shared" si="2"/>
        <v>16721.315978603197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-30392.39687850267</v>
      </c>
      <c r="AI32">
        <f t="shared" si="6"/>
        <v>-30420.343839808662</v>
      </c>
      <c r="AJ32">
        <f t="shared" si="7"/>
        <v>943.21546491351546</v>
      </c>
      <c r="AK32">
        <f t="shared" si="22"/>
        <v>1236.5172010461699</v>
      </c>
      <c r="AL32">
        <f t="shared" si="8"/>
        <v>-28240.611173848978</v>
      </c>
      <c r="AN32">
        <f t="shared" si="9"/>
        <v>0</v>
      </c>
      <c r="AO32">
        <f t="shared" si="9"/>
        <v>0</v>
      </c>
      <c r="AP32">
        <f t="shared" si="9"/>
        <v>-1.6394130141020706</v>
      </c>
      <c r="AQ32">
        <f t="shared" si="9"/>
        <v>-1782.8661379973371</v>
      </c>
      <c r="AR32">
        <f t="shared" si="9"/>
        <v>-1784.5055510114391</v>
      </c>
      <c r="AS32">
        <f t="shared" si="9"/>
        <v>55.330513086948415</v>
      </c>
      <c r="AT32">
        <f t="shared" si="9"/>
        <v>72.5360574754732</v>
      </c>
      <c r="AU32">
        <f t="shared" si="9"/>
        <v>-1656.6389804490177</v>
      </c>
      <c r="AW32">
        <v>29</v>
      </c>
      <c r="AX32">
        <f>IF(Z32&gt;0, (R32*SUMPRODUCT(K32:$K$98, X32:$X$98)-K32*$AZ$3)/Z32, 0)</f>
        <v>29916.161180319272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2000000</v>
      </c>
      <c r="S33">
        <f t="shared" si="1"/>
        <v>29343.649100629154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16721.315978603197</v>
      </c>
      <c r="AC33">
        <f t="shared" si="2"/>
        <v>15759.888535753938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-32539.567062531012</v>
      </c>
      <c r="AI33">
        <f t="shared" si="6"/>
        <v>-32566.42106504738</v>
      </c>
      <c r="AJ33">
        <f t="shared" si="7"/>
        <v>961.42744284925902</v>
      </c>
      <c r="AK33">
        <f t="shared" si="22"/>
        <v>1170.492118502224</v>
      </c>
      <c r="AL33">
        <f t="shared" si="8"/>
        <v>-30434.501503695894</v>
      </c>
      <c r="AN33">
        <f t="shared" si="9"/>
        <v>0</v>
      </c>
      <c r="AO33">
        <f t="shared" si="9"/>
        <v>0</v>
      </c>
      <c r="AP33">
        <f t="shared" si="9"/>
        <v>-1.4065163575144313</v>
      </c>
      <c r="AQ33">
        <f t="shared" si="9"/>
        <v>-1704.3058408888078</v>
      </c>
      <c r="AR33">
        <f t="shared" si="9"/>
        <v>-1705.7123572463222</v>
      </c>
      <c r="AS33">
        <f t="shared" si="9"/>
        <v>50.35612192657522</v>
      </c>
      <c r="AT33">
        <f t="shared" si="9"/>
        <v>61.306179963738224</v>
      </c>
      <c r="AU33">
        <f t="shared" si="9"/>
        <v>-1594.0500553560087</v>
      </c>
      <c r="AW33">
        <v>30</v>
      </c>
      <c r="AX33">
        <f>IF(Z33&gt;0, (R33*SUMPRODUCT(K33:$K$98, X33:$X$98)-K33*$AZ$3)/Z33, 0)</f>
        <v>29343.649100629154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2000000</v>
      </c>
      <c r="S34">
        <f t="shared" si="1"/>
        <v>28750.525964452227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15759.888535753938</v>
      </c>
      <c r="AC34">
        <f t="shared" si="2"/>
        <v>14789.010101247339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-34636.617916121162</v>
      </c>
      <c r="AI34">
        <f t="shared" si="6"/>
        <v>-34662.337463164462</v>
      </c>
      <c r="AJ34">
        <f t="shared" si="7"/>
        <v>970.87843450659966</v>
      </c>
      <c r="AK34">
        <f t="shared" si="22"/>
        <v>1103.1921975027758</v>
      </c>
      <c r="AL34">
        <f t="shared" si="8"/>
        <v>-32588.266831155084</v>
      </c>
      <c r="AN34">
        <f t="shared" si="9"/>
        <v>0</v>
      </c>
      <c r="AO34">
        <f t="shared" si="9"/>
        <v>0</v>
      </c>
      <c r="AP34">
        <f t="shared" si="9"/>
        <v>-1.202765756979266</v>
      </c>
      <c r="AQ34">
        <f t="shared" si="9"/>
        <v>-1619.7695043753276</v>
      </c>
      <c r="AR34">
        <f t="shared" si="9"/>
        <v>-1620.9722701323069</v>
      </c>
      <c r="AS34">
        <f t="shared" si="9"/>
        <v>45.402795517673887</v>
      </c>
      <c r="AT34">
        <f t="shared" si="9"/>
        <v>51.590403061498172</v>
      </c>
      <c r="AU34">
        <f t="shared" ref="AU34:AU69" si="23">AL34*$K34</f>
        <v>-1523.9790715531346</v>
      </c>
      <c r="AW34">
        <v>31</v>
      </c>
      <c r="AX34">
        <f>IF(Z34&gt;0, (R34*SUMPRODUCT(K34:$K$98, X34:$X$98)-K34*$AZ$3)/Z34, 0)</f>
        <v>28750.525964452227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2000000</v>
      </c>
      <c r="S35">
        <f t="shared" si="1"/>
        <v>28156.433960265644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14789.010101247339</v>
      </c>
      <c r="AC35">
        <f t="shared" si="2"/>
        <v>13824.086495427549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-36545.388950092245</v>
      </c>
      <c r="AI35">
        <f t="shared" ref="AI35:AI66" si="25">SUM(AE35:AH35)</f>
        <v>-36569.937666941361</v>
      </c>
      <c r="AJ35">
        <f t="shared" si="7"/>
        <v>964.92360581978937</v>
      </c>
      <c r="AK35">
        <f t="shared" si="22"/>
        <v>1035.2307070873137</v>
      </c>
      <c r="AL35">
        <f t="shared" si="8"/>
        <v>-34569.783354034262</v>
      </c>
      <c r="AN35">
        <f t="shared" ref="AN35:AT69" si="26">AE35*$K35</f>
        <v>0</v>
      </c>
      <c r="AO35">
        <f t="shared" si="26"/>
        <v>0</v>
      </c>
      <c r="AP35">
        <f t="shared" si="26"/>
        <v>-1.0250109699147372</v>
      </c>
      <c r="AQ35">
        <f t="shared" si="26"/>
        <v>-1525.9218966059827</v>
      </c>
      <c r="AR35">
        <f t="shared" si="26"/>
        <v>-1526.9469075758975</v>
      </c>
      <c r="AS35">
        <f t="shared" si="26"/>
        <v>40.289571433572064</v>
      </c>
      <c r="AT35">
        <f t="shared" si="26"/>
        <v>43.225185156483029</v>
      </c>
      <c r="AU35">
        <f t="shared" si="23"/>
        <v>-1443.4321509858426</v>
      </c>
      <c r="AW35">
        <v>32</v>
      </c>
      <c r="AX35">
        <f>IF(Z35&gt;0, (R35*SUMPRODUCT(K35:$K$98, X35:$X$98)-K35*$AZ$3)/Z35, 0)</f>
        <v>28156.433960265644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2000000</v>
      </c>
      <c r="S36">
        <f t="shared" si="1"/>
        <v>27856.450216753907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13824.086495427549</v>
      </c>
      <c r="AC36">
        <f t="shared" si="2"/>
        <v>12882.848436817585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-47183.737494309287</v>
      </c>
      <c r="AI36">
        <f t="shared" si="25"/>
        <v>-47206.861130552556</v>
      </c>
      <c r="AJ36">
        <f t="shared" si="7"/>
        <v>941.23805860996436</v>
      </c>
      <c r="AK36">
        <f t="shared" si="22"/>
        <v>967.68605467992859</v>
      </c>
      <c r="AL36">
        <f t="shared" si="8"/>
        <v>-45297.937017262666</v>
      </c>
      <c r="AN36">
        <f t="shared" si="26"/>
        <v>0</v>
      </c>
      <c r="AO36">
        <f t="shared" si="26"/>
        <v>0</v>
      </c>
      <c r="AP36">
        <f t="shared" si="26"/>
        <v>-0.86206065267755061</v>
      </c>
      <c r="AQ36">
        <f t="shared" si="26"/>
        <v>-1759.033186311904</v>
      </c>
      <c r="AR36">
        <f t="shared" si="26"/>
        <v>-1759.8952469645817</v>
      </c>
      <c r="AS36">
        <f t="shared" si="26"/>
        <v>35.089822664311036</v>
      </c>
      <c r="AT36">
        <f t="shared" si="26"/>
        <v>36.07581710369017</v>
      </c>
      <c r="AU36">
        <f t="shared" si="23"/>
        <v>-1688.7296071965807</v>
      </c>
      <c r="AW36">
        <v>33</v>
      </c>
      <c r="AX36">
        <f>IF(Z36&gt;0, (R36*SUMPRODUCT(K36:$K$98, X36:$X$98)-K36*$AZ$3)/Z36, 0)</f>
        <v>27856.450216753907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2000000</v>
      </c>
      <c r="S37">
        <f t="shared" si="1"/>
        <v>27123.300753476222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12882.848436817585</v>
      </c>
      <c r="AC37">
        <f t="shared" si="2"/>
        <v>11645.854391573561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-56961.691659995529</v>
      </c>
      <c r="AI37">
        <f t="shared" si="25"/>
        <v>-56983.160017584865</v>
      </c>
      <c r="AJ37">
        <f t="shared" si="7"/>
        <v>1236.9940452440242</v>
      </c>
      <c r="AK37">
        <f t="shared" si="22"/>
        <v>901.79939057723107</v>
      </c>
      <c r="AL37">
        <f t="shared" si="8"/>
        <v>-54844.366581763607</v>
      </c>
      <c r="AN37">
        <f t="shared" si="26"/>
        <v>0</v>
      </c>
      <c r="AO37">
        <f t="shared" si="26"/>
        <v>0</v>
      </c>
      <c r="AP37">
        <f t="shared" si="26"/>
        <v>-0.71459914438218375</v>
      </c>
      <c r="AQ37">
        <f t="shared" si="26"/>
        <v>-1896.035872954614</v>
      </c>
      <c r="AR37">
        <f t="shared" si="26"/>
        <v>-1896.7504720989964</v>
      </c>
      <c r="AS37">
        <f t="shared" si="26"/>
        <v>41.17477933087946</v>
      </c>
      <c r="AT37">
        <f t="shared" si="26"/>
        <v>30.017437068918213</v>
      </c>
      <c r="AU37">
        <f t="shared" si="23"/>
        <v>-1825.5582556991985</v>
      </c>
      <c r="AW37">
        <v>34</v>
      </c>
      <c r="AX37">
        <f>IF(Z37&gt;0, (R37*SUMPRODUCT(K37:$K$98, X37:$X$98)-K37*$AZ$3)/Z37, 0)</f>
        <v>27123.300753476222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2000000</v>
      </c>
      <c r="S38">
        <f t="shared" si="1"/>
        <v>26045.829181427052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11645.854391573561</v>
      </c>
      <c r="AC38">
        <f t="shared" si="2"/>
        <v>10215.924894572396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-65689.316788870186</v>
      </c>
      <c r="AI38">
        <f t="shared" si="25"/>
        <v>-65708.928229963902</v>
      </c>
      <c r="AJ38">
        <f t="shared" si="7"/>
        <v>1429.9294970011651</v>
      </c>
      <c r="AK38">
        <f t="shared" si="22"/>
        <v>815.20980741014932</v>
      </c>
      <c r="AL38">
        <f t="shared" si="8"/>
        <v>-63463.788925552581</v>
      </c>
      <c r="AN38">
        <f t="shared" si="26"/>
        <v>0</v>
      </c>
      <c r="AO38">
        <f t="shared" si="26"/>
        <v>0</v>
      </c>
      <c r="AP38">
        <f t="shared" si="26"/>
        <v>-0.58284779318971547</v>
      </c>
      <c r="AQ38">
        <f t="shared" si="26"/>
        <v>-1952.2723059243033</v>
      </c>
      <c r="AR38">
        <f t="shared" si="26"/>
        <v>-1952.8551537174931</v>
      </c>
      <c r="AS38">
        <f t="shared" si="26"/>
        <v>42.49719578287089</v>
      </c>
      <c r="AT38">
        <f t="shared" si="26"/>
        <v>24.227859389068438</v>
      </c>
      <c r="AU38">
        <f t="shared" si="23"/>
        <v>-1886.1300985455534</v>
      </c>
      <c r="AW38">
        <v>35</v>
      </c>
      <c r="AX38">
        <f>IF(Z38&gt;0, (R38*SUMPRODUCT(K38:$K$98, X38:$X$98)-K38*$AZ$3)/Z38, 0)</f>
        <v>26045.829181427052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2000000</v>
      </c>
      <c r="S39">
        <f t="shared" si="1"/>
        <v>24670.164682088605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10215.924894572396</v>
      </c>
      <c r="AC39">
        <f t="shared" si="2"/>
        <v>8679.8189957493996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-72943.747904472635</v>
      </c>
      <c r="AI39">
        <f t="shared" si="25"/>
        <v>-72961.339637457801</v>
      </c>
      <c r="AJ39">
        <f t="shared" si="7"/>
        <v>1536.1058988229961</v>
      </c>
      <c r="AK39">
        <f t="shared" si="22"/>
        <v>715.11474262006777</v>
      </c>
      <c r="AL39">
        <f t="shared" si="8"/>
        <v>-70710.118996014746</v>
      </c>
      <c r="AN39">
        <f t="shared" si="26"/>
        <v>0</v>
      </c>
      <c r="AO39">
        <f t="shared" si="26"/>
        <v>0</v>
      </c>
      <c r="AP39">
        <f t="shared" si="26"/>
        <v>-0.46680580755817508</v>
      </c>
      <c r="AQ39">
        <f t="shared" si="26"/>
        <v>-1935.6003854522214</v>
      </c>
      <c r="AR39">
        <f t="shared" si="26"/>
        <v>-1936.0671912597795</v>
      </c>
      <c r="AS39">
        <f t="shared" si="26"/>
        <v>40.761370991672223</v>
      </c>
      <c r="AT39">
        <f t="shared" si="26"/>
        <v>18.975942575238815</v>
      </c>
      <c r="AU39">
        <f t="shared" si="23"/>
        <v>-1876.3298776928686</v>
      </c>
      <c r="AW39">
        <v>36</v>
      </c>
      <c r="AX39">
        <f>IF(Z39&gt;0, (R39*SUMPRODUCT(K39:$K$98, X39:$X$98)-K39*$AZ$3)/Z39, 0)</f>
        <v>24670.164682088605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50</v>
      </c>
      <c r="R40">
        <f t="shared" si="0"/>
        <v>2000000</v>
      </c>
      <c r="S40">
        <f t="shared" si="1"/>
        <v>22966.17487593347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8679.8189957493996</v>
      </c>
      <c r="AC40">
        <f t="shared" si="2"/>
        <v>7115.7957594947693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-76956.446096941523</v>
      </c>
      <c r="AI40">
        <f t="shared" si="25"/>
        <v>-76971.938001444418</v>
      </c>
      <c r="AJ40">
        <f t="shared" si="7"/>
        <v>1564.0232362546303</v>
      </c>
      <c r="AK40">
        <f t="shared" si="22"/>
        <v>607.58732970245808</v>
      </c>
      <c r="AL40">
        <f t="shared" si="8"/>
        <v>-74800.327435487328</v>
      </c>
      <c r="AN40">
        <f t="shared" si="26"/>
        <v>0</v>
      </c>
      <c r="AO40">
        <f t="shared" si="26"/>
        <v>0</v>
      </c>
      <c r="AP40">
        <f t="shared" si="26"/>
        <v>-0.3670408606023875</v>
      </c>
      <c r="AQ40">
        <f t="shared" si="26"/>
        <v>-1823.2852002828306</v>
      </c>
      <c r="AR40">
        <f t="shared" si="26"/>
        <v>-1823.652241143433</v>
      </c>
      <c r="AS40">
        <f t="shared" si="26"/>
        <v>37.055510801126481</v>
      </c>
      <c r="AT40">
        <f t="shared" si="26"/>
        <v>14.395220183769426</v>
      </c>
      <c r="AU40">
        <f t="shared" si="23"/>
        <v>-1772.2015101585371</v>
      </c>
      <c r="AW40">
        <v>37</v>
      </c>
      <c r="AX40">
        <f>IF(Z40&gt;0, (R40*SUMPRODUCT(K40:$K$98, X40:$X$98)-K40*$AZ$3)/Z40, 0)</f>
        <v>22966.17487593347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2000000</v>
      </c>
      <c r="S41">
        <f t="shared" si="1"/>
        <v>21035.24162106965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7115.7957594947693</v>
      </c>
      <c r="AC41">
        <f t="shared" si="2"/>
        <v>5624.2758709955033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-78731.496487854383</v>
      </c>
      <c r="AI41">
        <f t="shared" si="25"/>
        <v>-78744.865185900053</v>
      </c>
      <c r="AJ41">
        <f t="shared" si="7"/>
        <v>1491.519888499266</v>
      </c>
      <c r="AK41">
        <f t="shared" si="22"/>
        <v>498.10570316463389</v>
      </c>
      <c r="AL41">
        <f t="shared" si="8"/>
        <v>-76755.239594236147</v>
      </c>
      <c r="AN41">
        <f t="shared" si="26"/>
        <v>0</v>
      </c>
      <c r="AO41">
        <f t="shared" si="26"/>
        <v>0</v>
      </c>
      <c r="AP41">
        <f t="shared" si="26"/>
        <v>-0.28280083979271042</v>
      </c>
      <c r="AQ41">
        <f t="shared" si="26"/>
        <v>-1665.4825510188534</v>
      </c>
      <c r="AR41">
        <f t="shared" si="26"/>
        <v>-1665.7653518586462</v>
      </c>
      <c r="AS41">
        <f t="shared" si="26"/>
        <v>31.551544929370504</v>
      </c>
      <c r="AT41">
        <f t="shared" si="26"/>
        <v>10.536905739009438</v>
      </c>
      <c r="AU41">
        <f t="shared" si="23"/>
        <v>-1623.6769011902661</v>
      </c>
      <c r="AW41">
        <v>38</v>
      </c>
      <c r="AX41">
        <f>IF(Z41&gt;0, (R41*SUMPRODUCT(K41:$K$98, X41:$X$98)-K41*$AZ$3)/Z41, 0)</f>
        <v>21035.24162106965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50</v>
      </c>
      <c r="R42">
        <f t="shared" si="0"/>
        <v>2000000</v>
      </c>
      <c r="S42">
        <f t="shared" si="1"/>
        <v>18846.319642850576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5624.2758709955033</v>
      </c>
      <c r="AC42">
        <f t="shared" si="2"/>
        <v>4255.0123483548359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-77852.084203260441</v>
      </c>
      <c r="AI42">
        <f t="shared" si="25"/>
        <v>-77863.37291222057</v>
      </c>
      <c r="AJ42">
        <f t="shared" si="7"/>
        <v>1369.2635226406674</v>
      </c>
      <c r="AK42">
        <f t="shared" si="22"/>
        <v>393.69931096968526</v>
      </c>
      <c r="AL42">
        <f t="shared" si="8"/>
        <v>-76100.410078610206</v>
      </c>
      <c r="AN42">
        <f t="shared" si="26"/>
        <v>0</v>
      </c>
      <c r="AO42">
        <f t="shared" si="26"/>
        <v>0</v>
      </c>
      <c r="AP42">
        <f t="shared" si="26"/>
        <v>-0.21321503912633272</v>
      </c>
      <c r="AQ42">
        <f t="shared" si="26"/>
        <v>-1470.4281276175243</v>
      </c>
      <c r="AR42">
        <f t="shared" si="26"/>
        <v>-1470.6413426566505</v>
      </c>
      <c r="AS42">
        <f t="shared" si="26"/>
        <v>25.861910036406844</v>
      </c>
      <c r="AT42">
        <f t="shared" si="26"/>
        <v>7.4359799946013405</v>
      </c>
      <c r="AU42">
        <f t="shared" si="23"/>
        <v>-1437.3434526256422</v>
      </c>
      <c r="AW42">
        <v>39</v>
      </c>
      <c r="AX42">
        <f>IF(Z42&gt;0, (R42*SUMPRODUCT(K42:$K$98, X42:$X$98)-K42*$AZ$3)/Z42, 0)</f>
        <v>18846.319642850576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2000000</v>
      </c>
      <c r="S43">
        <f t="shared" si="1"/>
        <v>16364.383183168866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4255.0123483548359</v>
      </c>
      <c r="AC43">
        <f t="shared" si="2"/>
        <v>3049.0654960749757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-74386.321395210689</v>
      </c>
      <c r="AI43">
        <f t="shared" si="25"/>
        <v>-74395.637559046343</v>
      </c>
      <c r="AJ43">
        <f t="shared" si="7"/>
        <v>1205.9468522798602</v>
      </c>
      <c r="AK43">
        <f t="shared" si="22"/>
        <v>297.85086438483853</v>
      </c>
      <c r="AL43">
        <f t="shared" si="8"/>
        <v>-72891.839842381654</v>
      </c>
      <c r="AN43">
        <f t="shared" si="26"/>
        <v>0</v>
      </c>
      <c r="AO43">
        <f t="shared" si="26"/>
        <v>0</v>
      </c>
      <c r="AP43">
        <f t="shared" si="26"/>
        <v>-0.15710595710379854</v>
      </c>
      <c r="AQ43">
        <f t="shared" si="26"/>
        <v>-1254.4363135291057</v>
      </c>
      <c r="AR43">
        <f t="shared" si="26"/>
        <v>-1254.5934194862095</v>
      </c>
      <c r="AS43">
        <f t="shared" si="26"/>
        <v>20.336850852573232</v>
      </c>
      <c r="AT43">
        <f t="shared" si="26"/>
        <v>5.0228984750471968</v>
      </c>
      <c r="AU43">
        <f t="shared" si="23"/>
        <v>-1229.2336701585893</v>
      </c>
      <c r="AW43">
        <v>40</v>
      </c>
      <c r="AX43">
        <f>IF(Z43&gt;0, (R43*SUMPRODUCT(K43:$K$98, X43:$X$98)-K43*$AZ$3)/Z43, 0)</f>
        <v>16364.383183168866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2000000</v>
      </c>
      <c r="S44">
        <f t="shared" si="1"/>
        <v>13544.134418770329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3049.0654960749757</v>
      </c>
      <c r="AC44">
        <f t="shared" si="2"/>
        <v>2030.7731783830695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-69045.158185072869</v>
      </c>
      <c r="AI44">
        <f t="shared" si="25"/>
        <v>-69052.655058315533</v>
      </c>
      <c r="AJ44">
        <f t="shared" si="7"/>
        <v>1018.2923176919062</v>
      </c>
      <c r="AK44">
        <f t="shared" si="22"/>
        <v>213.43458472524833</v>
      </c>
      <c r="AL44">
        <f t="shared" si="8"/>
        <v>-67820.928155898378</v>
      </c>
      <c r="AN44">
        <f t="shared" si="26"/>
        <v>0</v>
      </c>
      <c r="AO44">
        <f t="shared" si="26"/>
        <v>0</v>
      </c>
      <c r="AP44">
        <f t="shared" si="26"/>
        <v>-0.11288017667590128</v>
      </c>
      <c r="AQ44">
        <f t="shared" si="26"/>
        <v>-1039.6107019911112</v>
      </c>
      <c r="AR44">
        <f t="shared" si="26"/>
        <v>-1039.7235821677871</v>
      </c>
      <c r="AS44">
        <f t="shared" si="26"/>
        <v>15.332394320688323</v>
      </c>
      <c r="AT44">
        <f t="shared" si="26"/>
        <v>3.2136776030063134</v>
      </c>
      <c r="AU44">
        <f t="shared" si="23"/>
        <v>-1021.1775102440924</v>
      </c>
      <c r="AW44">
        <v>41</v>
      </c>
      <c r="AX44">
        <f>IF(Z44&gt;0, (R44*SUMPRODUCT(K44:$K$98, X44:$X$98)-K44*$AZ$3)/Z44, 0)</f>
        <v>13544.134418770329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2000000</v>
      </c>
      <c r="S45">
        <f t="shared" si="1"/>
        <v>10230.80068553407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2030.7731783830695</v>
      </c>
      <c r="AC45">
        <f t="shared" si="2"/>
        <v>1202.0053298180287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-61898.417326460098</v>
      </c>
      <c r="AI45">
        <f t="shared" si="25"/>
        <v>-61904.291770537173</v>
      </c>
      <c r="AJ45">
        <f t="shared" si="7"/>
        <v>828.76784856504082</v>
      </c>
      <c r="AK45">
        <f t="shared" si="22"/>
        <v>142.15412248681488</v>
      </c>
      <c r="AL45">
        <f t="shared" si="8"/>
        <v>-60933.369799485321</v>
      </c>
      <c r="AN45">
        <f t="shared" si="26"/>
        <v>0</v>
      </c>
      <c r="AO45">
        <f t="shared" si="26"/>
        <v>0</v>
      </c>
      <c r="AP45">
        <f t="shared" si="26"/>
        <v>-7.8974387034091945E-2</v>
      </c>
      <c r="AQ45">
        <f t="shared" si="26"/>
        <v>-832.14505110568837</v>
      </c>
      <c r="AR45">
        <f t="shared" si="26"/>
        <v>-832.22402549272238</v>
      </c>
      <c r="AS45">
        <f t="shared" si="26"/>
        <v>11.14172370614226</v>
      </c>
      <c r="AT45">
        <f t="shared" si="26"/>
        <v>1.9110803576411877</v>
      </c>
      <c r="AU45">
        <f t="shared" si="23"/>
        <v>-819.17122142893902</v>
      </c>
      <c r="AW45">
        <v>42</v>
      </c>
      <c r="AX45">
        <f>IF(Z45&gt;0, (R45*SUMPRODUCT(K45:$K$98, X45:$X$98)-K45*$AZ$3)/Z45, 0)</f>
        <v>10230.80068553407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2000000</v>
      </c>
      <c r="S46">
        <f t="shared" si="1"/>
        <v>6240.5607354573422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1202.0053298180287</v>
      </c>
      <c r="AC46">
        <f t="shared" si="2"/>
        <v>558.11282641419007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-53761.742474113475</v>
      </c>
      <c r="AI46">
        <f t="shared" si="25"/>
        <v>-53766.214130187931</v>
      </c>
      <c r="AJ46">
        <f t="shared" si="7"/>
        <v>643.89250340383865</v>
      </c>
      <c r="AK46">
        <f t="shared" si="22"/>
        <v>84.14037308726202</v>
      </c>
      <c r="AL46">
        <f t="shared" si="8"/>
        <v>-53038.181253696828</v>
      </c>
      <c r="AN46">
        <f t="shared" si="26"/>
        <v>0</v>
      </c>
      <c r="AO46">
        <f t="shared" si="26"/>
        <v>0</v>
      </c>
      <c r="AP46">
        <f t="shared" si="26"/>
        <v>-5.3674729057901278E-2</v>
      </c>
      <c r="AQ46">
        <f t="shared" si="26"/>
        <v>-645.31952210362783</v>
      </c>
      <c r="AR46">
        <f t="shared" si="26"/>
        <v>-645.37319683268584</v>
      </c>
      <c r="AS46">
        <f t="shared" si="26"/>
        <v>7.7288492422422284</v>
      </c>
      <c r="AT46">
        <f t="shared" si="26"/>
        <v>1.0099640162600261</v>
      </c>
      <c r="AU46">
        <f t="shared" si="23"/>
        <v>-636.63438357418352</v>
      </c>
      <c r="AW46">
        <v>43</v>
      </c>
      <c r="AX46">
        <f>IF(Z46&gt;0, (R46*SUMPRODUCT(K46:$K$98, X46:$X$98)-K46*$AZ$3)/Z46, 0)</f>
        <v>6240.5607354573422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2000000</v>
      </c>
      <c r="S47">
        <f t="shared" si="1"/>
        <v>1226.1730030772305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558.11282641419007</v>
      </c>
      <c r="AC47">
        <f t="shared" si="2"/>
        <v>80.875936187212574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-45161.552411672383</v>
      </c>
      <c r="AI47">
        <f t="shared" si="25"/>
        <v>-45164.850312375798</v>
      </c>
      <c r="AJ47">
        <f t="shared" si="7"/>
        <v>477.23689022697749</v>
      </c>
      <c r="AK47">
        <f t="shared" si="22"/>
        <v>39.067897848993312</v>
      </c>
      <c r="AL47">
        <f t="shared" si="8"/>
        <v>-44648.545524299821</v>
      </c>
      <c r="AN47">
        <f t="shared" si="26"/>
        <v>0</v>
      </c>
      <c r="AO47">
        <f t="shared" si="26"/>
        <v>0</v>
      </c>
      <c r="AP47">
        <f t="shared" si="26"/>
        <v>-3.5344433073981399E-2</v>
      </c>
      <c r="AQ47">
        <f t="shared" si="26"/>
        <v>-484.00774015939663</v>
      </c>
      <c r="AR47">
        <f t="shared" si="26"/>
        <v>-484.04308459247056</v>
      </c>
      <c r="AS47">
        <f t="shared" si="26"/>
        <v>5.1146680400596027</v>
      </c>
      <c r="AT47">
        <f t="shared" si="26"/>
        <v>0.41870050830631261</v>
      </c>
      <c r="AU47">
        <f t="shared" si="23"/>
        <v>-478.50971604410461</v>
      </c>
      <c r="AW47">
        <v>44</v>
      </c>
      <c r="AX47">
        <f>IF(Z47&gt;0, (R47*SUMPRODUCT(K47:$K$98, X47:$X$98)-K47*$AZ$3)/Z47, 0)</f>
        <v>1226.1730030772305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2000000</v>
      </c>
      <c r="S48">
        <f t="shared" si="1"/>
        <v>-5378.1186675605768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80.875936187212574</v>
      </c>
      <c r="AC48">
        <f t="shared" si="2"/>
        <v>-253.0580255108888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-36490.344309391076</v>
      </c>
      <c r="AI48">
        <f t="shared" si="25"/>
        <v>-36492.696972479724</v>
      </c>
      <c r="AJ48">
        <f t="shared" si="7"/>
        <v>333.93396169810137</v>
      </c>
      <c r="AK48">
        <f t="shared" si="22"/>
        <v>5.6613155331048803</v>
      </c>
      <c r="AL48">
        <f t="shared" si="8"/>
        <v>-36153.101695248515</v>
      </c>
      <c r="AN48">
        <f t="shared" si="26"/>
        <v>0</v>
      </c>
      <c r="AO48">
        <f t="shared" si="26"/>
        <v>0</v>
      </c>
      <c r="AP48">
        <f t="shared" si="26"/>
        <v>-2.2512574383466686E-2</v>
      </c>
      <c r="AQ48">
        <f t="shared" si="26"/>
        <v>-349.17519406281764</v>
      </c>
      <c r="AR48">
        <f t="shared" si="26"/>
        <v>-349.19770663720112</v>
      </c>
      <c r="AS48">
        <f t="shared" si="26"/>
        <v>3.1954057460096852</v>
      </c>
      <c r="AT48">
        <f t="shared" si="26"/>
        <v>5.4172987055482451E-2</v>
      </c>
      <c r="AU48">
        <f t="shared" si="23"/>
        <v>-345.9481279041359</v>
      </c>
      <c r="AW48">
        <v>45</v>
      </c>
      <c r="AX48">
        <f>IF(Z48&gt;0, (R48*SUMPRODUCT(K48:$K$98, X48:$X$98)-K48*$AZ$3)/Z48, 0)</f>
        <v>-5378.1186675605768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2000000</v>
      </c>
      <c r="S49">
        <f t="shared" si="1"/>
        <v>-14460.56190925669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-253.0580255108888</v>
      </c>
      <c r="AC49">
        <f t="shared" si="2"/>
        <v>-468.23877451897818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-28404.658909031121</v>
      </c>
      <c r="AI49">
        <f t="shared" si="25"/>
        <v>-28406.277929016156</v>
      </c>
      <c r="AJ49">
        <f t="shared" si="7"/>
        <v>215.18074900808938</v>
      </c>
      <c r="AK49">
        <f t="shared" si="22"/>
        <v>-17.714061785762219</v>
      </c>
      <c r="AL49">
        <f t="shared" si="8"/>
        <v>-28208.811241793828</v>
      </c>
      <c r="AN49">
        <f t="shared" si="26"/>
        <v>0</v>
      </c>
      <c r="AO49">
        <f t="shared" si="26"/>
        <v>0</v>
      </c>
      <c r="AP49">
        <f t="shared" si="26"/>
        <v>-1.3832465922687864E-2</v>
      </c>
      <c r="AQ49">
        <f t="shared" si="26"/>
        <v>-242.68167165077176</v>
      </c>
      <c r="AR49">
        <f t="shared" si="26"/>
        <v>-242.69550411669445</v>
      </c>
      <c r="AS49">
        <f t="shared" si="26"/>
        <v>1.8384457297512224</v>
      </c>
      <c r="AT49">
        <f t="shared" si="26"/>
        <v>-0.15134412068321029</v>
      </c>
      <c r="AU49">
        <f t="shared" si="23"/>
        <v>-241.00840250762644</v>
      </c>
      <c r="AW49">
        <v>46</v>
      </c>
      <c r="AX49">
        <f>IF(Z49&gt;0, (R49*SUMPRODUCT(K49:$K$98, X49:$X$98)-K49*$AZ$3)/Z49, 0)</f>
        <v>-14460.56190925669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50</v>
      </c>
      <c r="R50">
        <f t="shared" si="0"/>
        <v>2000000</v>
      </c>
      <c r="S50">
        <f t="shared" si="1"/>
        <v>-27551.49271694916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-468.23877451897818</v>
      </c>
      <c r="AC50">
        <f t="shared" si="2"/>
        <v>-591.28254879945689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-21191.19404971012</v>
      </c>
      <c r="AI50">
        <f t="shared" si="25"/>
        <v>-21192.267099644065</v>
      </c>
      <c r="AJ50">
        <f t="shared" si="7"/>
        <v>123.04377428047871</v>
      </c>
      <c r="AK50">
        <f t="shared" si="22"/>
        <v>-32.776714216328479</v>
      </c>
      <c r="AL50">
        <f t="shared" si="8"/>
        <v>-21102.000039579914</v>
      </c>
      <c r="AN50">
        <f t="shared" si="26"/>
        <v>0</v>
      </c>
      <c r="AO50">
        <f t="shared" si="26"/>
        <v>0</v>
      </c>
      <c r="AP50">
        <f t="shared" si="26"/>
        <v>-8.1855771998089518E-3</v>
      </c>
      <c r="AQ50">
        <f t="shared" si="26"/>
        <v>-161.65338570267701</v>
      </c>
      <c r="AR50">
        <f t="shared" si="26"/>
        <v>-161.66157127987682</v>
      </c>
      <c r="AS50">
        <f t="shared" si="26"/>
        <v>0.93861830793567025</v>
      </c>
      <c r="AT50">
        <f t="shared" si="26"/>
        <v>-0.25003153729088917</v>
      </c>
      <c r="AU50">
        <f t="shared" si="23"/>
        <v>-160.97298450923205</v>
      </c>
      <c r="AW50">
        <v>47</v>
      </c>
      <c r="AX50">
        <f>IF(Z50&gt;0, (R50*SUMPRODUCT(K50:$K$98, X50:$X$98)-K50*$AZ$3)/Z50, 0)</f>
        <v>-27551.49271694916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2000000</v>
      </c>
      <c r="S51">
        <f t="shared" si="1"/>
        <v>-47203.306208997856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-591.28254879945689</v>
      </c>
      <c r="AC51">
        <f t="shared" si="2"/>
        <v>-646.1163832786583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-15116.882127262061</v>
      </c>
      <c r="AI51">
        <f t="shared" si="25"/>
        <v>-15117.566524643484</v>
      </c>
      <c r="AJ51">
        <f t="shared" si="7"/>
        <v>54.833834479201414</v>
      </c>
      <c r="AK51">
        <f t="shared" si="22"/>
        <v>-41.389778415961985</v>
      </c>
      <c r="AL51">
        <f t="shared" si="8"/>
        <v>-15104.122468580244</v>
      </c>
      <c r="AN51">
        <f t="shared" si="26"/>
        <v>0</v>
      </c>
      <c r="AO51">
        <f t="shared" si="26"/>
        <v>0</v>
      </c>
      <c r="AP51">
        <f t="shared" si="26"/>
        <v>-4.6614356489262706E-3</v>
      </c>
      <c r="AQ51">
        <f t="shared" si="26"/>
        <v>-102.96119646476568</v>
      </c>
      <c r="AR51">
        <f t="shared" si="26"/>
        <v>-102.9658579004146</v>
      </c>
      <c r="AS51">
        <f t="shared" si="26"/>
        <v>0.37347365397179605</v>
      </c>
      <c r="AT51">
        <f t="shared" si="26"/>
        <v>-0.28190608825570179</v>
      </c>
      <c r="AU51">
        <f t="shared" si="23"/>
        <v>-102.87429033469851</v>
      </c>
      <c r="AW51">
        <v>48</v>
      </c>
      <c r="AX51">
        <f>IF(Z51&gt;0, (R51*SUMPRODUCT(K51:$K$98, X51:$X$98)-K51*$AZ$3)/Z51, 0)</f>
        <v>-47203.306208997856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50</v>
      </c>
      <c r="R52">
        <f t="shared" si="0"/>
        <v>2000000</v>
      </c>
      <c r="S52">
        <f t="shared" si="1"/>
        <v>-78005.044537345209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-646.1163832786583</v>
      </c>
      <c r="AC52">
        <f t="shared" si="2"/>
        <v>-653.70298043674916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-10341.60538447625</v>
      </c>
      <c r="AI52">
        <f t="shared" si="25"/>
        <v>-10342.024397749246</v>
      </c>
      <c r="AJ52">
        <f t="shared" si="7"/>
        <v>7.5865971580908536</v>
      </c>
      <c r="AK52">
        <f t="shared" si="22"/>
        <v>-45.228146829506088</v>
      </c>
      <c r="AL52">
        <f t="shared" si="8"/>
        <v>-10379.665947420661</v>
      </c>
      <c r="AN52">
        <f t="shared" si="26"/>
        <v>0</v>
      </c>
      <c r="AO52">
        <f t="shared" si="26"/>
        <v>0</v>
      </c>
      <c r="AP52">
        <f t="shared" si="26"/>
        <v>-2.5481272455589979E-3</v>
      </c>
      <c r="AQ52">
        <f t="shared" si="26"/>
        <v>-62.889956336104632</v>
      </c>
      <c r="AR52">
        <f t="shared" si="26"/>
        <v>-62.892504463350193</v>
      </c>
      <c r="AS52">
        <f t="shared" si="26"/>
        <v>4.6136044286523799E-2</v>
      </c>
      <c r="AT52">
        <f t="shared" si="26"/>
        <v>-0.27504396788725671</v>
      </c>
      <c r="AU52">
        <f t="shared" si="23"/>
        <v>-63.121412386950915</v>
      </c>
      <c r="AW52">
        <v>49</v>
      </c>
      <c r="AX52">
        <f>IF(Z52&gt;0, (R52*SUMPRODUCT(K52:$K$98, X52:$X$98)-K52*$AZ$3)/Z52, 0)</f>
        <v>-78005.044537345209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2000000</v>
      </c>
      <c r="S53">
        <f t="shared" si="1"/>
        <v>-128532.04894796108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-653.70298043674916</v>
      </c>
      <c r="AC53">
        <f t="shared" si="2"/>
        <v>-631.43704453475129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-6767.5622137053042</v>
      </c>
      <c r="AI53">
        <f t="shared" si="25"/>
        <v>-6767.8078477902282</v>
      </c>
      <c r="AJ53">
        <f t="shared" si="7"/>
        <v>-22.265935901997864</v>
      </c>
      <c r="AK53">
        <f t="shared" si="22"/>
        <v>-45.759208630572445</v>
      </c>
      <c r="AL53">
        <f t="shared" si="8"/>
        <v>-6835.8329923227984</v>
      </c>
      <c r="AN53">
        <f t="shared" si="26"/>
        <v>0</v>
      </c>
      <c r="AO53">
        <f t="shared" si="26"/>
        <v>0</v>
      </c>
      <c r="AP53">
        <f t="shared" si="26"/>
        <v>-1.3337177751225537E-3</v>
      </c>
      <c r="AQ53">
        <f t="shared" si="26"/>
        <v>-36.745788034505267</v>
      </c>
      <c r="AR53">
        <f t="shared" si="26"/>
        <v>-36.747121752280393</v>
      </c>
      <c r="AS53">
        <f t="shared" si="26"/>
        <v>-0.12089720570100729</v>
      </c>
      <c r="AT53">
        <f t="shared" si="26"/>
        <v>-0.24845847409581551</v>
      </c>
      <c r="AU53">
        <f t="shared" si="23"/>
        <v>-37.116477432077218</v>
      </c>
      <c r="AW53">
        <v>50</v>
      </c>
      <c r="AX53">
        <f>IF(Z53&gt;0, (R53*SUMPRODUCT(K53:$K$98, X53:$X$98)-K53*$AZ$3)/Z53, 0)</f>
        <v>-128532.04894796108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2000000</v>
      </c>
      <c r="S54">
        <f t="shared" si="1"/>
        <v>-215270.43487223415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-631.43704453475129</v>
      </c>
      <c r="AC54">
        <f t="shared" si="2"/>
        <v>-592.15078592809368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-4225.6502961611786</v>
      </c>
      <c r="AI54">
        <f t="shared" si="25"/>
        <v>-4225.7878326478494</v>
      </c>
      <c r="AJ54">
        <f t="shared" si="7"/>
        <v>-39.286258606657611</v>
      </c>
      <c r="AK54">
        <f t="shared" si="22"/>
        <v>-44.200593117432597</v>
      </c>
      <c r="AL54">
        <f t="shared" si="8"/>
        <v>-4309.2746843719397</v>
      </c>
      <c r="AN54">
        <f t="shared" si="26"/>
        <v>0</v>
      </c>
      <c r="AO54">
        <f t="shared" si="26"/>
        <v>0</v>
      </c>
      <c r="AP54">
        <f t="shared" si="26"/>
        <v>-6.6676871156820647E-4</v>
      </c>
      <c r="AQ54">
        <f t="shared" si="26"/>
        <v>-20.485701443390607</v>
      </c>
      <c r="AR54">
        <f t="shared" si="26"/>
        <v>-20.486368212102175</v>
      </c>
      <c r="AS54">
        <f t="shared" si="26"/>
        <v>-0.19045744636629172</v>
      </c>
      <c r="AT54">
        <f t="shared" si="26"/>
        <v>-0.21428184794352234</v>
      </c>
      <c r="AU54">
        <f t="shared" si="23"/>
        <v>-20.891107506411988</v>
      </c>
      <c r="AW54">
        <v>51</v>
      </c>
      <c r="AX54">
        <f>IF(Z54&gt;0, (R54*SUMPRODUCT(K54:$K$98, X54:$X$98)-K54*$AZ$3)/Z54, 0)</f>
        <v>-215270.43487223415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2000000</v>
      </c>
      <c r="S55">
        <f t="shared" si="1"/>
        <v>-371196.1205476636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-592.15078592809368</v>
      </c>
      <c r="AC55">
        <f t="shared" si="2"/>
        <v>-544.75073144187445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-2511.3348250072004</v>
      </c>
      <c r="AI55">
        <f t="shared" si="25"/>
        <v>-2511.408202758379</v>
      </c>
      <c r="AJ55">
        <f t="shared" si="7"/>
        <v>-47.400054486219233</v>
      </c>
      <c r="AK55">
        <f t="shared" si="22"/>
        <v>-41.450555014966561</v>
      </c>
      <c r="AL55">
        <f t="shared" si="8"/>
        <v>-2600.2588122595648</v>
      </c>
      <c r="AN55">
        <f t="shared" si="26"/>
        <v>0</v>
      </c>
      <c r="AO55">
        <f t="shared" si="26"/>
        <v>0</v>
      </c>
      <c r="AP55">
        <f t="shared" si="26"/>
        <v>-3.1761694267729403E-4</v>
      </c>
      <c r="AQ55">
        <f t="shared" si="26"/>
        <v>-10.870358880498392</v>
      </c>
      <c r="AR55">
        <f t="shared" si="26"/>
        <v>-10.870676497441069</v>
      </c>
      <c r="AS55">
        <f t="shared" si="26"/>
        <v>-0.20517200577541611</v>
      </c>
      <c r="AT55">
        <f t="shared" si="26"/>
        <v>-0.17941948812310882</v>
      </c>
      <c r="AU55">
        <f t="shared" si="23"/>
        <v>-11.255267991339593</v>
      </c>
      <c r="AW55">
        <v>52</v>
      </c>
      <c r="AX55">
        <f>IF(Z55&gt;0, (R55*SUMPRODUCT(K55:$K$98, X55:$X$98)-K55*$AZ$3)/Z55, 0)</f>
        <v>-371196.1205476636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50</v>
      </c>
      <c r="R56">
        <f t="shared" si="0"/>
        <v>2000000</v>
      </c>
      <c r="S56">
        <f t="shared" si="1"/>
        <v>-665335.20742919727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-544.75073144187445</v>
      </c>
      <c r="AC56">
        <f t="shared" si="2"/>
        <v>-495.00880824236424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-1417.7607084551678</v>
      </c>
      <c r="AI56">
        <f t="shared" si="25"/>
        <v>-1417.7979084111234</v>
      </c>
      <c r="AJ56">
        <f t="shared" si="7"/>
        <v>-49.741923199510211</v>
      </c>
      <c r="AK56">
        <f t="shared" si="22"/>
        <v>-38.132551200931218</v>
      </c>
      <c r="AL56">
        <f t="shared" si="8"/>
        <v>-1505.6723828115648</v>
      </c>
      <c r="AN56">
        <f t="shared" si="26"/>
        <v>0</v>
      </c>
      <c r="AO56">
        <f t="shared" si="26"/>
        <v>0</v>
      </c>
      <c r="AP56">
        <f t="shared" si="26"/>
        <v>-1.4376847507481606E-4</v>
      </c>
      <c r="AQ56">
        <f t="shared" si="26"/>
        <v>-5.4792886130973972</v>
      </c>
      <c r="AR56">
        <f t="shared" si="26"/>
        <v>-5.4794323815724715</v>
      </c>
      <c r="AS56">
        <f t="shared" si="26"/>
        <v>-0.19224002453673592</v>
      </c>
      <c r="AT56">
        <f t="shared" si="26"/>
        <v>-0.14737272117752651</v>
      </c>
      <c r="AU56">
        <f t="shared" si="23"/>
        <v>-5.8190451272867341</v>
      </c>
      <c r="AW56">
        <v>53</v>
      </c>
      <c r="AX56">
        <f>IF(Z56&gt;0, (R56*SUMPRODUCT(K56:$K$98, X56:$X$98)-K56*$AZ$3)/Z56, 0)</f>
        <v>-665335.20742919727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50</v>
      </c>
      <c r="R57">
        <f t="shared" si="0"/>
        <v>2000000</v>
      </c>
      <c r="S57">
        <f t="shared" si="1"/>
        <v>-1249327.7187786798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-495.00880824236424</v>
      </c>
      <c r="AC57">
        <f t="shared" si="2"/>
        <v>-446.36998785545381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-758.54195829470416</v>
      </c>
      <c r="AI57">
        <f t="shared" si="25"/>
        <v>-758.55982270214292</v>
      </c>
      <c r="AJ57">
        <f t="shared" si="7"/>
        <v>-48.638820386910425</v>
      </c>
      <c r="AK57">
        <f t="shared" si="22"/>
        <v>-34.650616576965497</v>
      </c>
      <c r="AL57">
        <f t="shared" si="8"/>
        <v>-841.84925966601884</v>
      </c>
      <c r="AN57">
        <f t="shared" si="26"/>
        <v>0</v>
      </c>
      <c r="AO57">
        <f t="shared" si="26"/>
        <v>0</v>
      </c>
      <c r="AP57">
        <f t="shared" si="26"/>
        <v>-6.1644144980492667E-5</v>
      </c>
      <c r="AQ57">
        <f t="shared" si="26"/>
        <v>-2.6174767123541467</v>
      </c>
      <c r="AR57">
        <f t="shared" si="26"/>
        <v>-2.6175383564991273</v>
      </c>
      <c r="AS57">
        <f t="shared" si="26"/>
        <v>-0.16783643711064439</v>
      </c>
      <c r="AT57">
        <f t="shared" si="26"/>
        <v>-0.11956778523210264</v>
      </c>
      <c r="AU57">
        <f t="shared" si="23"/>
        <v>-2.9049425788418741</v>
      </c>
      <c r="AW57">
        <v>54</v>
      </c>
      <c r="AX57">
        <f>IF(Z57&gt;0, (R57*SUMPRODUCT(K57:$K$98, X57:$X$98)-K57*$AZ$3)/Z57, 0)</f>
        <v>-1249327.7187786798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2000000</v>
      </c>
      <c r="S58">
        <f t="shared" si="1"/>
        <v>-2473064.3723498662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-446.36998785545381</v>
      </c>
      <c r="AC58">
        <f t="shared" si="2"/>
        <v>-400.66772438922959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-383.40522502781852</v>
      </c>
      <c r="AI58">
        <f t="shared" si="25"/>
        <v>-383.41332566055718</v>
      </c>
      <c r="AJ58">
        <f t="shared" si="7"/>
        <v>-45.702263466224224</v>
      </c>
      <c r="AK58">
        <f t="shared" si="22"/>
        <v>-31.245899149881769</v>
      </c>
      <c r="AL58">
        <f t="shared" si="8"/>
        <v>-460.36148827666318</v>
      </c>
      <c r="AN58">
        <f t="shared" si="26"/>
        <v>0</v>
      </c>
      <c r="AO58">
        <f t="shared" si="26"/>
        <v>0</v>
      </c>
      <c r="AP58">
        <f t="shared" si="26"/>
        <v>-2.4957675752742735E-5</v>
      </c>
      <c r="AQ58">
        <f t="shared" si="26"/>
        <v>-1.1812538102719952</v>
      </c>
      <c r="AR58">
        <f t="shared" si="26"/>
        <v>-1.1812787679477479</v>
      </c>
      <c r="AS58">
        <f t="shared" si="26"/>
        <v>-0.14080656530858424</v>
      </c>
      <c r="AT58">
        <f t="shared" si="26"/>
        <v>-9.6267173780676368E-2</v>
      </c>
      <c r="AU58">
        <f t="shared" si="23"/>
        <v>-1.4183525070370087</v>
      </c>
      <c r="AW58">
        <v>55</v>
      </c>
      <c r="AX58">
        <f>IF(Z58&gt;0, (R58*SUMPRODUCT(K58:$K$98, X58:$X$98)-K58*$AZ$3)/Z58, 0)</f>
        <v>-2473064.3723498662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2000000</v>
      </c>
      <c r="S59">
        <f t="shared" si="1"/>
        <v>-5187664.3455182081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-400.66772438922959</v>
      </c>
      <c r="AC59">
        <f t="shared" si="2"/>
        <v>-358.70635304005663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-182.4930124213916</v>
      </c>
      <c r="AI59">
        <f t="shared" si="25"/>
        <v>-182.49646972249232</v>
      </c>
      <c r="AJ59">
        <f t="shared" si="7"/>
        <v>-41.961371349172964</v>
      </c>
      <c r="AK59">
        <f t="shared" si="22"/>
        <v>-28.046740707246073</v>
      </c>
      <c r="AL59">
        <f t="shared" si="8"/>
        <v>-252.50458177891136</v>
      </c>
      <c r="AN59">
        <f t="shared" si="26"/>
        <v>0</v>
      </c>
      <c r="AO59">
        <f t="shared" si="26"/>
        <v>0</v>
      </c>
      <c r="AP59">
        <f t="shared" si="26"/>
        <v>-9.5105224928893089E-6</v>
      </c>
      <c r="AQ59">
        <f t="shared" si="26"/>
        <v>-0.50201120725640291</v>
      </c>
      <c r="AR59">
        <f t="shared" si="26"/>
        <v>-0.50202071777889579</v>
      </c>
      <c r="AS59">
        <f t="shared" si="26"/>
        <v>-0.11542950828435847</v>
      </c>
      <c r="AT59">
        <f t="shared" si="26"/>
        <v>-7.7152423400960235E-2</v>
      </c>
      <c r="AU59">
        <f t="shared" si="23"/>
        <v>-0.69460264946421446</v>
      </c>
      <c r="AW59">
        <v>56</v>
      </c>
      <c r="AX59">
        <f>IF(Z59&gt;0, (R59*SUMPRODUCT(K59:$K$98, X59:$X$98)-K59*$AZ$3)/Z59, 0)</f>
        <v>-5187664.3455182081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2000000</v>
      </c>
      <c r="S60">
        <f t="shared" si="1"/>
        <v>-11716290.784327649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-358.70635304005663</v>
      </c>
      <c r="AC60">
        <f t="shared" si="2"/>
        <v>-320.68816321209431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-82.166855901262622</v>
      </c>
      <c r="AI60">
        <f t="shared" si="25"/>
        <v>-82.168224457954821</v>
      </c>
      <c r="AJ60">
        <f t="shared" si="7"/>
        <v>-38.018189827962317</v>
      </c>
      <c r="AK60">
        <f t="shared" si="22"/>
        <v>-25.109444712803967</v>
      </c>
      <c r="AL60">
        <f t="shared" si="8"/>
        <v>-145.29585899872112</v>
      </c>
      <c r="AN60">
        <f t="shared" si="26"/>
        <v>0</v>
      </c>
      <c r="AO60">
        <f t="shared" si="26"/>
        <v>0</v>
      </c>
      <c r="AP60">
        <f t="shared" si="26"/>
        <v>-3.3613361221160468E-6</v>
      </c>
      <c r="AQ60">
        <f t="shared" si="26"/>
        <v>-0.20181145754251581</v>
      </c>
      <c r="AR60">
        <f t="shared" si="26"/>
        <v>-0.20181481887863792</v>
      </c>
      <c r="AS60">
        <f t="shared" si="26"/>
        <v>-9.337714359581846E-2</v>
      </c>
      <c r="AT60">
        <f t="shared" si="26"/>
        <v>-6.1671748054513517E-2</v>
      </c>
      <c r="AU60">
        <f t="shared" si="23"/>
        <v>-0.35686371052896992</v>
      </c>
      <c r="AW60">
        <v>57</v>
      </c>
      <c r="AX60">
        <f>IF(Z60&gt;0, (R60*SUMPRODUCT(K60:$K$98, X60:$X$98)-K60*$AZ$3)/Z60, 0)</f>
        <v>-11716290.784327649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2000000</v>
      </c>
      <c r="S61">
        <f t="shared" si="1"/>
        <v>-28671940.030234069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-320.68816321209431</v>
      </c>
      <c r="AC61">
        <f t="shared" si="2"/>
        <v>-286.49693803104873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-34.210362779971916</v>
      </c>
      <c r="AI61">
        <f t="shared" si="25"/>
        <v>-34.210862392027693</v>
      </c>
      <c r="AJ61">
        <f t="shared" si="7"/>
        <v>-34.191225181045581</v>
      </c>
      <c r="AK61">
        <f t="shared" si="22"/>
        <v>-22.448171424846603</v>
      </c>
      <c r="AL61">
        <f t="shared" si="8"/>
        <v>-90.85025899791988</v>
      </c>
      <c r="AN61">
        <f t="shared" si="26"/>
        <v>0</v>
      </c>
      <c r="AO61">
        <f t="shared" si="26"/>
        <v>0</v>
      </c>
      <c r="AP61">
        <f t="shared" si="26"/>
        <v>-1.0956303061155698E-6</v>
      </c>
      <c r="AQ61">
        <f t="shared" si="26"/>
        <v>-7.5022029215908864E-2</v>
      </c>
      <c r="AR61">
        <f t="shared" si="26"/>
        <v>-7.5023124846214984E-2</v>
      </c>
      <c r="AS61">
        <f t="shared" si="26"/>
        <v>-7.4980061186659716E-2</v>
      </c>
      <c r="AT61">
        <f t="shared" si="26"/>
        <v>-4.9227989288219837E-2</v>
      </c>
      <c r="AU61">
        <f t="shared" si="23"/>
        <v>-0.19923117532109452</v>
      </c>
      <c r="AW61">
        <v>58</v>
      </c>
      <c r="AX61">
        <f>IF(Z61&gt;0, (R61*SUMPRODUCT(K61:$K$98, X61:$X$98)-K61*$AZ$3)/Z61, 0)</f>
        <v>-28671940.030234069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2000000</v>
      </c>
      <c r="S62">
        <f t="shared" si="1"/>
        <v>-76552958.81598343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-286.49693803104873</v>
      </c>
      <c r="AC62">
        <f t="shared" si="2"/>
        <v>-255.86389163295379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-13.100012918902731</v>
      </c>
      <c r="AI62">
        <f t="shared" si="25"/>
        <v>-13.100180034514976</v>
      </c>
      <c r="AJ62">
        <f t="shared" si="7"/>
        <v>-30.633046398094933</v>
      </c>
      <c r="AK62">
        <f t="shared" si="22"/>
        <v>-20.054785662173412</v>
      </c>
      <c r="AL62">
        <f t="shared" si="8"/>
        <v>-63.788012094783326</v>
      </c>
      <c r="AN62">
        <f t="shared" si="26"/>
        <v>0</v>
      </c>
      <c r="AO62">
        <f t="shared" si="26"/>
        <v>0</v>
      </c>
      <c r="AP62">
        <f t="shared" si="26"/>
        <v>-3.2721268304159569E-7</v>
      </c>
      <c r="AQ62">
        <f t="shared" si="26"/>
        <v>-2.5649849930279533E-2</v>
      </c>
      <c r="AR62">
        <f t="shared" si="26"/>
        <v>-2.5650177142962572E-2</v>
      </c>
      <c r="AS62">
        <f t="shared" si="26"/>
        <v>-5.9979562454068075E-2</v>
      </c>
      <c r="AT62">
        <f t="shared" si="26"/>
        <v>-3.9267308040315765E-2</v>
      </c>
      <c r="AU62">
        <f t="shared" si="23"/>
        <v>-0.12489704763734642</v>
      </c>
      <c r="AW62">
        <v>59</v>
      </c>
      <c r="AX62">
        <f>IF(Z62&gt;0, (R62*SUMPRODUCT(K62:$K$98, X62:$X$98)-K62*$AZ$3)/Z62, 0)</f>
        <v>-76552958.81598343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2000000</v>
      </c>
      <c r="S63">
        <f t="shared" si="1"/>
        <v>-224740688.51154605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-255.86389163295379</v>
      </c>
      <c r="AC63">
        <f t="shared" si="2"/>
        <v>-228.4716232442137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-4.5845761152798126</v>
      </c>
      <c r="AI63">
        <f t="shared" si="25"/>
        <v>-4.5846269453330528</v>
      </c>
      <c r="AJ63">
        <f t="shared" si="7"/>
        <v>-27.392268388740092</v>
      </c>
      <c r="AK63">
        <f t="shared" si="22"/>
        <v>-17.910472414306767</v>
      </c>
      <c r="AL63">
        <f t="shared" si="8"/>
        <v>-49.887367748379916</v>
      </c>
      <c r="AN63">
        <f t="shared" si="26"/>
        <v>0</v>
      </c>
      <c r="AO63">
        <f t="shared" si="26"/>
        <v>0</v>
      </c>
      <c r="AP63">
        <f t="shared" si="26"/>
        <v>-8.8861910563865104E-8</v>
      </c>
      <c r="AQ63">
        <f t="shared" si="26"/>
        <v>-8.0148291564160999E-3</v>
      </c>
      <c r="AR63">
        <f t="shared" si="26"/>
        <v>-8.0149180183266642E-3</v>
      </c>
      <c r="AS63">
        <f t="shared" si="26"/>
        <v>-4.7887600908344742E-2</v>
      </c>
      <c r="AT63">
        <f t="shared" si="26"/>
        <v>-3.1311373811188391E-2</v>
      </c>
      <c r="AU63">
        <f t="shared" si="23"/>
        <v>-8.7213892737859802E-2</v>
      </c>
      <c r="AW63">
        <v>60</v>
      </c>
      <c r="AX63">
        <f>IF(Z63&gt;0, (R63*SUMPRODUCT(K63:$K$98, X63:$X$98)-K63*$AZ$3)/Z63, 0)</f>
        <v>-224740688.51154605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2000000</v>
      </c>
      <c r="S64">
        <f t="shared" si="1"/>
        <v>-732063684.95893776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-228.4716232442137</v>
      </c>
      <c r="AC64">
        <f t="shared" si="2"/>
        <v>-203.99935393170014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-1.4555433124944672</v>
      </c>
      <c r="AI64">
        <f t="shared" si="25"/>
        <v>-1.4555572456643624</v>
      </c>
      <c r="AJ64">
        <f t="shared" si="7"/>
        <v>-24.472269312513561</v>
      </c>
      <c r="AK64">
        <f t="shared" si="22"/>
        <v>-15.99301362709496</v>
      </c>
      <c r="AL64">
        <f t="shared" si="8"/>
        <v>-41.92084018527288</v>
      </c>
      <c r="AN64">
        <f t="shared" si="26"/>
        <v>0</v>
      </c>
      <c r="AO64">
        <f t="shared" si="26"/>
        <v>0</v>
      </c>
      <c r="AP64">
        <f t="shared" si="26"/>
        <v>-2.1748383973619368E-8</v>
      </c>
      <c r="AQ64">
        <f t="shared" si="26"/>
        <v>-2.2719679074204558E-3</v>
      </c>
      <c r="AR64">
        <f t="shared" si="26"/>
        <v>-2.2719896558044293E-3</v>
      </c>
      <c r="AS64">
        <f t="shared" si="26"/>
        <v>-3.8198939201950138E-2</v>
      </c>
      <c r="AT64">
        <f t="shared" si="26"/>
        <v>-2.496360870321809E-2</v>
      </c>
      <c r="AU64">
        <f t="shared" si="23"/>
        <v>-6.5434537560972658E-2</v>
      </c>
      <c r="AW64">
        <v>61</v>
      </c>
      <c r="AX64">
        <f>IF(Z64&gt;0, (R64*SUMPRODUCT(K64:$K$98, X64:$X$98)-K64*$AZ$3)/Z64, 0)</f>
        <v>-732063684.95893776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2000000</v>
      </c>
      <c r="S65">
        <f t="shared" si="1"/>
        <v>-2676449557.0818205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-203.99935393170014</v>
      </c>
      <c r="AC65">
        <f t="shared" si="2"/>
        <v>-182.14422934454507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-0.41564468255783676</v>
      </c>
      <c r="AI65">
        <f t="shared" si="25"/>
        <v>-0.41564808527896902</v>
      </c>
      <c r="AJ65">
        <f t="shared" si="7"/>
        <v>-21.855124587155075</v>
      </c>
      <c r="AK65">
        <f t="shared" si="22"/>
        <v>-14.279954775219011</v>
      </c>
      <c r="AL65">
        <f t="shared" si="8"/>
        <v>-36.55072744765306</v>
      </c>
      <c r="AN65">
        <f t="shared" si="26"/>
        <v>0</v>
      </c>
      <c r="AO65">
        <f t="shared" si="26"/>
        <v>0</v>
      </c>
      <c r="AP65">
        <f t="shared" si="26"/>
        <v>-4.7422603691076718E-9</v>
      </c>
      <c r="AQ65">
        <f t="shared" si="26"/>
        <v>-5.7927030430294927E-4</v>
      </c>
      <c r="AR65">
        <f t="shared" si="26"/>
        <v>-5.7927504656331839E-4</v>
      </c>
      <c r="AS65">
        <f t="shared" si="26"/>
        <v>-3.0458767311232357E-2</v>
      </c>
      <c r="AT65">
        <f t="shared" si="26"/>
        <v>-1.9901502642037123E-2</v>
      </c>
      <c r="AU65">
        <f t="shared" si="23"/>
        <v>-5.0939544999832803E-2</v>
      </c>
      <c r="AW65">
        <v>62</v>
      </c>
      <c r="AX65">
        <f>IF(Z65&gt;0, (R65*SUMPRODUCT(K65:$K$98, X65:$X$98)-K65*$AZ$3)/Z65, 0)</f>
        <v>-2676449557.0818205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2000000</v>
      </c>
      <c r="S66">
        <f t="shared" si="1"/>
        <v>-11149977787.970543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-182.14422934454507</v>
      </c>
      <c r="AC66">
        <f t="shared" si="2"/>
        <v>-162.62927597640075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-0.10557652814523762</v>
      </c>
      <c r="AI66">
        <f t="shared" si="25"/>
        <v>-0.10557725742595489</v>
      </c>
      <c r="AJ66">
        <f t="shared" si="7"/>
        <v>-19.514953368144319</v>
      </c>
      <c r="AK66">
        <f t="shared" si="22"/>
        <v>-12.750096054118156</v>
      </c>
      <c r="AL66">
        <f t="shared" si="8"/>
        <v>-32.370626679688428</v>
      </c>
      <c r="AN66">
        <f t="shared" si="26"/>
        <v>0</v>
      </c>
      <c r="AO66">
        <f t="shared" si="26"/>
        <v>0</v>
      </c>
      <c r="AP66">
        <f t="shared" si="26"/>
        <v>-9.0747724633386532E-10</v>
      </c>
      <c r="AQ66">
        <f t="shared" si="26"/>
        <v>-1.3137368748295232E-4</v>
      </c>
      <c r="AR66">
        <f t="shared" si="26"/>
        <v>-1.3137459496019867E-4</v>
      </c>
      <c r="AS66">
        <f t="shared" si="26"/>
        <v>-2.4283346214076337E-2</v>
      </c>
      <c r="AT66">
        <f t="shared" si="26"/>
        <v>-1.5865525830581123E-2</v>
      </c>
      <c r="AU66">
        <f t="shared" si="23"/>
        <v>-4.0280246639617656E-2</v>
      </c>
      <c r="AW66">
        <v>63</v>
      </c>
      <c r="AX66">
        <f>IF(Z66&gt;0, (R66*SUMPRODUCT(K66:$K$98, X66:$X$98)-K66*$AZ$3)/Z66, 0)</f>
        <v>-11149977787.970543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2000000</v>
      </c>
      <c r="S67">
        <f t="shared" ref="S67:S69" si="28">AX67</f>
        <v>-53979790183.340149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-162.62927597640075</v>
      </c>
      <c r="AC67">
        <f t="shared" ref="AC67:AC69" si="29">S67*Z67</f>
        <v>-145.20482463718764</v>
      </c>
      <c r="AE67">
        <f t="shared" ref="AE67:AE69" si="30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1">-X67*R67</f>
        <v>-2.3499546450772856E-2</v>
      </c>
      <c r="AI67">
        <f t="shared" ref="AI67:AI69" si="32">SUM(AE67:AH67)</f>
        <v>-2.3499680950021688E-2</v>
      </c>
      <c r="AJ67">
        <f t="shared" ref="AJ67:AJ69" si="33">AB67-AC67</f>
        <v>-17.424451339213107</v>
      </c>
      <c r="AK67">
        <f t="shared" si="22"/>
        <v>-11.384049318348053</v>
      </c>
      <c r="AL67">
        <f t="shared" ref="AL67:AL69" si="34">SUM(AI67:AK67)</f>
        <v>-28.832000338511179</v>
      </c>
      <c r="AN67">
        <f t="shared" si="26"/>
        <v>0</v>
      </c>
      <c r="AO67">
        <f t="shared" si="26"/>
        <v>0</v>
      </c>
      <c r="AP67">
        <f t="shared" si="26"/>
        <v>-1.4943173883800296E-10</v>
      </c>
      <c r="AQ67">
        <f t="shared" si="26"/>
        <v>-2.6108533084712974E-5</v>
      </c>
      <c r="AR67">
        <f t="shared" si="26"/>
        <v>-2.6108682516451811E-5</v>
      </c>
      <c r="AS67">
        <f t="shared" si="26"/>
        <v>-1.9358963596416773E-2</v>
      </c>
      <c r="AT67">
        <f t="shared" si="26"/>
        <v>-1.2647938924639087E-2</v>
      </c>
      <c r="AU67">
        <f t="shared" si="23"/>
        <v>-3.2033011203572312E-2</v>
      </c>
      <c r="AW67">
        <v>64</v>
      </c>
      <c r="AX67">
        <f>IF(Z67&gt;0, (R67*SUMPRODUCT(K67:$K$98, X67:$X$98)-K67*$AZ$3)/Z67, 0)</f>
        <v>-53979790183.340149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2000000</v>
      </c>
      <c r="S68">
        <f t="shared" si="28"/>
        <v>-311885777493.48431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-145.20482463718764</v>
      </c>
      <c r="AC68">
        <f t="shared" si="29"/>
        <v>-129.64718760920238</v>
      </c>
      <c r="AE68">
        <f t="shared" si="30"/>
        <v>0</v>
      </c>
      <c r="AF68">
        <f t="shared" si="24"/>
        <v>0</v>
      </c>
      <c r="AG68">
        <f t="shared" si="24"/>
        <v>-2.0784402009468172E-8</v>
      </c>
      <c r="AH68">
        <f t="shared" si="31"/>
        <v>-4.4947941734353528E-3</v>
      </c>
      <c r="AI68">
        <f t="shared" si="32"/>
        <v>-4.4948149578373621E-3</v>
      </c>
      <c r="AJ68">
        <f t="shared" si="33"/>
        <v>-15.557637027985265</v>
      </c>
      <c r="AK68">
        <f t="shared" si="22"/>
        <v>-10.164337724603136</v>
      </c>
      <c r="AL68">
        <f t="shared" si="34"/>
        <v>-25.726469567546239</v>
      </c>
      <c r="AN68">
        <f t="shared" si="26"/>
        <v>0</v>
      </c>
      <c r="AO68">
        <f t="shared" si="26"/>
        <v>0</v>
      </c>
      <c r="AP68">
        <f t="shared" si="26"/>
        <v>-2.0617808542714289E-11</v>
      </c>
      <c r="AQ68">
        <f t="shared" si="26"/>
        <v>-4.458766995777961E-6</v>
      </c>
      <c r="AR68">
        <f t="shared" si="26"/>
        <v>-4.4587876135865037E-6</v>
      </c>
      <c r="AS68">
        <f t="shared" si="26"/>
        <v>-1.5432937713287158E-2</v>
      </c>
      <c r="AT68">
        <f t="shared" si="26"/>
        <v>-1.008286738650885E-2</v>
      </c>
      <c r="AU68">
        <f t="shared" si="23"/>
        <v>-2.5520263887409595E-2</v>
      </c>
      <c r="AW68">
        <v>65</v>
      </c>
      <c r="AX68">
        <f>IF(Z68&gt;0, (R68*SUMPRODUCT(K68:$K$98, X68:$X$98)-K68*$AZ$3)/Z68, 0)</f>
        <v>-311885777493.48431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-129.64718760920238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-8.3137608037872688E-4</v>
      </c>
      <c r="AI69">
        <f t="shared" si="32"/>
        <v>-8.3137608037872688E-4</v>
      </c>
      <c r="AJ69">
        <f t="shared" si="33"/>
        <v>-129.64718760920238</v>
      </c>
      <c r="AK69">
        <f t="shared" si="22"/>
        <v>-9.0753031326441675</v>
      </c>
      <c r="AL69">
        <f t="shared" si="34"/>
        <v>-138.72332211792693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-7.3635030509693879E-7</v>
      </c>
      <c r="AR69">
        <f t="shared" si="26"/>
        <v>-7.3635030509693879E-7</v>
      </c>
      <c r="AS69">
        <f t="shared" si="26"/>
        <v>-0.11482859370636157</v>
      </c>
      <c r="AT69">
        <f t="shared" si="26"/>
        <v>-8.0380015594453107E-3</v>
      </c>
      <c r="AU69">
        <f t="shared" si="23"/>
        <v>-0.12286733161611199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161822.61489010192</v>
      </c>
      <c r="AO71" s="8">
        <f t="shared" si="47"/>
        <v>-16182.261489010192</v>
      </c>
      <c r="AP71" s="8">
        <f t="shared" si="47"/>
        <v>-938.03316280328443</v>
      </c>
      <c r="AQ71" s="8">
        <f t="shared" si="47"/>
        <v>-130694.75201796912</v>
      </c>
      <c r="AR71" s="8">
        <f t="shared" si="47"/>
        <v>14007.568220319383</v>
      </c>
      <c r="AS71" s="8">
        <f t="shared" si="47"/>
        <v>-15897.573313287403</v>
      </c>
      <c r="AT71" s="8">
        <f t="shared" si="47"/>
        <v>7346.5525219734982</v>
      </c>
      <c r="AU71" s="8">
        <f t="shared" si="47"/>
        <v>5456.547429005459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88F9B-7DBE-4760-95ED-9FA7426470E6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271.95761160164568</v>
      </c>
      <c r="K3">
        <v>1</v>
      </c>
      <c r="L3" s="2">
        <v>0</v>
      </c>
      <c r="O3">
        <f>$C$3</f>
        <v>271.95761160164568</v>
      </c>
      <c r="P3">
        <f>O3*B5</f>
        <v>217.56608928131655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2.4613927751539908</v>
      </c>
      <c r="AE3">
        <f t="shared" ref="AE3:AE23" si="1">$Z3*O3</f>
        <v>271.95761160164568</v>
      </c>
      <c r="AF3">
        <f t="shared" ref="AF3:AG23" si="2">-$Z3*P3</f>
        <v>-217.56608928131655</v>
      </c>
      <c r="AG3">
        <f t="shared" si="2"/>
        <v>-520.48192770000003</v>
      </c>
      <c r="AH3">
        <f t="shared" ref="AH3:AH23" si="3">-X3*R3</f>
        <v>0</v>
      </c>
      <c r="AI3">
        <f t="shared" ref="AI3:AI23" si="4">SUM(AE3:AH3)</f>
        <v>-466.09040537967087</v>
      </c>
      <c r="AJ3">
        <f t="shared" ref="AJ3:AJ23" si="5">AB3-AC3</f>
        <v>-2.4613927751539908</v>
      </c>
      <c r="AL3">
        <f t="shared" ref="AL3:AL23" si="6">SUM(AI3:AK3)</f>
        <v>-468.55179815482484</v>
      </c>
      <c r="AN3">
        <f t="shared" ref="AN3:AU23" si="7">AE3*$K3</f>
        <v>271.95761160164568</v>
      </c>
      <c r="AO3">
        <f t="shared" si="7"/>
        <v>-217.56608928131655</v>
      </c>
      <c r="AP3">
        <f t="shared" si="7"/>
        <v>-520.48192770000003</v>
      </c>
      <c r="AQ3">
        <f t="shared" si="7"/>
        <v>0</v>
      </c>
      <c r="AR3">
        <f t="shared" si="7"/>
        <v>-466.09040537967087</v>
      </c>
      <c r="AS3">
        <f t="shared" si="7"/>
        <v>-2.4613927751539908</v>
      </c>
      <c r="AT3">
        <f t="shared" si="7"/>
        <v>0</v>
      </c>
      <c r="AU3">
        <f t="shared" si="7"/>
        <v>-468.55179815482484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118.14545516667177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50000</v>
      </c>
      <c r="S4">
        <f t="shared" ref="S4:S23" si="11">AX4</f>
        <v>2.4613927751539908</v>
      </c>
      <c r="U4">
        <f t="shared" ref="U4:U23" si="12">M4</f>
        <v>2.4668070000000001E-3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2.4668070000000001E-3</v>
      </c>
      <c r="Y4">
        <f t="shared" ref="Y4:Y23" si="16">V4*W4</f>
        <v>0.01</v>
      </c>
      <c r="Z4">
        <f t="shared" ref="Z4:Z23" si="17">MAX(0, W4-X4-Y4)</f>
        <v>0.98753319299999998</v>
      </c>
      <c r="AB4">
        <f t="shared" ref="AB4:AB23" si="18">AC3</f>
        <v>2.4613927751539908</v>
      </c>
      <c r="AC4">
        <f t="shared" ref="AC4:AC23" si="19">AX5</f>
        <v>6.7098340194801471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-123.34035</v>
      </c>
      <c r="AI4">
        <f t="shared" si="4"/>
        <v>-123.34035</v>
      </c>
      <c r="AJ4">
        <f t="shared" si="5"/>
        <v>-4.2484412443261563</v>
      </c>
      <c r="AK4">
        <f>G4*MAX(0, SUM(AB4:AB4, AE4:AF4))</f>
        <v>5.3904501775872395E-2</v>
      </c>
      <c r="AL4">
        <f t="shared" si="6"/>
        <v>-127.53488674255028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-115.714748100197</v>
      </c>
      <c r="AR4">
        <f t="shared" si="7"/>
        <v>-115.714748100197</v>
      </c>
      <c r="AS4">
        <f t="shared" si="7"/>
        <v>-3.9857784448129805</v>
      </c>
      <c r="AT4">
        <f t="shared" si="7"/>
        <v>5.0571818909721726E-2</v>
      </c>
      <c r="AU4">
        <f t="shared" si="7"/>
        <v>-119.64995472610026</v>
      </c>
      <c r="AW4">
        <v>1</v>
      </c>
      <c r="AX4">
        <f>(R4*SUMPRODUCT(K5:$K$23, X5:$X$23)-$AZ$3*SUMPRODUCT(K4:$K$22, W5:$W$23))/Z4</f>
        <v>2.4613927751539908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271.95761160164568</v>
      </c>
      <c r="P5">
        <f t="shared" ref="P5:P23" si="22">O5*$C$5</f>
        <v>13.597880580082284</v>
      </c>
      <c r="Q5" s="4">
        <f t="shared" ref="Q5:Q23" si="23">$C$8</f>
        <v>50</v>
      </c>
      <c r="R5">
        <f t="shared" si="0"/>
        <v>50000</v>
      </c>
      <c r="S5">
        <f t="shared" si="11"/>
        <v>6.7098340194801471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6.7098340194801471</v>
      </c>
      <c r="AC5">
        <f t="shared" si="19"/>
        <v>12.535343956148969</v>
      </c>
      <c r="AE5">
        <f t="shared" si="1"/>
        <v>265.21797239645736</v>
      </c>
      <c r="AF5">
        <f t="shared" si="2"/>
        <v>-13.26089861982287</v>
      </c>
      <c r="AG5">
        <f t="shared" si="2"/>
        <v>-48.76090263377877</v>
      </c>
      <c r="AH5">
        <f t="shared" si="3"/>
        <v>-121.99041972122684</v>
      </c>
      <c r="AI5">
        <f t="shared" si="4"/>
        <v>81.205751421628847</v>
      </c>
      <c r="AJ5">
        <f t="shared" si="5"/>
        <v>-5.8255099366688219</v>
      </c>
      <c r="AK5">
        <f t="shared" ref="AK5:AK23" si="24">G5*SUM(AB5:AB5, AE5:AF5)</f>
        <v>10.6053432196407</v>
      </c>
      <c r="AL5">
        <f t="shared" si="6"/>
        <v>85.985584704600726</v>
      </c>
      <c r="AN5">
        <f t="shared" si="7"/>
        <v>229.0322984093259</v>
      </c>
      <c r="AO5">
        <f t="shared" si="7"/>
        <v>-11.451614920466296</v>
      </c>
      <c r="AP5">
        <f t="shared" si="7"/>
        <v>-42.108087554615807</v>
      </c>
      <c r="AQ5">
        <f t="shared" si="7"/>
        <v>-105.34635326638274</v>
      </c>
      <c r="AR5">
        <f t="shared" si="7"/>
        <v>70.126242667861035</v>
      </c>
      <c r="AS5">
        <f t="shared" si="7"/>
        <v>-5.0306919932529004</v>
      </c>
      <c r="AT5">
        <f t="shared" si="7"/>
        <v>9.1583768289396463</v>
      </c>
      <c r="AU5">
        <f t="shared" si="7"/>
        <v>74.253927503547786</v>
      </c>
      <c r="AW5">
        <v>2</v>
      </c>
      <c r="AX5">
        <f>(R5*SUMPRODUCT(K6:$K$23, X6:$X$23)-$AZ$3*SUMPRODUCT(K5:$K$22, W6:$W$23))/Z5</f>
        <v>6.7098340194801471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271.95761160164568</v>
      </c>
      <c r="P6">
        <f t="shared" si="22"/>
        <v>13.597880580082284</v>
      </c>
      <c r="Q6" s="4">
        <f t="shared" si="23"/>
        <v>50</v>
      </c>
      <c r="R6">
        <f t="shared" si="0"/>
        <v>50000</v>
      </c>
      <c r="S6">
        <f t="shared" si="11"/>
        <v>12.535343956148969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12.535343956148969</v>
      </c>
      <c r="AC6">
        <f t="shared" si="19"/>
        <v>17.374953561355145</v>
      </c>
      <c r="AE6">
        <f t="shared" si="1"/>
        <v>261.90953413897932</v>
      </c>
      <c r="AF6">
        <f t="shared" si="2"/>
        <v>-13.095476706948967</v>
      </c>
      <c r="AG6">
        <f t="shared" si="2"/>
        <v>-48.15263904483313</v>
      </c>
      <c r="AH6">
        <f t="shared" si="3"/>
        <v>-120.6545626078538</v>
      </c>
      <c r="AI6">
        <f t="shared" si="4"/>
        <v>80.006855779343411</v>
      </c>
      <c r="AJ6">
        <f t="shared" si="5"/>
        <v>-4.8396096052061761</v>
      </c>
      <c r="AK6">
        <f t="shared" si="24"/>
        <v>15.288939981208491</v>
      </c>
      <c r="AL6">
        <f t="shared" si="6"/>
        <v>90.456186155345719</v>
      </c>
      <c r="AN6">
        <f t="shared" si="7"/>
        <v>203.98201222732777</v>
      </c>
      <c r="AO6">
        <f t="shared" si="7"/>
        <v>-10.199100611366388</v>
      </c>
      <c r="AP6">
        <f t="shared" si="7"/>
        <v>-37.502537808376132</v>
      </c>
      <c r="AQ6">
        <f t="shared" si="7"/>
        <v>-93.968936816551235</v>
      </c>
      <c r="AR6">
        <f t="shared" si="7"/>
        <v>62.311436991033993</v>
      </c>
      <c r="AS6">
        <f t="shared" si="7"/>
        <v>-3.7692148508836496</v>
      </c>
      <c r="AT6">
        <f t="shared" si="7"/>
        <v>11.907427320056492</v>
      </c>
      <c r="AU6">
        <f t="shared" si="7"/>
        <v>70.449649460206828</v>
      </c>
      <c r="AW6">
        <v>3</v>
      </c>
      <c r="AX6">
        <f>(R6*SUMPRODUCT(K7:$K$23, X7:$X$23)-$AZ$3*SUMPRODUCT(K6:$K$22, W7:$W$23))/Z6</f>
        <v>12.535343956148969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271.95761160164568</v>
      </c>
      <c r="P7">
        <f t="shared" si="22"/>
        <v>13.597880580082284</v>
      </c>
      <c r="Q7" s="4">
        <f t="shared" si="23"/>
        <v>50</v>
      </c>
      <c r="R7">
        <f t="shared" si="0"/>
        <v>50000</v>
      </c>
      <c r="S7">
        <f t="shared" si="11"/>
        <v>17.374953561355145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17.374953561355145</v>
      </c>
      <c r="AC7">
        <f t="shared" si="19"/>
        <v>19.237213299835513</v>
      </c>
      <c r="AE7">
        <f t="shared" si="1"/>
        <v>258.64112184738588</v>
      </c>
      <c r="AF7">
        <f t="shared" si="2"/>
        <v>-12.932056092369294</v>
      </c>
      <c r="AG7">
        <f t="shared" si="2"/>
        <v>-47.55173431700721</v>
      </c>
      <c r="AH7">
        <f t="shared" si="3"/>
        <v>-119.37833737758372</v>
      </c>
      <c r="AI7">
        <f t="shared" si="4"/>
        <v>78.77899406042566</v>
      </c>
      <c r="AJ7">
        <f t="shared" si="5"/>
        <v>-1.8622597384803683</v>
      </c>
      <c r="AK7">
        <f t="shared" si="24"/>
        <v>12.91742534843385</v>
      </c>
      <c r="AL7">
        <f t="shared" si="6"/>
        <v>89.834159670379137</v>
      </c>
      <c r="AN7">
        <f t="shared" si="7"/>
        <v>182.34496880574901</v>
      </c>
      <c r="AO7">
        <f t="shared" si="7"/>
        <v>-9.117248440287451</v>
      </c>
      <c r="AP7">
        <f t="shared" si="7"/>
        <v>-33.524520187513957</v>
      </c>
      <c r="AQ7">
        <f t="shared" si="7"/>
        <v>-84.163102331585776</v>
      </c>
      <c r="AR7">
        <f t="shared" si="7"/>
        <v>55.540097846361832</v>
      </c>
      <c r="AS7">
        <f t="shared" si="7"/>
        <v>-1.3129145570354215</v>
      </c>
      <c r="AT7">
        <f t="shared" si="7"/>
        <v>9.1069335973596992</v>
      </c>
      <c r="AU7">
        <f t="shared" si="7"/>
        <v>63.334116886686104</v>
      </c>
      <c r="AW7">
        <v>4</v>
      </c>
      <c r="AX7">
        <f>(R7*SUMPRODUCT(K8:$K$23, X8:$X$23)-$AZ$3*SUMPRODUCT(K7:$K$22, W8:$W$23))/Z7</f>
        <v>17.374953561355145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271.95761160164568</v>
      </c>
      <c r="P8">
        <f t="shared" si="22"/>
        <v>13.597880580082284</v>
      </c>
      <c r="Q8" s="4">
        <f t="shared" si="23"/>
        <v>50</v>
      </c>
      <c r="R8">
        <f t="shared" si="0"/>
        <v>50000</v>
      </c>
      <c r="S8">
        <f t="shared" si="11"/>
        <v>19.237213299835513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19.237213299835513</v>
      </c>
      <c r="AC8">
        <f t="shared" si="19"/>
        <v>19.223723966076587</v>
      </c>
      <c r="AE8">
        <f t="shared" si="1"/>
        <v>255.41202158174931</v>
      </c>
      <c r="AF8">
        <f t="shared" si="2"/>
        <v>-12.770601079087466</v>
      </c>
      <c r="AG8">
        <f t="shared" si="2"/>
        <v>-46.958057190888304</v>
      </c>
      <c r="AH8">
        <f t="shared" si="3"/>
        <v>-118.15978294883305</v>
      </c>
      <c r="AI8">
        <f t="shared" si="4"/>
        <v>77.523580362940493</v>
      </c>
      <c r="AJ8">
        <f t="shared" si="5"/>
        <v>1.3489333758926136E-2</v>
      </c>
      <c r="AK8">
        <f t="shared" si="24"/>
        <v>5.5780148999931942</v>
      </c>
      <c r="AL8">
        <f t="shared" si="6"/>
        <v>83.115084596692611</v>
      </c>
      <c r="AN8">
        <f t="shared" si="7"/>
        <v>167.89595891817723</v>
      </c>
      <c r="AO8">
        <f t="shared" si="7"/>
        <v>-8.3947979459088611</v>
      </c>
      <c r="AP8">
        <f t="shared" si="7"/>
        <v>-30.868038208120751</v>
      </c>
      <c r="AQ8">
        <f t="shared" si="7"/>
        <v>-77.672734199820425</v>
      </c>
      <c r="AR8">
        <f t="shared" si="7"/>
        <v>50.960388564327189</v>
      </c>
      <c r="AS8">
        <f t="shared" si="7"/>
        <v>8.8672593114312408E-3</v>
      </c>
      <c r="AT8">
        <f t="shared" si="7"/>
        <v>3.6667270189335444</v>
      </c>
      <c r="AU8">
        <f t="shared" si="7"/>
        <v>54.635982842572169</v>
      </c>
      <c r="AW8">
        <v>5</v>
      </c>
      <c r="AX8">
        <f>(R8*SUMPRODUCT(K9:$K$23, X9:$X$23)-$AZ$3*SUMPRODUCT(K8:$K$22, W9:$W$23))/Z8</f>
        <v>19.237213299835513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271.95761160164568</v>
      </c>
      <c r="P9">
        <f t="shared" si="22"/>
        <v>13.597880580082284</v>
      </c>
      <c r="Q9" s="4">
        <f t="shared" si="23"/>
        <v>50</v>
      </c>
      <c r="R9">
        <f t="shared" si="0"/>
        <v>50000</v>
      </c>
      <c r="S9">
        <f t="shared" si="11"/>
        <v>19.223723966076587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19.223723966076587</v>
      </c>
      <c r="AC9">
        <f t="shared" si="19"/>
        <v>18.930103572147758</v>
      </c>
      <c r="AE9">
        <f t="shared" si="1"/>
        <v>252.22080826001087</v>
      </c>
      <c r="AF9">
        <f t="shared" si="2"/>
        <v>-12.611040413000543</v>
      </c>
      <c r="AG9">
        <f t="shared" si="2"/>
        <v>-46.371345662031956</v>
      </c>
      <c r="AH9">
        <f t="shared" si="3"/>
        <v>-117.13095694746484</v>
      </c>
      <c r="AI9">
        <f t="shared" si="4"/>
        <v>76.107465237513523</v>
      </c>
      <c r="AJ9">
        <f t="shared" si="5"/>
        <v>0.29362039392882977</v>
      </c>
      <c r="AK9">
        <f t="shared" si="24"/>
        <v>1.527117601697213</v>
      </c>
      <c r="AL9">
        <f t="shared" si="6"/>
        <v>77.92820323313957</v>
      </c>
      <c r="AN9">
        <f t="shared" si="7"/>
        <v>157.57289870211451</v>
      </c>
      <c r="AO9">
        <f t="shared" si="7"/>
        <v>-7.8786449351057257</v>
      </c>
      <c r="AP9">
        <f t="shared" si="7"/>
        <v>-28.970121074037447</v>
      </c>
      <c r="AQ9">
        <f t="shared" si="7"/>
        <v>-73.176612751704056</v>
      </c>
      <c r="AR9">
        <f t="shared" si="7"/>
        <v>47.547519941267289</v>
      </c>
      <c r="AS9">
        <f t="shared" si="7"/>
        <v>0.18343695315466144</v>
      </c>
      <c r="AT9">
        <f t="shared" si="7"/>
        <v>0.95405430193684315</v>
      </c>
      <c r="AU9">
        <f t="shared" si="7"/>
        <v>48.685011196358801</v>
      </c>
      <c r="AW9">
        <v>6</v>
      </c>
      <c r="AX9">
        <f>(R9*SUMPRODUCT(K10:$K$23, X10:$X$23)-$AZ$3*SUMPRODUCT(K9:$K$22, W10:$W$23))/Z9</f>
        <v>19.223723966076587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271.95761160164568</v>
      </c>
      <c r="P10">
        <f t="shared" si="22"/>
        <v>13.597880580082284</v>
      </c>
      <c r="Q10" s="4">
        <f t="shared" si="23"/>
        <v>50</v>
      </c>
      <c r="R10">
        <f t="shared" si="0"/>
        <v>50000</v>
      </c>
      <c r="S10">
        <f t="shared" si="11"/>
        <v>18.930103572147758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18.930103572147758</v>
      </c>
      <c r="AC10">
        <f t="shared" si="19"/>
        <v>18.265697553654835</v>
      </c>
      <c r="AE10">
        <f t="shared" si="1"/>
        <v>249.06682967803604</v>
      </c>
      <c r="AF10">
        <f t="shared" si="2"/>
        <v>-12.453341483901802</v>
      </c>
      <c r="AG10">
        <f t="shared" si="2"/>
        <v>-45.791479821285662</v>
      </c>
      <c r="AH10">
        <f t="shared" si="3"/>
        <v>-116.15238412597316</v>
      </c>
      <c r="AI10">
        <f t="shared" si="4"/>
        <v>74.669624246875429</v>
      </c>
      <c r="AJ10">
        <f t="shared" si="5"/>
        <v>0.66440601849292236</v>
      </c>
      <c r="AK10">
        <f t="shared" si="24"/>
        <v>1.0477287262417563</v>
      </c>
      <c r="AL10">
        <f t="shared" si="6"/>
        <v>76.381758991610113</v>
      </c>
      <c r="AN10">
        <f t="shared" si="7"/>
        <v>147.840832526047</v>
      </c>
      <c r="AO10">
        <f t="shared" si="7"/>
        <v>-7.3920416263023503</v>
      </c>
      <c r="AP10">
        <f t="shared" si="7"/>
        <v>-27.180859483094604</v>
      </c>
      <c r="AQ10">
        <f t="shared" si="7"/>
        <v>-68.945612674586499</v>
      </c>
      <c r="AR10">
        <f t="shared" si="7"/>
        <v>44.322318742063558</v>
      </c>
      <c r="AS10">
        <f t="shared" si="7"/>
        <v>0.39437744093135624</v>
      </c>
      <c r="AT10">
        <f t="shared" si="7"/>
        <v>0.62190973944329941</v>
      </c>
      <c r="AU10">
        <f t="shared" si="7"/>
        <v>45.338605922438212</v>
      </c>
      <c r="AW10">
        <v>7</v>
      </c>
      <c r="AX10">
        <f>(R10*SUMPRODUCT(K11:$K$23, X11:$X$23)-$AZ$3*SUMPRODUCT(K10:$K$22, W11:$W$23))/Z10</f>
        <v>18.930103572147758</v>
      </c>
    </row>
    <row r="11" spans="1:52" x14ac:dyDescent="0.25">
      <c r="A11" t="s">
        <v>33</v>
      </c>
      <c r="C11" s="7">
        <f>AU25</f>
        <v>147.2246291468351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271.95761160164568</v>
      </c>
      <c r="P11">
        <f t="shared" si="22"/>
        <v>13.597880580082284</v>
      </c>
      <c r="Q11" s="4">
        <f t="shared" si="23"/>
        <v>50</v>
      </c>
      <c r="R11">
        <f t="shared" si="0"/>
        <v>50000</v>
      </c>
      <c r="S11">
        <f t="shared" si="11"/>
        <v>18.265697553654835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18.265697553654835</v>
      </c>
      <c r="AC11">
        <f t="shared" si="19"/>
        <v>17.301762708777797</v>
      </c>
      <c r="AE11">
        <f t="shared" si="1"/>
        <v>245.94944995988027</v>
      </c>
      <c r="AF11">
        <f t="shared" si="2"/>
        <v>-12.297472497994015</v>
      </c>
      <c r="AG11">
        <f t="shared" si="2"/>
        <v>-45.218342761470254</v>
      </c>
      <c r="AH11">
        <f t="shared" si="3"/>
        <v>-115.22226160255219</v>
      </c>
      <c r="AI11">
        <f t="shared" si="4"/>
        <v>73.211373097863813</v>
      </c>
      <c r="AJ11">
        <f t="shared" si="5"/>
        <v>0.96393484487703773</v>
      </c>
      <c r="AK11">
        <f t="shared" si="24"/>
        <v>0.60460242003729858</v>
      </c>
      <c r="AL11">
        <f t="shared" si="6"/>
        <v>74.779910362778153</v>
      </c>
      <c r="AN11">
        <f t="shared" si="7"/>
        <v>138.84015357112014</v>
      </c>
      <c r="AO11">
        <f t="shared" si="7"/>
        <v>-6.9420076785560081</v>
      </c>
      <c r="AP11">
        <f t="shared" si="7"/>
        <v>-25.526065027826565</v>
      </c>
      <c r="AQ11">
        <f t="shared" si="7"/>
        <v>-65.043757968638133</v>
      </c>
      <c r="AR11">
        <f t="shared" si="7"/>
        <v>41.328322896099451</v>
      </c>
      <c r="AS11">
        <f t="shared" si="7"/>
        <v>0.54414783979843362</v>
      </c>
      <c r="AT11">
        <f t="shared" si="7"/>
        <v>0.34130221824501894</v>
      </c>
      <c r="AU11">
        <f t="shared" si="7"/>
        <v>42.213772954142904</v>
      </c>
      <c r="AW11">
        <v>8</v>
      </c>
      <c r="AX11">
        <f>(R11*SUMPRODUCT(K12:$K$23, X12:$X$23)-$AZ$3*SUMPRODUCT(K11:$K$22, W12:$W$23))/Z11</f>
        <v>18.265697553654835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271.95761160164568</v>
      </c>
      <c r="P12">
        <f t="shared" si="22"/>
        <v>13.597880580082284</v>
      </c>
      <c r="Q12" s="4">
        <f t="shared" si="23"/>
        <v>50</v>
      </c>
      <c r="R12">
        <f t="shared" si="0"/>
        <v>50000</v>
      </c>
      <c r="S12">
        <f t="shared" si="11"/>
        <v>17.301762708777797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17.301762708777797</v>
      </c>
      <c r="AC12">
        <f t="shared" si="19"/>
        <v>16.003981093451078</v>
      </c>
      <c r="AE12">
        <f t="shared" si="1"/>
        <v>242.86781476698377</v>
      </c>
      <c r="AF12">
        <f t="shared" si="2"/>
        <v>-12.14339073834919</v>
      </c>
      <c r="AG12">
        <f t="shared" si="2"/>
        <v>-44.651777410578298</v>
      </c>
      <c r="AH12">
        <f t="shared" si="3"/>
        <v>-114.3819232772488</v>
      </c>
      <c r="AI12">
        <f t="shared" si="4"/>
        <v>71.690723340807494</v>
      </c>
      <c r="AJ12">
        <f t="shared" si="5"/>
        <v>1.2977816153267199</v>
      </c>
      <c r="AK12">
        <f t="shared" si="24"/>
        <v>0.57046022949604847</v>
      </c>
      <c r="AL12">
        <f t="shared" si="6"/>
        <v>73.558965185630271</v>
      </c>
      <c r="AN12">
        <f t="shared" si="7"/>
        <v>130.33610546769043</v>
      </c>
      <c r="AO12">
        <f t="shared" si="7"/>
        <v>-6.5168052733845219</v>
      </c>
      <c r="AP12">
        <f t="shared" si="7"/>
        <v>-23.962577237698785</v>
      </c>
      <c r="AQ12">
        <f t="shared" si="7"/>
        <v>-61.383573736042976</v>
      </c>
      <c r="AR12">
        <f t="shared" si="7"/>
        <v>38.47314922056416</v>
      </c>
      <c r="AS12">
        <f t="shared" si="7"/>
        <v>0.6964603426416941</v>
      </c>
      <c r="AT12">
        <f t="shared" si="7"/>
        <v>0.30614004868473599</v>
      </c>
      <c r="AU12">
        <f t="shared" si="7"/>
        <v>39.475749611890592</v>
      </c>
      <c r="AW12">
        <v>9</v>
      </c>
      <c r="AX12">
        <f>(R12*SUMPRODUCT(K13:$K$23, X13:$X$23)-$AZ$3*SUMPRODUCT(K12:$K$22, W13:$W$23))/Z12</f>
        <v>17.301762708777797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271.95761160164568</v>
      </c>
      <c r="P13">
        <f t="shared" si="22"/>
        <v>13.597880580082284</v>
      </c>
      <c r="Q13" s="4">
        <f t="shared" si="23"/>
        <v>50</v>
      </c>
      <c r="R13">
        <f t="shared" si="0"/>
        <v>50000</v>
      </c>
      <c r="S13">
        <f t="shared" si="11"/>
        <v>16.003981093451078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16.003981093451078</v>
      </c>
      <c r="AC13">
        <f t="shared" si="19"/>
        <v>16.329933502941447</v>
      </c>
      <c r="AE13">
        <f t="shared" si="1"/>
        <v>239.8213280149028</v>
      </c>
      <c r="AF13">
        <f t="shared" si="2"/>
        <v>-11.99106640074514</v>
      </c>
      <c r="AG13">
        <f t="shared" si="2"/>
        <v>-44.091674177184821</v>
      </c>
      <c r="AH13">
        <f t="shared" si="3"/>
        <v>-113.58545928769354</v>
      </c>
      <c r="AI13">
        <f t="shared" si="4"/>
        <v>70.153128149279325</v>
      </c>
      <c r="AJ13">
        <f t="shared" si="5"/>
        <v>-0.32595240949036963</v>
      </c>
      <c r="AK13">
        <f t="shared" si="24"/>
        <v>0.48766848541521746</v>
      </c>
      <c r="AL13">
        <f t="shared" si="6"/>
        <v>70.314844225204169</v>
      </c>
      <c r="AN13">
        <f t="shared" si="7"/>
        <v>122.37443628972918</v>
      </c>
      <c r="AO13">
        <f t="shared" si="7"/>
        <v>-6.1187218144864586</v>
      </c>
      <c r="AP13">
        <f t="shared" si="7"/>
        <v>-22.498806995881974</v>
      </c>
      <c r="AQ13">
        <f t="shared" si="7"/>
        <v>-57.959634641743449</v>
      </c>
      <c r="AR13">
        <f t="shared" si="7"/>
        <v>35.7972728376173</v>
      </c>
      <c r="AS13">
        <f t="shared" si="7"/>
        <v>-0.1663248331532225</v>
      </c>
      <c r="AT13">
        <f t="shared" si="7"/>
        <v>0.24884423955506063</v>
      </c>
      <c r="AU13">
        <f t="shared" si="7"/>
        <v>35.879792244019136</v>
      </c>
      <c r="AW13">
        <v>10</v>
      </c>
      <c r="AX13">
        <f>(R13*SUMPRODUCT(K14:$K$23, X14:$X$23)-$AZ$3*SUMPRODUCT(K13:$K$22, W14:$W$23))/Z13</f>
        <v>16.003981093451078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271.95761160164568</v>
      </c>
      <c r="P14">
        <f t="shared" si="22"/>
        <v>13.597880580082284</v>
      </c>
      <c r="Q14" s="4">
        <f t="shared" si="23"/>
        <v>50</v>
      </c>
      <c r="R14">
        <f t="shared" si="0"/>
        <v>50000</v>
      </c>
      <c r="S14">
        <f t="shared" si="11"/>
        <v>16.329933502941447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16.329933502941447</v>
      </c>
      <c r="AC14">
        <f t="shared" si="19"/>
        <v>16.150554730949249</v>
      </c>
      <c r="AE14">
        <f t="shared" si="1"/>
        <v>236.80918028896079</v>
      </c>
      <c r="AF14">
        <f t="shared" si="2"/>
        <v>-11.84045901444804</v>
      </c>
      <c r="AG14">
        <f t="shared" si="2"/>
        <v>-43.537884248636303</v>
      </c>
      <c r="AH14">
        <f t="shared" si="3"/>
        <v>-112.87318677667112</v>
      </c>
      <c r="AI14">
        <f t="shared" si="4"/>
        <v>68.557650249205309</v>
      </c>
      <c r="AJ14">
        <f t="shared" si="5"/>
        <v>0.17937877199219798</v>
      </c>
      <c r="AK14">
        <f t="shared" si="24"/>
        <v>16.890905834421797</v>
      </c>
      <c r="AL14">
        <f t="shared" si="6"/>
        <v>85.627934855619316</v>
      </c>
      <c r="AN14">
        <f t="shared" si="7"/>
        <v>111.31220916775767</v>
      </c>
      <c r="AO14">
        <f t="shared" si="7"/>
        <v>-5.5656104583878836</v>
      </c>
      <c r="AP14">
        <f t="shared" si="7"/>
        <v>-20.464992414112686</v>
      </c>
      <c r="AQ14">
        <f t="shared" si="7"/>
        <v>-53.056067170137034</v>
      </c>
      <c r="AR14">
        <f t="shared" si="7"/>
        <v>32.225539125120058</v>
      </c>
      <c r="AS14">
        <f t="shared" si="7"/>
        <v>8.4317032658475219E-2</v>
      </c>
      <c r="AT14">
        <f t="shared" si="7"/>
        <v>7.9395741372012347</v>
      </c>
      <c r="AU14">
        <f t="shared" si="7"/>
        <v>40.249430294979774</v>
      </c>
      <c r="AW14">
        <v>11</v>
      </c>
      <c r="AX14">
        <f>(R14*SUMPRODUCT(K15:$K$23, X15:$X$23)-$AZ$3*SUMPRODUCT(K14:$K$22, W15:$W$23))/Z14</f>
        <v>16.329933502941447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271.95761160164568</v>
      </c>
      <c r="P15">
        <f t="shared" si="22"/>
        <v>13.597880580082284</v>
      </c>
      <c r="Q15" s="4">
        <f t="shared" si="23"/>
        <v>50</v>
      </c>
      <c r="R15">
        <f t="shared" si="0"/>
        <v>50000</v>
      </c>
      <c r="S15">
        <f t="shared" si="11"/>
        <v>16.150554730949249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16.150554730949249</v>
      </c>
      <c r="AC15">
        <f t="shared" si="19"/>
        <v>15.46225488587999</v>
      </c>
      <c r="AE15">
        <f t="shared" si="1"/>
        <v>233.82946247140447</v>
      </c>
      <c r="AF15">
        <f t="shared" si="2"/>
        <v>-11.691473123570225</v>
      </c>
      <c r="AG15">
        <f t="shared" si="2"/>
        <v>-42.990056629470253</v>
      </c>
      <c r="AH15">
        <f t="shared" si="3"/>
        <v>-112.44877667969287</v>
      </c>
      <c r="AI15">
        <f t="shared" si="4"/>
        <v>66.69915603867112</v>
      </c>
      <c r="AJ15">
        <f t="shared" si="5"/>
        <v>0.68829984506925967</v>
      </c>
      <c r="AK15">
        <f t="shared" si="24"/>
        <v>16.680198085514846</v>
      </c>
      <c r="AL15">
        <f t="shared" si="6"/>
        <v>84.067653969255232</v>
      </c>
      <c r="AN15">
        <f t="shared" si="7"/>
        <v>101.24762993931844</v>
      </c>
      <c r="AO15">
        <f t="shared" si="7"/>
        <v>-5.0623814969659229</v>
      </c>
      <c r="AP15">
        <f t="shared" si="7"/>
        <v>-18.614597573320097</v>
      </c>
      <c r="AQ15">
        <f t="shared" si="7"/>
        <v>-48.690066718119084</v>
      </c>
      <c r="AR15">
        <f t="shared" si="7"/>
        <v>28.880584150913347</v>
      </c>
      <c r="AS15">
        <f t="shared" si="7"/>
        <v>0.29803228072418386</v>
      </c>
      <c r="AT15">
        <f t="shared" si="7"/>
        <v>7.222488155372063</v>
      </c>
      <c r="AU15">
        <f t="shared" si="7"/>
        <v>36.401104587009598</v>
      </c>
      <c r="AW15">
        <v>12</v>
      </c>
      <c r="AX15">
        <f>(R15*SUMPRODUCT(K16:$K$23, X16:$X$23)-$AZ$3*SUMPRODUCT(K15:$K$22, W16:$W$23))/Z15</f>
        <v>16.150554730949249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271.95761160164568</v>
      </c>
      <c r="P16">
        <f t="shared" si="22"/>
        <v>13.597880580082284</v>
      </c>
      <c r="Q16" s="4">
        <f t="shared" si="23"/>
        <v>50</v>
      </c>
      <c r="R16">
        <f t="shared" si="0"/>
        <v>50000</v>
      </c>
      <c r="S16">
        <f t="shared" si="11"/>
        <v>15.46225488587999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15.46225488587999</v>
      </c>
      <c r="AC16">
        <f t="shared" si="19"/>
        <v>14.340834305706638</v>
      </c>
      <c r="AE16">
        <f t="shared" si="1"/>
        <v>230.88101394880593</v>
      </c>
      <c r="AF16">
        <f t="shared" si="2"/>
        <v>-11.544050697440298</v>
      </c>
      <c r="AG16">
        <f t="shared" si="2"/>
        <v>-42.447977938376781</v>
      </c>
      <c r="AH16">
        <f t="shared" si="3"/>
        <v>-112.17812479876977</v>
      </c>
      <c r="AI16">
        <f t="shared" si="4"/>
        <v>64.710860514219064</v>
      </c>
      <c r="AJ16">
        <f t="shared" si="5"/>
        <v>1.1214205801733517</v>
      </c>
      <c r="AK16">
        <f t="shared" si="24"/>
        <v>16.435945269607195</v>
      </c>
      <c r="AL16">
        <f t="shared" si="6"/>
        <v>82.268226363999617</v>
      </c>
      <c r="AN16">
        <f t="shared" si="7"/>
        <v>92.09058300886953</v>
      </c>
      <c r="AO16">
        <f t="shared" si="7"/>
        <v>-4.6045291504434767</v>
      </c>
      <c r="AP16">
        <f t="shared" si="7"/>
        <v>-16.93105452473246</v>
      </c>
      <c r="AQ16">
        <f t="shared" si="7"/>
        <v>-44.744038225035958</v>
      </c>
      <c r="AR16">
        <f t="shared" si="7"/>
        <v>25.810961108657622</v>
      </c>
      <c r="AS16">
        <f t="shared" si="7"/>
        <v>0.4472965241273914</v>
      </c>
      <c r="AT16">
        <f t="shared" si="7"/>
        <v>6.5557394966898963</v>
      </c>
      <c r="AU16">
        <f t="shared" si="7"/>
        <v>32.813997129474913</v>
      </c>
      <c r="AW16">
        <v>13</v>
      </c>
      <c r="AX16">
        <f>(R16*SUMPRODUCT(K17:$K$23, X17:$X$23)-$AZ$3*SUMPRODUCT(K16:$K$22, W17:$W$23))/Z16</f>
        <v>15.46225488587999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271.95761160164568</v>
      </c>
      <c r="P17">
        <f t="shared" si="22"/>
        <v>13.597880580082284</v>
      </c>
      <c r="Q17" s="4">
        <f t="shared" si="23"/>
        <v>50</v>
      </c>
      <c r="R17">
        <f t="shared" si="0"/>
        <v>50000</v>
      </c>
      <c r="S17">
        <f t="shared" si="11"/>
        <v>14.340834305706638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14.340834305706638</v>
      </c>
      <c r="AC17">
        <f t="shared" si="19"/>
        <v>12.836927386580333</v>
      </c>
      <c r="AE17">
        <f t="shared" si="1"/>
        <v>227.96359822421462</v>
      </c>
      <c r="AF17">
        <f t="shared" si="2"/>
        <v>-11.398179911210732</v>
      </c>
      <c r="AG17">
        <f t="shared" si="2"/>
        <v>-41.911604694875763</v>
      </c>
      <c r="AH17">
        <f t="shared" si="3"/>
        <v>-111.89346411725234</v>
      </c>
      <c r="AI17">
        <f t="shared" si="4"/>
        <v>62.760349500875776</v>
      </c>
      <c r="AJ17">
        <f t="shared" si="5"/>
        <v>1.5039069191263046</v>
      </c>
      <c r="AK17">
        <f t="shared" si="24"/>
        <v>16.163437683309738</v>
      </c>
      <c r="AL17">
        <f t="shared" si="6"/>
        <v>80.427694103311822</v>
      </c>
      <c r="AN17">
        <f t="shared" si="7"/>
        <v>83.759460554160654</v>
      </c>
      <c r="AO17">
        <f t="shared" si="7"/>
        <v>-4.1879730277080336</v>
      </c>
      <c r="AP17">
        <f t="shared" si="7"/>
        <v>-15.399359492252177</v>
      </c>
      <c r="AQ17">
        <f t="shared" si="7"/>
        <v>-41.112424382683159</v>
      </c>
      <c r="AR17">
        <f t="shared" si="7"/>
        <v>23.059703651517285</v>
      </c>
      <c r="AS17">
        <f t="shared" si="7"/>
        <v>0.55257257409050964</v>
      </c>
      <c r="AT17">
        <f t="shared" si="7"/>
        <v>5.9388465158513588</v>
      </c>
      <c r="AU17">
        <f t="shared" si="7"/>
        <v>29.551122741459153</v>
      </c>
      <c r="AW17">
        <v>14</v>
      </c>
      <c r="AX17">
        <f>(R17*SUMPRODUCT(K18:$K$23, X18:$X$23)-$AZ$3*SUMPRODUCT(K17:$K$22, W18:$W$23))/Z17</f>
        <v>14.340834305706638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271.95761160164568</v>
      </c>
      <c r="P18">
        <f t="shared" si="22"/>
        <v>13.597880580082284</v>
      </c>
      <c r="Q18" s="4">
        <f t="shared" si="23"/>
        <v>50</v>
      </c>
      <c r="R18">
        <f t="shared" si="0"/>
        <v>50000</v>
      </c>
      <c r="S18">
        <f t="shared" si="11"/>
        <v>12.836927386580333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12.836927386580333</v>
      </c>
      <c r="AC18">
        <f t="shared" si="19"/>
        <v>10.921828935492753</v>
      </c>
      <c r="AE18">
        <f t="shared" si="1"/>
        <v>225.07676273305083</v>
      </c>
      <c r="AF18">
        <f t="shared" si="2"/>
        <v>-11.253838136652542</v>
      </c>
      <c r="AG18">
        <f t="shared" si="2"/>
        <v>-41.380853693982218</v>
      </c>
      <c r="AH18">
        <f t="shared" si="3"/>
        <v>-111.63495394478187</v>
      </c>
      <c r="AI18">
        <f t="shared" si="4"/>
        <v>60.807116957634179</v>
      </c>
      <c r="AJ18">
        <f t="shared" si="5"/>
        <v>1.9150984510875801</v>
      </c>
      <c r="AK18">
        <f t="shared" si="24"/>
        <v>15.866189638808503</v>
      </c>
      <c r="AL18">
        <f t="shared" si="6"/>
        <v>78.588405047530259</v>
      </c>
      <c r="AN18">
        <f t="shared" si="7"/>
        <v>76.179899482408118</v>
      </c>
      <c r="AO18">
        <f t="shared" si="7"/>
        <v>-3.8089949741204059</v>
      </c>
      <c r="AP18">
        <f t="shared" si="7"/>
        <v>-14.005840659093936</v>
      </c>
      <c r="AQ18">
        <f t="shared" si="7"/>
        <v>-37.784174016769541</v>
      </c>
      <c r="AR18">
        <f t="shared" si="7"/>
        <v>20.580889832424226</v>
      </c>
      <c r="AS18">
        <f t="shared" si="7"/>
        <v>0.64818778149835277</v>
      </c>
      <c r="AT18">
        <f t="shared" si="7"/>
        <v>5.3701000368785321</v>
      </c>
      <c r="AU18">
        <f t="shared" si="7"/>
        <v>26.59917765080111</v>
      </c>
      <c r="AW18">
        <v>15</v>
      </c>
      <c r="AX18">
        <f>(R18*SUMPRODUCT(K19:$K$23, X19:$X$23)-$AZ$3*SUMPRODUCT(K18:$K$22, W19:$W$23))/Z18</f>
        <v>12.836927386580333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271.95761160164568</v>
      </c>
      <c r="P19">
        <f t="shared" si="22"/>
        <v>13.597880580082284</v>
      </c>
      <c r="Q19" s="4">
        <f t="shared" si="23"/>
        <v>50</v>
      </c>
      <c r="R19">
        <f t="shared" si="0"/>
        <v>50000</v>
      </c>
      <c r="S19">
        <f t="shared" si="11"/>
        <v>10.921828935492753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10.921828935492753</v>
      </c>
      <c r="AC19">
        <f t="shared" si="19"/>
        <v>8.676252921331022</v>
      </c>
      <c r="AE19">
        <f t="shared" si="1"/>
        <v>222.21899638799013</v>
      </c>
      <c r="AF19">
        <f t="shared" si="2"/>
        <v>-11.110949819399508</v>
      </c>
      <c r="AG19">
        <f t="shared" si="2"/>
        <v>-40.855447118996068</v>
      </c>
      <c r="AH19">
        <f t="shared" si="3"/>
        <v>-111.59803804632334</v>
      </c>
      <c r="AI19">
        <f t="shared" si="4"/>
        <v>58.654561403271217</v>
      </c>
      <c r="AJ19">
        <f t="shared" si="5"/>
        <v>2.2455760141617311</v>
      </c>
      <c r="AK19">
        <f t="shared" si="24"/>
        <v>15.542091285285839</v>
      </c>
      <c r="AL19">
        <f t="shared" si="6"/>
        <v>76.442228702718779</v>
      </c>
      <c r="AN19">
        <f t="shared" si="7"/>
        <v>69.283893259318674</v>
      </c>
      <c r="AO19">
        <f t="shared" si="7"/>
        <v>-3.4641946629659346</v>
      </c>
      <c r="AP19">
        <f t="shared" si="7"/>
        <v>-12.737994875613811</v>
      </c>
      <c r="AQ19">
        <f t="shared" si="7"/>
        <v>-34.794264584162825</v>
      </c>
      <c r="AR19">
        <f t="shared" si="7"/>
        <v>18.287439136576111</v>
      </c>
      <c r="AS19">
        <f t="shared" si="7"/>
        <v>0.70013028318795945</v>
      </c>
      <c r="AT19">
        <f t="shared" si="7"/>
        <v>4.8457450134291395</v>
      </c>
      <c r="AU19">
        <f t="shared" si="7"/>
        <v>23.833314433193209</v>
      </c>
      <c r="AW19">
        <v>16</v>
      </c>
      <c r="AX19">
        <f>(R19*SUMPRODUCT(K20:$K$23, X20:$X$23)-$AZ$3*SUMPRODUCT(K19:$K$22, W20:$W$23))/Z19</f>
        <v>10.921828935492753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271.95761160164568</v>
      </c>
      <c r="P20">
        <f t="shared" si="22"/>
        <v>13.597880580082284</v>
      </c>
      <c r="Q20" s="4">
        <f t="shared" si="23"/>
        <v>50</v>
      </c>
      <c r="R20">
        <f t="shared" si="0"/>
        <v>50000</v>
      </c>
      <c r="S20">
        <f t="shared" si="11"/>
        <v>8.676252921331022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8.676252921331022</v>
      </c>
      <c r="AC20">
        <f t="shared" si="19"/>
        <v>6.0933287320041263</v>
      </c>
      <c r="AE20">
        <f t="shared" si="1"/>
        <v>219.39033233908106</v>
      </c>
      <c r="AF20">
        <f t="shared" si="2"/>
        <v>-10.969516616954053</v>
      </c>
      <c r="AG20">
        <f t="shared" si="2"/>
        <v>-40.335391064626016</v>
      </c>
      <c r="AH20">
        <f t="shared" si="3"/>
        <v>-111.50158318009186</v>
      </c>
      <c r="AI20">
        <f t="shared" si="4"/>
        <v>56.583841477409138</v>
      </c>
      <c r="AJ20">
        <f t="shared" si="5"/>
        <v>2.5829241893268957</v>
      </c>
      <c r="AK20">
        <f t="shared" si="24"/>
        <v>15.196794805042062</v>
      </c>
      <c r="AL20">
        <f t="shared" si="6"/>
        <v>74.363560471778101</v>
      </c>
      <c r="AN20">
        <f t="shared" si="7"/>
        <v>63.010068973690643</v>
      </c>
      <c r="AO20">
        <f t="shared" si="7"/>
        <v>-3.1505034486845322</v>
      </c>
      <c r="AP20">
        <f t="shared" si="7"/>
        <v>-11.584538598240385</v>
      </c>
      <c r="AQ20">
        <f t="shared" si="7"/>
        <v>-32.023847048987612</v>
      </c>
      <c r="AR20">
        <f t="shared" si="7"/>
        <v>16.251179877778114</v>
      </c>
      <c r="AS20">
        <f t="shared" si="7"/>
        <v>0.74182954913328336</v>
      </c>
      <c r="AT20">
        <f t="shared" si="7"/>
        <v>4.3646002020032988</v>
      </c>
      <c r="AU20">
        <f t="shared" si="7"/>
        <v>21.357609628914698</v>
      </c>
      <c r="AW20">
        <v>17</v>
      </c>
      <c r="AX20">
        <f>(R20*SUMPRODUCT(K21:$K$23, X21:$X$23)-$AZ$3*SUMPRODUCT(K20:$K$22, W21:$W$23))/Z20</f>
        <v>8.676252921331022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271.95761160164568</v>
      </c>
      <c r="P21">
        <f t="shared" si="22"/>
        <v>13.597880580082284</v>
      </c>
      <c r="Q21" s="4">
        <f t="shared" si="23"/>
        <v>50</v>
      </c>
      <c r="R21">
        <f t="shared" si="0"/>
        <v>50000</v>
      </c>
      <c r="S21">
        <f t="shared" si="11"/>
        <v>6.0933287320041263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6.0933287320041263</v>
      </c>
      <c r="AC21">
        <f t="shared" si="19"/>
        <v>3.1967810627322608</v>
      </c>
      <c r="AE21">
        <f t="shared" si="1"/>
        <v>216.5895413864186</v>
      </c>
      <c r="AF21">
        <f t="shared" si="2"/>
        <v>-10.82947706932093</v>
      </c>
      <c r="AG21">
        <f t="shared" si="2"/>
        <v>-39.820459539788807</v>
      </c>
      <c r="AH21">
        <f t="shared" si="3"/>
        <v>-111.57761419095748</v>
      </c>
      <c r="AI21">
        <f t="shared" si="4"/>
        <v>54.361990586351382</v>
      </c>
      <c r="AJ21">
        <f t="shared" si="5"/>
        <v>2.8965476692718655</v>
      </c>
      <c r="AK21">
        <f t="shared" si="24"/>
        <v>14.829737513437125</v>
      </c>
      <c r="AL21">
        <f t="shared" si="6"/>
        <v>72.088275769060374</v>
      </c>
      <c r="AN21">
        <f t="shared" si="7"/>
        <v>57.302202831959136</v>
      </c>
      <c r="AO21">
        <f t="shared" si="7"/>
        <v>-2.865110141597957</v>
      </c>
      <c r="AP21">
        <f t="shared" si="7"/>
        <v>-10.53513495990939</v>
      </c>
      <c r="AQ21">
        <f t="shared" si="7"/>
        <v>-29.519629798141516</v>
      </c>
      <c r="AR21">
        <f t="shared" si="7"/>
        <v>14.382327932310274</v>
      </c>
      <c r="AS21">
        <f t="shared" si="7"/>
        <v>0.76632768597506584</v>
      </c>
      <c r="AT21">
        <f t="shared" si="7"/>
        <v>3.923442570219013</v>
      </c>
      <c r="AU21">
        <f t="shared" si="7"/>
        <v>19.072098188504352</v>
      </c>
      <c r="AW21">
        <v>18</v>
      </c>
      <c r="AX21">
        <f>(R21*SUMPRODUCT(K22:$K$23, X22:$X$23)-$AZ$3*SUMPRODUCT(K21:$K$22, W22:$W$23))/Z21</f>
        <v>6.0933287320041263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271.95761160164568</v>
      </c>
      <c r="P22">
        <f t="shared" si="22"/>
        <v>13.597880580082284</v>
      </c>
      <c r="Q22" s="4">
        <f t="shared" si="23"/>
        <v>50</v>
      </c>
      <c r="R22">
        <f t="shared" si="0"/>
        <v>50000</v>
      </c>
      <c r="S22">
        <f t="shared" si="11"/>
        <v>3.1967810627322608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3.1967810627322608</v>
      </c>
      <c r="AC22">
        <f t="shared" si="19"/>
        <v>3.2383940998373668</v>
      </c>
      <c r="AE22">
        <f t="shared" si="1"/>
        <v>213.81585868261254</v>
      </c>
      <c r="AF22">
        <f t="shared" si="2"/>
        <v>-10.690792934130627</v>
      </c>
      <c r="AG22">
        <f t="shared" si="2"/>
        <v>-39.310511925623686</v>
      </c>
      <c r="AH22">
        <f t="shared" si="3"/>
        <v>-111.7430187672287</v>
      </c>
      <c r="AI22">
        <f t="shared" si="4"/>
        <v>52.071535055629511</v>
      </c>
      <c r="AJ22">
        <f t="shared" si="5"/>
        <v>-4.1613037105105999E-2</v>
      </c>
      <c r="AK22">
        <f t="shared" si="24"/>
        <v>14.442529276784994</v>
      </c>
      <c r="AL22">
        <f t="shared" si="6"/>
        <v>66.472451295309398</v>
      </c>
      <c r="AN22">
        <f t="shared" si="7"/>
        <v>52.109285265110366</v>
      </c>
      <c r="AO22">
        <f t="shared" si="7"/>
        <v>-2.6054642632555183</v>
      </c>
      <c r="AP22">
        <f t="shared" si="7"/>
        <v>-9.5804057401118605</v>
      </c>
      <c r="AQ22">
        <f t="shared" si="7"/>
        <v>-27.233007304521397</v>
      </c>
      <c r="AR22">
        <f t="shared" si="7"/>
        <v>12.690407957221588</v>
      </c>
      <c r="AS22">
        <f t="shared" si="7"/>
        <v>-1.014155654598284E-2</v>
      </c>
      <c r="AT22">
        <f t="shared" si="7"/>
        <v>3.5198038287274049</v>
      </c>
      <c r="AU22">
        <f t="shared" si="7"/>
        <v>16.200070229403011</v>
      </c>
      <c r="AW22">
        <v>19</v>
      </c>
      <c r="AX22">
        <f>(R22*SUMPRODUCT(K23:$K$23, X23:$X$23)-$AZ$3*SUMPRODUCT(K22:$K$22, W23:$W$23))/Z22</f>
        <v>3.1967810627322608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271.95761160164568</v>
      </c>
      <c r="P23">
        <f t="shared" si="22"/>
        <v>13.597880580082284</v>
      </c>
      <c r="Q23" s="4">
        <f t="shared" si="23"/>
        <v>50</v>
      </c>
      <c r="R23">
        <f t="shared" si="0"/>
        <v>50000</v>
      </c>
      <c r="S23">
        <f t="shared" si="11"/>
        <v>3.2383940998373668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3.2383940998373668</v>
      </c>
      <c r="AC23">
        <f t="shared" si="19"/>
        <v>0</v>
      </c>
      <c r="AE23">
        <f t="shared" si="1"/>
        <v>211.0683464939427</v>
      </c>
      <c r="AF23">
        <f t="shared" si="2"/>
        <v>-10.553417324697136</v>
      </c>
      <c r="AG23">
        <f t="shared" si="2"/>
        <v>-38.80537581774113</v>
      </c>
      <c r="AH23">
        <f t="shared" si="3"/>
        <v>-112.03098862632302</v>
      </c>
      <c r="AI23">
        <f t="shared" si="4"/>
        <v>49.678564725181417</v>
      </c>
      <c r="AJ23">
        <f t="shared" si="5"/>
        <v>3.2383940998373668</v>
      </c>
      <c r="AK23">
        <f t="shared" si="24"/>
        <v>14.262732628835806</v>
      </c>
      <c r="AL23">
        <f t="shared" si="6"/>
        <v>67.179691453854588</v>
      </c>
      <c r="AN23">
        <f t="shared" si="7"/>
        <v>47.38486826529379</v>
      </c>
      <c r="AO23">
        <f t="shared" si="7"/>
        <v>-2.36924341326469</v>
      </c>
      <c r="AP23">
        <f t="shared" si="7"/>
        <v>-8.7118113713069274</v>
      </c>
      <c r="AQ23">
        <f t="shared" si="7"/>
        <v>-25.150969938741103</v>
      </c>
      <c r="AR23">
        <f t="shared" si="7"/>
        <v>11.152843541981074</v>
      </c>
      <c r="AS23">
        <f t="shared" si="7"/>
        <v>0.72701985096709931</v>
      </c>
      <c r="AT23">
        <f t="shared" si="7"/>
        <v>3.2019851292097341</v>
      </c>
      <c r="AU23">
        <f t="shared" si="7"/>
        <v>15.081848522157907</v>
      </c>
      <c r="AW23">
        <v>20</v>
      </c>
      <c r="AX23">
        <f>(R23*SUMPRODUCT(K$23:$K24, X$23:$X24)-$AZ$3*SUMPRODUCT(K$22:$K23, W$23:$W24))/Z23</f>
        <v>3.2383940998373668</v>
      </c>
    </row>
    <row r="25" spans="5:50" x14ac:dyDescent="0.25">
      <c r="AN25" s="8">
        <f t="shared" ref="AN25:AU25" si="25">SUM(AN3:AN23)</f>
        <v>2505.8573772668137</v>
      </c>
      <c r="AO25" s="8">
        <f t="shared" si="25"/>
        <v>-329.26107756457498</v>
      </c>
      <c r="AP25" s="8">
        <f t="shared" si="25"/>
        <v>-931.18927148585988</v>
      </c>
      <c r="AQ25" s="8">
        <f t="shared" si="25"/>
        <v>-1177.4835556745516</v>
      </c>
      <c r="AR25" s="8">
        <f t="shared" si="25"/>
        <v>67.923472541827707</v>
      </c>
      <c r="AS25" s="8">
        <f t="shared" si="25"/>
        <v>-9.9434556126382532</v>
      </c>
      <c r="AT25" s="8">
        <f t="shared" si="25"/>
        <v>89.244612217645724</v>
      </c>
      <c r="AU25" s="9">
        <f t="shared" si="25"/>
        <v>147.2246291468351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9861A-9A8D-47FC-997B-405E7A3DEFE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352.05783619207199</v>
      </c>
      <c r="K3">
        <v>1</v>
      </c>
      <c r="L3" s="2">
        <v>0</v>
      </c>
      <c r="O3">
        <f>$C$3</f>
        <v>352.05783619207199</v>
      </c>
      <c r="P3">
        <f>O3*B5</f>
        <v>281.64626895365762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352.05783619207199</v>
      </c>
      <c r="AF3">
        <f t="shared" ref="AF3:AG23" si="3">-$Z3*P3</f>
        <v>-281.64626895365762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-450.07036046158566</v>
      </c>
      <c r="AJ3">
        <f t="shared" ref="AJ3:AJ23" si="6">AB3-AC3</f>
        <v>0</v>
      </c>
      <c r="AL3">
        <f t="shared" ref="AL3:AL23" si="7">SUM(AI3:AK3)</f>
        <v>-450.07036046158566</v>
      </c>
      <c r="AN3">
        <f t="shared" ref="AN3:AU23" si="8">AE3*$K3</f>
        <v>352.05783619207199</v>
      </c>
      <c r="AO3">
        <f t="shared" si="8"/>
        <v>-281.64626895365762</v>
      </c>
      <c r="AP3">
        <f t="shared" si="8"/>
        <v>-520.48192770000003</v>
      </c>
      <c r="AQ3">
        <f t="shared" si="8"/>
        <v>0</v>
      </c>
      <c r="AR3">
        <f t="shared" si="8"/>
        <v>-450.07036046158566</v>
      </c>
      <c r="AS3">
        <f t="shared" si="8"/>
        <v>0</v>
      </c>
      <c r="AT3">
        <f t="shared" si="8"/>
        <v>0</v>
      </c>
      <c r="AU3">
        <f t="shared" si="8"/>
        <v>-450.07036046158566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128.89976836705509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50000</v>
      </c>
      <c r="S4">
        <f t="shared" ref="S4:S23" si="12">AX4</f>
        <v>9.6947045646284487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1"/>
        <v>9.5730960713424338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-9.5730960713424338</v>
      </c>
      <c r="AK4">
        <f t="shared" ref="AK4:AK23" si="20">H4*SUM(AB4:AB4, AE4:AF4)</f>
        <v>0</v>
      </c>
      <c r="AL4">
        <f t="shared" si="7"/>
        <v>-136.76339607134244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-119.32667229571254</v>
      </c>
      <c r="AR4">
        <f t="shared" si="8"/>
        <v>-119.32667229571254</v>
      </c>
      <c r="AS4">
        <f t="shared" si="8"/>
        <v>-8.9812328279786406</v>
      </c>
      <c r="AT4">
        <f t="shared" si="8"/>
        <v>0</v>
      </c>
      <c r="AU4">
        <f t="shared" si="8"/>
        <v>-128.30790512369117</v>
      </c>
      <c r="AW4">
        <v>1</v>
      </c>
      <c r="AX4">
        <f>(R4*SUMPRODUCT(K5:$K$23, X5:$X$23)-$AZ$3*SUMPRODUCT(K4:$K$22, W5:$W$23))/Z4</f>
        <v>9.6947045646284487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2.5599659999999999E-3</v>
      </c>
      <c r="O5">
        <f t="shared" ref="O5:O23" si="22">$C$3</f>
        <v>352.05783619207199</v>
      </c>
      <c r="P5">
        <f t="shared" ref="P5:P23" si="23">O5*$C$5</f>
        <v>17.602891809603602</v>
      </c>
      <c r="Q5" s="4">
        <f t="shared" ref="Q5:Q23" si="24">$C$8</f>
        <v>50</v>
      </c>
      <c r="R5">
        <f t="shared" si="0"/>
        <v>50000</v>
      </c>
      <c r="S5">
        <f t="shared" si="12"/>
        <v>20.346169922961515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9.5730960713424338</v>
      </c>
      <c r="AC5">
        <f t="shared" si="1"/>
        <v>19.838609846673762</v>
      </c>
      <c r="AE5">
        <f t="shared" si="2"/>
        <v>343.27532317503045</v>
      </c>
      <c r="AF5">
        <f t="shared" si="3"/>
        <v>-17.163766158751525</v>
      </c>
      <c r="AG5">
        <f t="shared" si="3"/>
        <v>-48.752688888843529</v>
      </c>
      <c r="AH5">
        <f t="shared" si="4"/>
        <v>-126.39271415647021</v>
      </c>
      <c r="AI5">
        <f t="shared" si="5"/>
        <v>150.96615397096519</v>
      </c>
      <c r="AJ5">
        <f t="shared" si="6"/>
        <v>-10.265513775331328</v>
      </c>
      <c r="AK5">
        <f t="shared" si="20"/>
        <v>29.003154026770488</v>
      </c>
      <c r="AL5">
        <f t="shared" si="7"/>
        <v>169.70379422240435</v>
      </c>
      <c r="AN5">
        <f t="shared" si="8"/>
        <v>296.43970030981029</v>
      </c>
      <c r="AO5">
        <f t="shared" si="8"/>
        <v>-14.821985015490517</v>
      </c>
      <c r="AP5">
        <f t="shared" si="8"/>
        <v>-42.100994472408487</v>
      </c>
      <c r="AQ5">
        <f t="shared" si="8"/>
        <v>-109.14800970643417</v>
      </c>
      <c r="AR5">
        <f t="shared" si="8"/>
        <v>130.36871111547714</v>
      </c>
      <c r="AS5">
        <f t="shared" si="8"/>
        <v>-8.8649128604383218</v>
      </c>
      <c r="AT5">
        <f t="shared" si="8"/>
        <v>25.046036540620463</v>
      </c>
      <c r="AU5">
        <f t="shared" si="8"/>
        <v>146.54983479565928</v>
      </c>
      <c r="AW5">
        <v>2</v>
      </c>
      <c r="AX5">
        <f>(R5*SUMPRODUCT(K6:$K$23, X6:$X$23)-$AZ$3*SUMPRODUCT(K5:$K$22, W6:$W$23))/Z5</f>
        <v>20.346169922961515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2.5827799999999998E-3</v>
      </c>
      <c r="O6">
        <f t="shared" si="22"/>
        <v>352.05783619207199</v>
      </c>
      <c r="P6">
        <f t="shared" si="23"/>
        <v>17.602891809603602</v>
      </c>
      <c r="Q6" s="4">
        <f t="shared" si="24"/>
        <v>50</v>
      </c>
      <c r="R6">
        <f t="shared" si="0"/>
        <v>50000</v>
      </c>
      <c r="S6">
        <f t="shared" si="12"/>
        <v>31.478424640516899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19.838609846673762</v>
      </c>
      <c r="AC6">
        <f t="shared" si="1"/>
        <v>30.306951623872806</v>
      </c>
      <c r="AE6">
        <f t="shared" si="2"/>
        <v>338.95596530409011</v>
      </c>
      <c r="AF6">
        <f t="shared" si="3"/>
        <v>-16.947798265204508</v>
      </c>
      <c r="AG6">
        <f t="shared" si="3"/>
        <v>-48.139244530146762</v>
      </c>
      <c r="AH6">
        <f t="shared" si="4"/>
        <v>-125.91746980832727</v>
      </c>
      <c r="AI6">
        <f t="shared" si="5"/>
        <v>147.95145270041161</v>
      </c>
      <c r="AJ6">
        <f t="shared" si="6"/>
        <v>-10.468341777199043</v>
      </c>
      <c r="AK6">
        <f t="shared" si="20"/>
        <v>37.192929325148867</v>
      </c>
      <c r="AL6">
        <f t="shared" si="7"/>
        <v>174.67604024836143</v>
      </c>
      <c r="AN6">
        <f t="shared" si="8"/>
        <v>263.98779290904224</v>
      </c>
      <c r="AO6">
        <f t="shared" si="8"/>
        <v>-13.199389645452113</v>
      </c>
      <c r="AP6">
        <f t="shared" si="8"/>
        <v>-37.492105809145883</v>
      </c>
      <c r="AQ6">
        <f t="shared" si="8"/>
        <v>-98.067826933123357</v>
      </c>
      <c r="AR6">
        <f t="shared" si="8"/>
        <v>115.22847052132089</v>
      </c>
      <c r="AS6">
        <f t="shared" si="8"/>
        <v>-8.1530190468872359</v>
      </c>
      <c r="AT6">
        <f t="shared" si="8"/>
        <v>28.966828524641883</v>
      </c>
      <c r="AU6">
        <f t="shared" si="8"/>
        <v>136.04227999907553</v>
      </c>
      <c r="AW6">
        <v>3</v>
      </c>
      <c r="AX6">
        <f>(R6*SUMPRODUCT(K7:$K$23, X7:$X$23)-$AZ$3*SUMPRODUCT(K6:$K$22, W7:$W$23))/Z6</f>
        <v>31.478424640516899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2.6093969999999998E-3</v>
      </c>
      <c r="O7">
        <f t="shared" si="22"/>
        <v>352.05783619207199</v>
      </c>
      <c r="P7">
        <f t="shared" si="23"/>
        <v>17.602891809603602</v>
      </c>
      <c r="Q7" s="4">
        <f t="shared" si="24"/>
        <v>50</v>
      </c>
      <c r="R7">
        <f t="shared" si="0"/>
        <v>50000</v>
      </c>
      <c r="S7">
        <f t="shared" si="12"/>
        <v>40.395561117432692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30.306951623872806</v>
      </c>
      <c r="AC7">
        <f t="shared" si="1"/>
        <v>38.401828248720676</v>
      </c>
      <c r="AE7">
        <f t="shared" si="2"/>
        <v>334.68193497205266</v>
      </c>
      <c r="AF7">
        <f t="shared" si="3"/>
        <v>-16.734096748602635</v>
      </c>
      <c r="AG7">
        <f t="shared" si="3"/>
        <v>-47.532237684586065</v>
      </c>
      <c r="AH7">
        <f t="shared" si="4"/>
        <v>-125.61440025923136</v>
      </c>
      <c r="AI7">
        <f t="shared" si="5"/>
        <v>144.80120027963264</v>
      </c>
      <c r="AJ7">
        <f t="shared" si="6"/>
        <v>-8.0948766248478705</v>
      </c>
      <c r="AK7">
        <f t="shared" si="20"/>
        <v>36.462276497014706</v>
      </c>
      <c r="AL7">
        <f t="shared" si="7"/>
        <v>173.16860015179947</v>
      </c>
      <c r="AN7">
        <f t="shared" si="8"/>
        <v>235.95461756594401</v>
      </c>
      <c r="AO7">
        <f t="shared" si="8"/>
        <v>-11.797730878297202</v>
      </c>
      <c r="AP7">
        <f t="shared" si="8"/>
        <v>-33.510774837179646</v>
      </c>
      <c r="AQ7">
        <f t="shared" si="8"/>
        <v>-88.559598462992511</v>
      </c>
      <c r="AR7">
        <f t="shared" si="8"/>
        <v>102.08651338747468</v>
      </c>
      <c r="AS7">
        <f t="shared" si="8"/>
        <v>-5.7069812220936686</v>
      </c>
      <c r="AT7">
        <f t="shared" si="8"/>
        <v>25.706324744283666</v>
      </c>
      <c r="AU7">
        <f t="shared" si="8"/>
        <v>122.08585690966467</v>
      </c>
      <c r="AW7">
        <v>4</v>
      </c>
      <c r="AX7">
        <f>(R7*SUMPRODUCT(K8:$K$23, X8:$X$23)-$AZ$3*SUMPRODUCT(K7:$K$22, W8:$W$23))/Z7</f>
        <v>40.395561117432692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2.6360139999999999E-3</v>
      </c>
      <c r="O8">
        <f t="shared" si="22"/>
        <v>352.05783619207199</v>
      </c>
      <c r="P8">
        <f t="shared" si="23"/>
        <v>17.602891809603602</v>
      </c>
      <c r="Q8" s="4">
        <f t="shared" si="24"/>
        <v>50</v>
      </c>
      <c r="R8">
        <f t="shared" si="0"/>
        <v>50000</v>
      </c>
      <c r="S8">
        <f t="shared" si="12"/>
        <v>45.202929469963053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38.401828248720676</v>
      </c>
      <c r="AC8">
        <f t="shared" si="1"/>
        <v>42.428933871434538</v>
      </c>
      <c r="AE8">
        <f t="shared" si="2"/>
        <v>330.45288935619874</v>
      </c>
      <c r="AF8">
        <f t="shared" si="3"/>
        <v>-16.522644467809936</v>
      </c>
      <c r="AG8">
        <f t="shared" si="3"/>
        <v>-46.931619663752308</v>
      </c>
      <c r="AH8">
        <f t="shared" si="4"/>
        <v>-125.29564398789644</v>
      </c>
      <c r="AI8">
        <f t="shared" si="5"/>
        <v>141.70298123674007</v>
      </c>
      <c r="AJ8">
        <f t="shared" si="6"/>
        <v>-4.0271056227138615</v>
      </c>
      <c r="AK8">
        <f t="shared" si="20"/>
        <v>25.54407530244044</v>
      </c>
      <c r="AL8">
        <f t="shared" si="7"/>
        <v>163.21995091646664</v>
      </c>
      <c r="AN8">
        <f t="shared" si="8"/>
        <v>217.22432793940894</v>
      </c>
      <c r="AO8">
        <f t="shared" si="8"/>
        <v>-10.861216396970446</v>
      </c>
      <c r="AP8">
        <f t="shared" si="8"/>
        <v>-30.850659409963818</v>
      </c>
      <c r="AQ8">
        <f t="shared" si="8"/>
        <v>-82.36351666354615</v>
      </c>
      <c r="AR8">
        <f t="shared" si="8"/>
        <v>93.148935468928542</v>
      </c>
      <c r="AS8">
        <f t="shared" si="8"/>
        <v>-2.6472315437741352</v>
      </c>
      <c r="AT8">
        <f t="shared" si="8"/>
        <v>16.791484562948316</v>
      </c>
      <c r="AU8">
        <f t="shared" si="8"/>
        <v>107.29318848810271</v>
      </c>
      <c r="AW8">
        <v>5</v>
      </c>
      <c r="AX8">
        <f>(R8*SUMPRODUCT(K9:$K$23, X9:$X$23)-$AZ$3*SUMPRODUCT(K8:$K$22, W9:$W$23))/Z8</f>
        <v>45.202929469963053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2.6635809999999999E-3</v>
      </c>
      <c r="O9">
        <f t="shared" si="22"/>
        <v>352.05783619207199</v>
      </c>
      <c r="P9">
        <f t="shared" si="23"/>
        <v>17.602891809603602</v>
      </c>
      <c r="Q9" s="4">
        <f t="shared" si="24"/>
        <v>50</v>
      </c>
      <c r="R9">
        <f t="shared" si="0"/>
        <v>50000</v>
      </c>
      <c r="S9">
        <f t="shared" si="12"/>
        <v>47.332500100204093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42.428933871434538</v>
      </c>
      <c r="AC9">
        <f t="shared" si="1"/>
        <v>43.865202578765093</v>
      </c>
      <c r="AE9">
        <f t="shared" si="2"/>
        <v>326.26817242515244</v>
      </c>
      <c r="AF9">
        <f t="shared" si="3"/>
        <v>-16.313408621257626</v>
      </c>
      <c r="AG9">
        <f t="shared" si="3"/>
        <v>-46.337297296679189</v>
      </c>
      <c r="AH9">
        <f t="shared" si="4"/>
        <v>-125.00617043559704</v>
      </c>
      <c r="AI9">
        <f t="shared" si="5"/>
        <v>138.6112960716186</v>
      </c>
      <c r="AJ9">
        <f t="shared" si="6"/>
        <v>-1.4362687073305551</v>
      </c>
      <c r="AK9">
        <f t="shared" si="20"/>
        <v>18.394429018652193</v>
      </c>
      <c r="AL9">
        <f t="shared" si="7"/>
        <v>155.56945638294025</v>
      </c>
      <c r="AN9">
        <f t="shared" si="8"/>
        <v>203.83338725278244</v>
      </c>
      <c r="AO9">
        <f t="shared" si="8"/>
        <v>-10.191669362639123</v>
      </c>
      <c r="AP9">
        <f t="shared" si="8"/>
        <v>-28.948849634691438</v>
      </c>
      <c r="AQ9">
        <f t="shared" si="8"/>
        <v>-78.096588330974001</v>
      </c>
      <c r="AR9">
        <f t="shared" si="8"/>
        <v>86.596279924477869</v>
      </c>
      <c r="AS9">
        <f t="shared" si="8"/>
        <v>-0.89729719403605868</v>
      </c>
      <c r="AT9">
        <f t="shared" si="8"/>
        <v>11.491769931413957</v>
      </c>
      <c r="AU9">
        <f t="shared" si="8"/>
        <v>97.190752661855782</v>
      </c>
      <c r="AW9">
        <v>6</v>
      </c>
      <c r="AX9">
        <f>(R9*SUMPRODUCT(K10:$K$23, X10:$X$23)-$AZ$3*SUMPRODUCT(K9:$K$22, W10:$W$23))/Z9</f>
        <v>47.332500100204093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2.696852E-3</v>
      </c>
      <c r="O10">
        <f t="shared" si="22"/>
        <v>352.05783619207199</v>
      </c>
      <c r="P10">
        <f t="shared" si="23"/>
        <v>17.602891809603602</v>
      </c>
      <c r="Q10" s="4">
        <f t="shared" si="24"/>
        <v>50</v>
      </c>
      <c r="R10">
        <f t="shared" si="0"/>
        <v>50000</v>
      </c>
      <c r="S10">
        <f t="shared" si="12"/>
        <v>48.436845749857461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43.865202578765093</v>
      </c>
      <c r="AC10">
        <f t="shared" si="1"/>
        <v>44.318705881469668</v>
      </c>
      <c r="AE10">
        <f t="shared" si="2"/>
        <v>322.12559372755982</v>
      </c>
      <c r="AF10">
        <f t="shared" si="3"/>
        <v>-16.106279686377992</v>
      </c>
      <c r="AG10">
        <f t="shared" si="3"/>
        <v>-45.748959490823253</v>
      </c>
      <c r="AH10">
        <f t="shared" si="4"/>
        <v>-124.96483288914388</v>
      </c>
      <c r="AI10">
        <f t="shared" si="5"/>
        <v>135.30552166121467</v>
      </c>
      <c r="AJ10">
        <f t="shared" si="6"/>
        <v>-0.45350330270457562</v>
      </c>
      <c r="AK10">
        <f t="shared" si="20"/>
        <v>18.368937122547216</v>
      </c>
      <c r="AL10">
        <f t="shared" si="7"/>
        <v>153.2209554810573</v>
      </c>
      <c r="AN10">
        <f t="shared" si="8"/>
        <v>191.20697852938258</v>
      </c>
      <c r="AO10">
        <f t="shared" si="8"/>
        <v>-9.5603489264691301</v>
      </c>
      <c r="AP10">
        <f t="shared" si="8"/>
        <v>-27.155620309082668</v>
      </c>
      <c r="AQ10">
        <f t="shared" si="8"/>
        <v>-74.176496945384216</v>
      </c>
      <c r="AR10">
        <f t="shared" si="8"/>
        <v>80.314512348446556</v>
      </c>
      <c r="AS10">
        <f t="shared" si="8"/>
        <v>-0.26919002386558599</v>
      </c>
      <c r="AT10">
        <f t="shared" si="8"/>
        <v>10.903414799660386</v>
      </c>
      <c r="AU10">
        <f t="shared" si="8"/>
        <v>90.948737124241362</v>
      </c>
      <c r="AW10">
        <v>7</v>
      </c>
      <c r="AX10">
        <f>(R10*SUMPRODUCT(K11:$K$23, X11:$X$23)-$AZ$3*SUMPRODUCT(K10:$K$22, W11:$W$23))/Z10</f>
        <v>48.436845749857461</v>
      </c>
    </row>
    <row r="11" spans="1:52" x14ac:dyDescent="0.25">
      <c r="A11" t="s">
        <v>33</v>
      </c>
      <c r="C11" s="7">
        <f>AU25</f>
        <v>811.7384846547983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2.7291730000000001E-3</v>
      </c>
      <c r="O11">
        <f t="shared" si="22"/>
        <v>352.05783619207199</v>
      </c>
      <c r="P11">
        <f t="shared" si="23"/>
        <v>17.602891809603602</v>
      </c>
      <c r="Q11" s="4">
        <f t="shared" si="24"/>
        <v>50</v>
      </c>
      <c r="R11">
        <f t="shared" si="0"/>
        <v>50000</v>
      </c>
      <c r="S11">
        <f t="shared" si="12"/>
        <v>48.535003037429981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44.318705881469668</v>
      </c>
      <c r="AC11">
        <f t="shared" si="1"/>
        <v>43.843234051725858</v>
      </c>
      <c r="AE11">
        <f t="shared" si="2"/>
        <v>318.02520131727397</v>
      </c>
      <c r="AF11">
        <f t="shared" si="3"/>
        <v>-15.901260065863701</v>
      </c>
      <c r="AG11">
        <f t="shared" si="3"/>
        <v>-45.16661307089457</v>
      </c>
      <c r="AH11">
        <f t="shared" si="4"/>
        <v>-124.85682502044858</v>
      </c>
      <c r="AI11">
        <f t="shared" si="5"/>
        <v>132.10050316006709</v>
      </c>
      <c r="AJ11">
        <f t="shared" si="6"/>
        <v>0.4754718297438103</v>
      </c>
      <c r="AK11">
        <f t="shared" si="20"/>
        <v>17.841796327343317</v>
      </c>
      <c r="AL11">
        <f t="shared" si="7"/>
        <v>150.41777131715423</v>
      </c>
      <c r="AN11">
        <f t="shared" si="8"/>
        <v>179.5274101957915</v>
      </c>
      <c r="AO11">
        <f t="shared" si="8"/>
        <v>-8.976370509789577</v>
      </c>
      <c r="AP11">
        <f t="shared" si="8"/>
        <v>-25.496863262240645</v>
      </c>
      <c r="AQ11">
        <f t="shared" si="8"/>
        <v>-70.482535183832681</v>
      </c>
      <c r="AR11">
        <f t="shared" si="8"/>
        <v>74.571641239928582</v>
      </c>
      <c r="AS11">
        <f t="shared" si="8"/>
        <v>0.26840711321428262</v>
      </c>
      <c r="AT11">
        <f t="shared" si="8"/>
        <v>10.071816556113756</v>
      </c>
      <c r="AU11">
        <f t="shared" si="8"/>
        <v>84.911864909256622</v>
      </c>
      <c r="AW11">
        <v>8</v>
      </c>
      <c r="AX11">
        <f>(R11*SUMPRODUCT(K12:$K$23, X12:$X$23)-$AZ$3*SUMPRODUCT(K11:$K$22, W12:$W$23))/Z11</f>
        <v>48.535003037429981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2.766246E-3</v>
      </c>
      <c r="O12">
        <f t="shared" si="22"/>
        <v>352.05783619207199</v>
      </c>
      <c r="P12">
        <f t="shared" si="23"/>
        <v>17.602891809603602</v>
      </c>
      <c r="Q12" s="4">
        <f t="shared" si="24"/>
        <v>50</v>
      </c>
      <c r="R12">
        <f t="shared" si="0"/>
        <v>50000</v>
      </c>
      <c r="S12">
        <f t="shared" si="12"/>
        <v>47.682617461831128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43.843234051725858</v>
      </c>
      <c r="AC12">
        <f t="shared" si="1"/>
        <v>42.52336299921285</v>
      </c>
      <c r="AE12">
        <f t="shared" si="2"/>
        <v>313.96521336305813</v>
      </c>
      <c r="AF12">
        <f t="shared" si="3"/>
        <v>-15.69826066815291</v>
      </c>
      <c r="AG12">
        <f t="shared" si="3"/>
        <v>-44.590004977444721</v>
      </c>
      <c r="AH12">
        <f t="shared" si="4"/>
        <v>-124.94196274090983</v>
      </c>
      <c r="AI12">
        <f t="shared" si="5"/>
        <v>128.73498497655066</v>
      </c>
      <c r="AJ12">
        <f t="shared" si="6"/>
        <v>1.3198710525130082</v>
      </c>
      <c r="AK12">
        <f t="shared" si="20"/>
        <v>17.755518692150154</v>
      </c>
      <c r="AL12">
        <f t="shared" si="7"/>
        <v>147.81037472121383</v>
      </c>
      <c r="AN12">
        <f t="shared" si="8"/>
        <v>168.49084429459941</v>
      </c>
      <c r="AO12">
        <f t="shared" si="8"/>
        <v>-8.4245422147299731</v>
      </c>
      <c r="AP12">
        <f t="shared" si="8"/>
        <v>-23.929426783540755</v>
      </c>
      <c r="AQ12">
        <f t="shared" si="8"/>
        <v>-67.050666424299024</v>
      </c>
      <c r="AR12">
        <f t="shared" si="8"/>
        <v>69.086208872029658</v>
      </c>
      <c r="AS12">
        <f t="shared" si="8"/>
        <v>0.7083147384890659</v>
      </c>
      <c r="AT12">
        <f t="shared" si="8"/>
        <v>9.5285789890024954</v>
      </c>
      <c r="AU12">
        <f t="shared" si="8"/>
        <v>79.323102599521221</v>
      </c>
      <c r="AW12">
        <v>9</v>
      </c>
      <c r="AX12">
        <f>(R12*SUMPRODUCT(K13:$K$23, X13:$X$23)-$AZ$3*SUMPRODUCT(K12:$K$22, W13:$W$23))/Z12</f>
        <v>47.682617461831128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2.8061710000000001E-3</v>
      </c>
      <c r="O13">
        <f t="shared" si="22"/>
        <v>352.05783619207199</v>
      </c>
      <c r="P13">
        <f t="shared" si="23"/>
        <v>17.602891809603602</v>
      </c>
      <c r="Q13" s="4">
        <f t="shared" si="24"/>
        <v>50</v>
      </c>
      <c r="R13">
        <f t="shared" si="0"/>
        <v>50000</v>
      </c>
      <c r="S13">
        <f t="shared" si="12"/>
        <v>45.848688132098403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42.52336299921285</v>
      </c>
      <c r="AC13">
        <f t="shared" si="1"/>
        <v>40.364247653981863</v>
      </c>
      <c r="AE13">
        <f t="shared" si="2"/>
        <v>309.94452115267939</v>
      </c>
      <c r="AF13">
        <f t="shared" si="3"/>
        <v>-15.49722605763397</v>
      </c>
      <c r="AG13">
        <f t="shared" si="3"/>
        <v>-44.018977748812716</v>
      </c>
      <c r="AH13">
        <f t="shared" si="4"/>
        <v>-125.12717885756103</v>
      </c>
      <c r="AI13">
        <f t="shared" si="5"/>
        <v>125.30113848867168</v>
      </c>
      <c r="AJ13">
        <f t="shared" si="6"/>
        <v>2.1591153452309868</v>
      </c>
      <c r="AK13">
        <f t="shared" si="20"/>
        <v>17.421383023473155</v>
      </c>
      <c r="AL13">
        <f t="shared" si="7"/>
        <v>144.88163685737584</v>
      </c>
      <c r="AN13">
        <f t="shared" si="8"/>
        <v>158.15643408826509</v>
      </c>
      <c r="AO13">
        <f t="shared" si="8"/>
        <v>-7.907821704413255</v>
      </c>
      <c r="AP13">
        <f t="shared" si="8"/>
        <v>-22.461711944678854</v>
      </c>
      <c r="AQ13">
        <f t="shared" si="8"/>
        <v>-63.849066736327217</v>
      </c>
      <c r="AR13">
        <f t="shared" si="8"/>
        <v>63.937833702845779</v>
      </c>
      <c r="AS13">
        <f t="shared" si="8"/>
        <v>1.1017390548380543</v>
      </c>
      <c r="AT13">
        <f t="shared" si="8"/>
        <v>8.8896677561242754</v>
      </c>
      <c r="AU13">
        <f t="shared" si="8"/>
        <v>73.929240513808111</v>
      </c>
      <c r="AW13">
        <v>10</v>
      </c>
      <c r="AX13">
        <f>(R13*SUMPRODUCT(K14:$K$23, X14:$X$23)-$AZ$3*SUMPRODUCT(K13:$K$22, W14:$W$23))/Z13</f>
        <v>45.848688132098403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2.8498989999999999E-3</v>
      </c>
      <c r="O14">
        <f t="shared" si="22"/>
        <v>352.05783619207199</v>
      </c>
      <c r="P14">
        <f t="shared" si="23"/>
        <v>17.602891809603602</v>
      </c>
      <c r="Q14" s="4">
        <f t="shared" si="24"/>
        <v>50</v>
      </c>
      <c r="R14">
        <f t="shared" si="0"/>
        <v>50000</v>
      </c>
      <c r="S14">
        <f t="shared" si="12"/>
        <v>45.224148836380138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40.364247653981863</v>
      </c>
      <c r="AC14">
        <f t="shared" si="1"/>
        <v>39.302804802064486</v>
      </c>
      <c r="AE14">
        <f t="shared" si="2"/>
        <v>305.96176536026411</v>
      </c>
      <c r="AF14">
        <f t="shared" si="3"/>
        <v>-15.298088268013206</v>
      </c>
      <c r="AG14">
        <f t="shared" si="3"/>
        <v>-43.453338330657225</v>
      </c>
      <c r="AH14">
        <f t="shared" si="4"/>
        <v>-125.44964066736361</v>
      </c>
      <c r="AI14">
        <f t="shared" si="5"/>
        <v>121.76069809423007</v>
      </c>
      <c r="AJ14">
        <f t="shared" si="6"/>
        <v>1.0614428519173771</v>
      </c>
      <c r="AK14">
        <f t="shared" si="20"/>
        <v>28.326721576384635</v>
      </c>
      <c r="AL14">
        <f t="shared" si="7"/>
        <v>151.14886252253208</v>
      </c>
      <c r="AN14">
        <f t="shared" si="8"/>
        <v>143.81739754160088</v>
      </c>
      <c r="AO14">
        <f t="shared" si="8"/>
        <v>-7.1908698770800452</v>
      </c>
      <c r="AP14">
        <f t="shared" si="8"/>
        <v>-20.425251586097136</v>
      </c>
      <c r="AQ14">
        <f t="shared" si="8"/>
        <v>-58.967632187849659</v>
      </c>
      <c r="AR14">
        <f t="shared" si="8"/>
        <v>57.233643890574051</v>
      </c>
      <c r="AS14">
        <f t="shared" si="8"/>
        <v>0.4989314544650536</v>
      </c>
      <c r="AT14">
        <f t="shared" si="8"/>
        <v>13.314981933132207</v>
      </c>
      <c r="AU14">
        <f t="shared" si="8"/>
        <v>71.047557278171311</v>
      </c>
      <c r="AW14">
        <v>11</v>
      </c>
      <c r="AX14">
        <f>(R14*SUMPRODUCT(K15:$K$23, X15:$X$23)-$AZ$3*SUMPRODUCT(K14:$K$22, W15:$W$23))/Z14</f>
        <v>45.224148836380138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2.8964780000000001E-3</v>
      </c>
      <c r="O15">
        <f t="shared" si="22"/>
        <v>352.05783619207199</v>
      </c>
      <c r="P15">
        <f t="shared" si="23"/>
        <v>17.602891809603602</v>
      </c>
      <c r="Q15" s="4">
        <f t="shared" si="24"/>
        <v>50</v>
      </c>
      <c r="R15">
        <f t="shared" si="0"/>
        <v>50000</v>
      </c>
      <c r="S15">
        <f t="shared" si="12"/>
        <v>43.668258970528136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39.302804802064486</v>
      </c>
      <c r="AC15">
        <f t="shared" si="1"/>
        <v>37.461203128380305</v>
      </c>
      <c r="AE15">
        <f t="shared" si="2"/>
        <v>302.01593618445429</v>
      </c>
      <c r="AF15">
        <f t="shared" si="3"/>
        <v>-15.100796809222715</v>
      </c>
      <c r="AG15">
        <f t="shared" si="3"/>
        <v>-42.892943308849347</v>
      </c>
      <c r="AH15">
        <f t="shared" si="4"/>
        <v>-125.86163850130539</v>
      </c>
      <c r="AI15">
        <f t="shared" si="5"/>
        <v>118.16055756507681</v>
      </c>
      <c r="AJ15">
        <f t="shared" si="6"/>
        <v>1.8416016736841812</v>
      </c>
      <c r="AK15">
        <f t="shared" si="20"/>
        <v>27.915121919139583</v>
      </c>
      <c r="AL15">
        <f t="shared" si="7"/>
        <v>147.91728115790059</v>
      </c>
      <c r="AN15">
        <f t="shared" si="8"/>
        <v>130.7722192891751</v>
      </c>
      <c r="AO15">
        <f t="shared" si="8"/>
        <v>-6.5386109644587549</v>
      </c>
      <c r="AP15">
        <f t="shared" si="8"/>
        <v>-18.572547724492313</v>
      </c>
      <c r="AQ15">
        <f t="shared" si="8"/>
        <v>-54.497805639419099</v>
      </c>
      <c r="AR15">
        <f t="shared" si="8"/>
        <v>51.16325496080492</v>
      </c>
      <c r="AS15">
        <f t="shared" si="8"/>
        <v>0.79740937169373094</v>
      </c>
      <c r="AT15">
        <f t="shared" si="8"/>
        <v>12.087184839359757</v>
      </c>
      <c r="AU15">
        <f t="shared" si="8"/>
        <v>64.047849171858417</v>
      </c>
      <c r="AW15">
        <v>12</v>
      </c>
      <c r="AX15">
        <f>(R15*SUMPRODUCT(K16:$K$23, X16:$X$23)-$AZ$3*SUMPRODUCT(K15:$K$22, W16:$W$23))/Z15</f>
        <v>43.668258970528136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2.9506620000000002E-3</v>
      </c>
      <c r="O16">
        <f t="shared" si="22"/>
        <v>352.05783619207199</v>
      </c>
      <c r="P16">
        <f t="shared" si="23"/>
        <v>17.602891809603602</v>
      </c>
      <c r="Q16" s="4">
        <f t="shared" si="24"/>
        <v>50</v>
      </c>
      <c r="R16">
        <f t="shared" si="0"/>
        <v>50000</v>
      </c>
      <c r="S16">
        <f t="shared" si="12"/>
        <v>41.16879592389747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37.461203128380305</v>
      </c>
      <c r="AC16">
        <f t="shared" si="1"/>
        <v>34.859637848400212</v>
      </c>
      <c r="AE16">
        <f t="shared" si="2"/>
        <v>298.10462987631581</v>
      </c>
      <c r="AF16">
        <f t="shared" si="3"/>
        <v>-14.905231493815792</v>
      </c>
      <c r="AG16">
        <f t="shared" si="3"/>
        <v>-42.337451297871276</v>
      </c>
      <c r="AH16">
        <f t="shared" si="4"/>
        <v>-126.56257788957605</v>
      </c>
      <c r="AI16">
        <f t="shared" si="5"/>
        <v>114.29936919505271</v>
      </c>
      <c r="AJ16">
        <f t="shared" si="6"/>
        <v>2.6015652799800932</v>
      </c>
      <c r="AK16">
        <f t="shared" si="20"/>
        <v>27.439568992489054</v>
      </c>
      <c r="AL16">
        <f t="shared" si="7"/>
        <v>144.34050346752184</v>
      </c>
      <c r="AN16">
        <f t="shared" si="8"/>
        <v>118.90379678010405</v>
      </c>
      <c r="AO16">
        <f t="shared" si="8"/>
        <v>-5.9451898390052031</v>
      </c>
      <c r="AP16">
        <f t="shared" si="8"/>
        <v>-16.886969207416502</v>
      </c>
      <c r="AQ16">
        <f t="shared" si="8"/>
        <v>-50.481507273442901</v>
      </c>
      <c r="AR16">
        <f t="shared" si="8"/>
        <v>45.590130460239443</v>
      </c>
      <c r="AS16">
        <f t="shared" si="8"/>
        <v>1.0376758975171623</v>
      </c>
      <c r="AT16">
        <f t="shared" si="8"/>
        <v>10.944710709693608</v>
      </c>
      <c r="AU16">
        <f t="shared" si="8"/>
        <v>57.572517067450214</v>
      </c>
      <c r="AW16">
        <v>13</v>
      </c>
      <c r="AX16">
        <f>(R16*SUMPRODUCT(K17:$K$23, X17:$X$23)-$AZ$3*SUMPRODUCT(K16:$K$22, W17:$W$23))/Z16</f>
        <v>41.16879592389747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3.0134020000000001E-3</v>
      </c>
      <c r="O17">
        <f t="shared" si="22"/>
        <v>352.05783619207199</v>
      </c>
      <c r="P17">
        <f t="shared" si="23"/>
        <v>17.602891809603602</v>
      </c>
      <c r="Q17" s="4">
        <f t="shared" si="24"/>
        <v>50</v>
      </c>
      <c r="R17">
        <f t="shared" si="0"/>
        <v>50000</v>
      </c>
      <c r="S17">
        <f t="shared" si="12"/>
        <v>37.713389632493666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34.859637848400212</v>
      </c>
      <c r="AC17">
        <f t="shared" si="1"/>
        <v>31.518208873222505</v>
      </c>
      <c r="AE17">
        <f t="shared" si="2"/>
        <v>294.22527448967412</v>
      </c>
      <c r="AF17">
        <f t="shared" si="3"/>
        <v>-14.711263724483707</v>
      </c>
      <c r="AG17">
        <f t="shared" si="3"/>
        <v>-41.786497024476652</v>
      </c>
      <c r="AH17">
        <f t="shared" si="4"/>
        <v>-127.57976041590791</v>
      </c>
      <c r="AI17">
        <f t="shared" si="5"/>
        <v>110.14775332480582</v>
      </c>
      <c r="AJ17">
        <f t="shared" si="6"/>
        <v>3.3414289751777062</v>
      </c>
      <c r="AK17">
        <f t="shared" si="20"/>
        <v>26.901581859162178</v>
      </c>
      <c r="AL17">
        <f t="shared" si="7"/>
        <v>140.3907641591457</v>
      </c>
      <c r="AN17">
        <f t="shared" si="8"/>
        <v>108.10563820113107</v>
      </c>
      <c r="AO17">
        <f t="shared" si="8"/>
        <v>-5.4052819100565541</v>
      </c>
      <c r="AP17">
        <f t="shared" si="8"/>
        <v>-15.353391841866564</v>
      </c>
      <c r="AQ17">
        <f t="shared" si="8"/>
        <v>-46.875957360329217</v>
      </c>
      <c r="AR17">
        <f t="shared" si="8"/>
        <v>40.471007088878729</v>
      </c>
      <c r="AS17">
        <f t="shared" si="8"/>
        <v>1.2277235954384831</v>
      </c>
      <c r="AT17">
        <f t="shared" si="8"/>
        <v>9.8843061003134913</v>
      </c>
      <c r="AU17">
        <f t="shared" si="8"/>
        <v>51.5830367846307</v>
      </c>
      <c r="AW17">
        <v>14</v>
      </c>
      <c r="AX17">
        <f>(R17*SUMPRODUCT(K18:$K$23, X18:$X$23)-$AZ$3*SUMPRODUCT(K17:$K$22, W18:$W$23))/Z17</f>
        <v>37.713389632493666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3.0789929999999999E-3</v>
      </c>
      <c r="O18">
        <f t="shared" si="22"/>
        <v>352.05783619207199</v>
      </c>
      <c r="P18">
        <f t="shared" si="23"/>
        <v>17.602891809603602</v>
      </c>
      <c r="Q18" s="4">
        <f t="shared" si="24"/>
        <v>50</v>
      </c>
      <c r="R18">
        <f t="shared" si="0"/>
        <v>50000</v>
      </c>
      <c r="S18">
        <f t="shared" si="12"/>
        <v>33.405171852220697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31.518208873222505</v>
      </c>
      <c r="AC18">
        <f t="shared" si="1"/>
        <v>27.552566851349212</v>
      </c>
      <c r="AE18">
        <f t="shared" si="2"/>
        <v>290.37710418420056</v>
      </c>
      <c r="AF18">
        <f t="shared" si="3"/>
        <v>-14.518855209210029</v>
      </c>
      <c r="AG18">
        <f t="shared" si="3"/>
        <v>-41.239971722398998</v>
      </c>
      <c r="AH18">
        <f t="shared" si="4"/>
        <v>-128.66033183288445</v>
      </c>
      <c r="AI18">
        <f t="shared" si="5"/>
        <v>105.9579454197071</v>
      </c>
      <c r="AJ18">
        <f t="shared" si="6"/>
        <v>3.9656420218732933</v>
      </c>
      <c r="AK18">
        <f t="shared" si="20"/>
        <v>26.302818250987293</v>
      </c>
      <c r="AL18">
        <f t="shared" si="7"/>
        <v>136.22640569256768</v>
      </c>
      <c r="AN18">
        <f t="shared" si="8"/>
        <v>98.281574428815347</v>
      </c>
      <c r="AO18">
        <f t="shared" si="8"/>
        <v>-4.9140787214407675</v>
      </c>
      <c r="AP18">
        <f t="shared" si="8"/>
        <v>-13.958157485123541</v>
      </c>
      <c r="AQ18">
        <f t="shared" si="8"/>
        <v>-43.546615063177995</v>
      </c>
      <c r="AR18">
        <f t="shared" si="8"/>
        <v>35.862723159073056</v>
      </c>
      <c r="AS18">
        <f t="shared" si="8"/>
        <v>1.3422185699721714</v>
      </c>
      <c r="AT18">
        <f t="shared" si="8"/>
        <v>8.9025007563343035</v>
      </c>
      <c r="AU18">
        <f t="shared" si="8"/>
        <v>46.107442485379529</v>
      </c>
      <c r="AW18">
        <v>15</v>
      </c>
      <c r="AX18">
        <f>(R18*SUMPRODUCT(K19:$K$23, X19:$X$23)-$AZ$3*SUMPRODUCT(K18:$K$22, W19:$W$23))/Z18</f>
        <v>33.405171852220697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3.1512390000000001E-3</v>
      </c>
      <c r="O19">
        <f t="shared" si="22"/>
        <v>352.05783619207199</v>
      </c>
      <c r="P19">
        <f t="shared" si="23"/>
        <v>17.602891809603602</v>
      </c>
      <c r="Q19" s="4">
        <f t="shared" si="24"/>
        <v>50</v>
      </c>
      <c r="R19">
        <f t="shared" si="0"/>
        <v>50000</v>
      </c>
      <c r="S19">
        <f t="shared" si="12"/>
        <v>28.279753774890462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27.552566851349212</v>
      </c>
      <c r="AC19">
        <f t="shared" si="1"/>
        <v>23.018370627331876</v>
      </c>
      <c r="AE19">
        <f t="shared" si="2"/>
        <v>286.55828548694626</v>
      </c>
      <c r="AF19">
        <f t="shared" si="3"/>
        <v>-14.327914274347314</v>
      </c>
      <c r="AG19">
        <f t="shared" si="3"/>
        <v>-40.697614997924489</v>
      </c>
      <c r="AH19">
        <f t="shared" si="4"/>
        <v>-129.95700725052089</v>
      </c>
      <c r="AI19">
        <f t="shared" si="5"/>
        <v>101.57574896415355</v>
      </c>
      <c r="AJ19">
        <f t="shared" si="6"/>
        <v>4.5341962240173359</v>
      </c>
      <c r="AK19">
        <f t="shared" si="20"/>
        <v>25.653025576008169</v>
      </c>
      <c r="AL19">
        <f t="shared" si="7"/>
        <v>131.76297076417904</v>
      </c>
      <c r="AN19">
        <f t="shared" si="8"/>
        <v>89.343728425388392</v>
      </c>
      <c r="AO19">
        <f t="shared" si="8"/>
        <v>-4.4671864212694201</v>
      </c>
      <c r="AP19">
        <f t="shared" si="8"/>
        <v>-12.688785654048782</v>
      </c>
      <c r="AQ19">
        <f t="shared" si="8"/>
        <v>-40.518261557283374</v>
      </c>
      <c r="AR19">
        <f t="shared" si="8"/>
        <v>31.669494792786811</v>
      </c>
      <c r="AS19">
        <f t="shared" si="8"/>
        <v>1.413680973759456</v>
      </c>
      <c r="AT19">
        <f t="shared" si="8"/>
        <v>7.9981527892580244</v>
      </c>
      <c r="AU19">
        <f t="shared" si="8"/>
        <v>41.081328555804291</v>
      </c>
      <c r="AW19">
        <v>16</v>
      </c>
      <c r="AX19">
        <f>(R19*SUMPRODUCT(K20:$K$23, X20:$X$23)-$AZ$3*SUMPRODUCT(K19:$K$22, W20:$W$23))/Z19</f>
        <v>28.279753774890462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3.229188E-3</v>
      </c>
      <c r="O20">
        <f t="shared" si="22"/>
        <v>352.05783619207199</v>
      </c>
      <c r="P20">
        <f t="shared" si="23"/>
        <v>17.602891809603602</v>
      </c>
      <c r="Q20" s="4">
        <f t="shared" si="24"/>
        <v>50</v>
      </c>
      <c r="R20">
        <f t="shared" si="0"/>
        <v>50000</v>
      </c>
      <c r="S20">
        <f t="shared" si="12"/>
        <v>22.392626046276558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23.018370627331876</v>
      </c>
      <c r="AC20">
        <f t="shared" si="1"/>
        <v>17.985407287498248</v>
      </c>
      <c r="AE20">
        <f t="shared" si="2"/>
        <v>282.76735205528178</v>
      </c>
      <c r="AF20">
        <f t="shared" si="3"/>
        <v>-14.13836760276409</v>
      </c>
      <c r="AG20">
        <f t="shared" si="3"/>
        <v>-40.159218597965328</v>
      </c>
      <c r="AH20">
        <f t="shared" si="4"/>
        <v>-131.4202499799178</v>
      </c>
      <c r="AI20">
        <f t="shared" si="5"/>
        <v>97.049515874634551</v>
      </c>
      <c r="AJ20">
        <f t="shared" si="6"/>
        <v>5.0329633398336284</v>
      </c>
      <c r="AK20">
        <f t="shared" si="20"/>
        <v>24.956847468892889</v>
      </c>
      <c r="AL20">
        <f t="shared" si="7"/>
        <v>127.03932668336107</v>
      </c>
      <c r="AN20">
        <f t="shared" si="8"/>
        <v>81.212285730866299</v>
      </c>
      <c r="AO20">
        <f t="shared" si="8"/>
        <v>-4.0606142865433155</v>
      </c>
      <c r="AP20">
        <f t="shared" si="8"/>
        <v>-11.533940929887351</v>
      </c>
      <c r="AQ20">
        <f t="shared" si="8"/>
        <v>-37.744593973155617</v>
      </c>
      <c r="AR20">
        <f t="shared" si="8"/>
        <v>27.873136541280019</v>
      </c>
      <c r="AS20">
        <f t="shared" si="8"/>
        <v>1.4454938091567033</v>
      </c>
      <c r="AT20">
        <f t="shared" si="8"/>
        <v>7.1677391779979303</v>
      </c>
      <c r="AU20">
        <f t="shared" si="8"/>
        <v>36.486369528434658</v>
      </c>
      <c r="AW20">
        <v>17</v>
      </c>
      <c r="AX20">
        <f>(R20*SUMPRODUCT(K21:$K$23, X21:$X$23)-$AZ$3*SUMPRODUCT(K20:$K$22, W21:$W$23))/Z20</f>
        <v>22.392626046276558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3.318545E-3</v>
      </c>
      <c r="O21">
        <f t="shared" si="22"/>
        <v>352.05783619207199</v>
      </c>
      <c r="P21">
        <f t="shared" si="23"/>
        <v>17.602891809603602</v>
      </c>
      <c r="Q21" s="4">
        <f t="shared" si="24"/>
        <v>50</v>
      </c>
      <c r="R21">
        <f t="shared" si="0"/>
        <v>50000</v>
      </c>
      <c r="S21">
        <f t="shared" si="12"/>
        <v>15.724056790021725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17.985407287498248</v>
      </c>
      <c r="AC21">
        <f t="shared" si="1"/>
        <v>12.461112555056921</v>
      </c>
      <c r="AE21">
        <f t="shared" si="2"/>
        <v>279.00130235240266</v>
      </c>
      <c r="AF21">
        <f t="shared" si="3"/>
        <v>-13.950065117620134</v>
      </c>
      <c r="AG21">
        <f t="shared" si="3"/>
        <v>-39.624356237903491</v>
      </c>
      <c r="AH21">
        <f t="shared" si="4"/>
        <v>-133.27017408218484</v>
      </c>
      <c r="AI21">
        <f t="shared" si="5"/>
        <v>92.156706914694212</v>
      </c>
      <c r="AJ21">
        <f t="shared" si="6"/>
        <v>5.5242947324413265</v>
      </c>
      <c r="AK21">
        <f t="shared" si="20"/>
        <v>24.220011745060617</v>
      </c>
      <c r="AL21">
        <f t="shared" si="7"/>
        <v>121.90101339219615</v>
      </c>
      <c r="AN21">
        <f t="shared" si="8"/>
        <v>73.814225356592573</v>
      </c>
      <c r="AO21">
        <f t="shared" si="8"/>
        <v>-3.690711267829629</v>
      </c>
      <c r="AP21">
        <f t="shared" si="8"/>
        <v>-10.483252717079388</v>
      </c>
      <c r="AQ21">
        <f t="shared" si="8"/>
        <v>-35.258741016876833</v>
      </c>
      <c r="AR21">
        <f t="shared" si="8"/>
        <v>24.381520354806725</v>
      </c>
      <c r="AS21">
        <f t="shared" si="8"/>
        <v>1.4615399027837181</v>
      </c>
      <c r="AT21">
        <f t="shared" si="8"/>
        <v>6.4077887451260045</v>
      </c>
      <c r="AU21">
        <f t="shared" si="8"/>
        <v>32.25084900271645</v>
      </c>
      <c r="AW21">
        <v>18</v>
      </c>
      <c r="AX21">
        <f>(R21*SUMPRODUCT(K22:$K$23, X22:$X$23)-$AZ$3*SUMPRODUCT(K21:$K$22, W22:$W$23))/Z21</f>
        <v>15.724056790021725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3.4212090000000001E-3</v>
      </c>
      <c r="O22">
        <f t="shared" si="22"/>
        <v>352.05783619207199</v>
      </c>
      <c r="P22">
        <f t="shared" si="23"/>
        <v>17.602891809603602</v>
      </c>
      <c r="Q22" s="4">
        <f t="shared" si="24"/>
        <v>50</v>
      </c>
      <c r="R22">
        <f t="shared" si="0"/>
        <v>50000</v>
      </c>
      <c r="S22">
        <f t="shared" si="12"/>
        <v>8.2479143974674365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12.461112555056921</v>
      </c>
      <c r="AC22">
        <f t="shared" si="1"/>
        <v>6.4486400323681465</v>
      </c>
      <c r="AE22">
        <f t="shared" si="2"/>
        <v>275.25676756225886</v>
      </c>
      <c r="AF22">
        <f t="shared" si="3"/>
        <v>-13.762838378112946</v>
      </c>
      <c r="AG22">
        <f t="shared" si="3"/>
        <v>-39.092549471344135</v>
      </c>
      <c r="AH22">
        <f t="shared" si="4"/>
        <v>-135.56320418032158</v>
      </c>
      <c r="AI22">
        <f t="shared" si="5"/>
        <v>86.838175532480221</v>
      </c>
      <c r="AJ22">
        <f t="shared" si="6"/>
        <v>6.0124725226887747</v>
      </c>
      <c r="AK22">
        <f t="shared" si="20"/>
        <v>23.442880831707065</v>
      </c>
      <c r="AL22">
        <f t="shared" si="7"/>
        <v>116.29352888687606</v>
      </c>
      <c r="AN22">
        <f t="shared" si="8"/>
        <v>67.083113060127417</v>
      </c>
      <c r="AO22">
        <f t="shared" si="8"/>
        <v>-3.3541556530063716</v>
      </c>
      <c r="AP22">
        <f t="shared" si="8"/>
        <v>-9.527285883721806</v>
      </c>
      <c r="AQ22">
        <f t="shared" si="8"/>
        <v>-33.038249461985444</v>
      </c>
      <c r="AR22">
        <f t="shared" si="8"/>
        <v>21.163422061413808</v>
      </c>
      <c r="AS22">
        <f t="shared" si="8"/>
        <v>1.4653059308313368</v>
      </c>
      <c r="AT22">
        <f t="shared" si="8"/>
        <v>5.7132888655781953</v>
      </c>
      <c r="AU22">
        <f t="shared" si="8"/>
        <v>28.342016857823339</v>
      </c>
      <c r="AW22">
        <v>19</v>
      </c>
      <c r="AX22">
        <f>(R22*SUMPRODUCT(K23:$K$23, X23:$X$23)-$AZ$3*SUMPRODUCT(K22:$K$22, W23:$W$23))/Z22</f>
        <v>8.2479143974674365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3.53338E-3</v>
      </c>
      <c r="O23">
        <f t="shared" si="22"/>
        <v>352.05783619207199</v>
      </c>
      <c r="P23">
        <f t="shared" si="23"/>
        <v>17.602891809603602</v>
      </c>
      <c r="Q23" s="4">
        <f t="shared" si="24"/>
        <v>50</v>
      </c>
      <c r="R23">
        <f t="shared" si="0"/>
        <v>50000</v>
      </c>
      <c r="S23">
        <f t="shared" si="12"/>
        <v>8.3610679066539895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6.4486400323681465</v>
      </c>
      <c r="AC23">
        <f t="shared" si="1"/>
        <v>6.4486400323681465</v>
      </c>
      <c r="AE23">
        <f t="shared" si="2"/>
        <v>271.53161312926716</v>
      </c>
      <c r="AF23">
        <f t="shared" si="3"/>
        <v>-13.57658065646336</v>
      </c>
      <c r="AG23">
        <f t="shared" si="3"/>
        <v>-38.56349514417964</v>
      </c>
      <c r="AH23">
        <f t="shared" si="4"/>
        <v>-138.12883245105795</v>
      </c>
      <c r="AI23">
        <f t="shared" si="5"/>
        <v>81.262704877566222</v>
      </c>
      <c r="AJ23">
        <f t="shared" si="6"/>
        <v>0</v>
      </c>
      <c r="AK23">
        <f t="shared" si="20"/>
        <v>22.625551063612573</v>
      </c>
      <c r="AL23">
        <f t="shared" si="7"/>
        <v>103.8882559411788</v>
      </c>
      <c r="AN23">
        <f t="shared" si="8"/>
        <v>60.958878636794026</v>
      </c>
      <c r="AO23">
        <f t="shared" si="8"/>
        <v>-3.0479439318397015</v>
      </c>
      <c r="AP23">
        <f t="shared" si="8"/>
        <v>-8.6575091320416924</v>
      </c>
      <c r="AQ23">
        <f t="shared" si="8"/>
        <v>-31.00993890393724</v>
      </c>
      <c r="AR23">
        <f t="shared" si="8"/>
        <v>18.243486668975393</v>
      </c>
      <c r="AS23">
        <f t="shared" si="8"/>
        <v>0</v>
      </c>
      <c r="AT23">
        <f t="shared" si="8"/>
        <v>5.0794388376455455</v>
      </c>
      <c r="AU23">
        <f t="shared" si="8"/>
        <v>23.32292550662094</v>
      </c>
      <c r="AW23">
        <v>20</v>
      </c>
      <c r="AX23">
        <f>(R23*SUMPRODUCT(K$23:$K24, X$23:$X24)-$AZ$3*SUMPRODUCT(K$22:$K23, W$23:$W24))/Z23</f>
        <v>8.3610679066539895</v>
      </c>
    </row>
    <row r="25" spans="5:50" x14ac:dyDescent="0.25">
      <c r="AN25" s="8">
        <f t="shared" ref="AN25:AU25" si="25">SUM(AN3:AN23)</f>
        <v>3239.1721867276933</v>
      </c>
      <c r="AO25" s="8">
        <f t="shared" si="25"/>
        <v>-426.00198648043886</v>
      </c>
      <c r="AP25" s="8">
        <f t="shared" si="25"/>
        <v>-930.51602632470724</v>
      </c>
      <c r="AQ25" s="8">
        <f t="shared" si="25"/>
        <v>-1283.0602801200832</v>
      </c>
      <c r="AR25" s="8">
        <f t="shared" si="25"/>
        <v>599.59389380246444</v>
      </c>
      <c r="AS25" s="8">
        <f t="shared" si="25"/>
        <v>-22.751424306914419</v>
      </c>
      <c r="AT25" s="8">
        <f t="shared" si="25"/>
        <v>234.89601515924821</v>
      </c>
      <c r="AU25" s="9">
        <f t="shared" si="25"/>
        <v>811.7384846547983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4803B-272E-4D00-A379-596CEEC98497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407.60987882013507</v>
      </c>
      <c r="K3">
        <v>1</v>
      </c>
      <c r="L3" s="2">
        <v>0</v>
      </c>
      <c r="O3">
        <f>$C$3</f>
        <v>407.60987882013507</v>
      </c>
      <c r="P3">
        <f>O3*B5</f>
        <v>326.08790305610808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407.60987882013507</v>
      </c>
      <c r="AF3">
        <f t="shared" ref="AF3:AG23" si="3">-$Z3*P3</f>
        <v>-326.08790305610808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-438.95995193597304</v>
      </c>
      <c r="AJ3">
        <f t="shared" ref="AJ3:AJ23" si="6">AB3-AC3</f>
        <v>0</v>
      </c>
      <c r="AL3">
        <f t="shared" ref="AL3:AL23" si="7">SUM(AI3:AK3)</f>
        <v>-438.95995193597304</v>
      </c>
      <c r="AN3">
        <f t="shared" ref="AN3:AU23" si="8">AE3*$K3</f>
        <v>407.60987882013507</v>
      </c>
      <c r="AO3">
        <f t="shared" si="8"/>
        <v>-326.08790305610808</v>
      </c>
      <c r="AP3">
        <f t="shared" si="8"/>
        <v>-520.48192770000003</v>
      </c>
      <c r="AQ3">
        <f t="shared" si="8"/>
        <v>0</v>
      </c>
      <c r="AR3">
        <f t="shared" si="8"/>
        <v>-438.95995193597304</v>
      </c>
      <c r="AS3">
        <f t="shared" si="8"/>
        <v>0</v>
      </c>
      <c r="AT3">
        <f t="shared" si="8"/>
        <v>0</v>
      </c>
      <c r="AU3">
        <f t="shared" si="8"/>
        <v>-438.95995193597304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160.88209648428617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50000</v>
      </c>
      <c r="S4">
        <f t="shared" ref="S4:S23" si="12">AX4</f>
        <v>27.551022549480528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1"/>
        <v>27.196994692372982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-27.196994692372982</v>
      </c>
      <c r="AK4">
        <f t="shared" ref="AK4:AK23" si="20">H4*SUM(AB4:AB4, AE4:AF4)</f>
        <v>0</v>
      </c>
      <c r="AL4">
        <f t="shared" si="7"/>
        <v>-169.69194469237297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-133.6851017919129</v>
      </c>
      <c r="AR4">
        <f t="shared" si="8"/>
        <v>-133.6851017919129</v>
      </c>
      <c r="AS4">
        <f t="shared" si="8"/>
        <v>-25.515521805397299</v>
      </c>
      <c r="AT4">
        <f t="shared" si="8"/>
        <v>0</v>
      </c>
      <c r="AU4">
        <f t="shared" si="8"/>
        <v>-159.2006235973102</v>
      </c>
      <c r="AW4">
        <v>1</v>
      </c>
      <c r="AX4">
        <f>(R4*SUMPRODUCT(K5:$K$23, X5:$X$23)-$AZ$3*SUMPRODUCT(K4:$K$22, W5:$W$23))/Z4</f>
        <v>27.551022549480528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2.8964780000000001E-3</v>
      </c>
      <c r="O5">
        <f t="shared" ref="O5:O23" si="22">$C$3</f>
        <v>407.60987882013507</v>
      </c>
      <c r="P5">
        <f t="shared" ref="P5:P23" si="23">O5*$C$5</f>
        <v>20.380493941006755</v>
      </c>
      <c r="Q5" s="4">
        <f t="shared" ref="Q5:Q23" si="24">$C$8</f>
        <v>50</v>
      </c>
      <c r="R5">
        <f t="shared" si="0"/>
        <v>50000</v>
      </c>
      <c r="S5">
        <f t="shared" si="12"/>
        <v>54.119938607643491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27.196994692372982</v>
      </c>
      <c r="AC5">
        <f t="shared" si="1"/>
        <v>52.735514936819982</v>
      </c>
      <c r="AE5">
        <f t="shared" si="2"/>
        <v>397.18294968425465</v>
      </c>
      <c r="AF5">
        <f t="shared" si="3"/>
        <v>-19.859147484212734</v>
      </c>
      <c r="AG5">
        <f t="shared" si="3"/>
        <v>-48.720967071987786</v>
      </c>
      <c r="AH5">
        <f t="shared" si="4"/>
        <v>-142.96292751221389</v>
      </c>
      <c r="AI5">
        <f t="shared" si="5"/>
        <v>185.63990761584026</v>
      </c>
      <c r="AJ5">
        <f t="shared" si="6"/>
        <v>-25.538520244447</v>
      </c>
      <c r="AK5">
        <f t="shared" si="20"/>
        <v>34.950596851504649</v>
      </c>
      <c r="AL5">
        <f t="shared" si="7"/>
        <v>195.05198422289791</v>
      </c>
      <c r="AN5">
        <f t="shared" si="8"/>
        <v>342.99230566169422</v>
      </c>
      <c r="AO5">
        <f t="shared" si="8"/>
        <v>-17.149615283084714</v>
      </c>
      <c r="AP5">
        <f t="shared" si="8"/>
        <v>-42.073600700566622</v>
      </c>
      <c r="AQ5">
        <f t="shared" si="8"/>
        <v>-123.4574247724909</v>
      </c>
      <c r="AR5">
        <f t="shared" si="8"/>
        <v>160.31166490555202</v>
      </c>
      <c r="AS5">
        <f t="shared" si="8"/>
        <v>-22.054108689192759</v>
      </c>
      <c r="AT5">
        <f t="shared" si="8"/>
        <v>30.182025204958482</v>
      </c>
      <c r="AU5">
        <f t="shared" si="8"/>
        <v>168.43958142131774</v>
      </c>
      <c r="AW5">
        <v>2</v>
      </c>
      <c r="AX5">
        <f>(R5*SUMPRODUCT(K6:$K$23, X6:$X$23)-$AZ$3*SUMPRODUCT(K5:$K$22, W6:$W$23))/Z5</f>
        <v>54.119938607643491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2.9506620000000002E-3</v>
      </c>
      <c r="O6">
        <f t="shared" si="22"/>
        <v>407.60987882013507</v>
      </c>
      <c r="P6">
        <f t="shared" si="23"/>
        <v>20.380493941006755</v>
      </c>
      <c r="Q6" s="4">
        <f t="shared" si="24"/>
        <v>50</v>
      </c>
      <c r="R6">
        <f t="shared" si="0"/>
        <v>50000</v>
      </c>
      <c r="S6">
        <f t="shared" si="12"/>
        <v>79.174400375412375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52.735514936819982</v>
      </c>
      <c r="AC6">
        <f t="shared" si="1"/>
        <v>76.149935581423051</v>
      </c>
      <c r="AE6">
        <f t="shared" si="2"/>
        <v>392.03916755073084</v>
      </c>
      <c r="AF6">
        <f t="shared" si="3"/>
        <v>-19.601958377536544</v>
      </c>
      <c r="AG6">
        <f t="shared" si="3"/>
        <v>-48.089998295125341</v>
      </c>
      <c r="AH6">
        <f t="shared" si="4"/>
        <v>-143.75910614256563</v>
      </c>
      <c r="AI6">
        <f t="shared" si="5"/>
        <v>180.58810473550332</v>
      </c>
      <c r="AJ6">
        <f t="shared" si="6"/>
        <v>-23.414420644603069</v>
      </c>
      <c r="AK6">
        <f t="shared" si="20"/>
        <v>46.258792383169556</v>
      </c>
      <c r="AL6">
        <f t="shared" si="7"/>
        <v>203.4324764740698</v>
      </c>
      <c r="AN6">
        <f t="shared" si="8"/>
        <v>305.33038261405926</v>
      </c>
      <c r="AO6">
        <f t="shared" si="8"/>
        <v>-15.266519130702966</v>
      </c>
      <c r="AP6">
        <f t="shared" si="8"/>
        <v>-37.453751550117801</v>
      </c>
      <c r="AQ6">
        <f t="shared" si="8"/>
        <v>-111.96336110239477</v>
      </c>
      <c r="AR6">
        <f t="shared" si="8"/>
        <v>140.64675083084373</v>
      </c>
      <c r="AS6">
        <f t="shared" si="8"/>
        <v>-18.23576470373478</v>
      </c>
      <c r="AT6">
        <f t="shared" si="8"/>
        <v>36.027560373262403</v>
      </c>
      <c r="AU6">
        <f t="shared" si="8"/>
        <v>158.43854650037136</v>
      </c>
      <c r="AW6">
        <v>3</v>
      </c>
      <c r="AX6">
        <f>(R6*SUMPRODUCT(K7:$K$23, X7:$X$23)-$AZ$3*SUMPRODUCT(K6:$K$22, W7:$W$23))/Z6</f>
        <v>79.174400375412375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3.0134020000000001E-3</v>
      </c>
      <c r="O7">
        <f t="shared" si="22"/>
        <v>407.60987882013507</v>
      </c>
      <c r="P7">
        <f t="shared" si="23"/>
        <v>20.380493941006755</v>
      </c>
      <c r="Q7" s="4">
        <f t="shared" si="24"/>
        <v>50</v>
      </c>
      <c r="R7">
        <f t="shared" si="0"/>
        <v>50000</v>
      </c>
      <c r="S7">
        <f t="shared" si="12"/>
        <v>99.544857287963794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76.149935581423051</v>
      </c>
      <c r="AC7">
        <f t="shared" si="1"/>
        <v>94.496308083339045</v>
      </c>
      <c r="AE7">
        <f t="shared" si="2"/>
        <v>386.93740426364781</v>
      </c>
      <c r="AF7">
        <f t="shared" si="3"/>
        <v>-19.346870213182392</v>
      </c>
      <c r="AG7">
        <f t="shared" si="3"/>
        <v>-47.464183815131562</v>
      </c>
      <c r="AH7">
        <f t="shared" si="4"/>
        <v>-144.9144970425273</v>
      </c>
      <c r="AI7">
        <f t="shared" si="5"/>
        <v>175.21185319280656</v>
      </c>
      <c r="AJ7">
        <f t="shared" si="6"/>
        <v>-18.346372501915994</v>
      </c>
      <c r="AK7">
        <f t="shared" si="20"/>
        <v>46.459627170458724</v>
      </c>
      <c r="AL7">
        <f t="shared" si="7"/>
        <v>203.3251078613493</v>
      </c>
      <c r="AN7">
        <f t="shared" si="8"/>
        <v>272.79532506770045</v>
      </c>
      <c r="AO7">
        <f t="shared" si="8"/>
        <v>-13.639766253385025</v>
      </c>
      <c r="AP7">
        <f t="shared" si="8"/>
        <v>-33.462796075665793</v>
      </c>
      <c r="AQ7">
        <f t="shared" si="8"/>
        <v>-102.1663889097747</v>
      </c>
      <c r="AR7">
        <f t="shared" si="8"/>
        <v>123.52637382887497</v>
      </c>
      <c r="AS7">
        <f t="shared" si="8"/>
        <v>-12.93440384756178</v>
      </c>
      <c r="AT7">
        <f t="shared" si="8"/>
        <v>32.754572075057872</v>
      </c>
      <c r="AU7">
        <f t="shared" si="8"/>
        <v>143.34654205637105</v>
      </c>
      <c r="AW7">
        <v>4</v>
      </c>
      <c r="AX7">
        <f>(R7*SUMPRODUCT(K8:$K$23, X8:$X$23)-$AZ$3*SUMPRODUCT(K7:$K$22, W8:$W$23))/Z7</f>
        <v>99.544857287963794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3.0789929999999999E-3</v>
      </c>
      <c r="O8">
        <f t="shared" si="22"/>
        <v>407.60987882013507</v>
      </c>
      <c r="P8">
        <f t="shared" si="23"/>
        <v>20.380493941006755</v>
      </c>
      <c r="Q8" s="4">
        <f t="shared" si="24"/>
        <v>50</v>
      </c>
      <c r="R8">
        <f t="shared" si="0"/>
        <v>50000</v>
      </c>
      <c r="S8">
        <f t="shared" si="12"/>
        <v>113.25046495847474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94.496308083339045</v>
      </c>
      <c r="AC8">
        <f t="shared" si="1"/>
        <v>106.10073680236724</v>
      </c>
      <c r="AE8">
        <f t="shared" si="2"/>
        <v>381.87665266184541</v>
      </c>
      <c r="AF8">
        <f t="shared" si="3"/>
        <v>-19.093832633092273</v>
      </c>
      <c r="AG8">
        <f t="shared" si="3"/>
        <v>-46.843400087262744</v>
      </c>
      <c r="AH8">
        <f t="shared" si="4"/>
        <v>-146.14188971750337</v>
      </c>
      <c r="AI8">
        <f t="shared" si="5"/>
        <v>169.797530223987</v>
      </c>
      <c r="AJ8">
        <f t="shared" si="6"/>
        <v>-11.604428719028192</v>
      </c>
      <c r="AK8">
        <f t="shared" si="20"/>
        <v>33.152736788126688</v>
      </c>
      <c r="AL8">
        <f t="shared" si="7"/>
        <v>191.34583829308548</v>
      </c>
      <c r="AN8">
        <f t="shared" si="8"/>
        <v>251.02791321278067</v>
      </c>
      <c r="AO8">
        <f t="shared" si="8"/>
        <v>-12.551395660639034</v>
      </c>
      <c r="AP8">
        <f t="shared" si="8"/>
        <v>-30.792667972057554</v>
      </c>
      <c r="AQ8">
        <f t="shared" si="8"/>
        <v>-96.066867018557048</v>
      </c>
      <c r="AR8">
        <f t="shared" si="8"/>
        <v>111.61698256152702</v>
      </c>
      <c r="AS8">
        <f t="shared" si="8"/>
        <v>-7.6282105885735385</v>
      </c>
      <c r="AT8">
        <f t="shared" si="8"/>
        <v>21.793064004322495</v>
      </c>
      <c r="AU8">
        <f t="shared" si="8"/>
        <v>125.78183597727597</v>
      </c>
      <c r="AW8">
        <v>5</v>
      </c>
      <c r="AX8">
        <f>(R8*SUMPRODUCT(K9:$K$23, X9:$X$23)-$AZ$3*SUMPRODUCT(K8:$K$22, W9:$W$23))/Z8</f>
        <v>113.25046495847474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3.1512390000000001E-3</v>
      </c>
      <c r="O9">
        <f t="shared" si="22"/>
        <v>407.60987882013507</v>
      </c>
      <c r="P9">
        <f t="shared" si="23"/>
        <v>20.380493941006755</v>
      </c>
      <c r="Q9" s="4">
        <f t="shared" si="24"/>
        <v>50</v>
      </c>
      <c r="R9">
        <f t="shared" si="0"/>
        <v>50000</v>
      </c>
      <c r="S9">
        <f t="shared" si="12"/>
        <v>122.17810349908748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106.10073680236724</v>
      </c>
      <c r="AC9">
        <f t="shared" si="1"/>
        <v>112.95940232316161</v>
      </c>
      <c r="AE9">
        <f t="shared" si="2"/>
        <v>376.85450153416951</v>
      </c>
      <c r="AF9">
        <f t="shared" si="3"/>
        <v>-18.842725076708476</v>
      </c>
      <c r="AG9">
        <f t="shared" si="3"/>
        <v>-46.22735133714253</v>
      </c>
      <c r="AH9">
        <f t="shared" si="4"/>
        <v>-147.61474924758576</v>
      </c>
      <c r="AI9">
        <f t="shared" si="5"/>
        <v>164.16967587273277</v>
      </c>
      <c r="AJ9">
        <f t="shared" si="6"/>
        <v>-6.858665520794375</v>
      </c>
      <c r="AK9">
        <f t="shared" si="20"/>
        <v>24.226673192163037</v>
      </c>
      <c r="AL9">
        <f t="shared" si="7"/>
        <v>181.53768354410144</v>
      </c>
      <c r="AN9">
        <f t="shared" si="8"/>
        <v>235.43678495575762</v>
      </c>
      <c r="AO9">
        <f t="shared" si="8"/>
        <v>-11.771839247787881</v>
      </c>
      <c r="AP9">
        <f t="shared" si="8"/>
        <v>-28.880161790638077</v>
      </c>
      <c r="AQ9">
        <f t="shared" si="8"/>
        <v>-92.221114072988684</v>
      </c>
      <c r="AR9">
        <f t="shared" si="8"/>
        <v>102.563669844343</v>
      </c>
      <c r="AS9">
        <f t="shared" si="8"/>
        <v>-4.2848955040446075</v>
      </c>
      <c r="AT9">
        <f t="shared" si="8"/>
        <v>15.13541704641025</v>
      </c>
      <c r="AU9">
        <f t="shared" si="8"/>
        <v>113.41419138670865</v>
      </c>
      <c r="AW9">
        <v>6</v>
      </c>
      <c r="AX9">
        <f>(R9*SUMPRODUCT(K10:$K$23, X10:$X$23)-$AZ$3*SUMPRODUCT(K9:$K$22, W10:$W$23))/Z9</f>
        <v>122.17810349908748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3.229188E-3</v>
      </c>
      <c r="O10">
        <f t="shared" si="22"/>
        <v>407.60987882013507</v>
      </c>
      <c r="P10">
        <f t="shared" si="23"/>
        <v>20.380493941006755</v>
      </c>
      <c r="Q10" s="4">
        <f t="shared" si="24"/>
        <v>50</v>
      </c>
      <c r="R10">
        <f t="shared" si="0"/>
        <v>50000</v>
      </c>
      <c r="S10">
        <f t="shared" si="12"/>
        <v>128.54958696468987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112.95940232316161</v>
      </c>
      <c r="AC10">
        <f t="shared" si="1"/>
        <v>117.27784759227802</v>
      </c>
      <c r="AE10">
        <f t="shared" si="2"/>
        <v>371.86902248472768</v>
      </c>
      <c r="AF10">
        <f t="shared" si="3"/>
        <v>-18.593451124236385</v>
      </c>
      <c r="AG10">
        <f t="shared" si="3"/>
        <v>-45.615801015561416</v>
      </c>
      <c r="AH10">
        <f t="shared" si="4"/>
        <v>-149.27680820968462</v>
      </c>
      <c r="AI10">
        <f t="shared" si="5"/>
        <v>158.38296213524526</v>
      </c>
      <c r="AJ10">
        <f t="shared" si="6"/>
        <v>-4.3184452691164097</v>
      </c>
      <c r="AK10">
        <f t="shared" si="20"/>
        <v>24.477336118391779</v>
      </c>
      <c r="AL10">
        <f t="shared" si="7"/>
        <v>178.54185298452063</v>
      </c>
      <c r="AN10">
        <f t="shared" si="8"/>
        <v>220.73363179616373</v>
      </c>
      <c r="AO10">
        <f t="shared" si="8"/>
        <v>-11.036681589808186</v>
      </c>
      <c r="AP10">
        <f t="shared" si="8"/>
        <v>-27.076580238327132</v>
      </c>
      <c r="AQ10">
        <f t="shared" si="8"/>
        <v>-88.607574244548204</v>
      </c>
      <c r="AR10">
        <f t="shared" si="8"/>
        <v>94.012795723480195</v>
      </c>
      <c r="AS10">
        <f t="shared" si="8"/>
        <v>-2.5633383001246761</v>
      </c>
      <c r="AT10">
        <f t="shared" si="8"/>
        <v>14.52923199143302</v>
      </c>
      <c r="AU10">
        <f t="shared" si="8"/>
        <v>105.97868941478855</v>
      </c>
      <c r="AW10">
        <v>7</v>
      </c>
      <c r="AX10">
        <f>(R10*SUMPRODUCT(K11:$K$23, X11:$X$23)-$AZ$3*SUMPRODUCT(K10:$K$22, W11:$W$23))/Z10</f>
        <v>128.54958696468987</v>
      </c>
    </row>
    <row r="11" spans="1:52" x14ac:dyDescent="0.25">
      <c r="A11" t="s">
        <v>33</v>
      </c>
      <c r="C11" s="7">
        <f>AU25</f>
        <v>959.76371403192434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3.318545E-3</v>
      </c>
      <c r="O11">
        <f t="shared" si="22"/>
        <v>407.60987882013507</v>
      </c>
      <c r="P11">
        <f t="shared" si="23"/>
        <v>20.380493941006755</v>
      </c>
      <c r="Q11" s="4">
        <f t="shared" si="24"/>
        <v>50</v>
      </c>
      <c r="R11">
        <f t="shared" si="0"/>
        <v>50000</v>
      </c>
      <c r="S11">
        <f t="shared" si="12"/>
        <v>132.13863855003225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117.27784759227802</v>
      </c>
      <c r="AC11">
        <f t="shared" si="1"/>
        <v>118.94661699269626</v>
      </c>
      <c r="AE11">
        <f t="shared" si="2"/>
        <v>366.9162681746588</v>
      </c>
      <c r="AF11">
        <f t="shared" si="3"/>
        <v>-18.345813408732941</v>
      </c>
      <c r="AG11">
        <f t="shared" si="3"/>
        <v>-45.008264917024619</v>
      </c>
      <c r="AH11">
        <f t="shared" si="4"/>
        <v>-151.37808838118627</v>
      </c>
      <c r="AI11">
        <f t="shared" si="5"/>
        <v>152.18410146771492</v>
      </c>
      <c r="AJ11">
        <f t="shared" si="6"/>
        <v>-1.6687694004182418</v>
      </c>
      <c r="AK11">
        <f t="shared" si="20"/>
        <v>23.991187571447501</v>
      </c>
      <c r="AL11">
        <f t="shared" si="7"/>
        <v>174.50651963874421</v>
      </c>
      <c r="AN11">
        <f t="shared" si="8"/>
        <v>207.12675319835765</v>
      </c>
      <c r="AO11">
        <f t="shared" si="8"/>
        <v>-10.356337659917882</v>
      </c>
      <c r="AP11">
        <f t="shared" si="8"/>
        <v>-25.407474641918078</v>
      </c>
      <c r="AQ11">
        <f t="shared" si="8"/>
        <v>-85.453970486922785</v>
      </c>
      <c r="AR11">
        <f t="shared" si="8"/>
        <v>85.908970409598865</v>
      </c>
      <c r="AS11">
        <f t="shared" si="8"/>
        <v>-0.94203178688404809</v>
      </c>
      <c r="AT11">
        <f t="shared" si="8"/>
        <v>13.543190144627969</v>
      </c>
      <c r="AU11">
        <f t="shared" si="8"/>
        <v>98.510128767342806</v>
      </c>
      <c r="AW11">
        <v>8</v>
      </c>
      <c r="AX11">
        <f>(R11*SUMPRODUCT(K12:$K$23, X12:$X$23)-$AZ$3*SUMPRODUCT(K11:$K$22, W12:$W$23))/Z11</f>
        <v>132.13863855003225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3.4212090000000001E-3</v>
      </c>
      <c r="O12">
        <f t="shared" si="22"/>
        <v>407.60987882013507</v>
      </c>
      <c r="P12">
        <f t="shared" si="23"/>
        <v>20.380493941006755</v>
      </c>
      <c r="Q12" s="4">
        <f t="shared" si="24"/>
        <v>50</v>
      </c>
      <c r="R12">
        <f t="shared" si="0"/>
        <v>50000</v>
      </c>
      <c r="S12">
        <f t="shared" si="12"/>
        <v>132.94156328499352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118.94661699269626</v>
      </c>
      <c r="AC12">
        <f t="shared" si="1"/>
        <v>118.06327418988305</v>
      </c>
      <c r="AE12">
        <f t="shared" si="2"/>
        <v>361.99180825398668</v>
      </c>
      <c r="AF12">
        <f t="shared" si="3"/>
        <v>-18.099590412699335</v>
      </c>
      <c r="AG12">
        <f t="shared" si="3"/>
        <v>-44.404199586845863</v>
      </c>
      <c r="AH12">
        <f t="shared" si="4"/>
        <v>-153.98268100850888</v>
      </c>
      <c r="AI12">
        <f t="shared" si="5"/>
        <v>145.50533724593262</v>
      </c>
      <c r="AJ12">
        <f t="shared" si="6"/>
        <v>0.88334280281321753</v>
      </c>
      <c r="AK12">
        <f t="shared" si="20"/>
        <v>24.02133552788375</v>
      </c>
      <c r="AL12">
        <f t="shared" si="7"/>
        <v>170.41001557662958</v>
      </c>
      <c r="AN12">
        <f t="shared" si="8"/>
        <v>194.26453251658054</v>
      </c>
      <c r="AO12">
        <f t="shared" si="8"/>
        <v>-9.7132266258290283</v>
      </c>
      <c r="AP12">
        <f t="shared" si="8"/>
        <v>-23.829713484729247</v>
      </c>
      <c r="AQ12">
        <f t="shared" si="8"/>
        <v>-82.63549853807578</v>
      </c>
      <c r="AR12">
        <f t="shared" si="8"/>
        <v>78.086093867946502</v>
      </c>
      <c r="AS12">
        <f t="shared" si="8"/>
        <v>0.47404988932786385</v>
      </c>
      <c r="AT12">
        <f t="shared" si="8"/>
        <v>12.891157784084665</v>
      </c>
      <c r="AU12">
        <f t="shared" si="8"/>
        <v>91.45130154135903</v>
      </c>
      <c r="AW12">
        <v>9</v>
      </c>
      <c r="AX12">
        <f>(R12*SUMPRODUCT(K13:$K$23, X13:$X$23)-$AZ$3*SUMPRODUCT(K12:$K$22, W13:$W$23))/Z12</f>
        <v>132.94156328499352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3.53338E-3</v>
      </c>
      <c r="O13">
        <f t="shared" si="22"/>
        <v>407.60987882013507</v>
      </c>
      <c r="P13">
        <f t="shared" si="23"/>
        <v>20.380493941006755</v>
      </c>
      <c r="Q13" s="4">
        <f t="shared" si="24"/>
        <v>50</v>
      </c>
      <c r="R13">
        <f t="shared" si="0"/>
        <v>50000</v>
      </c>
      <c r="S13">
        <f t="shared" si="12"/>
        <v>130.90172161872073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118.06327418988305</v>
      </c>
      <c r="AC13">
        <f t="shared" si="1"/>
        <v>114.67844471114385</v>
      </c>
      <c r="AE13">
        <f t="shared" si="2"/>
        <v>357.09283555599831</v>
      </c>
      <c r="AF13">
        <f t="shared" si="3"/>
        <v>-17.854641777799916</v>
      </c>
      <c r="AG13">
        <f t="shared" si="3"/>
        <v>-43.80326068024123</v>
      </c>
      <c r="AH13">
        <f t="shared" si="4"/>
        <v>-156.89691073616945</v>
      </c>
      <c r="AI13">
        <f t="shared" si="5"/>
        <v>138.53802236178768</v>
      </c>
      <c r="AJ13">
        <f t="shared" si="6"/>
        <v>3.3848294787391922</v>
      </c>
      <c r="AK13">
        <f t="shared" si="20"/>
        <v>23.642485893949811</v>
      </c>
      <c r="AL13">
        <f t="shared" si="7"/>
        <v>165.56533773447669</v>
      </c>
      <c r="AN13">
        <f t="shared" si="8"/>
        <v>182.21496318105093</v>
      </c>
      <c r="AO13">
        <f t="shared" si="8"/>
        <v>-9.1107481590525463</v>
      </c>
      <c r="AP13">
        <f t="shared" si="8"/>
        <v>-22.351637269990754</v>
      </c>
      <c r="AQ13">
        <f t="shared" si="8"/>
        <v>-80.060314759601241</v>
      </c>
      <c r="AR13">
        <f t="shared" si="8"/>
        <v>70.69226299240637</v>
      </c>
      <c r="AS13">
        <f t="shared" si="8"/>
        <v>1.7271883315224845</v>
      </c>
      <c r="AT13">
        <f t="shared" si="8"/>
        <v>12.064130858203706</v>
      </c>
      <c r="AU13">
        <f t="shared" si="8"/>
        <v>84.483582182132565</v>
      </c>
      <c r="AW13">
        <v>10</v>
      </c>
      <c r="AX13">
        <f>(R13*SUMPRODUCT(K14:$K$23, X14:$X$23)-$AZ$3*SUMPRODUCT(K13:$K$22, W14:$W$23))/Z13</f>
        <v>130.90172161872073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3.6617109999999998E-3</v>
      </c>
      <c r="O14">
        <f t="shared" si="22"/>
        <v>407.60987882013507</v>
      </c>
      <c r="P14">
        <f t="shared" si="23"/>
        <v>20.380493941006755</v>
      </c>
      <c r="Q14" s="4">
        <f t="shared" si="24"/>
        <v>50</v>
      </c>
      <c r="R14">
        <f t="shared" si="0"/>
        <v>50000</v>
      </c>
      <c r="S14">
        <f t="shared" si="12"/>
        <v>128.69435104972356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114.67844471114385</v>
      </c>
      <c r="AC14">
        <f t="shared" si="1"/>
        <v>111.20435939704301</v>
      </c>
      <c r="AE14">
        <f t="shared" si="2"/>
        <v>352.21433643646174</v>
      </c>
      <c r="AF14">
        <f t="shared" si="3"/>
        <v>-17.610716821823086</v>
      </c>
      <c r="AG14">
        <f t="shared" si="3"/>
        <v>-43.20483319197011</v>
      </c>
      <c r="AH14">
        <f t="shared" si="4"/>
        <v>-160.39488146870679</v>
      </c>
      <c r="AI14">
        <f t="shared" si="5"/>
        <v>131.00390495396175</v>
      </c>
      <c r="AJ14">
        <f t="shared" si="6"/>
        <v>3.4740853141008472</v>
      </c>
      <c r="AK14">
        <f t="shared" si="20"/>
        <v>38.445964808485869</v>
      </c>
      <c r="AL14">
        <f t="shared" si="7"/>
        <v>172.92395507654845</v>
      </c>
      <c r="AN14">
        <f t="shared" si="8"/>
        <v>165.55842911773314</v>
      </c>
      <c r="AO14">
        <f t="shared" si="8"/>
        <v>-8.2779214558866556</v>
      </c>
      <c r="AP14">
        <f t="shared" si="8"/>
        <v>-20.308441689018611</v>
      </c>
      <c r="AQ14">
        <f t="shared" si="8"/>
        <v>-75.393650591149296</v>
      </c>
      <c r="AR14">
        <f t="shared" si="8"/>
        <v>61.578415381678568</v>
      </c>
      <c r="AS14">
        <f t="shared" si="8"/>
        <v>1.6329945936975805</v>
      </c>
      <c r="AT14">
        <f t="shared" si="8"/>
        <v>18.071534520732957</v>
      </c>
      <c r="AU14">
        <f t="shared" si="8"/>
        <v>81.282944496109096</v>
      </c>
      <c r="AW14">
        <v>11</v>
      </c>
      <c r="AX14">
        <f>(R14*SUMPRODUCT(K15:$K$23, X15:$X$23)-$AZ$3*SUMPRODUCT(K14:$K$22, W15:$W$23))/Z14</f>
        <v>128.69435104972356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3.8071530000000002E-3</v>
      </c>
      <c r="O15">
        <f t="shared" si="22"/>
        <v>407.60987882013507</v>
      </c>
      <c r="P15">
        <f t="shared" si="23"/>
        <v>20.380493941006755</v>
      </c>
      <c r="Q15" s="4">
        <f t="shared" si="24"/>
        <v>50</v>
      </c>
      <c r="R15">
        <f t="shared" si="0"/>
        <v>50000</v>
      </c>
      <c r="S15">
        <f t="shared" si="12"/>
        <v>123.59913618105782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111.20435939704301</v>
      </c>
      <c r="AC15">
        <f t="shared" si="1"/>
        <v>105.32697517869116</v>
      </c>
      <c r="AE15">
        <f t="shared" si="2"/>
        <v>347.35125920449008</v>
      </c>
      <c r="AF15">
        <f t="shared" si="3"/>
        <v>-17.367562960224504</v>
      </c>
      <c r="AG15">
        <f t="shared" si="3"/>
        <v>-42.608297449749102</v>
      </c>
      <c r="AH15">
        <f t="shared" si="4"/>
        <v>-164.48741030130859</v>
      </c>
      <c r="AI15">
        <f t="shared" si="5"/>
        <v>122.88798849320787</v>
      </c>
      <c r="AJ15">
        <f t="shared" si="6"/>
        <v>5.8773842183518497</v>
      </c>
      <c r="AK15">
        <f t="shared" si="20"/>
        <v>37.75334429733806</v>
      </c>
      <c r="AL15">
        <f t="shared" si="7"/>
        <v>166.5187170088978</v>
      </c>
      <c r="AN15">
        <f t="shared" si="8"/>
        <v>150.40231192077999</v>
      </c>
      <c r="AO15">
        <f t="shared" si="8"/>
        <v>-7.5201155960389992</v>
      </c>
      <c r="AP15">
        <f t="shared" si="8"/>
        <v>-18.449296709409193</v>
      </c>
      <c r="AQ15">
        <f t="shared" si="8"/>
        <v>-71.222677723515616</v>
      </c>
      <c r="AR15">
        <f t="shared" si="8"/>
        <v>53.210221891816175</v>
      </c>
      <c r="AS15">
        <f t="shared" si="8"/>
        <v>2.5448941124074604</v>
      </c>
      <c r="AT15">
        <f t="shared" si="8"/>
        <v>16.347112942861155</v>
      </c>
      <c r="AU15">
        <f t="shared" si="8"/>
        <v>72.102228947084797</v>
      </c>
      <c r="AW15">
        <v>12</v>
      </c>
      <c r="AX15">
        <f>(R15*SUMPRODUCT(K16:$K$23, X16:$X$23)-$AZ$3*SUMPRODUCT(K15:$K$22, W16:$W$23))/Z15</f>
        <v>123.59913618105782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3.9582979999999999E-3</v>
      </c>
      <c r="O16">
        <f t="shared" si="22"/>
        <v>407.60987882013507</v>
      </c>
      <c r="P16">
        <f t="shared" si="23"/>
        <v>20.380493941006755</v>
      </c>
      <c r="Q16" s="4">
        <f t="shared" si="24"/>
        <v>50</v>
      </c>
      <c r="R16">
        <f t="shared" si="0"/>
        <v>50000</v>
      </c>
      <c r="S16">
        <f t="shared" si="12"/>
        <v>115.93748968007466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105.32697517869116</v>
      </c>
      <c r="AC16">
        <f t="shared" si="1"/>
        <v>97.418929257874538</v>
      </c>
      <c r="AE16">
        <f t="shared" si="2"/>
        <v>342.50282681783852</v>
      </c>
      <c r="AF16">
        <f t="shared" si="3"/>
        <v>-17.125141340891926</v>
      </c>
      <c r="AG16">
        <f t="shared" si="3"/>
        <v>-42.013558136672863</v>
      </c>
      <c r="AH16">
        <f t="shared" si="4"/>
        <v>-168.65633857874698</v>
      </c>
      <c r="AI16">
        <f t="shared" si="5"/>
        <v>114.70778876152676</v>
      </c>
      <c r="AJ16">
        <f t="shared" si="6"/>
        <v>7.9080459208166189</v>
      </c>
      <c r="AK16">
        <f t="shared" si="20"/>
        <v>36.856259221624242</v>
      </c>
      <c r="AL16">
        <f t="shared" si="7"/>
        <v>159.47209390396762</v>
      </c>
      <c r="AN16">
        <f t="shared" si="8"/>
        <v>136.61272732817426</v>
      </c>
      <c r="AO16">
        <f t="shared" si="8"/>
        <v>-6.8306363664087124</v>
      </c>
      <c r="AP16">
        <f t="shared" si="8"/>
        <v>-16.757779242693108</v>
      </c>
      <c r="AQ16">
        <f t="shared" si="8"/>
        <v>-67.271276586224602</v>
      </c>
      <c r="AR16">
        <f t="shared" si="8"/>
        <v>45.753035132847842</v>
      </c>
      <c r="AS16">
        <f t="shared" si="8"/>
        <v>3.154250524343218</v>
      </c>
      <c r="AT16">
        <f t="shared" si="8"/>
        <v>14.700708131843138</v>
      </c>
      <c r="AU16">
        <f t="shared" si="8"/>
        <v>63.607993789034197</v>
      </c>
      <c r="AW16">
        <v>13</v>
      </c>
      <c r="AX16">
        <f>(R16*SUMPRODUCT(K17:$K$23, X17:$X$23)-$AZ$3*SUMPRODUCT(K16:$K$22, W17:$W$23))/Z16</f>
        <v>115.93748968007466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4.120851E-3</v>
      </c>
      <c r="O17">
        <f t="shared" si="22"/>
        <v>407.60987882013507</v>
      </c>
      <c r="P17">
        <f t="shared" si="23"/>
        <v>20.380493941006755</v>
      </c>
      <c r="Q17" s="4">
        <f t="shared" si="24"/>
        <v>50</v>
      </c>
      <c r="R17">
        <f t="shared" si="0"/>
        <v>50000</v>
      </c>
      <c r="S17">
        <f t="shared" si="12"/>
        <v>105.89813166031875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97.418929257874538</v>
      </c>
      <c r="AC17">
        <f t="shared" si="1"/>
        <v>87.72662847221153</v>
      </c>
      <c r="AE17">
        <f t="shared" si="2"/>
        <v>337.666395433265</v>
      </c>
      <c r="AF17">
        <f t="shared" si="3"/>
        <v>-16.883319771663253</v>
      </c>
      <c r="AG17">
        <f t="shared" si="3"/>
        <v>-41.420290942245067</v>
      </c>
      <c r="AH17">
        <f t="shared" si="4"/>
        <v>-173.1316130610665</v>
      </c>
      <c r="AI17">
        <f t="shared" si="5"/>
        <v>106.23117165829018</v>
      </c>
      <c r="AJ17">
        <f t="shared" si="6"/>
        <v>9.6923007856630079</v>
      </c>
      <c r="AK17">
        <f t="shared" si="20"/>
        <v>35.786381964969429</v>
      </c>
      <c r="AL17">
        <f t="shared" si="7"/>
        <v>151.70985440892261</v>
      </c>
      <c r="AN17">
        <f t="shared" si="8"/>
        <v>124.06697976814939</v>
      </c>
      <c r="AO17">
        <f t="shared" si="8"/>
        <v>-6.2033489884074715</v>
      </c>
      <c r="AP17">
        <f t="shared" si="8"/>
        <v>-15.218838675754483</v>
      </c>
      <c r="AQ17">
        <f t="shared" si="8"/>
        <v>-63.612833925369429</v>
      </c>
      <c r="AR17">
        <f t="shared" si="8"/>
        <v>39.031958178618019</v>
      </c>
      <c r="AS17">
        <f t="shared" si="8"/>
        <v>3.5611908728398385</v>
      </c>
      <c r="AT17">
        <f t="shared" si="8"/>
        <v>13.148801264414285</v>
      </c>
      <c r="AU17">
        <f t="shared" si="8"/>
        <v>55.741950315872138</v>
      </c>
      <c r="AW17">
        <v>14</v>
      </c>
      <c r="AX17">
        <f>(R17*SUMPRODUCT(K18:$K$23, X18:$X$23)-$AZ$3*SUMPRODUCT(K17:$K$22, W18:$W$23))/Z17</f>
        <v>105.89813166031875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4.2986129999999997E-3</v>
      </c>
      <c r="O18">
        <f t="shared" si="22"/>
        <v>407.60987882013507</v>
      </c>
      <c r="P18">
        <f t="shared" si="23"/>
        <v>20.380493941006755</v>
      </c>
      <c r="Q18" s="4">
        <f t="shared" si="24"/>
        <v>50</v>
      </c>
      <c r="R18">
        <f t="shared" si="0"/>
        <v>50000</v>
      </c>
      <c r="S18">
        <f t="shared" si="12"/>
        <v>93.602752653112631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87.72662847221153</v>
      </c>
      <c r="AC18">
        <f t="shared" si="1"/>
        <v>76.432335278299973</v>
      </c>
      <c r="AE18">
        <f t="shared" si="2"/>
        <v>332.83823432185983</v>
      </c>
      <c r="AF18">
        <f t="shared" si="3"/>
        <v>-16.641911716092991</v>
      </c>
      <c r="AG18">
        <f t="shared" si="3"/>
        <v>-40.828038231714501</v>
      </c>
      <c r="AH18">
        <f t="shared" si="4"/>
        <v>-178.0498011081169</v>
      </c>
      <c r="AI18">
        <f t="shared" si="5"/>
        <v>97.318483265935441</v>
      </c>
      <c r="AJ18">
        <f t="shared" si="6"/>
        <v>11.294293193911557</v>
      </c>
      <c r="AK18">
        <f t="shared" si="20"/>
        <v>34.564494769644767</v>
      </c>
      <c r="AL18">
        <f t="shared" si="7"/>
        <v>143.17727122949177</v>
      </c>
      <c r="AN18">
        <f t="shared" si="8"/>
        <v>112.65304746103052</v>
      </c>
      <c r="AO18">
        <f t="shared" si="8"/>
        <v>-5.6326523730515259</v>
      </c>
      <c r="AP18">
        <f t="shared" si="8"/>
        <v>-13.818733710173476</v>
      </c>
      <c r="AQ18">
        <f t="shared" si="8"/>
        <v>-60.263066638141929</v>
      </c>
      <c r="AR18">
        <f t="shared" si="8"/>
        <v>32.938594739663593</v>
      </c>
      <c r="AS18">
        <f t="shared" si="8"/>
        <v>3.8226874679972709</v>
      </c>
      <c r="AT18">
        <f t="shared" si="8"/>
        <v>11.698763147463316</v>
      </c>
      <c r="AU18">
        <f t="shared" si="8"/>
        <v>48.46004535512418</v>
      </c>
      <c r="AW18">
        <v>15</v>
      </c>
      <c r="AX18">
        <f>(R18*SUMPRODUCT(K19:$K$23, X19:$X$23)-$AZ$3*SUMPRODUCT(K18:$K$22, W19:$W$23))/Z18</f>
        <v>93.602752653112631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4.5124980000000002E-3</v>
      </c>
      <c r="O19">
        <f t="shared" si="22"/>
        <v>407.60987882013507</v>
      </c>
      <c r="P19">
        <f t="shared" si="23"/>
        <v>20.380493941006755</v>
      </c>
      <c r="Q19" s="4">
        <f t="shared" si="24"/>
        <v>50</v>
      </c>
      <c r="R19">
        <f t="shared" si="0"/>
        <v>50000</v>
      </c>
      <c r="S19">
        <f t="shared" si="12"/>
        <v>78.853778521909291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76.432335278299973</v>
      </c>
      <c r="AC19">
        <f t="shared" si="1"/>
        <v>63.454457877239747</v>
      </c>
      <c r="AE19">
        <f t="shared" si="2"/>
        <v>328.00792011194034</v>
      </c>
      <c r="AF19">
        <f t="shared" si="3"/>
        <v>-16.400396005597017</v>
      </c>
      <c r="AG19">
        <f t="shared" si="3"/>
        <v>-40.235521408532826</v>
      </c>
      <c r="AH19">
        <f t="shared" si="4"/>
        <v>-184.23644086453524</v>
      </c>
      <c r="AI19">
        <f t="shared" si="5"/>
        <v>87.135561833275261</v>
      </c>
      <c r="AJ19">
        <f t="shared" si="6"/>
        <v>12.977877401060226</v>
      </c>
      <c r="AK19">
        <f t="shared" si="20"/>
        <v>33.205346847262696</v>
      </c>
      <c r="AL19">
        <f t="shared" si="7"/>
        <v>133.31878608159818</v>
      </c>
      <c r="AN19">
        <f t="shared" si="8"/>
        <v>102.26698029707696</v>
      </c>
      <c r="AO19">
        <f t="shared" si="8"/>
        <v>-5.1133490148538483</v>
      </c>
      <c r="AP19">
        <f t="shared" si="8"/>
        <v>-12.544713169501472</v>
      </c>
      <c r="AQ19">
        <f t="shared" si="8"/>
        <v>-57.441614402075949</v>
      </c>
      <c r="AR19">
        <f t="shared" si="8"/>
        <v>27.167303710645694</v>
      </c>
      <c r="AS19">
        <f t="shared" si="8"/>
        <v>4.0462691633152206</v>
      </c>
      <c r="AT19">
        <f t="shared" si="8"/>
        <v>10.352830964044164</v>
      </c>
      <c r="AU19">
        <f t="shared" si="8"/>
        <v>41.566403838005073</v>
      </c>
      <c r="AW19">
        <v>16</v>
      </c>
      <c r="AX19">
        <f>(R19*SUMPRODUCT(K20:$K$23, X20:$X$23)-$AZ$3*SUMPRODUCT(K19:$K$22, W20:$W$23))/Z19</f>
        <v>78.853778521909291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4.7406419999999998E-3</v>
      </c>
      <c r="O20">
        <f t="shared" si="22"/>
        <v>407.60987882013507</v>
      </c>
      <c r="P20">
        <f t="shared" si="23"/>
        <v>20.380493941006755</v>
      </c>
      <c r="Q20" s="4">
        <f t="shared" si="24"/>
        <v>50</v>
      </c>
      <c r="R20">
        <f t="shared" si="0"/>
        <v>50000</v>
      </c>
      <c r="S20">
        <f t="shared" si="12"/>
        <v>61.8487394169765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63.454457877239747</v>
      </c>
      <c r="AC20">
        <f t="shared" si="1"/>
        <v>49.036679026481039</v>
      </c>
      <c r="AE20">
        <f t="shared" si="2"/>
        <v>323.17287278840564</v>
      </c>
      <c r="AF20">
        <f t="shared" si="3"/>
        <v>-16.158643639420283</v>
      </c>
      <c r="AG20">
        <f t="shared" si="3"/>
        <v>-39.642423991766314</v>
      </c>
      <c r="AH20">
        <f t="shared" si="4"/>
        <v>-190.74220268118987</v>
      </c>
      <c r="AI20">
        <f t="shared" si="5"/>
        <v>76.629602476029191</v>
      </c>
      <c r="AJ20">
        <f t="shared" si="6"/>
        <v>14.417778850758708</v>
      </c>
      <c r="AK20">
        <f t="shared" si="20"/>
        <v>31.701746486208137</v>
      </c>
      <c r="AL20">
        <f t="shared" si="7"/>
        <v>122.74912781299604</v>
      </c>
      <c r="AN20">
        <f t="shared" si="8"/>
        <v>92.81696594246786</v>
      </c>
      <c r="AO20">
        <f t="shared" si="8"/>
        <v>-4.6408482971233935</v>
      </c>
      <c r="AP20">
        <f t="shared" si="8"/>
        <v>-11.385514773480866</v>
      </c>
      <c r="AQ20">
        <f t="shared" si="8"/>
        <v>-54.782173940827327</v>
      </c>
      <c r="AR20">
        <f t="shared" si="8"/>
        <v>22.008428931036274</v>
      </c>
      <c r="AS20">
        <f t="shared" si="8"/>
        <v>4.1408626813584304</v>
      </c>
      <c r="AT20">
        <f t="shared" si="8"/>
        <v>9.1049100085008625</v>
      </c>
      <c r="AU20">
        <f t="shared" si="8"/>
        <v>35.254201620895564</v>
      </c>
      <c r="AW20">
        <v>17</v>
      </c>
      <c r="AX20">
        <f>(R20*SUMPRODUCT(K21:$K$23, X21:$X$23)-$AZ$3*SUMPRODUCT(K20:$K$22, W21:$W$23))/Z20</f>
        <v>61.8487394169765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4.9668849999999999E-3</v>
      </c>
      <c r="O21">
        <f t="shared" si="22"/>
        <v>407.60987882013507</v>
      </c>
      <c r="P21">
        <f t="shared" si="23"/>
        <v>20.380493941006755</v>
      </c>
      <c r="Q21" s="4">
        <f t="shared" si="24"/>
        <v>50</v>
      </c>
      <c r="R21">
        <f t="shared" si="0"/>
        <v>50000</v>
      </c>
      <c r="S21">
        <f t="shared" si="12"/>
        <v>42.995018428458863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49.036679026481039</v>
      </c>
      <c r="AC21">
        <f t="shared" si="1"/>
        <v>33.57833581830959</v>
      </c>
      <c r="AE21">
        <f t="shared" si="2"/>
        <v>318.33598156626192</v>
      </c>
      <c r="AF21">
        <f t="shared" si="3"/>
        <v>-15.916799078313097</v>
      </c>
      <c r="AG21">
        <f t="shared" si="3"/>
        <v>-39.049100390760302</v>
      </c>
      <c r="AH21">
        <f t="shared" si="4"/>
        <v>-196.89936108834419</v>
      </c>
      <c r="AI21">
        <f t="shared" si="5"/>
        <v>66.470721008844322</v>
      </c>
      <c r="AJ21">
        <f t="shared" si="6"/>
        <v>15.458343208171449</v>
      </c>
      <c r="AK21">
        <f t="shared" si="20"/>
        <v>30.074780981512795</v>
      </c>
      <c r="AL21">
        <f t="shared" si="7"/>
        <v>112.00384519852855</v>
      </c>
      <c r="AN21">
        <f t="shared" si="8"/>
        <v>84.220839416600668</v>
      </c>
      <c r="AO21">
        <f t="shared" si="8"/>
        <v>-4.211041970830034</v>
      </c>
      <c r="AP21">
        <f t="shared" si="8"/>
        <v>-10.33105964708041</v>
      </c>
      <c r="AQ21">
        <f t="shared" si="8"/>
        <v>-52.092852934379756</v>
      </c>
      <c r="AR21">
        <f t="shared" si="8"/>
        <v>17.585884864310469</v>
      </c>
      <c r="AS21">
        <f t="shared" si="8"/>
        <v>4.0897501896470745</v>
      </c>
      <c r="AT21">
        <f t="shared" si="8"/>
        <v>7.9567609262108965</v>
      </c>
      <c r="AU21">
        <f t="shared" si="8"/>
        <v>29.632395980168436</v>
      </c>
      <c r="AW21">
        <v>18</v>
      </c>
      <c r="AX21">
        <f>(R21*SUMPRODUCT(K22:$K$23, X22:$X$23)-$AZ$3*SUMPRODUCT(K21:$K$22, W22:$W$23))/Z21</f>
        <v>42.995018428458863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5.2168930000000002E-3</v>
      </c>
      <c r="O22">
        <f t="shared" si="22"/>
        <v>407.60987882013507</v>
      </c>
      <c r="P22">
        <f t="shared" si="23"/>
        <v>20.380493941006755</v>
      </c>
      <c r="Q22" s="4">
        <f t="shared" si="24"/>
        <v>50</v>
      </c>
      <c r="R22">
        <f t="shared" si="0"/>
        <v>50000</v>
      </c>
      <c r="S22">
        <f t="shared" si="12"/>
        <v>22.327973503446525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33.57833581830959</v>
      </c>
      <c r="AC22">
        <f t="shared" si="1"/>
        <v>17.172397268557425</v>
      </c>
      <c r="AE22">
        <f t="shared" si="2"/>
        <v>313.4918969967182</v>
      </c>
      <c r="AF22">
        <f t="shared" si="3"/>
        <v>-15.674594849835911</v>
      </c>
      <c r="AG22">
        <f t="shared" si="3"/>
        <v>-38.454894408367849</v>
      </c>
      <c r="AH22">
        <f t="shared" si="4"/>
        <v>-203.7149784848547</v>
      </c>
      <c r="AI22">
        <f t="shared" si="5"/>
        <v>55.647429253659737</v>
      </c>
      <c r="AJ22">
        <f t="shared" si="6"/>
        <v>16.405938549752165</v>
      </c>
      <c r="AK22">
        <f t="shared" si="20"/>
        <v>28.358187531957405</v>
      </c>
      <c r="AL22">
        <f t="shared" si="7"/>
        <v>100.41155533536931</v>
      </c>
      <c r="AN22">
        <f t="shared" si="8"/>
        <v>76.401436215035119</v>
      </c>
      <c r="AO22">
        <f t="shared" si="8"/>
        <v>-3.8200718107517559</v>
      </c>
      <c r="AP22">
        <f t="shared" si="8"/>
        <v>-9.3718823052309492</v>
      </c>
      <c r="AQ22">
        <f t="shared" si="8"/>
        <v>-49.647589248282266</v>
      </c>
      <c r="AR22">
        <f t="shared" si="8"/>
        <v>13.561892850770146</v>
      </c>
      <c r="AS22">
        <f t="shared" si="8"/>
        <v>3.9983083443773904</v>
      </c>
      <c r="AT22">
        <f t="shared" si="8"/>
        <v>6.9112033728882283</v>
      </c>
      <c r="AU22">
        <f t="shared" si="8"/>
        <v>24.471404568035766</v>
      </c>
      <c r="AW22">
        <v>19</v>
      </c>
      <c r="AX22">
        <f>(R22*SUMPRODUCT(K23:$K$23, X23:$X$23)-$AZ$3*SUMPRODUCT(K22:$K$22, W23:$W$23))/Z22</f>
        <v>22.327973503446525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5.4821100000000001E-3</v>
      </c>
      <c r="O23">
        <f t="shared" si="22"/>
        <v>407.60987882013507</v>
      </c>
      <c r="P23">
        <f t="shared" si="23"/>
        <v>20.380493941006755</v>
      </c>
      <c r="Q23" s="4">
        <f t="shared" si="24"/>
        <v>50</v>
      </c>
      <c r="R23">
        <f t="shared" si="0"/>
        <v>50000</v>
      </c>
      <c r="S23">
        <f t="shared" si="12"/>
        <v>22.679093727231837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17.172397268557425</v>
      </c>
      <c r="AC23">
        <f t="shared" si="1"/>
        <v>17.172397268557425</v>
      </c>
      <c r="AE23">
        <f t="shared" si="2"/>
        <v>308.6383809633063</v>
      </c>
      <c r="AF23">
        <f t="shared" si="3"/>
        <v>-15.431919048165318</v>
      </c>
      <c r="AG23">
        <f t="shared" si="3"/>
        <v>-37.859531503099113</v>
      </c>
      <c r="AH23">
        <f t="shared" si="4"/>
        <v>-210.81396118505748</v>
      </c>
      <c r="AI23">
        <f t="shared" si="5"/>
        <v>44.53296922698442</v>
      </c>
      <c r="AJ23">
        <f t="shared" si="6"/>
        <v>0</v>
      </c>
      <c r="AK23">
        <f t="shared" si="20"/>
        <v>26.559739738067442</v>
      </c>
      <c r="AL23">
        <f t="shared" si="7"/>
        <v>71.092708965051855</v>
      </c>
      <c r="AN23">
        <f t="shared" si="8"/>
        <v>69.289352318773837</v>
      </c>
      <c r="AO23">
        <f t="shared" si="8"/>
        <v>-3.4644676159386925</v>
      </c>
      <c r="AP23">
        <f t="shared" si="8"/>
        <v>-8.4994692129810918</v>
      </c>
      <c r="AQ23">
        <f t="shared" si="8"/>
        <v>-47.32775873394823</v>
      </c>
      <c r="AR23">
        <f t="shared" si="8"/>
        <v>9.9976567559058314</v>
      </c>
      <c r="AS23">
        <f t="shared" si="8"/>
        <v>0</v>
      </c>
      <c r="AT23">
        <f t="shared" si="8"/>
        <v>5.9626646513049364</v>
      </c>
      <c r="AU23">
        <f t="shared" si="8"/>
        <v>15.960321407210765</v>
      </c>
      <c r="AW23">
        <v>20</v>
      </c>
      <c r="AX23">
        <f>(R23*SUMPRODUCT(K$23:$K24, X$23:$X24)-$AZ$3*SUMPRODUCT(K$22:$K23, W$23:$W24))/Z23</f>
        <v>22.679093727231837</v>
      </c>
    </row>
    <row r="25" spans="5:50" x14ac:dyDescent="0.25">
      <c r="AN25" s="8">
        <f t="shared" ref="AN25:AU25" si="25">SUM(AN3:AN23)</f>
        <v>3733.8215408101014</v>
      </c>
      <c r="AO25" s="8">
        <f t="shared" si="25"/>
        <v>-492.39848615560646</v>
      </c>
      <c r="AP25" s="8">
        <f t="shared" si="25"/>
        <v>-928.4960405593348</v>
      </c>
      <c r="AQ25" s="8">
        <f t="shared" si="25"/>
        <v>-1595.3731104211813</v>
      </c>
      <c r="AR25" s="8">
        <f t="shared" si="25"/>
        <v>717.55390367397922</v>
      </c>
      <c r="AS25" s="8">
        <f t="shared" si="25"/>
        <v>-60.965829054679674</v>
      </c>
      <c r="AT25" s="8">
        <f t="shared" si="25"/>
        <v>303.17563941262478</v>
      </c>
      <c r="AU25" s="9">
        <f t="shared" si="25"/>
        <v>959.76371403192434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FDC95-8245-4ABE-9045-4274DC54884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552.15521463569155</v>
      </c>
      <c r="K3">
        <v>1</v>
      </c>
      <c r="L3" s="2">
        <v>0</v>
      </c>
      <c r="O3">
        <f>$C$3</f>
        <v>552.15521463569155</v>
      </c>
      <c r="P3">
        <f>O3*B5</f>
        <v>441.72417170855329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552.15521463569155</v>
      </c>
      <c r="AF3">
        <f t="shared" ref="AF3:AG23" si="3">-$Z3*P3</f>
        <v>-441.72417170855329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-410.05088477286176</v>
      </c>
      <c r="AJ3">
        <f t="shared" ref="AJ3:AJ23" si="6">AB3-AC3</f>
        <v>0</v>
      </c>
      <c r="AL3">
        <f t="shared" ref="AL3:AL23" si="7">SUM(AI3:AK3)</f>
        <v>-410.05088477286176</v>
      </c>
      <c r="AN3">
        <f t="shared" ref="AN3:AU23" si="8">AE3*$K3</f>
        <v>552.15521463569155</v>
      </c>
      <c r="AO3">
        <f t="shared" si="8"/>
        <v>-441.72417170855329</v>
      </c>
      <c r="AP3">
        <f t="shared" si="8"/>
        <v>-520.48192770000003</v>
      </c>
      <c r="AQ3">
        <f t="shared" si="8"/>
        <v>0</v>
      </c>
      <c r="AR3">
        <f t="shared" si="8"/>
        <v>-410.05088477286176</v>
      </c>
      <c r="AS3">
        <f t="shared" si="8"/>
        <v>0</v>
      </c>
      <c r="AT3">
        <f t="shared" si="8"/>
        <v>0</v>
      </c>
      <c r="AU3">
        <f t="shared" si="8"/>
        <v>-410.05088477286176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243.79193117735701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50000</v>
      </c>
      <c r="S4">
        <f t="shared" ref="S4:S23" si="12">AX4</f>
        <v>73.023395652461716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1"/>
        <v>72.02577112481913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-72.02577112481913</v>
      </c>
      <c r="AK4">
        <f t="shared" ref="AK4:AK23" si="20">H4*SUM(AB4:AB4, AE4:AF4)</f>
        <v>0</v>
      </c>
      <c r="AL4">
        <f t="shared" si="7"/>
        <v>-255.11132112481911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-171.76616005253771</v>
      </c>
      <c r="AR4">
        <f t="shared" si="8"/>
        <v>-171.76616005253771</v>
      </c>
      <c r="AS4">
        <f t="shared" si="8"/>
        <v>-67.572728328003677</v>
      </c>
      <c r="AT4">
        <f t="shared" si="8"/>
        <v>0</v>
      </c>
      <c r="AU4">
        <f t="shared" si="8"/>
        <v>-239.33888838054142</v>
      </c>
      <c r="AW4">
        <v>1</v>
      </c>
      <c r="AX4">
        <f>(R4*SUMPRODUCT(K5:$K$23, X5:$X$23)-$AZ$3*SUMPRODUCT(K4:$K$22, W5:$W$23))/Z4</f>
        <v>73.023395652461716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3.8071530000000002E-3</v>
      </c>
      <c r="O5">
        <f t="shared" ref="O5:O23" si="22">$C$3</f>
        <v>552.15521463569155</v>
      </c>
      <c r="P5">
        <f t="shared" ref="P5:P23" si="23">O5*$C$5</f>
        <v>27.60776073178458</v>
      </c>
      <c r="Q5" s="4">
        <f t="shared" ref="Q5:Q23" si="24">$C$8</f>
        <v>50</v>
      </c>
      <c r="R5">
        <f t="shared" si="0"/>
        <v>50000</v>
      </c>
      <c r="S5">
        <f t="shared" si="12"/>
        <v>139.28005379171842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72.02577112481913</v>
      </c>
      <c r="AC5">
        <f t="shared" si="1"/>
        <v>135.48046123998984</v>
      </c>
      <c r="AE5">
        <f t="shared" si="2"/>
        <v>537.09229080838463</v>
      </c>
      <c r="AF5">
        <f t="shared" si="3"/>
        <v>-26.854614540419234</v>
      </c>
      <c r="AG5">
        <f t="shared" si="3"/>
        <v>-48.635988266700934</v>
      </c>
      <c r="AH5">
        <f t="shared" si="4"/>
        <v>-187.75703879906084</v>
      </c>
      <c r="AI5">
        <f t="shared" si="5"/>
        <v>273.84464920220364</v>
      </c>
      <c r="AJ5">
        <f t="shared" si="6"/>
        <v>-63.454690115170706</v>
      </c>
      <c r="AK5">
        <f t="shared" si="20"/>
        <v>50.307561854736591</v>
      </c>
      <c r="AL5">
        <f t="shared" si="7"/>
        <v>260.69752094176954</v>
      </c>
      <c r="AN5">
        <f t="shared" si="8"/>
        <v>463.81276770298359</v>
      </c>
      <c r="AO5">
        <f t="shared" si="8"/>
        <v>-23.190638385149182</v>
      </c>
      <c r="AP5">
        <f t="shared" si="8"/>
        <v>-42.000216190025867</v>
      </c>
      <c r="AQ5">
        <f t="shared" si="8"/>
        <v>-162.13994002788132</v>
      </c>
      <c r="AR5">
        <f t="shared" si="8"/>
        <v>236.48197309992725</v>
      </c>
      <c r="AS5">
        <f t="shared" si="8"/>
        <v>-54.797091579466453</v>
      </c>
      <c r="AT5">
        <f t="shared" si="8"/>
        <v>43.443724476318927</v>
      </c>
      <c r="AU5">
        <f t="shared" si="8"/>
        <v>225.12860599677973</v>
      </c>
      <c r="AW5">
        <v>2</v>
      </c>
      <c r="AX5">
        <f>(R5*SUMPRODUCT(K6:$K$23, X6:$X$23)-$AZ$3*SUMPRODUCT(K5:$K$22, W6:$W$23))/Z5</f>
        <v>139.28005379171842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3.9582979999999999E-3</v>
      </c>
      <c r="O6">
        <f t="shared" si="22"/>
        <v>552.15521463569155</v>
      </c>
      <c r="P6">
        <f t="shared" si="23"/>
        <v>27.60776073178458</v>
      </c>
      <c r="Q6" s="4">
        <f t="shared" si="24"/>
        <v>50</v>
      </c>
      <c r="R6">
        <f t="shared" si="0"/>
        <v>50000</v>
      </c>
      <c r="S6">
        <f t="shared" si="12"/>
        <v>198.43817209291532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135.48046123998984</v>
      </c>
      <c r="AC6">
        <f t="shared" si="1"/>
        <v>190.33043545823261</v>
      </c>
      <c r="AE6">
        <f t="shared" si="2"/>
        <v>529.59539655977858</v>
      </c>
      <c r="AF6">
        <f t="shared" si="3"/>
        <v>-26.479769827988932</v>
      </c>
      <c r="AG6">
        <f t="shared" si="3"/>
        <v>-47.957112648949824</v>
      </c>
      <c r="AH6">
        <f t="shared" si="4"/>
        <v>-192.51573508410576</v>
      </c>
      <c r="AI6">
        <f t="shared" si="5"/>
        <v>262.64277899873406</v>
      </c>
      <c r="AJ6">
        <f t="shared" si="6"/>
        <v>-54.849974218242778</v>
      </c>
      <c r="AK6">
        <f t="shared" si="20"/>
        <v>69.479254371329617</v>
      </c>
      <c r="AL6">
        <f t="shared" si="7"/>
        <v>277.27205915182088</v>
      </c>
      <c r="AN6">
        <f t="shared" si="8"/>
        <v>412.46278037083391</v>
      </c>
      <c r="AO6">
        <f t="shared" si="8"/>
        <v>-20.623139018541696</v>
      </c>
      <c r="AP6">
        <f t="shared" si="8"/>
        <v>-37.3502567247304</v>
      </c>
      <c r="AQ6">
        <f t="shared" si="8"/>
        <v>-149.93630207841539</v>
      </c>
      <c r="AR6">
        <f t="shared" si="8"/>
        <v>204.55308254914641</v>
      </c>
      <c r="AS6">
        <f t="shared" si="8"/>
        <v>-42.718598039723169</v>
      </c>
      <c r="AT6">
        <f t="shared" si="8"/>
        <v>54.112264989932321</v>
      </c>
      <c r="AU6">
        <f t="shared" si="8"/>
        <v>215.94674949935555</v>
      </c>
      <c r="AW6">
        <v>3</v>
      </c>
      <c r="AX6">
        <f>(R6*SUMPRODUCT(K7:$K$23, X7:$X$23)-$AZ$3*SUMPRODUCT(K6:$K$22, W7:$W$23))/Z6</f>
        <v>198.43817209291532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4.120851E-3</v>
      </c>
      <c r="O7">
        <f t="shared" si="22"/>
        <v>552.15521463569155</v>
      </c>
      <c r="P7">
        <f t="shared" si="23"/>
        <v>27.60776073178458</v>
      </c>
      <c r="Q7" s="4">
        <f t="shared" si="24"/>
        <v>50</v>
      </c>
      <c r="R7">
        <f t="shared" si="0"/>
        <v>50000</v>
      </c>
      <c r="S7">
        <f t="shared" si="12"/>
        <v>246.52854287535317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190.33043545823261</v>
      </c>
      <c r="AC7">
        <f t="shared" si="1"/>
        <v>233.11698291152493</v>
      </c>
      <c r="AE7">
        <f t="shared" si="2"/>
        <v>522.11705887467201</v>
      </c>
      <c r="AF7">
        <f t="shared" si="3"/>
        <v>-26.105852943733606</v>
      </c>
      <c r="AG7">
        <f t="shared" si="3"/>
        <v>-47.279917406843794</v>
      </c>
      <c r="AH7">
        <f t="shared" si="4"/>
        <v>-197.62411561653755</v>
      </c>
      <c r="AI7">
        <f t="shared" si="5"/>
        <v>251.10717290755701</v>
      </c>
      <c r="AJ7">
        <f t="shared" si="6"/>
        <v>-42.786547453292314</v>
      </c>
      <c r="AK7">
        <f t="shared" si="20"/>
        <v>71.859969853446216</v>
      </c>
      <c r="AL7">
        <f t="shared" si="7"/>
        <v>280.18059530771092</v>
      </c>
      <c r="AN7">
        <f t="shared" si="8"/>
        <v>368.09853797969731</v>
      </c>
      <c r="AO7">
        <f t="shared" si="8"/>
        <v>-18.404926898984868</v>
      </c>
      <c r="AP7">
        <f t="shared" si="8"/>
        <v>-33.332886136243992</v>
      </c>
      <c r="AQ7">
        <f t="shared" si="8"/>
        <v>-139.32727688454966</v>
      </c>
      <c r="AR7">
        <f t="shared" si="8"/>
        <v>177.03344805991875</v>
      </c>
      <c r="AS7">
        <f t="shared" si="8"/>
        <v>-30.165008583901415</v>
      </c>
      <c r="AT7">
        <f t="shared" si="8"/>
        <v>50.662106117218542</v>
      </c>
      <c r="AU7">
        <f t="shared" si="8"/>
        <v>197.5305455932359</v>
      </c>
      <c r="AW7">
        <v>4</v>
      </c>
      <c r="AX7">
        <f>(R7*SUMPRODUCT(K8:$K$23, X8:$X$23)-$AZ$3*SUMPRODUCT(K7:$K$22, W8:$W$23))/Z7</f>
        <v>246.52854287535317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4.2986129999999997E-3</v>
      </c>
      <c r="O8">
        <f t="shared" si="22"/>
        <v>552.15521463569155</v>
      </c>
      <c r="P8">
        <f t="shared" si="23"/>
        <v>27.60776073178458</v>
      </c>
      <c r="Q8" s="4">
        <f t="shared" si="24"/>
        <v>50</v>
      </c>
      <c r="R8">
        <f t="shared" si="0"/>
        <v>50000</v>
      </c>
      <c r="S8">
        <f t="shared" si="12"/>
        <v>281.13916950570194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233.11698291152493</v>
      </c>
      <c r="AC8">
        <f t="shared" si="1"/>
        <v>262.0435233075907</v>
      </c>
      <c r="AE8">
        <f t="shared" si="2"/>
        <v>514.65150910912496</v>
      </c>
      <c r="AF8">
        <f t="shared" si="3"/>
        <v>-25.732575455456249</v>
      </c>
      <c r="AG8">
        <f t="shared" si="3"/>
        <v>-46.603880165171368</v>
      </c>
      <c r="AH8">
        <f t="shared" si="4"/>
        <v>-203.23806760398497</v>
      </c>
      <c r="AI8">
        <f t="shared" si="5"/>
        <v>239.0769858845124</v>
      </c>
      <c r="AJ8">
        <f t="shared" si="6"/>
        <v>-28.926540396065775</v>
      </c>
      <c r="AK8">
        <f t="shared" si="20"/>
        <v>52.347603950976541</v>
      </c>
      <c r="AL8">
        <f t="shared" si="7"/>
        <v>262.49804943942314</v>
      </c>
      <c r="AN8">
        <f t="shared" si="8"/>
        <v>338.30791556108142</v>
      </c>
      <c r="AO8">
        <f t="shared" si="8"/>
        <v>-16.915395778054073</v>
      </c>
      <c r="AP8">
        <f t="shared" si="8"/>
        <v>-30.635218738656192</v>
      </c>
      <c r="AQ8">
        <f t="shared" si="8"/>
        <v>-133.59923326133159</v>
      </c>
      <c r="AR8">
        <f t="shared" si="8"/>
        <v>157.1580677830396</v>
      </c>
      <c r="AS8">
        <f t="shared" si="8"/>
        <v>-19.014959467866682</v>
      </c>
      <c r="AT8">
        <f t="shared" si="8"/>
        <v>34.410875055875564</v>
      </c>
      <c r="AU8">
        <f t="shared" si="8"/>
        <v>172.55398337104847</v>
      </c>
      <c r="AW8">
        <v>5</v>
      </c>
      <c r="AX8">
        <f>(R8*SUMPRODUCT(K9:$K$23, X9:$X$23)-$AZ$3*SUMPRODUCT(K8:$K$22, W9:$W$23))/Z8</f>
        <v>281.13916950570194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4.5124980000000002E-3</v>
      </c>
      <c r="O9">
        <f t="shared" si="22"/>
        <v>552.15521463569155</v>
      </c>
      <c r="P9">
        <f t="shared" si="23"/>
        <v>27.60776073178458</v>
      </c>
      <c r="Q9" s="4">
        <f t="shared" si="24"/>
        <v>50</v>
      </c>
      <c r="R9">
        <f t="shared" si="0"/>
        <v>50000</v>
      </c>
      <c r="S9">
        <f t="shared" si="12"/>
        <v>304.86363413845095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262.0435233075907</v>
      </c>
      <c r="AC9">
        <f t="shared" si="1"/>
        <v>280.03274385447435</v>
      </c>
      <c r="AE9">
        <f t="shared" si="2"/>
        <v>507.18263011248172</v>
      </c>
      <c r="AF9">
        <f t="shared" si="3"/>
        <v>-25.359131505624088</v>
      </c>
      <c r="AG9">
        <f t="shared" si="3"/>
        <v>-45.927541447482078</v>
      </c>
      <c r="AH9">
        <f t="shared" si="4"/>
        <v>-210.29991603757546</v>
      </c>
      <c r="AI9">
        <f t="shared" si="5"/>
        <v>225.59604112180008</v>
      </c>
      <c r="AJ9">
        <f t="shared" si="6"/>
        <v>-17.989220546883644</v>
      </c>
      <c r="AK9">
        <f t="shared" si="20"/>
        <v>38.829858543934208</v>
      </c>
      <c r="AL9">
        <f t="shared" si="7"/>
        <v>246.43667911885063</v>
      </c>
      <c r="AN9">
        <f t="shared" si="8"/>
        <v>316.85822335403634</v>
      </c>
      <c r="AO9">
        <f t="shared" si="8"/>
        <v>-15.84291116770182</v>
      </c>
      <c r="AP9">
        <f t="shared" si="8"/>
        <v>-28.692858000362939</v>
      </c>
      <c r="AQ9">
        <f t="shared" si="8"/>
        <v>-131.38316221987131</v>
      </c>
      <c r="AR9">
        <f t="shared" si="8"/>
        <v>140.93929196610028</v>
      </c>
      <c r="AS9">
        <f t="shared" si="8"/>
        <v>-11.238619234151095</v>
      </c>
      <c r="AT9">
        <f t="shared" si="8"/>
        <v>24.258638330320753</v>
      </c>
      <c r="AU9">
        <f t="shared" si="8"/>
        <v>153.95931106226993</v>
      </c>
      <c r="AW9">
        <v>6</v>
      </c>
      <c r="AX9">
        <f>(R9*SUMPRODUCT(K10:$K$23, X10:$X$23)-$AZ$3*SUMPRODUCT(K9:$K$22, W10:$W$23))/Z9</f>
        <v>304.86363413845095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4.7406419999999998E-3</v>
      </c>
      <c r="O10">
        <f t="shared" si="22"/>
        <v>552.15521463569155</v>
      </c>
      <c r="P10">
        <f t="shared" si="23"/>
        <v>27.60776073178458</v>
      </c>
      <c r="Q10" s="4">
        <f t="shared" si="24"/>
        <v>50</v>
      </c>
      <c r="R10">
        <f t="shared" si="0"/>
        <v>50000</v>
      </c>
      <c r="S10">
        <f t="shared" si="12"/>
        <v>321.20820553387153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280.03274385447435</v>
      </c>
      <c r="AC10">
        <f t="shared" si="1"/>
        <v>290.6968950636126</v>
      </c>
      <c r="AE10">
        <f t="shared" si="2"/>
        <v>499.70643253337528</v>
      </c>
      <c r="AF10">
        <f t="shared" si="3"/>
        <v>-24.985321626668767</v>
      </c>
      <c r="AG10">
        <f t="shared" si="3"/>
        <v>-45.250540001064586</v>
      </c>
      <c r="AH10">
        <f t="shared" si="4"/>
        <v>-217.72603194267433</v>
      </c>
      <c r="AI10">
        <f t="shared" si="5"/>
        <v>211.7445389629676</v>
      </c>
      <c r="AJ10">
        <f t="shared" si="6"/>
        <v>-10.664151209138254</v>
      </c>
      <c r="AK10">
        <f t="shared" si="20"/>
        <v>39.624577374961994</v>
      </c>
      <c r="AL10">
        <f t="shared" si="7"/>
        <v>240.70496512879134</v>
      </c>
      <c r="AN10">
        <f t="shared" si="8"/>
        <v>296.61523013664464</v>
      </c>
      <c r="AO10">
        <f t="shared" si="8"/>
        <v>-14.830761506832236</v>
      </c>
      <c r="AP10">
        <f t="shared" si="8"/>
        <v>-26.859768981114257</v>
      </c>
      <c r="AQ10">
        <f t="shared" si="8"/>
        <v>-129.23759404898485</v>
      </c>
      <c r="AR10">
        <f t="shared" si="8"/>
        <v>125.68710559971332</v>
      </c>
      <c r="AS10">
        <f t="shared" si="8"/>
        <v>-6.3300159036861201</v>
      </c>
      <c r="AT10">
        <f t="shared" si="8"/>
        <v>23.52031587337359</v>
      </c>
      <c r="AU10">
        <f t="shared" si="8"/>
        <v>142.87740556940079</v>
      </c>
      <c r="AW10">
        <v>7</v>
      </c>
      <c r="AX10">
        <f>(R10*SUMPRODUCT(K11:$K$23, X11:$X$23)-$AZ$3*SUMPRODUCT(K10:$K$22, W11:$W$23))/Z10</f>
        <v>321.20820553387153</v>
      </c>
    </row>
    <row r="11" spans="1:52" x14ac:dyDescent="0.25">
      <c r="A11" t="s">
        <v>33</v>
      </c>
      <c r="C11" s="7">
        <f>AU25</f>
        <v>1337.7316169455926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4.9668849999999999E-3</v>
      </c>
      <c r="O11">
        <f t="shared" si="22"/>
        <v>552.15521463569155</v>
      </c>
      <c r="P11">
        <f t="shared" si="23"/>
        <v>27.60776073178458</v>
      </c>
      <c r="Q11" s="4">
        <f t="shared" si="24"/>
        <v>50</v>
      </c>
      <c r="R11">
        <f t="shared" si="0"/>
        <v>50000</v>
      </c>
      <c r="S11">
        <f t="shared" si="12"/>
        <v>330.67511095240354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290.6968950636126</v>
      </c>
      <c r="AC11">
        <f t="shared" si="1"/>
        <v>294.78548865497601</v>
      </c>
      <c r="AE11">
        <f t="shared" si="2"/>
        <v>492.22738382388803</v>
      </c>
      <c r="AF11">
        <f t="shared" si="3"/>
        <v>-24.611369191194402</v>
      </c>
      <c r="AG11">
        <f t="shared" si="3"/>
        <v>-44.573280372680756</v>
      </c>
      <c r="AH11">
        <f t="shared" si="4"/>
        <v>-224.75422837318769</v>
      </c>
      <c r="AI11">
        <f t="shared" si="5"/>
        <v>198.28850588682519</v>
      </c>
      <c r="AJ11">
        <f t="shared" si="6"/>
        <v>-4.0885935913634057</v>
      </c>
      <c r="AK11">
        <f t="shared" si="20"/>
        <v>39.053114849359773</v>
      </c>
      <c r="AL11">
        <f t="shared" si="7"/>
        <v>233.25302714482154</v>
      </c>
      <c r="AN11">
        <f t="shared" si="8"/>
        <v>277.86573856199806</v>
      </c>
      <c r="AO11">
        <f t="shared" si="8"/>
        <v>-13.893286928099904</v>
      </c>
      <c r="AP11">
        <f t="shared" si="8"/>
        <v>-25.161922879360297</v>
      </c>
      <c r="AQ11">
        <f t="shared" si="8"/>
        <v>-126.87530542630688</v>
      </c>
      <c r="AR11">
        <f t="shared" si="8"/>
        <v>111.93522332823099</v>
      </c>
      <c r="AS11">
        <f t="shared" si="8"/>
        <v>-2.3080391609226645</v>
      </c>
      <c r="AT11">
        <f t="shared" si="8"/>
        <v>22.045751531463775</v>
      </c>
      <c r="AU11">
        <f t="shared" si="8"/>
        <v>131.67293569877211</v>
      </c>
      <c r="AW11">
        <v>8</v>
      </c>
      <c r="AX11">
        <f>(R11*SUMPRODUCT(K12:$K$23, X12:$X$23)-$AZ$3*SUMPRODUCT(K11:$K$22, W12:$W$23))/Z11</f>
        <v>330.67511095240354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5.2168930000000002E-3</v>
      </c>
      <c r="O12">
        <f t="shared" si="22"/>
        <v>552.15521463569155</v>
      </c>
      <c r="P12">
        <f t="shared" si="23"/>
        <v>27.60776073178458</v>
      </c>
      <c r="Q12" s="4">
        <f t="shared" si="24"/>
        <v>50</v>
      </c>
      <c r="R12">
        <f t="shared" si="0"/>
        <v>50000</v>
      </c>
      <c r="S12">
        <f t="shared" si="12"/>
        <v>333.3869895270978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294.78548865497601</v>
      </c>
      <c r="AC12">
        <f t="shared" si="1"/>
        <v>292.68052835096796</v>
      </c>
      <c r="AE12">
        <f t="shared" si="2"/>
        <v>484.73721239257003</v>
      </c>
      <c r="AF12">
        <f t="shared" si="3"/>
        <v>-24.236860619628501</v>
      </c>
      <c r="AG12">
        <f t="shared" si="3"/>
        <v>-43.895013534590674</v>
      </c>
      <c r="AH12">
        <f t="shared" si="4"/>
        <v>-232.53403436327562</v>
      </c>
      <c r="AI12">
        <f t="shared" si="5"/>
        <v>184.07130387507527</v>
      </c>
      <c r="AJ12">
        <f t="shared" si="6"/>
        <v>2.1049603040080456</v>
      </c>
      <c r="AK12">
        <f t="shared" si="20"/>
        <v>39.199335118208921</v>
      </c>
      <c r="AL12">
        <f t="shared" si="7"/>
        <v>225.37559929729224</v>
      </c>
      <c r="AN12">
        <f t="shared" si="8"/>
        <v>260.13640588452722</v>
      </c>
      <c r="AO12">
        <f t="shared" si="8"/>
        <v>-13.006820294226362</v>
      </c>
      <c r="AP12">
        <f t="shared" si="8"/>
        <v>-23.55645649893604</v>
      </c>
      <c r="AQ12">
        <f t="shared" si="8"/>
        <v>-124.79043572190757</v>
      </c>
      <c r="AR12">
        <f t="shared" si="8"/>
        <v>98.782693369457277</v>
      </c>
      <c r="AS12">
        <f t="shared" si="8"/>
        <v>1.1296364174549762</v>
      </c>
      <c r="AT12">
        <f t="shared" si="8"/>
        <v>21.036499550720894</v>
      </c>
      <c r="AU12">
        <f t="shared" si="8"/>
        <v>120.94882933763314</v>
      </c>
      <c r="AW12">
        <v>9</v>
      </c>
      <c r="AX12">
        <f>(R12*SUMPRODUCT(K13:$K$23, X13:$X$23)-$AZ$3*SUMPRODUCT(K12:$K$22, W13:$W$23))/Z12</f>
        <v>333.3869895270978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5.4821100000000001E-3</v>
      </c>
      <c r="O13">
        <f t="shared" si="22"/>
        <v>552.15521463569155</v>
      </c>
      <c r="P13">
        <f t="shared" si="23"/>
        <v>27.60776073178458</v>
      </c>
      <c r="Q13" s="4">
        <f t="shared" si="24"/>
        <v>50</v>
      </c>
      <c r="R13">
        <f t="shared" si="0"/>
        <v>50000</v>
      </c>
      <c r="S13">
        <f t="shared" si="12"/>
        <v>329.45088493440835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292.68052835096796</v>
      </c>
      <c r="AC13">
        <f t="shared" si="1"/>
        <v>284.74720747271601</v>
      </c>
      <c r="AE13">
        <f t="shared" si="2"/>
        <v>477.23245754921487</v>
      </c>
      <c r="AF13">
        <f t="shared" si="3"/>
        <v>-23.861622877460746</v>
      </c>
      <c r="AG13">
        <f t="shared" si="3"/>
        <v>-43.215426106596652</v>
      </c>
      <c r="AH13">
        <f t="shared" si="4"/>
        <v>-240.63729264811491</v>
      </c>
      <c r="AI13">
        <f t="shared" si="5"/>
        <v>169.51811591704256</v>
      </c>
      <c r="AJ13">
        <f t="shared" si="6"/>
        <v>7.9333208782519478</v>
      </c>
      <c r="AK13">
        <f t="shared" si="20"/>
        <v>38.570855468274729</v>
      </c>
      <c r="AL13">
        <f t="shared" si="7"/>
        <v>216.02229226356923</v>
      </c>
      <c r="AN13">
        <f t="shared" si="8"/>
        <v>243.51901248798922</v>
      </c>
      <c r="AO13">
        <f t="shared" si="8"/>
        <v>-12.175950624399462</v>
      </c>
      <c r="AP13">
        <f t="shared" si="8"/>
        <v>-22.051680943433766</v>
      </c>
      <c r="AQ13">
        <f t="shared" si="8"/>
        <v>-122.79080130967219</v>
      </c>
      <c r="AR13">
        <f t="shared" si="8"/>
        <v>86.500579610483811</v>
      </c>
      <c r="AS13">
        <f t="shared" si="8"/>
        <v>4.0481623482682583</v>
      </c>
      <c r="AT13">
        <f t="shared" si="8"/>
        <v>19.681680250096129</v>
      </c>
      <c r="AU13">
        <f t="shared" si="8"/>
        <v>110.23042220884818</v>
      </c>
      <c r="AW13">
        <v>10</v>
      </c>
      <c r="AX13">
        <f>(R13*SUMPRODUCT(K14:$K$23, X14:$X$23)-$AZ$3*SUMPRODUCT(K13:$K$22, W14:$W$23))/Z13</f>
        <v>329.45088493440835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5.7777469999999997E-3</v>
      </c>
      <c r="O14">
        <f t="shared" si="22"/>
        <v>552.15521463569155</v>
      </c>
      <c r="P14">
        <f t="shared" si="23"/>
        <v>27.60776073178458</v>
      </c>
      <c r="Q14" s="4">
        <f t="shared" si="24"/>
        <v>50</v>
      </c>
      <c r="R14">
        <f t="shared" si="0"/>
        <v>50000</v>
      </c>
      <c r="S14">
        <f t="shared" si="12"/>
        <v>323.15856361258597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284.74720747271601</v>
      </c>
      <c r="AC14">
        <f t="shared" si="1"/>
        <v>274.90183851840709</v>
      </c>
      <c r="AE14">
        <f t="shared" si="2"/>
        <v>469.70280457381517</v>
      </c>
      <c r="AF14">
        <f t="shared" si="3"/>
        <v>-23.48514022869076</v>
      </c>
      <c r="AG14">
        <f t="shared" si="3"/>
        <v>-42.533584046989581</v>
      </c>
      <c r="AH14">
        <f t="shared" si="4"/>
        <v>-249.68779854111048</v>
      </c>
      <c r="AI14">
        <f t="shared" si="5"/>
        <v>153.99628175702438</v>
      </c>
      <c r="AJ14">
        <f t="shared" si="6"/>
        <v>9.845368954308924</v>
      </c>
      <c r="AK14">
        <f t="shared" si="20"/>
        <v>62.550126011196248</v>
      </c>
      <c r="AL14">
        <f t="shared" si="7"/>
        <v>226.39177672252956</v>
      </c>
      <c r="AN14">
        <f t="shared" si="8"/>
        <v>220.78391034336178</v>
      </c>
      <c r="AO14">
        <f t="shared" si="8"/>
        <v>-11.039195517168091</v>
      </c>
      <c r="AP14">
        <f t="shared" si="8"/>
        <v>-19.99292087543116</v>
      </c>
      <c r="AQ14">
        <f t="shared" si="8"/>
        <v>-117.36580661244176</v>
      </c>
      <c r="AR14">
        <f t="shared" si="8"/>
        <v>72.385987338320788</v>
      </c>
      <c r="AS14">
        <f t="shared" si="8"/>
        <v>4.6278179209037615</v>
      </c>
      <c r="AT14">
        <f t="shared" si="8"/>
        <v>29.401700987824618</v>
      </c>
      <c r="AU14">
        <f t="shared" si="8"/>
        <v>106.41550624704918</v>
      </c>
      <c r="AW14">
        <v>11</v>
      </c>
      <c r="AX14">
        <f>(R14*SUMPRODUCT(K15:$K$23, X15:$X$23)-$AZ$3*SUMPRODUCT(K14:$K$22, W15:$W$23))/Z14</f>
        <v>323.15856361258597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6.1180619999999996E-3</v>
      </c>
      <c r="O15">
        <f t="shared" si="22"/>
        <v>552.15521463569155</v>
      </c>
      <c r="P15">
        <f t="shared" si="23"/>
        <v>27.60776073178458</v>
      </c>
      <c r="Q15" s="4">
        <f t="shared" si="24"/>
        <v>50</v>
      </c>
      <c r="R15">
        <f t="shared" si="0"/>
        <v>50000</v>
      </c>
      <c r="S15">
        <f t="shared" si="12"/>
        <v>310.29908384352768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274.90183851840709</v>
      </c>
      <c r="AC15">
        <f t="shared" si="1"/>
        <v>259.70807699770796</v>
      </c>
      <c r="AE15">
        <f t="shared" si="2"/>
        <v>462.1321056481205</v>
      </c>
      <c r="AF15">
        <f t="shared" si="3"/>
        <v>-23.106605282406029</v>
      </c>
      <c r="AG15">
        <f t="shared" si="3"/>
        <v>-41.84802510223799</v>
      </c>
      <c r="AH15">
        <f t="shared" si="4"/>
        <v>-260.22310428169317</v>
      </c>
      <c r="AI15">
        <f t="shared" si="5"/>
        <v>136.95437098178331</v>
      </c>
      <c r="AJ15">
        <f t="shared" si="6"/>
        <v>15.193761520699127</v>
      </c>
      <c r="AK15">
        <f t="shared" si="20"/>
        <v>61.092190242992061</v>
      </c>
      <c r="AL15">
        <f t="shared" si="7"/>
        <v>213.24032274547449</v>
      </c>
      <c r="AN15">
        <f t="shared" si="8"/>
        <v>200.10215958761378</v>
      </c>
      <c r="AO15">
        <f t="shared" si="8"/>
        <v>-10.005107979380691</v>
      </c>
      <c r="AP15">
        <f t="shared" si="8"/>
        <v>-18.120100497433487</v>
      </c>
      <c r="AQ15">
        <f t="shared" si="8"/>
        <v>-112.67601732264845</v>
      </c>
      <c r="AR15">
        <f t="shared" si="8"/>
        <v>59.300933788151148</v>
      </c>
      <c r="AS15">
        <f t="shared" si="8"/>
        <v>6.5788644748825336</v>
      </c>
      <c r="AT15">
        <f t="shared" si="8"/>
        <v>26.45278060570033</v>
      </c>
      <c r="AU15">
        <f t="shared" si="8"/>
        <v>92.332578868734004</v>
      </c>
      <c r="AW15">
        <v>12</v>
      </c>
      <c r="AX15">
        <f>(R15*SUMPRODUCT(K16:$K$23, X16:$X$23)-$AZ$3*SUMPRODUCT(K15:$K$22, W16:$W$23))/Z15</f>
        <v>310.29908384352768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6.4830920000000002E-3</v>
      </c>
      <c r="O16">
        <f t="shared" si="22"/>
        <v>552.15521463569155</v>
      </c>
      <c r="P16">
        <f t="shared" si="23"/>
        <v>27.60776073178458</v>
      </c>
      <c r="Q16" s="4">
        <f t="shared" si="24"/>
        <v>50</v>
      </c>
      <c r="R16">
        <f t="shared" si="0"/>
        <v>50000</v>
      </c>
      <c r="S16">
        <f t="shared" si="12"/>
        <v>291.36885615962672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259.70807699770796</v>
      </c>
      <c r="AC16">
        <f t="shared" si="1"/>
        <v>239.84458768969932</v>
      </c>
      <c r="AE16">
        <f t="shared" si="2"/>
        <v>454.51473963456885</v>
      </c>
      <c r="AF16">
        <f t="shared" si="3"/>
        <v>-22.725736981728446</v>
      </c>
      <c r="AG16">
        <f t="shared" si="3"/>
        <v>-41.158240254459493</v>
      </c>
      <c r="AH16">
        <f t="shared" si="4"/>
        <v>-271.30459675611831</v>
      </c>
      <c r="AI16">
        <f t="shared" si="5"/>
        <v>119.32616564226259</v>
      </c>
      <c r="AJ16">
        <f t="shared" si="6"/>
        <v>19.863489308008639</v>
      </c>
      <c r="AK16">
        <f t="shared" si="20"/>
        <v>59.172788099856731</v>
      </c>
      <c r="AL16">
        <f t="shared" si="7"/>
        <v>198.36244305012798</v>
      </c>
      <c r="AN16">
        <f t="shared" si="8"/>
        <v>181.29046924730233</v>
      </c>
      <c r="AO16">
        <f t="shared" si="8"/>
        <v>-9.0645234623651181</v>
      </c>
      <c r="AP16">
        <f t="shared" si="8"/>
        <v>-16.416622033255322</v>
      </c>
      <c r="AQ16">
        <f t="shared" si="8"/>
        <v>-108.21417517595063</v>
      </c>
      <c r="AR16">
        <f t="shared" si="8"/>
        <v>47.595148575731251</v>
      </c>
      <c r="AS16">
        <f t="shared" si="8"/>
        <v>7.922870225139282</v>
      </c>
      <c r="AT16">
        <f t="shared" si="8"/>
        <v>23.602012401004036</v>
      </c>
      <c r="AU16">
        <f t="shared" si="8"/>
        <v>79.120031201874582</v>
      </c>
      <c r="AW16">
        <v>13</v>
      </c>
      <c r="AX16">
        <f>(R16*SUMPRODUCT(K17:$K$23, X17:$X$23)-$AZ$3*SUMPRODUCT(K16:$K$22, W17:$W$23))/Z16</f>
        <v>291.36885615962672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6.8699859999999998E-3</v>
      </c>
      <c r="O17">
        <f t="shared" si="22"/>
        <v>552.15521463569155</v>
      </c>
      <c r="P17">
        <f t="shared" si="23"/>
        <v>27.60776073178458</v>
      </c>
      <c r="Q17" s="4">
        <f t="shared" si="24"/>
        <v>50</v>
      </c>
      <c r="R17">
        <f t="shared" si="0"/>
        <v>50000</v>
      </c>
      <c r="S17">
        <f t="shared" si="12"/>
        <v>266.90165905807618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239.84458768969932</v>
      </c>
      <c r="AC17">
        <f t="shared" si="1"/>
        <v>215.99764787249887</v>
      </c>
      <c r="AE17">
        <f t="shared" si="2"/>
        <v>446.84708234013999</v>
      </c>
      <c r="AF17">
        <f t="shared" si="3"/>
        <v>-22.342354117007002</v>
      </c>
      <c r="AG17">
        <f t="shared" si="3"/>
        <v>-40.46390131758212</v>
      </c>
      <c r="AH17">
        <f t="shared" si="4"/>
        <v>-282.75653433277313</v>
      </c>
      <c r="AI17">
        <f t="shared" si="5"/>
        <v>101.28429257277776</v>
      </c>
      <c r="AJ17">
        <f t="shared" si="6"/>
        <v>23.84693981720045</v>
      </c>
      <c r="AK17">
        <f t="shared" si="20"/>
        <v>56.849699661292895</v>
      </c>
      <c r="AL17">
        <f t="shared" si="7"/>
        <v>181.98093205127111</v>
      </c>
      <c r="AN17">
        <f t="shared" si="8"/>
        <v>164.18266275214071</v>
      </c>
      <c r="AO17">
        <f t="shared" si="8"/>
        <v>-8.2091331376070364</v>
      </c>
      <c r="AP17">
        <f t="shared" si="8"/>
        <v>-14.867437488611547</v>
      </c>
      <c r="AQ17">
        <f t="shared" si="8"/>
        <v>-103.89173959512183</v>
      </c>
      <c r="AR17">
        <f t="shared" si="8"/>
        <v>37.214352530800305</v>
      </c>
      <c r="AS17">
        <f t="shared" si="8"/>
        <v>8.7619551126390185</v>
      </c>
      <c r="AT17">
        <f t="shared" si="8"/>
        <v>20.887984807173254</v>
      </c>
      <c r="AU17">
        <f t="shared" si="8"/>
        <v>66.864292450612581</v>
      </c>
      <c r="AW17">
        <v>14</v>
      </c>
      <c r="AX17">
        <f>(R17*SUMPRODUCT(K18:$K$23, X18:$X$23)-$AZ$3*SUMPRODUCT(K17:$K$22, W18:$W$23))/Z17</f>
        <v>266.90165905807618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7.3063119999999997E-3</v>
      </c>
      <c r="O18">
        <f t="shared" si="22"/>
        <v>552.15521463569155</v>
      </c>
      <c r="P18">
        <f t="shared" si="23"/>
        <v>27.60776073178458</v>
      </c>
      <c r="Q18" s="4">
        <f t="shared" si="24"/>
        <v>50</v>
      </c>
      <c r="R18">
        <f t="shared" si="0"/>
        <v>50000</v>
      </c>
      <c r="S18">
        <f t="shared" si="12"/>
        <v>236.93186004343406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215.99764787249887</v>
      </c>
      <c r="AC18">
        <f t="shared" si="1"/>
        <v>188.42537094752515</v>
      </c>
      <c r="AE18">
        <f t="shared" si="2"/>
        <v>439.11380731687183</v>
      </c>
      <c r="AF18">
        <f t="shared" si="3"/>
        <v>-21.955690365843594</v>
      </c>
      <c r="AG18">
        <f t="shared" si="3"/>
        <v>-39.763620416642837</v>
      </c>
      <c r="AH18">
        <f t="shared" si="4"/>
        <v>-295.64188776346606</v>
      </c>
      <c r="AI18">
        <f t="shared" si="5"/>
        <v>81.752608770919323</v>
      </c>
      <c r="AJ18">
        <f t="shared" si="6"/>
        <v>27.572276924973721</v>
      </c>
      <c r="AK18">
        <f t="shared" si="20"/>
        <v>54.180405107478862</v>
      </c>
      <c r="AL18">
        <f t="shared" si="7"/>
        <v>163.50529080337191</v>
      </c>
      <c r="AN18">
        <f t="shared" si="8"/>
        <v>148.62327543964048</v>
      </c>
      <c r="AO18">
        <f t="shared" si="8"/>
        <v>-7.4311637719820256</v>
      </c>
      <c r="AP18">
        <f t="shared" si="8"/>
        <v>-13.45846887796769</v>
      </c>
      <c r="AQ18">
        <f t="shared" si="8"/>
        <v>-100.06350286511849</v>
      </c>
      <c r="AR18">
        <f t="shared" si="8"/>
        <v>27.670139924572272</v>
      </c>
      <c r="AS18">
        <f t="shared" si="8"/>
        <v>9.332164098773859</v>
      </c>
      <c r="AT18">
        <f t="shared" si="8"/>
        <v>18.338000622033139</v>
      </c>
      <c r="AU18">
        <f t="shared" si="8"/>
        <v>55.34030464537927</v>
      </c>
      <c r="AW18">
        <v>15</v>
      </c>
      <c r="AX18">
        <f>(R18*SUMPRODUCT(K19:$K$23, X19:$X$23)-$AZ$3*SUMPRODUCT(K18:$K$22, W19:$W$23))/Z18</f>
        <v>236.93186004343406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7.7977719999999997E-3</v>
      </c>
      <c r="O19">
        <f t="shared" si="22"/>
        <v>552.15521463569155</v>
      </c>
      <c r="P19">
        <f t="shared" si="23"/>
        <v>27.60776073178458</v>
      </c>
      <c r="Q19" s="4">
        <f t="shared" si="24"/>
        <v>50</v>
      </c>
      <c r="R19">
        <f t="shared" si="0"/>
        <v>50000</v>
      </c>
      <c r="S19">
        <f t="shared" si="12"/>
        <v>201.47161076358671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188.42537094752515</v>
      </c>
      <c r="AC19">
        <f t="shared" si="1"/>
        <v>157.37316841031378</v>
      </c>
      <c r="AE19">
        <f t="shared" si="2"/>
        <v>431.29855989219419</v>
      </c>
      <c r="AF19">
        <f t="shared" si="3"/>
        <v>-21.564927994609711</v>
      </c>
      <c r="AG19">
        <f t="shared" si="3"/>
        <v>-39.055916566572876</v>
      </c>
      <c r="AH19">
        <f t="shared" si="4"/>
        <v>-310.06764590352583</v>
      </c>
      <c r="AI19">
        <f t="shared" si="5"/>
        <v>60.610069427485769</v>
      </c>
      <c r="AJ19">
        <f t="shared" si="6"/>
        <v>31.052202537211372</v>
      </c>
      <c r="AK19">
        <f t="shared" si="20"/>
        <v>51.185662191461724</v>
      </c>
      <c r="AL19">
        <f t="shared" si="7"/>
        <v>142.84793415615886</v>
      </c>
      <c r="AN19">
        <f t="shared" si="8"/>
        <v>134.47114725644414</v>
      </c>
      <c r="AO19">
        <f t="shared" si="8"/>
        <v>-6.7235573628222074</v>
      </c>
      <c r="AP19">
        <f t="shared" si="8"/>
        <v>-12.176933558905834</v>
      </c>
      <c r="AQ19">
        <f t="shared" si="8"/>
        <v>-96.673524906213373</v>
      </c>
      <c r="AR19">
        <f t="shared" si="8"/>
        <v>18.897131428502711</v>
      </c>
      <c r="AS19">
        <f t="shared" si="8"/>
        <v>9.6815192266396686</v>
      </c>
      <c r="AT19">
        <f t="shared" si="8"/>
        <v>15.958770462129765</v>
      </c>
      <c r="AU19">
        <f t="shared" si="8"/>
        <v>44.537421117272139</v>
      </c>
      <c r="AW19">
        <v>16</v>
      </c>
      <c r="AX19">
        <f>(R19*SUMPRODUCT(K20:$K$23, X20:$X$23)-$AZ$3*SUMPRODUCT(K19:$K$22, W20:$W$23))/Z19</f>
        <v>201.47161076358671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8.3605269999999995E-3</v>
      </c>
      <c r="O20">
        <f t="shared" si="22"/>
        <v>552.15521463569155</v>
      </c>
      <c r="P20">
        <f t="shared" si="23"/>
        <v>27.60776073178458</v>
      </c>
      <c r="Q20" s="4">
        <f t="shared" si="24"/>
        <v>50</v>
      </c>
      <c r="R20">
        <f t="shared" si="0"/>
        <v>50000</v>
      </c>
      <c r="S20">
        <f t="shared" si="12"/>
        <v>160.36658424742865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157.37316841031378</v>
      </c>
      <c r="AC20">
        <f t="shared" si="1"/>
        <v>122.9653421571511</v>
      </c>
      <c r="AE20">
        <f t="shared" si="2"/>
        <v>423.37969103823247</v>
      </c>
      <c r="AF20">
        <f t="shared" si="3"/>
        <v>-21.168984551911624</v>
      </c>
      <c r="AG20">
        <f t="shared" si="3"/>
        <v>-38.338829355942572</v>
      </c>
      <c r="AH20">
        <f t="shared" si="4"/>
        <v>-326.52804496457981</v>
      </c>
      <c r="AI20">
        <f t="shared" si="5"/>
        <v>37.34383216579846</v>
      </c>
      <c r="AJ20">
        <f t="shared" si="6"/>
        <v>34.407826253162682</v>
      </c>
      <c r="AK20">
        <f t="shared" si="20"/>
        <v>47.884711342654818</v>
      </c>
      <c r="AL20">
        <f t="shared" si="7"/>
        <v>119.63636976161595</v>
      </c>
      <c r="AN20">
        <f t="shared" si="8"/>
        <v>121.59689649928447</v>
      </c>
      <c r="AO20">
        <f t="shared" si="8"/>
        <v>-6.0798448249642236</v>
      </c>
      <c r="AP20">
        <f t="shared" si="8"/>
        <v>-11.011115468638046</v>
      </c>
      <c r="AQ20">
        <f t="shared" si="8"/>
        <v>-93.780589216043083</v>
      </c>
      <c r="AR20">
        <f t="shared" si="8"/>
        <v>10.725346989639116</v>
      </c>
      <c r="AS20">
        <f t="shared" si="8"/>
        <v>9.8821104938011022</v>
      </c>
      <c r="AT20">
        <f t="shared" si="8"/>
        <v>13.75274348836234</v>
      </c>
      <c r="AU20">
        <f t="shared" si="8"/>
        <v>34.360200971802556</v>
      </c>
      <c r="AW20">
        <v>17</v>
      </c>
      <c r="AX20">
        <f>(R20*SUMPRODUCT(K21:$K$23, X21:$X$23)-$AZ$3*SUMPRODUCT(K20:$K$22, W21:$W$23))/Z20</f>
        <v>160.36658424742865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9.009787E-3</v>
      </c>
      <c r="O21">
        <f t="shared" si="22"/>
        <v>552.15521463569155</v>
      </c>
      <c r="P21">
        <f t="shared" si="23"/>
        <v>27.60776073178458</v>
      </c>
      <c r="Q21" s="4">
        <f t="shared" si="24"/>
        <v>50</v>
      </c>
      <c r="R21">
        <f t="shared" si="0"/>
        <v>50000</v>
      </c>
      <c r="S21">
        <f t="shared" si="12"/>
        <v>113.35567756517081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122.9653421571511</v>
      </c>
      <c r="AC21">
        <f t="shared" si="1"/>
        <v>85.266177790901665</v>
      </c>
      <c r="AE21">
        <f t="shared" si="2"/>
        <v>415.33133329146983</v>
      </c>
      <c r="AF21">
        <f t="shared" si="3"/>
        <v>-20.766566664573492</v>
      </c>
      <c r="AG21">
        <f t="shared" si="3"/>
        <v>-37.610016376056755</v>
      </c>
      <c r="AH21">
        <f t="shared" si="4"/>
        <v>-345.42468632638975</v>
      </c>
      <c r="AI21">
        <f t="shared" si="5"/>
        <v>11.530063924449848</v>
      </c>
      <c r="AJ21">
        <f t="shared" si="6"/>
        <v>37.699164366249434</v>
      </c>
      <c r="AK21">
        <f t="shared" si="20"/>
        <v>44.286086468868511</v>
      </c>
      <c r="AL21">
        <f t="shared" si="7"/>
        <v>93.515314759567786</v>
      </c>
      <c r="AN21">
        <f t="shared" si="8"/>
        <v>109.88250009853978</v>
      </c>
      <c r="AO21">
        <f t="shared" si="8"/>
        <v>-5.494125004926989</v>
      </c>
      <c r="AP21">
        <f t="shared" si="8"/>
        <v>-9.9503271168995067</v>
      </c>
      <c r="AQ21">
        <f t="shared" si="8"/>
        <v>-91.38758645657218</v>
      </c>
      <c r="AR21">
        <f t="shared" si="8"/>
        <v>3.0504615201411083</v>
      </c>
      <c r="AS21">
        <f t="shared" si="8"/>
        <v>9.973912633464078</v>
      </c>
      <c r="AT21">
        <f t="shared" si="8"/>
        <v>11.716587482611994</v>
      </c>
      <c r="AU21">
        <f t="shared" si="8"/>
        <v>24.740961636217179</v>
      </c>
      <c r="AW21">
        <v>18</v>
      </c>
      <c r="AX21">
        <f>(R21*SUMPRODUCT(K22:$K$23, X22:$X$23)-$AZ$3*SUMPRODUCT(K21:$K$22, W22:$W$23))/Z21</f>
        <v>113.35567756517081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9.7579090000000004E-3</v>
      </c>
      <c r="O22">
        <f t="shared" si="22"/>
        <v>552.15521463569155</v>
      </c>
      <c r="P22">
        <f t="shared" si="23"/>
        <v>27.60776073178458</v>
      </c>
      <c r="Q22" s="4">
        <f t="shared" si="24"/>
        <v>50</v>
      </c>
      <c r="R22">
        <f t="shared" si="0"/>
        <v>50000</v>
      </c>
      <c r="S22">
        <f t="shared" si="12"/>
        <v>60.137386141859835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85.266177790901665</v>
      </c>
      <c r="AC22">
        <f t="shared" si="1"/>
        <v>44.341605395042023</v>
      </c>
      <c r="AE22">
        <f t="shared" si="2"/>
        <v>407.1252546034483</v>
      </c>
      <c r="AF22">
        <f t="shared" si="3"/>
        <v>-20.356262730172414</v>
      </c>
      <c r="AG22">
        <f t="shared" si="3"/>
        <v>-36.866921095010113</v>
      </c>
      <c r="AH22">
        <f t="shared" si="4"/>
        <v>-366.9951172860716</v>
      </c>
      <c r="AI22">
        <f t="shared" si="5"/>
        <v>-17.093046507805866</v>
      </c>
      <c r="AJ22">
        <f t="shared" si="6"/>
        <v>40.924572395859641</v>
      </c>
      <c r="AK22">
        <f t="shared" si="20"/>
        <v>40.392993538503006</v>
      </c>
      <c r="AL22">
        <f t="shared" si="7"/>
        <v>64.224519426556782</v>
      </c>
      <c r="AN22">
        <f t="shared" si="8"/>
        <v>99.22091916602524</v>
      </c>
      <c r="AO22">
        <f t="shared" si="8"/>
        <v>-4.9610459583012618</v>
      </c>
      <c r="AP22">
        <f t="shared" si="8"/>
        <v>-8.9848756777105283</v>
      </c>
      <c r="AQ22">
        <f t="shared" si="8"/>
        <v>-89.440761669366708</v>
      </c>
      <c r="AR22">
        <f t="shared" si="8"/>
        <v>-4.1657641393532732</v>
      </c>
      <c r="AS22">
        <f t="shared" si="8"/>
        <v>9.9737700957629194</v>
      </c>
      <c r="AT22">
        <f t="shared" si="8"/>
        <v>9.8442184596515094</v>
      </c>
      <c r="AU22">
        <f t="shared" si="8"/>
        <v>15.652224416061156</v>
      </c>
      <c r="AW22">
        <v>19</v>
      </c>
      <c r="AX22">
        <f>(R22*SUMPRODUCT(K23:$K$23, X23:$X$23)-$AZ$3*SUMPRODUCT(K22:$K$22, W23:$W$23))/Z22</f>
        <v>60.137386141859835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1.0650522000000001E-2</v>
      </c>
      <c r="O23">
        <f t="shared" si="22"/>
        <v>552.15521463569155</v>
      </c>
      <c r="P23">
        <f t="shared" si="23"/>
        <v>27.60776073178458</v>
      </c>
      <c r="Q23" s="4">
        <f t="shared" si="24"/>
        <v>50</v>
      </c>
      <c r="R23">
        <f t="shared" si="0"/>
        <v>50000</v>
      </c>
      <c r="S23">
        <f t="shared" si="12"/>
        <v>61.405440542706685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44.341605395042023</v>
      </c>
      <c r="AC23">
        <f t="shared" si="1"/>
        <v>44.341605395042023</v>
      </c>
      <c r="AE23">
        <f t="shared" si="2"/>
        <v>398.71790557650417</v>
      </c>
      <c r="AF23">
        <f t="shared" si="3"/>
        <v>-19.93589527882521</v>
      </c>
      <c r="AG23">
        <f t="shared" si="3"/>
        <v>-36.105599929865342</v>
      </c>
      <c r="AH23">
        <f t="shared" si="4"/>
        <v>-392.65195419466932</v>
      </c>
      <c r="AI23">
        <f t="shared" si="5"/>
        <v>-49.975543826855699</v>
      </c>
      <c r="AJ23">
        <f t="shared" si="6"/>
        <v>0</v>
      </c>
      <c r="AK23">
        <f t="shared" si="20"/>
        <v>36.207534042057517</v>
      </c>
      <c r="AL23">
        <f t="shared" si="7"/>
        <v>-13.768009784798181</v>
      </c>
      <c r="AN23">
        <f t="shared" si="8"/>
        <v>89.512216040877078</v>
      </c>
      <c r="AO23">
        <f t="shared" si="8"/>
        <v>-4.4756108020438541</v>
      </c>
      <c r="AP23">
        <f t="shared" si="8"/>
        <v>-8.1057113713882654</v>
      </c>
      <c r="AQ23">
        <f t="shared" si="8"/>
        <v>-88.150409252192304</v>
      </c>
      <c r="AR23">
        <f t="shared" si="8"/>
        <v>-11.219515384747346</v>
      </c>
      <c r="AS23">
        <f t="shared" si="8"/>
        <v>0</v>
      </c>
      <c r="AT23">
        <f t="shared" si="8"/>
        <v>8.1285955913966159</v>
      </c>
      <c r="AU23">
        <f t="shared" si="8"/>
        <v>-3.0909197933507304</v>
      </c>
      <c r="AW23">
        <v>20</v>
      </c>
      <c r="AX23">
        <f>(R23*SUMPRODUCT(K$23:$K24, X$23:$X24)-$AZ$3*SUMPRODUCT(K$22:$K23, W$23:$W24))/Z23</f>
        <v>61.405440542706685</v>
      </c>
    </row>
    <row r="25" spans="5:50" x14ac:dyDescent="0.25">
      <c r="AN25" s="8">
        <f t="shared" ref="AN25:AU25" si="25">SUM(AN3:AN23)</f>
        <v>4999.4979831067121</v>
      </c>
      <c r="AO25" s="8">
        <f t="shared" si="25"/>
        <v>-664.09131013210447</v>
      </c>
      <c r="AP25" s="8">
        <f t="shared" si="25"/>
        <v>-923.20770575910535</v>
      </c>
      <c r="AQ25" s="8">
        <f t="shared" si="25"/>
        <v>-2393.490324103127</v>
      </c>
      <c r="AR25" s="8">
        <f t="shared" si="25"/>
        <v>1018.7086431123763</v>
      </c>
      <c r="AS25" s="8">
        <f t="shared" si="25"/>
        <v>-152.23227724999188</v>
      </c>
      <c r="AT25" s="8">
        <f t="shared" si="25"/>
        <v>471.25525108320818</v>
      </c>
      <c r="AU25" s="9">
        <f t="shared" si="25"/>
        <v>1337.7316169455926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C19E9-2F83-4827-8F3D-F8FF683472C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555.52656622691688</v>
      </c>
      <c r="K3">
        <v>1</v>
      </c>
      <c r="L3" s="2">
        <v>0</v>
      </c>
      <c r="O3">
        <f>$C$3</f>
        <v>555.52656622691688</v>
      </c>
      <c r="P3">
        <f>O3*B5</f>
        <v>444.42125298153354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555.52656622691688</v>
      </c>
      <c r="AF3">
        <f t="shared" ref="AF3:AG23" si="4">-$Z3*P3</f>
        <v>-444.42125298153354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-409.37661445461669</v>
      </c>
      <c r="AJ3">
        <f t="shared" ref="AJ3:AJ23" si="7">AB3-AC3</f>
        <v>0</v>
      </c>
      <c r="AL3">
        <f t="shared" ref="AL3:AL23" si="8">SUM(AI3:AK3)</f>
        <v>-409.37661445461669</v>
      </c>
      <c r="AN3">
        <f t="shared" ref="AN3:AU23" si="9">AE3*$K3</f>
        <v>555.52656622691688</v>
      </c>
      <c r="AO3">
        <f t="shared" si="9"/>
        <v>-444.42125298153354</v>
      </c>
      <c r="AP3">
        <f t="shared" si="9"/>
        <v>-520.48192770000003</v>
      </c>
      <c r="AQ3">
        <f t="shared" si="9"/>
        <v>0</v>
      </c>
      <c r="AR3">
        <f t="shared" si="9"/>
        <v>-409.37661445461669</v>
      </c>
      <c r="AS3">
        <f t="shared" si="9"/>
        <v>0</v>
      </c>
      <c r="AT3">
        <f t="shared" si="9"/>
        <v>0</v>
      </c>
      <c r="AU3">
        <f t="shared" si="9"/>
        <v>-409.37661445461669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236.29091033334353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100000</v>
      </c>
      <c r="S4">
        <f t="shared" si="1"/>
        <v>4.9227855503079816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4.8614141329499034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-4.8614141329499034</v>
      </c>
      <c r="AK4">
        <f>G4*MAX(0, SUM(AB4, AE4:AF4))</f>
        <v>0</v>
      </c>
      <c r="AL4">
        <f t="shared" si="8"/>
        <v>-251.54211413294991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-231.429496200394</v>
      </c>
      <c r="AR4">
        <f t="shared" si="9"/>
        <v>-231.429496200394</v>
      </c>
      <c r="AS4">
        <f t="shared" si="9"/>
        <v>-4.5608538633548203</v>
      </c>
      <c r="AT4">
        <f t="shared" si="9"/>
        <v>0</v>
      </c>
      <c r="AU4">
        <f t="shared" si="9"/>
        <v>-235.99035006374882</v>
      </c>
      <c r="AW4">
        <v>1</v>
      </c>
      <c r="AX4">
        <f>(R4*SUMPRODUCT(K5:$K$23, X5:$X$23)-$AZ$3*SUMPRODUCT(K4:$K$22, W5:$W$23))/Z4</f>
        <v>4.9227855503079816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555.52656622691688</v>
      </c>
      <c r="P5">
        <f t="shared" ref="P5:P23" si="22">O5*$C$5</f>
        <v>27.776328311345846</v>
      </c>
      <c r="Q5" s="4">
        <f t="shared" ref="Q5:Q23" si="23">$C$8</f>
        <v>50</v>
      </c>
      <c r="R5">
        <f t="shared" si="0"/>
        <v>100000</v>
      </c>
      <c r="S5">
        <f t="shared" si="1"/>
        <v>13.419668038960294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4.8614141329499034</v>
      </c>
      <c r="AC5">
        <f t="shared" si="2"/>
        <v>13.087102532507515</v>
      </c>
      <c r="AE5">
        <f t="shared" si="3"/>
        <v>541.75953612536296</v>
      </c>
      <c r="AF5">
        <f t="shared" si="4"/>
        <v>-27.087976806268149</v>
      </c>
      <c r="AG5">
        <f t="shared" si="4"/>
        <v>-48.76090263377877</v>
      </c>
      <c r="AH5">
        <f t="shared" si="5"/>
        <v>-243.98083944245369</v>
      </c>
      <c r="AI5">
        <f t="shared" si="6"/>
        <v>221.92981724286241</v>
      </c>
      <c r="AJ5">
        <f t="shared" si="7"/>
        <v>-8.2256883995576118</v>
      </c>
      <c r="AK5">
        <f>G5*SUM(AB5, AE5:AF5)</f>
        <v>21.300851911533837</v>
      </c>
      <c r="AL5">
        <f t="shared" si="8"/>
        <v>235.00498075483864</v>
      </c>
      <c r="AN5">
        <f t="shared" si="9"/>
        <v>467.84322579196186</v>
      </c>
      <c r="AO5">
        <f t="shared" si="9"/>
        <v>-23.392161289598093</v>
      </c>
      <c r="AP5">
        <f t="shared" si="9"/>
        <v>-42.108087554615807</v>
      </c>
      <c r="AQ5">
        <f t="shared" si="9"/>
        <v>-210.69270653276547</v>
      </c>
      <c r="AR5">
        <f t="shared" si="9"/>
        <v>191.65027041498254</v>
      </c>
      <c r="AS5">
        <f t="shared" si="9"/>
        <v>-7.1033961353622583</v>
      </c>
      <c r="AT5">
        <f t="shared" si="9"/>
        <v>18.394617179572567</v>
      </c>
      <c r="AU5">
        <f t="shared" si="9"/>
        <v>202.94149145919283</v>
      </c>
      <c r="AW5">
        <v>2</v>
      </c>
      <c r="AX5">
        <f>(R5*SUMPRODUCT(K6:$K$23, X6:$X$23)-$AZ$3*SUMPRODUCT(K5:$K$22, W6:$W$23))/Z5</f>
        <v>13.419668038960294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555.52656622691688</v>
      </c>
      <c r="P6">
        <f t="shared" si="22"/>
        <v>27.776328311345846</v>
      </c>
      <c r="Q6" s="4">
        <f t="shared" si="23"/>
        <v>50</v>
      </c>
      <c r="R6">
        <f t="shared" si="0"/>
        <v>100000</v>
      </c>
      <c r="S6">
        <f t="shared" si="1"/>
        <v>25.070687912297938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13.087102532507515</v>
      </c>
      <c r="AC6">
        <f t="shared" si="2"/>
        <v>24.144395712930873</v>
      </c>
      <c r="AE6">
        <f t="shared" si="3"/>
        <v>535.00140446680632</v>
      </c>
      <c r="AF6">
        <f t="shared" si="4"/>
        <v>-26.750070223340316</v>
      </c>
      <c r="AG6">
        <f t="shared" si="4"/>
        <v>-48.15263904483313</v>
      </c>
      <c r="AH6">
        <f t="shared" si="5"/>
        <v>-241.30912521570761</v>
      </c>
      <c r="AI6">
        <f t="shared" si="6"/>
        <v>218.78956998292526</v>
      </c>
      <c r="AJ6">
        <f t="shared" si="7"/>
        <v>-11.057293180423358</v>
      </c>
      <c r="AK6">
        <f>G6*SUM(AB6, AE6:AF6)</f>
        <v>30.498298551394452</v>
      </c>
      <c r="AL6">
        <f t="shared" si="8"/>
        <v>238.23057535389634</v>
      </c>
      <c r="AN6">
        <f t="shared" si="9"/>
        <v>416.67312106964636</v>
      </c>
      <c r="AO6">
        <f t="shared" si="9"/>
        <v>-20.833656053482319</v>
      </c>
      <c r="AP6">
        <f t="shared" si="9"/>
        <v>-37.502537808376132</v>
      </c>
      <c r="AQ6">
        <f t="shared" si="9"/>
        <v>-187.93787363310247</v>
      </c>
      <c r="AR6">
        <f t="shared" si="9"/>
        <v>170.39905357468544</v>
      </c>
      <c r="AS6">
        <f t="shared" si="9"/>
        <v>-8.6117098415112121</v>
      </c>
      <c r="AT6">
        <f t="shared" si="9"/>
        <v>23.752874550653345</v>
      </c>
      <c r="AU6">
        <f t="shared" si="9"/>
        <v>185.54021828382756</v>
      </c>
      <c r="AW6">
        <v>3</v>
      </c>
      <c r="AX6">
        <f>(R6*SUMPRODUCT(K7:$K$23, X7:$X$23)-$AZ$3*SUMPRODUCT(K6:$K$22, W7:$W$23))/Z6</f>
        <v>25.070687912297938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555.52656622691688</v>
      </c>
      <c r="P7">
        <f t="shared" si="22"/>
        <v>27.776328311345846</v>
      </c>
      <c r="Q7" s="4">
        <f t="shared" si="23"/>
        <v>50</v>
      </c>
      <c r="R7">
        <f t="shared" si="0"/>
        <v>100000</v>
      </c>
      <c r="S7">
        <f t="shared" si="1"/>
        <v>34.74990712271029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24.144395712930873</v>
      </c>
      <c r="AC7">
        <f t="shared" si="2"/>
        <v>33.048367020795922</v>
      </c>
      <c r="AE7">
        <f t="shared" si="3"/>
        <v>528.32503366523326</v>
      </c>
      <c r="AF7">
        <f t="shared" si="4"/>
        <v>-26.416251683261663</v>
      </c>
      <c r="AG7">
        <f t="shared" si="4"/>
        <v>-47.55173431700721</v>
      </c>
      <c r="AH7">
        <f t="shared" si="5"/>
        <v>-238.75667475516744</v>
      </c>
      <c r="AI7">
        <f t="shared" si="6"/>
        <v>215.60037290979696</v>
      </c>
      <c r="AJ7">
        <f t="shared" si="7"/>
        <v>-8.9039713078650493</v>
      </c>
      <c r="AK7">
        <f>G7*SUM(AB7, AE7:AF7)</f>
        <v>25.829211024819713</v>
      </c>
      <c r="AL7">
        <f t="shared" si="8"/>
        <v>232.52561262675164</v>
      </c>
      <c r="AN7">
        <f t="shared" si="9"/>
        <v>372.4752316834917</v>
      </c>
      <c r="AO7">
        <f t="shared" si="9"/>
        <v>-18.623761584174584</v>
      </c>
      <c r="AP7">
        <f t="shared" si="9"/>
        <v>-33.524520187513957</v>
      </c>
      <c r="AQ7">
        <f t="shared" si="9"/>
        <v>-168.32620466317155</v>
      </c>
      <c r="AR7">
        <f t="shared" si="9"/>
        <v>152.00074524863157</v>
      </c>
      <c r="AS7">
        <f t="shared" si="9"/>
        <v>-6.277402289253744</v>
      </c>
      <c r="AT7">
        <f t="shared" si="9"/>
        <v>18.209891160992356</v>
      </c>
      <c r="AU7">
        <f t="shared" si="9"/>
        <v>163.9332341203702</v>
      </c>
      <c r="AW7">
        <v>4</v>
      </c>
      <c r="AX7">
        <f>(R7*SUMPRODUCT(K8:$K$23, X8:$X$23)-$AZ$3*SUMPRODUCT(K7:$K$22, W8:$W$23))/Z7</f>
        <v>34.74990712271029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555.52656622691688</v>
      </c>
      <c r="P8">
        <f t="shared" si="22"/>
        <v>27.776328311345846</v>
      </c>
      <c r="Q8" s="4">
        <f t="shared" si="23"/>
        <v>50</v>
      </c>
      <c r="R8">
        <f t="shared" si="0"/>
        <v>100000</v>
      </c>
      <c r="S8">
        <f t="shared" si="1"/>
        <v>38.474426599671027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33.048367020795922</v>
      </c>
      <c r="AC8">
        <f t="shared" si="2"/>
        <v>36.133686493079722</v>
      </c>
      <c r="AE8">
        <f t="shared" si="3"/>
        <v>521.72896535882728</v>
      </c>
      <c r="AF8">
        <f t="shared" si="4"/>
        <v>-26.086448267941364</v>
      </c>
      <c r="AG8">
        <f t="shared" si="4"/>
        <v>-46.958057190888304</v>
      </c>
      <c r="AH8">
        <f t="shared" si="5"/>
        <v>-236.31956589766611</v>
      </c>
      <c r="AI8">
        <f t="shared" si="6"/>
        <v>212.36489400233148</v>
      </c>
      <c r="AJ8">
        <f t="shared" si="7"/>
        <v>-3.0853194722837998</v>
      </c>
      <c r="AK8">
        <f t="shared" ref="AK8:AK23" si="24">G8*SUM(AB8:AB8, AE8:AF8)</f>
        <v>11.261115831578824</v>
      </c>
      <c r="AL8">
        <f t="shared" si="8"/>
        <v>220.5406903616265</v>
      </c>
      <c r="AN8">
        <f t="shared" si="9"/>
        <v>342.96030543837185</v>
      </c>
      <c r="AO8">
        <f t="shared" si="9"/>
        <v>-17.148015271918595</v>
      </c>
      <c r="AP8">
        <f t="shared" si="9"/>
        <v>-30.868038208120751</v>
      </c>
      <c r="AQ8">
        <f t="shared" si="9"/>
        <v>-155.34546839964085</v>
      </c>
      <c r="AR8">
        <f t="shared" si="9"/>
        <v>139.59878355869168</v>
      </c>
      <c r="AS8">
        <f t="shared" si="9"/>
        <v>-2.0281452226093188</v>
      </c>
      <c r="AT8">
        <f t="shared" si="9"/>
        <v>7.4025326972577181</v>
      </c>
      <c r="AU8">
        <f t="shared" si="9"/>
        <v>144.97317103334007</v>
      </c>
      <c r="AW8">
        <v>5</v>
      </c>
      <c r="AX8">
        <f>(R8*SUMPRODUCT(K9:$K$23, X9:$X$23)-$AZ$3*SUMPRODUCT(K8:$K$22, W9:$W$23))/Z8</f>
        <v>38.474426599671027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555.52656622691688</v>
      </c>
      <c r="P9">
        <f t="shared" si="22"/>
        <v>27.776328311345846</v>
      </c>
      <c r="Q9" s="4">
        <f t="shared" si="23"/>
        <v>50</v>
      </c>
      <c r="R9">
        <f t="shared" si="0"/>
        <v>100000</v>
      </c>
      <c r="S9">
        <f t="shared" si="1"/>
        <v>38.447447932153175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36.133686493079722</v>
      </c>
      <c r="AC9">
        <f t="shared" si="2"/>
        <v>35.657197957697008</v>
      </c>
      <c r="AE9">
        <f t="shared" si="3"/>
        <v>515.210288539001</v>
      </c>
      <c r="AF9">
        <f t="shared" si="4"/>
        <v>-25.760514426950053</v>
      </c>
      <c r="AG9">
        <f t="shared" si="4"/>
        <v>-46.371345662031956</v>
      </c>
      <c r="AH9">
        <f t="shared" si="5"/>
        <v>-234.26191389492968</v>
      </c>
      <c r="AI9">
        <f t="shared" si="6"/>
        <v>208.8165145550893</v>
      </c>
      <c r="AJ9">
        <f t="shared" si="7"/>
        <v>0.47648853538271396</v>
      </c>
      <c r="AK9">
        <f t="shared" si="24"/>
        <v>3.1009424175702707</v>
      </c>
      <c r="AL9">
        <f t="shared" si="8"/>
        <v>212.39394550804229</v>
      </c>
      <c r="AN9">
        <f t="shared" si="9"/>
        <v>321.87343766876131</v>
      </c>
      <c r="AO9">
        <f t="shared" si="9"/>
        <v>-16.093671883438066</v>
      </c>
      <c r="AP9">
        <f t="shared" si="9"/>
        <v>-28.970121074037447</v>
      </c>
      <c r="AQ9">
        <f t="shared" si="9"/>
        <v>-146.35322550340811</v>
      </c>
      <c r="AR9">
        <f t="shared" si="9"/>
        <v>130.45641920787764</v>
      </c>
      <c r="AS9">
        <f t="shared" si="9"/>
        <v>0.2976823373001749</v>
      </c>
      <c r="AT9">
        <f t="shared" si="9"/>
        <v>1.9372885560701807</v>
      </c>
      <c r="AU9">
        <f t="shared" si="9"/>
        <v>132.691390101248</v>
      </c>
      <c r="AW9">
        <v>6</v>
      </c>
      <c r="AX9">
        <f>(R9*SUMPRODUCT(K10:$K$23, X10:$X$23)-$AZ$3*SUMPRODUCT(K9:$K$22, W10:$W$23))/Z9</f>
        <v>38.447447932153175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555.52656622691688</v>
      </c>
      <c r="P10">
        <f t="shared" si="22"/>
        <v>27.776328311345846</v>
      </c>
      <c r="Q10" s="4">
        <f t="shared" si="23"/>
        <v>50</v>
      </c>
      <c r="R10">
        <f t="shared" si="0"/>
        <v>100000</v>
      </c>
      <c r="S10">
        <f t="shared" si="1"/>
        <v>37.860207144295515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35.657197957697008</v>
      </c>
      <c r="AC10">
        <f t="shared" si="2"/>
        <v>34.67349822955407</v>
      </c>
      <c r="AE10">
        <f t="shared" si="3"/>
        <v>508.76767095135955</v>
      </c>
      <c r="AF10">
        <f t="shared" si="4"/>
        <v>-25.43838354756798</v>
      </c>
      <c r="AG10">
        <f t="shared" si="4"/>
        <v>-45.791479821285662</v>
      </c>
      <c r="AH10">
        <f t="shared" si="5"/>
        <v>-232.30476825194631</v>
      </c>
      <c r="AI10">
        <f t="shared" si="6"/>
        <v>205.23303933055962</v>
      </c>
      <c r="AJ10">
        <f t="shared" si="7"/>
        <v>0.9836997281429376</v>
      </c>
      <c r="AK10">
        <f t="shared" si="24"/>
        <v>2.1278445899821032</v>
      </c>
      <c r="AL10">
        <f t="shared" si="8"/>
        <v>208.34458364868465</v>
      </c>
      <c r="AN10">
        <f t="shared" si="9"/>
        <v>301.99379071479751</v>
      </c>
      <c r="AO10">
        <f t="shared" si="9"/>
        <v>-15.099689535739877</v>
      </c>
      <c r="AP10">
        <f t="shared" si="9"/>
        <v>-27.180859483094604</v>
      </c>
      <c r="AQ10">
        <f t="shared" si="9"/>
        <v>-137.891225349173</v>
      </c>
      <c r="AR10">
        <f t="shared" si="9"/>
        <v>121.82201634679006</v>
      </c>
      <c r="AS10">
        <f t="shared" si="9"/>
        <v>0.58390347262336728</v>
      </c>
      <c r="AT10">
        <f t="shared" si="9"/>
        <v>1.2630438026438682</v>
      </c>
      <c r="AU10">
        <f t="shared" si="9"/>
        <v>123.66896362205729</v>
      </c>
      <c r="AW10">
        <v>7</v>
      </c>
      <c r="AX10">
        <f>(R10*SUMPRODUCT(K11:$K$23, X11:$X$23)-$AZ$3*SUMPRODUCT(K10:$K$22, W11:$W$23))/Z10</f>
        <v>37.860207144295515</v>
      </c>
    </row>
    <row r="11" spans="1:52" x14ac:dyDescent="0.25">
      <c r="A11" t="s">
        <v>33</v>
      </c>
      <c r="C11" s="7">
        <f>AU25</f>
        <v>1322.9958369742378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555.52656622691688</v>
      </c>
      <c r="P11">
        <f t="shared" si="22"/>
        <v>27.776328311345846</v>
      </c>
      <c r="Q11" s="4">
        <f t="shared" si="23"/>
        <v>50</v>
      </c>
      <c r="R11">
        <f t="shared" si="0"/>
        <v>100000</v>
      </c>
      <c r="S11">
        <f t="shared" si="1"/>
        <v>36.53139510730967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34.67349822955407</v>
      </c>
      <c r="AC11">
        <f t="shared" si="2"/>
        <v>33.037782910340525</v>
      </c>
      <c r="AE11">
        <f t="shared" si="3"/>
        <v>502.39981369502664</v>
      </c>
      <c r="AF11">
        <f t="shared" si="4"/>
        <v>-25.119990684751336</v>
      </c>
      <c r="AG11">
        <f t="shared" si="4"/>
        <v>-45.218342761470254</v>
      </c>
      <c r="AH11">
        <f t="shared" si="5"/>
        <v>-230.44452320510439</v>
      </c>
      <c r="AI11">
        <f t="shared" si="6"/>
        <v>201.61695704370069</v>
      </c>
      <c r="AJ11">
        <f t="shared" si="7"/>
        <v>1.6357153192135456</v>
      </c>
      <c r="AK11">
        <f t="shared" si="24"/>
        <v>1.2286879709755905</v>
      </c>
      <c r="AL11">
        <f t="shared" si="8"/>
        <v>204.48136033388982</v>
      </c>
      <c r="AN11">
        <f t="shared" si="9"/>
        <v>283.6081450838696</v>
      </c>
      <c r="AO11">
        <f t="shared" si="9"/>
        <v>-14.180407254193483</v>
      </c>
      <c r="AP11">
        <f t="shared" si="9"/>
        <v>-25.526065027826565</v>
      </c>
      <c r="AQ11">
        <f t="shared" si="9"/>
        <v>-130.08751593727627</v>
      </c>
      <c r="AR11">
        <f t="shared" si="9"/>
        <v>113.81415686457332</v>
      </c>
      <c r="AS11">
        <f t="shared" si="9"/>
        <v>0.92337253104362682</v>
      </c>
      <c r="AT11">
        <f t="shared" si="9"/>
        <v>0.69360279768491517</v>
      </c>
      <c r="AU11">
        <f t="shared" si="9"/>
        <v>115.43113219330186</v>
      </c>
      <c r="AW11">
        <v>8</v>
      </c>
      <c r="AX11">
        <f>(R11*SUMPRODUCT(K12:$K$23, X12:$X$23)-$AZ$3*SUMPRODUCT(K11:$K$22, W12:$W$23))/Z11</f>
        <v>36.53139510730967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555.52656622691688</v>
      </c>
      <c r="P12">
        <f t="shared" si="22"/>
        <v>27.776328311345846</v>
      </c>
      <c r="Q12" s="4">
        <f t="shared" si="23"/>
        <v>50</v>
      </c>
      <c r="R12">
        <f t="shared" si="0"/>
        <v>100000</v>
      </c>
      <c r="S12">
        <f t="shared" si="1"/>
        <v>34.603525417555595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33.037782910340525</v>
      </c>
      <c r="AC12">
        <f t="shared" si="2"/>
        <v>30.902178291319618</v>
      </c>
      <c r="AE12">
        <f t="shared" si="3"/>
        <v>496.10497161654354</v>
      </c>
      <c r="AF12">
        <f t="shared" si="4"/>
        <v>-24.805248580827179</v>
      </c>
      <c r="AG12">
        <f t="shared" si="4"/>
        <v>-44.651777410578298</v>
      </c>
      <c r="AH12">
        <f t="shared" si="5"/>
        <v>-228.7638465544976</v>
      </c>
      <c r="AI12">
        <f t="shared" si="6"/>
        <v>197.88409907064045</v>
      </c>
      <c r="AJ12">
        <f t="shared" si="7"/>
        <v>2.1356046190209064</v>
      </c>
      <c r="AK12">
        <f t="shared" si="24"/>
        <v>1.159976263675931</v>
      </c>
      <c r="AL12">
        <f t="shared" si="8"/>
        <v>201.17967995333728</v>
      </c>
      <c r="AN12">
        <f t="shared" si="9"/>
        <v>266.2369650161217</v>
      </c>
      <c r="AO12">
        <f t="shared" si="9"/>
        <v>-13.311848250806086</v>
      </c>
      <c r="AP12">
        <f t="shared" si="9"/>
        <v>-23.962577237698785</v>
      </c>
      <c r="AQ12">
        <f t="shared" si="9"/>
        <v>-122.76714747208595</v>
      </c>
      <c r="AR12">
        <f t="shared" si="9"/>
        <v>106.19539205553089</v>
      </c>
      <c r="AS12">
        <f t="shared" si="9"/>
        <v>1.1460818269767501</v>
      </c>
      <c r="AT12">
        <f t="shared" si="9"/>
        <v>0.6225064806859556</v>
      </c>
      <c r="AU12">
        <f t="shared" si="9"/>
        <v>107.9639803631936</v>
      </c>
      <c r="AW12">
        <v>9</v>
      </c>
      <c r="AX12">
        <f>(R12*SUMPRODUCT(K13:$K$23, X13:$X$23)-$AZ$3*SUMPRODUCT(K12:$K$22, W13:$W$23))/Z12</f>
        <v>34.603525417555595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555.52656622691688</v>
      </c>
      <c r="P13">
        <f t="shared" si="22"/>
        <v>27.776328311345846</v>
      </c>
      <c r="Q13" s="4">
        <f t="shared" si="23"/>
        <v>50</v>
      </c>
      <c r="R13">
        <f t="shared" si="0"/>
        <v>100000</v>
      </c>
      <c r="S13">
        <f t="shared" si="1"/>
        <v>32.007962186902155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30.902178291319618</v>
      </c>
      <c r="AC13">
        <f t="shared" si="2"/>
        <v>28.225692796410836</v>
      </c>
      <c r="AE13">
        <f t="shared" si="3"/>
        <v>489.88192709695005</v>
      </c>
      <c r="AF13">
        <f t="shared" si="4"/>
        <v>-24.494096354847507</v>
      </c>
      <c r="AG13">
        <f t="shared" si="4"/>
        <v>-44.091674177184821</v>
      </c>
      <c r="AH13">
        <f t="shared" si="5"/>
        <v>-227.17091857538708</v>
      </c>
      <c r="AI13">
        <f t="shared" si="6"/>
        <v>194.12523798953066</v>
      </c>
      <c r="AJ13">
        <f t="shared" si="7"/>
        <v>2.676485494908782</v>
      </c>
      <c r="AK13">
        <f t="shared" si="24"/>
        <v>0.99258001806684448</v>
      </c>
      <c r="AL13">
        <f t="shared" si="8"/>
        <v>197.79430350250627</v>
      </c>
      <c r="AN13">
        <f t="shared" si="9"/>
        <v>249.97369989248895</v>
      </c>
      <c r="AO13">
        <f t="shared" si="9"/>
        <v>-12.498684994624449</v>
      </c>
      <c r="AP13">
        <f t="shared" si="9"/>
        <v>-22.498806995881974</v>
      </c>
      <c r="AQ13">
        <f t="shared" si="9"/>
        <v>-115.9192692834869</v>
      </c>
      <c r="AR13">
        <f t="shared" si="9"/>
        <v>99.056938618495622</v>
      </c>
      <c r="AS13">
        <f t="shared" si="9"/>
        <v>1.3657392625927984</v>
      </c>
      <c r="AT13">
        <f t="shared" si="9"/>
        <v>0.50648714686389862</v>
      </c>
      <c r="AU13">
        <f t="shared" si="9"/>
        <v>100.92916502795231</v>
      </c>
      <c r="AW13">
        <v>10</v>
      </c>
      <c r="AX13">
        <f>(R13*SUMPRODUCT(K14:$K$23, X14:$X$23)-$AZ$3*SUMPRODUCT(K13:$K$22, W14:$W$23))/Z13</f>
        <v>32.007962186902155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555.52656622691688</v>
      </c>
      <c r="P14">
        <f t="shared" si="22"/>
        <v>27.776328311345846</v>
      </c>
      <c r="Q14" s="4">
        <f t="shared" si="23"/>
        <v>50</v>
      </c>
      <c r="R14">
        <f t="shared" si="0"/>
        <v>100000</v>
      </c>
      <c r="S14">
        <f t="shared" si="1"/>
        <v>32.659867005882894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28.225692796410836</v>
      </c>
      <c r="AC14">
        <f t="shared" si="2"/>
        <v>28.438830185559709</v>
      </c>
      <c r="AE14">
        <f t="shared" si="3"/>
        <v>483.72902674859796</v>
      </c>
      <c r="AF14">
        <f t="shared" si="4"/>
        <v>-24.186451337429901</v>
      </c>
      <c r="AG14">
        <f t="shared" si="4"/>
        <v>-43.537884248636303</v>
      </c>
      <c r="AH14">
        <f t="shared" si="5"/>
        <v>-225.74637355334224</v>
      </c>
      <c r="AI14">
        <f t="shared" si="6"/>
        <v>190.2583176091895</v>
      </c>
      <c r="AJ14">
        <f t="shared" si="7"/>
        <v>-0.21313738914887281</v>
      </c>
      <c r="AK14">
        <f t="shared" si="24"/>
        <v>34.143778774530524</v>
      </c>
      <c r="AL14">
        <f t="shared" si="8"/>
        <v>224.18895899457115</v>
      </c>
      <c r="AN14">
        <f t="shared" si="9"/>
        <v>227.37693927343847</v>
      </c>
      <c r="AO14">
        <f t="shared" si="9"/>
        <v>-11.368846963671926</v>
      </c>
      <c r="AP14">
        <f t="shared" si="9"/>
        <v>-20.464992414112686</v>
      </c>
      <c r="AQ14">
        <f t="shared" si="9"/>
        <v>-106.11213434027407</v>
      </c>
      <c r="AR14">
        <f t="shared" si="9"/>
        <v>89.430965555379785</v>
      </c>
      <c r="AS14">
        <f t="shared" si="9"/>
        <v>-0.10018527834714633</v>
      </c>
      <c r="AT14">
        <f t="shared" si="9"/>
        <v>16.049290994929212</v>
      </c>
      <c r="AU14">
        <f t="shared" si="9"/>
        <v>105.38007127196185</v>
      </c>
      <c r="AW14">
        <v>11</v>
      </c>
      <c r="AX14">
        <f>(R14*SUMPRODUCT(K15:$K$23, X15:$X$23)-$AZ$3*SUMPRODUCT(K14:$K$22, W15:$W$23))/Z14</f>
        <v>32.659867005882894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555.52656622691688</v>
      </c>
      <c r="P15">
        <f t="shared" si="22"/>
        <v>27.776328311345846</v>
      </c>
      <c r="Q15" s="4">
        <f t="shared" si="23"/>
        <v>50</v>
      </c>
      <c r="R15">
        <f t="shared" si="0"/>
        <v>100000</v>
      </c>
      <c r="S15">
        <f t="shared" si="1"/>
        <v>32.301109461898498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28.438830185559709</v>
      </c>
      <c r="AC15">
        <f t="shared" si="2"/>
        <v>27.772530499234676</v>
      </c>
      <c r="AE15">
        <f t="shared" si="3"/>
        <v>477.64237082540626</v>
      </c>
      <c r="AF15">
        <f t="shared" si="4"/>
        <v>-23.882118541270316</v>
      </c>
      <c r="AG15">
        <f t="shared" si="4"/>
        <v>-42.990056629470253</v>
      </c>
      <c r="AH15">
        <f t="shared" si="5"/>
        <v>-224.89755335938574</v>
      </c>
      <c r="AI15">
        <f t="shared" si="6"/>
        <v>185.87264229527997</v>
      </c>
      <c r="AJ15">
        <f t="shared" si="7"/>
        <v>0.66629968632503278</v>
      </c>
      <c r="AK15">
        <f t="shared" si="24"/>
        <v>33.753935772878698</v>
      </c>
      <c r="AL15">
        <f t="shared" si="8"/>
        <v>220.2928777544837</v>
      </c>
      <c r="AN15">
        <f t="shared" si="9"/>
        <v>206.81806943204825</v>
      </c>
      <c r="AO15">
        <f t="shared" si="9"/>
        <v>-10.340903471602413</v>
      </c>
      <c r="AP15">
        <f t="shared" si="9"/>
        <v>-18.614597573320097</v>
      </c>
      <c r="AQ15">
        <f t="shared" si="9"/>
        <v>-97.380133436238168</v>
      </c>
      <c r="AR15">
        <f t="shared" si="9"/>
        <v>80.48243495088758</v>
      </c>
      <c r="AS15">
        <f t="shared" si="9"/>
        <v>0.28850626160067777</v>
      </c>
      <c r="AT15">
        <f t="shared" si="9"/>
        <v>14.615378070870261</v>
      </c>
      <c r="AU15">
        <f t="shared" si="9"/>
        <v>95.386319283358503</v>
      </c>
      <c r="AW15">
        <v>12</v>
      </c>
      <c r="AX15">
        <f>(R15*SUMPRODUCT(K16:$K$23, X16:$X$23)-$AZ$3*SUMPRODUCT(K15:$K$22, W16:$W$23))/Z15</f>
        <v>32.301109461898498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555.52656622691688</v>
      </c>
      <c r="P16">
        <f t="shared" si="22"/>
        <v>27.776328311345846</v>
      </c>
      <c r="Q16" s="4">
        <f t="shared" si="23"/>
        <v>50</v>
      </c>
      <c r="R16">
        <f t="shared" si="0"/>
        <v>100000</v>
      </c>
      <c r="S16">
        <f t="shared" si="1"/>
        <v>30.924509771759979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27.772530499234676</v>
      </c>
      <c r="AC16">
        <f t="shared" si="2"/>
        <v>26.253658170935694</v>
      </c>
      <c r="AE16">
        <f t="shared" si="3"/>
        <v>471.61958854764748</v>
      </c>
      <c r="AF16">
        <f t="shared" si="4"/>
        <v>-23.580979427382378</v>
      </c>
      <c r="AG16">
        <f t="shared" si="4"/>
        <v>-42.447977938376781</v>
      </c>
      <c r="AH16">
        <f t="shared" si="5"/>
        <v>-224.35624959753954</v>
      </c>
      <c r="AI16">
        <f t="shared" si="6"/>
        <v>181.2343815843488</v>
      </c>
      <c r="AJ16">
        <f t="shared" si="7"/>
        <v>1.5188723282989827</v>
      </c>
      <c r="AK16">
        <f t="shared" si="24"/>
        <v>33.306779773364987</v>
      </c>
      <c r="AL16">
        <f t="shared" si="8"/>
        <v>216.06003368601276</v>
      </c>
      <c r="AN16">
        <f t="shared" si="9"/>
        <v>188.11301165450655</v>
      </c>
      <c r="AO16">
        <f t="shared" si="9"/>
        <v>-9.4056505827253289</v>
      </c>
      <c r="AP16">
        <f t="shared" si="9"/>
        <v>-16.93105452473246</v>
      </c>
      <c r="AQ16">
        <f t="shared" si="9"/>
        <v>-89.488076450071915</v>
      </c>
      <c r="AR16">
        <f t="shared" si="9"/>
        <v>72.288230096976861</v>
      </c>
      <c r="AS16">
        <f t="shared" si="9"/>
        <v>0.60582650706873242</v>
      </c>
      <c r="AT16">
        <f t="shared" si="9"/>
        <v>13.284941516054305</v>
      </c>
      <c r="AU16">
        <f t="shared" si="9"/>
        <v>86.178998120099891</v>
      </c>
      <c r="AW16">
        <v>13</v>
      </c>
      <c r="AX16">
        <f>(R16*SUMPRODUCT(K17:$K$23, X17:$X$23)-$AZ$3*SUMPRODUCT(K16:$K$22, W17:$W$23))/Z16</f>
        <v>30.924509771759979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555.52656622691688</v>
      </c>
      <c r="P17">
        <f t="shared" si="22"/>
        <v>27.776328311345846</v>
      </c>
      <c r="Q17" s="4">
        <f t="shared" si="23"/>
        <v>50</v>
      </c>
      <c r="R17">
        <f t="shared" si="0"/>
        <v>100000</v>
      </c>
      <c r="S17">
        <f t="shared" si="1"/>
        <v>28.681668611413276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26.253658170935694</v>
      </c>
      <c r="AC17">
        <f t="shared" si="2"/>
        <v>24.041895136619587</v>
      </c>
      <c r="AE17">
        <f t="shared" si="3"/>
        <v>465.66019682408518</v>
      </c>
      <c r="AF17">
        <f t="shared" si="4"/>
        <v>-23.283009841204262</v>
      </c>
      <c r="AG17">
        <f t="shared" si="4"/>
        <v>-41.911604694875763</v>
      </c>
      <c r="AH17">
        <f t="shared" si="5"/>
        <v>-223.78692823450467</v>
      </c>
      <c r="AI17">
        <f t="shared" si="6"/>
        <v>176.67865405350051</v>
      </c>
      <c r="AJ17">
        <f t="shared" si="7"/>
        <v>2.2117630343161068</v>
      </c>
      <c r="AK17">
        <f t="shared" si="24"/>
        <v>32.804159160767163</v>
      </c>
      <c r="AL17">
        <f t="shared" si="8"/>
        <v>211.69457624858379</v>
      </c>
      <c r="AN17">
        <f t="shared" si="9"/>
        <v>171.0950660164946</v>
      </c>
      <c r="AO17">
        <f t="shared" si="9"/>
        <v>-8.5547533008247303</v>
      </c>
      <c r="AP17">
        <f t="shared" si="9"/>
        <v>-15.399359492252177</v>
      </c>
      <c r="AQ17">
        <f t="shared" si="9"/>
        <v>-82.224848765366318</v>
      </c>
      <c r="AR17">
        <f t="shared" si="9"/>
        <v>64.916104458051379</v>
      </c>
      <c r="AS17">
        <f t="shared" si="9"/>
        <v>0.81265640686080587</v>
      </c>
      <c r="AT17">
        <f t="shared" si="9"/>
        <v>12.053058894675864</v>
      </c>
      <c r="AU17">
        <f t="shared" si="9"/>
        <v>77.78181975958806</v>
      </c>
      <c r="AW17">
        <v>14</v>
      </c>
      <c r="AX17">
        <f>(R17*SUMPRODUCT(K18:$K$23, X18:$X$23)-$AZ$3*SUMPRODUCT(K17:$K$22, W18:$W$23))/Z17</f>
        <v>28.681668611413276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555.52656622691688</v>
      </c>
      <c r="P18">
        <f t="shared" si="22"/>
        <v>27.776328311345846</v>
      </c>
      <c r="Q18" s="4">
        <f t="shared" si="23"/>
        <v>50</v>
      </c>
      <c r="R18">
        <f t="shared" si="0"/>
        <v>100000</v>
      </c>
      <c r="S18">
        <f t="shared" si="1"/>
        <v>25.673854773160667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24.041895136619587</v>
      </c>
      <c r="AC18">
        <f t="shared" si="2"/>
        <v>21.248120562574172</v>
      </c>
      <c r="AE18">
        <f t="shared" si="3"/>
        <v>459.76327120312743</v>
      </c>
      <c r="AF18">
        <f t="shared" si="4"/>
        <v>-22.988163560156373</v>
      </c>
      <c r="AG18">
        <f t="shared" si="4"/>
        <v>-41.380853693982218</v>
      </c>
      <c r="AH18">
        <f t="shared" si="5"/>
        <v>-223.26990788956374</v>
      </c>
      <c r="AI18">
        <f t="shared" si="6"/>
        <v>172.12434605942514</v>
      </c>
      <c r="AJ18">
        <f t="shared" si="7"/>
        <v>2.7937745740454147</v>
      </c>
      <c r="AK18">
        <f t="shared" si="24"/>
        <v>32.257190194571351</v>
      </c>
      <c r="AL18">
        <f t="shared" si="8"/>
        <v>207.17531082804192</v>
      </c>
      <c r="AN18">
        <f t="shared" si="9"/>
        <v>155.61233136935584</v>
      </c>
      <c r="AO18">
        <f t="shared" si="9"/>
        <v>-7.780616568467793</v>
      </c>
      <c r="AP18">
        <f t="shared" si="9"/>
        <v>-14.005840659093936</v>
      </c>
      <c r="AQ18">
        <f t="shared" si="9"/>
        <v>-75.568348033539081</v>
      </c>
      <c r="AR18">
        <f t="shared" si="9"/>
        <v>58.257526108255057</v>
      </c>
      <c r="AS18">
        <f t="shared" si="9"/>
        <v>0.94558613533868308</v>
      </c>
      <c r="AT18">
        <f t="shared" si="9"/>
        <v>10.917828552216523</v>
      </c>
      <c r="AU18">
        <f t="shared" si="9"/>
        <v>70.12094079581027</v>
      </c>
      <c r="AW18">
        <v>15</v>
      </c>
      <c r="AX18">
        <f>(R18*SUMPRODUCT(K19:$K$23, X19:$X$23)-$AZ$3*SUMPRODUCT(K18:$K$22, W19:$W$23))/Z18</f>
        <v>25.673854773160667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555.52656622691688</v>
      </c>
      <c r="P19">
        <f t="shared" si="22"/>
        <v>27.776328311345846</v>
      </c>
      <c r="Q19" s="4">
        <f t="shared" si="23"/>
        <v>50</v>
      </c>
      <c r="R19">
        <f t="shared" si="0"/>
        <v>100000</v>
      </c>
      <c r="S19">
        <f t="shared" si="1"/>
        <v>21.843657870985506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21.248120562574172</v>
      </c>
      <c r="AC19">
        <f t="shared" si="2"/>
        <v>17.848648180669812</v>
      </c>
      <c r="AE19">
        <f t="shared" si="3"/>
        <v>453.92572499362541</v>
      </c>
      <c r="AF19">
        <f t="shared" si="4"/>
        <v>-22.696286249681272</v>
      </c>
      <c r="AG19">
        <f t="shared" si="4"/>
        <v>-40.855447118996068</v>
      </c>
      <c r="AH19">
        <f t="shared" si="5"/>
        <v>-223.19607609264668</v>
      </c>
      <c r="AI19">
        <f t="shared" si="6"/>
        <v>167.1779155323014</v>
      </c>
      <c r="AJ19">
        <f t="shared" si="7"/>
        <v>3.39947238190436</v>
      </c>
      <c r="AK19">
        <f t="shared" si="24"/>
        <v>31.673429151456283</v>
      </c>
      <c r="AL19">
        <f t="shared" si="8"/>
        <v>202.25081706566203</v>
      </c>
      <c r="AN19">
        <f t="shared" si="9"/>
        <v>141.52589107731609</v>
      </c>
      <c r="AO19">
        <f t="shared" si="9"/>
        <v>-7.0762945538658046</v>
      </c>
      <c r="AP19">
        <f t="shared" si="9"/>
        <v>-12.737994875613811</v>
      </c>
      <c r="AQ19">
        <f t="shared" si="9"/>
        <v>-69.58852916832565</v>
      </c>
      <c r="AR19">
        <f t="shared" si="9"/>
        <v>52.123072479510832</v>
      </c>
      <c r="AS19">
        <f t="shared" si="9"/>
        <v>1.0598944531035273</v>
      </c>
      <c r="AT19">
        <f t="shared" si="9"/>
        <v>9.8752065311941521</v>
      </c>
      <c r="AU19">
        <f t="shared" si="9"/>
        <v>63.058173463808508</v>
      </c>
      <c r="AW19">
        <v>16</v>
      </c>
      <c r="AX19">
        <f>(R19*SUMPRODUCT(K20:$K$23, X20:$X$23)-$AZ$3*SUMPRODUCT(K19:$K$22, W20:$W$23))/Z19</f>
        <v>21.843657870985506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555.52656622691688</v>
      </c>
      <c r="P20">
        <f t="shared" si="22"/>
        <v>27.776328311345846</v>
      </c>
      <c r="Q20" s="4">
        <f t="shared" si="23"/>
        <v>50</v>
      </c>
      <c r="R20">
        <f t="shared" si="0"/>
        <v>100000</v>
      </c>
      <c r="S20">
        <f t="shared" si="1"/>
        <v>17.352505842662044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17.848648180669812</v>
      </c>
      <c r="AC20">
        <f t="shared" si="2"/>
        <v>13.998402182299628</v>
      </c>
      <c r="AE20">
        <f t="shared" si="3"/>
        <v>448.14762591103118</v>
      </c>
      <c r="AF20">
        <f t="shared" si="4"/>
        <v>-22.407381295551559</v>
      </c>
      <c r="AG20">
        <f t="shared" si="4"/>
        <v>-40.335391064626016</v>
      </c>
      <c r="AH20">
        <f t="shared" si="5"/>
        <v>-223.00316636018371</v>
      </c>
      <c r="AI20">
        <f t="shared" si="6"/>
        <v>162.40168719066989</v>
      </c>
      <c r="AJ20">
        <f t="shared" si="7"/>
        <v>3.850245998370184</v>
      </c>
      <c r="AK20">
        <f t="shared" si="24"/>
        <v>31.051222495730467</v>
      </c>
      <c r="AL20">
        <f t="shared" si="8"/>
        <v>197.30315568477053</v>
      </c>
      <c r="AN20">
        <f t="shared" si="9"/>
        <v>128.71037897607326</v>
      </c>
      <c r="AO20">
        <f t="shared" si="9"/>
        <v>-6.4355189488036633</v>
      </c>
      <c r="AP20">
        <f t="shared" si="9"/>
        <v>-11.584538598240385</v>
      </c>
      <c r="AQ20">
        <f t="shared" si="9"/>
        <v>-64.047694097975224</v>
      </c>
      <c r="AR20">
        <f t="shared" si="9"/>
        <v>46.642627331053994</v>
      </c>
      <c r="AS20">
        <f t="shared" si="9"/>
        <v>1.1058111054229229</v>
      </c>
      <c r="AT20">
        <f t="shared" si="9"/>
        <v>8.918076062483193</v>
      </c>
      <c r="AU20">
        <f t="shared" si="9"/>
        <v>56.666514498960112</v>
      </c>
      <c r="AW20">
        <v>17</v>
      </c>
      <c r="AX20">
        <f>(R20*SUMPRODUCT(K21:$K$23, X21:$X$23)-$AZ$3*SUMPRODUCT(K20:$K$22, W21:$W$23))/Z20</f>
        <v>17.352505842662044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555.52656622691688</v>
      </c>
      <c r="P21">
        <f t="shared" si="22"/>
        <v>27.776328311345846</v>
      </c>
      <c r="Q21" s="4">
        <f t="shared" si="23"/>
        <v>50</v>
      </c>
      <c r="R21">
        <f t="shared" si="0"/>
        <v>100000</v>
      </c>
      <c r="S21">
        <f t="shared" si="1"/>
        <v>12.186657464008253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13.998402182299628</v>
      </c>
      <c r="AC21">
        <f t="shared" si="2"/>
        <v>9.7055660094161169</v>
      </c>
      <c r="AE21">
        <f t="shared" si="3"/>
        <v>442.426463074335</v>
      </c>
      <c r="AF21">
        <f t="shared" si="4"/>
        <v>-22.121323153716752</v>
      </c>
      <c r="AG21">
        <f t="shared" si="4"/>
        <v>-39.820459539788807</v>
      </c>
      <c r="AH21">
        <f t="shared" si="5"/>
        <v>-223.15522838191495</v>
      </c>
      <c r="AI21">
        <f t="shared" si="6"/>
        <v>157.32945199891449</v>
      </c>
      <c r="AJ21">
        <f t="shared" si="7"/>
        <v>4.2928361728835114</v>
      </c>
      <c r="AK21">
        <f t="shared" si="24"/>
        <v>30.401247947204254</v>
      </c>
      <c r="AL21">
        <f t="shared" si="8"/>
        <v>192.02353611900224</v>
      </c>
      <c r="AN21">
        <f t="shared" si="9"/>
        <v>117.05094698031223</v>
      </c>
      <c r="AO21">
        <f t="shared" si="9"/>
        <v>-5.8525473490156115</v>
      </c>
      <c r="AP21">
        <f t="shared" si="9"/>
        <v>-10.53513495990939</v>
      </c>
      <c r="AQ21">
        <f t="shared" si="9"/>
        <v>-59.039259596283031</v>
      </c>
      <c r="AR21">
        <f t="shared" si="9"/>
        <v>41.624005075104193</v>
      </c>
      <c r="AS21">
        <f t="shared" si="9"/>
        <v>1.1357379840611597</v>
      </c>
      <c r="AT21">
        <f t="shared" si="9"/>
        <v>8.0431329466059651</v>
      </c>
      <c r="AU21">
        <f t="shared" si="9"/>
        <v>50.80287600577131</v>
      </c>
      <c r="AW21">
        <v>18</v>
      </c>
      <c r="AX21">
        <f>(R21*SUMPRODUCT(K22:$K$23, X22:$X$23)-$AZ$3*SUMPRODUCT(K21:$K$22, W22:$W$23))/Z21</f>
        <v>12.186657464008253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555.52656622691688</v>
      </c>
      <c r="P22">
        <f t="shared" si="22"/>
        <v>27.776328311345846</v>
      </c>
      <c r="Q22" s="4">
        <f t="shared" si="23"/>
        <v>50</v>
      </c>
      <c r="R22">
        <f t="shared" si="0"/>
        <v>100000</v>
      </c>
      <c r="S22">
        <f t="shared" si="1"/>
        <v>6.3935621254645216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9.7055660094161169</v>
      </c>
      <c r="AC22">
        <f t="shared" si="2"/>
        <v>5.02668400360578</v>
      </c>
      <c r="AE22">
        <f t="shared" si="3"/>
        <v>436.76067413327985</v>
      </c>
      <c r="AF22">
        <f t="shared" si="4"/>
        <v>-21.838033706663996</v>
      </c>
      <c r="AG22">
        <f t="shared" si="4"/>
        <v>-39.310511925623686</v>
      </c>
      <c r="AH22">
        <f t="shared" si="5"/>
        <v>-223.48603753445741</v>
      </c>
      <c r="AI22">
        <f t="shared" si="6"/>
        <v>152.12609096653472</v>
      </c>
      <c r="AJ22">
        <f t="shared" si="7"/>
        <v>4.6788820058103369</v>
      </c>
      <c r="AK22">
        <f t="shared" si="24"/>
        <v>29.723974450522238</v>
      </c>
      <c r="AL22">
        <f t="shared" si="8"/>
        <v>186.5289474228673</v>
      </c>
      <c r="AN22">
        <f t="shared" si="9"/>
        <v>106.44339807729973</v>
      </c>
      <c r="AO22">
        <f t="shared" si="9"/>
        <v>-5.322169903864987</v>
      </c>
      <c r="AP22">
        <f t="shared" si="9"/>
        <v>-9.5804057401118605</v>
      </c>
      <c r="AQ22">
        <f t="shared" si="9"/>
        <v>-54.466014609042794</v>
      </c>
      <c r="AR22">
        <f t="shared" si="9"/>
        <v>37.074807824280079</v>
      </c>
      <c r="AS22">
        <f t="shared" si="9"/>
        <v>1.140295199171723</v>
      </c>
      <c r="AT22">
        <f t="shared" si="9"/>
        <v>7.2440607230836394</v>
      </c>
      <c r="AU22">
        <f t="shared" si="9"/>
        <v>45.459163746535445</v>
      </c>
      <c r="AW22">
        <v>19</v>
      </c>
      <c r="AX22">
        <f>(R22*SUMPRODUCT(K23:$K$23, X23:$X$23)-$AZ$3*SUMPRODUCT(K22:$K$22, W23:$W$23))/Z22</f>
        <v>6.3935621254645216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555.52656622691688</v>
      </c>
      <c r="P23">
        <f t="shared" si="22"/>
        <v>27.776328311345846</v>
      </c>
      <c r="Q23" s="4">
        <f t="shared" si="23"/>
        <v>50</v>
      </c>
      <c r="R23">
        <f t="shared" si="0"/>
        <v>100000</v>
      </c>
      <c r="S23">
        <f t="shared" si="1"/>
        <v>6.4767881996747336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5.02668400360578</v>
      </c>
      <c r="AC23">
        <f t="shared" si="2"/>
        <v>5.02668400360578</v>
      </c>
      <c r="AE23">
        <f t="shared" si="3"/>
        <v>431.14834358349532</v>
      </c>
      <c r="AF23">
        <f t="shared" si="4"/>
        <v>-21.557417179174767</v>
      </c>
      <c r="AG23">
        <f t="shared" si="4"/>
        <v>-38.80537581774113</v>
      </c>
      <c r="AH23">
        <f t="shared" si="5"/>
        <v>-224.06197725264605</v>
      </c>
      <c r="AI23">
        <f t="shared" si="6"/>
        <v>146.72357333393336</v>
      </c>
      <c r="AJ23">
        <f t="shared" si="7"/>
        <v>0</v>
      </c>
      <c r="AK23">
        <f t="shared" si="24"/>
        <v>29.023232728554849</v>
      </c>
      <c r="AL23">
        <f t="shared" si="8"/>
        <v>175.74680606248822</v>
      </c>
      <c r="AN23">
        <f t="shared" si="9"/>
        <v>96.792853134374909</v>
      </c>
      <c r="AO23">
        <f t="shared" si="9"/>
        <v>-4.8396426567187456</v>
      </c>
      <c r="AP23">
        <f t="shared" si="9"/>
        <v>-8.7118113713069274</v>
      </c>
      <c r="AQ23">
        <f t="shared" si="9"/>
        <v>-50.301939877482205</v>
      </c>
      <c r="AR23">
        <f t="shared" si="9"/>
        <v>32.93945922886703</v>
      </c>
      <c r="AS23">
        <f t="shared" si="9"/>
        <v>0</v>
      </c>
      <c r="AT23">
        <f t="shared" si="9"/>
        <v>6.5157191133583945</v>
      </c>
      <c r="AU23">
        <f t="shared" si="9"/>
        <v>39.45517834222543</v>
      </c>
      <c r="AW23">
        <v>20</v>
      </c>
      <c r="AX23">
        <f>(R23*SUMPRODUCT(K$23:$K24, X$23:$X24)-$AZ$3*SUMPRODUCT(K$22:$K23, W$23:$W24))/Z23</f>
        <v>6.4767881996747336</v>
      </c>
    </row>
    <row r="25" spans="5:50" x14ac:dyDescent="0.25">
      <c r="AN25" s="8">
        <f t="shared" ref="AN25:AU25" si="25">SUM(AN3:AN23)</f>
        <v>5118.703374577648</v>
      </c>
      <c r="AO25" s="8">
        <f t="shared" si="25"/>
        <v>-672.58009339907005</v>
      </c>
      <c r="AP25" s="8">
        <f t="shared" si="25"/>
        <v>-931.18927148585988</v>
      </c>
      <c r="AQ25" s="8">
        <f t="shared" si="25"/>
        <v>-2354.9671113491031</v>
      </c>
      <c r="AR25" s="8">
        <f t="shared" si="25"/>
        <v>1159.9668983436147</v>
      </c>
      <c r="AS25" s="8">
        <f t="shared" si="25"/>
        <v>-17.27059914727355</v>
      </c>
      <c r="AT25" s="8">
        <f t="shared" si="25"/>
        <v>180.29953777789629</v>
      </c>
      <c r="AU25" s="9">
        <f t="shared" si="25"/>
        <v>1322.9958369742378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2DB9D-B88A-42B9-84D9-CA403E4D4B7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596.51778895976042</v>
      </c>
      <c r="K3">
        <v>1</v>
      </c>
      <c r="L3" s="2">
        <v>0</v>
      </c>
      <c r="O3">
        <f>$C$3</f>
        <v>596.51778895976042</v>
      </c>
      <c r="P3">
        <f>O3*B5</f>
        <v>477.21423116780835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596.51778895976042</v>
      </c>
      <c r="AF3">
        <f t="shared" ref="AF3:AG23" si="4">-$Z3*P3</f>
        <v>-477.21423116780835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-401.17836990804796</v>
      </c>
      <c r="AJ3">
        <f t="shared" ref="AJ3:AJ23" si="7">AB3-AC3</f>
        <v>0</v>
      </c>
      <c r="AL3">
        <f t="shared" ref="AL3:AL23" si="8">SUM(AI3:AK3)</f>
        <v>-401.17836990804796</v>
      </c>
      <c r="AN3">
        <f t="shared" ref="AN3:AU23" si="9">AE3*$K3</f>
        <v>596.51778895976042</v>
      </c>
      <c r="AO3">
        <f t="shared" si="9"/>
        <v>-477.21423116780835</v>
      </c>
      <c r="AP3">
        <f t="shared" si="9"/>
        <v>-520.48192770000003</v>
      </c>
      <c r="AQ3">
        <f t="shared" si="9"/>
        <v>0</v>
      </c>
      <c r="AR3">
        <f t="shared" si="9"/>
        <v>-401.17836990804796</v>
      </c>
      <c r="AS3">
        <f t="shared" si="9"/>
        <v>0</v>
      </c>
      <c r="AT3">
        <f t="shared" si="9"/>
        <v>0</v>
      </c>
      <c r="AU3">
        <f t="shared" si="9"/>
        <v>-401.17836990804796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257.79953673411018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100000</v>
      </c>
      <c r="S4">
        <f t="shared" si="1"/>
        <v>19.389409129256897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19.146192142684868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-19.146192142684868</v>
      </c>
      <c r="AK4">
        <f>G4*MAX(0, SUM(AB4, AE4:AF4))</f>
        <v>0</v>
      </c>
      <c r="AL4">
        <f t="shared" si="8"/>
        <v>-273.52679214268488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-238.65334459142508</v>
      </c>
      <c r="AR4">
        <f t="shared" si="9"/>
        <v>-238.65334459142508</v>
      </c>
      <c r="AS4">
        <f t="shared" si="9"/>
        <v>-17.962465655957281</v>
      </c>
      <c r="AT4">
        <f t="shared" si="9"/>
        <v>0</v>
      </c>
      <c r="AU4">
        <f t="shared" si="9"/>
        <v>-256.61581024738234</v>
      </c>
      <c r="AW4">
        <v>1</v>
      </c>
      <c r="AX4">
        <f>(R4*SUMPRODUCT(K5:$K$23, X5:$X$23)-$AZ$3*SUMPRODUCT(K4:$K$22, W5:$W$23))/Z4</f>
        <v>19.389409129256897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596.51778895976042</v>
      </c>
      <c r="P5">
        <f t="shared" ref="P5:P23" si="22">O5*$C$5</f>
        <v>29.825889447988022</v>
      </c>
      <c r="Q5" s="4">
        <f t="shared" ref="Q5:Q23" si="23">$C$8</f>
        <v>50</v>
      </c>
      <c r="R5">
        <f t="shared" si="0"/>
        <v>100000</v>
      </c>
      <c r="S5">
        <f t="shared" si="1"/>
        <v>40.69233984592303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19.146192142684868</v>
      </c>
      <c r="AC5">
        <f t="shared" si="2"/>
        <v>39.677219693347524</v>
      </c>
      <c r="AE5">
        <f t="shared" si="3"/>
        <v>581.63692363632038</v>
      </c>
      <c r="AF5">
        <f t="shared" si="4"/>
        <v>-29.081846181816019</v>
      </c>
      <c r="AG5">
        <f t="shared" si="4"/>
        <v>-48.752688888843529</v>
      </c>
      <c r="AH5">
        <f t="shared" si="5"/>
        <v>-252.78542831294041</v>
      </c>
      <c r="AI5">
        <f t="shared" si="6"/>
        <v>251.01696025272045</v>
      </c>
      <c r="AJ5">
        <f t="shared" si="7"/>
        <v>-20.531027550662657</v>
      </c>
      <c r="AK5">
        <f>G5*SUM(AB5, AE5:AF5)</f>
        <v>23.43975205348476</v>
      </c>
      <c r="AL5">
        <f t="shared" si="8"/>
        <v>253.92568475554256</v>
      </c>
      <c r="AN5">
        <f t="shared" si="9"/>
        <v>502.27984271376408</v>
      </c>
      <c r="AO5">
        <f t="shared" si="9"/>
        <v>-25.113992135688207</v>
      </c>
      <c r="AP5">
        <f t="shared" si="9"/>
        <v>-42.100994472408487</v>
      </c>
      <c r="AQ5">
        <f t="shared" si="9"/>
        <v>-218.29601941286833</v>
      </c>
      <c r="AR5">
        <f t="shared" si="9"/>
        <v>216.76883669279911</v>
      </c>
      <c r="AS5">
        <f t="shared" si="9"/>
        <v>-17.729825720876644</v>
      </c>
      <c r="AT5">
        <f t="shared" si="9"/>
        <v>20.241691158581681</v>
      </c>
      <c r="AU5">
        <f t="shared" si="9"/>
        <v>219.28070213050415</v>
      </c>
      <c r="AW5">
        <v>2</v>
      </c>
      <c r="AX5">
        <f>(R5*SUMPRODUCT(K6:$K$23, X6:$X$23)-$AZ$3*SUMPRODUCT(K5:$K$22, W6:$W$23))/Z5</f>
        <v>40.69233984592303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596.51778895976042</v>
      </c>
      <c r="P6">
        <f t="shared" si="22"/>
        <v>29.825889447988022</v>
      </c>
      <c r="Q6" s="4">
        <f t="shared" si="23"/>
        <v>50</v>
      </c>
      <c r="R6">
        <f t="shared" si="0"/>
        <v>100000</v>
      </c>
      <c r="S6">
        <f t="shared" si="1"/>
        <v>62.956849281033797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39.677219693347524</v>
      </c>
      <c r="AC6">
        <f t="shared" si="2"/>
        <v>60.613903247745611</v>
      </c>
      <c r="AE6">
        <f t="shared" si="3"/>
        <v>574.31831418632771</v>
      </c>
      <c r="AF6">
        <f t="shared" si="4"/>
        <v>-28.715915709316388</v>
      </c>
      <c r="AG6">
        <f t="shared" si="4"/>
        <v>-48.139244530146762</v>
      </c>
      <c r="AH6">
        <f t="shared" si="5"/>
        <v>-251.83493961665454</v>
      </c>
      <c r="AI6">
        <f t="shared" si="6"/>
        <v>245.62821433021003</v>
      </c>
      <c r="AJ6">
        <f t="shared" si="7"/>
        <v>-20.936683554398087</v>
      </c>
      <c r="AK6">
        <f>G6*SUM(AB6, AE6:AF6)</f>
        <v>34.238857662965991</v>
      </c>
      <c r="AL6">
        <f t="shared" si="8"/>
        <v>258.93038843877792</v>
      </c>
      <c r="AN6">
        <f t="shared" si="9"/>
        <v>447.29416121434178</v>
      </c>
      <c r="AO6">
        <f t="shared" si="9"/>
        <v>-22.364708060717092</v>
      </c>
      <c r="AP6">
        <f t="shared" si="9"/>
        <v>-37.492105809145883</v>
      </c>
      <c r="AQ6">
        <f t="shared" si="9"/>
        <v>-196.13565386624671</v>
      </c>
      <c r="AR6">
        <f t="shared" si="9"/>
        <v>191.3016934782321</v>
      </c>
      <c r="AS6">
        <f t="shared" si="9"/>
        <v>-16.306038093774472</v>
      </c>
      <c r="AT6">
        <f t="shared" si="9"/>
        <v>26.666120060947549</v>
      </c>
      <c r="AU6">
        <f t="shared" si="9"/>
        <v>201.66177544540517</v>
      </c>
      <c r="AW6">
        <v>3</v>
      </c>
      <c r="AX6">
        <f>(R6*SUMPRODUCT(K7:$K$23, X7:$X$23)-$AZ$3*SUMPRODUCT(K6:$K$22, W7:$W$23))/Z6</f>
        <v>62.956849281033797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596.51778895976042</v>
      </c>
      <c r="P7">
        <f t="shared" si="22"/>
        <v>29.825889447988022</v>
      </c>
      <c r="Q7" s="4">
        <f t="shared" si="23"/>
        <v>50</v>
      </c>
      <c r="R7">
        <f t="shared" si="0"/>
        <v>100000</v>
      </c>
      <c r="S7">
        <f t="shared" si="1"/>
        <v>80.791122234865384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60.613903247745611</v>
      </c>
      <c r="AC7">
        <f t="shared" si="2"/>
        <v>76.803656497441352</v>
      </c>
      <c r="AE7">
        <f t="shared" si="3"/>
        <v>567.07650655838165</v>
      </c>
      <c r="AF7">
        <f t="shared" si="4"/>
        <v>-28.353825327919083</v>
      </c>
      <c r="AG7">
        <f t="shared" si="4"/>
        <v>-47.532237684586065</v>
      </c>
      <c r="AH7">
        <f t="shared" si="5"/>
        <v>-251.22880051846272</v>
      </c>
      <c r="AI7">
        <f t="shared" si="6"/>
        <v>239.96164302741374</v>
      </c>
      <c r="AJ7">
        <f t="shared" si="7"/>
        <v>-16.189753249695741</v>
      </c>
      <c r="AK7">
        <f>G7*SUM(AB7, AE7:AF7)</f>
        <v>29.427426297880018</v>
      </c>
      <c r="AL7">
        <f t="shared" si="8"/>
        <v>253.19931607559801</v>
      </c>
      <c r="AN7">
        <f t="shared" si="9"/>
        <v>399.7954662440556</v>
      </c>
      <c r="AO7">
        <f t="shared" si="9"/>
        <v>-19.989773312202779</v>
      </c>
      <c r="AP7">
        <f t="shared" si="9"/>
        <v>-33.510774837179646</v>
      </c>
      <c r="AQ7">
        <f t="shared" si="9"/>
        <v>-177.11919692598502</v>
      </c>
      <c r="AR7">
        <f t="shared" si="9"/>
        <v>169.17572116868811</v>
      </c>
      <c r="AS7">
        <f t="shared" si="9"/>
        <v>-11.413962444187337</v>
      </c>
      <c r="AT7">
        <f t="shared" si="9"/>
        <v>20.746674357091003</v>
      </c>
      <c r="AU7">
        <f t="shared" si="9"/>
        <v>178.50843308159176</v>
      </c>
      <c r="AW7">
        <v>4</v>
      </c>
      <c r="AX7">
        <f>(R7*SUMPRODUCT(K8:$K$23, X8:$X$23)-$AZ$3*SUMPRODUCT(K7:$K$22, W8:$W$23))/Z7</f>
        <v>80.791122234865384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596.51778895976042</v>
      </c>
      <c r="P8">
        <f t="shared" si="22"/>
        <v>29.825889447988022</v>
      </c>
      <c r="Q8" s="4">
        <f t="shared" si="23"/>
        <v>50</v>
      </c>
      <c r="R8">
        <f t="shared" si="0"/>
        <v>100000</v>
      </c>
      <c r="S8">
        <f t="shared" si="1"/>
        <v>90.405858939926105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76.803656497441352</v>
      </c>
      <c r="AC8">
        <f t="shared" si="2"/>
        <v>84.857867742869075</v>
      </c>
      <c r="AE8">
        <f t="shared" si="3"/>
        <v>559.91091988243886</v>
      </c>
      <c r="AF8">
        <f t="shared" si="4"/>
        <v>-27.995545994121944</v>
      </c>
      <c r="AG8">
        <f t="shared" si="4"/>
        <v>-46.931619663752308</v>
      </c>
      <c r="AH8">
        <f t="shared" si="5"/>
        <v>-250.59128797579288</v>
      </c>
      <c r="AI8">
        <f t="shared" si="6"/>
        <v>234.39246624877174</v>
      </c>
      <c r="AJ8">
        <f t="shared" si="7"/>
        <v>-8.054211245427723</v>
      </c>
      <c r="AK8">
        <f t="shared" ref="AK8:AK23" si="24">G8*SUM(AB8:AB8, AE8:AF8)</f>
        <v>12.965715347216651</v>
      </c>
      <c r="AL8">
        <f t="shared" si="8"/>
        <v>239.30397035056066</v>
      </c>
      <c r="AN8">
        <f t="shared" si="9"/>
        <v>368.05934278364487</v>
      </c>
      <c r="AO8">
        <f t="shared" si="9"/>
        <v>-18.402967139182245</v>
      </c>
      <c r="AP8">
        <f t="shared" si="9"/>
        <v>-30.850659409963818</v>
      </c>
      <c r="AQ8">
        <f t="shared" si="9"/>
        <v>-164.7270333270923</v>
      </c>
      <c r="AR8">
        <f t="shared" si="9"/>
        <v>154.07868290740652</v>
      </c>
      <c r="AS8">
        <f t="shared" si="9"/>
        <v>-5.2944630875482703</v>
      </c>
      <c r="AT8">
        <f t="shared" si="9"/>
        <v>8.5230569720239764</v>
      </c>
      <c r="AU8">
        <f t="shared" si="9"/>
        <v>157.3072767918822</v>
      </c>
      <c r="AW8">
        <v>5</v>
      </c>
      <c r="AX8">
        <f>(R8*SUMPRODUCT(K9:$K$23, X9:$X$23)-$AZ$3*SUMPRODUCT(K8:$K$22, W9:$W$23))/Z8</f>
        <v>90.405858939926105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596.51778895976042</v>
      </c>
      <c r="P9">
        <f t="shared" si="22"/>
        <v>29.825889447988022</v>
      </c>
      <c r="Q9" s="4">
        <f t="shared" si="23"/>
        <v>50</v>
      </c>
      <c r="R9">
        <f t="shared" si="0"/>
        <v>100000</v>
      </c>
      <c r="S9">
        <f t="shared" si="1"/>
        <v>94.665000200408187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84.857867742869075</v>
      </c>
      <c r="AC9">
        <f t="shared" si="2"/>
        <v>87.730405157530186</v>
      </c>
      <c r="AE9">
        <f t="shared" si="3"/>
        <v>552.82044259572308</v>
      </c>
      <c r="AF9">
        <f t="shared" si="4"/>
        <v>-27.641022129786155</v>
      </c>
      <c r="AG9">
        <f t="shared" si="4"/>
        <v>-46.337297296679189</v>
      </c>
      <c r="AH9">
        <f t="shared" si="5"/>
        <v>-250.01234087119408</v>
      </c>
      <c r="AI9">
        <f t="shared" si="6"/>
        <v>228.82978229806363</v>
      </c>
      <c r="AJ9">
        <f t="shared" si="7"/>
        <v>-2.8725374146611102</v>
      </c>
      <c r="AK9">
        <f t="shared" si="24"/>
        <v>3.5992200004319552</v>
      </c>
      <c r="AL9">
        <f t="shared" si="8"/>
        <v>229.55646488383448</v>
      </c>
      <c r="AN9">
        <f t="shared" si="9"/>
        <v>345.37007554029412</v>
      </c>
      <c r="AO9">
        <f t="shared" si="9"/>
        <v>-17.268503777014708</v>
      </c>
      <c r="AP9">
        <f t="shared" si="9"/>
        <v>-28.948849634691438</v>
      </c>
      <c r="AQ9">
        <f t="shared" si="9"/>
        <v>-156.193176661948</v>
      </c>
      <c r="AR9">
        <f t="shared" si="9"/>
        <v>142.95954546663995</v>
      </c>
      <c r="AS9">
        <f t="shared" si="9"/>
        <v>-1.7945943880721174</v>
      </c>
      <c r="AT9">
        <f t="shared" si="9"/>
        <v>2.2485834235771418</v>
      </c>
      <c r="AU9">
        <f t="shared" si="9"/>
        <v>143.41353450214498</v>
      </c>
      <c r="AW9">
        <v>6</v>
      </c>
      <c r="AX9">
        <f>(R9*SUMPRODUCT(K10:$K$23, X10:$X$23)-$AZ$3*SUMPRODUCT(K9:$K$22, W10:$W$23))/Z9</f>
        <v>94.665000200408187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596.51778895976042</v>
      </c>
      <c r="P10">
        <f t="shared" si="22"/>
        <v>29.825889447988022</v>
      </c>
      <c r="Q10" s="4">
        <f t="shared" si="23"/>
        <v>50</v>
      </c>
      <c r="R10">
        <f t="shared" si="0"/>
        <v>100000</v>
      </c>
      <c r="S10">
        <f t="shared" si="1"/>
        <v>96.873691499714923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87.730405157530186</v>
      </c>
      <c r="AC10">
        <f t="shared" si="2"/>
        <v>88.637411762939337</v>
      </c>
      <c r="AE10">
        <f t="shared" si="3"/>
        <v>545.80136325351066</v>
      </c>
      <c r="AF10">
        <f t="shared" si="4"/>
        <v>-27.290068162675535</v>
      </c>
      <c r="AG10">
        <f t="shared" si="4"/>
        <v>-45.748959490823253</v>
      </c>
      <c r="AH10">
        <f t="shared" si="5"/>
        <v>-249.92966577828776</v>
      </c>
      <c r="AI10">
        <f t="shared" si="6"/>
        <v>222.8326698217241</v>
      </c>
      <c r="AJ10">
        <f t="shared" si="7"/>
        <v>-0.90700660540915123</v>
      </c>
      <c r="AK10">
        <f t="shared" si="24"/>
        <v>2.485590971018298</v>
      </c>
      <c r="AL10">
        <f t="shared" si="8"/>
        <v>224.41125418733324</v>
      </c>
      <c r="AN10">
        <f t="shared" si="9"/>
        <v>323.97621169209515</v>
      </c>
      <c r="AO10">
        <f t="shared" si="9"/>
        <v>-16.198810584604757</v>
      </c>
      <c r="AP10">
        <f t="shared" si="9"/>
        <v>-27.155620309082668</v>
      </c>
      <c r="AQ10">
        <f t="shared" si="9"/>
        <v>-148.35299389076843</v>
      </c>
      <c r="AR10">
        <f t="shared" si="9"/>
        <v>132.26878690763928</v>
      </c>
      <c r="AS10">
        <f t="shared" si="9"/>
        <v>-0.53838004773117198</v>
      </c>
      <c r="AT10">
        <f t="shared" si="9"/>
        <v>1.4753945314580612</v>
      </c>
      <c r="AU10">
        <f t="shared" si="9"/>
        <v>133.20580139136618</v>
      </c>
      <c r="AW10">
        <v>7</v>
      </c>
      <c r="AX10">
        <f>(R10*SUMPRODUCT(K11:$K$23, X11:$X$23)-$AZ$3*SUMPRODUCT(K10:$K$22, W11:$W$23))/Z10</f>
        <v>96.873691499714923</v>
      </c>
    </row>
    <row r="11" spans="1:52" x14ac:dyDescent="0.25">
      <c r="A11" t="s">
        <v>33</v>
      </c>
      <c r="C11" s="7">
        <f>AU25</f>
        <v>1429.860765096196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596.51778895976042</v>
      </c>
      <c r="P11">
        <f t="shared" si="22"/>
        <v>29.825889447988022</v>
      </c>
      <c r="Q11" s="4">
        <f t="shared" si="23"/>
        <v>50</v>
      </c>
      <c r="R11">
        <f t="shared" si="0"/>
        <v>100000</v>
      </c>
      <c r="S11">
        <f t="shared" si="1"/>
        <v>97.070006074859961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88.637411762939337</v>
      </c>
      <c r="AC11">
        <f t="shared" si="2"/>
        <v>87.686468103451716</v>
      </c>
      <c r="AE11">
        <f t="shared" si="3"/>
        <v>538.8537632770209</v>
      </c>
      <c r="AF11">
        <f t="shared" si="4"/>
        <v>-26.942688163851045</v>
      </c>
      <c r="AG11">
        <f t="shared" si="4"/>
        <v>-45.16661307089457</v>
      </c>
      <c r="AH11">
        <f t="shared" si="5"/>
        <v>-249.71365004089716</v>
      </c>
      <c r="AI11">
        <f t="shared" si="6"/>
        <v>217.03081200137814</v>
      </c>
      <c r="AJ11">
        <f t="shared" si="7"/>
        <v>0.95094365948762061</v>
      </c>
      <c r="AK11">
        <f t="shared" si="24"/>
        <v>1.441316368502662</v>
      </c>
      <c r="AL11">
        <f t="shared" si="8"/>
        <v>219.42307202936843</v>
      </c>
      <c r="AN11">
        <f t="shared" si="9"/>
        <v>304.18664997202268</v>
      </c>
      <c r="AO11">
        <f t="shared" si="9"/>
        <v>-15.209332498601134</v>
      </c>
      <c r="AP11">
        <f t="shared" si="9"/>
        <v>-25.496863262240645</v>
      </c>
      <c r="AQ11">
        <f t="shared" si="9"/>
        <v>-140.96507036766536</v>
      </c>
      <c r="AR11">
        <f t="shared" si="9"/>
        <v>122.51538384351554</v>
      </c>
      <c r="AS11">
        <f t="shared" si="9"/>
        <v>0.53681422642856524</v>
      </c>
      <c r="AT11">
        <f t="shared" si="9"/>
        <v>0.81363298832390774</v>
      </c>
      <c r="AU11">
        <f t="shared" si="9"/>
        <v>123.86583105826801</v>
      </c>
      <c r="AW11">
        <v>8</v>
      </c>
      <c r="AX11">
        <f>(R11*SUMPRODUCT(K12:$K$23, X12:$X$23)-$AZ$3*SUMPRODUCT(K11:$K$22, W12:$W$23))/Z11</f>
        <v>97.070006074859961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596.51778895976042</v>
      </c>
      <c r="P12">
        <f t="shared" si="22"/>
        <v>29.825889447988022</v>
      </c>
      <c r="Q12" s="4">
        <f t="shared" si="23"/>
        <v>50</v>
      </c>
      <c r="R12">
        <f t="shared" si="0"/>
        <v>100000</v>
      </c>
      <c r="S12">
        <f t="shared" si="1"/>
        <v>95.365234923662257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87.686468103451716</v>
      </c>
      <c r="AC12">
        <f t="shared" si="2"/>
        <v>85.0467259984257</v>
      </c>
      <c r="AE12">
        <f t="shared" si="3"/>
        <v>531.97462357700067</v>
      </c>
      <c r="AF12">
        <f t="shared" si="4"/>
        <v>-26.598731178850038</v>
      </c>
      <c r="AG12">
        <f t="shared" si="4"/>
        <v>-44.590004977444721</v>
      </c>
      <c r="AH12">
        <f t="shared" si="5"/>
        <v>-249.88392548181966</v>
      </c>
      <c r="AI12">
        <f t="shared" si="6"/>
        <v>210.90196193888627</v>
      </c>
      <c r="AJ12">
        <f t="shared" si="7"/>
        <v>2.6397421050260164</v>
      </c>
      <c r="AK12">
        <f t="shared" si="24"/>
        <v>1.3640434291536854</v>
      </c>
      <c r="AL12">
        <f t="shared" si="8"/>
        <v>214.90574747306599</v>
      </c>
      <c r="AN12">
        <f t="shared" si="9"/>
        <v>285.48657511984402</v>
      </c>
      <c r="AO12">
        <f t="shared" si="9"/>
        <v>-14.274328755992203</v>
      </c>
      <c r="AP12">
        <f t="shared" si="9"/>
        <v>-23.929426783540755</v>
      </c>
      <c r="AQ12">
        <f t="shared" si="9"/>
        <v>-134.10133284859805</v>
      </c>
      <c r="AR12">
        <f t="shared" si="9"/>
        <v>113.18148673171304</v>
      </c>
      <c r="AS12">
        <f t="shared" si="9"/>
        <v>1.4166294769781318</v>
      </c>
      <c r="AT12">
        <f t="shared" si="9"/>
        <v>0.73202004314675206</v>
      </c>
      <c r="AU12">
        <f t="shared" si="9"/>
        <v>115.33013625183793</v>
      </c>
      <c r="AW12">
        <v>9</v>
      </c>
      <c r="AX12">
        <f>(R12*SUMPRODUCT(K13:$K$23, X13:$X$23)-$AZ$3*SUMPRODUCT(K12:$K$22, W13:$W$23))/Z12</f>
        <v>95.365234923662257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596.51778895976042</v>
      </c>
      <c r="P13">
        <f t="shared" si="22"/>
        <v>29.825889447988022</v>
      </c>
      <c r="Q13" s="4">
        <f t="shared" si="23"/>
        <v>50</v>
      </c>
      <c r="R13">
        <f t="shared" si="0"/>
        <v>100000</v>
      </c>
      <c r="S13">
        <f t="shared" si="1"/>
        <v>91.697376264196805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85.0467259984257</v>
      </c>
      <c r="AC13">
        <f t="shared" si="2"/>
        <v>80.728495307963726</v>
      </c>
      <c r="AE13">
        <f t="shared" si="3"/>
        <v>525.16206557981309</v>
      </c>
      <c r="AF13">
        <f t="shared" si="4"/>
        <v>-26.258103278990653</v>
      </c>
      <c r="AG13">
        <f t="shared" si="4"/>
        <v>-44.018977748812716</v>
      </c>
      <c r="AH13">
        <f t="shared" si="5"/>
        <v>-250.25435771512207</v>
      </c>
      <c r="AI13">
        <f t="shared" si="6"/>
        <v>204.6306268368877</v>
      </c>
      <c r="AJ13">
        <f t="shared" si="7"/>
        <v>4.3182306904619736</v>
      </c>
      <c r="AK13">
        <f t="shared" si="24"/>
        <v>1.1679013765984962</v>
      </c>
      <c r="AL13">
        <f t="shared" si="8"/>
        <v>210.11675890394818</v>
      </c>
      <c r="AN13">
        <f t="shared" si="9"/>
        <v>267.97621490981743</v>
      </c>
      <c r="AO13">
        <f t="shared" si="9"/>
        <v>-13.39881074549087</v>
      </c>
      <c r="AP13">
        <f t="shared" si="9"/>
        <v>-22.461711944678854</v>
      </c>
      <c r="AQ13">
        <f t="shared" si="9"/>
        <v>-127.69813347265443</v>
      </c>
      <c r="AR13">
        <f t="shared" si="9"/>
        <v>104.41755874699328</v>
      </c>
      <c r="AS13">
        <f t="shared" si="9"/>
        <v>2.2034781096761087</v>
      </c>
      <c r="AT13">
        <f t="shared" si="9"/>
        <v>0.59594896661717411</v>
      </c>
      <c r="AU13">
        <f t="shared" si="9"/>
        <v>107.21698582328656</v>
      </c>
      <c r="AW13">
        <v>10</v>
      </c>
      <c r="AX13">
        <f>(R13*SUMPRODUCT(K14:$K$23, X14:$X$23)-$AZ$3*SUMPRODUCT(K13:$K$22, W14:$W$23))/Z13</f>
        <v>91.697376264196805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596.51778895976042</v>
      </c>
      <c r="P14">
        <f t="shared" si="22"/>
        <v>29.825889447988022</v>
      </c>
      <c r="Q14" s="4">
        <f t="shared" si="23"/>
        <v>50</v>
      </c>
      <c r="R14">
        <f t="shared" si="0"/>
        <v>100000</v>
      </c>
      <c r="S14">
        <f t="shared" si="1"/>
        <v>90.448297672760276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80.728495307963726</v>
      </c>
      <c r="AC14">
        <f t="shared" si="2"/>
        <v>78.605609604128972</v>
      </c>
      <c r="AE14">
        <f t="shared" si="3"/>
        <v>518.41378607848117</v>
      </c>
      <c r="AF14">
        <f t="shared" si="4"/>
        <v>-25.920689303924057</v>
      </c>
      <c r="AG14">
        <f t="shared" si="4"/>
        <v>-43.453338330657225</v>
      </c>
      <c r="AH14">
        <f t="shared" si="5"/>
        <v>-250.89928133472722</v>
      </c>
      <c r="AI14">
        <f t="shared" si="6"/>
        <v>198.14047710917265</v>
      </c>
      <c r="AJ14">
        <f t="shared" si="7"/>
        <v>2.1228857038347542</v>
      </c>
      <c r="AK14">
        <f t="shared" si="24"/>
        <v>40.125511445776461</v>
      </c>
      <c r="AL14">
        <f t="shared" si="8"/>
        <v>240.38887425878386</v>
      </c>
      <c r="AN14">
        <f t="shared" si="9"/>
        <v>243.68051830171009</v>
      </c>
      <c r="AO14">
        <f t="shared" si="9"/>
        <v>-12.184025915085504</v>
      </c>
      <c r="AP14">
        <f t="shared" si="9"/>
        <v>-20.425251586097136</v>
      </c>
      <c r="AQ14">
        <f t="shared" si="9"/>
        <v>-117.93526437569932</v>
      </c>
      <c r="AR14">
        <f t="shared" si="9"/>
        <v>93.135976424828129</v>
      </c>
      <c r="AS14">
        <f t="shared" si="9"/>
        <v>0.99786290893010721</v>
      </c>
      <c r="AT14">
        <f t="shared" si="9"/>
        <v>18.861005800389297</v>
      </c>
      <c r="AU14">
        <f t="shared" si="9"/>
        <v>112.99484513414752</v>
      </c>
      <c r="AW14">
        <v>11</v>
      </c>
      <c r="AX14">
        <f>(R14*SUMPRODUCT(K15:$K$23, X15:$X$23)-$AZ$3*SUMPRODUCT(K14:$K$22, W15:$W$23))/Z14</f>
        <v>90.448297672760276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596.51778895976042</v>
      </c>
      <c r="P15">
        <f t="shared" si="22"/>
        <v>29.825889447988022</v>
      </c>
      <c r="Q15" s="4">
        <f t="shared" si="23"/>
        <v>50</v>
      </c>
      <c r="R15">
        <f t="shared" si="0"/>
        <v>100000</v>
      </c>
      <c r="S15">
        <f t="shared" si="1"/>
        <v>87.336517941056272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78.605609604128972</v>
      </c>
      <c r="AC15">
        <f t="shared" si="2"/>
        <v>74.92240625676061</v>
      </c>
      <c r="AE15">
        <f t="shared" si="3"/>
        <v>511.72807409142325</v>
      </c>
      <c r="AF15">
        <f t="shared" si="4"/>
        <v>-25.586403704571161</v>
      </c>
      <c r="AG15">
        <f t="shared" si="4"/>
        <v>-42.892943308849347</v>
      </c>
      <c r="AH15">
        <f t="shared" si="5"/>
        <v>-251.72327700261079</v>
      </c>
      <c r="AI15">
        <f t="shared" si="6"/>
        <v>191.52545007539194</v>
      </c>
      <c r="AJ15">
        <f t="shared" si="7"/>
        <v>3.6832033473683623</v>
      </c>
      <c r="AK15">
        <f t="shared" si="24"/>
        <v>39.532309599368688</v>
      </c>
      <c r="AL15">
        <f t="shared" si="8"/>
        <v>234.74096302212899</v>
      </c>
      <c r="AN15">
        <f t="shared" si="9"/>
        <v>221.5771020792757</v>
      </c>
      <c r="AO15">
        <f t="shared" si="9"/>
        <v>-11.078855103963784</v>
      </c>
      <c r="AP15">
        <f t="shared" si="9"/>
        <v>-18.572547724492313</v>
      </c>
      <c r="AQ15">
        <f t="shared" si="9"/>
        <v>-108.9956112788382</v>
      </c>
      <c r="AR15">
        <f t="shared" si="9"/>
        <v>82.930087971981393</v>
      </c>
      <c r="AS15">
        <f t="shared" si="9"/>
        <v>1.5948187433874619</v>
      </c>
      <c r="AT15">
        <f t="shared" si="9"/>
        <v>17.117400906880707</v>
      </c>
      <c r="AU15">
        <f t="shared" si="9"/>
        <v>101.64230762224956</v>
      </c>
      <c r="AW15">
        <v>12</v>
      </c>
      <c r="AX15">
        <f>(R15*SUMPRODUCT(K16:$K$23, X16:$X$23)-$AZ$3*SUMPRODUCT(K15:$K$22, W16:$W$23))/Z15</f>
        <v>87.336517941056272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596.51778895976042</v>
      </c>
      <c r="P16">
        <f t="shared" si="22"/>
        <v>29.825889447988022</v>
      </c>
      <c r="Q16" s="4">
        <f t="shared" si="23"/>
        <v>50</v>
      </c>
      <c r="R16">
        <f t="shared" si="0"/>
        <v>100000</v>
      </c>
      <c r="S16">
        <f t="shared" si="1"/>
        <v>82.33759184779494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74.92240625676061</v>
      </c>
      <c r="AC16">
        <f t="shared" si="2"/>
        <v>69.719275696800423</v>
      </c>
      <c r="AE16">
        <f t="shared" si="3"/>
        <v>505.10085676795427</v>
      </c>
      <c r="AF16">
        <f t="shared" si="4"/>
        <v>-25.255042838397713</v>
      </c>
      <c r="AG16">
        <f t="shared" si="4"/>
        <v>-42.337451297871276</v>
      </c>
      <c r="AH16">
        <f t="shared" si="5"/>
        <v>-253.1251557791521</v>
      </c>
      <c r="AI16">
        <f t="shared" si="6"/>
        <v>184.38320685253322</v>
      </c>
      <c r="AJ16">
        <f t="shared" si="7"/>
        <v>5.2031305599601865</v>
      </c>
      <c r="AK16">
        <f t="shared" si="24"/>
        <v>38.833775413042204</v>
      </c>
      <c r="AL16">
        <f t="shared" si="8"/>
        <v>228.42011282553563</v>
      </c>
      <c r="AN16">
        <f t="shared" si="9"/>
        <v>201.467550676793</v>
      </c>
      <c r="AO16">
        <f t="shared" si="9"/>
        <v>-10.073377533839651</v>
      </c>
      <c r="AP16">
        <f t="shared" si="9"/>
        <v>-16.886969207416502</v>
      </c>
      <c r="AQ16">
        <f t="shared" si="9"/>
        <v>-100.9630145468858</v>
      </c>
      <c r="AR16">
        <f t="shared" si="9"/>
        <v>73.544189388651063</v>
      </c>
      <c r="AS16">
        <f t="shared" si="9"/>
        <v>2.0753517950343245</v>
      </c>
      <c r="AT16">
        <f t="shared" si="9"/>
        <v>15.489472075064295</v>
      </c>
      <c r="AU16">
        <f t="shared" si="9"/>
        <v>91.109013258749684</v>
      </c>
      <c r="AW16">
        <v>13</v>
      </c>
      <c r="AX16">
        <f>(R16*SUMPRODUCT(K17:$K$23, X17:$X$23)-$AZ$3*SUMPRODUCT(K16:$K$22, W17:$W$23))/Z16</f>
        <v>82.33759184779494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596.51778895976042</v>
      </c>
      <c r="P17">
        <f t="shared" si="22"/>
        <v>29.825889447988022</v>
      </c>
      <c r="Q17" s="4">
        <f t="shared" si="23"/>
        <v>50</v>
      </c>
      <c r="R17">
        <f t="shared" si="0"/>
        <v>100000</v>
      </c>
      <c r="S17">
        <f t="shared" si="1"/>
        <v>75.426779264987331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69.719275696800423</v>
      </c>
      <c r="AC17">
        <f t="shared" si="2"/>
        <v>63.036417746445011</v>
      </c>
      <c r="AE17">
        <f t="shared" si="3"/>
        <v>498.52777626828845</v>
      </c>
      <c r="AF17">
        <f t="shared" si="4"/>
        <v>-24.926388813414423</v>
      </c>
      <c r="AG17">
        <f t="shared" si="4"/>
        <v>-41.786497024476652</v>
      </c>
      <c r="AH17">
        <f t="shared" si="5"/>
        <v>-255.15952083181583</v>
      </c>
      <c r="AI17">
        <f t="shared" si="6"/>
        <v>176.65536959858156</v>
      </c>
      <c r="AJ17">
        <f t="shared" si="7"/>
        <v>6.6828579503554124</v>
      </c>
      <c r="AK17">
        <f t="shared" si="24"/>
        <v>38.032446420617219</v>
      </c>
      <c r="AL17">
        <f t="shared" si="8"/>
        <v>221.37067396955419</v>
      </c>
      <c r="AN17">
        <f t="shared" si="9"/>
        <v>183.17142709086133</v>
      </c>
      <c r="AO17">
        <f t="shared" si="9"/>
        <v>-9.1585713545430671</v>
      </c>
      <c r="AP17">
        <f t="shared" si="9"/>
        <v>-15.353391841866564</v>
      </c>
      <c r="AQ17">
        <f t="shared" si="9"/>
        <v>-93.751914720658434</v>
      </c>
      <c r="AR17">
        <f t="shared" si="9"/>
        <v>64.907549173793271</v>
      </c>
      <c r="AS17">
        <f t="shared" si="9"/>
        <v>2.4554471908769662</v>
      </c>
      <c r="AT17">
        <f t="shared" si="9"/>
        <v>13.974060861299128</v>
      </c>
      <c r="AU17">
        <f t="shared" si="9"/>
        <v>81.337057225969374</v>
      </c>
      <c r="AW17">
        <v>14</v>
      </c>
      <c r="AX17">
        <f>(R17*SUMPRODUCT(K18:$K$23, X18:$X$23)-$AZ$3*SUMPRODUCT(K17:$K$22, W18:$W$23))/Z17</f>
        <v>75.426779264987331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596.51778895976042</v>
      </c>
      <c r="P18">
        <f t="shared" si="22"/>
        <v>29.825889447988022</v>
      </c>
      <c r="Q18" s="4">
        <f t="shared" si="23"/>
        <v>50</v>
      </c>
      <c r="R18">
        <f t="shared" si="0"/>
        <v>100000</v>
      </c>
      <c r="S18">
        <f t="shared" si="1"/>
        <v>66.810343704441394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63.036417746445011</v>
      </c>
      <c r="AC18">
        <f t="shared" si="2"/>
        <v>55.105133702698424</v>
      </c>
      <c r="AE18">
        <f t="shared" si="3"/>
        <v>492.00753497216988</v>
      </c>
      <c r="AF18">
        <f t="shared" si="4"/>
        <v>-24.600376748608493</v>
      </c>
      <c r="AG18">
        <f t="shared" si="4"/>
        <v>-41.239971722398998</v>
      </c>
      <c r="AH18">
        <f t="shared" si="5"/>
        <v>-257.3206636657689</v>
      </c>
      <c r="AI18">
        <f t="shared" si="6"/>
        <v>168.8465228353935</v>
      </c>
      <c r="AJ18">
        <f t="shared" si="7"/>
        <v>7.9312840437465866</v>
      </c>
      <c r="AK18">
        <f t="shared" si="24"/>
        <v>37.131050317900453</v>
      </c>
      <c r="AL18">
        <f t="shared" si="8"/>
        <v>213.90885719704053</v>
      </c>
      <c r="AN18">
        <f t="shared" si="9"/>
        <v>166.5257848195605</v>
      </c>
      <c r="AO18">
        <f t="shared" si="9"/>
        <v>-8.326289240978026</v>
      </c>
      <c r="AP18">
        <f t="shared" si="9"/>
        <v>-13.958157485123541</v>
      </c>
      <c r="AQ18">
        <f t="shared" si="9"/>
        <v>-87.093230126355991</v>
      </c>
      <c r="AR18">
        <f t="shared" si="9"/>
        <v>57.148107967102959</v>
      </c>
      <c r="AS18">
        <f t="shared" si="9"/>
        <v>2.6844371399443427</v>
      </c>
      <c r="AT18">
        <f t="shared" si="9"/>
        <v>12.567444308983434</v>
      </c>
      <c r="AU18">
        <f t="shared" si="9"/>
        <v>72.399989416030735</v>
      </c>
      <c r="AW18">
        <v>15</v>
      </c>
      <c r="AX18">
        <f>(R18*SUMPRODUCT(K19:$K$23, X19:$X$23)-$AZ$3*SUMPRODUCT(K18:$K$22, W19:$W$23))/Z18</f>
        <v>66.810343704441394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596.51778895976042</v>
      </c>
      <c r="P19">
        <f t="shared" si="22"/>
        <v>29.825889447988022</v>
      </c>
      <c r="Q19" s="4">
        <f t="shared" si="23"/>
        <v>50</v>
      </c>
      <c r="R19">
        <f t="shared" si="0"/>
        <v>100000</v>
      </c>
      <c r="S19">
        <f t="shared" si="1"/>
        <v>56.559507549780925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55.105133702698424</v>
      </c>
      <c r="AC19">
        <f t="shared" si="2"/>
        <v>46.036741254663752</v>
      </c>
      <c r="AE19">
        <f t="shared" si="3"/>
        <v>485.53702628995006</v>
      </c>
      <c r="AF19">
        <f t="shared" si="4"/>
        <v>-24.276851314497502</v>
      </c>
      <c r="AG19">
        <f t="shared" si="4"/>
        <v>-40.697614997924489</v>
      </c>
      <c r="AH19">
        <f t="shared" si="5"/>
        <v>-259.91401450104178</v>
      </c>
      <c r="AI19">
        <f t="shared" si="6"/>
        <v>160.64854547648628</v>
      </c>
      <c r="AJ19">
        <f t="shared" si="7"/>
        <v>9.0683924480346718</v>
      </c>
      <c r="AK19">
        <f t="shared" si="24"/>
        <v>36.145571607470565</v>
      </c>
      <c r="AL19">
        <f t="shared" si="8"/>
        <v>205.86250953199152</v>
      </c>
      <c r="AN19">
        <f t="shared" si="9"/>
        <v>151.38172725875015</v>
      </c>
      <c r="AO19">
        <f t="shared" si="9"/>
        <v>-7.5690863629375071</v>
      </c>
      <c r="AP19">
        <f t="shared" si="9"/>
        <v>-12.688785654048782</v>
      </c>
      <c r="AQ19">
        <f t="shared" si="9"/>
        <v>-81.036523114566748</v>
      </c>
      <c r="AR19">
        <f t="shared" si="9"/>
        <v>50.087332127197115</v>
      </c>
      <c r="AS19">
        <f t="shared" si="9"/>
        <v>2.827361947518912</v>
      </c>
      <c r="AT19">
        <f t="shared" si="9"/>
        <v>11.269540254230021</v>
      </c>
      <c r="AU19">
        <f t="shared" si="9"/>
        <v>64.184234328946047</v>
      </c>
      <c r="AW19">
        <v>16</v>
      </c>
      <c r="AX19">
        <f>(R19*SUMPRODUCT(K20:$K$23, X20:$X$23)-$AZ$3*SUMPRODUCT(K19:$K$22, W20:$W$23))/Z19</f>
        <v>56.559507549780925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596.51778895976042</v>
      </c>
      <c r="P20">
        <f t="shared" si="22"/>
        <v>29.825889447988022</v>
      </c>
      <c r="Q20" s="4">
        <f t="shared" si="23"/>
        <v>50</v>
      </c>
      <c r="R20">
        <f t="shared" si="0"/>
        <v>100000</v>
      </c>
      <c r="S20">
        <f t="shared" si="1"/>
        <v>44.785252092553115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46.036741254663752</v>
      </c>
      <c r="AC20">
        <f t="shared" si="2"/>
        <v>35.970814574996496</v>
      </c>
      <c r="AE20">
        <f t="shared" si="3"/>
        <v>479.11376568819935</v>
      </c>
      <c r="AF20">
        <f t="shared" si="4"/>
        <v>-23.95568828440997</v>
      </c>
      <c r="AG20">
        <f t="shared" si="4"/>
        <v>-40.159218597965328</v>
      </c>
      <c r="AH20">
        <f t="shared" si="5"/>
        <v>-262.8404999598356</v>
      </c>
      <c r="AI20">
        <f t="shared" si="6"/>
        <v>152.15835884598846</v>
      </c>
      <c r="AJ20">
        <f t="shared" si="7"/>
        <v>10.065926679667257</v>
      </c>
      <c r="AK20">
        <f t="shared" si="24"/>
        <v>35.083637306091724</v>
      </c>
      <c r="AL20">
        <f t="shared" si="8"/>
        <v>197.30792283174745</v>
      </c>
      <c r="AN20">
        <f t="shared" si="9"/>
        <v>137.60401882977771</v>
      </c>
      <c r="AO20">
        <f t="shared" si="9"/>
        <v>-6.8802009414888854</v>
      </c>
      <c r="AP20">
        <f t="shared" si="9"/>
        <v>-11.533940929887351</v>
      </c>
      <c r="AQ20">
        <f t="shared" si="9"/>
        <v>-75.489187946311233</v>
      </c>
      <c r="AR20">
        <f t="shared" si="9"/>
        <v>43.700689012090237</v>
      </c>
      <c r="AS20">
        <f t="shared" si="9"/>
        <v>2.8909876183134067</v>
      </c>
      <c r="AT20">
        <f t="shared" si="9"/>
        <v>10.076207018494028</v>
      </c>
      <c r="AU20">
        <f t="shared" si="9"/>
        <v>56.667883648897671</v>
      </c>
      <c r="AW20">
        <v>17</v>
      </c>
      <c r="AX20">
        <f>(R20*SUMPRODUCT(K21:$K$23, X21:$X$23)-$AZ$3*SUMPRODUCT(K20:$K$22, W21:$W$23))/Z20</f>
        <v>44.785252092553115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596.51778895976042</v>
      </c>
      <c r="P21">
        <f t="shared" si="22"/>
        <v>29.825889447988022</v>
      </c>
      <c r="Q21" s="4">
        <f t="shared" si="23"/>
        <v>50</v>
      </c>
      <c r="R21">
        <f t="shared" si="0"/>
        <v>100000</v>
      </c>
      <c r="S21">
        <f t="shared" si="1"/>
        <v>31.448113580043451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35.970814574996496</v>
      </c>
      <c r="AC21">
        <f t="shared" si="2"/>
        <v>24.922225110113843</v>
      </c>
      <c r="AE21">
        <f t="shared" si="3"/>
        <v>472.7326674397616</v>
      </c>
      <c r="AF21">
        <f t="shared" si="4"/>
        <v>-23.636633371988083</v>
      </c>
      <c r="AG21">
        <f t="shared" si="4"/>
        <v>-39.624356237903491</v>
      </c>
      <c r="AH21">
        <f t="shared" si="5"/>
        <v>-266.54034816436968</v>
      </c>
      <c r="AI21">
        <f t="shared" si="6"/>
        <v>142.93132966550036</v>
      </c>
      <c r="AJ21">
        <f t="shared" si="7"/>
        <v>11.048589464882653</v>
      </c>
      <c r="AK21">
        <f t="shared" si="24"/>
        <v>33.954679404993904</v>
      </c>
      <c r="AL21">
        <f t="shared" si="8"/>
        <v>187.93459853537689</v>
      </c>
      <c r="AN21">
        <f t="shared" si="9"/>
        <v>125.06893463797194</v>
      </c>
      <c r="AO21">
        <f t="shared" si="9"/>
        <v>-6.2534467318985971</v>
      </c>
      <c r="AP21">
        <f t="shared" si="9"/>
        <v>-10.483252717079388</v>
      </c>
      <c r="AQ21">
        <f t="shared" si="9"/>
        <v>-70.517482033753666</v>
      </c>
      <c r="AR21">
        <f t="shared" si="9"/>
        <v>37.81475315524029</v>
      </c>
      <c r="AS21">
        <f t="shared" si="9"/>
        <v>2.9230798055674363</v>
      </c>
      <c r="AT21">
        <f t="shared" si="9"/>
        <v>8.9832496708038718</v>
      </c>
      <c r="AU21">
        <f t="shared" si="9"/>
        <v>49.721082631611587</v>
      </c>
      <c r="AW21">
        <v>18</v>
      </c>
      <c r="AX21">
        <f>(R21*SUMPRODUCT(K22:$K$23, X22:$X$23)-$AZ$3*SUMPRODUCT(K21:$K$22, W22:$W$23))/Z21</f>
        <v>31.448113580043451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596.51778895976042</v>
      </c>
      <c r="P22">
        <f t="shared" si="22"/>
        <v>29.825889447988022</v>
      </c>
      <c r="Q22" s="4">
        <f t="shared" si="23"/>
        <v>50</v>
      </c>
      <c r="R22">
        <f t="shared" si="0"/>
        <v>100000</v>
      </c>
      <c r="S22">
        <f t="shared" si="1"/>
        <v>16.495828794934873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24.922225110113843</v>
      </c>
      <c r="AC22">
        <f t="shared" si="2"/>
        <v>12.897280064736293</v>
      </c>
      <c r="AE22">
        <f t="shared" si="3"/>
        <v>466.38802350892507</v>
      </c>
      <c r="AF22">
        <f t="shared" si="4"/>
        <v>-23.319401175446256</v>
      </c>
      <c r="AG22">
        <f t="shared" si="4"/>
        <v>-39.092549471344135</v>
      </c>
      <c r="AH22">
        <f t="shared" si="5"/>
        <v>-271.12640836064315</v>
      </c>
      <c r="AI22">
        <f t="shared" si="6"/>
        <v>132.84966450149153</v>
      </c>
      <c r="AJ22">
        <f t="shared" si="7"/>
        <v>12.024945045377549</v>
      </c>
      <c r="AK22">
        <f t="shared" si="24"/>
        <v>32.759359321051491</v>
      </c>
      <c r="AL22">
        <f t="shared" si="8"/>
        <v>177.63396886792054</v>
      </c>
      <c r="AN22">
        <f t="shared" si="9"/>
        <v>113.66391020290537</v>
      </c>
      <c r="AO22">
        <f t="shared" si="9"/>
        <v>-5.6831955101452687</v>
      </c>
      <c r="AP22">
        <f t="shared" si="9"/>
        <v>-9.527285883721806</v>
      </c>
      <c r="AQ22">
        <f t="shared" si="9"/>
        <v>-66.076498923970888</v>
      </c>
      <c r="AR22">
        <f t="shared" si="9"/>
        <v>32.376929885067412</v>
      </c>
      <c r="AS22">
        <f t="shared" si="9"/>
        <v>2.9306118616626735</v>
      </c>
      <c r="AT22">
        <f t="shared" si="9"/>
        <v>7.98381752635518</v>
      </c>
      <c r="AU22">
        <f t="shared" si="9"/>
        <v>43.291359273085256</v>
      </c>
      <c r="AW22">
        <v>19</v>
      </c>
      <c r="AX22">
        <f>(R22*SUMPRODUCT(K23:$K$23, X23:$X$23)-$AZ$3*SUMPRODUCT(K22:$K$22, W23:$W$23))/Z22</f>
        <v>16.495828794934873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596.51778895976042</v>
      </c>
      <c r="P23">
        <f t="shared" si="22"/>
        <v>29.825889447988022</v>
      </c>
      <c r="Q23" s="4">
        <f t="shared" si="23"/>
        <v>50</v>
      </c>
      <c r="R23">
        <f t="shared" si="0"/>
        <v>100000</v>
      </c>
      <c r="S23">
        <f t="shared" si="1"/>
        <v>16.722135813307979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12.897280064736293</v>
      </c>
      <c r="AC23">
        <f t="shared" si="2"/>
        <v>12.897280064736293</v>
      </c>
      <c r="AE23">
        <f t="shared" si="3"/>
        <v>460.07621715932993</v>
      </c>
      <c r="AF23">
        <f t="shared" si="4"/>
        <v>-23.003810857966496</v>
      </c>
      <c r="AG23">
        <f t="shared" si="4"/>
        <v>-38.56349514417964</v>
      </c>
      <c r="AH23">
        <f t="shared" si="5"/>
        <v>-276.25766490211589</v>
      </c>
      <c r="AI23">
        <f t="shared" si="6"/>
        <v>122.25124625506794</v>
      </c>
      <c r="AJ23">
        <f t="shared" si="7"/>
        <v>0</v>
      </c>
      <c r="AK23">
        <f t="shared" si="24"/>
        <v>31.497878045626987</v>
      </c>
      <c r="AL23">
        <f t="shared" si="8"/>
        <v>153.74912430069492</v>
      </c>
      <c r="AN23">
        <f t="shared" si="9"/>
        <v>103.28716410688889</v>
      </c>
      <c r="AO23">
        <f t="shared" si="9"/>
        <v>-5.1643582053444446</v>
      </c>
      <c r="AP23">
        <f t="shared" si="9"/>
        <v>-8.6575091320416924</v>
      </c>
      <c r="AQ23">
        <f t="shared" si="9"/>
        <v>-62.019877807874479</v>
      </c>
      <c r="AR23">
        <f t="shared" si="9"/>
        <v>27.445418961628292</v>
      </c>
      <c r="AS23">
        <f t="shared" si="9"/>
        <v>0</v>
      </c>
      <c r="AT23">
        <f t="shared" si="9"/>
        <v>7.0712772740234504</v>
      </c>
      <c r="AU23">
        <f t="shared" si="9"/>
        <v>34.516696235651743</v>
      </c>
      <c r="AW23">
        <v>20</v>
      </c>
      <c r="AX23">
        <f>(R23*SUMPRODUCT(K$23:$K24, X$23:$X24)-$AZ$3*SUMPRODUCT(K$22:$K23, W$23:$W24))/Z23</f>
        <v>16.722135813307979</v>
      </c>
    </row>
    <row r="25" spans="5:50" x14ac:dyDescent="0.25">
      <c r="AN25" s="8">
        <f t="shared" ref="AN25:AU25" si="25">SUM(AN3:AN23)</f>
        <v>5488.3704671541345</v>
      </c>
      <c r="AO25" s="8">
        <f t="shared" si="25"/>
        <v>-721.80686507752716</v>
      </c>
      <c r="AP25" s="8">
        <f t="shared" si="25"/>
        <v>-930.51602632470724</v>
      </c>
      <c r="AQ25" s="8">
        <f t="shared" si="25"/>
        <v>-2566.1205602401665</v>
      </c>
      <c r="AR25" s="8">
        <f t="shared" si="25"/>
        <v>1269.9270155117345</v>
      </c>
      <c r="AS25" s="8">
        <f t="shared" si="25"/>
        <v>-45.502848613828839</v>
      </c>
      <c r="AT25" s="8">
        <f t="shared" si="25"/>
        <v>205.43659819829062</v>
      </c>
      <c r="AU25" s="9">
        <f t="shared" si="25"/>
        <v>1429.860765096196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F1445-DE9C-481C-BCEC-332F87ECE005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682.91321160492748</v>
      </c>
      <c r="K3">
        <v>1</v>
      </c>
      <c r="L3" s="2">
        <v>0</v>
      </c>
      <c r="O3">
        <f>$C$3</f>
        <v>682.91321160492748</v>
      </c>
      <c r="P3">
        <f>O3*B5</f>
        <v>546.33056928394205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682.91321160492748</v>
      </c>
      <c r="AF3">
        <f t="shared" ref="AF3:AG23" si="4">-$Z3*P3</f>
        <v>-546.33056928394205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-383.8992853790146</v>
      </c>
      <c r="AJ3">
        <f t="shared" ref="AJ3:AJ23" si="7">AB3-AC3</f>
        <v>0</v>
      </c>
      <c r="AL3">
        <f t="shared" ref="AL3:AL23" si="8">SUM(AI3:AK3)</f>
        <v>-383.8992853790146</v>
      </c>
      <c r="AN3">
        <f t="shared" ref="AN3:AU23" si="9">AE3*$K3</f>
        <v>682.91321160492748</v>
      </c>
      <c r="AO3">
        <f t="shared" si="9"/>
        <v>-546.33056928394205</v>
      </c>
      <c r="AP3">
        <f t="shared" si="9"/>
        <v>-520.48192770000003</v>
      </c>
      <c r="AQ3">
        <f t="shared" si="9"/>
        <v>0</v>
      </c>
      <c r="AR3">
        <f t="shared" si="9"/>
        <v>-383.8992853790146</v>
      </c>
      <c r="AS3">
        <f t="shared" si="9"/>
        <v>0</v>
      </c>
      <c r="AT3">
        <f t="shared" si="9"/>
        <v>0</v>
      </c>
      <c r="AU3">
        <f t="shared" si="9"/>
        <v>-383.8992853790146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321.76419296857233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100000</v>
      </c>
      <c r="S4">
        <f t="shared" si="1"/>
        <v>55.102045098961057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54.393989384745964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-54.393989384745964</v>
      </c>
      <c r="AK4">
        <f>H4*SUM(AB4, AE4:AF4)</f>
        <v>0</v>
      </c>
      <c r="AL4">
        <f t="shared" si="8"/>
        <v>-339.38388938474594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-267.3702035838258</v>
      </c>
      <c r="AR4">
        <f t="shared" si="9"/>
        <v>-267.3702035838258</v>
      </c>
      <c r="AS4">
        <f t="shared" si="9"/>
        <v>-51.031043610794597</v>
      </c>
      <c r="AT4">
        <f t="shared" si="9"/>
        <v>0</v>
      </c>
      <c r="AU4">
        <f t="shared" si="9"/>
        <v>-318.4012471946204</v>
      </c>
      <c r="AW4">
        <v>1</v>
      </c>
      <c r="AX4">
        <f>(R4*SUMPRODUCT(K5:$K$23, X5:$X$23)-$AZ$3*SUMPRODUCT(K4:$K$22, W5:$W$23))/Z4</f>
        <v>55.102045098961057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682.91321160492748</v>
      </c>
      <c r="P5">
        <f t="shared" ref="P5:P23" si="22">O5*$C$5</f>
        <v>34.145660580246378</v>
      </c>
      <c r="Q5" s="4">
        <f t="shared" ref="Q5:Q23" si="23">$C$8</f>
        <v>50</v>
      </c>
      <c r="R5">
        <f t="shared" si="0"/>
        <v>100000</v>
      </c>
      <c r="S5">
        <f t="shared" si="1"/>
        <v>108.23987721528698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54.393989384745964</v>
      </c>
      <c r="AC5">
        <f t="shared" si="2"/>
        <v>105.47102987363996</v>
      </c>
      <c r="AE5">
        <f t="shared" si="3"/>
        <v>665.443841912582</v>
      </c>
      <c r="AF5">
        <f t="shared" si="4"/>
        <v>-33.272192095629102</v>
      </c>
      <c r="AG5">
        <f t="shared" si="4"/>
        <v>-48.720967071987786</v>
      </c>
      <c r="AH5">
        <f t="shared" si="5"/>
        <v>-285.92585502442779</v>
      </c>
      <c r="AI5">
        <f t="shared" si="6"/>
        <v>297.52482772053742</v>
      </c>
      <c r="AJ5">
        <f t="shared" si="7"/>
        <v>-51.077040488893999</v>
      </c>
      <c r="AK5">
        <f>H5*SUM(AB5, AE5:AF5)</f>
        <v>59.319271227026789</v>
      </c>
      <c r="AL5">
        <f t="shared" si="8"/>
        <v>305.76705845867019</v>
      </c>
      <c r="AN5">
        <f t="shared" si="9"/>
        <v>574.65235556414564</v>
      </c>
      <c r="AO5">
        <f t="shared" si="9"/>
        <v>-28.732617778207281</v>
      </c>
      <c r="AP5">
        <f t="shared" si="9"/>
        <v>-42.073600700566622</v>
      </c>
      <c r="AQ5">
        <f t="shared" si="9"/>
        <v>-246.91484954498179</v>
      </c>
      <c r="AR5">
        <f t="shared" si="9"/>
        <v>256.93128754039003</v>
      </c>
      <c r="AS5">
        <f t="shared" si="9"/>
        <v>-44.108217378385518</v>
      </c>
      <c r="AT5">
        <f t="shared" si="9"/>
        <v>51.225898857198317</v>
      </c>
      <c r="AU5">
        <f t="shared" si="9"/>
        <v>264.04896901920279</v>
      </c>
      <c r="AW5">
        <v>2</v>
      </c>
      <c r="AX5">
        <f>(R5*SUMPRODUCT(K6:$K$23, X6:$X$23)-$AZ$3*SUMPRODUCT(K5:$K$22, W6:$W$23))/Z5</f>
        <v>108.23987721528698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682.91321160492748</v>
      </c>
      <c r="P6">
        <f t="shared" si="22"/>
        <v>34.145660580246378</v>
      </c>
      <c r="Q6" s="4">
        <f t="shared" si="23"/>
        <v>50</v>
      </c>
      <c r="R6">
        <f t="shared" si="0"/>
        <v>100000</v>
      </c>
      <c r="S6">
        <f t="shared" si="1"/>
        <v>158.34880075082475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105.47102987363996</v>
      </c>
      <c r="AC6">
        <f t="shared" si="2"/>
        <v>152.2998711628461</v>
      </c>
      <c r="AE6">
        <f t="shared" si="3"/>
        <v>656.8259036359907</v>
      </c>
      <c r="AF6">
        <f t="shared" si="4"/>
        <v>-32.841295181799538</v>
      </c>
      <c r="AG6">
        <f t="shared" si="4"/>
        <v>-48.089998295125341</v>
      </c>
      <c r="AH6">
        <f t="shared" si="5"/>
        <v>-287.51821228513126</v>
      </c>
      <c r="AI6">
        <f t="shared" si="6"/>
        <v>288.37639787393454</v>
      </c>
      <c r="AJ6">
        <f t="shared" si="7"/>
        <v>-46.828841289206139</v>
      </c>
      <c r="AK6">
        <f>H6*SUM(AB6, AE6:AF6)</f>
        <v>79.364773450068029</v>
      </c>
      <c r="AL6">
        <f t="shared" si="8"/>
        <v>320.91233003479641</v>
      </c>
      <c r="AN6">
        <f t="shared" si="9"/>
        <v>511.55323515487964</v>
      </c>
      <c r="AO6">
        <f t="shared" si="9"/>
        <v>-25.577661757743982</v>
      </c>
      <c r="AP6">
        <f t="shared" si="9"/>
        <v>-37.453751550117801</v>
      </c>
      <c r="AQ6">
        <f t="shared" si="9"/>
        <v>-223.92672220478954</v>
      </c>
      <c r="AR6">
        <f t="shared" si="9"/>
        <v>224.59509964222829</v>
      </c>
      <c r="AS6">
        <f t="shared" si="9"/>
        <v>-36.471529407469561</v>
      </c>
      <c r="AT6">
        <f t="shared" si="9"/>
        <v>61.811366438154835</v>
      </c>
      <c r="AU6">
        <f t="shared" si="9"/>
        <v>249.93493667291355</v>
      </c>
      <c r="AW6">
        <v>3</v>
      </c>
      <c r="AX6">
        <f>(R6*SUMPRODUCT(K7:$K$23, X7:$X$23)-$AZ$3*SUMPRODUCT(K6:$K$22, W7:$W$23))/Z6</f>
        <v>158.34880075082475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682.91321160492748</v>
      </c>
      <c r="P7">
        <f t="shared" si="22"/>
        <v>34.145660580246378</v>
      </c>
      <c r="Q7" s="4">
        <f t="shared" si="23"/>
        <v>50</v>
      </c>
      <c r="R7">
        <f t="shared" si="0"/>
        <v>100000</v>
      </c>
      <c r="S7">
        <f t="shared" si="1"/>
        <v>199.08971457592759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152.2998711628461</v>
      </c>
      <c r="AC7">
        <f t="shared" si="2"/>
        <v>188.99261616667809</v>
      </c>
      <c r="AE7">
        <f t="shared" si="3"/>
        <v>648.27836410796226</v>
      </c>
      <c r="AF7">
        <f t="shared" si="4"/>
        <v>-32.413918205398119</v>
      </c>
      <c r="AG7">
        <f t="shared" si="4"/>
        <v>-47.464183815131562</v>
      </c>
      <c r="AH7">
        <f t="shared" si="5"/>
        <v>-289.8289940850546</v>
      </c>
      <c r="AI7">
        <f t="shared" si="6"/>
        <v>278.57126800237796</v>
      </c>
      <c r="AJ7">
        <f t="shared" si="7"/>
        <v>-36.692745003831988</v>
      </c>
      <c r="AK7">
        <f>H7*SUM(AB7, AE7:AF7)</f>
        <v>80.426803996748461</v>
      </c>
      <c r="AL7">
        <f t="shared" si="8"/>
        <v>322.30532699529442</v>
      </c>
      <c r="AN7">
        <f t="shared" si="9"/>
        <v>457.04371074627375</v>
      </c>
      <c r="AO7">
        <f t="shared" si="9"/>
        <v>-22.852185537313691</v>
      </c>
      <c r="AP7">
        <f t="shared" si="9"/>
        <v>-33.462796075665793</v>
      </c>
      <c r="AQ7">
        <f t="shared" si="9"/>
        <v>-204.33277781954939</v>
      </c>
      <c r="AR7">
        <f t="shared" si="9"/>
        <v>196.39595131374489</v>
      </c>
      <c r="AS7">
        <f t="shared" si="9"/>
        <v>-25.868807695123561</v>
      </c>
      <c r="AT7">
        <f t="shared" si="9"/>
        <v>56.701822823776212</v>
      </c>
      <c r="AU7">
        <f t="shared" si="9"/>
        <v>227.22896644239754</v>
      </c>
      <c r="AW7">
        <v>4</v>
      </c>
      <c r="AX7">
        <f>(R7*SUMPRODUCT(K8:$K$23, X8:$X$23)-$AZ$3*SUMPRODUCT(K7:$K$22, W8:$W$23))/Z7</f>
        <v>199.08971457592759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682.91321160492748</v>
      </c>
      <c r="P8">
        <f t="shared" si="22"/>
        <v>34.145660580246378</v>
      </c>
      <c r="Q8" s="4">
        <f t="shared" si="23"/>
        <v>50</v>
      </c>
      <c r="R8">
        <f t="shared" si="0"/>
        <v>100000</v>
      </c>
      <c r="S8">
        <f t="shared" si="1"/>
        <v>226.50092991694947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188.99261616667809</v>
      </c>
      <c r="AC8">
        <f t="shared" si="2"/>
        <v>212.20147360473447</v>
      </c>
      <c r="AE8">
        <f t="shared" si="3"/>
        <v>639.79953592174286</v>
      </c>
      <c r="AF8">
        <f t="shared" si="4"/>
        <v>-31.989976796087145</v>
      </c>
      <c r="AG8">
        <f t="shared" si="4"/>
        <v>-46.843400087262744</v>
      </c>
      <c r="AH8">
        <f t="shared" si="5"/>
        <v>-292.28377943500675</v>
      </c>
      <c r="AI8">
        <f t="shared" si="6"/>
        <v>268.68237960338627</v>
      </c>
      <c r="AJ8">
        <f t="shared" si="7"/>
        <v>-23.208857438056384</v>
      </c>
      <c r="AK8">
        <f t="shared" ref="AK8:AK23" si="24">H8*SUM(AB8:AB8, AE8:AF8)</f>
        <v>57.768157708694204</v>
      </c>
      <c r="AL8">
        <f t="shared" si="8"/>
        <v>303.2416798740241</v>
      </c>
      <c r="AN8">
        <f t="shared" si="9"/>
        <v>420.57439557364029</v>
      </c>
      <c r="AO8">
        <f t="shared" si="9"/>
        <v>-21.028719778682017</v>
      </c>
      <c r="AP8">
        <f t="shared" si="9"/>
        <v>-30.792667972057554</v>
      </c>
      <c r="AQ8">
        <f t="shared" si="9"/>
        <v>-192.1337340371141</v>
      </c>
      <c r="AR8">
        <f t="shared" si="9"/>
        <v>176.61927378578667</v>
      </c>
      <c r="AS8">
        <f t="shared" si="9"/>
        <v>-15.256421177147077</v>
      </c>
      <c r="AT8">
        <f t="shared" si="9"/>
        <v>37.974094458718923</v>
      </c>
      <c r="AU8">
        <f t="shared" si="9"/>
        <v>199.33694706735855</v>
      </c>
      <c r="AW8">
        <v>5</v>
      </c>
      <c r="AX8">
        <f>(R8*SUMPRODUCT(K9:$K$23, X9:$X$23)-$AZ$3*SUMPRODUCT(K8:$K$22, W9:$W$23))/Z8</f>
        <v>226.50092991694947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682.91321160492748</v>
      </c>
      <c r="P9">
        <f t="shared" si="22"/>
        <v>34.145660580246378</v>
      </c>
      <c r="Q9" s="4">
        <f t="shared" si="23"/>
        <v>50</v>
      </c>
      <c r="R9">
        <f t="shared" si="0"/>
        <v>100000</v>
      </c>
      <c r="S9">
        <f t="shared" si="1"/>
        <v>244.35620699817497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212.20147360473447</v>
      </c>
      <c r="AC9">
        <f t="shared" si="2"/>
        <v>225.91880464632322</v>
      </c>
      <c r="AE9">
        <f t="shared" si="3"/>
        <v>631.38537931274686</v>
      </c>
      <c r="AF9">
        <f t="shared" si="4"/>
        <v>-31.569268965637349</v>
      </c>
      <c r="AG9">
        <f t="shared" si="4"/>
        <v>-46.22735133714253</v>
      </c>
      <c r="AH9">
        <f t="shared" si="5"/>
        <v>-295.22949849517153</v>
      </c>
      <c r="AI9">
        <f t="shared" si="6"/>
        <v>258.35926051479549</v>
      </c>
      <c r="AJ9">
        <f t="shared" si="7"/>
        <v>-13.71733104158875</v>
      </c>
      <c r="AK9">
        <f t="shared" si="24"/>
        <v>42.387317882286261</v>
      </c>
      <c r="AL9">
        <f t="shared" si="8"/>
        <v>287.029247355493</v>
      </c>
      <c r="AN9">
        <f t="shared" si="9"/>
        <v>394.45288080229125</v>
      </c>
      <c r="AO9">
        <f t="shared" si="9"/>
        <v>-19.722644040114563</v>
      </c>
      <c r="AP9">
        <f t="shared" si="9"/>
        <v>-28.880161790638077</v>
      </c>
      <c r="AQ9">
        <f t="shared" si="9"/>
        <v>-184.44222814597737</v>
      </c>
      <c r="AR9">
        <f t="shared" si="9"/>
        <v>161.40784682556125</v>
      </c>
      <c r="AS9">
        <f t="shared" si="9"/>
        <v>-8.569791008089215</v>
      </c>
      <c r="AT9">
        <f t="shared" si="9"/>
        <v>26.481132119894081</v>
      </c>
      <c r="AU9">
        <f t="shared" si="9"/>
        <v>179.31918793736611</v>
      </c>
      <c r="AW9">
        <v>6</v>
      </c>
      <c r="AX9">
        <f>(R9*SUMPRODUCT(K10:$K$23, X10:$X$23)-$AZ$3*SUMPRODUCT(K9:$K$22, W10:$W$23))/Z9</f>
        <v>244.35620699817497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682.91321160492748</v>
      </c>
      <c r="P10">
        <f t="shared" si="22"/>
        <v>34.145660580246378</v>
      </c>
      <c r="Q10" s="4">
        <f t="shared" si="23"/>
        <v>50</v>
      </c>
      <c r="R10">
        <f t="shared" si="0"/>
        <v>100000</v>
      </c>
      <c r="S10">
        <f t="shared" si="1"/>
        <v>257.09917392937973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225.91880464632322</v>
      </c>
      <c r="AC10">
        <f t="shared" si="2"/>
        <v>234.55569518455604</v>
      </c>
      <c r="AE10">
        <f t="shared" si="3"/>
        <v>623.03266342936718</v>
      </c>
      <c r="AF10">
        <f t="shared" si="4"/>
        <v>-31.151633171468365</v>
      </c>
      <c r="AG10">
        <f t="shared" si="4"/>
        <v>-45.615801015561416</v>
      </c>
      <c r="AH10">
        <f t="shared" si="5"/>
        <v>-298.55361641936923</v>
      </c>
      <c r="AI10">
        <f t="shared" si="6"/>
        <v>247.71161282296822</v>
      </c>
      <c r="AJ10">
        <f t="shared" si="7"/>
        <v>-8.6368905382328194</v>
      </c>
      <c r="AK10">
        <f t="shared" si="24"/>
        <v>42.934491332471659</v>
      </c>
      <c r="AL10">
        <f t="shared" si="8"/>
        <v>282.00921361720708</v>
      </c>
      <c r="AN10">
        <f t="shared" si="9"/>
        <v>369.81908739668984</v>
      </c>
      <c r="AO10">
        <f t="shared" si="9"/>
        <v>-18.490954369834498</v>
      </c>
      <c r="AP10">
        <f t="shared" si="9"/>
        <v>-27.076580238327132</v>
      </c>
      <c r="AQ10">
        <f t="shared" si="9"/>
        <v>-177.21514848909641</v>
      </c>
      <c r="AR10">
        <f t="shared" si="9"/>
        <v>147.03640429943187</v>
      </c>
      <c r="AS10">
        <f t="shared" si="9"/>
        <v>-5.1266766002493522</v>
      </c>
      <c r="AT10">
        <f t="shared" si="9"/>
        <v>25.485011195108616</v>
      </c>
      <c r="AU10">
        <f t="shared" si="9"/>
        <v>167.39473889429112</v>
      </c>
      <c r="AW10">
        <v>7</v>
      </c>
      <c r="AX10">
        <f>(R10*SUMPRODUCT(K11:$K$23, X11:$X$23)-$AZ$3*SUMPRODUCT(K10:$K$22, W11:$W$23))/Z10</f>
        <v>257.09917392937973</v>
      </c>
    </row>
    <row r="11" spans="1:52" x14ac:dyDescent="0.25">
      <c r="A11" t="s">
        <v>33</v>
      </c>
      <c r="C11" s="7">
        <f>AU25</f>
        <v>1716.0158189508788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682.91321160492748</v>
      </c>
      <c r="P11">
        <f t="shared" si="22"/>
        <v>34.145660580246378</v>
      </c>
      <c r="Q11" s="4">
        <f t="shared" si="23"/>
        <v>50</v>
      </c>
      <c r="R11">
        <f t="shared" si="0"/>
        <v>100000</v>
      </c>
      <c r="S11">
        <f t="shared" si="1"/>
        <v>264.27727710006451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234.55569518455604</v>
      </c>
      <c r="AC11">
        <f t="shared" si="2"/>
        <v>237.89323398539253</v>
      </c>
      <c r="AE11">
        <f t="shared" si="3"/>
        <v>614.73477486501326</v>
      </c>
      <c r="AF11">
        <f t="shared" si="4"/>
        <v>-30.736738743250669</v>
      </c>
      <c r="AG11">
        <f t="shared" si="4"/>
        <v>-45.008264917024619</v>
      </c>
      <c r="AH11">
        <f t="shared" si="5"/>
        <v>-302.75617676237255</v>
      </c>
      <c r="AI11">
        <f t="shared" si="6"/>
        <v>236.23359444236553</v>
      </c>
      <c r="AJ11">
        <f t="shared" si="7"/>
        <v>-3.3375388008364837</v>
      </c>
      <c r="AK11">
        <f t="shared" si="24"/>
        <v>42.155517162275416</v>
      </c>
      <c r="AL11">
        <f t="shared" si="8"/>
        <v>275.05157280380445</v>
      </c>
      <c r="AN11">
        <f t="shared" si="9"/>
        <v>347.02200212966056</v>
      </c>
      <c r="AO11">
        <f t="shared" si="9"/>
        <v>-17.351100106483031</v>
      </c>
      <c r="AP11">
        <f t="shared" si="9"/>
        <v>-25.407474641918078</v>
      </c>
      <c r="AQ11">
        <f t="shared" si="9"/>
        <v>-170.90794097384557</v>
      </c>
      <c r="AR11">
        <f t="shared" si="9"/>
        <v>133.35548640741393</v>
      </c>
      <c r="AS11">
        <f t="shared" si="9"/>
        <v>-1.8840635737680962</v>
      </c>
      <c r="AT11">
        <f t="shared" si="9"/>
        <v>23.797078942990286</v>
      </c>
      <c r="AU11">
        <f t="shared" si="9"/>
        <v>155.2685017766361</v>
      </c>
      <c r="AW11">
        <v>8</v>
      </c>
      <c r="AX11">
        <f>(R11*SUMPRODUCT(K12:$K$23, X12:$X$23)-$AZ$3*SUMPRODUCT(K11:$K$22, W12:$W$23))/Z11</f>
        <v>264.27727710006451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682.91321160492748</v>
      </c>
      <c r="P12">
        <f t="shared" si="22"/>
        <v>34.145660580246378</v>
      </c>
      <c r="Q12" s="4">
        <f t="shared" si="23"/>
        <v>50</v>
      </c>
      <c r="R12">
        <f t="shared" si="0"/>
        <v>100000</v>
      </c>
      <c r="S12">
        <f t="shared" si="1"/>
        <v>265.88312656998704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237.89323398539253</v>
      </c>
      <c r="AC12">
        <f t="shared" si="2"/>
        <v>236.12654837976609</v>
      </c>
      <c r="AE12">
        <f t="shared" si="3"/>
        <v>606.48429097198198</v>
      </c>
      <c r="AF12">
        <f t="shared" si="4"/>
        <v>-30.324214548599105</v>
      </c>
      <c r="AG12">
        <f t="shared" si="4"/>
        <v>-44.404199586845863</v>
      </c>
      <c r="AH12">
        <f t="shared" si="5"/>
        <v>-307.96536201701775</v>
      </c>
      <c r="AI12">
        <f t="shared" si="6"/>
        <v>223.79051481951927</v>
      </c>
      <c r="AJ12">
        <f t="shared" si="7"/>
        <v>1.7666856056264351</v>
      </c>
      <c r="AK12">
        <f t="shared" si="24"/>
        <v>42.249366810215442</v>
      </c>
      <c r="AL12">
        <f t="shared" si="8"/>
        <v>267.80656723536117</v>
      </c>
      <c r="AN12">
        <f t="shared" si="9"/>
        <v>325.47252334963395</v>
      </c>
      <c r="AO12">
        <f t="shared" si="9"/>
        <v>-16.273626167481702</v>
      </c>
      <c r="AP12">
        <f t="shared" si="9"/>
        <v>-23.829713484729247</v>
      </c>
      <c r="AQ12">
        <f t="shared" si="9"/>
        <v>-165.27099707615156</v>
      </c>
      <c r="AR12">
        <f t="shared" si="9"/>
        <v>120.09818662127145</v>
      </c>
      <c r="AS12">
        <f t="shared" si="9"/>
        <v>0.9480997786557277</v>
      </c>
      <c r="AT12">
        <f t="shared" si="9"/>
        <v>22.673312780463025</v>
      </c>
      <c r="AU12">
        <f t="shared" si="9"/>
        <v>143.71959918039022</v>
      </c>
      <c r="AW12">
        <v>9</v>
      </c>
      <c r="AX12">
        <f>(R12*SUMPRODUCT(K13:$K$23, X13:$X$23)-$AZ$3*SUMPRODUCT(K12:$K$22, W13:$W$23))/Z12</f>
        <v>265.88312656998704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682.91321160492748</v>
      </c>
      <c r="P13">
        <f t="shared" si="22"/>
        <v>34.145660580246378</v>
      </c>
      <c r="Q13" s="4">
        <f t="shared" si="23"/>
        <v>50</v>
      </c>
      <c r="R13">
        <f t="shared" si="0"/>
        <v>100000</v>
      </c>
      <c r="S13">
        <f t="shared" si="1"/>
        <v>261.80344323744146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236.12654837976609</v>
      </c>
      <c r="AC13">
        <f t="shared" si="2"/>
        <v>229.35688942228771</v>
      </c>
      <c r="AE13">
        <f t="shared" si="3"/>
        <v>598.27650859822757</v>
      </c>
      <c r="AF13">
        <f t="shared" si="4"/>
        <v>-29.913825429911384</v>
      </c>
      <c r="AG13">
        <f t="shared" si="4"/>
        <v>-43.80326068024123</v>
      </c>
      <c r="AH13">
        <f t="shared" si="5"/>
        <v>-313.79382147233889</v>
      </c>
      <c r="AI13">
        <f t="shared" si="6"/>
        <v>210.76560101573602</v>
      </c>
      <c r="AJ13">
        <f t="shared" si="7"/>
        <v>6.7696589574783843</v>
      </c>
      <c r="AK13">
        <f t="shared" si="24"/>
        <v>41.59209327103585</v>
      </c>
      <c r="AL13">
        <f t="shared" si="8"/>
        <v>259.12735324425023</v>
      </c>
      <c r="AN13">
        <f t="shared" si="9"/>
        <v>305.28456785355559</v>
      </c>
      <c r="AO13">
        <f t="shared" si="9"/>
        <v>-15.264228392677783</v>
      </c>
      <c r="AP13">
        <f t="shared" si="9"/>
        <v>-22.351637269990754</v>
      </c>
      <c r="AQ13">
        <f t="shared" si="9"/>
        <v>-160.12062951920248</v>
      </c>
      <c r="AR13">
        <f t="shared" si="9"/>
        <v>107.54807267168455</v>
      </c>
      <c r="AS13">
        <f t="shared" si="9"/>
        <v>3.454376663044969</v>
      </c>
      <c r="AT13">
        <f t="shared" si="9"/>
        <v>21.223337433260159</v>
      </c>
      <c r="AU13">
        <f t="shared" si="9"/>
        <v>132.22578676798966</v>
      </c>
      <c r="AW13">
        <v>10</v>
      </c>
      <c r="AX13">
        <f>(R13*SUMPRODUCT(K14:$K$23, X14:$X$23)-$AZ$3*SUMPRODUCT(K13:$K$22, W14:$W$23))/Z13</f>
        <v>261.80344323744146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682.91321160492748</v>
      </c>
      <c r="P14">
        <f t="shared" si="22"/>
        <v>34.145660580246378</v>
      </c>
      <c r="Q14" s="4">
        <f t="shared" si="23"/>
        <v>50</v>
      </c>
      <c r="R14">
        <f t="shared" si="0"/>
        <v>100000</v>
      </c>
      <c r="S14">
        <f t="shared" si="1"/>
        <v>257.38870209944713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229.35688942228771</v>
      </c>
      <c r="AC14">
        <f t="shared" si="2"/>
        <v>222.40871879408601</v>
      </c>
      <c r="AE14">
        <f t="shared" si="3"/>
        <v>590.10302783966961</v>
      </c>
      <c r="AF14">
        <f t="shared" si="4"/>
        <v>-29.505151391983482</v>
      </c>
      <c r="AG14">
        <f t="shared" si="4"/>
        <v>-43.20483319197011</v>
      </c>
      <c r="AH14">
        <f t="shared" si="5"/>
        <v>-320.78976293741357</v>
      </c>
      <c r="AI14">
        <f t="shared" si="6"/>
        <v>196.60328031830238</v>
      </c>
      <c r="AJ14">
        <f t="shared" si="7"/>
        <v>6.9481706282016944</v>
      </c>
      <c r="AK14">
        <f t="shared" si="24"/>
        <v>67.598009225025407</v>
      </c>
      <c r="AL14">
        <f t="shared" si="8"/>
        <v>271.14946017152948</v>
      </c>
      <c r="AN14">
        <f t="shared" si="9"/>
        <v>277.37806273078201</v>
      </c>
      <c r="AO14">
        <f t="shared" si="9"/>
        <v>-13.868903136539101</v>
      </c>
      <c r="AP14">
        <f t="shared" si="9"/>
        <v>-20.308441689018611</v>
      </c>
      <c r="AQ14">
        <f t="shared" si="9"/>
        <v>-150.78730118229859</v>
      </c>
      <c r="AR14">
        <f t="shared" si="9"/>
        <v>92.413416722925675</v>
      </c>
      <c r="AS14">
        <f t="shared" si="9"/>
        <v>3.265989187395161</v>
      </c>
      <c r="AT14">
        <f t="shared" si="9"/>
        <v>31.774459642985409</v>
      </c>
      <c r="AU14">
        <f t="shared" si="9"/>
        <v>127.45386555330624</v>
      </c>
      <c r="AW14">
        <v>11</v>
      </c>
      <c r="AX14">
        <f>(R14*SUMPRODUCT(K15:$K$23, X15:$X$23)-$AZ$3*SUMPRODUCT(K14:$K$22, W15:$W$23))/Z14</f>
        <v>257.38870209944713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682.91321160492748</v>
      </c>
      <c r="P15">
        <f t="shared" si="22"/>
        <v>34.145660580246378</v>
      </c>
      <c r="Q15" s="4">
        <f t="shared" si="23"/>
        <v>50</v>
      </c>
      <c r="R15">
        <f t="shared" si="0"/>
        <v>100000</v>
      </c>
      <c r="S15">
        <f t="shared" si="1"/>
        <v>247.19827236211563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222.40871879408601</v>
      </c>
      <c r="AC15">
        <f t="shared" si="2"/>
        <v>210.65395035738231</v>
      </c>
      <c r="AE15">
        <f t="shared" si="3"/>
        <v>581.95538504852402</v>
      </c>
      <c r="AF15">
        <f t="shared" si="4"/>
        <v>-29.097769252426207</v>
      </c>
      <c r="AG15">
        <f t="shared" si="4"/>
        <v>-42.608297449749102</v>
      </c>
      <c r="AH15">
        <f t="shared" si="5"/>
        <v>-328.97482060261717</v>
      </c>
      <c r="AI15">
        <f t="shared" si="6"/>
        <v>181.2744977437315</v>
      </c>
      <c r="AJ15">
        <f t="shared" si="7"/>
        <v>11.754768436703699</v>
      </c>
      <c r="AK15">
        <f t="shared" si="24"/>
        <v>66.341090783551209</v>
      </c>
      <c r="AL15">
        <f t="shared" si="8"/>
        <v>259.37035696398641</v>
      </c>
      <c r="AN15">
        <f t="shared" si="9"/>
        <v>251.98536935349708</v>
      </c>
      <c r="AO15">
        <f t="shared" si="9"/>
        <v>-12.599268467674856</v>
      </c>
      <c r="AP15">
        <f t="shared" si="9"/>
        <v>-18.449296709409193</v>
      </c>
      <c r="AQ15">
        <f t="shared" si="9"/>
        <v>-142.44535544703123</v>
      </c>
      <c r="AR15">
        <f t="shared" si="9"/>
        <v>78.491448729381773</v>
      </c>
      <c r="AS15">
        <f t="shared" si="9"/>
        <v>5.0897882248149209</v>
      </c>
      <c r="AT15">
        <f t="shared" si="9"/>
        <v>28.725542702922411</v>
      </c>
      <c r="AU15">
        <f t="shared" si="9"/>
        <v>112.30677965711911</v>
      </c>
      <c r="AW15">
        <v>12</v>
      </c>
      <c r="AX15">
        <f>(R15*SUMPRODUCT(K16:$K$23, X16:$X$23)-$AZ$3*SUMPRODUCT(K15:$K$22, W16:$W$23))/Z15</f>
        <v>247.19827236211563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682.91321160492748</v>
      </c>
      <c r="P16">
        <f t="shared" si="22"/>
        <v>34.145660580246378</v>
      </c>
      <c r="Q16" s="4">
        <f t="shared" si="23"/>
        <v>50</v>
      </c>
      <c r="R16">
        <f t="shared" si="0"/>
        <v>100000</v>
      </c>
      <c r="S16">
        <f t="shared" si="1"/>
        <v>231.87497936014933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210.65395035738231</v>
      </c>
      <c r="AC16">
        <f t="shared" si="2"/>
        <v>194.83785851574908</v>
      </c>
      <c r="AE16">
        <f t="shared" si="3"/>
        <v>573.83227836131198</v>
      </c>
      <c r="AF16">
        <f t="shared" si="4"/>
        <v>-28.691613918065602</v>
      </c>
      <c r="AG16">
        <f t="shared" si="4"/>
        <v>-42.013558136672863</v>
      </c>
      <c r="AH16">
        <f t="shared" si="5"/>
        <v>-337.31267715749397</v>
      </c>
      <c r="AI16">
        <f t="shared" si="6"/>
        <v>165.8144291490795</v>
      </c>
      <c r="AJ16">
        <f t="shared" si="7"/>
        <v>15.816091841633238</v>
      </c>
      <c r="AK16">
        <f t="shared" si="24"/>
        <v>64.674856777719398</v>
      </c>
      <c r="AL16">
        <f t="shared" si="8"/>
        <v>246.30537776843215</v>
      </c>
      <c r="AN16">
        <f t="shared" si="9"/>
        <v>228.88217683987881</v>
      </c>
      <c r="AO16">
        <f t="shared" si="9"/>
        <v>-11.444108841993941</v>
      </c>
      <c r="AP16">
        <f t="shared" si="9"/>
        <v>-16.757779242693108</v>
      </c>
      <c r="AQ16">
        <f t="shared" si="9"/>
        <v>-134.5425531724492</v>
      </c>
      <c r="AR16">
        <f t="shared" si="9"/>
        <v>66.13773558274255</v>
      </c>
      <c r="AS16">
        <f t="shared" si="9"/>
        <v>6.3085010486864359</v>
      </c>
      <c r="AT16">
        <f t="shared" si="9"/>
        <v>25.79660044284087</v>
      </c>
      <c r="AU16">
        <f t="shared" si="9"/>
        <v>98.242837074269858</v>
      </c>
      <c r="AW16">
        <v>13</v>
      </c>
      <c r="AX16">
        <f>(R16*SUMPRODUCT(K17:$K$23, X17:$X$23)-$AZ$3*SUMPRODUCT(K16:$K$22, W17:$W$23))/Z16</f>
        <v>231.87497936014933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682.91321160492748</v>
      </c>
      <c r="P17">
        <f t="shared" si="22"/>
        <v>34.145660580246378</v>
      </c>
      <c r="Q17" s="4">
        <f t="shared" si="23"/>
        <v>50</v>
      </c>
      <c r="R17">
        <f t="shared" si="0"/>
        <v>100000</v>
      </c>
      <c r="S17">
        <f t="shared" si="1"/>
        <v>211.79626332063751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194.83785851574908</v>
      </c>
      <c r="AC17">
        <f t="shared" si="2"/>
        <v>175.45325694442306</v>
      </c>
      <c r="AE17">
        <f t="shared" si="3"/>
        <v>565.72927825958141</v>
      </c>
      <c r="AF17">
        <f t="shared" si="4"/>
        <v>-28.286463912979073</v>
      </c>
      <c r="AG17">
        <f t="shared" si="4"/>
        <v>-41.420290942245067</v>
      </c>
      <c r="AH17">
        <f t="shared" si="5"/>
        <v>-346.26322612213301</v>
      </c>
      <c r="AI17">
        <f t="shared" si="6"/>
        <v>149.75929728222422</v>
      </c>
      <c r="AJ17">
        <f t="shared" si="7"/>
        <v>19.384601571326016</v>
      </c>
      <c r="AK17">
        <f t="shared" si="24"/>
        <v>62.66272173817714</v>
      </c>
      <c r="AL17">
        <f t="shared" si="8"/>
        <v>231.80662059172738</v>
      </c>
      <c r="AN17">
        <f t="shared" si="9"/>
        <v>207.86291993913557</v>
      </c>
      <c r="AO17">
        <f t="shared" si="9"/>
        <v>-10.393145996956779</v>
      </c>
      <c r="AP17">
        <f t="shared" si="9"/>
        <v>-15.218838675754483</v>
      </c>
      <c r="AQ17">
        <f t="shared" si="9"/>
        <v>-127.22566785073886</v>
      </c>
      <c r="AR17">
        <f t="shared" si="9"/>
        <v>55.02526741568542</v>
      </c>
      <c r="AS17">
        <f t="shared" si="9"/>
        <v>7.122381745679677</v>
      </c>
      <c r="AT17">
        <f t="shared" si="9"/>
        <v>23.023832798440537</v>
      </c>
      <c r="AU17">
        <f t="shared" si="9"/>
        <v>85.171481959805632</v>
      </c>
      <c r="AW17">
        <v>14</v>
      </c>
      <c r="AX17">
        <f>(R17*SUMPRODUCT(K18:$K$23, X18:$X$23)-$AZ$3*SUMPRODUCT(K17:$K$22, W18:$W$23))/Z17</f>
        <v>211.79626332063751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682.91321160492748</v>
      </c>
      <c r="P18">
        <f t="shared" si="22"/>
        <v>34.145660580246378</v>
      </c>
      <c r="Q18" s="4">
        <f t="shared" si="23"/>
        <v>50</v>
      </c>
      <c r="R18">
        <f t="shared" si="0"/>
        <v>100000</v>
      </c>
      <c r="S18">
        <f t="shared" si="1"/>
        <v>187.20550530622526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175.45325694442306</v>
      </c>
      <c r="AC18">
        <f t="shared" si="2"/>
        <v>152.86467055659995</v>
      </c>
      <c r="AE18">
        <f t="shared" si="3"/>
        <v>557.64013424697828</v>
      </c>
      <c r="AF18">
        <f t="shared" si="4"/>
        <v>-27.882006712348918</v>
      </c>
      <c r="AG18">
        <f t="shared" si="4"/>
        <v>-40.828038231714501</v>
      </c>
      <c r="AH18">
        <f t="shared" si="5"/>
        <v>-356.09960221623379</v>
      </c>
      <c r="AI18">
        <f t="shared" si="6"/>
        <v>132.83048708668105</v>
      </c>
      <c r="AJ18">
        <f t="shared" si="7"/>
        <v>22.588586387823113</v>
      </c>
      <c r="AK18">
        <f t="shared" si="24"/>
        <v>60.346348592641476</v>
      </c>
      <c r="AL18">
        <f t="shared" si="8"/>
        <v>215.76542206714564</v>
      </c>
      <c r="AN18">
        <f t="shared" si="9"/>
        <v>188.73991636655686</v>
      </c>
      <c r="AO18">
        <f t="shared" si="9"/>
        <v>-9.4369958183278442</v>
      </c>
      <c r="AP18">
        <f t="shared" si="9"/>
        <v>-13.818733710173476</v>
      </c>
      <c r="AQ18">
        <f t="shared" si="9"/>
        <v>-120.52613327628386</v>
      </c>
      <c r="AR18">
        <f t="shared" si="9"/>
        <v>44.958053561771663</v>
      </c>
      <c r="AS18">
        <f t="shared" si="9"/>
        <v>7.6453749359945418</v>
      </c>
      <c r="AT18">
        <f t="shared" si="9"/>
        <v>20.424937315142603</v>
      </c>
      <c r="AU18">
        <f t="shared" si="9"/>
        <v>73.028365812908817</v>
      </c>
      <c r="AW18">
        <v>15</v>
      </c>
      <c r="AX18">
        <f>(R18*SUMPRODUCT(K19:$K$23, X19:$X$23)-$AZ$3*SUMPRODUCT(K18:$K$22, W19:$W$23))/Z18</f>
        <v>187.20550530622526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682.91321160492748</v>
      </c>
      <c r="P19">
        <f t="shared" si="22"/>
        <v>34.145660580246378</v>
      </c>
      <c r="Q19" s="4">
        <f t="shared" si="23"/>
        <v>50</v>
      </c>
      <c r="R19">
        <f t="shared" si="0"/>
        <v>100000</v>
      </c>
      <c r="S19">
        <f t="shared" si="1"/>
        <v>157.70755704381858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152.86467055659995</v>
      </c>
      <c r="AC19">
        <f t="shared" si="2"/>
        <v>126.90891575447949</v>
      </c>
      <c r="AE19">
        <f t="shared" si="3"/>
        <v>549.5473829139994</v>
      </c>
      <c r="AF19">
        <f t="shared" si="4"/>
        <v>-27.477369145699971</v>
      </c>
      <c r="AG19">
        <f t="shared" si="4"/>
        <v>-40.235521408532826</v>
      </c>
      <c r="AH19">
        <f t="shared" si="5"/>
        <v>-368.47288172907048</v>
      </c>
      <c r="AI19">
        <f t="shared" si="6"/>
        <v>113.36161063069613</v>
      </c>
      <c r="AJ19">
        <f t="shared" si="7"/>
        <v>25.955754802120452</v>
      </c>
      <c r="AK19">
        <f t="shared" si="24"/>
        <v>57.7555108070503</v>
      </c>
      <c r="AL19">
        <f t="shared" si="8"/>
        <v>197.0728762398669</v>
      </c>
      <c r="AN19">
        <f t="shared" si="9"/>
        <v>171.3390071849376</v>
      </c>
      <c r="AO19">
        <f t="shared" si="9"/>
        <v>-8.5669503592468796</v>
      </c>
      <c r="AP19">
        <f t="shared" si="9"/>
        <v>-12.544713169501472</v>
      </c>
      <c r="AQ19">
        <f t="shared" si="9"/>
        <v>-114.8832288041519</v>
      </c>
      <c r="AR19">
        <f t="shared" si="9"/>
        <v>35.34411485203735</v>
      </c>
      <c r="AS19">
        <f t="shared" si="9"/>
        <v>8.0925383266304411</v>
      </c>
      <c r="AT19">
        <f t="shared" si="9"/>
        <v>18.007131302611548</v>
      </c>
      <c r="AU19">
        <f t="shared" si="9"/>
        <v>61.443784481279344</v>
      </c>
      <c r="AW19">
        <v>16</v>
      </c>
      <c r="AX19">
        <f>(R19*SUMPRODUCT(K20:$K$23, X20:$X$23)-$AZ$3*SUMPRODUCT(K19:$K$22, W20:$W$23))/Z19</f>
        <v>157.70755704381858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682.91321160492748</v>
      </c>
      <c r="P20">
        <f t="shared" si="22"/>
        <v>34.145660580246378</v>
      </c>
      <c r="Q20" s="4">
        <f t="shared" si="23"/>
        <v>50</v>
      </c>
      <c r="R20">
        <f t="shared" si="0"/>
        <v>100000</v>
      </c>
      <c r="S20">
        <f t="shared" si="1"/>
        <v>123.697478833953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126.90891575447949</v>
      </c>
      <c r="AC20">
        <f t="shared" si="2"/>
        <v>98.073358052962078</v>
      </c>
      <c r="AE20">
        <f t="shared" si="3"/>
        <v>541.44670168042728</v>
      </c>
      <c r="AF20">
        <f t="shared" si="4"/>
        <v>-27.072335084021365</v>
      </c>
      <c r="AG20">
        <f t="shared" si="4"/>
        <v>-39.642423991766314</v>
      </c>
      <c r="AH20">
        <f t="shared" si="5"/>
        <v>-381.48440536237973</v>
      </c>
      <c r="AI20">
        <f t="shared" si="6"/>
        <v>93.247537242259909</v>
      </c>
      <c r="AJ20">
        <f t="shared" si="7"/>
        <v>28.835557701517416</v>
      </c>
      <c r="AK20">
        <f t="shared" si="24"/>
        <v>54.875893037329973</v>
      </c>
      <c r="AL20">
        <f t="shared" si="8"/>
        <v>176.9589879811073</v>
      </c>
      <c r="AN20">
        <f t="shared" si="9"/>
        <v>155.50636919466334</v>
      </c>
      <c r="AO20">
        <f t="shared" si="9"/>
        <v>-7.7753184597331666</v>
      </c>
      <c r="AP20">
        <f t="shared" si="9"/>
        <v>-11.385514773480866</v>
      </c>
      <c r="AQ20">
        <f t="shared" si="9"/>
        <v>-109.56434788165465</v>
      </c>
      <c r="AR20">
        <f t="shared" si="9"/>
        <v>26.781188079794649</v>
      </c>
      <c r="AS20">
        <f t="shared" si="9"/>
        <v>8.2817253627168608</v>
      </c>
      <c r="AT20">
        <f t="shared" si="9"/>
        <v>15.760648012196338</v>
      </c>
      <c r="AU20">
        <f t="shared" si="9"/>
        <v>50.823561454707843</v>
      </c>
      <c r="AW20">
        <v>17</v>
      </c>
      <c r="AX20">
        <f>(R20*SUMPRODUCT(K21:$K$23, X21:$X$23)-$AZ$3*SUMPRODUCT(K20:$K$22, W21:$W$23))/Z20</f>
        <v>123.697478833953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682.91321160492748</v>
      </c>
      <c r="P21">
        <f t="shared" si="22"/>
        <v>34.145660580246378</v>
      </c>
      <c r="Q21" s="4">
        <f t="shared" si="23"/>
        <v>50</v>
      </c>
      <c r="R21">
        <f t="shared" si="0"/>
        <v>100000</v>
      </c>
      <c r="S21">
        <f t="shared" si="1"/>
        <v>85.990036856917726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98.073358052962078</v>
      </c>
      <c r="AC21">
        <f t="shared" si="2"/>
        <v>67.15667163661918</v>
      </c>
      <c r="AE21">
        <f t="shared" si="3"/>
        <v>533.34293116274694</v>
      </c>
      <c r="AF21">
        <f t="shared" si="4"/>
        <v>-26.66714655813735</v>
      </c>
      <c r="AG21">
        <f t="shared" si="4"/>
        <v>-39.049100390760302</v>
      </c>
      <c r="AH21">
        <f t="shared" si="5"/>
        <v>-393.79872217668839</v>
      </c>
      <c r="AI21">
        <f t="shared" si="6"/>
        <v>73.827962037160887</v>
      </c>
      <c r="AJ21">
        <f t="shared" si="7"/>
        <v>30.916686416342898</v>
      </c>
      <c r="AK21">
        <f t="shared" si="24"/>
        <v>51.749593635493724</v>
      </c>
      <c r="AL21">
        <f t="shared" si="8"/>
        <v>156.49424208899751</v>
      </c>
      <c r="AN21">
        <f t="shared" si="9"/>
        <v>141.10434245739503</v>
      </c>
      <c r="AO21">
        <f t="shared" si="9"/>
        <v>-7.0552171228697524</v>
      </c>
      <c r="AP21">
        <f t="shared" si="9"/>
        <v>-10.33105964708041</v>
      </c>
      <c r="AQ21">
        <f t="shared" si="9"/>
        <v>-104.18570586875951</v>
      </c>
      <c r="AR21">
        <f t="shared" si="9"/>
        <v>19.532359818685361</v>
      </c>
      <c r="AS21">
        <f t="shared" si="9"/>
        <v>8.179500379294149</v>
      </c>
      <c r="AT21">
        <f t="shared" si="9"/>
        <v>13.69117683148882</v>
      </c>
      <c r="AU21">
        <f t="shared" si="9"/>
        <v>41.403037029468329</v>
      </c>
      <c r="AW21">
        <v>18</v>
      </c>
      <c r="AX21">
        <f>(R21*SUMPRODUCT(K22:$K$23, X22:$X$23)-$AZ$3*SUMPRODUCT(K21:$K$22, W22:$W$23))/Z21</f>
        <v>85.990036856917726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682.91321160492748</v>
      </c>
      <c r="P22">
        <f t="shared" si="22"/>
        <v>34.145660580246378</v>
      </c>
      <c r="Q22" s="4">
        <f t="shared" si="23"/>
        <v>50</v>
      </c>
      <c r="R22">
        <f t="shared" si="0"/>
        <v>100000</v>
      </c>
      <c r="S22">
        <f t="shared" si="1"/>
        <v>44.655947006893051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67.15667163661918</v>
      </c>
      <c r="AC22">
        <f t="shared" si="2"/>
        <v>34.344794537114851</v>
      </c>
      <c r="AE22">
        <f t="shared" si="3"/>
        <v>525.22710884693709</v>
      </c>
      <c r="AF22">
        <f t="shared" si="4"/>
        <v>-26.261355442346861</v>
      </c>
      <c r="AG22">
        <f t="shared" si="4"/>
        <v>-38.454894408367849</v>
      </c>
      <c r="AH22">
        <f t="shared" si="5"/>
        <v>-407.42995696970939</v>
      </c>
      <c r="AI22">
        <f t="shared" si="6"/>
        <v>53.080902026512945</v>
      </c>
      <c r="AJ22">
        <f t="shared" si="7"/>
        <v>32.811877099504329</v>
      </c>
      <c r="AK22">
        <f t="shared" si="24"/>
        <v>48.444228155626384</v>
      </c>
      <c r="AL22">
        <f t="shared" si="8"/>
        <v>134.33700728164365</v>
      </c>
      <c r="AN22">
        <f t="shared" si="9"/>
        <v>128.00364487697317</v>
      </c>
      <c r="AO22">
        <f t="shared" si="9"/>
        <v>-6.4001822438486604</v>
      </c>
      <c r="AP22">
        <f t="shared" si="9"/>
        <v>-9.3718823052309492</v>
      </c>
      <c r="AQ22">
        <f t="shared" si="9"/>
        <v>-99.295178496564532</v>
      </c>
      <c r="AR22">
        <f t="shared" si="9"/>
        <v>12.936401831329031</v>
      </c>
      <c r="AS22">
        <f t="shared" si="9"/>
        <v>7.9966166887547807</v>
      </c>
      <c r="AT22">
        <f t="shared" si="9"/>
        <v>11.806393220611517</v>
      </c>
      <c r="AU22">
        <f t="shared" si="9"/>
        <v>32.739411740695324</v>
      </c>
      <c r="AW22">
        <v>19</v>
      </c>
      <c r="AX22">
        <f>(R22*SUMPRODUCT(K23:$K$23, X23:$X$23)-$AZ$3*SUMPRODUCT(K22:$K$22, W23:$W$23))/Z22</f>
        <v>44.655947006893051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682.91321160492748</v>
      </c>
      <c r="P23">
        <f t="shared" si="22"/>
        <v>34.145660580246378</v>
      </c>
      <c r="Q23" s="4">
        <f t="shared" si="23"/>
        <v>50</v>
      </c>
      <c r="R23">
        <f t="shared" si="0"/>
        <v>100000</v>
      </c>
      <c r="S23">
        <f t="shared" si="1"/>
        <v>45.358187454463675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34.344794537114851</v>
      </c>
      <c r="AC23">
        <f t="shared" si="2"/>
        <v>34.344794537114851</v>
      </c>
      <c r="AE23">
        <f t="shared" si="3"/>
        <v>517.09548497278683</v>
      </c>
      <c r="AF23">
        <f t="shared" si="4"/>
        <v>-25.854774248639348</v>
      </c>
      <c r="AG23">
        <f t="shared" si="4"/>
        <v>-37.859531503099113</v>
      </c>
      <c r="AH23">
        <f t="shared" si="5"/>
        <v>-421.62792237011496</v>
      </c>
      <c r="AI23">
        <f t="shared" si="6"/>
        <v>31.75325685093344</v>
      </c>
      <c r="AJ23">
        <f t="shared" si="7"/>
        <v>0</v>
      </c>
      <c r="AK23">
        <f t="shared" si="24"/>
        <v>44.975402856216739</v>
      </c>
      <c r="AL23">
        <f t="shared" si="8"/>
        <v>76.728659707150172</v>
      </c>
      <c r="AN23">
        <f t="shared" si="9"/>
        <v>116.08799634348246</v>
      </c>
      <c r="AO23">
        <f t="shared" si="9"/>
        <v>-5.8043998171741249</v>
      </c>
      <c r="AP23">
        <f t="shared" si="9"/>
        <v>-8.4994692129810918</v>
      </c>
      <c r="AQ23">
        <f t="shared" si="9"/>
        <v>-94.655517467896459</v>
      </c>
      <c r="AR23">
        <f t="shared" si="9"/>
        <v>7.1286098454307965</v>
      </c>
      <c r="AS23">
        <f t="shared" si="9"/>
        <v>0</v>
      </c>
      <c r="AT23">
        <f t="shared" si="9"/>
        <v>10.09698315697711</v>
      </c>
      <c r="AU23">
        <f t="shared" si="9"/>
        <v>17.225593002407905</v>
      </c>
      <c r="AW23">
        <v>20</v>
      </c>
      <c r="AX23">
        <f>(R23*SUMPRODUCT(K$23:$K24, X$23:$X24)-$AZ$3*SUMPRODUCT(K$22:$K23, W$23:$W24))/Z23</f>
        <v>45.358187454463675</v>
      </c>
    </row>
    <row r="25" spans="5:50" x14ac:dyDescent="0.25">
      <c r="AN25" s="8">
        <f t="shared" ref="AN25:AU25" si="25">SUM(AN3:AN23)</f>
        <v>6255.6777754630002</v>
      </c>
      <c r="AO25" s="8">
        <f t="shared" si="25"/>
        <v>-824.96879747684591</v>
      </c>
      <c r="AP25" s="8">
        <f t="shared" si="25"/>
        <v>-928.4960405593348</v>
      </c>
      <c r="AQ25" s="8">
        <f t="shared" si="25"/>
        <v>-3190.7462208423626</v>
      </c>
      <c r="AR25" s="8">
        <f t="shared" si="25"/>
        <v>1311.4667165844571</v>
      </c>
      <c r="AS25" s="8">
        <f t="shared" si="25"/>
        <v>-121.93165810935935</v>
      </c>
      <c r="AT25" s="8">
        <f t="shared" si="25"/>
        <v>526.48076047578161</v>
      </c>
      <c r="AU25" s="9">
        <f t="shared" si="25"/>
        <v>1716.0158189508788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A4C58-592E-4F42-BF92-BC61D27FF9B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971.14123866267789</v>
      </c>
      <c r="K3">
        <v>1</v>
      </c>
      <c r="L3" s="2">
        <v>0</v>
      </c>
      <c r="O3">
        <f>$C$3</f>
        <v>971.14123866267789</v>
      </c>
      <c r="P3">
        <f>O3*B5</f>
        <v>776.91299093014231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971.14123866267789</v>
      </c>
      <c r="AF3">
        <f t="shared" ref="AF3:AG23" si="4">-$Z3*P3</f>
        <v>-776.91299093014231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-326.25367996746445</v>
      </c>
      <c r="AJ3">
        <f t="shared" ref="AJ3:AJ23" si="7">AB3-AC3</f>
        <v>0</v>
      </c>
      <c r="AL3">
        <f t="shared" ref="AL3:AL23" si="8">SUM(AI3:AK3)</f>
        <v>-326.25367996746445</v>
      </c>
      <c r="AN3">
        <f t="shared" ref="AN3:AU23" si="9">AE3*$K3</f>
        <v>971.14123866267789</v>
      </c>
      <c r="AO3">
        <f t="shared" si="9"/>
        <v>-776.91299093014231</v>
      </c>
      <c r="AP3">
        <f t="shared" si="9"/>
        <v>-520.48192770000003</v>
      </c>
      <c r="AQ3">
        <f t="shared" si="9"/>
        <v>0</v>
      </c>
      <c r="AR3">
        <f t="shared" si="9"/>
        <v>-326.25367996746445</v>
      </c>
      <c r="AS3">
        <f t="shared" si="9"/>
        <v>0</v>
      </c>
      <c r="AT3">
        <f t="shared" si="9"/>
        <v>0</v>
      </c>
      <c r="AU3">
        <f t="shared" si="9"/>
        <v>-326.25367996746445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487.58386235471403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100000</v>
      </c>
      <c r="S4">
        <f t="shared" si="1"/>
        <v>146.04679130492343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144.05154224963826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-144.05154224963826</v>
      </c>
      <c r="AK4">
        <f>H4*SUM(AB4, AE4:AF4)</f>
        <v>0</v>
      </c>
      <c r="AL4">
        <f t="shared" si="8"/>
        <v>-510.22264224963823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-343.53232010507543</v>
      </c>
      <c r="AR4">
        <f t="shared" si="9"/>
        <v>-343.53232010507543</v>
      </c>
      <c r="AS4">
        <f t="shared" si="9"/>
        <v>-135.14545665600735</v>
      </c>
      <c r="AT4">
        <f t="shared" si="9"/>
        <v>0</v>
      </c>
      <c r="AU4">
        <f t="shared" si="9"/>
        <v>-478.67777676108284</v>
      </c>
      <c r="AW4">
        <v>1</v>
      </c>
      <c r="AX4">
        <f>(R4*SUMPRODUCT(K5:$K$23, X5:$X$23)-$AZ$3*SUMPRODUCT(K4:$K$22, W5:$W$23))/Z4</f>
        <v>146.04679130492343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971.14123866267789</v>
      </c>
      <c r="P5">
        <f t="shared" ref="P5:P23" si="22">O5*$C$5</f>
        <v>48.557061933133895</v>
      </c>
      <c r="Q5" s="4">
        <f t="shared" ref="Q5:Q23" si="23">$C$8</f>
        <v>50</v>
      </c>
      <c r="R5">
        <f t="shared" si="0"/>
        <v>100000</v>
      </c>
      <c r="S5">
        <f t="shared" si="1"/>
        <v>278.56010758343683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144.05154224963826</v>
      </c>
      <c r="AC5">
        <f t="shared" si="2"/>
        <v>270.96092247997967</v>
      </c>
      <c r="AE5">
        <f t="shared" si="3"/>
        <v>944.64827777814833</v>
      </c>
      <c r="AF5">
        <f t="shared" si="4"/>
        <v>-47.232413888907416</v>
      </c>
      <c r="AG5">
        <f t="shared" si="4"/>
        <v>-48.635988266700934</v>
      </c>
      <c r="AH5">
        <f t="shared" si="5"/>
        <v>-375.51407759812167</v>
      </c>
      <c r="AI5">
        <f t="shared" si="6"/>
        <v>473.2657980244183</v>
      </c>
      <c r="AJ5">
        <f t="shared" si="7"/>
        <v>-126.90938023034141</v>
      </c>
      <c r="AK5">
        <f>H5*SUM(AB5, AE5:AF5)</f>
        <v>89.982783890399176</v>
      </c>
      <c r="AL5">
        <f t="shared" si="8"/>
        <v>436.33920168447605</v>
      </c>
      <c r="AN5">
        <f t="shared" si="9"/>
        <v>815.76283949763956</v>
      </c>
      <c r="AO5">
        <f t="shared" si="9"/>
        <v>-40.788141974881981</v>
      </c>
      <c r="AP5">
        <f t="shared" si="9"/>
        <v>-42.000216190025867</v>
      </c>
      <c r="AQ5">
        <f t="shared" si="9"/>
        <v>-324.27988005576265</v>
      </c>
      <c r="AR5">
        <f t="shared" si="9"/>
        <v>408.69460127696908</v>
      </c>
      <c r="AS5">
        <f t="shared" si="9"/>
        <v>-109.59418315893291</v>
      </c>
      <c r="AT5">
        <f t="shared" si="9"/>
        <v>77.70575887248232</v>
      </c>
      <c r="AU5">
        <f t="shared" si="9"/>
        <v>376.80617699051851</v>
      </c>
      <c r="AW5">
        <v>2</v>
      </c>
      <c r="AX5">
        <f>(R5*SUMPRODUCT(K6:$K$23, X6:$X$23)-$AZ$3*SUMPRODUCT(K5:$K$22, W6:$W$23))/Z5</f>
        <v>278.56010758343683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971.14123866267789</v>
      </c>
      <c r="P6">
        <f t="shared" si="22"/>
        <v>48.557061933133895</v>
      </c>
      <c r="Q6" s="4">
        <f t="shared" si="23"/>
        <v>50</v>
      </c>
      <c r="R6">
        <f t="shared" si="0"/>
        <v>100000</v>
      </c>
      <c r="S6">
        <f t="shared" si="1"/>
        <v>396.87634418583065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270.96092247997967</v>
      </c>
      <c r="AC6">
        <f t="shared" si="2"/>
        <v>380.66087091646523</v>
      </c>
      <c r="AE6">
        <f t="shared" si="3"/>
        <v>931.46259561173417</v>
      </c>
      <c r="AF6">
        <f t="shared" si="4"/>
        <v>-46.573129780586711</v>
      </c>
      <c r="AG6">
        <f t="shared" si="4"/>
        <v>-47.957112648949824</v>
      </c>
      <c r="AH6">
        <f t="shared" si="5"/>
        <v>-385.03147016821151</v>
      </c>
      <c r="AI6">
        <f t="shared" si="6"/>
        <v>451.90088301398612</v>
      </c>
      <c r="AJ6">
        <f t="shared" si="7"/>
        <v>-109.69994843648556</v>
      </c>
      <c r="AK6">
        <f>H6*SUM(AB6, AE6:AF6)</f>
        <v>125.75652224825066</v>
      </c>
      <c r="AL6">
        <f t="shared" si="8"/>
        <v>467.95745682575125</v>
      </c>
      <c r="AN6">
        <f t="shared" si="9"/>
        <v>725.44749160047388</v>
      </c>
      <c r="AO6">
        <f t="shared" si="9"/>
        <v>-36.272374580023694</v>
      </c>
      <c r="AP6">
        <f t="shared" si="9"/>
        <v>-37.3502567247304</v>
      </c>
      <c r="AQ6">
        <f t="shared" si="9"/>
        <v>-299.87260415683079</v>
      </c>
      <c r="AR6">
        <f t="shared" si="9"/>
        <v>351.95225613888897</v>
      </c>
      <c r="AS6">
        <f t="shared" si="9"/>
        <v>-85.437196079446338</v>
      </c>
      <c r="AT6">
        <f t="shared" si="9"/>
        <v>97.942476753430839</v>
      </c>
      <c r="AU6">
        <f t="shared" si="9"/>
        <v>364.45753681287346</v>
      </c>
      <c r="AW6">
        <v>3</v>
      </c>
      <c r="AX6">
        <f>(R6*SUMPRODUCT(K7:$K$23, X7:$X$23)-$AZ$3*SUMPRODUCT(K6:$K$22, W7:$W$23))/Z6</f>
        <v>396.87634418583065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971.14123866267789</v>
      </c>
      <c r="P7">
        <f t="shared" si="22"/>
        <v>48.557061933133895</v>
      </c>
      <c r="Q7" s="4">
        <f t="shared" si="23"/>
        <v>50</v>
      </c>
      <c r="R7">
        <f t="shared" si="0"/>
        <v>100000</v>
      </c>
      <c r="S7">
        <f t="shared" si="1"/>
        <v>493.05708575070634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380.66087091646523</v>
      </c>
      <c r="AC7">
        <f t="shared" si="2"/>
        <v>466.23396582304986</v>
      </c>
      <c r="AE7">
        <f t="shared" si="3"/>
        <v>918.30955108702767</v>
      </c>
      <c r="AF7">
        <f t="shared" si="4"/>
        <v>-45.915477554351384</v>
      </c>
      <c r="AG7">
        <f t="shared" si="4"/>
        <v>-47.279917406843794</v>
      </c>
      <c r="AH7">
        <f t="shared" si="5"/>
        <v>-395.2482312330751</v>
      </c>
      <c r="AI7">
        <f t="shared" si="6"/>
        <v>429.86592489275745</v>
      </c>
      <c r="AJ7">
        <f t="shared" si="7"/>
        <v>-85.573094906584629</v>
      </c>
      <c r="AK7">
        <f>H7*SUM(AB7, AE7:AF7)</f>
        <v>131.1948526838251</v>
      </c>
      <c r="AL7">
        <f t="shared" si="8"/>
        <v>475.48768266999792</v>
      </c>
      <c r="AN7">
        <f t="shared" si="9"/>
        <v>647.41880661107984</v>
      </c>
      <c r="AO7">
        <f t="shared" si="9"/>
        <v>-32.370940330553992</v>
      </c>
      <c r="AP7">
        <f t="shared" si="9"/>
        <v>-33.332886136243992</v>
      </c>
      <c r="AQ7">
        <f t="shared" si="9"/>
        <v>-278.65455376909932</v>
      </c>
      <c r="AR7">
        <f t="shared" si="9"/>
        <v>303.06042637518254</v>
      </c>
      <c r="AS7">
        <f t="shared" si="9"/>
        <v>-60.330017167802829</v>
      </c>
      <c r="AT7">
        <f t="shared" si="9"/>
        <v>92.493881673706937</v>
      </c>
      <c r="AU7">
        <f t="shared" si="9"/>
        <v>335.22429088108663</v>
      </c>
      <c r="AW7">
        <v>4</v>
      </c>
      <c r="AX7">
        <f>(R7*SUMPRODUCT(K8:$K$23, X8:$X$23)-$AZ$3*SUMPRODUCT(K7:$K$22, W8:$W$23))/Z7</f>
        <v>493.05708575070634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971.14123866267789</v>
      </c>
      <c r="P8">
        <f t="shared" si="22"/>
        <v>48.557061933133895</v>
      </c>
      <c r="Q8" s="4">
        <f t="shared" si="23"/>
        <v>50</v>
      </c>
      <c r="R8">
        <f t="shared" si="0"/>
        <v>100000</v>
      </c>
      <c r="S8">
        <f t="shared" si="1"/>
        <v>562.27833901140389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466.23396582304986</v>
      </c>
      <c r="AC8">
        <f t="shared" si="2"/>
        <v>524.08704661518141</v>
      </c>
      <c r="AE8">
        <f t="shared" si="3"/>
        <v>905.17899820183061</v>
      </c>
      <c r="AF8">
        <f t="shared" si="4"/>
        <v>-45.25894991009153</v>
      </c>
      <c r="AG8">
        <f t="shared" si="4"/>
        <v>-46.603880165171368</v>
      </c>
      <c r="AH8">
        <f t="shared" si="5"/>
        <v>-406.47613520796995</v>
      </c>
      <c r="AI8">
        <f t="shared" si="6"/>
        <v>406.84003291859767</v>
      </c>
      <c r="AJ8">
        <f t="shared" si="7"/>
        <v>-57.85308079213155</v>
      </c>
      <c r="AK8">
        <f t="shared" ref="AK8:AK23" si="24">H8*SUM(AB8:AB8, AE8:AF8)</f>
        <v>96.146166023322209</v>
      </c>
      <c r="AL8">
        <f t="shared" si="8"/>
        <v>445.13311814978834</v>
      </c>
      <c r="AN8">
        <f t="shared" si="9"/>
        <v>595.02248545121313</v>
      </c>
      <c r="AO8">
        <f t="shared" si="9"/>
        <v>-29.751124272560656</v>
      </c>
      <c r="AP8">
        <f t="shared" si="9"/>
        <v>-30.635218738656192</v>
      </c>
      <c r="AQ8">
        <f t="shared" si="9"/>
        <v>-267.19846652266318</v>
      </c>
      <c r="AR8">
        <f t="shared" si="9"/>
        <v>267.43767591733302</v>
      </c>
      <c r="AS8">
        <f t="shared" si="9"/>
        <v>-38.029918935733363</v>
      </c>
      <c r="AT8">
        <f t="shared" si="9"/>
        <v>63.20200842866447</v>
      </c>
      <c r="AU8">
        <f t="shared" si="9"/>
        <v>292.60976541026417</v>
      </c>
      <c r="AW8">
        <v>5</v>
      </c>
      <c r="AX8">
        <f>(R8*SUMPRODUCT(K9:$K$23, X9:$X$23)-$AZ$3*SUMPRODUCT(K8:$K$22, W9:$W$23))/Z8</f>
        <v>562.27833901140389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971.14123866267789</v>
      </c>
      <c r="P9">
        <f t="shared" si="22"/>
        <v>48.557061933133895</v>
      </c>
      <c r="Q9" s="4">
        <f t="shared" si="23"/>
        <v>50</v>
      </c>
      <c r="R9">
        <f t="shared" si="0"/>
        <v>100000</v>
      </c>
      <c r="S9">
        <f t="shared" si="1"/>
        <v>609.7272682769019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524.08704661518141</v>
      </c>
      <c r="AC9">
        <f t="shared" si="2"/>
        <v>560.06548770894869</v>
      </c>
      <c r="AE9">
        <f t="shared" si="3"/>
        <v>892.04258980078453</v>
      </c>
      <c r="AF9">
        <f t="shared" si="4"/>
        <v>-44.602129490039225</v>
      </c>
      <c r="AG9">
        <f t="shared" si="4"/>
        <v>-45.927541447482078</v>
      </c>
      <c r="AH9">
        <f t="shared" si="5"/>
        <v>-420.59983207515091</v>
      </c>
      <c r="AI9">
        <f t="shared" si="6"/>
        <v>380.91308678811225</v>
      </c>
      <c r="AJ9">
        <f t="shared" si="7"/>
        <v>-35.978441093767287</v>
      </c>
      <c r="AK9">
        <f t="shared" si="24"/>
        <v>71.593735861533375</v>
      </c>
      <c r="AL9">
        <f t="shared" si="8"/>
        <v>416.52838155587835</v>
      </c>
      <c r="AN9">
        <f t="shared" si="9"/>
        <v>557.29635318489591</v>
      </c>
      <c r="AO9">
        <f t="shared" si="9"/>
        <v>-27.864817659244792</v>
      </c>
      <c r="AP9">
        <f t="shared" si="9"/>
        <v>-28.692858000362939</v>
      </c>
      <c r="AQ9">
        <f t="shared" si="9"/>
        <v>-262.76632443974262</v>
      </c>
      <c r="AR9">
        <f t="shared" si="9"/>
        <v>237.97235308554548</v>
      </c>
      <c r="AS9">
        <f t="shared" si="9"/>
        <v>-22.47723846830219</v>
      </c>
      <c r="AT9">
        <f t="shared" si="9"/>
        <v>44.727604222827161</v>
      </c>
      <c r="AU9">
        <f t="shared" si="9"/>
        <v>260.22271884007046</v>
      </c>
      <c r="AW9">
        <v>6</v>
      </c>
      <c r="AX9">
        <f>(R9*SUMPRODUCT(K10:$K$23, X10:$X$23)-$AZ$3*SUMPRODUCT(K9:$K$22, W10:$W$23))/Z9</f>
        <v>609.7272682769019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971.14123866267789</v>
      </c>
      <c r="P10">
        <f t="shared" si="22"/>
        <v>48.557061933133895</v>
      </c>
      <c r="Q10" s="4">
        <f t="shared" si="23"/>
        <v>50</v>
      </c>
      <c r="R10">
        <f t="shared" si="0"/>
        <v>100000</v>
      </c>
      <c r="S10">
        <f t="shared" si="1"/>
        <v>642.41641106774307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560.06548770894869</v>
      </c>
      <c r="AC10">
        <f t="shared" si="2"/>
        <v>581.3937901272252</v>
      </c>
      <c r="AE10">
        <f t="shared" si="3"/>
        <v>878.89330933577833</v>
      </c>
      <c r="AF10">
        <f t="shared" si="4"/>
        <v>-43.944665466788919</v>
      </c>
      <c r="AG10">
        <f t="shared" si="4"/>
        <v>-45.250540001064586</v>
      </c>
      <c r="AH10">
        <f t="shared" si="5"/>
        <v>-435.45206388534865</v>
      </c>
      <c r="AI10">
        <f t="shared" si="6"/>
        <v>354.24603998257618</v>
      </c>
      <c r="AJ10">
        <f t="shared" si="7"/>
        <v>-21.328302418276508</v>
      </c>
      <c r="AK10">
        <f t="shared" si="24"/>
        <v>73.238241907841754</v>
      </c>
      <c r="AL10">
        <f t="shared" si="8"/>
        <v>406.15597947214144</v>
      </c>
      <c r="AN10">
        <f t="shared" si="9"/>
        <v>521.69258637025348</v>
      </c>
      <c r="AO10">
        <f t="shared" si="9"/>
        <v>-26.084629318512675</v>
      </c>
      <c r="AP10">
        <f t="shared" si="9"/>
        <v>-26.859768981114257</v>
      </c>
      <c r="AQ10">
        <f t="shared" si="9"/>
        <v>-258.47518809796969</v>
      </c>
      <c r="AR10">
        <f t="shared" si="9"/>
        <v>210.27299997265683</v>
      </c>
      <c r="AS10">
        <f t="shared" si="9"/>
        <v>-12.66003180737224</v>
      </c>
      <c r="AT10">
        <f t="shared" si="9"/>
        <v>43.47268028583327</v>
      </c>
      <c r="AU10">
        <f t="shared" si="9"/>
        <v>241.08564845111786</v>
      </c>
      <c r="AW10">
        <v>7</v>
      </c>
      <c r="AX10">
        <f>(R10*SUMPRODUCT(K11:$K$23, X11:$X$23)-$AZ$3*SUMPRODUCT(K10:$K$22, W11:$W$23))/Z10</f>
        <v>642.41641106774307</v>
      </c>
    </row>
    <row r="11" spans="1:52" x14ac:dyDescent="0.25">
      <c r="A11" t="s">
        <v>33</v>
      </c>
      <c r="C11" s="7">
        <f>AU25</f>
        <v>2473.7113791940878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971.14123866267789</v>
      </c>
      <c r="P11">
        <f t="shared" si="22"/>
        <v>48.557061933133895</v>
      </c>
      <c r="Q11" s="4">
        <f t="shared" si="23"/>
        <v>50</v>
      </c>
      <c r="R11">
        <f t="shared" si="0"/>
        <v>100000</v>
      </c>
      <c r="S11">
        <f t="shared" si="1"/>
        <v>661.35022190480709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581.3937901272252</v>
      </c>
      <c r="AC11">
        <f t="shared" si="2"/>
        <v>589.57097730995201</v>
      </c>
      <c r="AE11">
        <f t="shared" si="3"/>
        <v>865.73901424768042</v>
      </c>
      <c r="AF11">
        <f t="shared" si="4"/>
        <v>-43.286950712384019</v>
      </c>
      <c r="AG11">
        <f t="shared" si="4"/>
        <v>-44.573280372680756</v>
      </c>
      <c r="AH11">
        <f t="shared" si="5"/>
        <v>-449.50845674637537</v>
      </c>
      <c r="AI11">
        <f t="shared" si="6"/>
        <v>328.37032641624023</v>
      </c>
      <c r="AJ11">
        <f t="shared" si="7"/>
        <v>-8.1771871827268114</v>
      </c>
      <c r="AK11">
        <f t="shared" si="24"/>
        <v>72.298061463619874</v>
      </c>
      <c r="AL11">
        <f t="shared" si="8"/>
        <v>392.49120069713331</v>
      </c>
      <c r="AN11">
        <f t="shared" si="9"/>
        <v>488.71561904393468</v>
      </c>
      <c r="AO11">
        <f t="shared" si="9"/>
        <v>-24.435780952196733</v>
      </c>
      <c r="AP11">
        <f t="shared" si="9"/>
        <v>-25.161922879360297</v>
      </c>
      <c r="AQ11">
        <f t="shared" si="9"/>
        <v>-253.75061085261376</v>
      </c>
      <c r="AR11">
        <f t="shared" si="9"/>
        <v>185.36730435976389</v>
      </c>
      <c r="AS11">
        <f t="shared" si="9"/>
        <v>-4.616078321845329</v>
      </c>
      <c r="AT11">
        <f t="shared" si="9"/>
        <v>40.81275220636055</v>
      </c>
      <c r="AU11">
        <f t="shared" si="9"/>
        <v>221.56397824427913</v>
      </c>
      <c r="AW11">
        <v>8</v>
      </c>
      <c r="AX11">
        <f>(R11*SUMPRODUCT(K12:$K$23, X12:$X$23)-$AZ$3*SUMPRODUCT(K11:$K$22, W12:$W$23))/Z11</f>
        <v>661.35022190480709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971.14123866267789</v>
      </c>
      <c r="P12">
        <f t="shared" si="22"/>
        <v>48.557061933133895</v>
      </c>
      <c r="Q12" s="4">
        <f t="shared" si="23"/>
        <v>50</v>
      </c>
      <c r="R12">
        <f t="shared" si="0"/>
        <v>100000</v>
      </c>
      <c r="S12">
        <f t="shared" si="1"/>
        <v>666.77397905419559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589.57097730995201</v>
      </c>
      <c r="AC12">
        <f t="shared" si="2"/>
        <v>585.36105670193592</v>
      </c>
      <c r="AE12">
        <f t="shared" si="3"/>
        <v>852.56515630194804</v>
      </c>
      <c r="AF12">
        <f t="shared" si="4"/>
        <v>-42.628257815097399</v>
      </c>
      <c r="AG12">
        <f t="shared" si="4"/>
        <v>-43.895013534590674</v>
      </c>
      <c r="AH12">
        <f t="shared" si="5"/>
        <v>-465.06806872655125</v>
      </c>
      <c r="AI12">
        <f t="shared" si="6"/>
        <v>300.97381622570867</v>
      </c>
      <c r="AJ12">
        <f t="shared" si="7"/>
        <v>4.2099206080160911</v>
      </c>
      <c r="AK12">
        <f t="shared" si="24"/>
        <v>72.634458753854062</v>
      </c>
      <c r="AL12">
        <f t="shared" si="8"/>
        <v>377.81819558757883</v>
      </c>
      <c r="AN12">
        <f t="shared" si="9"/>
        <v>457.53292685760471</v>
      </c>
      <c r="AO12">
        <f t="shared" si="9"/>
        <v>-22.876646342880235</v>
      </c>
      <c r="AP12">
        <f t="shared" si="9"/>
        <v>-23.55645649893604</v>
      </c>
      <c r="AQ12">
        <f t="shared" si="9"/>
        <v>-249.58087144381514</v>
      </c>
      <c r="AR12">
        <f t="shared" si="9"/>
        <v>161.51895257197327</v>
      </c>
      <c r="AS12">
        <f t="shared" si="9"/>
        <v>2.2592728349099525</v>
      </c>
      <c r="AT12">
        <f t="shared" si="9"/>
        <v>38.979609075882763</v>
      </c>
      <c r="AU12">
        <f t="shared" si="9"/>
        <v>202.75783448276599</v>
      </c>
      <c r="AW12">
        <v>9</v>
      </c>
      <c r="AX12">
        <f>(R12*SUMPRODUCT(K13:$K$23, X13:$X$23)-$AZ$3*SUMPRODUCT(K12:$K$22, W13:$W$23))/Z12</f>
        <v>666.77397905419559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971.14123866267789</v>
      </c>
      <c r="P13">
        <f t="shared" si="22"/>
        <v>48.557061933133895</v>
      </c>
      <c r="Q13" s="4">
        <f t="shared" si="23"/>
        <v>50</v>
      </c>
      <c r="R13">
        <f t="shared" si="0"/>
        <v>100000</v>
      </c>
      <c r="S13">
        <f t="shared" si="1"/>
        <v>658.9017698688167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585.36105670193592</v>
      </c>
      <c r="AC13">
        <f t="shared" si="2"/>
        <v>569.49441494543203</v>
      </c>
      <c r="AE13">
        <f t="shared" si="3"/>
        <v>839.36564876991406</v>
      </c>
      <c r="AF13">
        <f t="shared" si="4"/>
        <v>-41.968282438495706</v>
      </c>
      <c r="AG13">
        <f t="shared" si="4"/>
        <v>-43.215426106596652</v>
      </c>
      <c r="AH13">
        <f t="shared" si="5"/>
        <v>-481.27458529622982</v>
      </c>
      <c r="AI13">
        <f t="shared" si="6"/>
        <v>272.90735492859187</v>
      </c>
      <c r="AJ13">
        <f t="shared" si="7"/>
        <v>15.866641756503896</v>
      </c>
      <c r="AK13">
        <f t="shared" si="24"/>
        <v>71.488610470824426</v>
      </c>
      <c r="AL13">
        <f t="shared" si="8"/>
        <v>360.26260715592019</v>
      </c>
      <c r="AN13">
        <f t="shared" si="9"/>
        <v>428.30593492000878</v>
      </c>
      <c r="AO13">
        <f t="shared" si="9"/>
        <v>-21.41529674600044</v>
      </c>
      <c r="AP13">
        <f t="shared" si="9"/>
        <v>-22.051680943433766</v>
      </c>
      <c r="AQ13">
        <f t="shared" si="9"/>
        <v>-245.58160261934438</v>
      </c>
      <c r="AR13">
        <f t="shared" si="9"/>
        <v>139.2573546112302</v>
      </c>
      <c r="AS13">
        <f t="shared" si="9"/>
        <v>8.0963246965365165</v>
      </c>
      <c r="AT13">
        <f t="shared" si="9"/>
        <v>36.478733897093313</v>
      </c>
      <c r="AU13">
        <f t="shared" si="9"/>
        <v>183.83241320486002</v>
      </c>
      <c r="AW13">
        <v>10</v>
      </c>
      <c r="AX13">
        <f>(R13*SUMPRODUCT(K14:$K$23, X14:$X$23)-$AZ$3*SUMPRODUCT(K13:$K$22, W14:$W$23))/Z13</f>
        <v>658.9017698688167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971.14123866267789</v>
      </c>
      <c r="P14">
        <f t="shared" si="22"/>
        <v>48.557061933133895</v>
      </c>
      <c r="Q14" s="4">
        <f t="shared" si="23"/>
        <v>50</v>
      </c>
      <c r="R14">
        <f t="shared" si="0"/>
        <v>100000</v>
      </c>
      <c r="S14">
        <f t="shared" si="1"/>
        <v>646.31712722517193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569.49441494543203</v>
      </c>
      <c r="AC14">
        <f t="shared" si="2"/>
        <v>549.80367703681418</v>
      </c>
      <c r="AE14">
        <f t="shared" si="3"/>
        <v>826.12234992313154</v>
      </c>
      <c r="AF14">
        <f t="shared" si="4"/>
        <v>-41.306117496156581</v>
      </c>
      <c r="AG14">
        <f t="shared" si="4"/>
        <v>-42.533584046989581</v>
      </c>
      <c r="AH14">
        <f t="shared" si="5"/>
        <v>-499.37559708222096</v>
      </c>
      <c r="AI14">
        <f t="shared" si="6"/>
        <v>242.90705129776433</v>
      </c>
      <c r="AJ14">
        <f t="shared" si="7"/>
        <v>19.690737908617848</v>
      </c>
      <c r="AK14">
        <f t="shared" si="24"/>
        <v>115.89107071695165</v>
      </c>
      <c r="AL14">
        <f t="shared" si="8"/>
        <v>378.48885992333385</v>
      </c>
      <c r="AN14">
        <f t="shared" si="9"/>
        <v>388.31899886902249</v>
      </c>
      <c r="AO14">
        <f t="shared" si="9"/>
        <v>-19.415949943451128</v>
      </c>
      <c r="AP14">
        <f t="shared" si="9"/>
        <v>-19.99292087543116</v>
      </c>
      <c r="AQ14">
        <f t="shared" si="9"/>
        <v>-234.73161322488352</v>
      </c>
      <c r="AR14">
        <f t="shared" si="9"/>
        <v>114.17851482525666</v>
      </c>
      <c r="AS14">
        <f t="shared" si="9"/>
        <v>9.2556358418075231</v>
      </c>
      <c r="AT14">
        <f t="shared" si="9"/>
        <v>54.474624204094141</v>
      </c>
      <c r="AU14">
        <f t="shared" si="9"/>
        <v>177.90877487115833</v>
      </c>
      <c r="AW14">
        <v>11</v>
      </c>
      <c r="AX14">
        <f>(R14*SUMPRODUCT(K15:$K$23, X15:$X$23)-$AZ$3*SUMPRODUCT(K14:$K$22, W15:$W$23))/Z14</f>
        <v>646.31712722517193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971.14123866267789</v>
      </c>
      <c r="P15">
        <f t="shared" si="22"/>
        <v>48.557061933133895</v>
      </c>
      <c r="Q15" s="4">
        <f t="shared" si="23"/>
        <v>50</v>
      </c>
      <c r="R15">
        <f t="shared" si="0"/>
        <v>100000</v>
      </c>
      <c r="S15">
        <f t="shared" si="1"/>
        <v>620.59816768705537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549.80367703681418</v>
      </c>
      <c r="AC15">
        <f t="shared" si="2"/>
        <v>519.41615399541593</v>
      </c>
      <c r="AE15">
        <f t="shared" si="3"/>
        <v>812.80685866748479</v>
      </c>
      <c r="AF15">
        <f t="shared" si="4"/>
        <v>-40.640342933374242</v>
      </c>
      <c r="AG15">
        <f t="shared" si="4"/>
        <v>-41.84802510223799</v>
      </c>
      <c r="AH15">
        <f t="shared" si="5"/>
        <v>-520.44620856338634</v>
      </c>
      <c r="AI15">
        <f t="shared" si="6"/>
        <v>209.87228206848624</v>
      </c>
      <c r="AJ15">
        <f t="shared" si="7"/>
        <v>30.387523041398254</v>
      </c>
      <c r="AK15">
        <f t="shared" si="24"/>
        <v>113.12363333579357</v>
      </c>
      <c r="AL15">
        <f t="shared" si="8"/>
        <v>353.38343844567805</v>
      </c>
      <c r="AN15">
        <f t="shared" si="9"/>
        <v>351.94353683539526</v>
      </c>
      <c r="AO15">
        <f t="shared" si="9"/>
        <v>-17.597176841769766</v>
      </c>
      <c r="AP15">
        <f t="shared" si="9"/>
        <v>-18.120100497433487</v>
      </c>
      <c r="AQ15">
        <f t="shared" si="9"/>
        <v>-225.3520346452969</v>
      </c>
      <c r="AR15">
        <f t="shared" si="9"/>
        <v>90.874224850895132</v>
      </c>
      <c r="AS15">
        <f t="shared" si="9"/>
        <v>13.157728949765067</v>
      </c>
      <c r="AT15">
        <f t="shared" si="9"/>
        <v>48.982278128335729</v>
      </c>
      <c r="AU15">
        <f t="shared" si="9"/>
        <v>153.01423192899591</v>
      </c>
      <c r="AW15">
        <v>12</v>
      </c>
      <c r="AX15">
        <f>(R15*SUMPRODUCT(K16:$K$23, X16:$X$23)-$AZ$3*SUMPRODUCT(K15:$K$22, W16:$W$23))/Z15</f>
        <v>620.59816768705537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971.14123866267789</v>
      </c>
      <c r="P16">
        <f t="shared" si="22"/>
        <v>48.557061933133895</v>
      </c>
      <c r="Q16" s="4">
        <f t="shared" si="23"/>
        <v>50</v>
      </c>
      <c r="R16">
        <f t="shared" si="0"/>
        <v>100000</v>
      </c>
      <c r="S16">
        <f t="shared" si="1"/>
        <v>582.73771231925343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519.41615399541593</v>
      </c>
      <c r="AC16">
        <f t="shared" si="2"/>
        <v>479.68917537939865</v>
      </c>
      <c r="AE16">
        <f t="shared" si="3"/>
        <v>799.40928843783763</v>
      </c>
      <c r="AF16">
        <f t="shared" si="4"/>
        <v>-39.970464421891883</v>
      </c>
      <c r="AG16">
        <f t="shared" si="4"/>
        <v>-41.158240254459493</v>
      </c>
      <c r="AH16">
        <f t="shared" si="5"/>
        <v>-542.60919351223663</v>
      </c>
      <c r="AI16">
        <f t="shared" si="6"/>
        <v>175.67139024924961</v>
      </c>
      <c r="AJ16">
        <f t="shared" si="7"/>
        <v>39.726978616017277</v>
      </c>
      <c r="AK16">
        <f t="shared" si="24"/>
        <v>109.43417817838825</v>
      </c>
      <c r="AL16">
        <f t="shared" si="8"/>
        <v>324.83254704365515</v>
      </c>
      <c r="AN16">
        <f t="shared" si="9"/>
        <v>318.85717312065168</v>
      </c>
      <c r="AO16">
        <f t="shared" si="9"/>
        <v>-15.942858656032584</v>
      </c>
      <c r="AP16">
        <f t="shared" si="9"/>
        <v>-16.416622033255322</v>
      </c>
      <c r="AQ16">
        <f t="shared" si="9"/>
        <v>-216.42835035190126</v>
      </c>
      <c r="AR16">
        <f t="shared" si="9"/>
        <v>70.069342079462487</v>
      </c>
      <c r="AS16">
        <f t="shared" si="9"/>
        <v>15.845740450278564</v>
      </c>
      <c r="AT16">
        <f t="shared" si="9"/>
        <v>43.649571253957156</v>
      </c>
      <c r="AU16">
        <f t="shared" si="9"/>
        <v>129.56465378369822</v>
      </c>
      <c r="AW16">
        <v>13</v>
      </c>
      <c r="AX16">
        <f>(R16*SUMPRODUCT(K17:$K$23, X17:$X$23)-$AZ$3*SUMPRODUCT(K16:$K$22, W17:$W$23))/Z16</f>
        <v>582.73771231925343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971.14123866267789</v>
      </c>
      <c r="P17">
        <f t="shared" si="22"/>
        <v>48.557061933133895</v>
      </c>
      <c r="Q17" s="4">
        <f t="shared" si="23"/>
        <v>50</v>
      </c>
      <c r="R17">
        <f t="shared" si="0"/>
        <v>100000</v>
      </c>
      <c r="S17">
        <f t="shared" si="1"/>
        <v>533.80331811615235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479.68917537939865</v>
      </c>
      <c r="AC17">
        <f t="shared" si="2"/>
        <v>431.99529574499775</v>
      </c>
      <c r="AE17">
        <f t="shared" si="3"/>
        <v>785.92326493362134</v>
      </c>
      <c r="AF17">
        <f t="shared" si="4"/>
        <v>-39.296163246681068</v>
      </c>
      <c r="AG17">
        <f t="shared" si="4"/>
        <v>-40.46390131758212</v>
      </c>
      <c r="AH17">
        <f t="shared" si="5"/>
        <v>-565.51306866554626</v>
      </c>
      <c r="AI17">
        <f t="shared" si="6"/>
        <v>140.65013170381189</v>
      </c>
      <c r="AJ17">
        <f t="shared" si="7"/>
        <v>47.693879634400901</v>
      </c>
      <c r="AK17">
        <f t="shared" si="24"/>
        <v>104.93833646112077</v>
      </c>
      <c r="AL17">
        <f t="shared" si="8"/>
        <v>293.28234779933359</v>
      </c>
      <c r="AN17">
        <f t="shared" si="9"/>
        <v>288.76763316860303</v>
      </c>
      <c r="AO17">
        <f t="shared" si="9"/>
        <v>-14.438381658430153</v>
      </c>
      <c r="AP17">
        <f t="shared" si="9"/>
        <v>-14.867437488611547</v>
      </c>
      <c r="AQ17">
        <f t="shared" si="9"/>
        <v>-207.78347919024367</v>
      </c>
      <c r="AR17">
        <f t="shared" si="9"/>
        <v>51.678334831317656</v>
      </c>
      <c r="AS17">
        <f t="shared" si="9"/>
        <v>17.523910225278037</v>
      </c>
      <c r="AT17">
        <f t="shared" si="9"/>
        <v>38.55693857222527</v>
      </c>
      <c r="AU17">
        <f t="shared" si="9"/>
        <v>107.75918362882096</v>
      </c>
      <c r="AW17">
        <v>14</v>
      </c>
      <c r="AX17">
        <f>(R17*SUMPRODUCT(K18:$K$23, X18:$X$23)-$AZ$3*SUMPRODUCT(K17:$K$22, W18:$W$23))/Z17</f>
        <v>533.80331811615235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971.14123866267789</v>
      </c>
      <c r="P18">
        <f t="shared" si="22"/>
        <v>48.557061933133895</v>
      </c>
      <c r="Q18" s="4">
        <f t="shared" si="23"/>
        <v>50</v>
      </c>
      <c r="R18">
        <f t="shared" si="0"/>
        <v>100000</v>
      </c>
      <c r="S18">
        <f t="shared" si="1"/>
        <v>473.86372008686811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431.99529574499775</v>
      </c>
      <c r="AC18">
        <f t="shared" si="2"/>
        <v>376.85074189505031</v>
      </c>
      <c r="AE18">
        <f t="shared" si="3"/>
        <v>772.32183170262147</v>
      </c>
      <c r="AF18">
        <f t="shared" si="4"/>
        <v>-38.616091585131073</v>
      </c>
      <c r="AG18">
        <f t="shared" si="4"/>
        <v>-39.763620416642837</v>
      </c>
      <c r="AH18">
        <f t="shared" si="5"/>
        <v>-591.28377552693212</v>
      </c>
      <c r="AI18">
        <f t="shared" si="6"/>
        <v>102.65834417391545</v>
      </c>
      <c r="AJ18">
        <f t="shared" si="7"/>
        <v>55.144553849947442</v>
      </c>
      <c r="AK18">
        <f t="shared" si="24"/>
        <v>99.751369040824855</v>
      </c>
      <c r="AL18">
        <f t="shared" si="8"/>
        <v>257.55426706468774</v>
      </c>
      <c r="AN18">
        <f t="shared" si="9"/>
        <v>261.40148273305289</v>
      </c>
      <c r="AO18">
        <f t="shared" si="9"/>
        <v>-13.070074136652643</v>
      </c>
      <c r="AP18">
        <f t="shared" si="9"/>
        <v>-13.45846887796769</v>
      </c>
      <c r="AQ18">
        <f t="shared" si="9"/>
        <v>-200.12700573023699</v>
      </c>
      <c r="AR18">
        <f t="shared" si="9"/>
        <v>34.745933988195553</v>
      </c>
      <c r="AS18">
        <f t="shared" si="9"/>
        <v>18.664328197547718</v>
      </c>
      <c r="AT18">
        <f t="shared" si="9"/>
        <v>33.7620337812277</v>
      </c>
      <c r="AU18">
        <f t="shared" si="9"/>
        <v>87.172295966970964</v>
      </c>
      <c r="AW18">
        <v>15</v>
      </c>
      <c r="AX18">
        <f>(R18*SUMPRODUCT(K19:$K$23, X19:$X$23)-$AZ$3*SUMPRODUCT(K18:$K$22, W19:$W$23))/Z18</f>
        <v>473.86372008686811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971.14123866267789</v>
      </c>
      <c r="P19">
        <f t="shared" si="22"/>
        <v>48.557061933133895</v>
      </c>
      <c r="Q19" s="4">
        <f t="shared" si="23"/>
        <v>50</v>
      </c>
      <c r="R19">
        <f t="shared" si="0"/>
        <v>100000</v>
      </c>
      <c r="S19">
        <f t="shared" si="1"/>
        <v>402.94322152717342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376.85074189505031</v>
      </c>
      <c r="AC19">
        <f t="shared" si="2"/>
        <v>314.74633682062756</v>
      </c>
      <c r="AE19">
        <f t="shared" si="3"/>
        <v>758.57622383135572</v>
      </c>
      <c r="AF19">
        <f t="shared" si="4"/>
        <v>-37.928811191567789</v>
      </c>
      <c r="AG19">
        <f t="shared" si="4"/>
        <v>-39.055916566572876</v>
      </c>
      <c r="AH19">
        <f t="shared" si="5"/>
        <v>-620.13529180705166</v>
      </c>
      <c r="AI19">
        <f t="shared" si="6"/>
        <v>61.456204266163354</v>
      </c>
      <c r="AJ19">
        <f t="shared" si="7"/>
        <v>62.104405074422743</v>
      </c>
      <c r="AK19">
        <f t="shared" si="24"/>
        <v>93.915112079855191</v>
      </c>
      <c r="AL19">
        <f t="shared" si="8"/>
        <v>217.47572142044129</v>
      </c>
      <c r="AN19">
        <f t="shared" si="9"/>
        <v>236.51044679017883</v>
      </c>
      <c r="AO19">
        <f t="shared" si="9"/>
        <v>-11.825522339508943</v>
      </c>
      <c r="AP19">
        <f t="shared" si="9"/>
        <v>-12.176933558905834</v>
      </c>
      <c r="AQ19">
        <f t="shared" si="9"/>
        <v>-193.34704981242675</v>
      </c>
      <c r="AR19">
        <f t="shared" si="9"/>
        <v>19.160941079337299</v>
      </c>
      <c r="AS19">
        <f t="shared" si="9"/>
        <v>19.363038453279337</v>
      </c>
      <c r="AT19">
        <f t="shared" si="9"/>
        <v>29.281045754598228</v>
      </c>
      <c r="AU19">
        <f t="shared" si="9"/>
        <v>67.80502528721486</v>
      </c>
      <c r="AW19">
        <v>16</v>
      </c>
      <c r="AX19">
        <f>(R19*SUMPRODUCT(K20:$K$23, X20:$X$23)-$AZ$3*SUMPRODUCT(K19:$K$22, W20:$W$23))/Z19</f>
        <v>402.94322152717342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971.14123866267789</v>
      </c>
      <c r="P20">
        <f t="shared" si="22"/>
        <v>48.557061933133895</v>
      </c>
      <c r="Q20" s="4">
        <f t="shared" si="23"/>
        <v>50</v>
      </c>
      <c r="R20">
        <f t="shared" si="0"/>
        <v>100000</v>
      </c>
      <c r="S20">
        <f t="shared" si="1"/>
        <v>320.7331684948573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314.74633682062756</v>
      </c>
      <c r="AC20">
        <f t="shared" si="2"/>
        <v>245.9306843143022</v>
      </c>
      <c r="AE20">
        <f t="shared" si="3"/>
        <v>744.64836459214212</v>
      </c>
      <c r="AF20">
        <f t="shared" si="4"/>
        <v>-37.232418229607106</v>
      </c>
      <c r="AG20">
        <f t="shared" si="4"/>
        <v>-38.338829355942572</v>
      </c>
      <c r="AH20">
        <f t="shared" si="5"/>
        <v>-653.05608992915961</v>
      </c>
      <c r="AI20">
        <f t="shared" si="6"/>
        <v>16.021027077432791</v>
      </c>
      <c r="AJ20">
        <f t="shared" si="7"/>
        <v>68.815652506325364</v>
      </c>
      <c r="AK20">
        <f t="shared" si="24"/>
        <v>87.468470896549604</v>
      </c>
      <c r="AL20">
        <f t="shared" si="8"/>
        <v>172.30515048030776</v>
      </c>
      <c r="AN20">
        <f t="shared" si="9"/>
        <v>213.86696630541849</v>
      </c>
      <c r="AO20">
        <f t="shared" si="9"/>
        <v>-10.693348315270924</v>
      </c>
      <c r="AP20">
        <f t="shared" si="9"/>
        <v>-11.011115468638046</v>
      </c>
      <c r="AQ20">
        <f t="shared" si="9"/>
        <v>-187.56117843208617</v>
      </c>
      <c r="AR20">
        <f t="shared" si="9"/>
        <v>4.601324089423338</v>
      </c>
      <c r="AS20">
        <f t="shared" si="9"/>
        <v>19.764220987602204</v>
      </c>
      <c r="AT20">
        <f t="shared" si="9"/>
        <v>25.121409523627729</v>
      </c>
      <c r="AU20">
        <f t="shared" si="9"/>
        <v>49.48695460065327</v>
      </c>
      <c r="AW20">
        <v>17</v>
      </c>
      <c r="AX20">
        <f>(R20*SUMPRODUCT(K21:$K$23, X21:$X$23)-$AZ$3*SUMPRODUCT(K20:$K$22, W21:$W$23))/Z20</f>
        <v>320.7331684948573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971.14123866267789</v>
      </c>
      <c r="P21">
        <f t="shared" si="22"/>
        <v>48.557061933133895</v>
      </c>
      <c r="Q21" s="4">
        <f t="shared" si="23"/>
        <v>50</v>
      </c>
      <c r="R21">
        <f t="shared" si="0"/>
        <v>100000</v>
      </c>
      <c r="S21">
        <f t="shared" si="1"/>
        <v>226.71135513034162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245.9306843143022</v>
      </c>
      <c r="AC21">
        <f t="shared" si="2"/>
        <v>170.53235558180333</v>
      </c>
      <c r="AE21">
        <f t="shared" si="3"/>
        <v>730.49275779134712</v>
      </c>
      <c r="AF21">
        <f t="shared" si="4"/>
        <v>-36.524637889567359</v>
      </c>
      <c r="AG21">
        <f t="shared" si="4"/>
        <v>-37.610016376056755</v>
      </c>
      <c r="AH21">
        <f t="shared" si="5"/>
        <v>-690.84937265277949</v>
      </c>
      <c r="AI21">
        <f t="shared" si="6"/>
        <v>-34.491269127056398</v>
      </c>
      <c r="AJ21">
        <f t="shared" si="7"/>
        <v>75.398328732498868</v>
      </c>
      <c r="AK21">
        <f t="shared" si="24"/>
        <v>80.429020474378575</v>
      </c>
      <c r="AL21">
        <f t="shared" si="8"/>
        <v>121.33608007982104</v>
      </c>
      <c r="AN21">
        <f t="shared" si="9"/>
        <v>193.26346002809237</v>
      </c>
      <c r="AO21">
        <f t="shared" si="9"/>
        <v>-9.6631730014046191</v>
      </c>
      <c r="AP21">
        <f t="shared" si="9"/>
        <v>-9.9503271168995067</v>
      </c>
      <c r="AQ21">
        <f t="shared" si="9"/>
        <v>-182.77517291314436</v>
      </c>
      <c r="AR21">
        <f t="shared" si="9"/>
        <v>-9.125213003356075</v>
      </c>
      <c r="AS21">
        <f t="shared" si="9"/>
        <v>19.947825266928156</v>
      </c>
      <c r="AT21">
        <f t="shared" si="9"/>
        <v>21.278774659650445</v>
      </c>
      <c r="AU21">
        <f t="shared" si="9"/>
        <v>32.101386923222528</v>
      </c>
      <c r="AW21">
        <v>18</v>
      </c>
      <c r="AX21">
        <f>(R21*SUMPRODUCT(K22:$K$23, X22:$X$23)-$AZ$3*SUMPRODUCT(K21:$K$22, W22:$W$23))/Z21</f>
        <v>226.71135513034162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971.14123866267789</v>
      </c>
      <c r="P22">
        <f t="shared" si="22"/>
        <v>48.557061933133895</v>
      </c>
      <c r="Q22" s="4">
        <f t="shared" si="23"/>
        <v>50</v>
      </c>
      <c r="R22">
        <f t="shared" si="0"/>
        <v>100000</v>
      </c>
      <c r="S22">
        <f t="shared" si="1"/>
        <v>120.27477228371967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170.53235558180333</v>
      </c>
      <c r="AC22">
        <f t="shared" si="2"/>
        <v>88.683210790084047</v>
      </c>
      <c r="AE22">
        <f t="shared" si="3"/>
        <v>716.05974835774657</v>
      </c>
      <c r="AF22">
        <f t="shared" si="4"/>
        <v>-35.80298741788733</v>
      </c>
      <c r="AG22">
        <f t="shared" si="4"/>
        <v>-36.866921095010113</v>
      </c>
      <c r="AH22">
        <f t="shared" si="5"/>
        <v>-733.99023457214321</v>
      </c>
      <c r="AI22">
        <f t="shared" si="6"/>
        <v>-90.600394727294088</v>
      </c>
      <c r="AJ22">
        <f t="shared" si="7"/>
        <v>81.849144791719283</v>
      </c>
      <c r="AK22">
        <f t="shared" si="24"/>
        <v>72.803726278991718</v>
      </c>
      <c r="AL22">
        <f t="shared" si="8"/>
        <v>64.052476343416913</v>
      </c>
      <c r="AN22">
        <f t="shared" si="9"/>
        <v>174.5116658976394</v>
      </c>
      <c r="AO22">
        <f t="shared" si="9"/>
        <v>-8.7255832948819698</v>
      </c>
      <c r="AP22">
        <f t="shared" si="9"/>
        <v>-8.9848756777105283</v>
      </c>
      <c r="AQ22">
        <f t="shared" si="9"/>
        <v>-178.88152333873342</v>
      </c>
      <c r="AR22">
        <f t="shared" si="9"/>
        <v>-22.080316413686528</v>
      </c>
      <c r="AS22">
        <f t="shared" si="9"/>
        <v>19.947540191525839</v>
      </c>
      <c r="AT22">
        <f t="shared" si="9"/>
        <v>17.743071839523466</v>
      </c>
      <c r="AU22">
        <f t="shared" si="9"/>
        <v>15.610295617362777</v>
      </c>
      <c r="AW22">
        <v>19</v>
      </c>
      <c r="AX22">
        <f>(R22*SUMPRODUCT(K23:$K$23, X23:$X$23)-$AZ$3*SUMPRODUCT(K22:$K$22, W23:$W$23))/Z22</f>
        <v>120.27477228371967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971.14123866267789</v>
      </c>
      <c r="P23">
        <f t="shared" si="22"/>
        <v>48.557061933133895</v>
      </c>
      <c r="Q23" s="4">
        <f t="shared" si="23"/>
        <v>50</v>
      </c>
      <c r="R23">
        <f t="shared" si="0"/>
        <v>100000</v>
      </c>
      <c r="S23">
        <f t="shared" si="1"/>
        <v>122.81088108541337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88.683210790084047</v>
      </c>
      <c r="AC23">
        <f t="shared" si="2"/>
        <v>88.683210790084047</v>
      </c>
      <c r="AE23">
        <f t="shared" si="3"/>
        <v>701.27274077097059</v>
      </c>
      <c r="AF23">
        <f t="shared" si="4"/>
        <v>-35.063637038548528</v>
      </c>
      <c r="AG23">
        <f t="shared" si="4"/>
        <v>-36.105599929865342</v>
      </c>
      <c r="AH23">
        <f t="shared" si="5"/>
        <v>-785.30390838933863</v>
      </c>
      <c r="AI23">
        <f t="shared" si="6"/>
        <v>-155.20040458678193</v>
      </c>
      <c r="AJ23">
        <f t="shared" si="7"/>
        <v>0</v>
      </c>
      <c r="AK23">
        <f t="shared" si="24"/>
        <v>64.597645138319905</v>
      </c>
      <c r="AL23">
        <f t="shared" si="8"/>
        <v>-90.602759448462024</v>
      </c>
      <c r="AN23">
        <f t="shared" si="9"/>
        <v>157.43581162904312</v>
      </c>
      <c r="AO23">
        <f t="shared" si="9"/>
        <v>-7.8717905814521547</v>
      </c>
      <c r="AP23">
        <f t="shared" si="9"/>
        <v>-8.1057113713882654</v>
      </c>
      <c r="AQ23">
        <f t="shared" si="9"/>
        <v>-176.30081850438461</v>
      </c>
      <c r="AR23">
        <f t="shared" si="9"/>
        <v>-34.842508828181927</v>
      </c>
      <c r="AS23">
        <f t="shared" si="9"/>
        <v>0</v>
      </c>
      <c r="AT23">
        <f t="shared" si="9"/>
        <v>14.502178824882815</v>
      </c>
      <c r="AU23">
        <f t="shared" si="9"/>
        <v>-20.340330003299112</v>
      </c>
      <c r="AW23">
        <v>20</v>
      </c>
      <c r="AX23">
        <f>(R23*SUMPRODUCT(K$23:$K24, X$23:$X24)-$AZ$3*SUMPRODUCT(K$22:$K23, W$23:$W24))/Z23</f>
        <v>122.81088108541337</v>
      </c>
    </row>
    <row r="25" spans="5:50" x14ac:dyDescent="0.25">
      <c r="AN25" s="8">
        <f t="shared" ref="AN25:AU25" si="25">SUM(AN3:AN23)</f>
        <v>8793.2134575768796</v>
      </c>
      <c r="AO25" s="8">
        <f t="shared" si="25"/>
        <v>-1168.0166018758528</v>
      </c>
      <c r="AP25" s="8">
        <f t="shared" si="25"/>
        <v>-923.20770575910535</v>
      </c>
      <c r="AQ25" s="8">
        <f t="shared" si="25"/>
        <v>-4786.980648206254</v>
      </c>
      <c r="AR25" s="8">
        <f t="shared" si="25"/>
        <v>1915.0085017356673</v>
      </c>
      <c r="AS25" s="8">
        <f t="shared" si="25"/>
        <v>-304.46455449998376</v>
      </c>
      <c r="AT25" s="8">
        <f t="shared" si="25"/>
        <v>863.16743195840411</v>
      </c>
      <c r="AU25" s="9">
        <f t="shared" si="25"/>
        <v>2473.7113791940878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3C17-B11F-461B-B398-672EF44A82B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1183.9421669527903</v>
      </c>
      <c r="K3">
        <v>1</v>
      </c>
      <c r="L3" s="2">
        <v>0</v>
      </c>
      <c r="O3">
        <f>$C$3</f>
        <v>1183.9421669527903</v>
      </c>
      <c r="P3">
        <f>O3*B5</f>
        <v>947.15373356223233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1183.9421669527903</v>
      </c>
      <c r="AF3">
        <f t="shared" ref="AF3:AG23" si="4">-$Z3*P3</f>
        <v>-947.15373356223233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-283.69349430944203</v>
      </c>
      <c r="AJ3">
        <f t="shared" ref="AJ3:AJ23" si="7">AB3-AC3</f>
        <v>0</v>
      </c>
      <c r="AL3">
        <f t="shared" ref="AL3:AL23" si="8">SUM(AI3:AK3)</f>
        <v>-283.69349430944203</v>
      </c>
      <c r="AN3">
        <f t="shared" ref="AN3:AU23" si="9">AE3*$K3</f>
        <v>1183.9421669527903</v>
      </c>
      <c r="AO3">
        <f t="shared" si="9"/>
        <v>-947.15373356223233</v>
      </c>
      <c r="AP3">
        <f t="shared" si="9"/>
        <v>-520.48192770000003</v>
      </c>
      <c r="AQ3">
        <f t="shared" si="9"/>
        <v>0</v>
      </c>
      <c r="AR3">
        <f t="shared" si="9"/>
        <v>-283.69349430944203</v>
      </c>
      <c r="AS3">
        <f t="shared" si="9"/>
        <v>0</v>
      </c>
      <c r="AT3">
        <f t="shared" si="9"/>
        <v>0</v>
      </c>
      <c r="AU3">
        <f t="shared" si="9"/>
        <v>-283.69349430944203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590.72727583335882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250000</v>
      </c>
      <c r="S4">
        <f t="shared" si="1"/>
        <v>12.306963875769494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12.153535332374304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-12.153535332374304</v>
      </c>
      <c r="AK4">
        <f>G4*MAX(0, SUM(AB4, AE4:AF4))</f>
        <v>0</v>
      </c>
      <c r="AL4">
        <f t="shared" si="8"/>
        <v>-628.85528533237436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-578.57374050098508</v>
      </c>
      <c r="AR4">
        <f t="shared" si="9"/>
        <v>-578.57374050098508</v>
      </c>
      <c r="AS4">
        <f t="shared" si="9"/>
        <v>-11.402134658386624</v>
      </c>
      <c r="AT4">
        <f t="shared" si="9"/>
        <v>0</v>
      </c>
      <c r="AU4">
        <f t="shared" si="9"/>
        <v>-589.97587515937175</v>
      </c>
      <c r="AW4">
        <v>1</v>
      </c>
      <c r="AX4">
        <f>(R4*SUMPRODUCT(K5:$K$23, X5:$X$23)-$AZ$3*SUMPRODUCT(K4:$K$22, W5:$W$23))/Z4</f>
        <v>12.306963875769494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1183.9421669527903</v>
      </c>
      <c r="P5">
        <f t="shared" ref="P5:P23" si="22">O5*$C$5</f>
        <v>59.197108347639521</v>
      </c>
      <c r="Q5" s="4">
        <f t="shared" ref="Q5:Q23" si="23">$C$8</f>
        <v>50</v>
      </c>
      <c r="R5">
        <f t="shared" si="0"/>
        <v>250000</v>
      </c>
      <c r="S5">
        <f t="shared" si="1"/>
        <v>33.549170097400854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12.153535332374304</v>
      </c>
      <c r="AC5">
        <f t="shared" si="2"/>
        <v>32.717756331268902</v>
      </c>
      <c r="AE5">
        <f t="shared" si="3"/>
        <v>1154.6017745362012</v>
      </c>
      <c r="AF5">
        <f t="shared" si="4"/>
        <v>-57.73008872681006</v>
      </c>
      <c r="AG5">
        <f t="shared" si="4"/>
        <v>-48.76090263377877</v>
      </c>
      <c r="AH5">
        <f t="shared" si="5"/>
        <v>-609.9520986061342</v>
      </c>
      <c r="AI5">
        <f t="shared" si="6"/>
        <v>438.15868456947817</v>
      </c>
      <c r="AJ5">
        <f t="shared" si="7"/>
        <v>-20.564220998894598</v>
      </c>
      <c r="AK5">
        <f>G5*SUM(AB5, AE5:AF5)</f>
        <v>45.470034066812389</v>
      </c>
      <c r="AL5">
        <f t="shared" si="8"/>
        <v>463.06449763739596</v>
      </c>
      <c r="AN5">
        <f t="shared" si="9"/>
        <v>997.07080851299327</v>
      </c>
      <c r="AO5">
        <f t="shared" si="9"/>
        <v>-49.853540425649662</v>
      </c>
      <c r="AP5">
        <f t="shared" si="9"/>
        <v>-42.108087554615807</v>
      </c>
      <c r="AQ5">
        <f t="shared" si="9"/>
        <v>-526.73176633191372</v>
      </c>
      <c r="AR5">
        <f t="shared" si="9"/>
        <v>378.37741420081409</v>
      </c>
      <c r="AS5">
        <f t="shared" si="9"/>
        <v>-17.758490338406137</v>
      </c>
      <c r="AT5">
        <f t="shared" si="9"/>
        <v>39.266216829020202</v>
      </c>
      <c r="AU5">
        <f t="shared" si="9"/>
        <v>399.88514069142815</v>
      </c>
      <c r="AW5">
        <v>2</v>
      </c>
      <c r="AX5">
        <f>(R5*SUMPRODUCT(K6:$K$23, X6:$X$23)-$AZ$3*SUMPRODUCT(K5:$K$22, W6:$W$23))/Z5</f>
        <v>33.549170097400854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1183.9421669527903</v>
      </c>
      <c r="P6">
        <f t="shared" si="22"/>
        <v>59.197108347639521</v>
      </c>
      <c r="Q6" s="4">
        <f t="shared" si="23"/>
        <v>50</v>
      </c>
      <c r="R6">
        <f t="shared" si="0"/>
        <v>250000</v>
      </c>
      <c r="S6">
        <f t="shared" si="1"/>
        <v>62.67671978074555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32.717756331268902</v>
      </c>
      <c r="AC6">
        <f t="shared" si="2"/>
        <v>60.360989282327864</v>
      </c>
      <c r="AE6">
        <f t="shared" si="3"/>
        <v>1140.1987963047054</v>
      </c>
      <c r="AF6">
        <f t="shared" si="4"/>
        <v>-57.009939815235278</v>
      </c>
      <c r="AG6">
        <f t="shared" si="4"/>
        <v>-48.15263904483313</v>
      </c>
      <c r="AH6">
        <f t="shared" si="5"/>
        <v>-603.27281303926907</v>
      </c>
      <c r="AI6">
        <f t="shared" si="6"/>
        <v>431.76340440536774</v>
      </c>
      <c r="AJ6">
        <f t="shared" si="7"/>
        <v>-27.643232951058962</v>
      </c>
      <c r="AK6">
        <f>G6*SUM(AB6, AE6:AF6)</f>
        <v>65.280536850013235</v>
      </c>
      <c r="AL6">
        <f t="shared" si="8"/>
        <v>469.400708304322</v>
      </c>
      <c r="AN6">
        <f t="shared" si="9"/>
        <v>888.01671758155567</v>
      </c>
      <c r="AO6">
        <f t="shared" si="9"/>
        <v>-44.400835879077789</v>
      </c>
      <c r="AP6">
        <f t="shared" si="9"/>
        <v>-37.502537808376132</v>
      </c>
      <c r="AQ6">
        <f t="shared" si="9"/>
        <v>-469.84468408275626</v>
      </c>
      <c r="AR6">
        <f t="shared" si="9"/>
        <v>336.26865981134534</v>
      </c>
      <c r="AS6">
        <f t="shared" si="9"/>
        <v>-21.529274603778475</v>
      </c>
      <c r="AT6">
        <f t="shared" si="9"/>
        <v>50.842193697614334</v>
      </c>
      <c r="AU6">
        <f t="shared" si="9"/>
        <v>365.58157890518123</v>
      </c>
      <c r="AW6">
        <v>3</v>
      </c>
      <c r="AX6">
        <f>(R6*SUMPRODUCT(K7:$K$23, X7:$X$23)-$AZ$3*SUMPRODUCT(K6:$K$22, W7:$W$23))/Z6</f>
        <v>62.67671978074555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1183.9421669527903</v>
      </c>
      <c r="P7">
        <f t="shared" si="22"/>
        <v>59.197108347639521</v>
      </c>
      <c r="Q7" s="4">
        <f t="shared" si="23"/>
        <v>50</v>
      </c>
      <c r="R7">
        <f t="shared" si="0"/>
        <v>250000</v>
      </c>
      <c r="S7">
        <f t="shared" si="1"/>
        <v>86.874767806775722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60.360989282327864</v>
      </c>
      <c r="AC7">
        <f t="shared" si="2"/>
        <v>82.620917551989805</v>
      </c>
      <c r="AE7">
        <f t="shared" si="3"/>
        <v>1125.9700673928176</v>
      </c>
      <c r="AF7">
        <f t="shared" si="4"/>
        <v>-56.298503369640883</v>
      </c>
      <c r="AG7">
        <f t="shared" si="4"/>
        <v>-47.55173431700721</v>
      </c>
      <c r="AH7">
        <f t="shared" si="5"/>
        <v>-596.89168688791858</v>
      </c>
      <c r="AI7">
        <f t="shared" si="6"/>
        <v>425.22814281825083</v>
      </c>
      <c r="AJ7">
        <f t="shared" si="7"/>
        <v>-22.259928269661941</v>
      </c>
      <c r="AK7">
        <f>G7*SUM(AB7, AE7:AF7)</f>
        <v>55.484598367300272</v>
      </c>
      <c r="AL7">
        <f t="shared" si="8"/>
        <v>458.45281291588918</v>
      </c>
      <c r="AN7">
        <f t="shared" si="9"/>
        <v>793.82186153715668</v>
      </c>
      <c r="AO7">
        <f t="shared" si="9"/>
        <v>-39.69109307685784</v>
      </c>
      <c r="AP7">
        <f t="shared" si="9"/>
        <v>-33.524520187513957</v>
      </c>
      <c r="AQ7">
        <f t="shared" si="9"/>
        <v>-420.81551165792888</v>
      </c>
      <c r="AR7">
        <f t="shared" si="9"/>
        <v>299.79073661485597</v>
      </c>
      <c r="AS7">
        <f t="shared" si="9"/>
        <v>-15.69350572313388</v>
      </c>
      <c r="AT7">
        <f t="shared" si="9"/>
        <v>39.117280679190415</v>
      </c>
      <c r="AU7">
        <f t="shared" si="9"/>
        <v>323.21451157091252</v>
      </c>
      <c r="AW7">
        <v>4</v>
      </c>
      <c r="AX7">
        <f>(R7*SUMPRODUCT(K8:$K$23, X8:$X$23)-$AZ$3*SUMPRODUCT(K7:$K$22, W8:$W$23))/Z7</f>
        <v>86.874767806775722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1183.9421669527903</v>
      </c>
      <c r="P8">
        <f t="shared" si="22"/>
        <v>59.197108347639521</v>
      </c>
      <c r="Q8" s="4">
        <f t="shared" si="23"/>
        <v>50</v>
      </c>
      <c r="R8">
        <f t="shared" si="0"/>
        <v>250000</v>
      </c>
      <c r="S8">
        <f t="shared" si="1"/>
        <v>96.186066499177684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82.620917551989805</v>
      </c>
      <c r="AC8">
        <f t="shared" si="2"/>
        <v>90.334216232699418</v>
      </c>
      <c r="AE8">
        <f t="shared" si="3"/>
        <v>1111.9124797294671</v>
      </c>
      <c r="AF8">
        <f t="shared" si="4"/>
        <v>-55.595623986473356</v>
      </c>
      <c r="AG8">
        <f t="shared" si="4"/>
        <v>-46.958057190888304</v>
      </c>
      <c r="AH8">
        <f t="shared" si="5"/>
        <v>-590.79891474416536</v>
      </c>
      <c r="AI8">
        <f t="shared" si="6"/>
        <v>418.55988380794008</v>
      </c>
      <c r="AJ8">
        <f t="shared" si="7"/>
        <v>-7.7132986807096131</v>
      </c>
      <c r="AK8">
        <f t="shared" ref="AK8:AK23" si="24">G8*SUM(AB8:AB8, AE8:AF8)</f>
        <v>24.259374571183148</v>
      </c>
      <c r="AL8">
        <f t="shared" si="8"/>
        <v>435.10595969841364</v>
      </c>
      <c r="AN8">
        <f t="shared" si="9"/>
        <v>730.91944091408016</v>
      </c>
      <c r="AO8">
        <f t="shared" si="9"/>
        <v>-36.545972045704005</v>
      </c>
      <c r="AP8">
        <f t="shared" si="9"/>
        <v>-30.868038208120751</v>
      </c>
      <c r="AQ8">
        <f t="shared" si="9"/>
        <v>-388.36367099910217</v>
      </c>
      <c r="AR8">
        <f t="shared" si="9"/>
        <v>275.14175966115317</v>
      </c>
      <c r="AS8">
        <f t="shared" si="9"/>
        <v>-5.0703630565233713</v>
      </c>
      <c r="AT8">
        <f t="shared" si="9"/>
        <v>15.946982178677068</v>
      </c>
      <c r="AU8">
        <f t="shared" si="9"/>
        <v>286.0183787833069</v>
      </c>
      <c r="AW8">
        <v>5</v>
      </c>
      <c r="AX8">
        <f>(R8*SUMPRODUCT(K9:$K$23, X9:$X$23)-$AZ$3*SUMPRODUCT(K8:$K$22, W9:$W$23))/Z8</f>
        <v>96.186066499177684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1183.9421669527903</v>
      </c>
      <c r="P9">
        <f t="shared" si="22"/>
        <v>59.197108347639521</v>
      </c>
      <c r="Q9" s="4">
        <f t="shared" si="23"/>
        <v>50</v>
      </c>
      <c r="R9">
        <f t="shared" si="0"/>
        <v>250000</v>
      </c>
      <c r="S9">
        <f t="shared" si="1"/>
        <v>96.118619830383167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90.334216232699418</v>
      </c>
      <c r="AC9">
        <f t="shared" si="2"/>
        <v>89.142994894242747</v>
      </c>
      <c r="AE9">
        <f t="shared" si="3"/>
        <v>1098.0198293524597</v>
      </c>
      <c r="AF9">
        <f t="shared" si="4"/>
        <v>-54.900991467622987</v>
      </c>
      <c r="AG9">
        <f t="shared" si="4"/>
        <v>-46.371345662031956</v>
      </c>
      <c r="AH9">
        <f t="shared" si="5"/>
        <v>-585.65478473732423</v>
      </c>
      <c r="AI9">
        <f t="shared" si="6"/>
        <v>411.09270748548056</v>
      </c>
      <c r="AJ9">
        <f t="shared" si="7"/>
        <v>1.1912213384566712</v>
      </c>
      <c r="AK9">
        <f t="shared" si="24"/>
        <v>6.6873730192934628</v>
      </c>
      <c r="AL9">
        <f t="shared" si="8"/>
        <v>418.97130184323072</v>
      </c>
      <c r="AN9">
        <f t="shared" si="9"/>
        <v>685.97895842561184</v>
      </c>
      <c r="AO9">
        <f t="shared" si="9"/>
        <v>-34.298947921280593</v>
      </c>
      <c r="AP9">
        <f t="shared" si="9"/>
        <v>-28.970121074037447</v>
      </c>
      <c r="AQ9">
        <f t="shared" si="9"/>
        <v>-365.88306375852028</v>
      </c>
      <c r="AR9">
        <f t="shared" si="9"/>
        <v>256.82682567177352</v>
      </c>
      <c r="AS9">
        <f t="shared" si="9"/>
        <v>0.74420584325036632</v>
      </c>
      <c r="AT9">
        <f t="shared" si="9"/>
        <v>4.1778819068174897</v>
      </c>
      <c r="AU9">
        <f t="shared" si="9"/>
        <v>261.74891342184139</v>
      </c>
      <c r="AW9">
        <v>6</v>
      </c>
      <c r="AX9">
        <f>(R9*SUMPRODUCT(K10:$K$23, X10:$X$23)-$AZ$3*SUMPRODUCT(K9:$K$22, W10:$W$23))/Z9</f>
        <v>96.118619830383167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1183.9421669527903</v>
      </c>
      <c r="P10">
        <f t="shared" si="22"/>
        <v>59.197108347639521</v>
      </c>
      <c r="Q10" s="4">
        <f t="shared" si="23"/>
        <v>50</v>
      </c>
      <c r="R10">
        <f t="shared" si="0"/>
        <v>250000</v>
      </c>
      <c r="S10">
        <f t="shared" si="1"/>
        <v>94.650517860738674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89.142994894242747</v>
      </c>
      <c r="AC10">
        <f t="shared" si="2"/>
        <v>86.683745573885062</v>
      </c>
      <c r="AE10">
        <f t="shared" si="3"/>
        <v>1084.2892769517584</v>
      </c>
      <c r="AF10">
        <f t="shared" si="4"/>
        <v>-54.214463847587922</v>
      </c>
      <c r="AG10">
        <f t="shared" si="4"/>
        <v>-45.791479821285662</v>
      </c>
      <c r="AH10">
        <f t="shared" si="5"/>
        <v>-580.76192062986581</v>
      </c>
      <c r="AI10">
        <f t="shared" si="6"/>
        <v>403.52141265301907</v>
      </c>
      <c r="AJ10">
        <f t="shared" si="7"/>
        <v>2.4592493203576851</v>
      </c>
      <c r="AK10">
        <f t="shared" si="24"/>
        <v>4.5887930127934951</v>
      </c>
      <c r="AL10">
        <f t="shared" si="8"/>
        <v>410.56945498617023</v>
      </c>
      <c r="AN10">
        <f t="shared" si="9"/>
        <v>643.61131352108657</v>
      </c>
      <c r="AO10">
        <f t="shared" si="9"/>
        <v>-32.180565676054329</v>
      </c>
      <c r="AP10">
        <f t="shared" si="9"/>
        <v>-27.180859483094604</v>
      </c>
      <c r="AQ10">
        <f t="shared" si="9"/>
        <v>-344.72806337293247</v>
      </c>
      <c r="AR10">
        <f t="shared" si="9"/>
        <v>239.52182498900513</v>
      </c>
      <c r="AS10">
        <f t="shared" si="9"/>
        <v>1.4597586815586208</v>
      </c>
      <c r="AT10">
        <f t="shared" si="9"/>
        <v>2.7238110356889624</v>
      </c>
      <c r="AU10">
        <f t="shared" si="9"/>
        <v>243.70539470625269</v>
      </c>
      <c r="AW10">
        <v>7</v>
      </c>
      <c r="AX10">
        <f>(R10*SUMPRODUCT(K11:$K$23, X11:$X$23)-$AZ$3*SUMPRODUCT(K10:$K$22, W11:$W$23))/Z10</f>
        <v>94.650517860738674</v>
      </c>
    </row>
    <row r="11" spans="1:52" x14ac:dyDescent="0.25">
      <c r="A11" t="s">
        <v>33</v>
      </c>
      <c r="C11" s="7">
        <f>AU25</f>
        <v>3000.8636478300318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1183.9421669527903</v>
      </c>
      <c r="P11">
        <f t="shared" si="22"/>
        <v>59.197108347639521</v>
      </c>
      <c r="Q11" s="4">
        <f t="shared" si="23"/>
        <v>50</v>
      </c>
      <c r="R11">
        <f t="shared" si="0"/>
        <v>250000</v>
      </c>
      <c r="S11">
        <f t="shared" si="1"/>
        <v>91.328487768274115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86.683745573885062</v>
      </c>
      <c r="AC11">
        <f t="shared" si="2"/>
        <v>82.594457275851255</v>
      </c>
      <c r="AE11">
        <f t="shared" si="3"/>
        <v>1070.7180543005823</v>
      </c>
      <c r="AF11">
        <f t="shared" si="4"/>
        <v>-53.535902715029117</v>
      </c>
      <c r="AG11">
        <f t="shared" si="4"/>
        <v>-45.218342761470254</v>
      </c>
      <c r="AH11">
        <f t="shared" si="5"/>
        <v>-576.1113080127609</v>
      </c>
      <c r="AI11">
        <f t="shared" si="6"/>
        <v>395.85250081132199</v>
      </c>
      <c r="AJ11">
        <f t="shared" si="7"/>
        <v>4.0892882980338072</v>
      </c>
      <c r="AK11">
        <f t="shared" si="24"/>
        <v>2.6492781531826513</v>
      </c>
      <c r="AL11">
        <f t="shared" si="8"/>
        <v>402.59106726253844</v>
      </c>
      <c r="AN11">
        <f t="shared" si="9"/>
        <v>604.42769485645636</v>
      </c>
      <c r="AO11">
        <f t="shared" si="9"/>
        <v>-30.221384742822824</v>
      </c>
      <c r="AP11">
        <f t="shared" si="9"/>
        <v>-25.526065027826565</v>
      </c>
      <c r="AQ11">
        <f t="shared" si="9"/>
        <v>-325.21878984319062</v>
      </c>
      <c r="AR11">
        <f t="shared" si="9"/>
        <v>223.46145524261641</v>
      </c>
      <c r="AS11">
        <f t="shared" si="9"/>
        <v>2.3084313276090351</v>
      </c>
      <c r="AT11">
        <f t="shared" si="9"/>
        <v>1.4955357115069514</v>
      </c>
      <c r="AU11">
        <f t="shared" si="9"/>
        <v>227.26542228173238</v>
      </c>
      <c r="AW11">
        <v>8</v>
      </c>
      <c r="AX11">
        <f>(R11*SUMPRODUCT(K12:$K$23, X12:$X$23)-$AZ$3*SUMPRODUCT(K11:$K$22, W12:$W$23))/Z11</f>
        <v>91.328487768274115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1183.9421669527903</v>
      </c>
      <c r="P12">
        <f t="shared" si="22"/>
        <v>59.197108347639521</v>
      </c>
      <c r="Q12" s="4">
        <f t="shared" si="23"/>
        <v>50</v>
      </c>
      <c r="R12">
        <f t="shared" si="0"/>
        <v>250000</v>
      </c>
      <c r="S12">
        <f t="shared" si="1"/>
        <v>86.508813543889488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82.594457275851255</v>
      </c>
      <c r="AC12">
        <f t="shared" si="2"/>
        <v>77.255445728299492</v>
      </c>
      <c r="AE12">
        <f t="shared" si="3"/>
        <v>1057.3024421154744</v>
      </c>
      <c r="AF12">
        <f t="shared" si="4"/>
        <v>-52.865122105773729</v>
      </c>
      <c r="AG12">
        <f t="shared" si="4"/>
        <v>-44.651777410578298</v>
      </c>
      <c r="AH12">
        <f t="shared" si="5"/>
        <v>-571.90961638624401</v>
      </c>
      <c r="AI12">
        <f t="shared" si="6"/>
        <v>387.87592621287831</v>
      </c>
      <c r="AJ12">
        <f t="shared" si="7"/>
        <v>5.3390115475517632</v>
      </c>
      <c r="AK12">
        <f t="shared" si="24"/>
        <v>2.5001730877567692</v>
      </c>
      <c r="AL12">
        <f t="shared" si="8"/>
        <v>395.71511084818684</v>
      </c>
      <c r="AN12">
        <f t="shared" si="9"/>
        <v>567.40611241149406</v>
      </c>
      <c r="AO12">
        <f t="shared" si="9"/>
        <v>-28.370305620574712</v>
      </c>
      <c r="AP12">
        <f t="shared" si="9"/>
        <v>-23.962577237698785</v>
      </c>
      <c r="AQ12">
        <f t="shared" si="9"/>
        <v>-306.91786868021489</v>
      </c>
      <c r="AR12">
        <f t="shared" si="9"/>
        <v>208.15536087300575</v>
      </c>
      <c r="AS12">
        <f t="shared" si="9"/>
        <v>2.8652045674416056</v>
      </c>
      <c r="AT12">
        <f t="shared" si="9"/>
        <v>1.3417291359334385</v>
      </c>
      <c r="AU12">
        <f t="shared" si="9"/>
        <v>212.36229457638078</v>
      </c>
      <c r="AW12">
        <v>9</v>
      </c>
      <c r="AX12">
        <f>(R12*SUMPRODUCT(K13:$K$23, X13:$X$23)-$AZ$3*SUMPRODUCT(K12:$K$22, W13:$W$23))/Z12</f>
        <v>86.508813543889488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1183.9421669527903</v>
      </c>
      <c r="P13">
        <f t="shared" si="22"/>
        <v>59.197108347639521</v>
      </c>
      <c r="Q13" s="4">
        <f t="shared" si="23"/>
        <v>50</v>
      </c>
      <c r="R13">
        <f t="shared" si="0"/>
        <v>250000</v>
      </c>
      <c r="S13">
        <f t="shared" si="1"/>
        <v>80.019905467255654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77.255445728299492</v>
      </c>
      <c r="AC13">
        <f t="shared" si="2"/>
        <v>70.564231991027327</v>
      </c>
      <c r="AE13">
        <f t="shared" si="3"/>
        <v>1044.0398453982516</v>
      </c>
      <c r="AF13">
        <f t="shared" si="4"/>
        <v>-52.201992269912587</v>
      </c>
      <c r="AG13">
        <f t="shared" si="4"/>
        <v>-44.091674177184821</v>
      </c>
      <c r="AH13">
        <f t="shared" si="5"/>
        <v>-567.92729643846769</v>
      </c>
      <c r="AI13">
        <f t="shared" si="6"/>
        <v>379.81888251268651</v>
      </c>
      <c r="AJ13">
        <f t="shared" si="7"/>
        <v>6.6912137372721645</v>
      </c>
      <c r="AK13">
        <f t="shared" si="24"/>
        <v>2.1381865977132772</v>
      </c>
      <c r="AL13">
        <f t="shared" si="8"/>
        <v>388.64828284767196</v>
      </c>
      <c r="AN13">
        <f t="shared" si="9"/>
        <v>532.745726171142</v>
      </c>
      <c r="AO13">
        <f t="shared" si="9"/>
        <v>-26.637286308557105</v>
      </c>
      <c r="AP13">
        <f t="shared" si="9"/>
        <v>-22.498806995881974</v>
      </c>
      <c r="AQ13">
        <f t="shared" si="9"/>
        <v>-289.79817320871723</v>
      </c>
      <c r="AR13">
        <f t="shared" si="9"/>
        <v>193.81145965798567</v>
      </c>
      <c r="AS13">
        <f t="shared" si="9"/>
        <v>3.4143481564821032</v>
      </c>
      <c r="AT13">
        <f t="shared" si="9"/>
        <v>1.0910596723955943</v>
      </c>
      <c r="AU13">
        <f t="shared" si="9"/>
        <v>198.31686748686337</v>
      </c>
      <c r="AW13">
        <v>10</v>
      </c>
      <c r="AX13">
        <f>(R13*SUMPRODUCT(K14:$K$23, X14:$X$23)-$AZ$3*SUMPRODUCT(K13:$K$22, W14:$W$23))/Z13</f>
        <v>80.019905467255654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1183.9421669527903</v>
      </c>
      <c r="P14">
        <f t="shared" si="22"/>
        <v>59.197108347639521</v>
      </c>
      <c r="Q14" s="4">
        <f t="shared" si="23"/>
        <v>50</v>
      </c>
      <c r="R14">
        <f t="shared" si="0"/>
        <v>250000</v>
      </c>
      <c r="S14">
        <f t="shared" si="1"/>
        <v>81.649667514707502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70.564231991027327</v>
      </c>
      <c r="AC14">
        <f t="shared" si="2"/>
        <v>71.0970754638995</v>
      </c>
      <c r="AE14">
        <f t="shared" si="3"/>
        <v>1030.9267404374045</v>
      </c>
      <c r="AF14">
        <f t="shared" si="4"/>
        <v>-51.546337021870229</v>
      </c>
      <c r="AG14">
        <f t="shared" si="4"/>
        <v>-43.537884248636303</v>
      </c>
      <c r="AH14">
        <f t="shared" si="5"/>
        <v>-564.36593388335552</v>
      </c>
      <c r="AI14">
        <f t="shared" si="6"/>
        <v>371.47658528354248</v>
      </c>
      <c r="AJ14">
        <f t="shared" si="7"/>
        <v>-0.53284347287217315</v>
      </c>
      <c r="AK14">
        <f t="shared" si="24"/>
        <v>73.496124478459322</v>
      </c>
      <c r="AL14">
        <f t="shared" si="8"/>
        <v>444.43986628912961</v>
      </c>
      <c r="AN14">
        <f t="shared" si="9"/>
        <v>484.58734930873982</v>
      </c>
      <c r="AO14">
        <f t="shared" si="9"/>
        <v>-24.229367465436994</v>
      </c>
      <c r="AP14">
        <f t="shared" si="9"/>
        <v>-20.464992414112686</v>
      </c>
      <c r="AQ14">
        <f t="shared" si="9"/>
        <v>-265.28033585068516</v>
      </c>
      <c r="AR14">
        <f t="shared" si="9"/>
        <v>174.61265357850502</v>
      </c>
      <c r="AS14">
        <f t="shared" si="9"/>
        <v>-0.25046319586786164</v>
      </c>
      <c r="AT14">
        <f t="shared" si="9"/>
        <v>34.546870062145089</v>
      </c>
      <c r="AU14">
        <f t="shared" si="9"/>
        <v>208.90906044478226</v>
      </c>
      <c r="AW14">
        <v>11</v>
      </c>
      <c r="AX14">
        <f>(R14*SUMPRODUCT(K15:$K$23, X15:$X$23)-$AZ$3*SUMPRODUCT(K14:$K$22, W15:$W$23))/Z14</f>
        <v>81.649667514707502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1183.9421669527903</v>
      </c>
      <c r="P15">
        <f t="shared" si="22"/>
        <v>59.197108347639521</v>
      </c>
      <c r="Q15" s="4">
        <f t="shared" si="23"/>
        <v>50</v>
      </c>
      <c r="R15">
        <f t="shared" si="0"/>
        <v>250000</v>
      </c>
      <c r="S15">
        <f t="shared" si="1"/>
        <v>80.752773654746449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71.0970754638995</v>
      </c>
      <c r="AC15">
        <f t="shared" si="2"/>
        <v>69.431326248086862</v>
      </c>
      <c r="AE15">
        <f t="shared" si="3"/>
        <v>1017.9548160663636</v>
      </c>
      <c r="AF15">
        <f t="shared" si="4"/>
        <v>-50.897740803318186</v>
      </c>
      <c r="AG15">
        <f t="shared" si="4"/>
        <v>-42.990056629470253</v>
      </c>
      <c r="AH15">
        <f t="shared" si="5"/>
        <v>-562.24388339846428</v>
      </c>
      <c r="AI15">
        <f t="shared" si="6"/>
        <v>361.82313523511084</v>
      </c>
      <c r="AJ15">
        <f t="shared" si="7"/>
        <v>1.6657492158126388</v>
      </c>
      <c r="AK15">
        <f t="shared" si="24"/>
        <v>72.670790550886167</v>
      </c>
      <c r="AL15">
        <f t="shared" si="8"/>
        <v>436.15967500180966</v>
      </c>
      <c r="AN15">
        <f t="shared" si="9"/>
        <v>440.77213975821491</v>
      </c>
      <c r="AO15">
        <f t="shared" si="9"/>
        <v>-22.03860698791075</v>
      </c>
      <c r="AP15">
        <f t="shared" si="9"/>
        <v>-18.614597573320097</v>
      </c>
      <c r="AQ15">
        <f t="shared" si="9"/>
        <v>-243.45033359059539</v>
      </c>
      <c r="AR15">
        <f t="shared" si="9"/>
        <v>156.66860160638868</v>
      </c>
      <c r="AS15">
        <f t="shared" si="9"/>
        <v>0.72126565400171905</v>
      </c>
      <c r="AT15">
        <f t="shared" si="9"/>
        <v>31.466288428018935</v>
      </c>
      <c r="AU15">
        <f t="shared" si="9"/>
        <v>188.85615568840933</v>
      </c>
      <c r="AW15">
        <v>12</v>
      </c>
      <c r="AX15">
        <f>(R15*SUMPRODUCT(K16:$K$23, X16:$X$23)-$AZ$3*SUMPRODUCT(K15:$K$22, W16:$W$23))/Z15</f>
        <v>80.752773654746449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1183.9421669527903</v>
      </c>
      <c r="P16">
        <f t="shared" si="22"/>
        <v>59.197108347639521</v>
      </c>
      <c r="Q16" s="4">
        <f t="shared" si="23"/>
        <v>50</v>
      </c>
      <c r="R16">
        <f t="shared" si="0"/>
        <v>250000</v>
      </c>
      <c r="S16">
        <f t="shared" si="1"/>
        <v>77.311274429399973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69.431326248086862</v>
      </c>
      <c r="AC16">
        <f t="shared" si="2"/>
        <v>65.634145427339263</v>
      </c>
      <c r="AE16">
        <f t="shared" si="3"/>
        <v>1005.1190196625208</v>
      </c>
      <c r="AF16">
        <f t="shared" si="4"/>
        <v>-50.255950983126048</v>
      </c>
      <c r="AG16">
        <f t="shared" si="4"/>
        <v>-42.447977938376781</v>
      </c>
      <c r="AH16">
        <f t="shared" si="5"/>
        <v>-560.89062399384886</v>
      </c>
      <c r="AI16">
        <f t="shared" si="6"/>
        <v>351.52446674716919</v>
      </c>
      <c r="AJ16">
        <f t="shared" si="7"/>
        <v>3.7971808207475988</v>
      </c>
      <c r="AK16">
        <f t="shared" si="24"/>
        <v>71.700607644923721</v>
      </c>
      <c r="AL16">
        <f t="shared" si="8"/>
        <v>427.02225521284049</v>
      </c>
      <c r="AN16">
        <f t="shared" si="9"/>
        <v>400.90778765615192</v>
      </c>
      <c r="AO16">
        <f t="shared" si="9"/>
        <v>-20.045389382807599</v>
      </c>
      <c r="AP16">
        <f t="shared" si="9"/>
        <v>-16.93105452473246</v>
      </c>
      <c r="AQ16">
        <f t="shared" si="9"/>
        <v>-223.72019112517978</v>
      </c>
      <c r="AR16">
        <f t="shared" si="9"/>
        <v>140.21115262343207</v>
      </c>
      <c r="AS16">
        <f t="shared" si="9"/>
        <v>1.5145662676718878</v>
      </c>
      <c r="AT16">
        <f t="shared" si="9"/>
        <v>28.598933481708151</v>
      </c>
      <c r="AU16">
        <f t="shared" si="9"/>
        <v>170.32465237281212</v>
      </c>
      <c r="AW16">
        <v>13</v>
      </c>
      <c r="AX16">
        <f>(R16*SUMPRODUCT(K17:$K$23, X17:$X$23)-$AZ$3*SUMPRODUCT(K16:$K$22, W17:$W$23))/Z16</f>
        <v>77.311274429399973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1183.9421669527903</v>
      </c>
      <c r="P17">
        <f t="shared" si="22"/>
        <v>59.197108347639521</v>
      </c>
      <c r="Q17" s="4">
        <f t="shared" si="23"/>
        <v>50</v>
      </c>
      <c r="R17">
        <f t="shared" si="0"/>
        <v>250000</v>
      </c>
      <c r="S17">
        <f t="shared" si="1"/>
        <v>71.704171528533195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65.634145427339263</v>
      </c>
      <c r="AC17">
        <f t="shared" si="2"/>
        <v>60.104737841548975</v>
      </c>
      <c r="AE17">
        <f t="shared" si="3"/>
        <v>992.4183216583989</v>
      </c>
      <c r="AF17">
        <f t="shared" si="4"/>
        <v>-49.620916082919948</v>
      </c>
      <c r="AG17">
        <f t="shared" si="4"/>
        <v>-41.911604694875763</v>
      </c>
      <c r="AH17">
        <f t="shared" si="5"/>
        <v>-559.46732058626162</v>
      </c>
      <c r="AI17">
        <f t="shared" si="6"/>
        <v>341.41848029434152</v>
      </c>
      <c r="AJ17">
        <f t="shared" si="7"/>
        <v>5.5294075857902882</v>
      </c>
      <c r="AK17">
        <f t="shared" si="24"/>
        <v>70.590208570197277</v>
      </c>
      <c r="AL17">
        <f t="shared" si="8"/>
        <v>417.53809645032908</v>
      </c>
      <c r="AN17">
        <f t="shared" si="9"/>
        <v>364.63902093884121</v>
      </c>
      <c r="AO17">
        <f t="shared" si="9"/>
        <v>-18.231951046942061</v>
      </c>
      <c r="AP17">
        <f t="shared" si="9"/>
        <v>-15.399359492252177</v>
      </c>
      <c r="AQ17">
        <f t="shared" si="9"/>
        <v>-205.56212191341578</v>
      </c>
      <c r="AR17">
        <f t="shared" si="9"/>
        <v>125.44558848623122</v>
      </c>
      <c r="AS17">
        <f t="shared" si="9"/>
        <v>2.0316410171520225</v>
      </c>
      <c r="AT17">
        <f t="shared" si="9"/>
        <v>25.936587403880377</v>
      </c>
      <c r="AU17">
        <f t="shared" si="9"/>
        <v>153.41381690726362</v>
      </c>
      <c r="AW17">
        <v>14</v>
      </c>
      <c r="AX17">
        <f>(R17*SUMPRODUCT(K18:$K$23, X18:$X$23)-$AZ$3*SUMPRODUCT(K17:$K$22, W18:$W$23))/Z17</f>
        <v>71.704171528533195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1183.9421669527903</v>
      </c>
      <c r="P18">
        <f t="shared" si="22"/>
        <v>59.197108347639521</v>
      </c>
      <c r="Q18" s="4">
        <f t="shared" si="23"/>
        <v>50</v>
      </c>
      <c r="R18">
        <f t="shared" si="0"/>
        <v>250000</v>
      </c>
      <c r="S18">
        <f t="shared" si="1"/>
        <v>64.184636932901739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60.104737841548975</v>
      </c>
      <c r="AC18">
        <f t="shared" si="2"/>
        <v>53.120301406435487</v>
      </c>
      <c r="AE18">
        <f t="shared" si="3"/>
        <v>979.85075185619371</v>
      </c>
      <c r="AF18">
        <f t="shared" si="4"/>
        <v>-48.99253759280969</v>
      </c>
      <c r="AG18">
        <f t="shared" si="4"/>
        <v>-41.380853693982218</v>
      </c>
      <c r="AH18">
        <f t="shared" si="5"/>
        <v>-558.17476972390932</v>
      </c>
      <c r="AI18">
        <f t="shared" si="6"/>
        <v>331.30259084549255</v>
      </c>
      <c r="AJ18">
        <f t="shared" si="7"/>
        <v>6.9844364351134871</v>
      </c>
      <c r="AK18">
        <f t="shared" si="24"/>
        <v>69.367406647345319</v>
      </c>
      <c r="AL18">
        <f t="shared" si="8"/>
        <v>407.65443392795135</v>
      </c>
      <c r="AN18">
        <f t="shared" si="9"/>
        <v>331.64210679846343</v>
      </c>
      <c r="AO18">
        <f t="shared" si="9"/>
        <v>-16.582105339923174</v>
      </c>
      <c r="AP18">
        <f t="shared" si="9"/>
        <v>-14.005840659093936</v>
      </c>
      <c r="AQ18">
        <f t="shared" si="9"/>
        <v>-188.92087008384772</v>
      </c>
      <c r="AR18">
        <f t="shared" si="9"/>
        <v>112.13329071559863</v>
      </c>
      <c r="AS18">
        <f t="shared" si="9"/>
        <v>2.3639653383466905</v>
      </c>
      <c r="AT18">
        <f t="shared" si="9"/>
        <v>23.478221392483714</v>
      </c>
      <c r="AU18">
        <f t="shared" si="9"/>
        <v>137.97547744642904</v>
      </c>
      <c r="AW18">
        <v>15</v>
      </c>
      <c r="AX18">
        <f>(R18*SUMPRODUCT(K19:$K$23, X19:$X$23)-$AZ$3*SUMPRODUCT(K18:$K$22, W19:$W$23))/Z18</f>
        <v>64.184636932901739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1183.9421669527903</v>
      </c>
      <c r="P19">
        <f t="shared" si="22"/>
        <v>59.197108347639521</v>
      </c>
      <c r="Q19" s="4">
        <f t="shared" si="23"/>
        <v>50</v>
      </c>
      <c r="R19">
        <f t="shared" si="0"/>
        <v>250000</v>
      </c>
      <c r="S19">
        <f t="shared" si="1"/>
        <v>54.609144677463611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53.120301406435487</v>
      </c>
      <c r="AC19">
        <f t="shared" si="2"/>
        <v>44.621620451674403</v>
      </c>
      <c r="AE19">
        <f t="shared" si="3"/>
        <v>967.40973187778684</v>
      </c>
      <c r="AF19">
        <f t="shared" si="4"/>
        <v>-48.370486593889346</v>
      </c>
      <c r="AG19">
        <f t="shared" si="4"/>
        <v>-40.855447118996068</v>
      </c>
      <c r="AH19">
        <f t="shared" si="5"/>
        <v>-557.99019023161668</v>
      </c>
      <c r="AI19">
        <f t="shared" si="6"/>
        <v>320.19360793328474</v>
      </c>
      <c r="AJ19">
        <f t="shared" si="7"/>
        <v>8.4986809547610846</v>
      </c>
      <c r="AK19">
        <f t="shared" si="24"/>
        <v>68.051168268323309</v>
      </c>
      <c r="AL19">
        <f t="shared" si="8"/>
        <v>396.74345715636912</v>
      </c>
      <c r="AN19">
        <f t="shared" si="9"/>
        <v>301.62098511335512</v>
      </c>
      <c r="AO19">
        <f t="shared" si="9"/>
        <v>-15.081049255667757</v>
      </c>
      <c r="AP19">
        <f t="shared" si="9"/>
        <v>-12.737994875613811</v>
      </c>
      <c r="AQ19">
        <f t="shared" si="9"/>
        <v>-173.97132292081412</v>
      </c>
      <c r="AR19">
        <f t="shared" si="9"/>
        <v>99.830618061259443</v>
      </c>
      <c r="AS19">
        <f t="shared" si="9"/>
        <v>2.6497361327588758</v>
      </c>
      <c r="AT19">
        <f t="shared" si="9"/>
        <v>21.217132446419697</v>
      </c>
      <c r="AU19">
        <f t="shared" si="9"/>
        <v>123.69748664043802</v>
      </c>
      <c r="AW19">
        <v>16</v>
      </c>
      <c r="AX19">
        <f>(R19*SUMPRODUCT(K20:$K$23, X20:$X$23)-$AZ$3*SUMPRODUCT(K19:$K$22, W20:$W$23))/Z19</f>
        <v>54.609144677463611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1183.9421669527903</v>
      </c>
      <c r="P20">
        <f t="shared" si="22"/>
        <v>59.197108347639521</v>
      </c>
      <c r="Q20" s="4">
        <f t="shared" si="23"/>
        <v>50</v>
      </c>
      <c r="R20">
        <f t="shared" si="0"/>
        <v>250000</v>
      </c>
      <c r="S20">
        <f t="shared" si="1"/>
        <v>43.381264606655179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44.621620451674403</v>
      </c>
      <c r="AC20">
        <f t="shared" si="2"/>
        <v>34.996005455749128</v>
      </c>
      <c r="AE20">
        <f t="shared" si="3"/>
        <v>955.0954060388309</v>
      </c>
      <c r="AF20">
        <f t="shared" si="4"/>
        <v>-47.754770301941548</v>
      </c>
      <c r="AG20">
        <f t="shared" si="4"/>
        <v>-40.335391064626016</v>
      </c>
      <c r="AH20">
        <f t="shared" si="5"/>
        <v>-557.50791590045924</v>
      </c>
      <c r="AI20">
        <f t="shared" si="6"/>
        <v>309.49732877180406</v>
      </c>
      <c r="AJ20">
        <f t="shared" si="7"/>
        <v>9.6256149959252753</v>
      </c>
      <c r="AK20">
        <f t="shared" si="24"/>
        <v>66.637357933199468</v>
      </c>
      <c r="AL20">
        <f t="shared" si="8"/>
        <v>385.76030170092884</v>
      </c>
      <c r="AN20">
        <f t="shared" si="9"/>
        <v>274.30847462297925</v>
      </c>
      <c r="AO20">
        <f t="shared" si="9"/>
        <v>-13.715423731148965</v>
      </c>
      <c r="AP20">
        <f t="shared" si="9"/>
        <v>-11.584538598240385</v>
      </c>
      <c r="AQ20">
        <f t="shared" si="9"/>
        <v>-160.11923524493804</v>
      </c>
      <c r="AR20">
        <f t="shared" si="9"/>
        <v>88.889277048651863</v>
      </c>
      <c r="AS20">
        <f t="shared" si="9"/>
        <v>2.7645277635572545</v>
      </c>
      <c r="AT20">
        <f t="shared" si="9"/>
        <v>19.138603213863917</v>
      </c>
      <c r="AU20">
        <f t="shared" si="9"/>
        <v>110.79240802607305</v>
      </c>
      <c r="AW20">
        <v>17</v>
      </c>
      <c r="AX20">
        <f>(R20*SUMPRODUCT(K21:$K$23, X21:$X$23)-$AZ$3*SUMPRODUCT(K20:$K$22, W21:$W$23))/Z20</f>
        <v>43.381264606655179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1183.9421669527903</v>
      </c>
      <c r="P21">
        <f t="shared" si="22"/>
        <v>59.197108347639521</v>
      </c>
      <c r="Q21" s="4">
        <f t="shared" si="23"/>
        <v>50</v>
      </c>
      <c r="R21">
        <f t="shared" si="0"/>
        <v>250000</v>
      </c>
      <c r="S21">
        <f t="shared" si="1"/>
        <v>30.466643660020647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34.996005455749128</v>
      </c>
      <c r="AC21">
        <f t="shared" si="2"/>
        <v>24.263915023540306</v>
      </c>
      <c r="AE21">
        <f t="shared" si="3"/>
        <v>942.90242313186934</v>
      </c>
      <c r="AF21">
        <f t="shared" si="4"/>
        <v>-47.145121156593476</v>
      </c>
      <c r="AG21">
        <f t="shared" si="4"/>
        <v>-39.820459539788807</v>
      </c>
      <c r="AH21">
        <f t="shared" si="5"/>
        <v>-557.88807095478739</v>
      </c>
      <c r="AI21">
        <f t="shared" si="6"/>
        <v>298.04877148069966</v>
      </c>
      <c r="AJ21">
        <f t="shared" si="7"/>
        <v>10.732090432208821</v>
      </c>
      <c r="AK21">
        <f t="shared" si="24"/>
        <v>65.152731520171756</v>
      </c>
      <c r="AL21">
        <f t="shared" si="8"/>
        <v>373.9335934330802</v>
      </c>
      <c r="AN21">
        <f t="shared" si="9"/>
        <v>249.45981027150441</v>
      </c>
      <c r="AO21">
        <f t="shared" si="9"/>
        <v>-12.472990513575223</v>
      </c>
      <c r="AP21">
        <f t="shared" si="9"/>
        <v>-10.53513495990939</v>
      </c>
      <c r="AQ21">
        <f t="shared" si="9"/>
        <v>-147.59814899070759</v>
      </c>
      <c r="AR21">
        <f t="shared" si="9"/>
        <v>78.853535807312213</v>
      </c>
      <c r="AS21">
        <f t="shared" si="9"/>
        <v>2.8393449601529106</v>
      </c>
      <c r="AT21">
        <f t="shared" si="9"/>
        <v>17.23718981409305</v>
      </c>
      <c r="AU21">
        <f t="shared" si="9"/>
        <v>98.930070581558169</v>
      </c>
      <c r="AW21">
        <v>18</v>
      </c>
      <c r="AX21">
        <f>(R21*SUMPRODUCT(K22:$K$23, X22:$X$23)-$AZ$3*SUMPRODUCT(K21:$K$22, W22:$W$23))/Z21</f>
        <v>30.466643660020647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1183.9421669527903</v>
      </c>
      <c r="P22">
        <f t="shared" si="22"/>
        <v>59.197108347639521</v>
      </c>
      <c r="Q22" s="4">
        <f t="shared" si="23"/>
        <v>50</v>
      </c>
      <c r="R22">
        <f t="shared" si="0"/>
        <v>250000</v>
      </c>
      <c r="S22">
        <f t="shared" si="1"/>
        <v>15.983905313661294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24.263915023540306</v>
      </c>
      <c r="AC22">
        <f t="shared" si="2"/>
        <v>12.566710009014443</v>
      </c>
      <c r="AE22">
        <f t="shared" si="3"/>
        <v>930.82745346492834</v>
      </c>
      <c r="AF22">
        <f t="shared" si="4"/>
        <v>-46.541372673246414</v>
      </c>
      <c r="AG22">
        <f t="shared" si="4"/>
        <v>-39.310511925623686</v>
      </c>
      <c r="AH22">
        <f t="shared" si="5"/>
        <v>-558.71509383614352</v>
      </c>
      <c r="AI22">
        <f t="shared" si="6"/>
        <v>286.26047502991469</v>
      </c>
      <c r="AJ22">
        <f t="shared" si="7"/>
        <v>11.697205014525863</v>
      </c>
      <c r="AK22">
        <f t="shared" si="24"/>
        <v>63.598499707065564</v>
      </c>
      <c r="AL22">
        <f t="shared" si="8"/>
        <v>361.55617975150614</v>
      </c>
      <c r="AN22">
        <f t="shared" si="9"/>
        <v>226.85292664469978</v>
      </c>
      <c r="AO22">
        <f t="shared" si="9"/>
        <v>-11.342646332234988</v>
      </c>
      <c r="AP22">
        <f t="shared" si="9"/>
        <v>-9.5804057401118605</v>
      </c>
      <c r="AQ22">
        <f t="shared" si="9"/>
        <v>-136.16503652260698</v>
      </c>
      <c r="AR22">
        <f t="shared" si="9"/>
        <v>69.764838049745933</v>
      </c>
      <c r="AS22">
        <f t="shared" si="9"/>
        <v>2.8507379979293126</v>
      </c>
      <c r="AT22">
        <f t="shared" si="9"/>
        <v>15.499656499230555</v>
      </c>
      <c r="AU22">
        <f t="shared" si="9"/>
        <v>88.115232546905816</v>
      </c>
      <c r="AW22">
        <v>19</v>
      </c>
      <c r="AX22">
        <f>(R22*SUMPRODUCT(K23:$K$23, X23:$X$23)-$AZ$3*SUMPRODUCT(K22:$K$22, W23:$W$23))/Z22</f>
        <v>15.983905313661294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1183.9421669527903</v>
      </c>
      <c r="P23">
        <f t="shared" si="22"/>
        <v>59.197108347639521</v>
      </c>
      <c r="Q23" s="4">
        <f t="shared" si="23"/>
        <v>50</v>
      </c>
      <c r="R23">
        <f t="shared" si="0"/>
        <v>250000</v>
      </c>
      <c r="S23">
        <f t="shared" si="1"/>
        <v>16.191970499186827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12.566710009014443</v>
      </c>
      <c r="AC23">
        <f t="shared" si="2"/>
        <v>12.566710009014445</v>
      </c>
      <c r="AE23">
        <f t="shared" si="3"/>
        <v>918.86641470147674</v>
      </c>
      <c r="AF23">
        <f t="shared" si="4"/>
        <v>-45.94332073507384</v>
      </c>
      <c r="AG23">
        <f t="shared" si="4"/>
        <v>-38.80537581774113</v>
      </c>
      <c r="AH23">
        <f t="shared" si="5"/>
        <v>-560.15494313161514</v>
      </c>
      <c r="AI23">
        <f t="shared" si="6"/>
        <v>273.96277501704662</v>
      </c>
      <c r="AJ23">
        <f t="shared" si="7"/>
        <v>0</v>
      </c>
      <c r="AK23">
        <f t="shared" si="24"/>
        <v>61.984286278279221</v>
      </c>
      <c r="AL23">
        <f t="shared" si="8"/>
        <v>335.94706129532585</v>
      </c>
      <c r="AN23">
        <f t="shared" si="9"/>
        <v>206.28561666058167</v>
      </c>
      <c r="AO23">
        <f t="shared" si="9"/>
        <v>-10.314280833029084</v>
      </c>
      <c r="AP23">
        <f t="shared" si="9"/>
        <v>-8.7118113713069274</v>
      </c>
      <c r="AQ23">
        <f t="shared" si="9"/>
        <v>-125.75484969370551</v>
      </c>
      <c r="AR23">
        <f t="shared" si="9"/>
        <v>61.504674762540141</v>
      </c>
      <c r="AS23">
        <f t="shared" si="9"/>
        <v>0</v>
      </c>
      <c r="AT23">
        <f t="shared" si="9"/>
        <v>13.915479457734838</v>
      </c>
      <c r="AU23">
        <f t="shared" si="9"/>
        <v>75.420154220274981</v>
      </c>
      <c r="AW23">
        <v>20</v>
      </c>
      <c r="AX23">
        <f>(R23*SUMPRODUCT(K$23:$K24, X$23:$X24)-$AZ$3*SUMPRODUCT(K$22:$K23, W$23:$W24))/Z23</f>
        <v>16.191970499186827</v>
      </c>
    </row>
    <row r="25" spans="5:50" x14ac:dyDescent="0.25">
      <c r="AN25" s="8">
        <f t="shared" ref="AN25:AU25" si="25">SUM(AN3:AN23)</f>
        <v>10909.0170186579</v>
      </c>
      <c r="AO25" s="8">
        <f t="shared" si="25"/>
        <v>-1433.4074761474878</v>
      </c>
      <c r="AP25" s="8">
        <f t="shared" si="25"/>
        <v>-931.18927148585988</v>
      </c>
      <c r="AQ25" s="8">
        <f t="shared" si="25"/>
        <v>-5887.4177783727564</v>
      </c>
      <c r="AR25" s="8">
        <f t="shared" si="25"/>
        <v>2657.0024926517931</v>
      </c>
      <c r="AS25" s="8">
        <f t="shared" si="25"/>
        <v>-43.176497868183944</v>
      </c>
      <c r="AT25" s="8">
        <f t="shared" si="25"/>
        <v>387.03765304642269</v>
      </c>
      <c r="AU25" s="9">
        <f t="shared" si="25"/>
        <v>3000.8636478300318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5EAFD-E3D9-4D14-9ACE-16BF4D04CC12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1286.2496614479658</v>
      </c>
      <c r="K3">
        <v>1</v>
      </c>
      <c r="L3" s="2">
        <v>0</v>
      </c>
      <c r="O3">
        <f>$C$3</f>
        <v>1286.2496614479658</v>
      </c>
      <c r="P3">
        <f>O3*B5</f>
        <v>1028.9997291583727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1286.2496614479658</v>
      </c>
      <c r="AF3">
        <f t="shared" ref="AF3:AG23" si="4">-$Z3*P3</f>
        <v>-1028.9997291583727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-263.23199541040697</v>
      </c>
      <c r="AJ3">
        <f t="shared" ref="AJ3:AJ23" si="7">AB3-AC3</f>
        <v>0</v>
      </c>
      <c r="AL3">
        <f t="shared" ref="AL3:AL23" si="8">SUM(AI3:AK3)</f>
        <v>-263.23199541040697</v>
      </c>
      <c r="AN3">
        <f t="shared" ref="AN3:AU23" si="9">AE3*$K3</f>
        <v>1286.2496614479658</v>
      </c>
      <c r="AO3">
        <f t="shared" si="9"/>
        <v>-1028.9997291583727</v>
      </c>
      <c r="AP3">
        <f t="shared" si="9"/>
        <v>-520.48192770000003</v>
      </c>
      <c r="AQ3">
        <f t="shared" si="9"/>
        <v>0</v>
      </c>
      <c r="AR3">
        <f t="shared" si="9"/>
        <v>-263.23199541040697</v>
      </c>
      <c r="AS3">
        <f t="shared" si="9"/>
        <v>0</v>
      </c>
      <c r="AT3">
        <f t="shared" si="9"/>
        <v>0</v>
      </c>
      <c r="AU3">
        <f t="shared" si="9"/>
        <v>-263.23199541040697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644.49884183527547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250000</v>
      </c>
      <c r="S4">
        <f t="shared" si="1"/>
        <v>48.47352282314155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47.865480356711487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-47.865480356711487</v>
      </c>
      <c r="AK4">
        <f>G4*MAX(0, SUM(AB4, AE4:AF4))</f>
        <v>0</v>
      </c>
      <c r="AL4">
        <f t="shared" si="8"/>
        <v>-683.8169803567115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-596.63336147856262</v>
      </c>
      <c r="AR4">
        <f t="shared" si="9"/>
        <v>-596.63336147856262</v>
      </c>
      <c r="AS4">
        <f t="shared" si="9"/>
        <v>-44.90616413989256</v>
      </c>
      <c r="AT4">
        <f t="shared" si="9"/>
        <v>0</v>
      </c>
      <c r="AU4">
        <f t="shared" si="9"/>
        <v>-641.53952561845517</v>
      </c>
      <c r="AW4">
        <v>1</v>
      </c>
      <c r="AX4">
        <f>(R4*SUMPRODUCT(K5:$K$23, X5:$X$23)-$AZ$3*SUMPRODUCT(K4:$K$22, W5:$W$23))/Z4</f>
        <v>48.47352282314155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1286.2496614479658</v>
      </c>
      <c r="P5">
        <f t="shared" ref="P5:P23" si="22">O5*$C$5</f>
        <v>64.312483072398294</v>
      </c>
      <c r="Q5" s="4">
        <f t="shared" ref="Q5:Q23" si="23">$C$8</f>
        <v>50</v>
      </c>
      <c r="R5">
        <f t="shared" si="0"/>
        <v>250000</v>
      </c>
      <c r="S5">
        <f t="shared" si="1"/>
        <v>101.73084961480826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47.865480356711487</v>
      </c>
      <c r="AC5">
        <f t="shared" si="2"/>
        <v>99.193049233369493</v>
      </c>
      <c r="AE5">
        <f t="shared" si="3"/>
        <v>1254.1625915590598</v>
      </c>
      <c r="AF5">
        <f t="shared" si="4"/>
        <v>-62.708129577952995</v>
      </c>
      <c r="AG5">
        <f t="shared" si="4"/>
        <v>-48.752688888843529</v>
      </c>
      <c r="AH5">
        <f t="shared" si="5"/>
        <v>-631.96357078235098</v>
      </c>
      <c r="AI5">
        <f t="shared" si="6"/>
        <v>510.73820230991225</v>
      </c>
      <c r="AJ5">
        <f t="shared" si="7"/>
        <v>-51.327568876658006</v>
      </c>
      <c r="AK5">
        <f>G5*SUM(AB5, AE5:AF5)</f>
        <v>50.812117635850548</v>
      </c>
      <c r="AL5">
        <f t="shared" si="8"/>
        <v>510.22275106910479</v>
      </c>
      <c r="AN5">
        <f t="shared" si="9"/>
        <v>1083.047797735162</v>
      </c>
      <c r="AO5">
        <f t="shared" si="9"/>
        <v>-54.152389886758101</v>
      </c>
      <c r="AP5">
        <f t="shared" si="9"/>
        <v>-42.100994472408487</v>
      </c>
      <c r="AQ5">
        <f t="shared" si="9"/>
        <v>-545.74004853217082</v>
      </c>
      <c r="AR5">
        <f t="shared" si="9"/>
        <v>441.05436484382454</v>
      </c>
      <c r="AS5">
        <f t="shared" si="9"/>
        <v>-44.324564302192783</v>
      </c>
      <c r="AT5">
        <f t="shared" si="9"/>
        <v>43.87943993398595</v>
      </c>
      <c r="AU5">
        <f t="shared" si="9"/>
        <v>440.6092404756177</v>
      </c>
      <c r="AW5">
        <v>2</v>
      </c>
      <c r="AX5">
        <f>(R5*SUMPRODUCT(K6:$K$23, X6:$X$23)-$AZ$3*SUMPRODUCT(K5:$K$22, W6:$W$23))/Z5</f>
        <v>101.73084961480826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1286.2496614479658</v>
      </c>
      <c r="P6">
        <f t="shared" si="22"/>
        <v>64.312483072398294</v>
      </c>
      <c r="Q6" s="4">
        <f t="shared" si="23"/>
        <v>50</v>
      </c>
      <c r="R6">
        <f t="shared" si="0"/>
        <v>250000</v>
      </c>
      <c r="S6">
        <f t="shared" si="1"/>
        <v>157.39212320258414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99.193049233369493</v>
      </c>
      <c r="AC6">
        <f t="shared" si="2"/>
        <v>151.53475811936369</v>
      </c>
      <c r="AE6">
        <f t="shared" si="3"/>
        <v>1238.3817395852423</v>
      </c>
      <c r="AF6">
        <f t="shared" si="4"/>
        <v>-61.919086979262119</v>
      </c>
      <c r="AG6">
        <f t="shared" si="4"/>
        <v>-48.139244530146762</v>
      </c>
      <c r="AH6">
        <f t="shared" si="5"/>
        <v>-629.58734904163634</v>
      </c>
      <c r="AI6">
        <f t="shared" si="6"/>
        <v>498.73605903419707</v>
      </c>
      <c r="AJ6">
        <f t="shared" si="7"/>
        <v>-52.341708885994194</v>
      </c>
      <c r="AK6">
        <f>G6*SUM(AB6, AE6:AF6)</f>
        <v>74.625858557601958</v>
      </c>
      <c r="AL6">
        <f t="shared" si="8"/>
        <v>521.02020870580486</v>
      </c>
      <c r="AN6">
        <f t="shared" si="9"/>
        <v>964.48416807970398</v>
      </c>
      <c r="AO6">
        <f t="shared" si="9"/>
        <v>-48.224208403985209</v>
      </c>
      <c r="AP6">
        <f t="shared" si="9"/>
        <v>-37.492105809145883</v>
      </c>
      <c r="AQ6">
        <f t="shared" si="9"/>
        <v>-490.33913466561677</v>
      </c>
      <c r="AR6">
        <f t="shared" si="9"/>
        <v>388.42871920095621</v>
      </c>
      <c r="AS6">
        <f t="shared" si="9"/>
        <v>-40.765095234435385</v>
      </c>
      <c r="AT6">
        <f t="shared" si="9"/>
        <v>58.120575269680856</v>
      </c>
      <c r="AU6">
        <f t="shared" si="9"/>
        <v>405.78419923620169</v>
      </c>
      <c r="AW6">
        <v>3</v>
      </c>
      <c r="AX6">
        <f>(R6*SUMPRODUCT(K7:$K$23, X7:$X$23)-$AZ$3*SUMPRODUCT(K6:$K$22, W7:$W$23))/Z6</f>
        <v>157.39212320258414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1286.2496614479658</v>
      </c>
      <c r="P7">
        <f t="shared" si="22"/>
        <v>64.312483072398294</v>
      </c>
      <c r="Q7" s="4">
        <f t="shared" si="23"/>
        <v>50</v>
      </c>
      <c r="R7">
        <f t="shared" si="0"/>
        <v>250000</v>
      </c>
      <c r="S7">
        <f t="shared" si="1"/>
        <v>201.97780558716323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151.53475811936369</v>
      </c>
      <c r="AC7">
        <f t="shared" si="2"/>
        <v>192.00914124360315</v>
      </c>
      <c r="AE7">
        <f t="shared" si="3"/>
        <v>1222.7664925932613</v>
      </c>
      <c r="AF7">
        <f t="shared" si="4"/>
        <v>-61.138324629663074</v>
      </c>
      <c r="AG7">
        <f t="shared" si="4"/>
        <v>-47.532237684586065</v>
      </c>
      <c r="AH7">
        <f t="shared" si="5"/>
        <v>-628.07200129615683</v>
      </c>
      <c r="AI7">
        <f t="shared" si="6"/>
        <v>486.02392898285541</v>
      </c>
      <c r="AJ7">
        <f t="shared" si="7"/>
        <v>-40.474383124239466</v>
      </c>
      <c r="AK7">
        <f>G7*SUM(AB7, AE7:AF7)</f>
        <v>64.476299670673427</v>
      </c>
      <c r="AL7">
        <f t="shared" si="8"/>
        <v>510.02584552928937</v>
      </c>
      <c r="AN7">
        <f t="shared" si="9"/>
        <v>862.06445578362661</v>
      </c>
      <c r="AO7">
        <f t="shared" si="9"/>
        <v>-43.103222789181338</v>
      </c>
      <c r="AP7">
        <f t="shared" si="9"/>
        <v>-33.510774837179646</v>
      </c>
      <c r="AQ7">
        <f t="shared" si="9"/>
        <v>-442.79799231496258</v>
      </c>
      <c r="AR7">
        <f t="shared" si="9"/>
        <v>342.65246584230312</v>
      </c>
      <c r="AS7">
        <f t="shared" si="9"/>
        <v>-28.534906110468427</v>
      </c>
      <c r="AT7">
        <f t="shared" si="9"/>
        <v>45.456533625369829</v>
      </c>
      <c r="AU7">
        <f t="shared" si="9"/>
        <v>359.5740933572045</v>
      </c>
      <c r="AW7">
        <v>4</v>
      </c>
      <c r="AX7">
        <f>(R7*SUMPRODUCT(K8:$K$23, X8:$X$23)-$AZ$3*SUMPRODUCT(K7:$K$22, W8:$W$23))/Z7</f>
        <v>201.97780558716323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1286.2496614479658</v>
      </c>
      <c r="P8">
        <f t="shared" si="22"/>
        <v>64.312483072398294</v>
      </c>
      <c r="Q8" s="4">
        <f t="shared" si="23"/>
        <v>50</v>
      </c>
      <c r="R8">
        <f t="shared" si="0"/>
        <v>250000</v>
      </c>
      <c r="S8">
        <f t="shared" si="1"/>
        <v>226.01464734981502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192.00914124360315</v>
      </c>
      <c r="AC8">
        <f t="shared" si="2"/>
        <v>212.14466935717246</v>
      </c>
      <c r="AE8">
        <f t="shared" si="3"/>
        <v>1207.3155980741221</v>
      </c>
      <c r="AF8">
        <f t="shared" si="4"/>
        <v>-60.365779903706105</v>
      </c>
      <c r="AG8">
        <f t="shared" si="4"/>
        <v>-46.931619663752308</v>
      </c>
      <c r="AH8">
        <f t="shared" si="5"/>
        <v>-626.47821993948219</v>
      </c>
      <c r="AI8">
        <f t="shared" si="6"/>
        <v>473.53997856718138</v>
      </c>
      <c r="AJ8">
        <f t="shared" si="7"/>
        <v>-20.135528113569308</v>
      </c>
      <c r="AK8">
        <f t="shared" ref="AK8:AK23" si="24">G8*SUM(AB8:AB8, AE8:AF8)</f>
        <v>28.519825835518606</v>
      </c>
      <c r="AL8">
        <f t="shared" si="8"/>
        <v>481.92427628913066</v>
      </c>
      <c r="AN8">
        <f t="shared" si="9"/>
        <v>793.63300443024923</v>
      </c>
      <c r="AO8">
        <f t="shared" si="9"/>
        <v>-39.681650221512463</v>
      </c>
      <c r="AP8">
        <f t="shared" si="9"/>
        <v>-30.850659409963818</v>
      </c>
      <c r="AQ8">
        <f t="shared" si="9"/>
        <v>-411.81758331773079</v>
      </c>
      <c r="AR8">
        <f t="shared" si="9"/>
        <v>311.28311148104211</v>
      </c>
      <c r="AS8">
        <f t="shared" si="9"/>
        <v>-13.236157718870677</v>
      </c>
      <c r="AT8">
        <f t="shared" si="9"/>
        <v>18.747604271638394</v>
      </c>
      <c r="AU8">
        <f t="shared" si="9"/>
        <v>316.79455803380984</v>
      </c>
      <c r="AW8">
        <v>5</v>
      </c>
      <c r="AX8">
        <f>(R8*SUMPRODUCT(K9:$K$23, X9:$X$23)-$AZ$3*SUMPRODUCT(K8:$K$22, W9:$W$23))/Z8</f>
        <v>226.01464734981502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1286.2496614479658</v>
      </c>
      <c r="P9">
        <f t="shared" si="22"/>
        <v>64.312483072398294</v>
      </c>
      <c r="Q9" s="4">
        <f t="shared" si="23"/>
        <v>50</v>
      </c>
      <c r="R9">
        <f t="shared" si="0"/>
        <v>250000</v>
      </c>
      <c r="S9">
        <f t="shared" si="1"/>
        <v>236.66250050101996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212.14466935717246</v>
      </c>
      <c r="AC9">
        <f t="shared" si="2"/>
        <v>219.32601289382501</v>
      </c>
      <c r="AE9">
        <f t="shared" si="3"/>
        <v>1192.026659205347</v>
      </c>
      <c r="AF9">
        <f t="shared" si="4"/>
        <v>-59.601332960267356</v>
      </c>
      <c r="AG9">
        <f t="shared" si="4"/>
        <v>-46.337297296679189</v>
      </c>
      <c r="AH9">
        <f t="shared" si="5"/>
        <v>-625.03085217798525</v>
      </c>
      <c r="AI9">
        <f t="shared" si="6"/>
        <v>461.05717677041503</v>
      </c>
      <c r="AJ9">
        <f t="shared" si="7"/>
        <v>-7.1813435366525482</v>
      </c>
      <c r="AK9">
        <f t="shared" si="24"/>
        <v>7.9329629740532868</v>
      </c>
      <c r="AL9">
        <f t="shared" si="8"/>
        <v>461.80879620781576</v>
      </c>
      <c r="AN9">
        <f t="shared" si="9"/>
        <v>744.70896083859861</v>
      </c>
      <c r="AO9">
        <f t="shared" si="9"/>
        <v>-37.235448041929935</v>
      </c>
      <c r="AP9">
        <f t="shared" si="9"/>
        <v>-28.948849634691438</v>
      </c>
      <c r="AQ9">
        <f t="shared" si="9"/>
        <v>-390.48294165487005</v>
      </c>
      <c r="AR9">
        <f t="shared" si="9"/>
        <v>288.04172150710713</v>
      </c>
      <c r="AS9">
        <f t="shared" si="9"/>
        <v>-4.4864859701801514</v>
      </c>
      <c r="AT9">
        <f t="shared" si="9"/>
        <v>4.9560541009348276</v>
      </c>
      <c r="AU9">
        <f t="shared" si="9"/>
        <v>288.51128963786181</v>
      </c>
      <c r="AW9">
        <v>6</v>
      </c>
      <c r="AX9">
        <f>(R9*SUMPRODUCT(K10:$K$23, X10:$X$23)-$AZ$3*SUMPRODUCT(K9:$K$22, W10:$W$23))/Z9</f>
        <v>236.66250050101996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1286.2496614479658</v>
      </c>
      <c r="P10">
        <f t="shared" si="22"/>
        <v>64.312483072398294</v>
      </c>
      <c r="Q10" s="4">
        <f t="shared" si="23"/>
        <v>50</v>
      </c>
      <c r="R10">
        <f t="shared" si="0"/>
        <v>250000</v>
      </c>
      <c r="S10">
        <f t="shared" si="1"/>
        <v>242.18422874928729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219.32601289382501</v>
      </c>
      <c r="AC10">
        <f t="shared" si="2"/>
        <v>221.59352940734834</v>
      </c>
      <c r="AE10">
        <f t="shared" si="3"/>
        <v>1176.8916731333622</v>
      </c>
      <c r="AF10">
        <f t="shared" si="4"/>
        <v>-58.844583656668114</v>
      </c>
      <c r="AG10">
        <f t="shared" si="4"/>
        <v>-45.748959490823253</v>
      </c>
      <c r="AH10">
        <f t="shared" si="5"/>
        <v>-624.82416444571936</v>
      </c>
      <c r="AI10">
        <f t="shared" si="6"/>
        <v>447.47396554015154</v>
      </c>
      <c r="AJ10">
        <f t="shared" si="7"/>
        <v>-2.2675165135233328</v>
      </c>
      <c r="AK10">
        <f t="shared" si="24"/>
        <v>5.4832297197191284</v>
      </c>
      <c r="AL10">
        <f t="shared" si="8"/>
        <v>450.68967874634734</v>
      </c>
      <c r="AN10">
        <f t="shared" si="9"/>
        <v>698.5781485793417</v>
      </c>
      <c r="AO10">
        <f t="shared" si="9"/>
        <v>-34.928907428967086</v>
      </c>
      <c r="AP10">
        <f t="shared" si="9"/>
        <v>-27.155620309082668</v>
      </c>
      <c r="AQ10">
        <f t="shared" si="9"/>
        <v>-370.88248472692106</v>
      </c>
      <c r="AR10">
        <f t="shared" si="9"/>
        <v>265.61113611437094</v>
      </c>
      <c r="AS10">
        <f t="shared" si="9"/>
        <v>-1.3459501193281997</v>
      </c>
      <c r="AT10">
        <f t="shared" si="9"/>
        <v>3.2547298560099112</v>
      </c>
      <c r="AU10">
        <f t="shared" si="9"/>
        <v>267.51991585105264</v>
      </c>
      <c r="AW10">
        <v>7</v>
      </c>
      <c r="AX10">
        <f>(R10*SUMPRODUCT(K11:$K$23, X11:$X$23)-$AZ$3*SUMPRODUCT(K10:$K$22, W11:$W$23))/Z10</f>
        <v>242.18422874928729</v>
      </c>
    </row>
    <row r="11" spans="1:52" x14ac:dyDescent="0.25">
      <c r="A11" t="s">
        <v>33</v>
      </c>
      <c r="C11" s="7">
        <f>AU25</f>
        <v>3268.3606994873007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1286.2496614479658</v>
      </c>
      <c r="P11">
        <f t="shared" si="22"/>
        <v>64.312483072398294</v>
      </c>
      <c r="Q11" s="4">
        <f t="shared" si="23"/>
        <v>50</v>
      </c>
      <c r="R11">
        <f t="shared" si="0"/>
        <v>250000</v>
      </c>
      <c r="S11">
        <f t="shared" si="1"/>
        <v>242.67501518715017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221.59352940734834</v>
      </c>
      <c r="AC11">
        <f t="shared" si="2"/>
        <v>219.21617025862952</v>
      </c>
      <c r="AE11">
        <f t="shared" si="3"/>
        <v>1161.9108154237881</v>
      </c>
      <c r="AF11">
        <f t="shared" si="4"/>
        <v>-58.095540771189413</v>
      </c>
      <c r="AG11">
        <f t="shared" si="4"/>
        <v>-45.16661307089457</v>
      </c>
      <c r="AH11">
        <f t="shared" si="5"/>
        <v>-624.28412510224291</v>
      </c>
      <c r="AI11">
        <f t="shared" si="6"/>
        <v>434.36453647946121</v>
      </c>
      <c r="AJ11">
        <f t="shared" si="7"/>
        <v>2.3773591487188241</v>
      </c>
      <c r="AK11">
        <f t="shared" si="24"/>
        <v>3.1809811297438726</v>
      </c>
      <c r="AL11">
        <f t="shared" si="8"/>
        <v>439.92287675792392</v>
      </c>
      <c r="AN11">
        <f t="shared" si="9"/>
        <v>655.90663478084207</v>
      </c>
      <c r="AO11">
        <f t="shared" si="9"/>
        <v>-32.795331739042105</v>
      </c>
      <c r="AP11">
        <f t="shared" si="9"/>
        <v>-25.496863262240645</v>
      </c>
      <c r="AQ11">
        <f t="shared" si="9"/>
        <v>-352.41267591916346</v>
      </c>
      <c r="AR11">
        <f t="shared" si="9"/>
        <v>245.20176386039589</v>
      </c>
      <c r="AS11">
        <f t="shared" si="9"/>
        <v>1.3420355660712846</v>
      </c>
      <c r="AT11">
        <f t="shared" si="9"/>
        <v>1.79568569326956</v>
      </c>
      <c r="AU11">
        <f t="shared" si="9"/>
        <v>248.33948511973674</v>
      </c>
      <c r="AW11">
        <v>8</v>
      </c>
      <c r="AX11">
        <f>(R11*SUMPRODUCT(K12:$K$23, X12:$X$23)-$AZ$3*SUMPRODUCT(K11:$K$22, W12:$W$23))/Z11</f>
        <v>242.67501518715017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1286.2496614479658</v>
      </c>
      <c r="P12">
        <f t="shared" si="22"/>
        <v>64.312483072398294</v>
      </c>
      <c r="Q12" s="4">
        <f t="shared" si="23"/>
        <v>50</v>
      </c>
      <c r="R12">
        <f t="shared" si="0"/>
        <v>250000</v>
      </c>
      <c r="S12">
        <f t="shared" si="1"/>
        <v>238.41308730915588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219.21617025862952</v>
      </c>
      <c r="AC12">
        <f t="shared" si="2"/>
        <v>212.61681499606448</v>
      </c>
      <c r="AE12">
        <f t="shared" si="3"/>
        <v>1147.0775761240275</v>
      </c>
      <c r="AF12">
        <f t="shared" si="4"/>
        <v>-57.353878806201386</v>
      </c>
      <c r="AG12">
        <f t="shared" si="4"/>
        <v>-44.590004977444721</v>
      </c>
      <c r="AH12">
        <f t="shared" si="5"/>
        <v>-624.70981370454911</v>
      </c>
      <c r="AI12">
        <f t="shared" si="6"/>
        <v>420.42387863583212</v>
      </c>
      <c r="AJ12">
        <f t="shared" si="7"/>
        <v>6.5993552625650409</v>
      </c>
      <c r="AK12">
        <f t="shared" si="24"/>
        <v>3.0105616954258476</v>
      </c>
      <c r="AL12">
        <f t="shared" si="8"/>
        <v>430.03379559382302</v>
      </c>
      <c r="AN12">
        <f t="shared" si="9"/>
        <v>615.58434197946349</v>
      </c>
      <c r="AO12">
        <f t="shared" si="9"/>
        <v>-30.779217098973184</v>
      </c>
      <c r="AP12">
        <f t="shared" si="9"/>
        <v>-23.929426783540755</v>
      </c>
      <c r="AQ12">
        <f t="shared" si="9"/>
        <v>-335.25333212149508</v>
      </c>
      <c r="AR12">
        <f t="shared" si="9"/>
        <v>225.62236597545447</v>
      </c>
      <c r="AS12">
        <f t="shared" si="9"/>
        <v>3.5415736924453296</v>
      </c>
      <c r="AT12">
        <f t="shared" si="9"/>
        <v>1.6156314784998602</v>
      </c>
      <c r="AU12">
        <f t="shared" si="9"/>
        <v>230.77957114639966</v>
      </c>
      <c r="AW12">
        <v>9</v>
      </c>
      <c r="AX12">
        <f>(R12*SUMPRODUCT(K13:$K$23, X13:$X$23)-$AZ$3*SUMPRODUCT(K12:$K$22, W13:$W$23))/Z12</f>
        <v>238.41308730915588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1286.2496614479658</v>
      </c>
      <c r="P13">
        <f t="shared" si="22"/>
        <v>64.312483072398294</v>
      </c>
      <c r="Q13" s="4">
        <f t="shared" si="23"/>
        <v>50</v>
      </c>
      <c r="R13">
        <f t="shared" si="0"/>
        <v>250000</v>
      </c>
      <c r="S13">
        <f t="shared" si="1"/>
        <v>229.24344066049156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212.61681499606448</v>
      </c>
      <c r="AC13">
        <f t="shared" si="2"/>
        <v>201.82123826990892</v>
      </c>
      <c r="AE13">
        <f t="shared" si="3"/>
        <v>1132.3879045339179</v>
      </c>
      <c r="AF13">
        <f t="shared" si="4"/>
        <v>-56.6193952266959</v>
      </c>
      <c r="AG13">
        <f t="shared" si="4"/>
        <v>-44.018977748812716</v>
      </c>
      <c r="AH13">
        <f t="shared" si="5"/>
        <v>-625.63589428780517</v>
      </c>
      <c r="AI13">
        <f t="shared" si="6"/>
        <v>406.11363727060427</v>
      </c>
      <c r="AJ13">
        <f t="shared" si="7"/>
        <v>10.795576726155559</v>
      </c>
      <c r="AK13">
        <f t="shared" si="24"/>
        <v>2.5767706486065731</v>
      </c>
      <c r="AL13">
        <f t="shared" si="8"/>
        <v>419.48598464536639</v>
      </c>
      <c r="AN13">
        <f t="shared" si="9"/>
        <v>577.82738768769809</v>
      </c>
      <c r="AO13">
        <f t="shared" si="9"/>
        <v>-28.891369384384909</v>
      </c>
      <c r="AP13">
        <f t="shared" si="9"/>
        <v>-22.461711944678854</v>
      </c>
      <c r="AQ13">
        <f t="shared" si="9"/>
        <v>-319.24533368163611</v>
      </c>
      <c r="AR13">
        <f t="shared" si="9"/>
        <v>207.22897267699832</v>
      </c>
      <c r="AS13">
        <f t="shared" si="9"/>
        <v>5.5086952741905906</v>
      </c>
      <c r="AT13">
        <f t="shared" si="9"/>
        <v>1.3148574323279294</v>
      </c>
      <c r="AU13">
        <f t="shared" si="9"/>
        <v>214.05252538351684</v>
      </c>
      <c r="AW13">
        <v>10</v>
      </c>
      <c r="AX13">
        <f>(R13*SUMPRODUCT(K14:$K$23, X14:$X$23)-$AZ$3*SUMPRODUCT(K13:$K$22, W14:$W$23))/Z13</f>
        <v>229.24344066049156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1286.2496614479658</v>
      </c>
      <c r="P14">
        <f t="shared" si="22"/>
        <v>64.312483072398294</v>
      </c>
      <c r="Q14" s="4">
        <f t="shared" si="23"/>
        <v>50</v>
      </c>
      <c r="R14">
        <f t="shared" si="0"/>
        <v>250000</v>
      </c>
      <c r="S14">
        <f t="shared" si="1"/>
        <v>226.12074418190062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201.82123826990892</v>
      </c>
      <c r="AC14">
        <f t="shared" si="2"/>
        <v>196.51402401032237</v>
      </c>
      <c r="AE14">
        <f t="shared" si="3"/>
        <v>1117.8368343318355</v>
      </c>
      <c r="AF14">
        <f t="shared" si="4"/>
        <v>-55.891841716591777</v>
      </c>
      <c r="AG14">
        <f t="shared" si="4"/>
        <v>-43.453338330657225</v>
      </c>
      <c r="AH14">
        <f t="shared" si="5"/>
        <v>-627.24820333681805</v>
      </c>
      <c r="AI14">
        <f t="shared" si="6"/>
        <v>391.24345094776857</v>
      </c>
      <c r="AJ14">
        <f t="shared" si="7"/>
        <v>5.3072142595865444</v>
      </c>
      <c r="AK14">
        <f t="shared" si="24"/>
        <v>88.463636161960693</v>
      </c>
      <c r="AL14">
        <f t="shared" si="8"/>
        <v>485.01430136931583</v>
      </c>
      <c r="AN14">
        <f t="shared" si="9"/>
        <v>525.43945875213933</v>
      </c>
      <c r="AO14">
        <f t="shared" si="9"/>
        <v>-26.271972937606971</v>
      </c>
      <c r="AP14">
        <f t="shared" si="9"/>
        <v>-20.425251586097136</v>
      </c>
      <c r="AQ14">
        <f t="shared" si="9"/>
        <v>-294.83816093924827</v>
      </c>
      <c r="AR14">
        <f t="shared" si="9"/>
        <v>183.90407328918704</v>
      </c>
      <c r="AS14">
        <f t="shared" si="9"/>
        <v>2.4946572723251075</v>
      </c>
      <c r="AT14">
        <f t="shared" si="9"/>
        <v>41.582352340331191</v>
      </c>
      <c r="AU14">
        <f t="shared" si="9"/>
        <v>227.98108290184337</v>
      </c>
      <c r="AW14">
        <v>11</v>
      </c>
      <c r="AX14">
        <f>(R14*SUMPRODUCT(K15:$K$23, X15:$X$23)-$AZ$3*SUMPRODUCT(K14:$K$22, W15:$W$23))/Z14</f>
        <v>226.12074418190062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1286.2496614479658</v>
      </c>
      <c r="P15">
        <f t="shared" si="22"/>
        <v>64.312483072398294</v>
      </c>
      <c r="Q15" s="4">
        <f t="shared" si="23"/>
        <v>50</v>
      </c>
      <c r="R15">
        <f t="shared" si="0"/>
        <v>250000</v>
      </c>
      <c r="S15">
        <f t="shared" si="1"/>
        <v>218.3412948526406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196.51402401032237</v>
      </c>
      <c r="AC15">
        <f t="shared" si="2"/>
        <v>187.30601564190147</v>
      </c>
      <c r="AE15">
        <f t="shared" si="3"/>
        <v>1103.4206761902851</v>
      </c>
      <c r="AF15">
        <f t="shared" si="4"/>
        <v>-55.171033809514263</v>
      </c>
      <c r="AG15">
        <f t="shared" si="4"/>
        <v>-42.892943308849347</v>
      </c>
      <c r="AH15">
        <f t="shared" si="5"/>
        <v>-629.30819250652701</v>
      </c>
      <c r="AI15">
        <f t="shared" si="6"/>
        <v>376.04850656539452</v>
      </c>
      <c r="AJ15">
        <f t="shared" si="7"/>
        <v>9.2080083684209058</v>
      </c>
      <c r="AK15">
        <f t="shared" si="24"/>
        <v>87.133456647376534</v>
      </c>
      <c r="AL15">
        <f t="shared" si="8"/>
        <v>472.38997158119196</v>
      </c>
      <c r="AN15">
        <f t="shared" si="9"/>
        <v>477.7786644570885</v>
      </c>
      <c r="AO15">
        <f t="shared" si="9"/>
        <v>-23.888933222854426</v>
      </c>
      <c r="AP15">
        <f t="shared" si="9"/>
        <v>-18.572547724492313</v>
      </c>
      <c r="AQ15">
        <f t="shared" si="9"/>
        <v>-272.48902819709554</v>
      </c>
      <c r="AR15">
        <f t="shared" si="9"/>
        <v>162.82815531264623</v>
      </c>
      <c r="AS15">
        <f t="shared" si="9"/>
        <v>3.9870468584686547</v>
      </c>
      <c r="AT15">
        <f t="shared" si="9"/>
        <v>37.728590232918556</v>
      </c>
      <c r="AU15">
        <f t="shared" si="9"/>
        <v>204.54379240403344</v>
      </c>
      <c r="AW15">
        <v>12</v>
      </c>
      <c r="AX15">
        <f>(R15*SUMPRODUCT(K16:$K$23, X16:$X$23)-$AZ$3*SUMPRODUCT(K15:$K$22, W16:$W$23))/Z15</f>
        <v>218.3412948526406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1286.2496614479658</v>
      </c>
      <c r="P16">
        <f t="shared" si="22"/>
        <v>64.312483072398294</v>
      </c>
      <c r="Q16" s="4">
        <f t="shared" si="23"/>
        <v>50</v>
      </c>
      <c r="R16">
        <f t="shared" si="0"/>
        <v>250000</v>
      </c>
      <c r="S16">
        <f t="shared" si="1"/>
        <v>205.84397961948721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187.30601564190147</v>
      </c>
      <c r="AC16">
        <f t="shared" si="2"/>
        <v>174.29818924200094</v>
      </c>
      <c r="AE16">
        <f t="shared" si="3"/>
        <v>1089.1306479691334</v>
      </c>
      <c r="AF16">
        <f t="shared" si="4"/>
        <v>-54.456532398456673</v>
      </c>
      <c r="AG16">
        <f t="shared" si="4"/>
        <v>-42.337451297871276</v>
      </c>
      <c r="AH16">
        <f t="shared" si="5"/>
        <v>-632.81288944788025</v>
      </c>
      <c r="AI16">
        <f t="shared" si="6"/>
        <v>359.52377482492523</v>
      </c>
      <c r="AJ16">
        <f t="shared" si="7"/>
        <v>13.007826399900523</v>
      </c>
      <c r="AK16">
        <f t="shared" si="24"/>
        <v>85.538609184880485</v>
      </c>
      <c r="AL16">
        <f t="shared" si="8"/>
        <v>458.07021040970625</v>
      </c>
      <c r="AN16">
        <f t="shared" si="9"/>
        <v>434.41716851843398</v>
      </c>
      <c r="AO16">
        <f t="shared" si="9"/>
        <v>-21.720858425921701</v>
      </c>
      <c r="AP16">
        <f t="shared" si="9"/>
        <v>-16.886969207416502</v>
      </c>
      <c r="AQ16">
        <f t="shared" si="9"/>
        <v>-252.4075363672145</v>
      </c>
      <c r="AR16">
        <f t="shared" si="9"/>
        <v>143.40180451788129</v>
      </c>
      <c r="AS16">
        <f t="shared" si="9"/>
        <v>5.1883794875858342</v>
      </c>
      <c r="AT16">
        <f t="shared" si="9"/>
        <v>34.118441594119766</v>
      </c>
      <c r="AU16">
        <f t="shared" si="9"/>
        <v>182.7086255995869</v>
      </c>
      <c r="AW16">
        <v>13</v>
      </c>
      <c r="AX16">
        <f>(R16*SUMPRODUCT(K17:$K$23, X17:$X$23)-$AZ$3*SUMPRODUCT(K16:$K$22, W17:$W$23))/Z16</f>
        <v>205.84397961948721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1286.2496614479658</v>
      </c>
      <c r="P17">
        <f t="shared" si="22"/>
        <v>64.312483072398294</v>
      </c>
      <c r="Q17" s="4">
        <f t="shared" si="23"/>
        <v>50</v>
      </c>
      <c r="R17">
        <f t="shared" si="0"/>
        <v>250000</v>
      </c>
      <c r="S17">
        <f t="shared" si="1"/>
        <v>188.56694816246835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174.29818924200094</v>
      </c>
      <c r="AC17">
        <f t="shared" si="2"/>
        <v>157.59104436611256</v>
      </c>
      <c r="AE17">
        <f t="shared" si="3"/>
        <v>1074.9573530165906</v>
      </c>
      <c r="AF17">
        <f t="shared" si="4"/>
        <v>-53.747867650829527</v>
      </c>
      <c r="AG17">
        <f t="shared" si="4"/>
        <v>-41.786497024476652</v>
      </c>
      <c r="AH17">
        <f t="shared" si="5"/>
        <v>-637.89880207953956</v>
      </c>
      <c r="AI17">
        <f t="shared" si="6"/>
        <v>341.52418626174483</v>
      </c>
      <c r="AJ17">
        <f t="shared" si="7"/>
        <v>16.707144875888389</v>
      </c>
      <c r="AK17">
        <f t="shared" si="24"/>
        <v>83.685537222543346</v>
      </c>
      <c r="AL17">
        <f t="shared" si="8"/>
        <v>441.91686836017658</v>
      </c>
      <c r="AN17">
        <f t="shared" si="9"/>
        <v>394.96590117357658</v>
      </c>
      <c r="AO17">
        <f t="shared" si="9"/>
        <v>-19.748295058678828</v>
      </c>
      <c r="AP17">
        <f t="shared" si="9"/>
        <v>-15.353391841866564</v>
      </c>
      <c r="AQ17">
        <f t="shared" si="9"/>
        <v>-234.37978680164611</v>
      </c>
      <c r="AR17">
        <f t="shared" si="9"/>
        <v>125.4844274713851</v>
      </c>
      <c r="AS17">
        <f t="shared" si="9"/>
        <v>6.1386179771923626</v>
      </c>
      <c r="AT17">
        <f t="shared" si="9"/>
        <v>30.748134827434956</v>
      </c>
      <c r="AU17">
        <f t="shared" si="9"/>
        <v>162.37118027601244</v>
      </c>
      <c r="AW17">
        <v>14</v>
      </c>
      <c r="AX17">
        <f>(R17*SUMPRODUCT(K18:$K$23, X18:$X$23)-$AZ$3*SUMPRODUCT(K17:$K$22, W18:$W$23))/Z17</f>
        <v>188.56694816246835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1286.2496614479658</v>
      </c>
      <c r="P18">
        <f t="shared" si="22"/>
        <v>64.312483072398294</v>
      </c>
      <c r="Q18" s="4">
        <f t="shared" si="23"/>
        <v>50</v>
      </c>
      <c r="R18">
        <f t="shared" si="0"/>
        <v>250000</v>
      </c>
      <c r="S18">
        <f t="shared" si="1"/>
        <v>167.02585926110345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157.59104436611256</v>
      </c>
      <c r="AC18">
        <f t="shared" si="2"/>
        <v>137.76283425674603</v>
      </c>
      <c r="AE18">
        <f t="shared" si="3"/>
        <v>1060.8979933211879</v>
      </c>
      <c r="AF18">
        <f t="shared" si="4"/>
        <v>-53.044899666059401</v>
      </c>
      <c r="AG18">
        <f t="shared" si="4"/>
        <v>-41.239971722398998</v>
      </c>
      <c r="AH18">
        <f t="shared" si="5"/>
        <v>-643.30165916442229</v>
      </c>
      <c r="AI18">
        <f t="shared" si="6"/>
        <v>323.31146276830714</v>
      </c>
      <c r="AJ18">
        <f t="shared" si="7"/>
        <v>19.828210109366523</v>
      </c>
      <c r="AK18">
        <f t="shared" si="24"/>
        <v>81.581089661486885</v>
      </c>
      <c r="AL18">
        <f t="shared" si="8"/>
        <v>424.72076253916055</v>
      </c>
      <c r="AN18">
        <f t="shared" si="9"/>
        <v>359.07350679355091</v>
      </c>
      <c r="AO18">
        <f t="shared" si="9"/>
        <v>-17.953675339677549</v>
      </c>
      <c r="AP18">
        <f t="shared" si="9"/>
        <v>-13.958157485123541</v>
      </c>
      <c r="AQ18">
        <f t="shared" si="9"/>
        <v>-217.73307531588998</v>
      </c>
      <c r="AR18">
        <f t="shared" si="9"/>
        <v>109.4285986528598</v>
      </c>
      <c r="AS18">
        <f t="shared" si="9"/>
        <v>6.7110928498608757</v>
      </c>
      <c r="AT18">
        <f t="shared" si="9"/>
        <v>27.612087247977787</v>
      </c>
      <c r="AU18">
        <f t="shared" si="9"/>
        <v>143.75177875069846</v>
      </c>
      <c r="AW18">
        <v>15</v>
      </c>
      <c r="AX18">
        <f>(R18*SUMPRODUCT(K19:$K$23, X19:$X$23)-$AZ$3*SUMPRODUCT(K18:$K$22, W19:$W$23))/Z18</f>
        <v>167.02585926110345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1286.2496614479658</v>
      </c>
      <c r="P19">
        <f t="shared" si="22"/>
        <v>64.312483072398294</v>
      </c>
      <c r="Q19" s="4">
        <f t="shared" si="23"/>
        <v>50</v>
      </c>
      <c r="R19">
        <f t="shared" si="0"/>
        <v>250000</v>
      </c>
      <c r="S19">
        <f t="shared" si="1"/>
        <v>141.39876887445223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137.76283425674603</v>
      </c>
      <c r="AC19">
        <f t="shared" si="2"/>
        <v>115.09185313665932</v>
      </c>
      <c r="AE19">
        <f t="shared" si="3"/>
        <v>1046.9458702564007</v>
      </c>
      <c r="AF19">
        <f t="shared" si="4"/>
        <v>-52.347293512820038</v>
      </c>
      <c r="AG19">
        <f t="shared" si="4"/>
        <v>-40.697614997924489</v>
      </c>
      <c r="AH19">
        <f t="shared" si="5"/>
        <v>-649.78503625260453</v>
      </c>
      <c r="AI19">
        <f t="shared" si="6"/>
        <v>304.11592549305169</v>
      </c>
      <c r="AJ19">
        <f t="shared" si="7"/>
        <v>22.670981120086708</v>
      </c>
      <c r="AK19">
        <f t="shared" si="24"/>
        <v>79.265298770022866</v>
      </c>
      <c r="AL19">
        <f t="shared" si="8"/>
        <v>406.05220538316127</v>
      </c>
      <c r="AN19">
        <f t="shared" si="9"/>
        <v>326.41892503412106</v>
      </c>
      <c r="AO19">
        <f t="shared" si="9"/>
        <v>-16.320946251706054</v>
      </c>
      <c r="AP19">
        <f t="shared" si="9"/>
        <v>-12.688785654048782</v>
      </c>
      <c r="AQ19">
        <f t="shared" si="9"/>
        <v>-202.59130778641688</v>
      </c>
      <c r="AR19">
        <f t="shared" si="9"/>
        <v>94.817885341949349</v>
      </c>
      <c r="AS19">
        <f t="shared" si="9"/>
        <v>7.0684048687972885</v>
      </c>
      <c r="AT19">
        <f t="shared" si="9"/>
        <v>24.713496993576893</v>
      </c>
      <c r="AU19">
        <f t="shared" si="9"/>
        <v>126.59978720432353</v>
      </c>
      <c r="AW19">
        <v>16</v>
      </c>
      <c r="AX19">
        <f>(R19*SUMPRODUCT(K20:$K$23, X20:$X$23)-$AZ$3*SUMPRODUCT(K19:$K$22, W20:$W$23))/Z19</f>
        <v>141.39876887445223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1286.2496614479658</v>
      </c>
      <c r="P20">
        <f t="shared" si="22"/>
        <v>64.312483072398294</v>
      </c>
      <c r="Q20" s="4">
        <f t="shared" si="23"/>
        <v>50</v>
      </c>
      <c r="R20">
        <f t="shared" si="0"/>
        <v>250000</v>
      </c>
      <c r="S20">
        <f t="shared" si="1"/>
        <v>111.96313023138282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115.09185313665932</v>
      </c>
      <c r="AC20">
        <f t="shared" si="2"/>
        <v>89.927036437491267</v>
      </c>
      <c r="AE20">
        <f t="shared" si="3"/>
        <v>1033.0956265129551</v>
      </c>
      <c r="AF20">
        <f t="shared" si="4"/>
        <v>-51.654781325647761</v>
      </c>
      <c r="AG20">
        <f t="shared" si="4"/>
        <v>-40.159218597965328</v>
      </c>
      <c r="AH20">
        <f t="shared" si="5"/>
        <v>-657.10124989958899</v>
      </c>
      <c r="AI20">
        <f t="shared" si="6"/>
        <v>284.18037668975296</v>
      </c>
      <c r="AJ20">
        <f t="shared" si="7"/>
        <v>25.164816699168057</v>
      </c>
      <c r="AK20">
        <f t="shared" si="24"/>
        <v>76.757288882677685</v>
      </c>
      <c r="AL20">
        <f t="shared" si="8"/>
        <v>386.10248227159872</v>
      </c>
      <c r="AN20">
        <f t="shared" si="9"/>
        <v>296.71055232456877</v>
      </c>
      <c r="AO20">
        <f t="shared" si="9"/>
        <v>-14.835527616228442</v>
      </c>
      <c r="AP20">
        <f t="shared" si="9"/>
        <v>-11.533940929887351</v>
      </c>
      <c r="AQ20">
        <f t="shared" si="9"/>
        <v>-188.72296986577808</v>
      </c>
      <c r="AR20">
        <f t="shared" si="9"/>
        <v>81.6181139126749</v>
      </c>
      <c r="AS20">
        <f t="shared" si="9"/>
        <v>7.2274690457834918</v>
      </c>
      <c r="AT20">
        <f t="shared" si="9"/>
        <v>22.045101145368349</v>
      </c>
      <c r="AU20">
        <f t="shared" si="9"/>
        <v>110.89068410382674</v>
      </c>
      <c r="AW20">
        <v>17</v>
      </c>
      <c r="AX20">
        <f>(R20*SUMPRODUCT(K21:$K$23, X21:$X$23)-$AZ$3*SUMPRODUCT(K20:$K$22, W21:$W$23))/Z20</f>
        <v>111.96313023138282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1286.2496614479658</v>
      </c>
      <c r="P21">
        <f t="shared" si="22"/>
        <v>64.312483072398294</v>
      </c>
      <c r="Q21" s="4">
        <f t="shared" si="23"/>
        <v>50</v>
      </c>
      <c r="R21">
        <f t="shared" si="0"/>
        <v>250000</v>
      </c>
      <c r="S21">
        <f t="shared" si="1"/>
        <v>78.620283950108558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89.927036437491267</v>
      </c>
      <c r="AC21">
        <f t="shared" si="2"/>
        <v>62.305562775284557</v>
      </c>
      <c r="AE21">
        <f t="shared" si="3"/>
        <v>1019.3362959219392</v>
      </c>
      <c r="AF21">
        <f t="shared" si="4"/>
        <v>-50.966814796096962</v>
      </c>
      <c r="AG21">
        <f t="shared" si="4"/>
        <v>-39.624356237903491</v>
      </c>
      <c r="AH21">
        <f t="shared" si="5"/>
        <v>-666.35087041092424</v>
      </c>
      <c r="AI21">
        <f t="shared" si="6"/>
        <v>262.39425447701444</v>
      </c>
      <c r="AJ21">
        <f t="shared" si="7"/>
        <v>27.621473662206711</v>
      </c>
      <c r="AK21">
        <f t="shared" si="24"/>
        <v>74.080756229433348</v>
      </c>
      <c r="AL21">
        <f t="shared" si="8"/>
        <v>364.0964843686545</v>
      </c>
      <c r="AN21">
        <f t="shared" si="9"/>
        <v>269.68160516433659</v>
      </c>
      <c r="AO21">
        <f t="shared" si="9"/>
        <v>-13.48408025821683</v>
      </c>
      <c r="AP21">
        <f t="shared" si="9"/>
        <v>-10.483252717079388</v>
      </c>
      <c r="AQ21">
        <f t="shared" si="9"/>
        <v>-176.29370508438416</v>
      </c>
      <c r="AR21">
        <f t="shared" si="9"/>
        <v>69.4205671046562</v>
      </c>
      <c r="AS21">
        <f t="shared" si="9"/>
        <v>7.3076995139186112</v>
      </c>
      <c r="AT21">
        <f t="shared" si="9"/>
        <v>19.599240536875229</v>
      </c>
      <c r="AU21">
        <f t="shared" si="9"/>
        <v>96.327507155450036</v>
      </c>
      <c r="AW21">
        <v>18</v>
      </c>
      <c r="AX21">
        <f>(R21*SUMPRODUCT(K22:$K$23, X22:$X$23)-$AZ$3*SUMPRODUCT(K21:$K$22, W22:$W$23))/Z21</f>
        <v>78.620283950108558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1286.2496614479658</v>
      </c>
      <c r="P22">
        <f t="shared" si="22"/>
        <v>64.312483072398294</v>
      </c>
      <c r="Q22" s="4">
        <f t="shared" si="23"/>
        <v>50</v>
      </c>
      <c r="R22">
        <f t="shared" si="0"/>
        <v>250000</v>
      </c>
      <c r="S22">
        <f t="shared" si="1"/>
        <v>41.239571987337186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62.305562775284557</v>
      </c>
      <c r="AC22">
        <f t="shared" si="2"/>
        <v>32.243200161840733</v>
      </c>
      <c r="AE22">
        <f t="shared" si="3"/>
        <v>1005.6555704530849</v>
      </c>
      <c r="AF22">
        <f t="shared" si="4"/>
        <v>-50.282778522654247</v>
      </c>
      <c r="AG22">
        <f t="shared" si="4"/>
        <v>-39.092549471344135</v>
      </c>
      <c r="AH22">
        <f t="shared" si="5"/>
        <v>-677.81602090160789</v>
      </c>
      <c r="AI22">
        <f t="shared" si="6"/>
        <v>238.46422155747871</v>
      </c>
      <c r="AJ22">
        <f t="shared" si="7"/>
        <v>30.062362613443824</v>
      </c>
      <c r="AK22">
        <f t="shared" si="24"/>
        <v>71.237484829400074</v>
      </c>
      <c r="AL22">
        <f t="shared" si="8"/>
        <v>339.76406900032259</v>
      </c>
      <c r="AN22">
        <f t="shared" si="9"/>
        <v>245.08936484910311</v>
      </c>
      <c r="AO22">
        <f t="shared" si="9"/>
        <v>-12.254468242455156</v>
      </c>
      <c r="AP22">
        <f t="shared" si="9"/>
        <v>-9.527285883721806</v>
      </c>
      <c r="AQ22">
        <f t="shared" si="9"/>
        <v>-165.19124730992721</v>
      </c>
      <c r="AR22">
        <f t="shared" si="9"/>
        <v>58.116363412998957</v>
      </c>
      <c r="AS22">
        <f t="shared" si="9"/>
        <v>7.3265296541566718</v>
      </c>
      <c r="AT22">
        <f t="shared" si="9"/>
        <v>17.361361507120289</v>
      </c>
      <c r="AU22">
        <f t="shared" si="9"/>
        <v>82.804254574275916</v>
      </c>
      <c r="AW22">
        <v>19</v>
      </c>
      <c r="AX22">
        <f>(R22*SUMPRODUCT(K23:$K$23, X23:$X$23)-$AZ$3*SUMPRODUCT(K22:$K$22, W23:$W$23))/Z22</f>
        <v>41.239571987337186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1286.2496614479658</v>
      </c>
      <c r="P23">
        <f t="shared" si="22"/>
        <v>64.312483072398294</v>
      </c>
      <c r="Q23" s="4">
        <f t="shared" si="23"/>
        <v>50</v>
      </c>
      <c r="R23">
        <f t="shared" si="0"/>
        <v>250000</v>
      </c>
      <c r="S23">
        <f t="shared" si="1"/>
        <v>41.805339533269944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32.243200161840733</v>
      </c>
      <c r="AC23">
        <f t="shared" si="2"/>
        <v>32.243200161840733</v>
      </c>
      <c r="AE23">
        <f t="shared" si="3"/>
        <v>992.04565146902667</v>
      </c>
      <c r="AF23">
        <f t="shared" si="4"/>
        <v>-49.602282573451333</v>
      </c>
      <c r="AG23">
        <f t="shared" si="4"/>
        <v>-38.56349514417964</v>
      </c>
      <c r="AH23">
        <f t="shared" si="5"/>
        <v>-690.64416225528976</v>
      </c>
      <c r="AI23">
        <f t="shared" si="6"/>
        <v>213.23571149610586</v>
      </c>
      <c r="AJ23">
        <f t="shared" si="7"/>
        <v>0</v>
      </c>
      <c r="AK23">
        <f t="shared" si="24"/>
        <v>68.228059834019135</v>
      </c>
      <c r="AL23">
        <f t="shared" si="8"/>
        <v>281.46377133012498</v>
      </c>
      <c r="AN23">
        <f t="shared" si="9"/>
        <v>222.71436380142597</v>
      </c>
      <c r="AO23">
        <f t="shared" si="9"/>
        <v>-11.135718190071298</v>
      </c>
      <c r="AP23">
        <f t="shared" si="9"/>
        <v>-8.6575091320416924</v>
      </c>
      <c r="AQ23">
        <f t="shared" si="9"/>
        <v>-155.0496945196862</v>
      </c>
      <c r="AR23">
        <f t="shared" si="9"/>
        <v>47.871441959626765</v>
      </c>
      <c r="AS23">
        <f t="shared" si="9"/>
        <v>0</v>
      </c>
      <c r="AT23">
        <f t="shared" si="9"/>
        <v>15.317207345083172</v>
      </c>
      <c r="AU23">
        <f t="shared" si="9"/>
        <v>63.188649304709934</v>
      </c>
      <c r="AW23">
        <v>20</v>
      </c>
      <c r="AX23">
        <f>(R23*SUMPRODUCT(K$23:$K24, X$23:$X24)-$AZ$3*SUMPRODUCT(K$22:$K23, W$23:$W24))/Z23</f>
        <v>41.805339533269944</v>
      </c>
    </row>
    <row r="25" spans="5:50" x14ac:dyDescent="0.25">
      <c r="AN25" s="8">
        <f t="shared" ref="AN25:AU25" si="25">SUM(AN3:AN23)</f>
        <v>11834.374072210996</v>
      </c>
      <c r="AO25" s="8">
        <f t="shared" si="25"/>
        <v>-1556.4059496965242</v>
      </c>
      <c r="AP25" s="8">
        <f t="shared" si="25"/>
        <v>-930.51602632470724</v>
      </c>
      <c r="AQ25" s="8">
        <f t="shared" si="25"/>
        <v>-6415.3014006004169</v>
      </c>
      <c r="AR25" s="8">
        <f t="shared" si="25"/>
        <v>2932.1506955893483</v>
      </c>
      <c r="AS25" s="8">
        <f t="shared" si="25"/>
        <v>-113.75712153457212</v>
      </c>
      <c r="AT25" s="8">
        <f t="shared" si="25"/>
        <v>449.96712543252335</v>
      </c>
      <c r="AU25" s="9">
        <f t="shared" si="25"/>
        <v>3268.3606994873007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275B-4961-473A-B6DA-8D0892FA3DB8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1508.8232099593047</v>
      </c>
      <c r="K3">
        <v>1</v>
      </c>
      <c r="L3" s="2">
        <v>0</v>
      </c>
      <c r="O3">
        <f>$C$3</f>
        <v>1508.8232099593047</v>
      </c>
      <c r="P3">
        <f>O3*B5</f>
        <v>1207.0585679674439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1508.8232099593047</v>
      </c>
      <c r="AF3">
        <f t="shared" ref="AF3:AG23" si="4">-$Z3*P3</f>
        <v>-1207.0585679674439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-218.71728570813923</v>
      </c>
      <c r="AJ3">
        <f t="shared" ref="AJ3:AJ23" si="7">AB3-AC3</f>
        <v>0</v>
      </c>
      <c r="AL3">
        <f t="shared" ref="AL3:AL23" si="8">SUM(AI3:AK3)</f>
        <v>-218.71728570813923</v>
      </c>
      <c r="AN3">
        <f t="shared" ref="AN3:AU23" si="9">AE3*$K3</f>
        <v>1508.8232099593047</v>
      </c>
      <c r="AO3">
        <f t="shared" si="9"/>
        <v>-1207.0585679674439</v>
      </c>
      <c r="AP3">
        <f t="shared" si="9"/>
        <v>-520.48192770000003</v>
      </c>
      <c r="AQ3">
        <f t="shared" si="9"/>
        <v>0</v>
      </c>
      <c r="AR3">
        <f t="shared" si="9"/>
        <v>-218.71728570813923</v>
      </c>
      <c r="AS3">
        <f t="shared" si="9"/>
        <v>0</v>
      </c>
      <c r="AT3">
        <f t="shared" si="9"/>
        <v>0</v>
      </c>
      <c r="AU3">
        <f t="shared" si="9"/>
        <v>-218.71728570813923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804.41048242143074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250000</v>
      </c>
      <c r="S4">
        <f t="shared" si="1"/>
        <v>137.75511274740333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135.98497346186559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-135.98497346186559</v>
      </c>
      <c r="AK4">
        <f>H4*SUM(AB4, AE4:AF4)</f>
        <v>0</v>
      </c>
      <c r="AL4">
        <f t="shared" si="8"/>
        <v>-848.45972346186556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-668.42550895956458</v>
      </c>
      <c r="AR4">
        <f t="shared" si="9"/>
        <v>-668.42550895956458</v>
      </c>
      <c r="AS4">
        <f t="shared" si="9"/>
        <v>-127.57760902698713</v>
      </c>
      <c r="AT4">
        <f t="shared" si="9"/>
        <v>0</v>
      </c>
      <c r="AU4">
        <f t="shared" si="9"/>
        <v>-796.00311798655173</v>
      </c>
      <c r="AW4">
        <v>1</v>
      </c>
      <c r="AX4">
        <f>(R4*SUMPRODUCT(K5:$K$23, X5:$X$23)-$AZ$3*SUMPRODUCT(K4:$K$22, W5:$W$23))/Z4</f>
        <v>137.75511274740333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1508.8232099593047</v>
      </c>
      <c r="P5">
        <f t="shared" ref="P5:P23" si="22">O5*$C$5</f>
        <v>75.441160497965242</v>
      </c>
      <c r="Q5" s="4">
        <f t="shared" ref="Q5:Q23" si="23">$C$8</f>
        <v>50</v>
      </c>
      <c r="R5">
        <f t="shared" si="0"/>
        <v>250000</v>
      </c>
      <c r="S5">
        <f t="shared" si="1"/>
        <v>270.59969303821794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135.98497346186559</v>
      </c>
      <c r="AC5">
        <f t="shared" si="2"/>
        <v>263.67757468410036</v>
      </c>
      <c r="AE5">
        <f t="shared" si="3"/>
        <v>1470.2265185975639</v>
      </c>
      <c r="AF5">
        <f t="shared" si="4"/>
        <v>-73.511325929878211</v>
      </c>
      <c r="AG5">
        <f t="shared" si="4"/>
        <v>-48.720967071987786</v>
      </c>
      <c r="AH5">
        <f t="shared" si="5"/>
        <v>-714.8146375610695</v>
      </c>
      <c r="AI5">
        <f t="shared" si="6"/>
        <v>633.1795880346283</v>
      </c>
      <c r="AJ5">
        <f t="shared" si="7"/>
        <v>-127.69260122223477</v>
      </c>
      <c r="AK5">
        <f>H5*SUM(AB5, AE5:AF5)</f>
        <v>132.42529435359324</v>
      </c>
      <c r="AL5">
        <f t="shared" si="8"/>
        <v>637.91228116598677</v>
      </c>
      <c r="AN5">
        <f t="shared" si="9"/>
        <v>1269.6325052714997</v>
      </c>
      <c r="AO5">
        <f t="shared" si="9"/>
        <v>-63.481625263574998</v>
      </c>
      <c r="AP5">
        <f t="shared" si="9"/>
        <v>-42.073600700566622</v>
      </c>
      <c r="AQ5">
        <f t="shared" si="9"/>
        <v>-617.28712386245445</v>
      </c>
      <c r="AR5">
        <f t="shared" si="9"/>
        <v>546.79015544490346</v>
      </c>
      <c r="AS5">
        <f t="shared" si="9"/>
        <v>-110.27054344596361</v>
      </c>
      <c r="AT5">
        <f t="shared" si="9"/>
        <v>114.35751981391785</v>
      </c>
      <c r="AU5">
        <f t="shared" si="9"/>
        <v>550.87713181285767</v>
      </c>
      <c r="AW5">
        <v>2</v>
      </c>
      <c r="AX5">
        <f>(R5*SUMPRODUCT(K6:$K$23, X6:$X$23)-$AZ$3*SUMPRODUCT(K5:$K$22, W6:$W$23))/Z5</f>
        <v>270.59969303821794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1508.8232099593047</v>
      </c>
      <c r="P6">
        <f t="shared" si="22"/>
        <v>75.441160497965242</v>
      </c>
      <c r="Q6" s="4">
        <f t="shared" si="23"/>
        <v>50</v>
      </c>
      <c r="R6">
        <f t="shared" si="0"/>
        <v>250000</v>
      </c>
      <c r="S6">
        <f t="shared" si="1"/>
        <v>395.87200187706287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263.67757468410036</v>
      </c>
      <c r="AC6">
        <f t="shared" si="2"/>
        <v>380.74967790711617</v>
      </c>
      <c r="AE6">
        <f t="shared" si="3"/>
        <v>1451.1861118917702</v>
      </c>
      <c r="AF6">
        <f t="shared" si="4"/>
        <v>-72.559305594588508</v>
      </c>
      <c r="AG6">
        <f t="shared" si="4"/>
        <v>-48.089998295125341</v>
      </c>
      <c r="AH6">
        <f t="shared" si="5"/>
        <v>-718.79553071282817</v>
      </c>
      <c r="AI6">
        <f t="shared" si="6"/>
        <v>611.74127728922826</v>
      </c>
      <c r="AJ6">
        <f t="shared" si="7"/>
        <v>-117.0721032230158</v>
      </c>
      <c r="AK6">
        <f>H6*SUM(AB6, AE6:AF6)</f>
        <v>178.6827166507635</v>
      </c>
      <c r="AL6">
        <f t="shared" si="8"/>
        <v>673.35189071697596</v>
      </c>
      <c r="AN6">
        <f t="shared" si="9"/>
        <v>1130.2217927773406</v>
      </c>
      <c r="AO6">
        <f t="shared" si="9"/>
        <v>-56.511089638867027</v>
      </c>
      <c r="AP6">
        <f t="shared" si="9"/>
        <v>-37.453751550117801</v>
      </c>
      <c r="AQ6">
        <f t="shared" si="9"/>
        <v>-559.81680551197383</v>
      </c>
      <c r="AR6">
        <f t="shared" si="9"/>
        <v>476.44014607638201</v>
      </c>
      <c r="AS6">
        <f t="shared" si="9"/>
        <v>-91.178823518674264</v>
      </c>
      <c r="AT6">
        <f t="shared" si="9"/>
        <v>139.16278463283217</v>
      </c>
      <c r="AU6">
        <f t="shared" si="9"/>
        <v>524.42410719053987</v>
      </c>
      <c r="AW6">
        <v>3</v>
      </c>
      <c r="AX6">
        <f>(R6*SUMPRODUCT(K7:$K$23, X7:$X$23)-$AZ$3*SUMPRODUCT(K6:$K$22, W7:$W$23))/Z6</f>
        <v>395.87200187706287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1508.8232099593047</v>
      </c>
      <c r="P7">
        <f t="shared" si="22"/>
        <v>75.441160497965242</v>
      </c>
      <c r="Q7" s="4">
        <f t="shared" si="23"/>
        <v>50</v>
      </c>
      <c r="R7">
        <f t="shared" si="0"/>
        <v>250000</v>
      </c>
      <c r="S7">
        <f t="shared" si="1"/>
        <v>497.72428643981948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380.74967790711617</v>
      </c>
      <c r="AC7">
        <f t="shared" si="2"/>
        <v>472.48154041669568</v>
      </c>
      <c r="AE7">
        <f t="shared" si="3"/>
        <v>1432.3012436409056</v>
      </c>
      <c r="AF7">
        <f t="shared" si="4"/>
        <v>-71.615062182045293</v>
      </c>
      <c r="AG7">
        <f t="shared" si="4"/>
        <v>-47.464183815131562</v>
      </c>
      <c r="AH7">
        <f t="shared" si="5"/>
        <v>-724.57248521263648</v>
      </c>
      <c r="AI7">
        <f t="shared" si="6"/>
        <v>588.64951243109238</v>
      </c>
      <c r="AJ7">
        <f t="shared" si="7"/>
        <v>-91.731862509579514</v>
      </c>
      <c r="AK7">
        <f>H7*SUM(AB7, AE7:AF7)</f>
        <v>182.32833447561774</v>
      </c>
      <c r="AL7">
        <f t="shared" si="8"/>
        <v>679.24598439713054</v>
      </c>
      <c r="AN7">
        <f t="shared" si="9"/>
        <v>1009.7888677819936</v>
      </c>
      <c r="AO7">
        <f t="shared" si="9"/>
        <v>-50.489443389099691</v>
      </c>
      <c r="AP7">
        <f t="shared" si="9"/>
        <v>-33.462796075665793</v>
      </c>
      <c r="AQ7">
        <f t="shared" si="9"/>
        <v>-510.83194454887342</v>
      </c>
      <c r="AR7">
        <f t="shared" si="9"/>
        <v>415.00468376835482</v>
      </c>
      <c r="AS7">
        <f t="shared" si="9"/>
        <v>-64.672019237808584</v>
      </c>
      <c r="AT7">
        <f t="shared" si="9"/>
        <v>128.54357506993128</v>
      </c>
      <c r="AU7">
        <f t="shared" si="9"/>
        <v>478.8762396004775</v>
      </c>
      <c r="AW7">
        <v>4</v>
      </c>
      <c r="AX7">
        <f>(R7*SUMPRODUCT(K8:$K$23, X8:$X$23)-$AZ$3*SUMPRODUCT(K7:$K$22, W8:$W$23))/Z7</f>
        <v>497.72428643981948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1508.8232099593047</v>
      </c>
      <c r="P8">
        <f t="shared" si="22"/>
        <v>75.441160497965242</v>
      </c>
      <c r="Q8" s="4">
        <f t="shared" si="23"/>
        <v>50</v>
      </c>
      <c r="R8">
        <f t="shared" si="0"/>
        <v>250000</v>
      </c>
      <c r="S8">
        <f t="shared" si="1"/>
        <v>566.25232479237491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472.48154041669568</v>
      </c>
      <c r="AC8">
        <f t="shared" si="2"/>
        <v>530.50368401183732</v>
      </c>
      <c r="AE8">
        <f t="shared" si="3"/>
        <v>1413.5681857014349</v>
      </c>
      <c r="AF8">
        <f t="shared" si="4"/>
        <v>-70.678409285071751</v>
      </c>
      <c r="AG8">
        <f t="shared" si="4"/>
        <v>-46.843400087262744</v>
      </c>
      <c r="AH8">
        <f t="shared" si="5"/>
        <v>-730.70944858751682</v>
      </c>
      <c r="AI8">
        <f t="shared" si="6"/>
        <v>565.33692774158362</v>
      </c>
      <c r="AJ8">
        <f t="shared" si="7"/>
        <v>-58.022143595141642</v>
      </c>
      <c r="AK8">
        <f t="shared" ref="AK8:AK23" si="24">H8*SUM(AB8:AB8, AE8:AF8)</f>
        <v>131.61442047039679</v>
      </c>
      <c r="AL8">
        <f t="shared" si="8"/>
        <v>638.92920461683877</v>
      </c>
      <c r="AN8">
        <f t="shared" si="9"/>
        <v>929.21384265621907</v>
      </c>
      <c r="AO8">
        <f t="shared" si="9"/>
        <v>-46.460692132810955</v>
      </c>
      <c r="AP8">
        <f t="shared" si="9"/>
        <v>-30.792667972057554</v>
      </c>
      <c r="AQ8">
        <f t="shared" si="9"/>
        <v>-480.33433509278518</v>
      </c>
      <c r="AR8">
        <f t="shared" si="9"/>
        <v>371.62614745856536</v>
      </c>
      <c r="AS8">
        <f t="shared" si="9"/>
        <v>-38.141052942868143</v>
      </c>
      <c r="AT8">
        <f t="shared" si="9"/>
        <v>86.517185821908242</v>
      </c>
      <c r="AU8">
        <f t="shared" si="9"/>
        <v>420.00228033760544</v>
      </c>
      <c r="AW8">
        <v>5</v>
      </c>
      <c r="AX8">
        <f>(R8*SUMPRODUCT(K9:$K$23, X9:$X$23)-$AZ$3*SUMPRODUCT(K8:$K$22, W9:$W$23))/Z8</f>
        <v>566.25232479237491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1508.8232099593047</v>
      </c>
      <c r="P9">
        <f t="shared" si="22"/>
        <v>75.441160497965242</v>
      </c>
      <c r="Q9" s="4">
        <f t="shared" si="23"/>
        <v>50</v>
      </c>
      <c r="R9">
        <f t="shared" si="0"/>
        <v>250000</v>
      </c>
      <c r="S9">
        <f t="shared" si="1"/>
        <v>610.89051749543796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530.50368401183732</v>
      </c>
      <c r="AC9">
        <f t="shared" si="2"/>
        <v>564.79701161580851</v>
      </c>
      <c r="AE9">
        <f t="shared" si="3"/>
        <v>1394.9780126484789</v>
      </c>
      <c r="AF9">
        <f t="shared" si="4"/>
        <v>-69.748900632423954</v>
      </c>
      <c r="AG9">
        <f t="shared" si="4"/>
        <v>-46.22735133714253</v>
      </c>
      <c r="AH9">
        <f t="shared" si="5"/>
        <v>-738.07374623792884</v>
      </c>
      <c r="AI9">
        <f t="shared" si="6"/>
        <v>540.92801444098336</v>
      </c>
      <c r="AJ9">
        <f t="shared" si="7"/>
        <v>-34.293327603971193</v>
      </c>
      <c r="AK9">
        <f t="shared" si="24"/>
        <v>96.869251952655972</v>
      </c>
      <c r="AL9">
        <f t="shared" si="8"/>
        <v>603.50393878966815</v>
      </c>
      <c r="AN9">
        <f t="shared" si="9"/>
        <v>871.50116834189203</v>
      </c>
      <c r="AO9">
        <f t="shared" si="9"/>
        <v>-43.575058417094603</v>
      </c>
      <c r="AP9">
        <f t="shared" si="9"/>
        <v>-28.880161790638077</v>
      </c>
      <c r="AQ9">
        <f t="shared" si="9"/>
        <v>-461.10557036494339</v>
      </c>
      <c r="AR9">
        <f t="shared" si="9"/>
        <v>337.94037776921579</v>
      </c>
      <c r="AS9">
        <f t="shared" si="9"/>
        <v>-21.424477520222613</v>
      </c>
      <c r="AT9">
        <f t="shared" si="9"/>
        <v>60.518277340345605</v>
      </c>
      <c r="AU9">
        <f t="shared" si="9"/>
        <v>377.03417758933881</v>
      </c>
      <c r="AW9">
        <v>6</v>
      </c>
      <c r="AX9">
        <f>(R9*SUMPRODUCT(K10:$K$23, X10:$X$23)-$AZ$3*SUMPRODUCT(K9:$K$22, W10:$W$23))/Z9</f>
        <v>610.89051749543796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1508.8232099593047</v>
      </c>
      <c r="P10">
        <f t="shared" si="22"/>
        <v>75.441160497965242</v>
      </c>
      <c r="Q10" s="4">
        <f t="shared" si="23"/>
        <v>50</v>
      </c>
      <c r="R10">
        <f t="shared" si="0"/>
        <v>250000</v>
      </c>
      <c r="S10">
        <f t="shared" si="1"/>
        <v>642.7479348234491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564.79701161580851</v>
      </c>
      <c r="AC10">
        <f t="shared" si="2"/>
        <v>586.38923796138988</v>
      </c>
      <c r="AE10">
        <f t="shared" si="3"/>
        <v>1376.5235862632858</v>
      </c>
      <c r="AF10">
        <f t="shared" si="4"/>
        <v>-68.826179313164303</v>
      </c>
      <c r="AG10">
        <f t="shared" si="4"/>
        <v>-45.615801015561416</v>
      </c>
      <c r="AH10">
        <f t="shared" si="5"/>
        <v>-746.38404104842311</v>
      </c>
      <c r="AI10">
        <f t="shared" si="6"/>
        <v>515.69756488613689</v>
      </c>
      <c r="AJ10">
        <f t="shared" si="7"/>
        <v>-21.592226345581366</v>
      </c>
      <c r="AK10">
        <f t="shared" si="24"/>
        <v>98.305956974711322</v>
      </c>
      <c r="AL10">
        <f t="shared" si="8"/>
        <v>592.41129551526683</v>
      </c>
      <c r="AN10">
        <f t="shared" si="9"/>
        <v>817.0754541982684</v>
      </c>
      <c r="AO10">
        <f t="shared" si="9"/>
        <v>-40.853772709913429</v>
      </c>
      <c r="AP10">
        <f t="shared" si="9"/>
        <v>-27.076580238327132</v>
      </c>
      <c r="AQ10">
        <f t="shared" si="9"/>
        <v>-443.03787122274105</v>
      </c>
      <c r="AR10">
        <f t="shared" si="9"/>
        <v>306.10723002728673</v>
      </c>
      <c r="AS10">
        <f t="shared" si="9"/>
        <v>-12.816691500622975</v>
      </c>
      <c r="AT10">
        <f t="shared" si="9"/>
        <v>58.35234880613541</v>
      </c>
      <c r="AU10">
        <f t="shared" si="9"/>
        <v>351.64288733279915</v>
      </c>
      <c r="AW10">
        <v>7</v>
      </c>
      <c r="AX10">
        <f>(R10*SUMPRODUCT(K11:$K$23, X11:$X$23)-$AZ$3*SUMPRODUCT(K10:$K$22, W11:$W$23))/Z10</f>
        <v>642.7479348234491</v>
      </c>
    </row>
    <row r="11" spans="1:52" x14ac:dyDescent="0.25">
      <c r="A11" t="s">
        <v>33</v>
      </c>
      <c r="C11" s="7">
        <f>AU25</f>
        <v>3984.7721337077414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1508.8232099593047</v>
      </c>
      <c r="P11">
        <f t="shared" si="22"/>
        <v>75.441160497965242</v>
      </c>
      <c r="Q11" s="4">
        <f t="shared" si="23"/>
        <v>50</v>
      </c>
      <c r="R11">
        <f t="shared" si="0"/>
        <v>250000</v>
      </c>
      <c r="S11">
        <f t="shared" si="1"/>
        <v>660.69319275016187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586.38923796138988</v>
      </c>
      <c r="AC11">
        <f t="shared" si="2"/>
        <v>594.73308496348182</v>
      </c>
      <c r="AE11">
        <f t="shared" si="3"/>
        <v>1358.1902949360767</v>
      </c>
      <c r="AF11">
        <f t="shared" si="4"/>
        <v>-67.90951474680385</v>
      </c>
      <c r="AG11">
        <f t="shared" si="4"/>
        <v>-45.008264917024619</v>
      </c>
      <c r="AH11">
        <f t="shared" si="5"/>
        <v>-756.89044190593131</v>
      </c>
      <c r="AI11">
        <f t="shared" si="6"/>
        <v>488.38207336631694</v>
      </c>
      <c r="AJ11">
        <f t="shared" si="7"/>
        <v>-8.343847002091934</v>
      </c>
      <c r="AK11">
        <f t="shared" si="24"/>
        <v>96.648505934759143</v>
      </c>
      <c r="AL11">
        <f t="shared" si="8"/>
        <v>576.68673229898411</v>
      </c>
      <c r="AN11">
        <f t="shared" si="9"/>
        <v>766.7077489235694</v>
      </c>
      <c r="AO11">
        <f t="shared" si="9"/>
        <v>-38.335387446178473</v>
      </c>
      <c r="AP11">
        <f t="shared" si="9"/>
        <v>-25.407474641918078</v>
      </c>
      <c r="AQ11">
        <f t="shared" si="9"/>
        <v>-427.26985243461388</v>
      </c>
      <c r="AR11">
        <f t="shared" si="9"/>
        <v>275.6950344008589</v>
      </c>
      <c r="AS11">
        <f t="shared" si="9"/>
        <v>-4.71015893442065</v>
      </c>
      <c r="AT11">
        <f t="shared" si="9"/>
        <v>54.55874533807723</v>
      </c>
      <c r="AU11">
        <f t="shared" si="9"/>
        <v>325.54362080451546</v>
      </c>
      <c r="AW11">
        <v>8</v>
      </c>
      <c r="AX11">
        <f>(R11*SUMPRODUCT(K12:$K$23, X12:$X$23)-$AZ$3*SUMPRODUCT(K11:$K$22, W12:$W$23))/Z11</f>
        <v>660.69319275016187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1508.8232099593047</v>
      </c>
      <c r="P12">
        <f t="shared" si="22"/>
        <v>75.441160497965242</v>
      </c>
      <c r="Q12" s="4">
        <f t="shared" si="23"/>
        <v>50</v>
      </c>
      <c r="R12">
        <f t="shared" si="0"/>
        <v>250000</v>
      </c>
      <c r="S12">
        <f t="shared" si="1"/>
        <v>664.70781642496752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594.73308496348182</v>
      </c>
      <c r="AC12">
        <f t="shared" si="2"/>
        <v>590.31637094941516</v>
      </c>
      <c r="AE12">
        <f t="shared" si="3"/>
        <v>1339.9617391259681</v>
      </c>
      <c r="AF12">
        <f t="shared" si="4"/>
        <v>-66.998086956298408</v>
      </c>
      <c r="AG12">
        <f t="shared" si="4"/>
        <v>-44.404199586845863</v>
      </c>
      <c r="AH12">
        <f t="shared" si="5"/>
        <v>-769.91340504254435</v>
      </c>
      <c r="AI12">
        <f t="shared" si="6"/>
        <v>458.64604754027937</v>
      </c>
      <c r="AJ12">
        <f t="shared" si="7"/>
        <v>4.4167140140666561</v>
      </c>
      <c r="AK12">
        <f t="shared" si="24"/>
        <v>96.93346065721056</v>
      </c>
      <c r="AL12">
        <f t="shared" si="8"/>
        <v>559.99622221155664</v>
      </c>
      <c r="AN12">
        <f t="shared" si="9"/>
        <v>719.09649584879423</v>
      </c>
      <c r="AO12">
        <f t="shared" si="9"/>
        <v>-35.954824792439716</v>
      </c>
      <c r="AP12">
        <f t="shared" si="9"/>
        <v>-23.829713484729247</v>
      </c>
      <c r="AQ12">
        <f t="shared" si="9"/>
        <v>-413.17749269037887</v>
      </c>
      <c r="AR12">
        <f t="shared" si="9"/>
        <v>246.13446488124634</v>
      </c>
      <c r="AS12">
        <f t="shared" si="9"/>
        <v>2.3702494466396242</v>
      </c>
      <c r="AT12">
        <f t="shared" si="9"/>
        <v>52.019777769598122</v>
      </c>
      <c r="AU12">
        <f t="shared" si="9"/>
        <v>300.52449209748414</v>
      </c>
      <c r="AW12">
        <v>9</v>
      </c>
      <c r="AX12">
        <f>(R12*SUMPRODUCT(K13:$K$23, X13:$X$23)-$AZ$3*SUMPRODUCT(K12:$K$22, W13:$W$23))/Z12</f>
        <v>664.70781642496752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1508.8232099593047</v>
      </c>
      <c r="P13">
        <f t="shared" si="22"/>
        <v>75.441160497965242</v>
      </c>
      <c r="Q13" s="4">
        <f t="shared" si="23"/>
        <v>50</v>
      </c>
      <c r="R13">
        <f t="shared" si="0"/>
        <v>250000</v>
      </c>
      <c r="S13">
        <f t="shared" si="1"/>
        <v>654.50860809360415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590.31637094941516</v>
      </c>
      <c r="AC13">
        <f t="shared" si="2"/>
        <v>573.39222355571974</v>
      </c>
      <c r="AE13">
        <f t="shared" si="3"/>
        <v>1321.8275277249154</v>
      </c>
      <c r="AF13">
        <f t="shared" si="4"/>
        <v>-66.09137638624577</v>
      </c>
      <c r="AG13">
        <f t="shared" si="4"/>
        <v>-43.80326068024123</v>
      </c>
      <c r="AH13">
        <f t="shared" si="5"/>
        <v>-784.48455368084717</v>
      </c>
      <c r="AI13">
        <f t="shared" si="6"/>
        <v>427.44833697758111</v>
      </c>
      <c r="AJ13">
        <f t="shared" si="7"/>
        <v>16.924147393695421</v>
      </c>
      <c r="AK13">
        <f t="shared" si="24"/>
        <v>95.440915402293982</v>
      </c>
      <c r="AL13">
        <f t="shared" si="8"/>
        <v>539.8133997735705</v>
      </c>
      <c r="AN13">
        <f t="shared" si="9"/>
        <v>674.49338187106957</v>
      </c>
      <c r="AO13">
        <f t="shared" si="9"/>
        <v>-33.72466909355348</v>
      </c>
      <c r="AP13">
        <f t="shared" si="9"/>
        <v>-22.351637269990754</v>
      </c>
      <c r="AQ13">
        <f t="shared" si="9"/>
        <v>-400.30157379800613</v>
      </c>
      <c r="AR13">
        <f t="shared" si="9"/>
        <v>218.11550170951915</v>
      </c>
      <c r="AS13">
        <f t="shared" si="9"/>
        <v>8.6359416576121468</v>
      </c>
      <c r="AT13">
        <f t="shared" si="9"/>
        <v>48.700957158429524</v>
      </c>
      <c r="AU13">
        <f t="shared" si="9"/>
        <v>275.45240052556079</v>
      </c>
      <c r="AW13">
        <v>10</v>
      </c>
      <c r="AX13">
        <f>(R13*SUMPRODUCT(K14:$K$23, X14:$X$23)-$AZ$3*SUMPRODUCT(K13:$K$22, W14:$W$23))/Z13</f>
        <v>654.50860809360415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1508.8232099593047</v>
      </c>
      <c r="P14">
        <f t="shared" si="22"/>
        <v>75.441160497965242</v>
      </c>
      <c r="Q14" s="4">
        <f t="shared" si="23"/>
        <v>50</v>
      </c>
      <c r="R14">
        <f t="shared" si="0"/>
        <v>250000</v>
      </c>
      <c r="S14">
        <f t="shared" si="1"/>
        <v>643.47175524861802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573.39222355571974</v>
      </c>
      <c r="AC14">
        <f t="shared" si="2"/>
        <v>556.02179698521513</v>
      </c>
      <c r="AE14">
        <f t="shared" si="3"/>
        <v>1303.769102049293</v>
      </c>
      <c r="AF14">
        <f t="shared" si="4"/>
        <v>-65.188455102464658</v>
      </c>
      <c r="AG14">
        <f t="shared" si="4"/>
        <v>-43.20483319197011</v>
      </c>
      <c r="AH14">
        <f t="shared" si="5"/>
        <v>-801.97440734353393</v>
      </c>
      <c r="AI14">
        <f t="shared" si="6"/>
        <v>393.4014064113245</v>
      </c>
      <c r="AJ14">
        <f t="shared" si="7"/>
        <v>17.370426570504605</v>
      </c>
      <c r="AK14">
        <f t="shared" si="24"/>
        <v>155.05414247464407</v>
      </c>
      <c r="AL14">
        <f t="shared" si="8"/>
        <v>565.8259754564732</v>
      </c>
      <c r="AN14">
        <f t="shared" si="9"/>
        <v>612.83696356992846</v>
      </c>
      <c r="AO14">
        <f t="shared" si="9"/>
        <v>-30.641848178496428</v>
      </c>
      <c r="AP14">
        <f t="shared" si="9"/>
        <v>-20.308441689018611</v>
      </c>
      <c r="AQ14">
        <f t="shared" si="9"/>
        <v>-376.96825295574644</v>
      </c>
      <c r="AR14">
        <f t="shared" si="9"/>
        <v>184.9184207466671</v>
      </c>
      <c r="AS14">
        <f t="shared" si="9"/>
        <v>8.1649729684880761</v>
      </c>
      <c r="AT14">
        <f t="shared" si="9"/>
        <v>72.883235009742791</v>
      </c>
      <c r="AU14">
        <f t="shared" si="9"/>
        <v>265.96662872489799</v>
      </c>
      <c r="AW14">
        <v>11</v>
      </c>
      <c r="AX14">
        <f>(R14*SUMPRODUCT(K15:$K$23, X15:$X$23)-$AZ$3*SUMPRODUCT(K14:$K$22, W15:$W$23))/Z14</f>
        <v>643.47175524861802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1508.8232099593047</v>
      </c>
      <c r="P15">
        <f t="shared" si="22"/>
        <v>75.441160497965242</v>
      </c>
      <c r="Q15" s="4">
        <f t="shared" si="23"/>
        <v>50</v>
      </c>
      <c r="R15">
        <f t="shared" si="0"/>
        <v>250000</v>
      </c>
      <c r="S15">
        <f t="shared" si="1"/>
        <v>617.9956809052893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556.02179698521513</v>
      </c>
      <c r="AC15">
        <f t="shared" si="2"/>
        <v>526.63487589345596</v>
      </c>
      <c r="AE15">
        <f t="shared" si="3"/>
        <v>1285.7677625806259</v>
      </c>
      <c r="AF15">
        <f t="shared" si="4"/>
        <v>-64.288388129031304</v>
      </c>
      <c r="AG15">
        <f t="shared" si="4"/>
        <v>-42.608297449749102</v>
      </c>
      <c r="AH15">
        <f t="shared" si="5"/>
        <v>-822.43705150654296</v>
      </c>
      <c r="AI15">
        <f t="shared" si="6"/>
        <v>356.43402549530265</v>
      </c>
      <c r="AJ15">
        <f t="shared" si="7"/>
        <v>29.386921091759177</v>
      </c>
      <c r="AK15">
        <f t="shared" si="24"/>
        <v>152.10433024219068</v>
      </c>
      <c r="AL15">
        <f t="shared" si="8"/>
        <v>537.92527682925254</v>
      </c>
      <c r="AN15">
        <f t="shared" si="9"/>
        <v>556.73454165164833</v>
      </c>
      <c r="AO15">
        <f t="shared" si="9"/>
        <v>-27.836727082582421</v>
      </c>
      <c r="AP15">
        <f t="shared" si="9"/>
        <v>-18.449296709409193</v>
      </c>
      <c r="AQ15">
        <f t="shared" si="9"/>
        <v>-356.1133886175781</v>
      </c>
      <c r="AR15">
        <f t="shared" si="9"/>
        <v>154.33512924207869</v>
      </c>
      <c r="AS15">
        <f t="shared" si="9"/>
        <v>12.724470562037272</v>
      </c>
      <c r="AT15">
        <f t="shared" si="9"/>
        <v>65.860831983106195</v>
      </c>
      <c r="AU15">
        <f t="shared" si="9"/>
        <v>232.92043178722218</v>
      </c>
      <c r="AW15">
        <v>12</v>
      </c>
      <c r="AX15">
        <f>(R15*SUMPRODUCT(K16:$K$23, X16:$X$23)-$AZ$3*SUMPRODUCT(K15:$K$22, W16:$W$23))/Z15</f>
        <v>617.9956809052893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1508.8232099593047</v>
      </c>
      <c r="P16">
        <f t="shared" si="22"/>
        <v>75.441160497965242</v>
      </c>
      <c r="Q16" s="4">
        <f t="shared" si="23"/>
        <v>50</v>
      </c>
      <c r="R16">
        <f t="shared" si="0"/>
        <v>250000</v>
      </c>
      <c r="S16">
        <f t="shared" si="1"/>
        <v>579.68744840037346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526.63487589345596</v>
      </c>
      <c r="AC16">
        <f t="shared" si="2"/>
        <v>487.0946462893728</v>
      </c>
      <c r="AE16">
        <f t="shared" si="3"/>
        <v>1267.8206329917323</v>
      </c>
      <c r="AF16">
        <f t="shared" si="4"/>
        <v>-63.391031649586623</v>
      </c>
      <c r="AG16">
        <f t="shared" si="4"/>
        <v>-42.013558136672863</v>
      </c>
      <c r="AH16">
        <f t="shared" si="5"/>
        <v>-843.28169289373488</v>
      </c>
      <c r="AI16">
        <f t="shared" si="6"/>
        <v>319.13435031173788</v>
      </c>
      <c r="AJ16">
        <f t="shared" si="7"/>
        <v>39.540229604083152</v>
      </c>
      <c r="AK16">
        <f t="shared" si="24"/>
        <v>148.13064944600492</v>
      </c>
      <c r="AL16">
        <f t="shared" si="8"/>
        <v>506.80522936182592</v>
      </c>
      <c r="AN16">
        <f t="shared" si="9"/>
        <v>505.69052537499243</v>
      </c>
      <c r="AO16">
        <f t="shared" si="9"/>
        <v>-25.284526268749627</v>
      </c>
      <c r="AP16">
        <f t="shared" si="9"/>
        <v>-16.757779242693108</v>
      </c>
      <c r="AQ16">
        <f t="shared" si="9"/>
        <v>-336.35638293112299</v>
      </c>
      <c r="AR16">
        <f t="shared" si="9"/>
        <v>127.29183693242672</v>
      </c>
      <c r="AS16">
        <f t="shared" si="9"/>
        <v>15.771252621716112</v>
      </c>
      <c r="AT16">
        <f t="shared" si="9"/>
        <v>59.084277375834091</v>
      </c>
      <c r="AU16">
        <f t="shared" si="9"/>
        <v>202.1473669299769</v>
      </c>
      <c r="AW16">
        <v>13</v>
      </c>
      <c r="AX16">
        <f>(R16*SUMPRODUCT(K17:$K$23, X17:$X$23)-$AZ$3*SUMPRODUCT(K16:$K$22, W17:$W$23))/Z16</f>
        <v>579.68744840037346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1508.8232099593047</v>
      </c>
      <c r="P17">
        <f t="shared" si="22"/>
        <v>75.441160497965242</v>
      </c>
      <c r="Q17" s="4">
        <f t="shared" si="23"/>
        <v>50</v>
      </c>
      <c r="R17">
        <f t="shared" si="0"/>
        <v>250000</v>
      </c>
      <c r="S17">
        <f t="shared" si="1"/>
        <v>529.49065830159384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487.0946462893728</v>
      </c>
      <c r="AC17">
        <f t="shared" si="2"/>
        <v>438.63314236105771</v>
      </c>
      <c r="AE17">
        <f t="shared" si="3"/>
        <v>1249.9179267385305</v>
      </c>
      <c r="AF17">
        <f t="shared" si="4"/>
        <v>-62.495896336926528</v>
      </c>
      <c r="AG17">
        <f t="shared" si="4"/>
        <v>-41.420290942245067</v>
      </c>
      <c r="AH17">
        <f t="shared" si="5"/>
        <v>-865.65806530533246</v>
      </c>
      <c r="AI17">
        <f t="shared" si="6"/>
        <v>280.3436741540263</v>
      </c>
      <c r="AJ17">
        <f t="shared" si="7"/>
        <v>48.461503928315096</v>
      </c>
      <c r="AK17">
        <f t="shared" si="24"/>
        <v>143.29174105780027</v>
      </c>
      <c r="AL17">
        <f t="shared" si="8"/>
        <v>472.09691914014167</v>
      </c>
      <c r="AN17">
        <f t="shared" si="9"/>
        <v>459.25074045209396</v>
      </c>
      <c r="AO17">
        <f t="shared" si="9"/>
        <v>-22.9625370226047</v>
      </c>
      <c r="AP17">
        <f t="shared" si="9"/>
        <v>-15.218838675754483</v>
      </c>
      <c r="AQ17">
        <f t="shared" si="9"/>
        <v>-318.0641696268471</v>
      </c>
      <c r="AR17">
        <f t="shared" si="9"/>
        <v>103.0051951268876</v>
      </c>
      <c r="AS17">
        <f t="shared" si="9"/>
        <v>17.805954364199213</v>
      </c>
      <c r="AT17">
        <f t="shared" si="9"/>
        <v>52.648927400519291</v>
      </c>
      <c r="AU17">
        <f t="shared" si="9"/>
        <v>173.46007689160612</v>
      </c>
      <c r="AW17">
        <v>14</v>
      </c>
      <c r="AX17">
        <f>(R17*SUMPRODUCT(K18:$K$23, X18:$X$23)-$AZ$3*SUMPRODUCT(K17:$K$22, W18:$W$23))/Z17</f>
        <v>529.49065830159384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1508.8232099593047</v>
      </c>
      <c r="P18">
        <f t="shared" si="22"/>
        <v>75.441160497965242</v>
      </c>
      <c r="Q18" s="4">
        <f t="shared" si="23"/>
        <v>50</v>
      </c>
      <c r="R18">
        <f t="shared" si="0"/>
        <v>250000</v>
      </c>
      <c r="S18">
        <f t="shared" si="1"/>
        <v>468.01376326556345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438.63314236105771</v>
      </c>
      <c r="AC18">
        <f t="shared" si="2"/>
        <v>382.16167639150012</v>
      </c>
      <c r="AE18">
        <f t="shared" si="3"/>
        <v>1232.0458340223338</v>
      </c>
      <c r="AF18">
        <f t="shared" si="4"/>
        <v>-61.602291701116698</v>
      </c>
      <c r="AG18">
        <f t="shared" si="4"/>
        <v>-40.828038231714501</v>
      </c>
      <c r="AH18">
        <f t="shared" si="5"/>
        <v>-890.24900554058445</v>
      </c>
      <c r="AI18">
        <f t="shared" si="6"/>
        <v>239.36649854891812</v>
      </c>
      <c r="AJ18">
        <f t="shared" si="7"/>
        <v>56.471465969557585</v>
      </c>
      <c r="AK18">
        <f t="shared" si="24"/>
        <v>137.69191006163163</v>
      </c>
      <c r="AL18">
        <f t="shared" si="8"/>
        <v>433.52987458010733</v>
      </c>
      <c r="AN18">
        <f t="shared" si="9"/>
        <v>417.00052308313587</v>
      </c>
      <c r="AO18">
        <f t="shared" si="9"/>
        <v>-20.850026154156797</v>
      </c>
      <c r="AP18">
        <f t="shared" si="9"/>
        <v>-13.818733710173476</v>
      </c>
      <c r="AQ18">
        <f t="shared" si="9"/>
        <v>-301.31533319070962</v>
      </c>
      <c r="AR18">
        <f t="shared" si="9"/>
        <v>81.016430028095968</v>
      </c>
      <c r="AS18">
        <f t="shared" si="9"/>
        <v>19.113437339986287</v>
      </c>
      <c r="AT18">
        <f t="shared" si="9"/>
        <v>46.603459818180482</v>
      </c>
      <c r="AU18">
        <f t="shared" si="9"/>
        <v>146.73332718626273</v>
      </c>
      <c r="AW18">
        <v>15</v>
      </c>
      <c r="AX18">
        <f>(R18*SUMPRODUCT(K19:$K$23, X19:$X$23)-$AZ$3*SUMPRODUCT(K18:$K$22, W19:$W$23))/Z18</f>
        <v>468.01376326556345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1508.8232099593047</v>
      </c>
      <c r="P19">
        <f t="shared" si="22"/>
        <v>75.441160497965242</v>
      </c>
      <c r="Q19" s="4">
        <f t="shared" si="23"/>
        <v>50</v>
      </c>
      <c r="R19">
        <f t="shared" si="0"/>
        <v>250000</v>
      </c>
      <c r="S19">
        <f t="shared" si="1"/>
        <v>394.26889260954664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382.16167639150012</v>
      </c>
      <c r="AC19">
        <f t="shared" si="2"/>
        <v>317.27228938619885</v>
      </c>
      <c r="AE19">
        <f t="shared" si="3"/>
        <v>1214.1657713201764</v>
      </c>
      <c r="AF19">
        <f t="shared" si="4"/>
        <v>-60.708288566008832</v>
      </c>
      <c r="AG19">
        <f t="shared" si="4"/>
        <v>-40.235521408532826</v>
      </c>
      <c r="AH19">
        <f t="shared" si="5"/>
        <v>-921.18220432267617</v>
      </c>
      <c r="AI19">
        <f t="shared" si="6"/>
        <v>192.03975702295861</v>
      </c>
      <c r="AJ19">
        <f t="shared" si="7"/>
        <v>64.889387005301273</v>
      </c>
      <c r="AK19">
        <f t="shared" si="24"/>
        <v>131.4060026864131</v>
      </c>
      <c r="AL19">
        <f t="shared" si="8"/>
        <v>388.33514671467299</v>
      </c>
      <c r="AN19">
        <f t="shared" si="9"/>
        <v>378.55508784851946</v>
      </c>
      <c r="AO19">
        <f t="shared" si="9"/>
        <v>-18.927754392425978</v>
      </c>
      <c r="AP19">
        <f t="shared" si="9"/>
        <v>-12.544713169501472</v>
      </c>
      <c r="AQ19">
        <f t="shared" si="9"/>
        <v>-287.20807201037974</v>
      </c>
      <c r="AR19">
        <f t="shared" si="9"/>
        <v>59.874548276212288</v>
      </c>
      <c r="AS19">
        <f t="shared" si="9"/>
        <v>20.231345816576148</v>
      </c>
      <c r="AT19">
        <f t="shared" si="9"/>
        <v>40.970032318313692</v>
      </c>
      <c r="AU19">
        <f t="shared" si="9"/>
        <v>121.07592641110213</v>
      </c>
      <c r="AW19">
        <v>16</v>
      </c>
      <c r="AX19">
        <f>(R19*SUMPRODUCT(K20:$K$23, X20:$X$23)-$AZ$3*SUMPRODUCT(K19:$K$22, W20:$W$23))/Z19</f>
        <v>394.26889260954664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1508.8232099593047</v>
      </c>
      <c r="P20">
        <f t="shared" si="22"/>
        <v>75.441160497965242</v>
      </c>
      <c r="Q20" s="4">
        <f t="shared" si="23"/>
        <v>50</v>
      </c>
      <c r="R20">
        <f t="shared" si="0"/>
        <v>250000</v>
      </c>
      <c r="S20">
        <f t="shared" si="1"/>
        <v>309.24369708488268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317.27228938619885</v>
      </c>
      <c r="AC20">
        <f t="shared" si="2"/>
        <v>245.18339513240534</v>
      </c>
      <c r="AE20">
        <f t="shared" si="3"/>
        <v>1196.2681883564919</v>
      </c>
      <c r="AF20">
        <f t="shared" si="4"/>
        <v>-59.813409417824609</v>
      </c>
      <c r="AG20">
        <f t="shared" si="4"/>
        <v>-39.642423991766314</v>
      </c>
      <c r="AH20">
        <f t="shared" si="5"/>
        <v>-953.7110134059493</v>
      </c>
      <c r="AI20">
        <f t="shared" si="6"/>
        <v>143.10134154095169</v>
      </c>
      <c r="AJ20">
        <f t="shared" si="7"/>
        <v>72.088894253793512</v>
      </c>
      <c r="AK20">
        <f t="shared" si="24"/>
        <v>124.39833269069544</v>
      </c>
      <c r="AL20">
        <f t="shared" si="8"/>
        <v>339.58856848544065</v>
      </c>
      <c r="AN20">
        <f t="shared" si="9"/>
        <v>343.57457895124963</v>
      </c>
      <c r="AO20">
        <f t="shared" si="9"/>
        <v>-17.178728947562487</v>
      </c>
      <c r="AP20">
        <f t="shared" si="9"/>
        <v>-11.385514773480866</v>
      </c>
      <c r="AQ20">
        <f t="shared" si="9"/>
        <v>-273.91086970413664</v>
      </c>
      <c r="AR20">
        <f t="shared" si="9"/>
        <v>41.099465526069665</v>
      </c>
      <c r="AS20">
        <f t="shared" si="9"/>
        <v>20.704313406792146</v>
      </c>
      <c r="AT20">
        <f t="shared" si="9"/>
        <v>35.727862023282746</v>
      </c>
      <c r="AU20">
        <f t="shared" si="9"/>
        <v>97.531640956144557</v>
      </c>
      <c r="AW20">
        <v>17</v>
      </c>
      <c r="AX20">
        <f>(R20*SUMPRODUCT(K21:$K$23, X21:$X$23)-$AZ$3*SUMPRODUCT(K20:$K$22, W21:$W$23))/Z20</f>
        <v>309.24369708488268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1508.8232099593047</v>
      </c>
      <c r="P21">
        <f t="shared" si="22"/>
        <v>75.441160497965242</v>
      </c>
      <c r="Q21" s="4">
        <f t="shared" si="23"/>
        <v>50</v>
      </c>
      <c r="R21">
        <f t="shared" si="0"/>
        <v>250000</v>
      </c>
      <c r="S21">
        <f t="shared" si="1"/>
        <v>214.97509214229436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245.18339513240534</v>
      </c>
      <c r="AC21">
        <f t="shared" si="2"/>
        <v>167.89167909154799</v>
      </c>
      <c r="AE21">
        <f t="shared" si="3"/>
        <v>1178.3637799522021</v>
      </c>
      <c r="AF21">
        <f t="shared" si="4"/>
        <v>-58.918188997610109</v>
      </c>
      <c r="AG21">
        <f t="shared" si="4"/>
        <v>-39.049100390760302</v>
      </c>
      <c r="AH21">
        <f t="shared" si="5"/>
        <v>-984.49680544172099</v>
      </c>
      <c r="AI21">
        <f t="shared" si="6"/>
        <v>95.899685122110782</v>
      </c>
      <c r="AJ21">
        <f t="shared" si="7"/>
        <v>77.291716040857352</v>
      </c>
      <c r="AK21">
        <f t="shared" si="24"/>
        <v>116.77403159743656</v>
      </c>
      <c r="AL21">
        <f t="shared" si="8"/>
        <v>289.96543276040472</v>
      </c>
      <c r="AN21">
        <f t="shared" si="9"/>
        <v>311.75485157977818</v>
      </c>
      <c r="AO21">
        <f t="shared" si="9"/>
        <v>-15.587742578988909</v>
      </c>
      <c r="AP21">
        <f t="shared" si="9"/>
        <v>-10.33105964708041</v>
      </c>
      <c r="AQ21">
        <f t="shared" si="9"/>
        <v>-260.46426467189877</v>
      </c>
      <c r="AR21">
        <f t="shared" si="9"/>
        <v>25.37178468181008</v>
      </c>
      <c r="AS21">
        <f t="shared" si="9"/>
        <v>20.4487509482354</v>
      </c>
      <c r="AT21">
        <f t="shared" si="9"/>
        <v>30.8944245473226</v>
      </c>
      <c r="AU21">
        <f t="shared" si="9"/>
        <v>76.714960177368084</v>
      </c>
      <c r="AW21">
        <v>18</v>
      </c>
      <c r="AX21">
        <f>(R21*SUMPRODUCT(K22:$K$23, X22:$X$23)-$AZ$3*SUMPRODUCT(K21:$K$22, W22:$W$23))/Z21</f>
        <v>214.97509214229436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1508.8232099593047</v>
      </c>
      <c r="P22">
        <f t="shared" si="22"/>
        <v>75.441160497965242</v>
      </c>
      <c r="Q22" s="4">
        <f t="shared" si="23"/>
        <v>50</v>
      </c>
      <c r="R22">
        <f t="shared" si="0"/>
        <v>250000</v>
      </c>
      <c r="S22">
        <f t="shared" si="1"/>
        <v>111.63986751723263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167.89167909154799</v>
      </c>
      <c r="AC22">
        <f t="shared" si="2"/>
        <v>85.861986342787134</v>
      </c>
      <c r="AE22">
        <f t="shared" si="3"/>
        <v>1160.432744397594</v>
      </c>
      <c r="AF22">
        <f t="shared" si="4"/>
        <v>-58.021637219879707</v>
      </c>
      <c r="AG22">
        <f t="shared" si="4"/>
        <v>-38.454894408367849</v>
      </c>
      <c r="AH22">
        <f t="shared" si="5"/>
        <v>-1018.5748924242736</v>
      </c>
      <c r="AI22">
        <f t="shared" si="6"/>
        <v>45.381320345072822</v>
      </c>
      <c r="AJ22">
        <f t="shared" si="7"/>
        <v>82.029692748760851</v>
      </c>
      <c r="AK22">
        <f t="shared" si="24"/>
        <v>108.70235002663333</v>
      </c>
      <c r="AL22">
        <f t="shared" si="8"/>
        <v>236.113363120467</v>
      </c>
      <c r="AN22">
        <f t="shared" si="9"/>
        <v>282.81027086278743</v>
      </c>
      <c r="AO22">
        <f t="shared" si="9"/>
        <v>-14.140513543139372</v>
      </c>
      <c r="AP22">
        <f t="shared" si="9"/>
        <v>-9.3718823052309492</v>
      </c>
      <c r="AQ22">
        <f t="shared" si="9"/>
        <v>-248.23794624141135</v>
      </c>
      <c r="AR22">
        <f t="shared" si="9"/>
        <v>11.059928773005744</v>
      </c>
      <c r="AS22">
        <f t="shared" si="9"/>
        <v>19.991541721886957</v>
      </c>
      <c r="AT22">
        <f t="shared" si="9"/>
        <v>26.49196276378138</v>
      </c>
      <c r="AU22">
        <f t="shared" si="9"/>
        <v>57.543433258674085</v>
      </c>
      <c r="AW22">
        <v>19</v>
      </c>
      <c r="AX22">
        <f>(R22*SUMPRODUCT(K23:$K$23, X23:$X$23)-$AZ$3*SUMPRODUCT(K22:$K$22, W23:$W$23))/Z22</f>
        <v>111.63986751723263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1508.8232099593047</v>
      </c>
      <c r="P23">
        <f t="shared" si="22"/>
        <v>75.441160497965242</v>
      </c>
      <c r="Q23" s="4">
        <f t="shared" si="23"/>
        <v>50</v>
      </c>
      <c r="R23">
        <f t="shared" si="0"/>
        <v>250000</v>
      </c>
      <c r="S23">
        <f t="shared" si="1"/>
        <v>113.39546863615919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85.861986342787134</v>
      </c>
      <c r="AC23">
        <f t="shared" si="2"/>
        <v>85.861986342787134</v>
      </c>
      <c r="AE23">
        <f t="shared" si="3"/>
        <v>1142.4667970012285</v>
      </c>
      <c r="AF23">
        <f t="shared" si="4"/>
        <v>-57.123339850061434</v>
      </c>
      <c r="AG23">
        <f t="shared" si="4"/>
        <v>-37.859531503099113</v>
      </c>
      <c r="AH23">
        <f t="shared" si="5"/>
        <v>-1054.0698059252875</v>
      </c>
      <c r="AI23">
        <f t="shared" si="6"/>
        <v>-6.5858802772195304</v>
      </c>
      <c r="AJ23">
        <f t="shared" si="7"/>
        <v>0</v>
      </c>
      <c r="AK23">
        <f t="shared" si="24"/>
        <v>100.22239221066465</v>
      </c>
      <c r="AL23">
        <f t="shared" si="8"/>
        <v>93.636511933445121</v>
      </c>
      <c r="AN23">
        <f t="shared" si="9"/>
        <v>256.48392841760835</v>
      </c>
      <c r="AO23">
        <f t="shared" si="9"/>
        <v>-12.824196420880419</v>
      </c>
      <c r="AP23">
        <f t="shared" si="9"/>
        <v>-8.4994692129810918</v>
      </c>
      <c r="AQ23">
        <f t="shared" si="9"/>
        <v>-236.63879366974115</v>
      </c>
      <c r="AR23">
        <f t="shared" si="9"/>
        <v>-1.4785308859943143</v>
      </c>
      <c r="AS23">
        <f t="shared" si="9"/>
        <v>0</v>
      </c>
      <c r="AT23">
        <f t="shared" si="9"/>
        <v>22.49993867399364</v>
      </c>
      <c r="AU23">
        <f t="shared" si="9"/>
        <v>21.021407787999326</v>
      </c>
      <c r="AW23">
        <v>20</v>
      </c>
      <c r="AX23">
        <f>(R23*SUMPRODUCT(K$23:$K24, X$23:$X24)-$AZ$3*SUMPRODUCT(K$22:$K23, W$23:$W24))/Z23</f>
        <v>113.39546863615919</v>
      </c>
    </row>
    <row r="25" spans="5:50" x14ac:dyDescent="0.25">
      <c r="AN25" s="8">
        <f t="shared" ref="AN25:AU25" si="25">SUM(AN3:AN23)</f>
        <v>13821.246479421696</v>
      </c>
      <c r="AO25" s="8">
        <f t="shared" si="25"/>
        <v>-1822.6797314405635</v>
      </c>
      <c r="AP25" s="8">
        <f t="shared" si="25"/>
        <v>-928.4960405593348</v>
      </c>
      <c r="AQ25" s="8">
        <f t="shared" si="25"/>
        <v>-7976.8655521059063</v>
      </c>
      <c r="AR25" s="8">
        <f t="shared" si="25"/>
        <v>3093.2051553158881</v>
      </c>
      <c r="AS25" s="8">
        <f t="shared" si="25"/>
        <v>-304.82914527339869</v>
      </c>
      <c r="AT25" s="8">
        <f t="shared" si="25"/>
        <v>1196.3961236652524</v>
      </c>
      <c r="AU25" s="9">
        <f t="shared" si="25"/>
        <v>3984.7721337077414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F181-776F-4E92-A25F-EA53A0E9E37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2228.0993107436375</v>
      </c>
      <c r="K3">
        <v>1</v>
      </c>
      <c r="L3" s="2">
        <v>0</v>
      </c>
      <c r="O3">
        <f>$C$3</f>
        <v>2228.0993107436375</v>
      </c>
      <c r="P3">
        <f>O3*B5</f>
        <v>1782.4794485949101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2228.0993107436375</v>
      </c>
      <c r="AF3">
        <f t="shared" ref="AF3:AG23" si="4">-$Z3*P3</f>
        <v>-1782.4794485949101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-74.862065551272622</v>
      </c>
      <c r="AJ3">
        <f t="shared" ref="AJ3:AJ23" si="7">AB3-AC3</f>
        <v>0</v>
      </c>
      <c r="AL3">
        <f t="shared" ref="AL3:AL23" si="8">SUM(AI3:AK3)</f>
        <v>-74.862065551272622</v>
      </c>
      <c r="AN3">
        <f t="shared" ref="AN3:AU23" si="9">AE3*$K3</f>
        <v>2228.0993107436375</v>
      </c>
      <c r="AO3">
        <f t="shared" si="9"/>
        <v>-1782.4794485949101</v>
      </c>
      <c r="AP3">
        <f t="shared" si="9"/>
        <v>-520.48192770000003</v>
      </c>
      <c r="AQ3">
        <f t="shared" si="9"/>
        <v>0</v>
      </c>
      <c r="AR3">
        <f t="shared" si="9"/>
        <v>-74.862065551272622</v>
      </c>
      <c r="AS3">
        <f t="shared" si="9"/>
        <v>0</v>
      </c>
      <c r="AT3">
        <f t="shared" si="9"/>
        <v>0</v>
      </c>
      <c r="AU3">
        <f t="shared" si="9"/>
        <v>-74.862065551272622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1218.959655886785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250000</v>
      </c>
      <c r="S4">
        <f t="shared" si="1"/>
        <v>365.11697826230903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360.1288556240961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-360.1288556240961</v>
      </c>
      <c r="AK4">
        <f>H4*SUM(AB4, AE4:AF4)</f>
        <v>0</v>
      </c>
      <c r="AL4">
        <f t="shared" si="8"/>
        <v>-1275.5566056240959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-858.83080026268863</v>
      </c>
      <c r="AR4">
        <f t="shared" si="9"/>
        <v>-858.83080026268863</v>
      </c>
      <c r="AS4">
        <f t="shared" si="9"/>
        <v>-337.86364164001884</v>
      </c>
      <c r="AT4">
        <f t="shared" si="9"/>
        <v>0</v>
      </c>
      <c r="AU4">
        <f t="shared" si="9"/>
        <v>-1196.6944419027075</v>
      </c>
      <c r="AW4">
        <v>1</v>
      </c>
      <c r="AX4">
        <f>(R4*SUMPRODUCT(K5:$K$23, X5:$X$23)-$AZ$3*SUMPRODUCT(K4:$K$22, W5:$W$23))/Z4</f>
        <v>365.11697826230903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2228.0993107436375</v>
      </c>
      <c r="P5">
        <f t="shared" ref="P5:P23" si="22">O5*$C$5</f>
        <v>111.40496553718188</v>
      </c>
      <c r="Q5" s="4">
        <f t="shared" ref="Q5:Q23" si="23">$C$8</f>
        <v>50</v>
      </c>
      <c r="R5">
        <f t="shared" si="0"/>
        <v>250000</v>
      </c>
      <c r="S5">
        <f t="shared" si="1"/>
        <v>696.40026895859341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360.1288556240961</v>
      </c>
      <c r="AC5">
        <f t="shared" si="2"/>
        <v>677.40230619995054</v>
      </c>
      <c r="AE5">
        <f t="shared" si="3"/>
        <v>2167.3162386874401</v>
      </c>
      <c r="AF5">
        <f t="shared" si="4"/>
        <v>-108.365811934372</v>
      </c>
      <c r="AG5">
        <f t="shared" si="4"/>
        <v>-48.635988266700934</v>
      </c>
      <c r="AH5">
        <f t="shared" si="5"/>
        <v>-938.78519399530421</v>
      </c>
      <c r="AI5">
        <f t="shared" si="6"/>
        <v>1071.5292444910633</v>
      </c>
      <c r="AJ5">
        <f t="shared" si="7"/>
        <v>-317.27345057585444</v>
      </c>
      <c r="AK5">
        <f>H5*SUM(AB5, AE5:AF5)</f>
        <v>209.008449997387</v>
      </c>
      <c r="AL5">
        <f t="shared" si="8"/>
        <v>963.26424391259593</v>
      </c>
      <c r="AN5">
        <f t="shared" si="9"/>
        <v>1871.6130548816082</v>
      </c>
      <c r="AO5">
        <f t="shared" si="9"/>
        <v>-93.58065274408041</v>
      </c>
      <c r="AP5">
        <f t="shared" si="9"/>
        <v>-42.000216190025867</v>
      </c>
      <c r="AQ5">
        <f t="shared" si="9"/>
        <v>-810.69970013940667</v>
      </c>
      <c r="AR5">
        <f t="shared" si="9"/>
        <v>925.3324858080955</v>
      </c>
      <c r="AS5">
        <f t="shared" si="9"/>
        <v>-273.98545789733305</v>
      </c>
      <c r="AT5">
        <f t="shared" si="9"/>
        <v>180.49186206097258</v>
      </c>
      <c r="AU5">
        <f t="shared" si="9"/>
        <v>831.83888997173506</v>
      </c>
      <c r="AW5">
        <v>2</v>
      </c>
      <c r="AX5">
        <f>(R5*SUMPRODUCT(K6:$K$23, X6:$X$23)-$AZ$3*SUMPRODUCT(K5:$K$22, W6:$W$23))/Z5</f>
        <v>696.40026895859341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2228.0993107436375</v>
      </c>
      <c r="P6">
        <f t="shared" si="22"/>
        <v>111.40496553718188</v>
      </c>
      <c r="Q6" s="4">
        <f t="shared" si="23"/>
        <v>50</v>
      </c>
      <c r="R6">
        <f t="shared" si="0"/>
        <v>250000</v>
      </c>
      <c r="S6">
        <f t="shared" si="1"/>
        <v>992.19086046457721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677.40230619995054</v>
      </c>
      <c r="AC6">
        <f t="shared" si="2"/>
        <v>951.65217729116375</v>
      </c>
      <c r="AE6">
        <f t="shared" si="3"/>
        <v>2137.0641927676015</v>
      </c>
      <c r="AF6">
        <f t="shared" si="4"/>
        <v>-106.85320963838008</v>
      </c>
      <c r="AG6">
        <f t="shared" si="4"/>
        <v>-47.957112648949824</v>
      </c>
      <c r="AH6">
        <f t="shared" si="5"/>
        <v>-962.57867542052884</v>
      </c>
      <c r="AI6">
        <f t="shared" si="6"/>
        <v>1019.6751950597428</v>
      </c>
      <c r="AJ6">
        <f t="shared" si="7"/>
        <v>-274.24987109121321</v>
      </c>
      <c r="AK6">
        <f>H6*SUM(AB6, AE6:AF6)</f>
        <v>294.58832587901395</v>
      </c>
      <c r="AL6">
        <f t="shared" si="8"/>
        <v>1040.0136498475435</v>
      </c>
      <c r="AN6">
        <f t="shared" si="9"/>
        <v>1664.4016252893941</v>
      </c>
      <c r="AO6">
        <f t="shared" si="9"/>
        <v>-83.220081264469712</v>
      </c>
      <c r="AP6">
        <f t="shared" si="9"/>
        <v>-37.3502567247304</v>
      </c>
      <c r="AQ6">
        <f t="shared" si="9"/>
        <v>-749.68151039207703</v>
      </c>
      <c r="AR6">
        <f t="shared" si="9"/>
        <v>794.14977690811702</v>
      </c>
      <c r="AS6">
        <f t="shared" si="9"/>
        <v>-213.59299019861533</v>
      </c>
      <c r="AT6">
        <f t="shared" si="9"/>
        <v>229.43311204392651</v>
      </c>
      <c r="AU6">
        <f t="shared" si="9"/>
        <v>809.98989875342818</v>
      </c>
      <c r="AW6">
        <v>3</v>
      </c>
      <c r="AX6">
        <f>(R6*SUMPRODUCT(K7:$K$23, X7:$X$23)-$AZ$3*SUMPRODUCT(K6:$K$22, W7:$W$23))/Z6</f>
        <v>992.19086046457721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2228.0993107436375</v>
      </c>
      <c r="P7">
        <f t="shared" si="22"/>
        <v>111.40496553718188</v>
      </c>
      <c r="Q7" s="4">
        <f t="shared" si="23"/>
        <v>50</v>
      </c>
      <c r="R7">
        <f t="shared" si="0"/>
        <v>250000</v>
      </c>
      <c r="S7">
        <f t="shared" si="1"/>
        <v>1232.6427143767662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951.65217729116375</v>
      </c>
      <c r="AC7">
        <f t="shared" si="2"/>
        <v>1165.5849145576249</v>
      </c>
      <c r="AE7">
        <f t="shared" si="3"/>
        <v>2106.8870277240953</v>
      </c>
      <c r="AF7">
        <f t="shared" si="4"/>
        <v>-105.34435138620476</v>
      </c>
      <c r="AG7">
        <f t="shared" si="4"/>
        <v>-47.279917406843794</v>
      </c>
      <c r="AH7">
        <f t="shared" si="5"/>
        <v>-988.12057808268776</v>
      </c>
      <c r="AI7">
        <f t="shared" si="6"/>
        <v>966.14218084835886</v>
      </c>
      <c r="AJ7">
        <f t="shared" si="7"/>
        <v>-213.93273726646112</v>
      </c>
      <c r="AK7">
        <f>H7*SUM(AB7, AE7:AF7)</f>
        <v>309.19950117496199</v>
      </c>
      <c r="AL7">
        <f t="shared" si="8"/>
        <v>1061.4089447568597</v>
      </c>
      <c r="AN7">
        <f t="shared" si="9"/>
        <v>1485.3796125052277</v>
      </c>
      <c r="AO7">
        <f t="shared" si="9"/>
        <v>-74.268980625261378</v>
      </c>
      <c r="AP7">
        <f t="shared" si="9"/>
        <v>-33.332886136243992</v>
      </c>
      <c r="AQ7">
        <f t="shared" si="9"/>
        <v>-696.63638442274828</v>
      </c>
      <c r="AR7">
        <f t="shared" si="9"/>
        <v>681.14136132097394</v>
      </c>
      <c r="AS7">
        <f t="shared" si="9"/>
        <v>-150.82504291950676</v>
      </c>
      <c r="AT7">
        <f t="shared" si="9"/>
        <v>217.98920834317227</v>
      </c>
      <c r="AU7">
        <f t="shared" si="9"/>
        <v>748.30552674463945</v>
      </c>
      <c r="AW7">
        <v>4</v>
      </c>
      <c r="AX7">
        <f>(R7*SUMPRODUCT(K8:$K$23, X8:$X$23)-$AZ$3*SUMPRODUCT(K7:$K$22, W8:$W$23))/Z7</f>
        <v>1232.6427143767662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2228.0993107436375</v>
      </c>
      <c r="P8">
        <f t="shared" si="22"/>
        <v>111.40496553718188</v>
      </c>
      <c r="Q8" s="4">
        <f t="shared" si="23"/>
        <v>50</v>
      </c>
      <c r="R8">
        <f t="shared" si="0"/>
        <v>250000</v>
      </c>
      <c r="S8">
        <f t="shared" si="1"/>
        <v>1405.6958475285096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1165.5849145576249</v>
      </c>
      <c r="AC8">
        <f t="shared" si="2"/>
        <v>1310.2176165379533</v>
      </c>
      <c r="AE8">
        <f t="shared" si="3"/>
        <v>2076.7614654799481</v>
      </c>
      <c r="AF8">
        <f t="shared" si="4"/>
        <v>-103.83807327399741</v>
      </c>
      <c r="AG8">
        <f t="shared" si="4"/>
        <v>-46.603880165171368</v>
      </c>
      <c r="AH8">
        <f t="shared" si="5"/>
        <v>-1016.1903380199249</v>
      </c>
      <c r="AI8">
        <f t="shared" si="6"/>
        <v>910.12917402085441</v>
      </c>
      <c r="AJ8">
        <f t="shared" si="7"/>
        <v>-144.63270198032842</v>
      </c>
      <c r="AK8">
        <f t="shared" ref="AK8:AK23" si="24">H8*SUM(AB8:AB8, AE8:AF8)</f>
        <v>227.54185224035925</v>
      </c>
      <c r="AL8">
        <f t="shared" si="8"/>
        <v>993.03832428088526</v>
      </c>
      <c r="AN8">
        <f t="shared" si="9"/>
        <v>1365.1661951216086</v>
      </c>
      <c r="AO8">
        <f t="shared" si="9"/>
        <v>-68.258309756080436</v>
      </c>
      <c r="AP8">
        <f t="shared" si="9"/>
        <v>-30.635218738656192</v>
      </c>
      <c r="AQ8">
        <f t="shared" si="9"/>
        <v>-667.99616630665798</v>
      </c>
      <c r="AR8">
        <f t="shared" si="9"/>
        <v>598.27650032021393</v>
      </c>
      <c r="AS8">
        <f t="shared" si="9"/>
        <v>-95.074797339333102</v>
      </c>
      <c r="AT8">
        <f t="shared" si="9"/>
        <v>149.57540854703123</v>
      </c>
      <c r="AU8">
        <f t="shared" si="9"/>
        <v>652.7771115279121</v>
      </c>
      <c r="AW8">
        <v>5</v>
      </c>
      <c r="AX8">
        <f>(R8*SUMPRODUCT(K9:$K$23, X9:$X$23)-$AZ$3*SUMPRODUCT(K8:$K$22, W9:$W$23))/Z8</f>
        <v>1405.6958475285096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2228.0993107436375</v>
      </c>
      <c r="P9">
        <f t="shared" si="22"/>
        <v>111.40496553718188</v>
      </c>
      <c r="Q9" s="4">
        <f t="shared" si="23"/>
        <v>50</v>
      </c>
      <c r="R9">
        <f t="shared" si="0"/>
        <v>250000</v>
      </c>
      <c r="S9">
        <f t="shared" si="1"/>
        <v>1524.3181706922539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1310.2176165379533</v>
      </c>
      <c r="AC9">
        <f t="shared" si="2"/>
        <v>1400.1637192723711</v>
      </c>
      <c r="AE9">
        <f t="shared" si="3"/>
        <v>2046.6224688656932</v>
      </c>
      <c r="AF9">
        <f t="shared" si="4"/>
        <v>-102.33112344328467</v>
      </c>
      <c r="AG9">
        <f t="shared" si="4"/>
        <v>-45.927541447482078</v>
      </c>
      <c r="AH9">
        <f t="shared" si="5"/>
        <v>-1051.4995801878774</v>
      </c>
      <c r="AI9">
        <f t="shared" si="6"/>
        <v>846.86422378704901</v>
      </c>
      <c r="AJ9">
        <f t="shared" si="7"/>
        <v>-89.946102734417764</v>
      </c>
      <c r="AK9">
        <f t="shared" si="24"/>
        <v>169.88536781433089</v>
      </c>
      <c r="AL9">
        <f t="shared" si="8"/>
        <v>926.8034888669622</v>
      </c>
      <c r="AN9">
        <f t="shared" si="9"/>
        <v>1278.6107426774745</v>
      </c>
      <c r="AO9">
        <f t="shared" si="9"/>
        <v>-63.930537133873734</v>
      </c>
      <c r="AP9">
        <f t="shared" si="9"/>
        <v>-28.692858000362939</v>
      </c>
      <c r="AQ9">
        <f t="shared" si="9"/>
        <v>-656.91581109935669</v>
      </c>
      <c r="AR9">
        <f t="shared" si="9"/>
        <v>529.0715364438812</v>
      </c>
      <c r="AS9">
        <f t="shared" si="9"/>
        <v>-56.19309617075519</v>
      </c>
      <c r="AT9">
        <f t="shared" si="9"/>
        <v>106.13450190034641</v>
      </c>
      <c r="AU9">
        <f t="shared" si="9"/>
        <v>579.01294217347242</v>
      </c>
      <c r="AW9">
        <v>6</v>
      </c>
      <c r="AX9">
        <f>(R9*SUMPRODUCT(K10:$K$23, X10:$X$23)-$AZ$3*SUMPRODUCT(K9:$K$22, W10:$W$23))/Z9</f>
        <v>1524.3181706922539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2228.0993107436375</v>
      </c>
      <c r="P10">
        <f t="shared" si="22"/>
        <v>111.40496553718188</v>
      </c>
      <c r="Q10" s="4">
        <f t="shared" si="23"/>
        <v>50</v>
      </c>
      <c r="R10">
        <f t="shared" si="0"/>
        <v>250000</v>
      </c>
      <c r="S10">
        <f t="shared" si="1"/>
        <v>1606.0410276693581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1400.1637192723711</v>
      </c>
      <c r="AC10">
        <f t="shared" si="2"/>
        <v>1453.4844753180632</v>
      </c>
      <c r="AE10">
        <f t="shared" si="3"/>
        <v>2016.453939742988</v>
      </c>
      <c r="AF10">
        <f t="shared" si="4"/>
        <v>-100.82269698714941</v>
      </c>
      <c r="AG10">
        <f t="shared" si="4"/>
        <v>-45.250540001064586</v>
      </c>
      <c r="AH10">
        <f t="shared" si="5"/>
        <v>-1088.6301597133715</v>
      </c>
      <c r="AI10">
        <f t="shared" si="6"/>
        <v>781.75054304140258</v>
      </c>
      <c r="AJ10">
        <f t="shared" si="7"/>
        <v>-53.320756045692178</v>
      </c>
      <c r="AK10">
        <f t="shared" si="24"/>
        <v>174.07923550648104</v>
      </c>
      <c r="AL10">
        <f t="shared" si="8"/>
        <v>902.50902250219144</v>
      </c>
      <c r="AN10">
        <f t="shared" si="9"/>
        <v>1196.9246550710802</v>
      </c>
      <c r="AO10">
        <f t="shared" si="9"/>
        <v>-59.846232753554013</v>
      </c>
      <c r="AP10">
        <f t="shared" si="9"/>
        <v>-26.859768981114257</v>
      </c>
      <c r="AQ10">
        <f t="shared" si="9"/>
        <v>-646.18797024492426</v>
      </c>
      <c r="AR10">
        <f t="shared" si="9"/>
        <v>464.03068309148773</v>
      </c>
      <c r="AS10">
        <f t="shared" si="9"/>
        <v>-31.650079518431138</v>
      </c>
      <c r="AT10">
        <f t="shared" si="9"/>
        <v>103.32977352321231</v>
      </c>
      <c r="AU10">
        <f t="shared" si="9"/>
        <v>535.71037709626887</v>
      </c>
      <c r="AW10">
        <v>7</v>
      </c>
      <c r="AX10">
        <f>(R10*SUMPRODUCT(K11:$K$23, X11:$X$23)-$AZ$3*SUMPRODUCT(K10:$K$22, W11:$W$23))/Z10</f>
        <v>1606.0410276693581</v>
      </c>
    </row>
    <row r="11" spans="1:52" x14ac:dyDescent="0.25">
      <c r="A11" t="s">
        <v>33</v>
      </c>
      <c r="C11" s="7">
        <f>AU25</f>
        <v>5881.6506659395791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2228.0993107436375</v>
      </c>
      <c r="P11">
        <f t="shared" si="22"/>
        <v>111.40496553718188</v>
      </c>
      <c r="Q11" s="4">
        <f t="shared" si="23"/>
        <v>50</v>
      </c>
      <c r="R11">
        <f t="shared" si="0"/>
        <v>250000</v>
      </c>
      <c r="S11">
        <f t="shared" si="1"/>
        <v>1653.3755547620174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1453.4844753180632</v>
      </c>
      <c r="AC11">
        <f t="shared" si="2"/>
        <v>1473.9274432748798</v>
      </c>
      <c r="AE11">
        <f t="shared" si="3"/>
        <v>1986.273905519058</v>
      </c>
      <c r="AF11">
        <f t="shared" si="4"/>
        <v>-99.313695275952909</v>
      </c>
      <c r="AG11">
        <f t="shared" si="4"/>
        <v>-44.573280372680756</v>
      </c>
      <c r="AH11">
        <f t="shared" si="5"/>
        <v>-1123.7711418659385</v>
      </c>
      <c r="AI11">
        <f t="shared" si="6"/>
        <v>718.61578800448569</v>
      </c>
      <c r="AJ11">
        <f t="shared" si="7"/>
        <v>-20.442967956816574</v>
      </c>
      <c r="AK11">
        <f t="shared" si="24"/>
        <v>172.03290130640016</v>
      </c>
      <c r="AL11">
        <f t="shared" si="8"/>
        <v>870.20572135406928</v>
      </c>
      <c r="AN11">
        <f t="shared" si="9"/>
        <v>1121.2652604897448</v>
      </c>
      <c r="AO11">
        <f t="shared" si="9"/>
        <v>-56.063263024487249</v>
      </c>
      <c r="AP11">
        <f t="shared" si="9"/>
        <v>-25.161922879360297</v>
      </c>
      <c r="AQ11">
        <f t="shared" si="9"/>
        <v>-634.37652713153443</v>
      </c>
      <c r="AR11">
        <f t="shared" si="9"/>
        <v>405.6635474543628</v>
      </c>
      <c r="AS11">
        <f t="shared" si="9"/>
        <v>-11.540195804613067</v>
      </c>
      <c r="AT11">
        <f t="shared" si="9"/>
        <v>97.113754231050862</v>
      </c>
      <c r="AU11">
        <f t="shared" si="9"/>
        <v>491.23710588080058</v>
      </c>
      <c r="AW11">
        <v>8</v>
      </c>
      <c r="AX11">
        <f>(R11*SUMPRODUCT(K12:$K$23, X12:$X$23)-$AZ$3*SUMPRODUCT(K11:$K$22, W12:$W$23))/Z11</f>
        <v>1653.3755547620174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2228.0993107436375</v>
      </c>
      <c r="P12">
        <f t="shared" si="22"/>
        <v>111.40496553718188</v>
      </c>
      <c r="Q12" s="4">
        <f t="shared" si="23"/>
        <v>50</v>
      </c>
      <c r="R12">
        <f t="shared" si="0"/>
        <v>250000</v>
      </c>
      <c r="S12">
        <f t="shared" si="1"/>
        <v>1666.9349476354885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1473.9274432748798</v>
      </c>
      <c r="AC12">
        <f t="shared" si="2"/>
        <v>1463.4026417548394</v>
      </c>
      <c r="AE12">
        <f t="shared" si="3"/>
        <v>1956.0489880300825</v>
      </c>
      <c r="AF12">
        <f t="shared" si="4"/>
        <v>-97.802449401504134</v>
      </c>
      <c r="AG12">
        <f t="shared" si="4"/>
        <v>-43.895013534590674</v>
      </c>
      <c r="AH12">
        <f t="shared" si="5"/>
        <v>-1162.6701718163781</v>
      </c>
      <c r="AI12">
        <f t="shared" si="6"/>
        <v>651.68135327760956</v>
      </c>
      <c r="AJ12">
        <f t="shared" si="7"/>
        <v>10.524801520040455</v>
      </c>
      <c r="AK12">
        <f t="shared" si="24"/>
        <v>172.93982966078948</v>
      </c>
      <c r="AL12">
        <f t="shared" si="8"/>
        <v>835.14598445843944</v>
      </c>
      <c r="AN12">
        <f t="shared" si="9"/>
        <v>1049.7224897768374</v>
      </c>
      <c r="AO12">
        <f t="shared" si="9"/>
        <v>-52.486124488841874</v>
      </c>
      <c r="AP12">
        <f t="shared" si="9"/>
        <v>-23.55645649893604</v>
      </c>
      <c r="AQ12">
        <f t="shared" si="9"/>
        <v>-623.9521786095379</v>
      </c>
      <c r="AR12">
        <f t="shared" si="9"/>
        <v>349.72773017952164</v>
      </c>
      <c r="AS12">
        <f t="shared" si="9"/>
        <v>5.6481820872750035</v>
      </c>
      <c r="AT12">
        <f t="shared" si="9"/>
        <v>92.808937651368353</v>
      </c>
      <c r="AU12">
        <f t="shared" si="9"/>
        <v>448.18484991816501</v>
      </c>
      <c r="AW12">
        <v>9</v>
      </c>
      <c r="AX12">
        <f>(R12*SUMPRODUCT(K13:$K$23, X13:$X$23)-$AZ$3*SUMPRODUCT(K12:$K$22, W13:$W$23))/Z12</f>
        <v>1666.9349476354885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2228.0993107436375</v>
      </c>
      <c r="P13">
        <f t="shared" si="22"/>
        <v>111.40496553718188</v>
      </c>
      <c r="Q13" s="4">
        <f t="shared" si="23"/>
        <v>50</v>
      </c>
      <c r="R13">
        <f t="shared" si="0"/>
        <v>250000</v>
      </c>
      <c r="S13">
        <f t="shared" si="1"/>
        <v>1647.2544246720418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1463.4026417548394</v>
      </c>
      <c r="AC13">
        <f t="shared" si="2"/>
        <v>1423.7360373635802</v>
      </c>
      <c r="AE13">
        <f t="shared" si="3"/>
        <v>1925.765222432012</v>
      </c>
      <c r="AF13">
        <f t="shared" si="4"/>
        <v>-96.288261121600613</v>
      </c>
      <c r="AG13">
        <f t="shared" si="4"/>
        <v>-43.215426106596652</v>
      </c>
      <c r="AH13">
        <f t="shared" si="5"/>
        <v>-1203.1864632405745</v>
      </c>
      <c r="AI13">
        <f t="shared" si="6"/>
        <v>583.07507196324013</v>
      </c>
      <c r="AJ13">
        <f t="shared" si="7"/>
        <v>39.66660439125917</v>
      </c>
      <c r="AK13">
        <f t="shared" si="24"/>
        <v>170.24187547847347</v>
      </c>
      <c r="AL13">
        <f t="shared" si="8"/>
        <v>792.98355183297281</v>
      </c>
      <c r="AN13">
        <f t="shared" si="9"/>
        <v>982.66670221606773</v>
      </c>
      <c r="AO13">
        <f t="shared" si="9"/>
        <v>-49.133335110803387</v>
      </c>
      <c r="AP13">
        <f t="shared" si="9"/>
        <v>-22.051680943433766</v>
      </c>
      <c r="AQ13">
        <f t="shared" si="9"/>
        <v>-613.95400654836101</v>
      </c>
      <c r="AR13">
        <f t="shared" si="9"/>
        <v>297.5276796134695</v>
      </c>
      <c r="AS13">
        <f t="shared" si="9"/>
        <v>20.240811741341002</v>
      </c>
      <c r="AT13">
        <f t="shared" si="9"/>
        <v>86.869894838084846</v>
      </c>
      <c r="AU13">
        <f t="shared" si="9"/>
        <v>404.63838619289538</v>
      </c>
      <c r="AW13">
        <v>10</v>
      </c>
      <c r="AX13">
        <f>(R13*SUMPRODUCT(K14:$K$23, X14:$X$23)-$AZ$3*SUMPRODUCT(K13:$K$22, W14:$W$23))/Z13</f>
        <v>1647.2544246720418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2228.0993107436375</v>
      </c>
      <c r="P14">
        <f t="shared" si="22"/>
        <v>111.40496553718188</v>
      </c>
      <c r="Q14" s="4">
        <f t="shared" si="23"/>
        <v>50</v>
      </c>
      <c r="R14">
        <f t="shared" si="0"/>
        <v>250000</v>
      </c>
      <c r="S14">
        <f t="shared" si="1"/>
        <v>1615.7928180629306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1423.7360373635802</v>
      </c>
      <c r="AC14">
        <f t="shared" si="2"/>
        <v>1374.509192592036</v>
      </c>
      <c r="AE14">
        <f t="shared" si="3"/>
        <v>1895.3809859710811</v>
      </c>
      <c r="AF14">
        <f t="shared" si="4"/>
        <v>-94.769049298554066</v>
      </c>
      <c r="AG14">
        <f t="shared" si="4"/>
        <v>-42.533584046989581</v>
      </c>
      <c r="AH14">
        <f t="shared" si="5"/>
        <v>-1248.4389927055524</v>
      </c>
      <c r="AI14">
        <f t="shared" si="6"/>
        <v>509.63935991998505</v>
      </c>
      <c r="AJ14">
        <f t="shared" si="7"/>
        <v>49.226844771544165</v>
      </c>
      <c r="AK14">
        <f t="shared" si="24"/>
        <v>275.91390483421782</v>
      </c>
      <c r="AL14">
        <f t="shared" si="8"/>
        <v>834.78010952574709</v>
      </c>
      <c r="AN14">
        <f t="shared" si="9"/>
        <v>890.92426444600483</v>
      </c>
      <c r="AO14">
        <f t="shared" si="9"/>
        <v>-44.546213222300246</v>
      </c>
      <c r="AP14">
        <f t="shared" si="9"/>
        <v>-19.99292087543116</v>
      </c>
      <c r="AQ14">
        <f t="shared" si="9"/>
        <v>-586.82903306220885</v>
      </c>
      <c r="AR14">
        <f t="shared" si="9"/>
        <v>239.55609728606464</v>
      </c>
      <c r="AS14">
        <f t="shared" si="9"/>
        <v>23.139089604518595</v>
      </c>
      <c r="AT14">
        <f t="shared" si="9"/>
        <v>129.69339385290272</v>
      </c>
      <c r="AU14">
        <f t="shared" si="9"/>
        <v>392.38858074348599</v>
      </c>
      <c r="AW14">
        <v>11</v>
      </c>
      <c r="AX14">
        <f>(R14*SUMPRODUCT(K15:$K$23, X15:$X$23)-$AZ$3*SUMPRODUCT(K14:$K$22, W15:$W$23))/Z14</f>
        <v>1615.7928180629306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2228.0993107436375</v>
      </c>
      <c r="P15">
        <f t="shared" si="22"/>
        <v>111.40496553718188</v>
      </c>
      <c r="Q15" s="4">
        <f t="shared" si="23"/>
        <v>50</v>
      </c>
      <c r="R15">
        <f t="shared" si="0"/>
        <v>250000</v>
      </c>
      <c r="S15">
        <f t="shared" si="1"/>
        <v>1551.495419217639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1374.509192592036</v>
      </c>
      <c r="AC15">
        <f t="shared" si="2"/>
        <v>1298.5403849885402</v>
      </c>
      <c r="AE15">
        <f t="shared" si="3"/>
        <v>1864.831117725578</v>
      </c>
      <c r="AF15">
        <f t="shared" si="4"/>
        <v>-93.241555886278917</v>
      </c>
      <c r="AG15">
        <f t="shared" si="4"/>
        <v>-41.84802510223799</v>
      </c>
      <c r="AH15">
        <f t="shared" si="5"/>
        <v>-1301.1155214084656</v>
      </c>
      <c r="AI15">
        <f t="shared" si="6"/>
        <v>428.62601532859549</v>
      </c>
      <c r="AJ15">
        <f t="shared" si="7"/>
        <v>75.968807603495861</v>
      </c>
      <c r="AK15">
        <f t="shared" si="24"/>
        <v>269.21796261419826</v>
      </c>
      <c r="AL15">
        <f t="shared" si="8"/>
        <v>773.81278554628966</v>
      </c>
      <c r="AN15">
        <f t="shared" si="9"/>
        <v>807.4676685787399</v>
      </c>
      <c r="AO15">
        <f t="shared" si="9"/>
        <v>-40.373383428937004</v>
      </c>
      <c r="AP15">
        <f t="shared" si="9"/>
        <v>-18.120100497433487</v>
      </c>
      <c r="AQ15">
        <f t="shared" si="9"/>
        <v>-563.38008661324216</v>
      </c>
      <c r="AR15">
        <f t="shared" si="9"/>
        <v>185.59409803912729</v>
      </c>
      <c r="AS15">
        <f t="shared" si="9"/>
        <v>32.894322374412766</v>
      </c>
      <c r="AT15">
        <f t="shared" si="9"/>
        <v>116.57077069624199</v>
      </c>
      <c r="AU15">
        <f t="shared" si="9"/>
        <v>335.05919110978209</v>
      </c>
      <c r="AW15">
        <v>12</v>
      </c>
      <c r="AX15">
        <f>(R15*SUMPRODUCT(K16:$K$23, X16:$X$23)-$AZ$3*SUMPRODUCT(K15:$K$22, W16:$W$23))/Z15</f>
        <v>1551.495419217639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2228.0993107436375</v>
      </c>
      <c r="P16">
        <f t="shared" si="22"/>
        <v>111.40496553718188</v>
      </c>
      <c r="Q16" s="4">
        <f t="shared" si="23"/>
        <v>50</v>
      </c>
      <c r="R16">
        <f t="shared" si="0"/>
        <v>250000</v>
      </c>
      <c r="S16">
        <f t="shared" si="1"/>
        <v>1456.8442807981342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1298.5403849885402</v>
      </c>
      <c r="AC16">
        <f t="shared" si="2"/>
        <v>1199.2229384484972</v>
      </c>
      <c r="AE16">
        <f t="shared" si="3"/>
        <v>1834.0929348476448</v>
      </c>
      <c r="AF16">
        <f t="shared" si="4"/>
        <v>-91.704646742382238</v>
      </c>
      <c r="AG16">
        <f t="shared" si="4"/>
        <v>-41.158240254459493</v>
      </c>
      <c r="AH16">
        <f t="shared" si="5"/>
        <v>-1356.5229837805914</v>
      </c>
      <c r="AI16">
        <f t="shared" si="6"/>
        <v>344.70706407021157</v>
      </c>
      <c r="AJ16">
        <f t="shared" si="7"/>
        <v>99.317446540042965</v>
      </c>
      <c r="AK16">
        <f t="shared" si="24"/>
        <v>260.21834841398294</v>
      </c>
      <c r="AL16">
        <f t="shared" si="8"/>
        <v>704.24285902423753</v>
      </c>
      <c r="AN16">
        <f t="shared" si="9"/>
        <v>731.55728474069997</v>
      </c>
      <c r="AO16">
        <f t="shared" si="9"/>
        <v>-36.577864237035001</v>
      </c>
      <c r="AP16">
        <f t="shared" si="9"/>
        <v>-16.416622033255322</v>
      </c>
      <c r="AQ16">
        <f t="shared" si="9"/>
        <v>-541.07087587975309</v>
      </c>
      <c r="AR16">
        <f t="shared" si="9"/>
        <v>137.49192259065657</v>
      </c>
      <c r="AS16">
        <f t="shared" si="9"/>
        <v>39.614351125696324</v>
      </c>
      <c r="AT16">
        <f t="shared" si="9"/>
        <v>103.79224781281658</v>
      </c>
      <c r="AU16">
        <f t="shared" si="9"/>
        <v>280.8985215291695</v>
      </c>
      <c r="AW16">
        <v>13</v>
      </c>
      <c r="AX16">
        <f>(R16*SUMPRODUCT(K17:$K$23, X17:$X$23)-$AZ$3*SUMPRODUCT(K16:$K$22, W17:$W$23))/Z16</f>
        <v>1456.8442807981342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2228.0993107436375</v>
      </c>
      <c r="P17">
        <f t="shared" si="22"/>
        <v>111.40496553718188</v>
      </c>
      <c r="Q17" s="4">
        <f t="shared" si="23"/>
        <v>50</v>
      </c>
      <c r="R17">
        <f t="shared" si="0"/>
        <v>250000</v>
      </c>
      <c r="S17">
        <f t="shared" si="1"/>
        <v>1334.5082952903808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1199.2229384484972</v>
      </c>
      <c r="AC17">
        <f t="shared" si="2"/>
        <v>1079.9882393624944</v>
      </c>
      <c r="AE17">
        <f t="shared" si="3"/>
        <v>1803.151812714066</v>
      </c>
      <c r="AF17">
        <f t="shared" si="4"/>
        <v>-90.157590635703301</v>
      </c>
      <c r="AG17">
        <f t="shared" si="4"/>
        <v>-40.46390131758212</v>
      </c>
      <c r="AH17">
        <f t="shared" si="5"/>
        <v>-1413.7826716638658</v>
      </c>
      <c r="AI17">
        <f t="shared" si="6"/>
        <v>258.74764909691453</v>
      </c>
      <c r="AJ17">
        <f t="shared" si="7"/>
        <v>119.23469908600282</v>
      </c>
      <c r="AK17">
        <f t="shared" si="24"/>
        <v>249.20424686060448</v>
      </c>
      <c r="AL17">
        <f t="shared" si="8"/>
        <v>627.18659504352183</v>
      </c>
      <c r="AN17">
        <f t="shared" si="9"/>
        <v>662.52254441799016</v>
      </c>
      <c r="AO17">
        <f t="shared" si="9"/>
        <v>-33.126127220899512</v>
      </c>
      <c r="AP17">
        <f t="shared" si="9"/>
        <v>-14.867437488611547</v>
      </c>
      <c r="AQ17">
        <f t="shared" si="9"/>
        <v>-519.45869797560931</v>
      </c>
      <c r="AR17">
        <f t="shared" si="9"/>
        <v>95.070281732869773</v>
      </c>
      <c r="AS17">
        <f t="shared" si="9"/>
        <v>43.809775563195302</v>
      </c>
      <c r="AT17">
        <f t="shared" si="9"/>
        <v>91.563799867381348</v>
      </c>
      <c r="AU17">
        <f t="shared" si="9"/>
        <v>230.44385716344641</v>
      </c>
      <c r="AW17">
        <v>14</v>
      </c>
      <c r="AX17">
        <f>(R17*SUMPRODUCT(K18:$K$23, X18:$X$23)-$AZ$3*SUMPRODUCT(K17:$K$22, W18:$W$23))/Z17</f>
        <v>1334.5082952903808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2228.0993107436375</v>
      </c>
      <c r="P18">
        <f t="shared" si="22"/>
        <v>111.40496553718188</v>
      </c>
      <c r="Q18" s="4">
        <f t="shared" si="23"/>
        <v>50</v>
      </c>
      <c r="R18">
        <f t="shared" si="0"/>
        <v>250000</v>
      </c>
      <c r="S18">
        <f t="shared" si="1"/>
        <v>1184.6593002171708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1079.9882393624944</v>
      </c>
      <c r="AC18">
        <f t="shared" si="2"/>
        <v>942.1268547376261</v>
      </c>
      <c r="AE18">
        <f t="shared" si="3"/>
        <v>1771.9459048598708</v>
      </c>
      <c r="AF18">
        <f t="shared" si="4"/>
        <v>-88.597295242993539</v>
      </c>
      <c r="AG18">
        <f t="shared" si="4"/>
        <v>-39.763620416642837</v>
      </c>
      <c r="AH18">
        <f t="shared" si="5"/>
        <v>-1478.2094388173305</v>
      </c>
      <c r="AI18">
        <f t="shared" si="6"/>
        <v>165.37555038290384</v>
      </c>
      <c r="AJ18">
        <f t="shared" si="7"/>
        <v>137.86138462486826</v>
      </c>
      <c r="AK18">
        <f t="shared" si="24"/>
        <v>236.46426084086281</v>
      </c>
      <c r="AL18">
        <f t="shared" si="8"/>
        <v>539.70119584863494</v>
      </c>
      <c r="AN18">
        <f t="shared" si="9"/>
        <v>599.73610461329008</v>
      </c>
      <c r="AO18">
        <f t="shared" si="9"/>
        <v>-29.986805230664508</v>
      </c>
      <c r="AP18">
        <f t="shared" si="9"/>
        <v>-13.45846887796769</v>
      </c>
      <c r="AQ18">
        <f t="shared" si="9"/>
        <v>-500.31751432559253</v>
      </c>
      <c r="AR18">
        <f t="shared" si="9"/>
        <v>55.973316179065378</v>
      </c>
      <c r="AS18">
        <f t="shared" si="9"/>
        <v>46.660820493869174</v>
      </c>
      <c r="AT18">
        <f t="shared" si="9"/>
        <v>80.03413325881138</v>
      </c>
      <c r="AU18">
        <f t="shared" si="9"/>
        <v>182.66826993174595</v>
      </c>
      <c r="AW18">
        <v>15</v>
      </c>
      <c r="AX18">
        <f>(R18*SUMPRODUCT(K19:$K$23, X19:$X$23)-$AZ$3*SUMPRODUCT(K18:$K$22, W19:$W$23))/Z18</f>
        <v>1184.6593002171708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2228.0993107436375</v>
      </c>
      <c r="P19">
        <f t="shared" si="22"/>
        <v>111.40496553718188</v>
      </c>
      <c r="Q19" s="4">
        <f t="shared" si="23"/>
        <v>50</v>
      </c>
      <c r="R19">
        <f t="shared" si="0"/>
        <v>250000</v>
      </c>
      <c r="S19">
        <f t="shared" si="1"/>
        <v>1007.3580538179333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942.1268547376261</v>
      </c>
      <c r="AC19">
        <f t="shared" si="2"/>
        <v>786.86584205156873</v>
      </c>
      <c r="AE19">
        <f t="shared" si="3"/>
        <v>1740.4092156488409</v>
      </c>
      <c r="AF19">
        <f t="shared" si="4"/>
        <v>-87.020460782442044</v>
      </c>
      <c r="AG19">
        <f t="shared" si="4"/>
        <v>-39.055916566572876</v>
      </c>
      <c r="AH19">
        <f t="shared" si="5"/>
        <v>-1550.3382295176291</v>
      </c>
      <c r="AI19">
        <f t="shared" si="6"/>
        <v>63.994608782196792</v>
      </c>
      <c r="AJ19">
        <f t="shared" si="7"/>
        <v>155.26101268605737</v>
      </c>
      <c r="AK19">
        <f t="shared" si="24"/>
        <v>222.10346174503564</v>
      </c>
      <c r="AL19">
        <f t="shared" si="8"/>
        <v>441.35908321328981</v>
      </c>
      <c r="AN19">
        <f t="shared" si="9"/>
        <v>542.62834539138316</v>
      </c>
      <c r="AO19">
        <f t="shared" si="9"/>
        <v>-27.131417269569159</v>
      </c>
      <c r="AP19">
        <f t="shared" si="9"/>
        <v>-12.176933558905834</v>
      </c>
      <c r="AQ19">
        <f t="shared" si="9"/>
        <v>-483.36762453106689</v>
      </c>
      <c r="AR19">
        <f t="shared" si="9"/>
        <v>19.952370031841284</v>
      </c>
      <c r="AS19">
        <f t="shared" si="9"/>
        <v>48.407596133198503</v>
      </c>
      <c r="AT19">
        <f t="shared" si="9"/>
        <v>69.247871632003637</v>
      </c>
      <c r="AU19">
        <f t="shared" si="9"/>
        <v>137.6078377970434</v>
      </c>
      <c r="AW19">
        <v>16</v>
      </c>
      <c r="AX19">
        <f>(R19*SUMPRODUCT(K20:$K$23, X20:$X$23)-$AZ$3*SUMPRODUCT(K19:$K$22, W20:$W$23))/Z19</f>
        <v>1007.3580538179333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2228.0993107436375</v>
      </c>
      <c r="P20">
        <f t="shared" si="22"/>
        <v>111.40496553718188</v>
      </c>
      <c r="Q20" s="4">
        <f t="shared" si="23"/>
        <v>50</v>
      </c>
      <c r="R20">
        <f t="shared" si="0"/>
        <v>250000</v>
      </c>
      <c r="S20">
        <f t="shared" si="1"/>
        <v>801.83292123714352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786.86584205156873</v>
      </c>
      <c r="AC20">
        <f t="shared" si="2"/>
        <v>614.82671078575572</v>
      </c>
      <c r="AE20">
        <f t="shared" si="3"/>
        <v>1708.4543852538716</v>
      </c>
      <c r="AF20">
        <f t="shared" si="4"/>
        <v>-85.42271926269359</v>
      </c>
      <c r="AG20">
        <f t="shared" si="4"/>
        <v>-38.338829355942572</v>
      </c>
      <c r="AH20">
        <f t="shared" si="5"/>
        <v>-1632.6402248228992</v>
      </c>
      <c r="AI20">
        <f t="shared" si="6"/>
        <v>-47.947388187663819</v>
      </c>
      <c r="AJ20">
        <f t="shared" si="7"/>
        <v>172.03913126581301</v>
      </c>
      <c r="AK20">
        <f t="shared" si="24"/>
        <v>206.21974955823396</v>
      </c>
      <c r="AL20">
        <f t="shared" si="8"/>
        <v>330.31149263638315</v>
      </c>
      <c r="AN20">
        <f t="shared" si="9"/>
        <v>490.67717572382065</v>
      </c>
      <c r="AO20">
        <f t="shared" si="9"/>
        <v>-24.533858786191036</v>
      </c>
      <c r="AP20">
        <f t="shared" si="9"/>
        <v>-11.011115468638046</v>
      </c>
      <c r="AQ20">
        <f t="shared" si="9"/>
        <v>-468.90294608021549</v>
      </c>
      <c r="AR20">
        <f t="shared" si="9"/>
        <v>-13.770744611223883</v>
      </c>
      <c r="AS20">
        <f t="shared" si="9"/>
        <v>49.410552469005395</v>
      </c>
      <c r="AT20">
        <f t="shared" si="9"/>
        <v>59.227407629423887</v>
      </c>
      <c r="AU20">
        <f t="shared" si="9"/>
        <v>94.867215487205399</v>
      </c>
      <c r="AW20">
        <v>17</v>
      </c>
      <c r="AX20">
        <f>(R20*SUMPRODUCT(K21:$K$23, X21:$X$23)-$AZ$3*SUMPRODUCT(K20:$K$22, W21:$W$23))/Z20</f>
        <v>801.83292123714352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2228.0993107436375</v>
      </c>
      <c r="P21">
        <f t="shared" si="22"/>
        <v>111.40496553718188</v>
      </c>
      <c r="Q21" s="4">
        <f t="shared" si="23"/>
        <v>50</v>
      </c>
      <c r="R21">
        <f t="shared" si="0"/>
        <v>250000</v>
      </c>
      <c r="S21">
        <f t="shared" si="1"/>
        <v>566.77838782585411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614.82671078575572</v>
      </c>
      <c r="AC21">
        <f t="shared" si="2"/>
        <v>426.3308889545084</v>
      </c>
      <c r="AE21">
        <f t="shared" si="3"/>
        <v>1675.9770312909795</v>
      </c>
      <c r="AF21">
        <f t="shared" si="4"/>
        <v>-83.798851564548983</v>
      </c>
      <c r="AG21">
        <f t="shared" si="4"/>
        <v>-37.610016376056755</v>
      </c>
      <c r="AH21">
        <f t="shared" si="5"/>
        <v>-1727.1234316319487</v>
      </c>
      <c r="AI21">
        <f t="shared" si="6"/>
        <v>-172.55526828157508</v>
      </c>
      <c r="AJ21">
        <f t="shared" si="7"/>
        <v>188.49582183124733</v>
      </c>
      <c r="AK21">
        <f t="shared" si="24"/>
        <v>188.85782249090883</v>
      </c>
      <c r="AL21">
        <f t="shared" si="8"/>
        <v>204.79837604058108</v>
      </c>
      <c r="AN21">
        <f t="shared" si="9"/>
        <v>443.40633981675035</v>
      </c>
      <c r="AO21">
        <f t="shared" si="9"/>
        <v>-22.17031699083752</v>
      </c>
      <c r="AP21">
        <f t="shared" si="9"/>
        <v>-9.9503271168995067</v>
      </c>
      <c r="AQ21">
        <f t="shared" si="9"/>
        <v>-456.93793228286091</v>
      </c>
      <c r="AR21">
        <f t="shared" si="9"/>
        <v>-45.65223657384761</v>
      </c>
      <c r="AS21">
        <f t="shared" si="9"/>
        <v>49.869563167320436</v>
      </c>
      <c r="AT21">
        <f t="shared" si="9"/>
        <v>49.965336190765818</v>
      </c>
      <c r="AU21">
        <f t="shared" si="9"/>
        <v>54.182662784238637</v>
      </c>
      <c r="AW21">
        <v>18</v>
      </c>
      <c r="AX21">
        <f>(R21*SUMPRODUCT(K22:$K$23, X22:$X$23)-$AZ$3*SUMPRODUCT(K21:$K$22, W22:$W$23))/Z21</f>
        <v>566.77838782585411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2228.0993107436375</v>
      </c>
      <c r="P22">
        <f t="shared" si="22"/>
        <v>111.40496553718188</v>
      </c>
      <c r="Q22" s="4">
        <f t="shared" si="23"/>
        <v>50</v>
      </c>
      <c r="R22">
        <f t="shared" si="0"/>
        <v>250000</v>
      </c>
      <c r="S22">
        <f t="shared" si="1"/>
        <v>300.68693070929913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426.3308889545084</v>
      </c>
      <c r="AC22">
        <f t="shared" si="2"/>
        <v>221.70802697521009</v>
      </c>
      <c r="AE22">
        <f t="shared" si="3"/>
        <v>1642.863229620642</v>
      </c>
      <c r="AF22">
        <f t="shared" si="4"/>
        <v>-82.143161481032109</v>
      </c>
      <c r="AG22">
        <f t="shared" si="4"/>
        <v>-36.866921095010113</v>
      </c>
      <c r="AH22">
        <f t="shared" si="5"/>
        <v>-1834.9755864303581</v>
      </c>
      <c r="AI22">
        <f t="shared" si="6"/>
        <v>-311.12243938575853</v>
      </c>
      <c r="AJ22">
        <f t="shared" si="7"/>
        <v>204.62286197929831</v>
      </c>
      <c r="AK22">
        <f t="shared" si="24"/>
        <v>170.0359245004579</v>
      </c>
      <c r="AL22">
        <f t="shared" si="8"/>
        <v>63.536347093997676</v>
      </c>
      <c r="AN22">
        <f t="shared" si="9"/>
        <v>400.38390609248205</v>
      </c>
      <c r="AO22">
        <f t="shared" si="9"/>
        <v>-20.019195304624105</v>
      </c>
      <c r="AP22">
        <f t="shared" si="9"/>
        <v>-8.9848756777105283</v>
      </c>
      <c r="AQ22">
        <f t="shared" si="9"/>
        <v>-447.20380834683357</v>
      </c>
      <c r="AR22">
        <f t="shared" si="9"/>
        <v>-75.823973236686243</v>
      </c>
      <c r="AS22">
        <f t="shared" si="9"/>
        <v>49.868850478814622</v>
      </c>
      <c r="AT22">
        <f t="shared" si="9"/>
        <v>41.439631979139342</v>
      </c>
      <c r="AU22">
        <f t="shared" si="9"/>
        <v>15.484509221267727</v>
      </c>
      <c r="AW22">
        <v>19</v>
      </c>
      <c r="AX22">
        <f>(R22*SUMPRODUCT(K23:$K$23, X23:$X$23)-$AZ$3*SUMPRODUCT(K22:$K$22, W23:$W$23))/Z22</f>
        <v>300.68693070929913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2228.0993107436375</v>
      </c>
      <c r="P23">
        <f t="shared" si="22"/>
        <v>111.40496553718188</v>
      </c>
      <c r="Q23" s="4">
        <f t="shared" si="23"/>
        <v>50</v>
      </c>
      <c r="R23">
        <f t="shared" si="0"/>
        <v>250000</v>
      </c>
      <c r="S23">
        <f t="shared" si="1"/>
        <v>307.02720271353337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221.70802697521009</v>
      </c>
      <c r="AC23">
        <f t="shared" si="2"/>
        <v>221.70802697521006</v>
      </c>
      <c r="AE23">
        <f t="shared" si="3"/>
        <v>1608.93724635437</v>
      </c>
      <c r="AF23">
        <f t="shared" si="4"/>
        <v>-80.446862317718512</v>
      </c>
      <c r="AG23">
        <f t="shared" si="4"/>
        <v>-36.105599929865342</v>
      </c>
      <c r="AH23">
        <f t="shared" si="5"/>
        <v>-1963.2597709733466</v>
      </c>
      <c r="AI23">
        <f t="shared" si="6"/>
        <v>-470.87498686656045</v>
      </c>
      <c r="AJ23">
        <f t="shared" si="7"/>
        <v>0</v>
      </c>
      <c r="AK23">
        <f t="shared" si="24"/>
        <v>149.76797842710704</v>
      </c>
      <c r="AL23">
        <f t="shared" si="8"/>
        <v>-321.10700843945341</v>
      </c>
      <c r="AN23">
        <f t="shared" si="9"/>
        <v>361.20659839354124</v>
      </c>
      <c r="AO23">
        <f t="shared" si="9"/>
        <v>-18.060329919677063</v>
      </c>
      <c r="AP23">
        <f t="shared" si="9"/>
        <v>-8.1057113713882654</v>
      </c>
      <c r="AQ23">
        <f t="shared" si="9"/>
        <v>-440.75204626096149</v>
      </c>
      <c r="AR23">
        <f t="shared" si="9"/>
        <v>-105.71148915848562</v>
      </c>
      <c r="AS23">
        <f t="shared" si="9"/>
        <v>0</v>
      </c>
      <c r="AT23">
        <f t="shared" si="9"/>
        <v>33.622928525341408</v>
      </c>
      <c r="AU23">
        <f t="shared" si="9"/>
        <v>-72.088560633144226</v>
      </c>
      <c r="AW23">
        <v>20</v>
      </c>
      <c r="AX23">
        <f>(R23*SUMPRODUCT(K$23:$K24, X$23:$X24)-$AZ$3*SUMPRODUCT(K$22:$K23, W$23:$W24))/Z23</f>
        <v>307.02720271353337</v>
      </c>
    </row>
    <row r="25" spans="5:50" x14ac:dyDescent="0.25">
      <c r="AN25" s="8">
        <f t="shared" ref="AN25:AU25" si="25">SUM(AN3:AN23)</f>
        <v>20174.35988098738</v>
      </c>
      <c r="AO25" s="8">
        <f t="shared" si="25"/>
        <v>-2679.7924771070971</v>
      </c>
      <c r="AP25" s="8">
        <f t="shared" si="25"/>
        <v>-923.20770575910535</v>
      </c>
      <c r="AQ25" s="8">
        <f t="shared" si="25"/>
        <v>-11967.451620515638</v>
      </c>
      <c r="AR25" s="8">
        <f t="shared" si="25"/>
        <v>4603.9080776055453</v>
      </c>
      <c r="AS25" s="8">
        <f t="shared" si="25"/>
        <v>-761.16138624995915</v>
      </c>
      <c r="AT25" s="8">
        <f t="shared" si="25"/>
        <v>2038.9039745839934</v>
      </c>
      <c r="AU25" s="9">
        <f t="shared" si="25"/>
        <v>5881.6506659395791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972AF-92D5-43B7-BD87-184954AAB21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2231.3015014959133</v>
      </c>
      <c r="K3">
        <v>1</v>
      </c>
      <c r="L3" s="2">
        <v>0</v>
      </c>
      <c r="O3">
        <f>$C$3</f>
        <v>2231.3015014959133</v>
      </c>
      <c r="P3">
        <f>O3*B5</f>
        <v>1785.0412011967308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2231.3015014959133</v>
      </c>
      <c r="AF3">
        <f t="shared" ref="AF3:AG23" si="4">-$Z3*P3</f>
        <v>-1785.0412011967308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-74.221627400817511</v>
      </c>
      <c r="AJ3">
        <f t="shared" ref="AJ3:AJ23" si="7">AB3-AC3</f>
        <v>0</v>
      </c>
      <c r="AL3">
        <f t="shared" ref="AL3:AL23" si="8">SUM(AI3:AK3)</f>
        <v>-74.221627400817511</v>
      </c>
      <c r="AN3">
        <f t="shared" ref="AN3:AU23" si="9">AE3*$K3</f>
        <v>2231.3015014959133</v>
      </c>
      <c r="AO3">
        <f t="shared" si="9"/>
        <v>-1785.0412011967308</v>
      </c>
      <c r="AP3">
        <f t="shared" si="9"/>
        <v>-520.48192770000003</v>
      </c>
      <c r="AQ3">
        <f t="shared" si="9"/>
        <v>0</v>
      </c>
      <c r="AR3">
        <f t="shared" si="9"/>
        <v>-74.221627400817511</v>
      </c>
      <c r="AS3">
        <f t="shared" si="9"/>
        <v>0</v>
      </c>
      <c r="AT3">
        <f t="shared" si="9"/>
        <v>0</v>
      </c>
      <c r="AU3">
        <f t="shared" si="9"/>
        <v>-74.221627400817511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1181.4545516667176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500000</v>
      </c>
      <c r="S4">
        <f t="shared" si="1"/>
        <v>24.613927751538988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24.307070664748608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-24.307070664748608</v>
      </c>
      <c r="AK4">
        <f>G4*MAX(0, SUM(AB4, AE4:AF4))</f>
        <v>0</v>
      </c>
      <c r="AL4">
        <f t="shared" si="8"/>
        <v>-1257.7105706647487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-1157.1474810019702</v>
      </c>
      <c r="AR4">
        <f t="shared" si="9"/>
        <v>-1157.1474810019702</v>
      </c>
      <c r="AS4">
        <f t="shared" si="9"/>
        <v>-22.804269316773247</v>
      </c>
      <c r="AT4">
        <f t="shared" si="9"/>
        <v>0</v>
      </c>
      <c r="AU4">
        <f t="shared" si="9"/>
        <v>-1179.9517503187435</v>
      </c>
      <c r="AW4">
        <v>1</v>
      </c>
      <c r="AX4">
        <f>(R4*SUMPRODUCT(K5:$K$23, X5:$X$23)-$AZ$3*SUMPRODUCT(K4:$K$22, W5:$W$23))/Z4</f>
        <v>24.613927751538988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2231.3015014959133</v>
      </c>
      <c r="P5">
        <f t="shared" ref="P5:P23" si="22">O5*$C$5</f>
        <v>111.56507507479567</v>
      </c>
      <c r="Q5" s="4">
        <f t="shared" ref="Q5:Q23" si="23">$C$8</f>
        <v>50</v>
      </c>
      <c r="R5">
        <f t="shared" si="0"/>
        <v>500000</v>
      </c>
      <c r="S5">
        <f t="shared" si="1"/>
        <v>67.098340194801708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24.307070664748608</v>
      </c>
      <c r="AC5">
        <f t="shared" si="2"/>
        <v>65.435512662537803</v>
      </c>
      <c r="AE5">
        <f t="shared" si="3"/>
        <v>2176.0055052209318</v>
      </c>
      <c r="AF5">
        <f t="shared" si="4"/>
        <v>-108.80027526104661</v>
      </c>
      <c r="AG5">
        <f t="shared" si="4"/>
        <v>-48.76090263377877</v>
      </c>
      <c r="AH5">
        <f t="shared" si="5"/>
        <v>-1219.9041972122684</v>
      </c>
      <c r="AI5">
        <f t="shared" si="6"/>
        <v>798.54013011383813</v>
      </c>
      <c r="AJ5">
        <f t="shared" si="7"/>
        <v>-41.128441997789196</v>
      </c>
      <c r="AK5">
        <f>G5*SUM(AB5, AE5:AF5)</f>
        <v>85.752004325610002</v>
      </c>
      <c r="AL5">
        <f t="shared" si="8"/>
        <v>843.1636924416589</v>
      </c>
      <c r="AN5">
        <f t="shared" si="9"/>
        <v>1879.1167797147125</v>
      </c>
      <c r="AO5">
        <f t="shared" si="9"/>
        <v>-93.955838985735639</v>
      </c>
      <c r="AP5">
        <f t="shared" si="9"/>
        <v>-42.108087554615807</v>
      </c>
      <c r="AQ5">
        <f t="shared" si="9"/>
        <v>-1053.4635326638274</v>
      </c>
      <c r="AR5">
        <f t="shared" si="9"/>
        <v>689.58932051053364</v>
      </c>
      <c r="AS5">
        <f t="shared" si="9"/>
        <v>-35.516980676812274</v>
      </c>
      <c r="AT5">
        <f t="shared" si="9"/>
        <v>74.052216244766285</v>
      </c>
      <c r="AU5">
        <f t="shared" si="9"/>
        <v>728.12455607848767</v>
      </c>
      <c r="AW5">
        <v>2</v>
      </c>
      <c r="AX5">
        <f>(R5*SUMPRODUCT(K6:$K$23, X6:$X$23)-$AZ$3*SUMPRODUCT(K5:$K$22, W6:$W$23))/Z5</f>
        <v>67.098340194801708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2231.3015014959133</v>
      </c>
      <c r="P6">
        <f t="shared" si="22"/>
        <v>111.56507507479567</v>
      </c>
      <c r="Q6" s="4">
        <f t="shared" si="23"/>
        <v>50</v>
      </c>
      <c r="R6">
        <f t="shared" si="0"/>
        <v>500000</v>
      </c>
      <c r="S6">
        <f t="shared" si="1"/>
        <v>125.3534395614911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65.435512662537803</v>
      </c>
      <c r="AC6">
        <f t="shared" si="2"/>
        <v>120.72197856465573</v>
      </c>
      <c r="AE6">
        <f t="shared" si="3"/>
        <v>2148.8611160345381</v>
      </c>
      <c r="AF6">
        <f t="shared" si="4"/>
        <v>-107.44305580172691</v>
      </c>
      <c r="AG6">
        <f t="shared" si="4"/>
        <v>-48.15263904483313</v>
      </c>
      <c r="AH6">
        <f t="shared" si="5"/>
        <v>-1206.5456260785381</v>
      </c>
      <c r="AI6">
        <f t="shared" si="6"/>
        <v>786.71979510943993</v>
      </c>
      <c r="AJ6">
        <f t="shared" si="7"/>
        <v>-55.286465902117925</v>
      </c>
      <c r="AK6">
        <f>G6*SUM(AB6, AE6:AF6)</f>
        <v>123.25093401437792</v>
      </c>
      <c r="AL6">
        <f t="shared" si="8"/>
        <v>854.68426322169989</v>
      </c>
      <c r="AN6">
        <f t="shared" si="9"/>
        <v>1673.5893784347386</v>
      </c>
      <c r="AO6">
        <f t="shared" si="9"/>
        <v>-83.679468921736927</v>
      </c>
      <c r="AP6">
        <f t="shared" si="9"/>
        <v>-37.502537808376132</v>
      </c>
      <c r="AQ6">
        <f t="shared" si="9"/>
        <v>-939.68936816551252</v>
      </c>
      <c r="AR6">
        <f t="shared" si="9"/>
        <v>612.71800353911294</v>
      </c>
      <c r="AS6">
        <f t="shared" si="9"/>
        <v>-43.05854920755695</v>
      </c>
      <c r="AT6">
        <f t="shared" si="9"/>
        <v>95.991058942549344</v>
      </c>
      <c r="AU6">
        <f t="shared" si="9"/>
        <v>665.65051327410538</v>
      </c>
      <c r="AW6">
        <v>3</v>
      </c>
      <c r="AX6">
        <f>(R6*SUMPRODUCT(K7:$K$23, X7:$X$23)-$AZ$3*SUMPRODUCT(K6:$K$22, W7:$W$23))/Z6</f>
        <v>125.3534395614911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2231.3015014959133</v>
      </c>
      <c r="P7">
        <f t="shared" si="22"/>
        <v>111.56507507479567</v>
      </c>
      <c r="Q7" s="4">
        <f t="shared" si="23"/>
        <v>50</v>
      </c>
      <c r="R7">
        <f t="shared" si="0"/>
        <v>500000</v>
      </c>
      <c r="S7">
        <f t="shared" si="1"/>
        <v>173.74953561355144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120.72197856465573</v>
      </c>
      <c r="AC7">
        <f t="shared" si="2"/>
        <v>165.24183510397961</v>
      </c>
      <c r="AE7">
        <f t="shared" si="3"/>
        <v>2122.0451236054587</v>
      </c>
      <c r="AF7">
        <f t="shared" si="4"/>
        <v>-106.10225618027295</v>
      </c>
      <c r="AG7">
        <f t="shared" si="4"/>
        <v>-47.55173431700721</v>
      </c>
      <c r="AH7">
        <f t="shared" si="5"/>
        <v>-1193.7833737758372</v>
      </c>
      <c r="AI7">
        <f t="shared" si="6"/>
        <v>774.6077593323414</v>
      </c>
      <c r="AJ7">
        <f t="shared" si="7"/>
        <v>-44.519856539323882</v>
      </c>
      <c r="AK7">
        <f>G7*SUM(AB7, AE7:AF7)</f>
        <v>104.91024393810122</v>
      </c>
      <c r="AL7">
        <f t="shared" si="8"/>
        <v>834.99814673111871</v>
      </c>
      <c r="AN7">
        <f t="shared" si="9"/>
        <v>1496.066244626599</v>
      </c>
      <c r="AO7">
        <f t="shared" si="9"/>
        <v>-74.803312231329954</v>
      </c>
      <c r="AP7">
        <f t="shared" si="9"/>
        <v>-33.524520187513957</v>
      </c>
      <c r="AQ7">
        <f t="shared" si="9"/>
        <v>-841.63102331585776</v>
      </c>
      <c r="AR7">
        <f t="shared" si="9"/>
        <v>546.10738889189724</v>
      </c>
      <c r="AS7">
        <f t="shared" si="9"/>
        <v>-31.38701144626776</v>
      </c>
      <c r="AT7">
        <f t="shared" si="9"/>
        <v>73.962929876187175</v>
      </c>
      <c r="AU7">
        <f t="shared" si="9"/>
        <v>588.68330732181664</v>
      </c>
      <c r="AW7">
        <v>4</v>
      </c>
      <c r="AX7">
        <f>(R7*SUMPRODUCT(K8:$K$23, X8:$X$23)-$AZ$3*SUMPRODUCT(K7:$K$22, W8:$W$23))/Z7</f>
        <v>173.74953561355144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2231.3015014959133</v>
      </c>
      <c r="P8">
        <f t="shared" si="22"/>
        <v>111.56507507479567</v>
      </c>
      <c r="Q8" s="4">
        <f t="shared" si="23"/>
        <v>50</v>
      </c>
      <c r="R8">
        <f t="shared" si="0"/>
        <v>500000</v>
      </c>
      <c r="S8">
        <f t="shared" si="1"/>
        <v>192.37213299835537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165.24183510397961</v>
      </c>
      <c r="AC8">
        <f t="shared" si="2"/>
        <v>180.66843246539884</v>
      </c>
      <c r="AE8">
        <f t="shared" si="3"/>
        <v>2095.5516703472008</v>
      </c>
      <c r="AF8">
        <f t="shared" si="4"/>
        <v>-104.77758351736004</v>
      </c>
      <c r="AG8">
        <f t="shared" si="4"/>
        <v>-46.958057190888304</v>
      </c>
      <c r="AH8">
        <f t="shared" si="5"/>
        <v>-1181.5978294883307</v>
      </c>
      <c r="AI8">
        <f t="shared" si="6"/>
        <v>762.2182001506219</v>
      </c>
      <c r="AJ8">
        <f t="shared" si="7"/>
        <v>-15.426597361419226</v>
      </c>
      <c r="AK8">
        <f t="shared" ref="AK8:AK23" si="24">G8*SUM(AB8:AB8, AE8:AF8)</f>
        <v>45.923139137190368</v>
      </c>
      <c r="AL8">
        <f t="shared" si="8"/>
        <v>792.714741926393</v>
      </c>
      <c r="AN8">
        <f t="shared" si="9"/>
        <v>1377.5180000402611</v>
      </c>
      <c r="AO8">
        <f t="shared" si="9"/>
        <v>-68.875900002013054</v>
      </c>
      <c r="AP8">
        <f t="shared" si="9"/>
        <v>-30.868038208120751</v>
      </c>
      <c r="AQ8">
        <f t="shared" si="9"/>
        <v>-776.72734199820434</v>
      </c>
      <c r="AR8">
        <f t="shared" si="9"/>
        <v>501.04671983192293</v>
      </c>
      <c r="AS8">
        <f t="shared" si="9"/>
        <v>-10.140726113046743</v>
      </c>
      <c r="AT8">
        <f t="shared" si="9"/>
        <v>30.187731314375995</v>
      </c>
      <c r="AU8">
        <f t="shared" si="9"/>
        <v>521.0937250332521</v>
      </c>
      <c r="AW8">
        <v>5</v>
      </c>
      <c r="AX8">
        <f>(R8*SUMPRODUCT(K9:$K$23, X9:$X$23)-$AZ$3*SUMPRODUCT(K8:$K$22, W9:$W$23))/Z8</f>
        <v>192.37213299835537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2231.3015014959133</v>
      </c>
      <c r="P9">
        <f t="shared" si="22"/>
        <v>111.56507507479567</v>
      </c>
      <c r="Q9" s="4">
        <f t="shared" si="23"/>
        <v>50</v>
      </c>
      <c r="R9">
        <f t="shared" si="0"/>
        <v>500000</v>
      </c>
      <c r="S9">
        <f t="shared" si="1"/>
        <v>192.23723966076633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180.66843246539884</v>
      </c>
      <c r="AC9">
        <f t="shared" si="2"/>
        <v>178.28598978848549</v>
      </c>
      <c r="AE9">
        <f t="shared" si="3"/>
        <v>2069.369064041558</v>
      </c>
      <c r="AF9">
        <f t="shared" si="4"/>
        <v>-103.46845320207791</v>
      </c>
      <c r="AG9">
        <f t="shared" si="4"/>
        <v>-46.371345662031956</v>
      </c>
      <c r="AH9">
        <f t="shared" si="5"/>
        <v>-1171.3095694746485</v>
      </c>
      <c r="AI9">
        <f t="shared" si="6"/>
        <v>748.21969570279975</v>
      </c>
      <c r="AJ9">
        <f t="shared" si="7"/>
        <v>2.3824426769133424</v>
      </c>
      <c r="AK9">
        <f t="shared" si="24"/>
        <v>12.664757355498786</v>
      </c>
      <c r="AL9">
        <f t="shared" si="8"/>
        <v>763.26689573521185</v>
      </c>
      <c r="AN9">
        <f t="shared" si="9"/>
        <v>1292.8214930203631</v>
      </c>
      <c r="AO9">
        <f t="shared" si="9"/>
        <v>-64.641074651018158</v>
      </c>
      <c r="AP9">
        <f t="shared" si="9"/>
        <v>-28.970121074037447</v>
      </c>
      <c r="AQ9">
        <f t="shared" si="9"/>
        <v>-731.76612751704056</v>
      </c>
      <c r="AR9">
        <f t="shared" si="9"/>
        <v>467.44416977826688</v>
      </c>
      <c r="AS9">
        <f t="shared" si="9"/>
        <v>1.4884116865007326</v>
      </c>
      <c r="AT9">
        <f t="shared" si="9"/>
        <v>7.9122041580630054</v>
      </c>
      <c r="AU9">
        <f t="shared" si="9"/>
        <v>476.84478562283061</v>
      </c>
      <c r="AW9">
        <v>6</v>
      </c>
      <c r="AX9">
        <f>(R9*SUMPRODUCT(K10:$K$23, X10:$X$23)-$AZ$3*SUMPRODUCT(K9:$K$22, W10:$W$23))/Z9</f>
        <v>192.23723966076633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2231.3015014959133</v>
      </c>
      <c r="P10">
        <f t="shared" si="22"/>
        <v>111.56507507479567</v>
      </c>
      <c r="Q10" s="4">
        <f t="shared" si="23"/>
        <v>50</v>
      </c>
      <c r="R10">
        <f t="shared" si="0"/>
        <v>500000</v>
      </c>
      <c r="S10">
        <f t="shared" si="1"/>
        <v>189.30103572147735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178.28598978848549</v>
      </c>
      <c r="AC10">
        <f t="shared" si="2"/>
        <v>173.36749114777012</v>
      </c>
      <c r="AE10">
        <f t="shared" si="3"/>
        <v>2043.4919536190903</v>
      </c>
      <c r="AF10">
        <f t="shared" si="4"/>
        <v>-102.17459768095452</v>
      </c>
      <c r="AG10">
        <f t="shared" si="4"/>
        <v>-45.791479821285662</v>
      </c>
      <c r="AH10">
        <f t="shared" si="5"/>
        <v>-1161.5238412597316</v>
      </c>
      <c r="AI10">
        <f t="shared" si="6"/>
        <v>734.00203485711836</v>
      </c>
      <c r="AJ10">
        <f t="shared" si="7"/>
        <v>4.9184986407153701</v>
      </c>
      <c r="AK10">
        <f t="shared" si="24"/>
        <v>8.6903737174791473</v>
      </c>
      <c r="AL10">
        <f t="shared" si="8"/>
        <v>747.61090721531286</v>
      </c>
      <c r="AN10">
        <f t="shared" si="9"/>
        <v>1212.9738515315685</v>
      </c>
      <c r="AO10">
        <f t="shared" si="9"/>
        <v>-60.648692576578426</v>
      </c>
      <c r="AP10">
        <f t="shared" si="9"/>
        <v>-27.180859483094604</v>
      </c>
      <c r="AQ10">
        <f t="shared" si="9"/>
        <v>-689.45612674586494</v>
      </c>
      <c r="AR10">
        <f t="shared" si="9"/>
        <v>435.68817272603036</v>
      </c>
      <c r="AS10">
        <f t="shared" si="9"/>
        <v>2.9195173631172415</v>
      </c>
      <c r="AT10">
        <f t="shared" si="9"/>
        <v>5.1584230907641189</v>
      </c>
      <c r="AU10">
        <f t="shared" si="9"/>
        <v>443.76611317991171</v>
      </c>
      <c r="AW10">
        <v>7</v>
      </c>
      <c r="AX10">
        <f>(R10*SUMPRODUCT(K11:$K$23, X11:$X$23)-$AZ$3*SUMPRODUCT(K10:$K$22, W11:$W$23))/Z10</f>
        <v>189.30103572147735</v>
      </c>
    </row>
    <row r="11" spans="1:52" x14ac:dyDescent="0.25">
      <c r="A11" t="s">
        <v>33</v>
      </c>
      <c r="C11" s="7">
        <f>AU25</f>
        <v>5797.3099992563612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2231.3015014959133</v>
      </c>
      <c r="P11">
        <f t="shared" si="22"/>
        <v>111.56507507479567</v>
      </c>
      <c r="Q11" s="4">
        <f t="shared" si="23"/>
        <v>50</v>
      </c>
      <c r="R11">
        <f t="shared" si="0"/>
        <v>500000</v>
      </c>
      <c r="S11">
        <f t="shared" si="1"/>
        <v>182.65697553654823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173.36749114777012</v>
      </c>
      <c r="AC11">
        <f t="shared" si="2"/>
        <v>165.18891455170251</v>
      </c>
      <c r="AE11">
        <f t="shared" si="3"/>
        <v>2017.9151219765088</v>
      </c>
      <c r="AF11">
        <f t="shared" si="4"/>
        <v>-100.89575609882544</v>
      </c>
      <c r="AG11">
        <f t="shared" si="4"/>
        <v>-45.218342761470254</v>
      </c>
      <c r="AH11">
        <f t="shared" si="5"/>
        <v>-1152.2226160255218</v>
      </c>
      <c r="AI11">
        <f t="shared" si="6"/>
        <v>719.57840709069137</v>
      </c>
      <c r="AJ11">
        <f t="shared" si="7"/>
        <v>8.1785765960676144</v>
      </c>
      <c r="AK11">
        <f t="shared" si="24"/>
        <v>5.0169284568610877</v>
      </c>
      <c r="AL11">
        <f t="shared" si="8"/>
        <v>732.77391214362012</v>
      </c>
      <c r="AN11">
        <f t="shared" si="9"/>
        <v>1139.1269444774348</v>
      </c>
      <c r="AO11">
        <f t="shared" si="9"/>
        <v>-56.956347223871738</v>
      </c>
      <c r="AP11">
        <f t="shared" si="9"/>
        <v>-25.526065027826565</v>
      </c>
      <c r="AQ11">
        <f t="shared" si="9"/>
        <v>-650.43757968638124</v>
      </c>
      <c r="AR11">
        <f t="shared" si="9"/>
        <v>406.2069525393552</v>
      </c>
      <c r="AS11">
        <f t="shared" si="9"/>
        <v>4.6168626552180703</v>
      </c>
      <c r="AT11">
        <f t="shared" si="9"/>
        <v>2.832090567877013</v>
      </c>
      <c r="AU11">
        <f t="shared" si="9"/>
        <v>413.65590576245035</v>
      </c>
      <c r="AW11">
        <v>8</v>
      </c>
      <c r="AX11">
        <f>(R11*SUMPRODUCT(K12:$K$23, X12:$X$23)-$AZ$3*SUMPRODUCT(K11:$K$22, W12:$W$23))/Z11</f>
        <v>182.65697553654823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2231.3015014959133</v>
      </c>
      <c r="P12">
        <f t="shared" si="22"/>
        <v>111.56507507479567</v>
      </c>
      <c r="Q12" s="4">
        <f t="shared" si="23"/>
        <v>50</v>
      </c>
      <c r="R12">
        <f t="shared" si="0"/>
        <v>500000</v>
      </c>
      <c r="S12">
        <f t="shared" si="1"/>
        <v>173.01762708777898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165.18891455170251</v>
      </c>
      <c r="AC12">
        <f t="shared" si="2"/>
        <v>154.51089145659898</v>
      </c>
      <c r="AE12">
        <f t="shared" si="3"/>
        <v>1992.6315596136931</v>
      </c>
      <c r="AF12">
        <f t="shared" si="4"/>
        <v>-99.631577980684668</v>
      </c>
      <c r="AG12">
        <f t="shared" si="4"/>
        <v>-44.651777410578298</v>
      </c>
      <c r="AH12">
        <f t="shared" si="5"/>
        <v>-1143.819232772488</v>
      </c>
      <c r="AI12">
        <f t="shared" si="6"/>
        <v>704.52897144994222</v>
      </c>
      <c r="AJ12">
        <f t="shared" si="7"/>
        <v>10.678023095103526</v>
      </c>
      <c r="AK12">
        <f t="shared" si="24"/>
        <v>4.7338344612248351</v>
      </c>
      <c r="AL12">
        <f t="shared" si="8"/>
        <v>719.94082900627063</v>
      </c>
      <c r="AN12">
        <f t="shared" si="9"/>
        <v>1069.3546914037818</v>
      </c>
      <c r="AO12">
        <f t="shared" si="9"/>
        <v>-53.467734570189101</v>
      </c>
      <c r="AP12">
        <f t="shared" si="9"/>
        <v>-23.962577237698785</v>
      </c>
      <c r="AQ12">
        <f t="shared" si="9"/>
        <v>-613.83573736042979</v>
      </c>
      <c r="AR12">
        <f t="shared" si="9"/>
        <v>378.08864223546425</v>
      </c>
      <c r="AS12">
        <f t="shared" si="9"/>
        <v>5.7304091348832111</v>
      </c>
      <c r="AT12">
        <f t="shared" si="9"/>
        <v>2.5404335613459108</v>
      </c>
      <c r="AU12">
        <f t="shared" si="9"/>
        <v>386.35948493169343</v>
      </c>
      <c r="AW12">
        <v>9</v>
      </c>
      <c r="AX12">
        <f>(R12*SUMPRODUCT(K13:$K$23, X13:$X$23)-$AZ$3*SUMPRODUCT(K12:$K$22, W13:$W$23))/Z12</f>
        <v>173.01762708777898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2231.3015014959133</v>
      </c>
      <c r="P13">
        <f t="shared" si="22"/>
        <v>111.56507507479567</v>
      </c>
      <c r="Q13" s="4">
        <f t="shared" si="23"/>
        <v>50</v>
      </c>
      <c r="R13">
        <f t="shared" si="0"/>
        <v>500000</v>
      </c>
      <c r="S13">
        <f t="shared" si="1"/>
        <v>160.03981093451131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154.51089145659898</v>
      </c>
      <c r="AC13">
        <f t="shared" si="2"/>
        <v>141.12846398205465</v>
      </c>
      <c r="AE13">
        <f t="shared" si="3"/>
        <v>1967.6363759004214</v>
      </c>
      <c r="AF13">
        <f t="shared" si="4"/>
        <v>-98.381818795021076</v>
      </c>
      <c r="AG13">
        <f t="shared" si="4"/>
        <v>-44.091674177184821</v>
      </c>
      <c r="AH13">
        <f t="shared" si="5"/>
        <v>-1135.8545928769354</v>
      </c>
      <c r="AI13">
        <f t="shared" si="6"/>
        <v>689.30829005128021</v>
      </c>
      <c r="AJ13">
        <f t="shared" si="7"/>
        <v>13.382427474544329</v>
      </c>
      <c r="AK13">
        <f t="shared" si="24"/>
        <v>4.0475308971239992</v>
      </c>
      <c r="AL13">
        <f t="shared" si="8"/>
        <v>706.73824842294857</v>
      </c>
      <c r="AN13">
        <f t="shared" si="9"/>
        <v>1004.0324366355641</v>
      </c>
      <c r="AO13">
        <f t="shared" si="9"/>
        <v>-50.201621831778205</v>
      </c>
      <c r="AP13">
        <f t="shared" si="9"/>
        <v>-22.498806995881974</v>
      </c>
      <c r="AQ13">
        <f t="shared" si="9"/>
        <v>-579.59634641743446</v>
      </c>
      <c r="AR13">
        <f t="shared" si="9"/>
        <v>351.73566139046943</v>
      </c>
      <c r="AS13">
        <f t="shared" si="9"/>
        <v>6.8286963129642064</v>
      </c>
      <c r="AT13">
        <f t="shared" si="9"/>
        <v>2.0653472149484209</v>
      </c>
      <c r="AU13">
        <f t="shared" si="9"/>
        <v>360.62970491838206</v>
      </c>
      <c r="AW13">
        <v>10</v>
      </c>
      <c r="AX13">
        <f>(R13*SUMPRODUCT(K14:$K$23, X14:$X$23)-$AZ$3*SUMPRODUCT(K13:$K$22, W14:$W$23))/Z13</f>
        <v>160.03981093451131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2231.3015014959133</v>
      </c>
      <c r="P14">
        <f t="shared" si="22"/>
        <v>111.56507507479567</v>
      </c>
      <c r="Q14" s="4">
        <f t="shared" si="23"/>
        <v>50</v>
      </c>
      <c r="R14">
        <f t="shared" si="0"/>
        <v>500000</v>
      </c>
      <c r="S14">
        <f t="shared" si="1"/>
        <v>163.299335029415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141.12846398205465</v>
      </c>
      <c r="AC14">
        <f t="shared" si="2"/>
        <v>142.194150927799</v>
      </c>
      <c r="AE14">
        <f t="shared" si="3"/>
        <v>1942.9229299187491</v>
      </c>
      <c r="AF14">
        <f t="shared" si="4"/>
        <v>-97.146146495937472</v>
      </c>
      <c r="AG14">
        <f t="shared" si="4"/>
        <v>-43.537884248636303</v>
      </c>
      <c r="AH14">
        <f t="shared" si="5"/>
        <v>-1128.731867766711</v>
      </c>
      <c r="AI14">
        <f t="shared" si="6"/>
        <v>673.50703140746418</v>
      </c>
      <c r="AJ14">
        <f t="shared" si="7"/>
        <v>-1.0656869457443463</v>
      </c>
      <c r="AK14">
        <f t="shared" si="24"/>
        <v>139.08336731834066</v>
      </c>
      <c r="AL14">
        <f t="shared" si="8"/>
        <v>811.52471178006044</v>
      </c>
      <c r="AN14">
        <f t="shared" si="9"/>
        <v>913.27136603424231</v>
      </c>
      <c r="AO14">
        <f t="shared" si="9"/>
        <v>-45.663568301712118</v>
      </c>
      <c r="AP14">
        <f t="shared" si="9"/>
        <v>-20.464992414112686</v>
      </c>
      <c r="AQ14">
        <f t="shared" si="9"/>
        <v>-530.56067170137032</v>
      </c>
      <c r="AR14">
        <f t="shared" si="9"/>
        <v>316.58213361704713</v>
      </c>
      <c r="AS14">
        <f t="shared" si="9"/>
        <v>-0.50092639173572329</v>
      </c>
      <c r="AT14">
        <f t="shared" si="9"/>
        <v>65.3761685075049</v>
      </c>
      <c r="AU14">
        <f t="shared" si="9"/>
        <v>381.45737573281627</v>
      </c>
      <c r="AW14">
        <v>11</v>
      </c>
      <c r="AX14">
        <f>(R14*SUMPRODUCT(K15:$K$23, X15:$X$23)-$AZ$3*SUMPRODUCT(K14:$K$22, W15:$W$23))/Z14</f>
        <v>163.299335029415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2231.3015014959133</v>
      </c>
      <c r="P15">
        <f t="shared" si="22"/>
        <v>111.56507507479567</v>
      </c>
      <c r="Q15" s="4">
        <f t="shared" si="23"/>
        <v>50</v>
      </c>
      <c r="R15">
        <f t="shared" si="0"/>
        <v>500000</v>
      </c>
      <c r="S15">
        <f t="shared" si="1"/>
        <v>161.5055473094929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142.194150927799</v>
      </c>
      <c r="AC15">
        <f t="shared" si="2"/>
        <v>138.86265249617372</v>
      </c>
      <c r="AE15">
        <f t="shared" si="3"/>
        <v>1918.4755581346262</v>
      </c>
      <c r="AF15">
        <f t="shared" si="4"/>
        <v>-95.923777906731317</v>
      </c>
      <c r="AG15">
        <f t="shared" si="4"/>
        <v>-42.990056629470253</v>
      </c>
      <c r="AH15">
        <f t="shared" si="5"/>
        <v>-1124.4877667969286</v>
      </c>
      <c r="AI15">
        <f t="shared" si="6"/>
        <v>655.07395680149602</v>
      </c>
      <c r="AJ15">
        <f t="shared" si="7"/>
        <v>3.3314984316252776</v>
      </c>
      <c r="AK15">
        <f t="shared" si="24"/>
        <v>137.53221518089859</v>
      </c>
      <c r="AL15">
        <f t="shared" si="8"/>
        <v>795.93767041401986</v>
      </c>
      <c r="AN15">
        <f t="shared" si="9"/>
        <v>830.6955903018262</v>
      </c>
      <c r="AO15">
        <f t="shared" si="9"/>
        <v>-41.534779515091316</v>
      </c>
      <c r="AP15">
        <f t="shared" si="9"/>
        <v>-18.614597573320097</v>
      </c>
      <c r="AQ15">
        <f t="shared" si="9"/>
        <v>-486.90066718119078</v>
      </c>
      <c r="AR15">
        <f t="shared" si="9"/>
        <v>283.64554603222399</v>
      </c>
      <c r="AS15">
        <f t="shared" si="9"/>
        <v>1.4425313080034381</v>
      </c>
      <c r="AT15">
        <f t="shared" si="9"/>
        <v>59.551139023266721</v>
      </c>
      <c r="AU15">
        <f t="shared" si="9"/>
        <v>344.63921636349414</v>
      </c>
      <c r="AW15">
        <v>12</v>
      </c>
      <c r="AX15">
        <f>(R15*SUMPRODUCT(K16:$K$23, X16:$X$23)-$AZ$3*SUMPRODUCT(K15:$K$22, W16:$W$23))/Z15</f>
        <v>161.5055473094929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2231.3015014959133</v>
      </c>
      <c r="P16">
        <f t="shared" si="22"/>
        <v>111.56507507479567</v>
      </c>
      <c r="Q16" s="4">
        <f t="shared" si="23"/>
        <v>50</v>
      </c>
      <c r="R16">
        <f t="shared" si="0"/>
        <v>500000</v>
      </c>
      <c r="S16">
        <f t="shared" si="1"/>
        <v>154.62254885879995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138.86265249617372</v>
      </c>
      <c r="AC16">
        <f t="shared" si="2"/>
        <v>131.26829085467853</v>
      </c>
      <c r="AE16">
        <f t="shared" si="3"/>
        <v>1894.2847381873103</v>
      </c>
      <c r="AF16">
        <f t="shared" si="4"/>
        <v>-94.714236909365511</v>
      </c>
      <c r="AG16">
        <f t="shared" si="4"/>
        <v>-42.447977938376781</v>
      </c>
      <c r="AH16">
        <f t="shared" si="5"/>
        <v>-1121.7812479876977</v>
      </c>
      <c r="AI16">
        <f t="shared" si="6"/>
        <v>635.34127535187008</v>
      </c>
      <c r="AJ16">
        <f t="shared" si="7"/>
        <v>7.5943616414951975</v>
      </c>
      <c r="AK16">
        <f t="shared" si="24"/>
        <v>135.6903207641883</v>
      </c>
      <c r="AL16">
        <f t="shared" si="8"/>
        <v>778.62595775755358</v>
      </c>
      <c r="AN16">
        <f t="shared" si="9"/>
        <v>755.56574765889434</v>
      </c>
      <c r="AO16">
        <f t="shared" si="9"/>
        <v>-37.778287382944718</v>
      </c>
      <c r="AP16">
        <f t="shared" si="9"/>
        <v>-16.93105452473246</v>
      </c>
      <c r="AQ16">
        <f t="shared" si="9"/>
        <v>-447.44038225035956</v>
      </c>
      <c r="AR16">
        <f t="shared" si="9"/>
        <v>253.41602350085753</v>
      </c>
      <c r="AS16">
        <f t="shared" si="9"/>
        <v>3.0291325353437757</v>
      </c>
      <c r="AT16">
        <f t="shared" si="9"/>
        <v>54.122253424464574</v>
      </c>
      <c r="AU16">
        <f t="shared" si="9"/>
        <v>310.56740946066589</v>
      </c>
      <c r="AW16">
        <v>13</v>
      </c>
      <c r="AX16">
        <f>(R16*SUMPRODUCT(K17:$K$23, X17:$X$23)-$AZ$3*SUMPRODUCT(K16:$K$22, W17:$W$23))/Z16</f>
        <v>154.62254885879995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2231.3015014959133</v>
      </c>
      <c r="P17">
        <f t="shared" si="22"/>
        <v>111.56507507479567</v>
      </c>
      <c r="Q17" s="4">
        <f t="shared" si="23"/>
        <v>50</v>
      </c>
      <c r="R17">
        <f t="shared" si="0"/>
        <v>500000</v>
      </c>
      <c r="S17">
        <f t="shared" si="1"/>
        <v>143.40834305706639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131.26829085467853</v>
      </c>
      <c r="AC17">
        <f t="shared" si="2"/>
        <v>120.20947568309795</v>
      </c>
      <c r="AE17">
        <f t="shared" si="3"/>
        <v>1870.3485297155889</v>
      </c>
      <c r="AF17">
        <f t="shared" si="4"/>
        <v>-93.517426485779453</v>
      </c>
      <c r="AG17">
        <f t="shared" si="4"/>
        <v>-41.911604694875763</v>
      </c>
      <c r="AH17">
        <f t="shared" si="5"/>
        <v>-1118.9346411725232</v>
      </c>
      <c r="AI17">
        <f t="shared" si="6"/>
        <v>615.98485736241059</v>
      </c>
      <c r="AJ17">
        <f t="shared" si="7"/>
        <v>11.058815171580576</v>
      </c>
      <c r="AK17">
        <f t="shared" si="24"/>
        <v>133.56695758591417</v>
      </c>
      <c r="AL17">
        <f t="shared" si="8"/>
        <v>760.61063011990541</v>
      </c>
      <c r="AN17">
        <f t="shared" si="9"/>
        <v>687.21227914275255</v>
      </c>
      <c r="AO17">
        <f t="shared" si="9"/>
        <v>-34.36061395713763</v>
      </c>
      <c r="AP17">
        <f t="shared" si="9"/>
        <v>-15.399359492252177</v>
      </c>
      <c r="AQ17">
        <f t="shared" si="9"/>
        <v>-411.12424382683156</v>
      </c>
      <c r="AR17">
        <f t="shared" si="9"/>
        <v>226.32806186653121</v>
      </c>
      <c r="AS17">
        <f t="shared" si="9"/>
        <v>4.063282034304045</v>
      </c>
      <c r="AT17">
        <f t="shared" si="9"/>
        <v>49.075801585887916</v>
      </c>
      <c r="AU17">
        <f t="shared" si="9"/>
        <v>279.46714548672321</v>
      </c>
      <c r="AW17">
        <v>14</v>
      </c>
      <c r="AX17">
        <f>(R17*SUMPRODUCT(K18:$K$23, X18:$X$23)-$AZ$3*SUMPRODUCT(K17:$K$22, W18:$W$23))/Z17</f>
        <v>143.40834305706639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2231.3015014959133</v>
      </c>
      <c r="P18">
        <f t="shared" si="22"/>
        <v>111.56507507479567</v>
      </c>
      <c r="Q18" s="4">
        <f t="shared" si="23"/>
        <v>50</v>
      </c>
      <c r="R18">
        <f t="shared" si="0"/>
        <v>500000</v>
      </c>
      <c r="S18">
        <f t="shared" si="1"/>
        <v>128.36927386580348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120.20947568309795</v>
      </c>
      <c r="AC18">
        <f t="shared" si="2"/>
        <v>106.24060281287097</v>
      </c>
      <c r="AE18">
        <f t="shared" si="3"/>
        <v>1846.6632196113046</v>
      </c>
      <c r="AF18">
        <f t="shared" si="4"/>
        <v>-92.333160980565239</v>
      </c>
      <c r="AG18">
        <f t="shared" si="4"/>
        <v>-41.380853693982218</v>
      </c>
      <c r="AH18">
        <f t="shared" si="5"/>
        <v>-1116.3495394478186</v>
      </c>
      <c r="AI18">
        <f t="shared" si="6"/>
        <v>596.5996654889384</v>
      </c>
      <c r="AJ18">
        <f t="shared" si="7"/>
        <v>13.968872870226974</v>
      </c>
      <c r="AK18">
        <f t="shared" si="24"/>
        <v>131.21776740196862</v>
      </c>
      <c r="AL18">
        <f t="shared" si="8"/>
        <v>741.78630576113392</v>
      </c>
      <c r="AN18">
        <f t="shared" si="9"/>
        <v>625.02506584697619</v>
      </c>
      <c r="AO18">
        <f t="shared" si="9"/>
        <v>-31.251253292348814</v>
      </c>
      <c r="AP18">
        <f t="shared" si="9"/>
        <v>-14.005840659093936</v>
      </c>
      <c r="AQ18">
        <f t="shared" si="9"/>
        <v>-377.84174016769543</v>
      </c>
      <c r="AR18">
        <f t="shared" si="9"/>
        <v>201.926231727838</v>
      </c>
      <c r="AS18">
        <f t="shared" si="9"/>
        <v>4.7279306766933811</v>
      </c>
      <c r="AT18">
        <f t="shared" si="9"/>
        <v>44.412209459595701</v>
      </c>
      <c r="AU18">
        <f t="shared" si="9"/>
        <v>251.06637186412706</v>
      </c>
      <c r="AW18">
        <v>15</v>
      </c>
      <c r="AX18">
        <f>(R18*SUMPRODUCT(K19:$K$23, X19:$X$23)-$AZ$3*SUMPRODUCT(K18:$K$22, W19:$W$23))/Z18</f>
        <v>128.36927386580348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2231.3015014959133</v>
      </c>
      <c r="P19">
        <f t="shared" si="22"/>
        <v>111.56507507479567</v>
      </c>
      <c r="Q19" s="4">
        <f t="shared" si="23"/>
        <v>50</v>
      </c>
      <c r="R19">
        <f t="shared" si="0"/>
        <v>500000</v>
      </c>
      <c r="S19">
        <f t="shared" si="1"/>
        <v>109.21828935492722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106.24060281287097</v>
      </c>
      <c r="AC19">
        <f t="shared" si="2"/>
        <v>89.243240903348806</v>
      </c>
      <c r="AE19">
        <f t="shared" si="3"/>
        <v>1823.2164100180562</v>
      </c>
      <c r="AF19">
        <f t="shared" si="4"/>
        <v>-91.160820500902815</v>
      </c>
      <c r="AG19">
        <f t="shared" si="4"/>
        <v>-40.855447118996068</v>
      </c>
      <c r="AH19">
        <f t="shared" si="5"/>
        <v>-1115.9803804632334</v>
      </c>
      <c r="AI19">
        <f t="shared" si="6"/>
        <v>575.21976193492378</v>
      </c>
      <c r="AJ19">
        <f t="shared" si="7"/>
        <v>16.997361909522169</v>
      </c>
      <c r="AK19">
        <f t="shared" si="24"/>
        <v>128.68073346310172</v>
      </c>
      <c r="AL19">
        <f t="shared" si="8"/>
        <v>720.89785730754761</v>
      </c>
      <c r="AN19">
        <f t="shared" si="9"/>
        <v>568.44614184008697</v>
      </c>
      <c r="AO19">
        <f t="shared" si="9"/>
        <v>-28.422307092004349</v>
      </c>
      <c r="AP19">
        <f t="shared" si="9"/>
        <v>-12.737994875613811</v>
      </c>
      <c r="AQ19">
        <f t="shared" si="9"/>
        <v>-347.94264584162823</v>
      </c>
      <c r="AR19">
        <f t="shared" si="9"/>
        <v>179.34319403084052</v>
      </c>
      <c r="AS19">
        <f t="shared" si="9"/>
        <v>5.2994722655177515</v>
      </c>
      <c r="AT19">
        <f t="shared" si="9"/>
        <v>40.120342305128943</v>
      </c>
      <c r="AU19">
        <f t="shared" si="9"/>
        <v>224.7630086014872</v>
      </c>
      <c r="AW19">
        <v>16</v>
      </c>
      <c r="AX19">
        <f>(R19*SUMPRODUCT(K20:$K$23, X20:$X$23)-$AZ$3*SUMPRODUCT(K19:$K$22, W20:$W$23))/Z19</f>
        <v>109.21828935492722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2231.3015014959133</v>
      </c>
      <c r="P20">
        <f t="shared" si="22"/>
        <v>111.56507507479567</v>
      </c>
      <c r="Q20" s="4">
        <f t="shared" si="23"/>
        <v>50</v>
      </c>
      <c r="R20">
        <f t="shared" si="0"/>
        <v>500000</v>
      </c>
      <c r="S20">
        <f t="shared" si="1"/>
        <v>86.762529213310359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89.243240903348806</v>
      </c>
      <c r="AC20">
        <f t="shared" si="2"/>
        <v>69.992010911498255</v>
      </c>
      <c r="AE20">
        <f t="shared" si="3"/>
        <v>1800.0083729184976</v>
      </c>
      <c r="AF20">
        <f t="shared" si="4"/>
        <v>-90.000418645924881</v>
      </c>
      <c r="AG20">
        <f t="shared" si="4"/>
        <v>-40.335391064626016</v>
      </c>
      <c r="AH20">
        <f t="shared" si="5"/>
        <v>-1115.0158318009185</v>
      </c>
      <c r="AI20">
        <f t="shared" si="6"/>
        <v>554.65673140702825</v>
      </c>
      <c r="AJ20">
        <f t="shared" si="7"/>
        <v>19.251229991850551</v>
      </c>
      <c r="AK20">
        <f t="shared" si="24"/>
        <v>125.94758366231453</v>
      </c>
      <c r="AL20">
        <f t="shared" si="8"/>
        <v>699.85554506119331</v>
      </c>
      <c r="AN20">
        <f t="shared" si="9"/>
        <v>516.9719673678228</v>
      </c>
      <c r="AO20">
        <f t="shared" si="9"/>
        <v>-25.848598368391137</v>
      </c>
      <c r="AP20">
        <f t="shared" si="9"/>
        <v>-11.584538598240385</v>
      </c>
      <c r="AQ20">
        <f t="shared" si="9"/>
        <v>-320.23847048987608</v>
      </c>
      <c r="AR20">
        <f t="shared" si="9"/>
        <v>159.30035991131516</v>
      </c>
      <c r="AS20">
        <f t="shared" si="9"/>
        <v>5.529055527114509</v>
      </c>
      <c r="AT20">
        <f t="shared" si="9"/>
        <v>36.172815132831808</v>
      </c>
      <c r="AU20">
        <f t="shared" si="9"/>
        <v>201.00223057126146</v>
      </c>
      <c r="AW20">
        <v>17</v>
      </c>
      <c r="AX20">
        <f>(R20*SUMPRODUCT(K21:$K$23, X21:$X$23)-$AZ$3*SUMPRODUCT(K20:$K$22, W21:$W$23))/Z20</f>
        <v>86.762529213310359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2231.3015014959133</v>
      </c>
      <c r="P21">
        <f t="shared" si="22"/>
        <v>111.56507507479567</v>
      </c>
      <c r="Q21" s="4">
        <f t="shared" si="23"/>
        <v>50</v>
      </c>
      <c r="R21">
        <f t="shared" si="0"/>
        <v>500000</v>
      </c>
      <c r="S21">
        <f t="shared" si="1"/>
        <v>60.933287320041295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69.992010911498255</v>
      </c>
      <c r="AC21">
        <f t="shared" si="2"/>
        <v>48.527830047080613</v>
      </c>
      <c r="AE21">
        <f t="shared" si="3"/>
        <v>1777.0290232277605</v>
      </c>
      <c r="AF21">
        <f t="shared" si="4"/>
        <v>-88.851451161388027</v>
      </c>
      <c r="AG21">
        <f t="shared" si="4"/>
        <v>-39.820459539788807</v>
      </c>
      <c r="AH21">
        <f t="shared" si="5"/>
        <v>-1115.7761419095748</v>
      </c>
      <c r="AI21">
        <f t="shared" si="6"/>
        <v>532.58097061700892</v>
      </c>
      <c r="AJ21">
        <f t="shared" si="7"/>
        <v>21.464180864417642</v>
      </c>
      <c r="AK21">
        <f t="shared" si="24"/>
        <v>123.07187080845097</v>
      </c>
      <c r="AL21">
        <f t="shared" si="8"/>
        <v>677.11702228987747</v>
      </c>
      <c r="AN21">
        <f t="shared" si="9"/>
        <v>470.14124909015823</v>
      </c>
      <c r="AO21">
        <f t="shared" si="9"/>
        <v>-23.50706245450791</v>
      </c>
      <c r="AP21">
        <f t="shared" si="9"/>
        <v>-10.53513495990939</v>
      </c>
      <c r="AQ21">
        <f t="shared" si="9"/>
        <v>-295.19629798141517</v>
      </c>
      <c r="AR21">
        <f t="shared" si="9"/>
        <v>140.90275369432575</v>
      </c>
      <c r="AS21">
        <f t="shared" si="9"/>
        <v>5.6786899203058212</v>
      </c>
      <c r="AT21">
        <f t="shared" si="9"/>
        <v>32.560617926571531</v>
      </c>
      <c r="AU21">
        <f t="shared" si="9"/>
        <v>179.14206154120311</v>
      </c>
      <c r="AW21">
        <v>18</v>
      </c>
      <c r="AX21">
        <f>(R21*SUMPRODUCT(K22:$K$23, X22:$X$23)-$AZ$3*SUMPRODUCT(K21:$K$22, W22:$W$23))/Z21</f>
        <v>60.933287320041295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2231.3015014959133</v>
      </c>
      <c r="P22">
        <f t="shared" si="22"/>
        <v>111.56507507479567</v>
      </c>
      <c r="Q22" s="4">
        <f t="shared" si="23"/>
        <v>50</v>
      </c>
      <c r="R22">
        <f t="shared" si="0"/>
        <v>500000</v>
      </c>
      <c r="S22">
        <f t="shared" si="1"/>
        <v>31.967810627322589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48.527830047080613</v>
      </c>
      <c r="AC22">
        <f t="shared" si="2"/>
        <v>25.133420018028886</v>
      </c>
      <c r="AE22">
        <f t="shared" si="3"/>
        <v>1754.2720856843428</v>
      </c>
      <c r="AF22">
        <f t="shared" si="4"/>
        <v>-87.713604284217141</v>
      </c>
      <c r="AG22">
        <f t="shared" si="4"/>
        <v>-39.310511925623686</v>
      </c>
      <c r="AH22">
        <f t="shared" si="5"/>
        <v>-1117.430187672287</v>
      </c>
      <c r="AI22">
        <f t="shared" si="6"/>
        <v>509.81778180221499</v>
      </c>
      <c r="AJ22">
        <f t="shared" si="7"/>
        <v>23.394410029051727</v>
      </c>
      <c r="AK22">
        <f t="shared" si="24"/>
        <v>120.05604180130445</v>
      </c>
      <c r="AL22">
        <f t="shared" si="8"/>
        <v>653.2682336325712</v>
      </c>
      <c r="AN22">
        <f t="shared" si="9"/>
        <v>427.53547425703323</v>
      </c>
      <c r="AO22">
        <f t="shared" si="9"/>
        <v>-21.376773712851662</v>
      </c>
      <c r="AP22">
        <f t="shared" si="9"/>
        <v>-9.5804057401118605</v>
      </c>
      <c r="AQ22">
        <f t="shared" si="9"/>
        <v>-272.33007304521396</v>
      </c>
      <c r="AR22">
        <f t="shared" si="9"/>
        <v>124.24822175885579</v>
      </c>
      <c r="AS22">
        <f t="shared" si="9"/>
        <v>5.7014759958586252</v>
      </c>
      <c r="AT22">
        <f t="shared" si="9"/>
        <v>29.258982792808752</v>
      </c>
      <c r="AU22">
        <f t="shared" si="9"/>
        <v>159.20868054752316</v>
      </c>
      <c r="AW22">
        <v>19</v>
      </c>
      <c r="AX22">
        <f>(R22*SUMPRODUCT(K23:$K$23, X23:$X$23)-$AZ$3*SUMPRODUCT(K22:$K$22, W23:$W$23))/Z22</f>
        <v>31.967810627322589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2231.3015014959133</v>
      </c>
      <c r="P23">
        <f t="shared" si="22"/>
        <v>111.56507507479567</v>
      </c>
      <c r="Q23" s="4">
        <f t="shared" si="23"/>
        <v>50</v>
      </c>
      <c r="R23">
        <f t="shared" si="0"/>
        <v>500000</v>
      </c>
      <c r="S23">
        <f t="shared" si="1"/>
        <v>32.383940998373653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25.133420018028886</v>
      </c>
      <c r="AC23">
        <f t="shared" si="2"/>
        <v>25.13342001802889</v>
      </c>
      <c r="AE23">
        <f t="shared" si="3"/>
        <v>1731.7298665647797</v>
      </c>
      <c r="AF23">
        <f t="shared" si="4"/>
        <v>-86.586493328238987</v>
      </c>
      <c r="AG23">
        <f t="shared" si="4"/>
        <v>-38.80537581774113</v>
      </c>
      <c r="AH23">
        <f t="shared" si="5"/>
        <v>-1120.3098862632303</v>
      </c>
      <c r="AI23">
        <f t="shared" si="6"/>
        <v>486.02811115556938</v>
      </c>
      <c r="AJ23">
        <f t="shared" si="7"/>
        <v>0</v>
      </c>
      <c r="AK23">
        <f t="shared" si="24"/>
        <v>116.91937552781988</v>
      </c>
      <c r="AL23">
        <f t="shared" si="8"/>
        <v>602.94748668338923</v>
      </c>
      <c r="AN23">
        <f t="shared" si="9"/>
        <v>388.77355587092637</v>
      </c>
      <c r="AO23">
        <f t="shared" si="9"/>
        <v>-19.438677793546319</v>
      </c>
      <c r="AP23">
        <f t="shared" si="9"/>
        <v>-8.7118113713069274</v>
      </c>
      <c r="AQ23">
        <f t="shared" si="9"/>
        <v>-251.50969938741102</v>
      </c>
      <c r="AR23">
        <f t="shared" si="9"/>
        <v>109.11336731866213</v>
      </c>
      <c r="AS23">
        <f t="shared" si="9"/>
        <v>0</v>
      </c>
      <c r="AT23">
        <f t="shared" si="9"/>
        <v>26.248413365028917</v>
      </c>
      <c r="AU23">
        <f t="shared" si="9"/>
        <v>135.36178068369105</v>
      </c>
      <c r="AW23">
        <v>20</v>
      </c>
      <c r="AX23">
        <f>(R23*SUMPRODUCT(K$23:$K24, X$23:$X24)-$AZ$3*SUMPRODUCT(K$22:$K23, W$23:$W24))/Z23</f>
        <v>32.383940998373653</v>
      </c>
    </row>
    <row r="25" spans="5:50" x14ac:dyDescent="0.25">
      <c r="AN25" s="8">
        <f t="shared" ref="AN25:AU25" si="25">SUM(AN3:AN23)</f>
        <v>20559.539758791652</v>
      </c>
      <c r="AO25" s="8">
        <f t="shared" si="25"/>
        <v>-2701.4531140615181</v>
      </c>
      <c r="AP25" s="8">
        <f t="shared" si="25"/>
        <v>-931.18927148585988</v>
      </c>
      <c r="AQ25" s="8">
        <f t="shared" si="25"/>
        <v>-11774.835556745513</v>
      </c>
      <c r="AR25" s="8">
        <f t="shared" si="25"/>
        <v>5152.0618164987618</v>
      </c>
      <c r="AS25" s="8">
        <f t="shared" si="25"/>
        <v>-86.352995736367888</v>
      </c>
      <c r="AT25" s="8">
        <f t="shared" si="25"/>
        <v>731.60117849396715</v>
      </c>
      <c r="AU25" s="9">
        <f t="shared" si="25"/>
        <v>5797.3099992563612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86F95-E542-4B07-9958-736CD98D6AFB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2435.8027822616423</v>
      </c>
      <c r="K3">
        <v>1</v>
      </c>
      <c r="L3" s="2">
        <v>0</v>
      </c>
      <c r="O3">
        <f>$C$3</f>
        <v>2435.8027822616423</v>
      </c>
      <c r="P3">
        <f>O3*B5</f>
        <v>1948.6422258093139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2435.8027822616423</v>
      </c>
      <c r="AF3">
        <f t="shared" ref="AF3:AG23" si="4">-$Z3*P3</f>
        <v>-1948.6422258093139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-33.321371247671664</v>
      </c>
      <c r="AJ3">
        <f t="shared" ref="AJ3:AJ23" si="7">AB3-AC3</f>
        <v>0</v>
      </c>
      <c r="AL3">
        <f t="shared" ref="AL3:AL23" si="8">SUM(AI3:AK3)</f>
        <v>-33.321371247671664</v>
      </c>
      <c r="AN3">
        <f t="shared" ref="AN3:AU23" si="9">AE3*$K3</f>
        <v>2435.8027822616423</v>
      </c>
      <c r="AO3">
        <f t="shared" si="9"/>
        <v>-1948.6422258093139</v>
      </c>
      <c r="AP3">
        <f t="shared" si="9"/>
        <v>-520.48192770000003</v>
      </c>
      <c r="AQ3">
        <f t="shared" si="9"/>
        <v>0</v>
      </c>
      <c r="AR3">
        <f t="shared" si="9"/>
        <v>-33.321371247671664</v>
      </c>
      <c r="AS3">
        <f t="shared" si="9"/>
        <v>0</v>
      </c>
      <c r="AT3">
        <f t="shared" si="9"/>
        <v>0</v>
      </c>
      <c r="AU3">
        <f t="shared" si="9"/>
        <v>-33.321371247671664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1288.9976836705509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500000</v>
      </c>
      <c r="S4">
        <f t="shared" si="1"/>
        <v>96.947045646283101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95.730960713422974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-95.730960713422974</v>
      </c>
      <c r="AK4">
        <f>G4*MAX(0, SUM(AB4, AE4:AF4))</f>
        <v>0</v>
      </c>
      <c r="AL4">
        <f t="shared" si="8"/>
        <v>-1367.633960713423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-1193.2667229571252</v>
      </c>
      <c r="AR4">
        <f t="shared" si="9"/>
        <v>-1193.2667229571252</v>
      </c>
      <c r="AS4">
        <f t="shared" si="9"/>
        <v>-89.81232827978512</v>
      </c>
      <c r="AT4">
        <f t="shared" si="9"/>
        <v>0</v>
      </c>
      <c r="AU4">
        <f t="shared" si="9"/>
        <v>-1283.0790512369103</v>
      </c>
      <c r="AW4">
        <v>1</v>
      </c>
      <c r="AX4">
        <f>(R4*SUMPRODUCT(K5:$K$23, X5:$X$23)-$AZ$3*SUMPRODUCT(K4:$K$22, W5:$W$23))/Z4</f>
        <v>96.947045646283101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2435.8027822616423</v>
      </c>
      <c r="P5">
        <f t="shared" ref="P5:P23" si="22">O5*$C$5</f>
        <v>121.79013911308212</v>
      </c>
      <c r="Q5" s="4">
        <f t="shared" ref="Q5:Q23" si="23">$C$8</f>
        <v>50</v>
      </c>
      <c r="R5">
        <f t="shared" si="0"/>
        <v>500000</v>
      </c>
      <c r="S5">
        <f t="shared" si="1"/>
        <v>203.46169922961653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95.730960713422974</v>
      </c>
      <c r="AC5">
        <f t="shared" si="2"/>
        <v>198.38609846673899</v>
      </c>
      <c r="AE5">
        <f t="shared" si="3"/>
        <v>2375.0387047636264</v>
      </c>
      <c r="AF5">
        <f t="shared" si="4"/>
        <v>-118.75193523818132</v>
      </c>
      <c r="AG5">
        <f t="shared" si="4"/>
        <v>-48.752688888843529</v>
      </c>
      <c r="AH5">
        <f t="shared" si="5"/>
        <v>-1263.927141564702</v>
      </c>
      <c r="AI5">
        <f t="shared" si="6"/>
        <v>943.60693907189921</v>
      </c>
      <c r="AJ5">
        <f t="shared" si="7"/>
        <v>-102.65513775331601</v>
      </c>
      <c r="AK5">
        <f>G5*SUM(AB5, AE5:AF5)</f>
        <v>96.432726939793582</v>
      </c>
      <c r="AL5">
        <f t="shared" si="8"/>
        <v>937.3845282583768</v>
      </c>
      <c r="AN5">
        <f t="shared" si="9"/>
        <v>2050.9943894374924</v>
      </c>
      <c r="AO5">
        <f t="shared" si="9"/>
        <v>-102.54971947187461</v>
      </c>
      <c r="AP5">
        <f t="shared" si="9"/>
        <v>-42.100994472408487</v>
      </c>
      <c r="AQ5">
        <f t="shared" si="9"/>
        <v>-1091.4800970643416</v>
      </c>
      <c r="AR5">
        <f t="shared" si="9"/>
        <v>814.86357842886741</v>
      </c>
      <c r="AS5">
        <f t="shared" si="9"/>
        <v>-88.649128604385567</v>
      </c>
      <c r="AT5">
        <f t="shared" si="9"/>
        <v>83.275687892993105</v>
      </c>
      <c r="AU5">
        <f t="shared" si="9"/>
        <v>809.49013771747502</v>
      </c>
      <c r="AW5">
        <v>2</v>
      </c>
      <c r="AX5">
        <f>(R5*SUMPRODUCT(K6:$K$23, X6:$X$23)-$AZ$3*SUMPRODUCT(K5:$K$22, W6:$W$23))/Z5</f>
        <v>203.46169922961653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2435.8027822616423</v>
      </c>
      <c r="P6">
        <f t="shared" si="22"/>
        <v>121.79013911308212</v>
      </c>
      <c r="Q6" s="4">
        <f t="shared" si="23"/>
        <v>50</v>
      </c>
      <c r="R6">
        <f t="shared" si="0"/>
        <v>500000</v>
      </c>
      <c r="S6">
        <f t="shared" si="1"/>
        <v>314.78424640516829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198.38609846673899</v>
      </c>
      <c r="AC6">
        <f t="shared" si="2"/>
        <v>303.06951623872737</v>
      </c>
      <c r="AE6">
        <f t="shared" si="3"/>
        <v>2345.1541152501004</v>
      </c>
      <c r="AF6">
        <f t="shared" si="4"/>
        <v>-117.25770576250504</v>
      </c>
      <c r="AG6">
        <f t="shared" si="4"/>
        <v>-48.139244530146762</v>
      </c>
      <c r="AH6">
        <f t="shared" si="5"/>
        <v>-1259.1746980832727</v>
      </c>
      <c r="AI6">
        <f t="shared" si="6"/>
        <v>920.58246687417613</v>
      </c>
      <c r="AJ6">
        <f t="shared" si="7"/>
        <v>-104.68341777198839</v>
      </c>
      <c r="AK6">
        <f>G6*SUM(AB6, AE6:AF6)</f>
        <v>141.93752671532857</v>
      </c>
      <c r="AL6">
        <f t="shared" si="8"/>
        <v>957.83657581751629</v>
      </c>
      <c r="AN6">
        <f t="shared" si="9"/>
        <v>1826.4675128553083</v>
      </c>
      <c r="AO6">
        <f t="shared" si="9"/>
        <v>-91.323375642765427</v>
      </c>
      <c r="AP6">
        <f t="shared" si="9"/>
        <v>-37.492105809145883</v>
      </c>
      <c r="AQ6">
        <f t="shared" si="9"/>
        <v>-980.67826933123354</v>
      </c>
      <c r="AR6">
        <f t="shared" si="9"/>
        <v>716.97376207216348</v>
      </c>
      <c r="AS6">
        <f t="shared" si="9"/>
        <v>-81.530190468870771</v>
      </c>
      <c r="AT6">
        <f t="shared" si="9"/>
        <v>110.54466728423637</v>
      </c>
      <c r="AU6">
        <f t="shared" si="9"/>
        <v>745.98823888752906</v>
      </c>
      <c r="AW6">
        <v>3</v>
      </c>
      <c r="AX6">
        <f>(R6*SUMPRODUCT(K7:$K$23, X7:$X$23)-$AZ$3*SUMPRODUCT(K6:$K$22, W7:$W$23))/Z6</f>
        <v>314.78424640516829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2435.8027822616423</v>
      </c>
      <c r="P7">
        <f t="shared" si="22"/>
        <v>121.79013911308212</v>
      </c>
      <c r="Q7" s="4">
        <f t="shared" si="23"/>
        <v>50</v>
      </c>
      <c r="R7">
        <f t="shared" si="0"/>
        <v>500000</v>
      </c>
      <c r="S7">
        <f t="shared" si="1"/>
        <v>403.95561117432646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303.06951623872737</v>
      </c>
      <c r="AC7">
        <f t="shared" si="2"/>
        <v>384.01828248720631</v>
      </c>
      <c r="AE7">
        <f t="shared" si="3"/>
        <v>2315.5831359847284</v>
      </c>
      <c r="AF7">
        <f t="shared" si="4"/>
        <v>-115.77915679923642</v>
      </c>
      <c r="AG7">
        <f t="shared" si="4"/>
        <v>-47.532237684586065</v>
      </c>
      <c r="AH7">
        <f t="shared" si="5"/>
        <v>-1256.1440025923137</v>
      </c>
      <c r="AI7">
        <f t="shared" si="6"/>
        <v>896.12773890859239</v>
      </c>
      <c r="AJ7">
        <f t="shared" si="7"/>
        <v>-80.948766248478933</v>
      </c>
      <c r="AK7">
        <f>G7*SUM(AB7, AE7:AF7)</f>
        <v>122.89108862532917</v>
      </c>
      <c r="AL7">
        <f t="shared" si="8"/>
        <v>938.07006128544265</v>
      </c>
      <c r="AN7">
        <f t="shared" si="9"/>
        <v>1632.5127716829124</v>
      </c>
      <c r="AO7">
        <f t="shared" si="9"/>
        <v>-81.625638584145619</v>
      </c>
      <c r="AP7">
        <f t="shared" si="9"/>
        <v>-33.510774837179646</v>
      </c>
      <c r="AQ7">
        <f t="shared" si="9"/>
        <v>-885.59598462992517</v>
      </c>
      <c r="AR7">
        <f t="shared" si="9"/>
        <v>631.78037363166209</v>
      </c>
      <c r="AS7">
        <f t="shared" si="9"/>
        <v>-57.069812220936853</v>
      </c>
      <c r="AT7">
        <f t="shared" si="9"/>
        <v>86.63963240583459</v>
      </c>
      <c r="AU7">
        <f t="shared" si="9"/>
        <v>661.35019381655979</v>
      </c>
      <c r="AW7">
        <v>4</v>
      </c>
      <c r="AX7">
        <f>(R7*SUMPRODUCT(K8:$K$23, X8:$X$23)-$AZ$3*SUMPRODUCT(K7:$K$22, W8:$W$23))/Z7</f>
        <v>403.95561117432646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2435.8027822616423</v>
      </c>
      <c r="P8">
        <f t="shared" si="22"/>
        <v>121.79013911308212</v>
      </c>
      <c r="Q8" s="4">
        <f t="shared" si="23"/>
        <v>50</v>
      </c>
      <c r="R8">
        <f t="shared" si="0"/>
        <v>500000</v>
      </c>
      <c r="S8">
        <f t="shared" si="1"/>
        <v>452.02929469963004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384.01828248720631</v>
      </c>
      <c r="AC8">
        <f t="shared" si="2"/>
        <v>424.28933871434492</v>
      </c>
      <c r="AE8">
        <f t="shared" si="3"/>
        <v>2286.3233950602616</v>
      </c>
      <c r="AF8">
        <f t="shared" si="4"/>
        <v>-114.31616975301309</v>
      </c>
      <c r="AG8">
        <f t="shared" si="4"/>
        <v>-46.931619663752308</v>
      </c>
      <c r="AH8">
        <f t="shared" si="5"/>
        <v>-1252.9564398789644</v>
      </c>
      <c r="AI8">
        <f t="shared" si="6"/>
        <v>872.11916576453177</v>
      </c>
      <c r="AJ8">
        <f t="shared" si="7"/>
        <v>-40.271056227138615</v>
      </c>
      <c r="AK8">
        <f t="shared" ref="AK8:AK23" si="24">G8*SUM(AB8:AB8, AE8:AF8)</f>
        <v>54.443343316021888</v>
      </c>
      <c r="AL8">
        <f t="shared" si="8"/>
        <v>886.29145285341508</v>
      </c>
      <c r="AN8">
        <f t="shared" si="9"/>
        <v>1502.9224405079237</v>
      </c>
      <c r="AO8">
        <f t="shared" si="9"/>
        <v>-75.146122025396195</v>
      </c>
      <c r="AP8">
        <f t="shared" si="9"/>
        <v>-30.850659409963818</v>
      </c>
      <c r="AQ8">
        <f t="shared" si="9"/>
        <v>-823.63516663546159</v>
      </c>
      <c r="AR8">
        <f t="shared" si="9"/>
        <v>573.2904924371021</v>
      </c>
      <c r="AS8">
        <f t="shared" si="9"/>
        <v>-26.472315437741354</v>
      </c>
      <c r="AT8">
        <f t="shared" si="9"/>
        <v>35.788516437662445</v>
      </c>
      <c r="AU8">
        <f t="shared" si="9"/>
        <v>582.60669343702318</v>
      </c>
      <c r="AW8">
        <v>5</v>
      </c>
      <c r="AX8">
        <f>(R8*SUMPRODUCT(K9:$K$23, X9:$X$23)-$AZ$3*SUMPRODUCT(K8:$K$22, W9:$W$23))/Z8</f>
        <v>452.02929469963004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2435.8027822616423</v>
      </c>
      <c r="P9">
        <f t="shared" si="22"/>
        <v>121.79013911308212</v>
      </c>
      <c r="Q9" s="4">
        <f t="shared" si="23"/>
        <v>50</v>
      </c>
      <c r="R9">
        <f t="shared" si="0"/>
        <v>500000</v>
      </c>
      <c r="S9">
        <f t="shared" si="1"/>
        <v>473.32500100203993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424.28933871434492</v>
      </c>
      <c r="AC9">
        <f t="shared" si="2"/>
        <v>438.65202578765002</v>
      </c>
      <c r="AE9">
        <f t="shared" si="3"/>
        <v>2257.3703535547211</v>
      </c>
      <c r="AF9">
        <f t="shared" si="4"/>
        <v>-112.86851767773605</v>
      </c>
      <c r="AG9">
        <f t="shared" si="4"/>
        <v>-46.337297296679189</v>
      </c>
      <c r="AH9">
        <f t="shared" si="5"/>
        <v>-1250.0617043559705</v>
      </c>
      <c r="AI9">
        <f t="shared" si="6"/>
        <v>848.10283422433531</v>
      </c>
      <c r="AJ9">
        <f t="shared" si="7"/>
        <v>-14.362687073305096</v>
      </c>
      <c r="AK9">
        <f t="shared" si="24"/>
        <v>15.155867930088846</v>
      </c>
      <c r="AL9">
        <f t="shared" si="8"/>
        <v>848.896015081119</v>
      </c>
      <c r="AN9">
        <f t="shared" si="9"/>
        <v>1410.2737696691067</v>
      </c>
      <c r="AO9">
        <f t="shared" si="9"/>
        <v>-70.51368848345534</v>
      </c>
      <c r="AP9">
        <f t="shared" si="9"/>
        <v>-28.948849634691438</v>
      </c>
      <c r="AQ9">
        <f t="shared" si="9"/>
        <v>-780.96588330974009</v>
      </c>
      <c r="AR9">
        <f t="shared" si="9"/>
        <v>529.84534824121988</v>
      </c>
      <c r="AS9">
        <f t="shared" si="9"/>
        <v>-8.9729719403603028</v>
      </c>
      <c r="AT9">
        <f t="shared" si="9"/>
        <v>9.4685052298643075</v>
      </c>
      <c r="AU9">
        <f t="shared" si="9"/>
        <v>530.34088153072389</v>
      </c>
      <c r="AW9">
        <v>6</v>
      </c>
      <c r="AX9">
        <f>(R9*SUMPRODUCT(K10:$K$23, X10:$X$23)-$AZ$3*SUMPRODUCT(K9:$K$22, W10:$W$23))/Z9</f>
        <v>473.32500100203993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2435.8027822616423</v>
      </c>
      <c r="P10">
        <f t="shared" si="22"/>
        <v>121.79013911308212</v>
      </c>
      <c r="Q10" s="4">
        <f t="shared" si="23"/>
        <v>50</v>
      </c>
      <c r="R10">
        <f t="shared" si="0"/>
        <v>500000</v>
      </c>
      <c r="S10">
        <f t="shared" si="1"/>
        <v>484.36845749857457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438.65202578765002</v>
      </c>
      <c r="AC10">
        <f t="shared" si="2"/>
        <v>443.18705881469668</v>
      </c>
      <c r="AE10">
        <f t="shared" si="3"/>
        <v>2228.7088562664489</v>
      </c>
      <c r="AF10">
        <f t="shared" si="4"/>
        <v>-111.43544281332245</v>
      </c>
      <c r="AG10">
        <f t="shared" si="4"/>
        <v>-45.748959490823253</v>
      </c>
      <c r="AH10">
        <f t="shared" si="5"/>
        <v>-1249.6483288914387</v>
      </c>
      <c r="AI10">
        <f t="shared" si="6"/>
        <v>821.87612507086442</v>
      </c>
      <c r="AJ10">
        <f t="shared" si="7"/>
        <v>-4.5350330270466657</v>
      </c>
      <c r="AK10">
        <f t="shared" si="24"/>
        <v>10.479294300887185</v>
      </c>
      <c r="AL10">
        <f t="shared" si="8"/>
        <v>827.82038634470496</v>
      </c>
      <c r="AN10">
        <f t="shared" si="9"/>
        <v>1322.9147100580865</v>
      </c>
      <c r="AO10">
        <f t="shared" si="9"/>
        <v>-66.145735502904316</v>
      </c>
      <c r="AP10">
        <f t="shared" si="9"/>
        <v>-27.155620309082668</v>
      </c>
      <c r="AQ10">
        <f t="shared" si="9"/>
        <v>-741.76496945384213</v>
      </c>
      <c r="AR10">
        <f t="shared" si="9"/>
        <v>487.84838479225726</v>
      </c>
      <c r="AS10">
        <f t="shared" si="9"/>
        <v>-2.6919002386563995</v>
      </c>
      <c r="AT10">
        <f t="shared" si="9"/>
        <v>6.2202887302629977</v>
      </c>
      <c r="AU10">
        <f t="shared" si="9"/>
        <v>491.37677328386388</v>
      </c>
      <c r="AW10">
        <v>7</v>
      </c>
      <c r="AX10">
        <f>(R10*SUMPRODUCT(K11:$K$23, X11:$X$23)-$AZ$3*SUMPRODUCT(K10:$K$22, W11:$W$23))/Z10</f>
        <v>484.36845749857457</v>
      </c>
    </row>
    <row r="11" spans="1:52" x14ac:dyDescent="0.25">
      <c r="A11" t="s">
        <v>33</v>
      </c>
      <c r="C11" s="7">
        <f>AU25</f>
        <v>6332.5272568058135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2435.8027822616423</v>
      </c>
      <c r="P11">
        <f t="shared" si="22"/>
        <v>121.79013911308212</v>
      </c>
      <c r="Q11" s="4">
        <f t="shared" si="23"/>
        <v>50</v>
      </c>
      <c r="R11">
        <f t="shared" si="0"/>
        <v>500000</v>
      </c>
      <c r="S11">
        <f t="shared" si="1"/>
        <v>485.35003037430033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443.18705881469668</v>
      </c>
      <c r="AC11">
        <f t="shared" si="2"/>
        <v>438.43234051725904</v>
      </c>
      <c r="AE11">
        <f t="shared" si="3"/>
        <v>2200.3392356684012</v>
      </c>
      <c r="AF11">
        <f t="shared" si="4"/>
        <v>-110.01696178342007</v>
      </c>
      <c r="AG11">
        <f t="shared" si="4"/>
        <v>-45.16661307089457</v>
      </c>
      <c r="AH11">
        <f t="shared" si="5"/>
        <v>-1248.5682502044858</v>
      </c>
      <c r="AI11">
        <f t="shared" si="6"/>
        <v>796.58741060960097</v>
      </c>
      <c r="AJ11">
        <f t="shared" si="7"/>
        <v>4.7547182974376483</v>
      </c>
      <c r="AK11">
        <f t="shared" si="24"/>
        <v>6.0804223984792269</v>
      </c>
      <c r="AL11">
        <f t="shared" si="8"/>
        <v>807.4225513055178</v>
      </c>
      <c r="AN11">
        <f t="shared" si="9"/>
        <v>1242.1066094622083</v>
      </c>
      <c r="AO11">
        <f t="shared" si="9"/>
        <v>-62.105330473110428</v>
      </c>
      <c r="AP11">
        <f t="shared" si="9"/>
        <v>-25.496863262240645</v>
      </c>
      <c r="AQ11">
        <f t="shared" si="9"/>
        <v>-704.82535183832692</v>
      </c>
      <c r="AR11">
        <f t="shared" si="9"/>
        <v>449.67906388853055</v>
      </c>
      <c r="AS11">
        <f t="shared" si="9"/>
        <v>2.6840711321425692</v>
      </c>
      <c r="AT11">
        <f t="shared" si="9"/>
        <v>3.4324402015123154</v>
      </c>
      <c r="AU11">
        <f t="shared" si="9"/>
        <v>455.79557522218539</v>
      </c>
      <c r="AW11">
        <v>8</v>
      </c>
      <c r="AX11">
        <f>(R11*SUMPRODUCT(K12:$K$23, X12:$X$23)-$AZ$3*SUMPRODUCT(K11:$K$22, W12:$W$23))/Z11</f>
        <v>485.35003037430033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2435.8027822616423</v>
      </c>
      <c r="P12">
        <f t="shared" si="22"/>
        <v>121.79013911308212</v>
      </c>
      <c r="Q12" s="4">
        <f t="shared" si="23"/>
        <v>50</v>
      </c>
      <c r="R12">
        <f t="shared" si="0"/>
        <v>500000</v>
      </c>
      <c r="S12">
        <f t="shared" si="1"/>
        <v>476.82617461831177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438.43234051725904</v>
      </c>
      <c r="AC12">
        <f t="shared" si="2"/>
        <v>425.23362999212895</v>
      </c>
      <c r="AE12">
        <f t="shared" si="3"/>
        <v>2172.2491637024063</v>
      </c>
      <c r="AF12">
        <f t="shared" si="4"/>
        <v>-108.61245818512033</v>
      </c>
      <c r="AG12">
        <f t="shared" si="4"/>
        <v>-44.590004977444721</v>
      </c>
      <c r="AH12">
        <f t="shared" si="5"/>
        <v>-1249.4196274090982</v>
      </c>
      <c r="AI12">
        <f t="shared" si="6"/>
        <v>769.62707313074293</v>
      </c>
      <c r="AJ12">
        <f t="shared" si="7"/>
        <v>13.198710525130082</v>
      </c>
      <c r="AK12">
        <f t="shared" si="24"/>
        <v>5.7547588058794537</v>
      </c>
      <c r="AL12">
        <f t="shared" si="8"/>
        <v>788.58054246175243</v>
      </c>
      <c r="AN12">
        <f t="shared" si="9"/>
        <v>1165.7472867454965</v>
      </c>
      <c r="AO12">
        <f t="shared" si="9"/>
        <v>-58.287364337274838</v>
      </c>
      <c r="AP12">
        <f t="shared" si="9"/>
        <v>-23.929426783540755</v>
      </c>
      <c r="AQ12">
        <f t="shared" si="9"/>
        <v>-670.50666424299015</v>
      </c>
      <c r="AR12">
        <f t="shared" si="9"/>
        <v>413.02383138169074</v>
      </c>
      <c r="AS12">
        <f t="shared" si="9"/>
        <v>7.0831473848906592</v>
      </c>
      <c r="AT12">
        <f t="shared" si="9"/>
        <v>3.0883172040883751</v>
      </c>
      <c r="AU12">
        <f t="shared" si="9"/>
        <v>423.19529597066975</v>
      </c>
      <c r="AW12">
        <v>9</v>
      </c>
      <c r="AX12">
        <f>(R12*SUMPRODUCT(K13:$K$23, X13:$X$23)-$AZ$3*SUMPRODUCT(K12:$K$22, W13:$W$23))/Z12</f>
        <v>476.82617461831177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2435.8027822616423</v>
      </c>
      <c r="P13">
        <f t="shared" si="22"/>
        <v>121.79013911308212</v>
      </c>
      <c r="Q13" s="4">
        <f t="shared" si="23"/>
        <v>50</v>
      </c>
      <c r="R13">
        <f t="shared" si="0"/>
        <v>500000</v>
      </c>
      <c r="S13">
        <f t="shared" si="1"/>
        <v>458.48688132098312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425.23362999212895</v>
      </c>
      <c r="AC13">
        <f t="shared" si="2"/>
        <v>403.64247653981784</v>
      </c>
      <c r="AE13">
        <f t="shared" si="3"/>
        <v>2144.4309694574267</v>
      </c>
      <c r="AF13">
        <f t="shared" si="4"/>
        <v>-107.22154847287133</v>
      </c>
      <c r="AG13">
        <f t="shared" si="4"/>
        <v>-44.018977748812716</v>
      </c>
      <c r="AH13">
        <f t="shared" si="5"/>
        <v>-1251.2717885756103</v>
      </c>
      <c r="AI13">
        <f t="shared" si="6"/>
        <v>741.91865466013246</v>
      </c>
      <c r="AJ13">
        <f t="shared" si="7"/>
        <v>21.591153452311119</v>
      </c>
      <c r="AK13">
        <f t="shared" si="24"/>
        <v>4.9248861019533692</v>
      </c>
      <c r="AL13">
        <f t="shared" si="8"/>
        <v>768.43469421439693</v>
      </c>
      <c r="AN13">
        <f t="shared" si="9"/>
        <v>1094.2460089841663</v>
      </c>
      <c r="AO13">
        <f t="shared" si="9"/>
        <v>-54.712300449208314</v>
      </c>
      <c r="AP13">
        <f t="shared" si="9"/>
        <v>-22.461711944678854</v>
      </c>
      <c r="AQ13">
        <f t="shared" si="9"/>
        <v>-638.49066736327222</v>
      </c>
      <c r="AR13">
        <f t="shared" si="9"/>
        <v>378.58132922700702</v>
      </c>
      <c r="AS13">
        <f t="shared" si="9"/>
        <v>11.017390548381181</v>
      </c>
      <c r="AT13">
        <f t="shared" si="9"/>
        <v>2.5130382085125218</v>
      </c>
      <c r="AU13">
        <f t="shared" si="9"/>
        <v>392.1117579839007</v>
      </c>
      <c r="AW13">
        <v>10</v>
      </c>
      <c r="AX13">
        <f>(R13*SUMPRODUCT(K14:$K$23, X14:$X$23)-$AZ$3*SUMPRODUCT(K13:$K$22, W14:$W$23))/Z13</f>
        <v>458.48688132098312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2435.8027822616423</v>
      </c>
      <c r="P14">
        <f t="shared" si="22"/>
        <v>121.79013911308212</v>
      </c>
      <c r="Q14" s="4">
        <f t="shared" si="23"/>
        <v>50</v>
      </c>
      <c r="R14">
        <f t="shared" si="0"/>
        <v>500000</v>
      </c>
      <c r="S14">
        <f t="shared" si="1"/>
        <v>452.24148836380124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403.64247653981784</v>
      </c>
      <c r="AC14">
        <f t="shared" si="2"/>
        <v>393.02804802064475</v>
      </c>
      <c r="AE14">
        <f t="shared" si="3"/>
        <v>2116.8752480874268</v>
      </c>
      <c r="AF14">
        <f t="shared" si="4"/>
        <v>-105.84376240437135</v>
      </c>
      <c r="AG14">
        <f t="shared" si="4"/>
        <v>-43.453338330657225</v>
      </c>
      <c r="AH14">
        <f t="shared" si="5"/>
        <v>-1254.4964066736361</v>
      </c>
      <c r="AI14">
        <f t="shared" si="6"/>
        <v>713.08174067876212</v>
      </c>
      <c r="AJ14">
        <f t="shared" si="7"/>
        <v>10.614428519173089</v>
      </c>
      <c r="AK14">
        <f t="shared" si="24"/>
        <v>169.02717735560114</v>
      </c>
      <c r="AL14">
        <f t="shared" si="8"/>
        <v>892.72334655353632</v>
      </c>
      <c r="AN14">
        <f t="shared" si="9"/>
        <v>995.03769283618851</v>
      </c>
      <c r="AO14">
        <f t="shared" si="9"/>
        <v>-49.751884641809433</v>
      </c>
      <c r="AP14">
        <f t="shared" si="9"/>
        <v>-20.425251586097136</v>
      </c>
      <c r="AQ14">
        <f t="shared" si="9"/>
        <v>-589.67632187849654</v>
      </c>
      <c r="AR14">
        <f t="shared" si="9"/>
        <v>335.18423472978537</v>
      </c>
      <c r="AS14">
        <f t="shared" si="9"/>
        <v>4.989314544650215</v>
      </c>
      <c r="AT14">
        <f t="shared" si="9"/>
        <v>79.451263240234383</v>
      </c>
      <c r="AU14">
        <f t="shared" si="9"/>
        <v>419.62481251467</v>
      </c>
      <c r="AW14">
        <v>11</v>
      </c>
      <c r="AX14">
        <f>(R14*SUMPRODUCT(K15:$K$23, X15:$X$23)-$AZ$3*SUMPRODUCT(K14:$K$22, W15:$W$23))/Z14</f>
        <v>452.24148836380124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2435.8027822616423</v>
      </c>
      <c r="P15">
        <f t="shared" si="22"/>
        <v>121.79013911308212</v>
      </c>
      <c r="Q15" s="4">
        <f t="shared" si="23"/>
        <v>50</v>
      </c>
      <c r="R15">
        <f t="shared" si="0"/>
        <v>500000</v>
      </c>
      <c r="S15">
        <f t="shared" si="1"/>
        <v>436.6825897052812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393.02804802064475</v>
      </c>
      <c r="AC15">
        <f t="shared" si="2"/>
        <v>374.61203128380293</v>
      </c>
      <c r="AE15">
        <f t="shared" si="3"/>
        <v>2089.5750130217225</v>
      </c>
      <c r="AF15">
        <f t="shared" si="4"/>
        <v>-104.47875065108613</v>
      </c>
      <c r="AG15">
        <f t="shared" si="4"/>
        <v>-42.892943308849347</v>
      </c>
      <c r="AH15">
        <f t="shared" si="5"/>
        <v>-1258.616385013054</v>
      </c>
      <c r="AI15">
        <f t="shared" si="6"/>
        <v>683.58693404873293</v>
      </c>
      <c r="AJ15">
        <f t="shared" si="7"/>
        <v>18.416016736841812</v>
      </c>
      <c r="AK15">
        <f t="shared" si="24"/>
        <v>166.46870172738969</v>
      </c>
      <c r="AL15">
        <f t="shared" si="8"/>
        <v>868.4716525129644</v>
      </c>
      <c r="AN15">
        <f t="shared" si="9"/>
        <v>904.78126842011022</v>
      </c>
      <c r="AO15">
        <f t="shared" si="9"/>
        <v>-45.239063421005511</v>
      </c>
      <c r="AP15">
        <f t="shared" si="9"/>
        <v>-18.572547724492313</v>
      </c>
      <c r="AQ15">
        <f t="shared" si="9"/>
        <v>-544.97805639419107</v>
      </c>
      <c r="AR15">
        <f t="shared" si="9"/>
        <v>295.99160088042129</v>
      </c>
      <c r="AS15">
        <f t="shared" si="9"/>
        <v>7.9740937169373094</v>
      </c>
      <c r="AT15">
        <f t="shared" si="9"/>
        <v>72.080572442981662</v>
      </c>
      <c r="AU15">
        <f t="shared" si="9"/>
        <v>376.04626704034024</v>
      </c>
      <c r="AW15">
        <v>12</v>
      </c>
      <c r="AX15">
        <f>(R15*SUMPRODUCT(K16:$K$23, X16:$X$23)-$AZ$3*SUMPRODUCT(K15:$K$22, W16:$W$23))/Z15</f>
        <v>436.6825897052812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2435.8027822616423</v>
      </c>
      <c r="P16">
        <f t="shared" si="22"/>
        <v>121.79013911308212</v>
      </c>
      <c r="Q16" s="4">
        <f t="shared" si="23"/>
        <v>50</v>
      </c>
      <c r="R16">
        <f t="shared" si="0"/>
        <v>500000</v>
      </c>
      <c r="S16">
        <f t="shared" si="1"/>
        <v>411.68795923897443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374.61203128380293</v>
      </c>
      <c r="AC16">
        <f t="shared" si="2"/>
        <v>348.59637848400189</v>
      </c>
      <c r="AE16">
        <f t="shared" si="3"/>
        <v>2062.5136333044325</v>
      </c>
      <c r="AF16">
        <f t="shared" si="4"/>
        <v>-103.12568166522163</v>
      </c>
      <c r="AG16">
        <f t="shared" si="4"/>
        <v>-42.337451297871276</v>
      </c>
      <c r="AH16">
        <f t="shared" si="5"/>
        <v>-1265.6257788957605</v>
      </c>
      <c r="AI16">
        <f t="shared" si="6"/>
        <v>651.42472144557905</v>
      </c>
      <c r="AJ16">
        <f t="shared" si="7"/>
        <v>26.015652799801046</v>
      </c>
      <c r="AK16">
        <f t="shared" si="24"/>
        <v>163.37999880461098</v>
      </c>
      <c r="AL16">
        <f t="shared" si="8"/>
        <v>840.82037304999108</v>
      </c>
      <c r="AN16">
        <f t="shared" si="9"/>
        <v>822.66653158783583</v>
      </c>
      <c r="AO16">
        <f t="shared" si="9"/>
        <v>-41.133326579391799</v>
      </c>
      <c r="AP16">
        <f t="shared" si="9"/>
        <v>-16.886969207416502</v>
      </c>
      <c r="AQ16">
        <f t="shared" si="9"/>
        <v>-504.81507273442901</v>
      </c>
      <c r="AR16">
        <f t="shared" si="9"/>
        <v>259.83116306659855</v>
      </c>
      <c r="AS16">
        <f t="shared" si="9"/>
        <v>10.376758975171668</v>
      </c>
      <c r="AT16">
        <f t="shared" si="9"/>
        <v>65.166724125878886</v>
      </c>
      <c r="AU16">
        <f t="shared" si="9"/>
        <v>335.37464616764908</v>
      </c>
      <c r="AW16">
        <v>13</v>
      </c>
      <c r="AX16">
        <f>(R16*SUMPRODUCT(K17:$K$23, X17:$X$23)-$AZ$3*SUMPRODUCT(K16:$K$22, W17:$W$23))/Z16</f>
        <v>411.68795923897443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2435.8027822616423</v>
      </c>
      <c r="P17">
        <f t="shared" si="22"/>
        <v>121.79013911308212</v>
      </c>
      <c r="Q17" s="4">
        <f t="shared" si="23"/>
        <v>50</v>
      </c>
      <c r="R17">
        <f t="shared" si="0"/>
        <v>500000</v>
      </c>
      <c r="S17">
        <f t="shared" si="1"/>
        <v>377.1338963249367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348.59637848400189</v>
      </c>
      <c r="AC17">
        <f t="shared" si="2"/>
        <v>315.18208873222511</v>
      </c>
      <c r="AE17">
        <f t="shared" si="3"/>
        <v>2035.6733142637613</v>
      </c>
      <c r="AF17">
        <f t="shared" si="4"/>
        <v>-101.78366571318807</v>
      </c>
      <c r="AG17">
        <f t="shared" si="4"/>
        <v>-41.786497024476652</v>
      </c>
      <c r="AH17">
        <f t="shared" si="5"/>
        <v>-1275.7976041590791</v>
      </c>
      <c r="AI17">
        <f t="shared" si="6"/>
        <v>616.30554736701743</v>
      </c>
      <c r="AJ17">
        <f t="shared" si="7"/>
        <v>33.414289751776778</v>
      </c>
      <c r="AK17">
        <f t="shared" si="24"/>
        <v>159.77402189242028</v>
      </c>
      <c r="AL17">
        <f t="shared" si="8"/>
        <v>809.49385901121445</v>
      </c>
      <c r="AN17">
        <f t="shared" si="9"/>
        <v>747.95669131143552</v>
      </c>
      <c r="AO17">
        <f t="shared" si="9"/>
        <v>-37.397834565571777</v>
      </c>
      <c r="AP17">
        <f t="shared" si="9"/>
        <v>-15.353391841866564</v>
      </c>
      <c r="AQ17">
        <f t="shared" si="9"/>
        <v>-468.75957360329221</v>
      </c>
      <c r="AR17">
        <f t="shared" si="9"/>
        <v>226.445891300705</v>
      </c>
      <c r="AS17">
        <f t="shared" si="9"/>
        <v>12.277235954384725</v>
      </c>
      <c r="AT17">
        <f t="shared" si="9"/>
        <v>58.704924770994687</v>
      </c>
      <c r="AU17">
        <f t="shared" si="9"/>
        <v>297.4280520260844</v>
      </c>
      <c r="AW17">
        <v>14</v>
      </c>
      <c r="AX17">
        <f>(R17*SUMPRODUCT(K18:$K$23, X18:$X$23)-$AZ$3*SUMPRODUCT(K17:$K$22, W18:$W$23))/Z17</f>
        <v>377.1338963249367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2435.8027822616423</v>
      </c>
      <c r="P18">
        <f t="shared" si="22"/>
        <v>121.79013911308212</v>
      </c>
      <c r="Q18" s="4">
        <f t="shared" si="23"/>
        <v>50</v>
      </c>
      <c r="R18">
        <f t="shared" si="0"/>
        <v>500000</v>
      </c>
      <c r="S18">
        <f t="shared" si="1"/>
        <v>334.0517185222069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315.18208873222511</v>
      </c>
      <c r="AC18">
        <f t="shared" si="2"/>
        <v>275.52566851349206</v>
      </c>
      <c r="AE18">
        <f t="shared" si="3"/>
        <v>2009.0487572362188</v>
      </c>
      <c r="AF18">
        <f t="shared" si="4"/>
        <v>-100.45243786181094</v>
      </c>
      <c r="AG18">
        <f t="shared" si="4"/>
        <v>-41.239971722398998</v>
      </c>
      <c r="AH18">
        <f t="shared" si="5"/>
        <v>-1286.6033183288446</v>
      </c>
      <c r="AI18">
        <f t="shared" si="6"/>
        <v>580.75302932316413</v>
      </c>
      <c r="AJ18">
        <f t="shared" si="7"/>
        <v>39.656420218733047</v>
      </c>
      <c r="AK18">
        <f t="shared" si="24"/>
        <v>155.66448856746433</v>
      </c>
      <c r="AL18">
        <f t="shared" si="8"/>
        <v>776.07393810936151</v>
      </c>
      <c r="AN18">
        <f t="shared" si="9"/>
        <v>679.98637675020188</v>
      </c>
      <c r="AO18">
        <f t="shared" si="9"/>
        <v>-33.999318837510089</v>
      </c>
      <c r="AP18">
        <f t="shared" si="9"/>
        <v>-13.958157485123541</v>
      </c>
      <c r="AQ18">
        <f t="shared" si="9"/>
        <v>-435.46615063177995</v>
      </c>
      <c r="AR18">
        <f t="shared" si="9"/>
        <v>196.56274979578819</v>
      </c>
      <c r="AS18">
        <f t="shared" si="9"/>
        <v>13.422185699721751</v>
      </c>
      <c r="AT18">
        <f t="shared" si="9"/>
        <v>52.686492146301731</v>
      </c>
      <c r="AU18">
        <f t="shared" si="9"/>
        <v>262.6714276418117</v>
      </c>
      <c r="AW18">
        <v>15</v>
      </c>
      <c r="AX18">
        <f>(R18*SUMPRODUCT(K19:$K$23, X19:$X$23)-$AZ$3*SUMPRODUCT(K18:$K$22, W19:$W$23))/Z18</f>
        <v>334.0517185222069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2435.8027822616423</v>
      </c>
      <c r="P19">
        <f t="shared" si="22"/>
        <v>121.79013911308212</v>
      </c>
      <c r="Q19" s="4">
        <f t="shared" si="23"/>
        <v>50</v>
      </c>
      <c r="R19">
        <f t="shared" si="0"/>
        <v>500000</v>
      </c>
      <c r="S19">
        <f t="shared" si="1"/>
        <v>282.79753774890446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275.52566851349206</v>
      </c>
      <c r="AC19">
        <f t="shared" si="2"/>
        <v>230.18370627331865</v>
      </c>
      <c r="AE19">
        <f t="shared" si="3"/>
        <v>1982.6272768671524</v>
      </c>
      <c r="AF19">
        <f t="shared" si="4"/>
        <v>-99.131363843357619</v>
      </c>
      <c r="AG19">
        <f t="shared" si="4"/>
        <v>-40.697614997924489</v>
      </c>
      <c r="AH19">
        <f t="shared" si="5"/>
        <v>-1299.5700725052091</v>
      </c>
      <c r="AI19">
        <f t="shared" si="6"/>
        <v>543.22822552066123</v>
      </c>
      <c r="AJ19">
        <f t="shared" si="7"/>
        <v>45.341962240173416</v>
      </c>
      <c r="AK19">
        <f t="shared" si="24"/>
        <v>151.13151070761009</v>
      </c>
      <c r="AL19">
        <f t="shared" si="8"/>
        <v>739.70169846844476</v>
      </c>
      <c r="AN19">
        <f t="shared" si="9"/>
        <v>618.14758799307276</v>
      </c>
      <c r="AO19">
        <f t="shared" si="9"/>
        <v>-30.907379399653639</v>
      </c>
      <c r="AP19">
        <f t="shared" si="9"/>
        <v>-12.688785654048782</v>
      </c>
      <c r="AQ19">
        <f t="shared" si="9"/>
        <v>-405.18261557283375</v>
      </c>
      <c r="AR19">
        <f t="shared" si="9"/>
        <v>169.36880736653657</v>
      </c>
      <c r="AS19">
        <f t="shared" si="9"/>
        <v>14.136809737594577</v>
      </c>
      <c r="AT19">
        <f t="shared" si="9"/>
        <v>47.120091559155028</v>
      </c>
      <c r="AU19">
        <f t="shared" si="9"/>
        <v>230.62570866328619</v>
      </c>
      <c r="AW19">
        <v>16</v>
      </c>
      <c r="AX19">
        <f>(R19*SUMPRODUCT(K20:$K$23, X20:$X$23)-$AZ$3*SUMPRODUCT(K19:$K$22, W20:$W$23))/Z19</f>
        <v>282.79753774890446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2435.8027822616423</v>
      </c>
      <c r="P20">
        <f t="shared" si="22"/>
        <v>121.79013911308212</v>
      </c>
      <c r="Q20" s="4">
        <f t="shared" si="23"/>
        <v>50</v>
      </c>
      <c r="R20">
        <f t="shared" si="0"/>
        <v>500000</v>
      </c>
      <c r="S20">
        <f t="shared" si="1"/>
        <v>223.92626046276564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230.18370627331865</v>
      </c>
      <c r="AC20">
        <f t="shared" si="2"/>
        <v>179.85407287498253</v>
      </c>
      <c r="AE20">
        <f t="shared" si="3"/>
        <v>1956.3987278875488</v>
      </c>
      <c r="AF20">
        <f t="shared" si="4"/>
        <v>-97.819936394377436</v>
      </c>
      <c r="AG20">
        <f t="shared" si="4"/>
        <v>-40.159218597965328</v>
      </c>
      <c r="AH20">
        <f t="shared" si="5"/>
        <v>-1314.202499799178</v>
      </c>
      <c r="AI20">
        <f t="shared" si="6"/>
        <v>504.21707309602812</v>
      </c>
      <c r="AJ20">
        <f t="shared" si="7"/>
        <v>50.329633398336114</v>
      </c>
      <c r="AK20">
        <f t="shared" si="24"/>
        <v>146.21337484365435</v>
      </c>
      <c r="AL20">
        <f t="shared" si="8"/>
        <v>700.76008133801861</v>
      </c>
      <c r="AN20">
        <f t="shared" si="9"/>
        <v>561.8881081492209</v>
      </c>
      <c r="AO20">
        <f t="shared" si="9"/>
        <v>-28.094405407461039</v>
      </c>
      <c r="AP20">
        <f t="shared" si="9"/>
        <v>-11.533940929887351</v>
      </c>
      <c r="AQ20">
        <f t="shared" si="9"/>
        <v>-377.44593973155617</v>
      </c>
      <c r="AR20">
        <f t="shared" si="9"/>
        <v>144.8138220803163</v>
      </c>
      <c r="AS20">
        <f t="shared" si="9"/>
        <v>14.454938091566984</v>
      </c>
      <c r="AT20">
        <f t="shared" si="9"/>
        <v>41.993258023492238</v>
      </c>
      <c r="AU20">
        <f t="shared" si="9"/>
        <v>201.26201819537553</v>
      </c>
      <c r="AW20">
        <v>17</v>
      </c>
      <c r="AX20">
        <f>(R20*SUMPRODUCT(K21:$K$23, X21:$X$23)-$AZ$3*SUMPRODUCT(K20:$K$22, W21:$W$23))/Z20</f>
        <v>223.92626046276564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2435.8027822616423</v>
      </c>
      <c r="P21">
        <f t="shared" si="22"/>
        <v>121.79013911308212</v>
      </c>
      <c r="Q21" s="4">
        <f t="shared" si="23"/>
        <v>50</v>
      </c>
      <c r="R21">
        <f t="shared" si="0"/>
        <v>500000</v>
      </c>
      <c r="S21">
        <f t="shared" si="1"/>
        <v>157.24056790021712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179.85407287498253</v>
      </c>
      <c r="AC21">
        <f t="shared" si="2"/>
        <v>124.61112555056911</v>
      </c>
      <c r="AE21">
        <f t="shared" si="3"/>
        <v>1930.3423433922358</v>
      </c>
      <c r="AF21">
        <f t="shared" si="4"/>
        <v>-96.517117169611794</v>
      </c>
      <c r="AG21">
        <f t="shared" si="4"/>
        <v>-39.624356237903491</v>
      </c>
      <c r="AH21">
        <f t="shared" si="5"/>
        <v>-1332.7017408218485</v>
      </c>
      <c r="AI21">
        <f t="shared" si="6"/>
        <v>461.49912916287212</v>
      </c>
      <c r="AJ21">
        <f t="shared" si="7"/>
        <v>55.242947324413421</v>
      </c>
      <c r="AK21">
        <f t="shared" si="24"/>
        <v>140.95755093683249</v>
      </c>
      <c r="AL21">
        <f t="shared" si="8"/>
        <v>657.69962742411803</v>
      </c>
      <c r="AN21">
        <f t="shared" si="9"/>
        <v>510.70272270827786</v>
      </c>
      <c r="AO21">
        <f t="shared" si="9"/>
        <v>-25.535136135413897</v>
      </c>
      <c r="AP21">
        <f t="shared" si="9"/>
        <v>-10.483252717079388</v>
      </c>
      <c r="AQ21">
        <f t="shared" si="9"/>
        <v>-352.58741016876832</v>
      </c>
      <c r="AR21">
        <f t="shared" si="9"/>
        <v>122.09692368701629</v>
      </c>
      <c r="AS21">
        <f t="shared" si="9"/>
        <v>14.615399027837222</v>
      </c>
      <c r="AT21">
        <f t="shared" si="9"/>
        <v>37.292558646994173</v>
      </c>
      <c r="AU21">
        <f t="shared" si="9"/>
        <v>174.00488136184768</v>
      </c>
      <c r="AW21">
        <v>18</v>
      </c>
      <c r="AX21">
        <f>(R21*SUMPRODUCT(K22:$K$23, X22:$X$23)-$AZ$3*SUMPRODUCT(K21:$K$22, W22:$W$23))/Z21</f>
        <v>157.24056790021712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2435.8027822616423</v>
      </c>
      <c r="P22">
        <f t="shared" si="22"/>
        <v>121.79013911308212</v>
      </c>
      <c r="Q22" s="4">
        <f t="shared" si="23"/>
        <v>50</v>
      </c>
      <c r="R22">
        <f t="shared" si="0"/>
        <v>500000</v>
      </c>
      <c r="S22">
        <f t="shared" si="1"/>
        <v>82.479143974674372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124.61112555056911</v>
      </c>
      <c r="AC22">
        <f t="shared" si="2"/>
        <v>64.486400323681465</v>
      </c>
      <c r="AE22">
        <f t="shared" si="3"/>
        <v>1904.4348153600188</v>
      </c>
      <c r="AF22">
        <f t="shared" si="4"/>
        <v>-95.221740768000942</v>
      </c>
      <c r="AG22">
        <f t="shared" si="4"/>
        <v>-39.092549471344135</v>
      </c>
      <c r="AH22">
        <f t="shared" si="5"/>
        <v>-1355.6320418032158</v>
      </c>
      <c r="AI22">
        <f t="shared" si="6"/>
        <v>414.48848331745785</v>
      </c>
      <c r="AJ22">
        <f t="shared" si="7"/>
        <v>60.124725226887648</v>
      </c>
      <c r="AK22">
        <f t="shared" si="24"/>
        <v>135.36769400998111</v>
      </c>
      <c r="AL22">
        <f t="shared" si="8"/>
        <v>609.98090255432658</v>
      </c>
      <c r="AN22">
        <f t="shared" si="9"/>
        <v>464.13178925943288</v>
      </c>
      <c r="AO22">
        <f t="shared" si="9"/>
        <v>-23.206589462971646</v>
      </c>
      <c r="AP22">
        <f t="shared" si="9"/>
        <v>-9.527285883721806</v>
      </c>
      <c r="AQ22">
        <f t="shared" si="9"/>
        <v>-330.38249461985441</v>
      </c>
      <c r="AR22">
        <f t="shared" si="9"/>
        <v>101.015419292885</v>
      </c>
      <c r="AS22">
        <f t="shared" si="9"/>
        <v>14.653059308313344</v>
      </c>
      <c r="AT22">
        <f t="shared" si="9"/>
        <v>32.990601475062149</v>
      </c>
      <c r="AU22">
        <f t="shared" si="9"/>
        <v>148.65908007626047</v>
      </c>
      <c r="AW22">
        <v>19</v>
      </c>
      <c r="AX22">
        <f>(R22*SUMPRODUCT(K23:$K$23, X23:$X$23)-$AZ$3*SUMPRODUCT(K22:$K$22, W23:$W$23))/Z22</f>
        <v>82.479143974674372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2435.8027822616423</v>
      </c>
      <c r="P23">
        <f t="shared" si="22"/>
        <v>121.79013911308212</v>
      </c>
      <c r="Q23" s="4">
        <f t="shared" si="23"/>
        <v>50</v>
      </c>
      <c r="R23">
        <f t="shared" si="0"/>
        <v>500000</v>
      </c>
      <c r="S23">
        <f t="shared" si="1"/>
        <v>83.610679066539888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64.486400323681465</v>
      </c>
      <c r="AC23">
        <f t="shared" si="2"/>
        <v>64.486400323681465</v>
      </c>
      <c r="AE23">
        <f t="shared" si="3"/>
        <v>1878.6613753185218</v>
      </c>
      <c r="AF23">
        <f t="shared" si="4"/>
        <v>-93.933068765926095</v>
      </c>
      <c r="AG23">
        <f t="shared" si="4"/>
        <v>-38.56349514417964</v>
      </c>
      <c r="AH23">
        <f t="shared" si="5"/>
        <v>-1381.2883245105795</v>
      </c>
      <c r="AI23">
        <f t="shared" si="6"/>
        <v>364.87648689783668</v>
      </c>
      <c r="AJ23">
        <f t="shared" si="7"/>
        <v>0</v>
      </c>
      <c r="AK23">
        <f t="shared" si="24"/>
        <v>129.44502948133942</v>
      </c>
      <c r="AL23">
        <f t="shared" si="8"/>
        <v>494.3215163791761</v>
      </c>
      <c r="AN23">
        <f t="shared" si="9"/>
        <v>421.75969662565456</v>
      </c>
      <c r="AO23">
        <f t="shared" si="9"/>
        <v>-21.087984831282728</v>
      </c>
      <c r="AP23">
        <f t="shared" si="9"/>
        <v>-8.6575091320416924</v>
      </c>
      <c r="AQ23">
        <f t="shared" si="9"/>
        <v>-310.0993890393724</v>
      </c>
      <c r="AR23">
        <f t="shared" si="9"/>
        <v>81.914813622957766</v>
      </c>
      <c r="AS23">
        <f t="shared" si="9"/>
        <v>0</v>
      </c>
      <c r="AT23">
        <f t="shared" si="9"/>
        <v>29.060424130182717</v>
      </c>
      <c r="AU23">
        <f t="shared" si="9"/>
        <v>110.97523775314049</v>
      </c>
      <c r="AW23">
        <v>20</v>
      </c>
      <c r="AX23">
        <f>(R23*SUMPRODUCT(K$23:$K24, X$23:$X24)-$AZ$3*SUMPRODUCT(K$22:$K23, W$23:$W24))/Z23</f>
        <v>83.610679066539888</v>
      </c>
    </row>
    <row r="25" spans="5:50" x14ac:dyDescent="0.25">
      <c r="AN25" s="8">
        <f t="shared" ref="AN25:AU25" si="25">SUM(AN3:AN23)</f>
        <v>22411.046747305772</v>
      </c>
      <c r="AO25" s="8">
        <f t="shared" si="25"/>
        <v>-2947.4044240615212</v>
      </c>
      <c r="AP25" s="8">
        <f t="shared" si="25"/>
        <v>-930.51602632470724</v>
      </c>
      <c r="AQ25" s="8">
        <f t="shared" si="25"/>
        <v>-12830.602801200834</v>
      </c>
      <c r="AR25" s="8">
        <f t="shared" si="25"/>
        <v>5702.5234957187131</v>
      </c>
      <c r="AS25" s="8">
        <f t="shared" si="25"/>
        <v>-227.51424306914424</v>
      </c>
      <c r="AT25" s="8">
        <f t="shared" si="25"/>
        <v>857.51800415624461</v>
      </c>
      <c r="AU25" s="9">
        <f t="shared" si="25"/>
        <v>6332.5272568058135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8616A-9B70-4928-8CDB-9ED0D650A7F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2885.339873883267</v>
      </c>
      <c r="K3">
        <v>1</v>
      </c>
      <c r="L3" s="2">
        <v>0</v>
      </c>
      <c r="O3">
        <f>$C$3</f>
        <v>2885.339873883267</v>
      </c>
      <c r="P3">
        <f>O3*B5</f>
        <v>2308.2718991066135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2885.339873883267</v>
      </c>
      <c r="AF3">
        <f t="shared" ref="AF3:AG23" si="4">-$Z3*P3</f>
        <v>-2308.2718991066135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56.586047076653472</v>
      </c>
      <c r="AJ3">
        <f t="shared" ref="AJ3:AJ23" si="7">AB3-AC3</f>
        <v>0</v>
      </c>
      <c r="AL3">
        <f t="shared" ref="AL3:AL23" si="8">SUM(AI3:AK3)</f>
        <v>56.586047076653472</v>
      </c>
      <c r="AN3">
        <f t="shared" ref="AN3:AU23" si="9">AE3*$K3</f>
        <v>2885.339873883267</v>
      </c>
      <c r="AO3">
        <f t="shared" si="9"/>
        <v>-2308.2718991066135</v>
      </c>
      <c r="AP3">
        <f t="shared" si="9"/>
        <v>-520.48192770000003</v>
      </c>
      <c r="AQ3">
        <f t="shared" si="9"/>
        <v>0</v>
      </c>
      <c r="AR3">
        <f t="shared" si="9"/>
        <v>56.586047076653472</v>
      </c>
      <c r="AS3">
        <f t="shared" si="9"/>
        <v>0</v>
      </c>
      <c r="AT3">
        <f t="shared" si="9"/>
        <v>0</v>
      </c>
      <c r="AU3">
        <f t="shared" si="9"/>
        <v>56.586047076653472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1608.8209648428615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500000</v>
      </c>
      <c r="S4">
        <f t="shared" si="1"/>
        <v>275.51022549480666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271.96994692373119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-271.96994692373119</v>
      </c>
      <c r="AK4">
        <f>H4*SUM(AB4, AE4:AF4)</f>
        <v>0</v>
      </c>
      <c r="AL4">
        <f t="shared" si="8"/>
        <v>-1696.9194469237311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-1336.8510179191292</v>
      </c>
      <c r="AR4">
        <f t="shared" si="9"/>
        <v>-1336.8510179191292</v>
      </c>
      <c r="AS4">
        <f t="shared" si="9"/>
        <v>-255.15521805397427</v>
      </c>
      <c r="AT4">
        <f t="shared" si="9"/>
        <v>0</v>
      </c>
      <c r="AU4">
        <f t="shared" si="9"/>
        <v>-1592.0062359731035</v>
      </c>
      <c r="AW4">
        <v>1</v>
      </c>
      <c r="AX4">
        <f>(R4*SUMPRODUCT(K5:$K$23, X5:$X$23)-$AZ$3*SUMPRODUCT(K4:$K$22, W5:$W$23))/Z4</f>
        <v>275.51022549480666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2885.339873883267</v>
      </c>
      <c r="P5">
        <f t="shared" ref="P5:P23" si="22">O5*$C$5</f>
        <v>144.26699369416335</v>
      </c>
      <c r="Q5" s="4">
        <f t="shared" ref="Q5:Q23" si="23">$C$8</f>
        <v>50</v>
      </c>
      <c r="R5">
        <f t="shared" si="0"/>
        <v>500000</v>
      </c>
      <c r="S5">
        <f t="shared" si="1"/>
        <v>541.19938607643587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271.96994692373119</v>
      </c>
      <c r="AC5">
        <f t="shared" si="2"/>
        <v>527.35514936820073</v>
      </c>
      <c r="AE5">
        <f t="shared" si="3"/>
        <v>2811.530979739201</v>
      </c>
      <c r="AF5">
        <f t="shared" si="4"/>
        <v>-140.57654898696003</v>
      </c>
      <c r="AG5">
        <f t="shared" si="4"/>
        <v>-48.720967071987786</v>
      </c>
      <c r="AH5">
        <f t="shared" si="5"/>
        <v>-1429.629275122139</v>
      </c>
      <c r="AI5">
        <f t="shared" si="6"/>
        <v>1192.6041885581144</v>
      </c>
      <c r="AJ5">
        <f t="shared" si="7"/>
        <v>-255.38520244446954</v>
      </c>
      <c r="AK5">
        <f>H5*SUM(AB5, AE5:AF5)</f>
        <v>254.26866623120401</v>
      </c>
      <c r="AL5">
        <f t="shared" si="8"/>
        <v>1191.4876523448488</v>
      </c>
      <c r="AN5">
        <f t="shared" si="9"/>
        <v>2427.932754783757</v>
      </c>
      <c r="AO5">
        <f t="shared" si="9"/>
        <v>-121.39663773918784</v>
      </c>
      <c r="AP5">
        <f t="shared" si="9"/>
        <v>-42.073600700566622</v>
      </c>
      <c r="AQ5">
        <f t="shared" si="9"/>
        <v>-1234.5742477249089</v>
      </c>
      <c r="AR5">
        <f t="shared" si="9"/>
        <v>1029.8882686190937</v>
      </c>
      <c r="AS5">
        <f t="shared" si="9"/>
        <v>-220.54108689192722</v>
      </c>
      <c r="AT5">
        <f t="shared" si="9"/>
        <v>219.57688807511707</v>
      </c>
      <c r="AU5">
        <f t="shared" si="9"/>
        <v>1028.9240698022834</v>
      </c>
      <c r="AW5">
        <v>2</v>
      </c>
      <c r="AX5">
        <f>(R5*SUMPRODUCT(K6:$K$23, X6:$X$23)-$AZ$3*SUMPRODUCT(K5:$K$22, W6:$W$23))/Z5</f>
        <v>541.19938607643587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2885.339873883267</v>
      </c>
      <c r="P6">
        <f t="shared" si="22"/>
        <v>144.26699369416335</v>
      </c>
      <c r="Q6" s="4">
        <f t="shared" si="23"/>
        <v>50</v>
      </c>
      <c r="R6">
        <f t="shared" si="0"/>
        <v>500000</v>
      </c>
      <c r="S6">
        <f t="shared" si="1"/>
        <v>791.74400375412574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527.35514936820073</v>
      </c>
      <c r="AC6">
        <f t="shared" si="2"/>
        <v>761.49935581423233</v>
      </c>
      <c r="AE6">
        <f t="shared" si="3"/>
        <v>2775.1197923180698</v>
      </c>
      <c r="AF6">
        <f t="shared" si="4"/>
        <v>-138.75598961590347</v>
      </c>
      <c r="AG6">
        <f t="shared" si="4"/>
        <v>-48.089998295125341</v>
      </c>
      <c r="AH6">
        <f t="shared" si="5"/>
        <v>-1437.5910614256563</v>
      </c>
      <c r="AI6">
        <f t="shared" si="6"/>
        <v>1150.6827429813843</v>
      </c>
      <c r="AJ6">
        <f t="shared" si="7"/>
        <v>-234.1442064460316</v>
      </c>
      <c r="AK6">
        <f>H6*SUM(AB6, AE6:AF6)</f>
        <v>344.21262198525596</v>
      </c>
      <c r="AL6">
        <f t="shared" si="8"/>
        <v>1260.7511585206087</v>
      </c>
      <c r="AN6">
        <f t="shared" si="9"/>
        <v>2161.3360554814426</v>
      </c>
      <c r="AO6">
        <f t="shared" si="9"/>
        <v>-108.06680277407212</v>
      </c>
      <c r="AP6">
        <f t="shared" si="9"/>
        <v>-37.453751550117801</v>
      </c>
      <c r="AQ6">
        <f t="shared" si="9"/>
        <v>-1119.6336110239477</v>
      </c>
      <c r="AR6">
        <f t="shared" si="9"/>
        <v>896.18189013330471</v>
      </c>
      <c r="AS6">
        <f t="shared" si="9"/>
        <v>-182.35764703734853</v>
      </c>
      <c r="AT6">
        <f t="shared" si="9"/>
        <v>268.0818149572944</v>
      </c>
      <c r="AU6">
        <f t="shared" si="9"/>
        <v>981.9060580532506</v>
      </c>
      <c r="AW6">
        <v>3</v>
      </c>
      <c r="AX6">
        <f>(R6*SUMPRODUCT(K7:$K$23, X7:$X$23)-$AZ$3*SUMPRODUCT(K6:$K$22, W7:$W$23))/Z6</f>
        <v>791.74400375412574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2885.339873883267</v>
      </c>
      <c r="P7">
        <f t="shared" si="22"/>
        <v>144.26699369416335</v>
      </c>
      <c r="Q7" s="4">
        <f t="shared" si="23"/>
        <v>50</v>
      </c>
      <c r="R7">
        <f t="shared" si="0"/>
        <v>500000</v>
      </c>
      <c r="S7">
        <f t="shared" si="1"/>
        <v>995.44857287963896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761.49935581423233</v>
      </c>
      <c r="AC7">
        <f t="shared" si="2"/>
        <v>944.96308083339136</v>
      </c>
      <c r="AE7">
        <f t="shared" si="3"/>
        <v>2739.0060428624779</v>
      </c>
      <c r="AF7">
        <f t="shared" si="4"/>
        <v>-136.95030214312391</v>
      </c>
      <c r="AG7">
        <f t="shared" si="4"/>
        <v>-47.464183815131562</v>
      </c>
      <c r="AH7">
        <f t="shared" si="5"/>
        <v>-1449.144970425273</v>
      </c>
      <c r="AI7">
        <f t="shared" si="6"/>
        <v>1105.4465864789497</v>
      </c>
      <c r="AJ7">
        <f t="shared" si="7"/>
        <v>-183.46372501915903</v>
      </c>
      <c r="AK7">
        <f>H7*SUM(AB7, AE7:AF7)</f>
        <v>352.16421860706652</v>
      </c>
      <c r="AL7">
        <f t="shared" si="8"/>
        <v>1274.1470800668571</v>
      </c>
      <c r="AN7">
        <f t="shared" si="9"/>
        <v>1931.0307961748601</v>
      </c>
      <c r="AO7">
        <f t="shared" si="9"/>
        <v>-96.551539808743016</v>
      </c>
      <c r="AP7">
        <f t="shared" si="9"/>
        <v>-33.462796075665793</v>
      </c>
      <c r="AQ7">
        <f t="shared" si="9"/>
        <v>-1021.6638890977468</v>
      </c>
      <c r="AR7">
        <f t="shared" si="9"/>
        <v>779.35257119270466</v>
      </c>
      <c r="AS7">
        <f t="shared" si="9"/>
        <v>-129.34403847561717</v>
      </c>
      <c r="AT7">
        <f t="shared" si="9"/>
        <v>248.27982881352304</v>
      </c>
      <c r="AU7">
        <f t="shared" si="9"/>
        <v>898.28836153061059</v>
      </c>
      <c r="AW7">
        <v>4</v>
      </c>
      <c r="AX7">
        <f>(R7*SUMPRODUCT(K8:$K$23, X8:$X$23)-$AZ$3*SUMPRODUCT(K7:$K$22, W8:$W$23))/Z7</f>
        <v>995.44857287963896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2885.339873883267</v>
      </c>
      <c r="P8">
        <f t="shared" si="22"/>
        <v>144.26699369416335</v>
      </c>
      <c r="Q8" s="4">
        <f t="shared" si="23"/>
        <v>50</v>
      </c>
      <c r="R8">
        <f t="shared" si="0"/>
        <v>500000</v>
      </c>
      <c r="S8">
        <f t="shared" si="1"/>
        <v>1132.5046495847498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944.96308083339136</v>
      </c>
      <c r="AC8">
        <f t="shared" si="2"/>
        <v>1061.0073680236746</v>
      </c>
      <c r="AE8">
        <f t="shared" si="3"/>
        <v>2703.1826020009221</v>
      </c>
      <c r="AF8">
        <f t="shared" si="4"/>
        <v>-135.1591301000461</v>
      </c>
      <c r="AG8">
        <f t="shared" si="4"/>
        <v>-46.843400087262744</v>
      </c>
      <c r="AH8">
        <f t="shared" si="5"/>
        <v>-1461.4188971750336</v>
      </c>
      <c r="AI8">
        <f t="shared" si="6"/>
        <v>1059.7611746385796</v>
      </c>
      <c r="AJ8">
        <f t="shared" si="7"/>
        <v>-116.04428719028328</v>
      </c>
      <c r="AK8">
        <f t="shared" ref="AK8:AK23" si="24">H8*SUM(AB8:AB8, AE8:AF8)</f>
        <v>254.6915250732344</v>
      </c>
      <c r="AL8">
        <f t="shared" si="8"/>
        <v>1198.4084125215309</v>
      </c>
      <c r="AN8">
        <f t="shared" si="9"/>
        <v>1776.9462544605171</v>
      </c>
      <c r="AO8">
        <f t="shared" si="9"/>
        <v>-88.847312723025851</v>
      </c>
      <c r="AP8">
        <f t="shared" si="9"/>
        <v>-30.792667972057554</v>
      </c>
      <c r="AQ8">
        <f t="shared" si="9"/>
        <v>-960.66867018557036</v>
      </c>
      <c r="AR8">
        <f t="shared" si="9"/>
        <v>696.63760357986348</v>
      </c>
      <c r="AS8">
        <f t="shared" si="9"/>
        <v>-76.282105885736286</v>
      </c>
      <c r="AT8">
        <f t="shared" si="9"/>
        <v>167.4223380938904</v>
      </c>
      <c r="AU8">
        <f t="shared" si="9"/>
        <v>787.77783578801768</v>
      </c>
      <c r="AW8">
        <v>5</v>
      </c>
      <c r="AX8">
        <f>(R8*SUMPRODUCT(K9:$K$23, X9:$X$23)-$AZ$3*SUMPRODUCT(K8:$K$22, W9:$W$23))/Z8</f>
        <v>1132.5046495847498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2885.339873883267</v>
      </c>
      <c r="P9">
        <f t="shared" si="22"/>
        <v>144.26699369416335</v>
      </c>
      <c r="Q9" s="4">
        <f t="shared" si="23"/>
        <v>50</v>
      </c>
      <c r="R9">
        <f t="shared" si="0"/>
        <v>500000</v>
      </c>
      <c r="S9">
        <f t="shared" si="1"/>
        <v>1221.7810349908759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1061.0073680236746</v>
      </c>
      <c r="AC9">
        <f t="shared" si="2"/>
        <v>1129.594023231617</v>
      </c>
      <c r="AE9">
        <f t="shared" si="3"/>
        <v>2667.6324015413661</v>
      </c>
      <c r="AF9">
        <f t="shared" si="4"/>
        <v>-133.38162007706831</v>
      </c>
      <c r="AG9">
        <f t="shared" si="4"/>
        <v>-46.22735133714253</v>
      </c>
      <c r="AH9">
        <f t="shared" si="5"/>
        <v>-1476.1474924758577</v>
      </c>
      <c r="AI9">
        <f t="shared" si="6"/>
        <v>1011.8759376512976</v>
      </c>
      <c r="AJ9">
        <f t="shared" si="7"/>
        <v>-68.586655207942385</v>
      </c>
      <c r="AK9">
        <f t="shared" si="24"/>
        <v>187.67247540327216</v>
      </c>
      <c r="AL9">
        <f t="shared" si="8"/>
        <v>1130.9617578466273</v>
      </c>
      <c r="AN9">
        <f t="shared" si="9"/>
        <v>1666.5816475745603</v>
      </c>
      <c r="AO9">
        <f t="shared" si="9"/>
        <v>-83.329082378728017</v>
      </c>
      <c r="AP9">
        <f t="shared" si="9"/>
        <v>-28.880161790638077</v>
      </c>
      <c r="AQ9">
        <f t="shared" si="9"/>
        <v>-922.21114072988678</v>
      </c>
      <c r="AR9">
        <f t="shared" si="9"/>
        <v>632.1612626753074</v>
      </c>
      <c r="AS9">
        <f t="shared" si="9"/>
        <v>-42.848955040445226</v>
      </c>
      <c r="AT9">
        <f t="shared" si="9"/>
        <v>117.2468527077648</v>
      </c>
      <c r="AU9">
        <f t="shared" si="9"/>
        <v>706.55916034262691</v>
      </c>
      <c r="AW9">
        <v>6</v>
      </c>
      <c r="AX9">
        <f>(R9*SUMPRODUCT(K10:$K$23, X10:$X$23)-$AZ$3*SUMPRODUCT(K9:$K$22, W10:$W$23))/Z9</f>
        <v>1221.7810349908759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2885.339873883267</v>
      </c>
      <c r="P10">
        <f t="shared" si="22"/>
        <v>144.26699369416335</v>
      </c>
      <c r="Q10" s="4">
        <f t="shared" si="23"/>
        <v>50</v>
      </c>
      <c r="R10">
        <f t="shared" si="0"/>
        <v>500000</v>
      </c>
      <c r="S10">
        <f t="shared" si="1"/>
        <v>1285.4958696468982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1129.594023231617</v>
      </c>
      <c r="AC10">
        <f t="shared" si="2"/>
        <v>1172.7784759227798</v>
      </c>
      <c r="AE10">
        <f t="shared" si="3"/>
        <v>2632.3417909864838</v>
      </c>
      <c r="AF10">
        <f t="shared" si="4"/>
        <v>-131.61708954932419</v>
      </c>
      <c r="AG10">
        <f t="shared" si="4"/>
        <v>-45.615801015561416</v>
      </c>
      <c r="AH10">
        <f t="shared" si="5"/>
        <v>-1492.7680820968462</v>
      </c>
      <c r="AI10">
        <f t="shared" si="6"/>
        <v>962.34081832475204</v>
      </c>
      <c r="AJ10">
        <f t="shared" si="7"/>
        <v>-43.184452691162733</v>
      </c>
      <c r="AK10">
        <f t="shared" si="24"/>
        <v>190.5917330451108</v>
      </c>
      <c r="AL10">
        <f t="shared" si="8"/>
        <v>1109.7480986787</v>
      </c>
      <c r="AN10">
        <f t="shared" si="9"/>
        <v>1562.5027322008993</v>
      </c>
      <c r="AO10">
        <f t="shared" si="9"/>
        <v>-78.125136610044976</v>
      </c>
      <c r="AP10">
        <f t="shared" si="9"/>
        <v>-27.076580238327132</v>
      </c>
      <c r="AQ10">
        <f t="shared" si="9"/>
        <v>-886.07574244548209</v>
      </c>
      <c r="AR10">
        <f t="shared" si="9"/>
        <v>571.22527290704522</v>
      </c>
      <c r="AS10">
        <f t="shared" si="9"/>
        <v>-25.633383001245949</v>
      </c>
      <c r="AT10">
        <f t="shared" si="9"/>
        <v>113.13124482451343</v>
      </c>
      <c r="AU10">
        <f t="shared" si="9"/>
        <v>658.72313473031261</v>
      </c>
      <c r="AW10">
        <v>7</v>
      </c>
      <c r="AX10">
        <f>(R10*SUMPRODUCT(K11:$K$23, X11:$X$23)-$AZ$3*SUMPRODUCT(K10:$K$22, W11:$W$23))/Z10</f>
        <v>1285.4958696468982</v>
      </c>
    </row>
    <row r="11" spans="1:52" x14ac:dyDescent="0.25">
      <c r="A11" t="s">
        <v>33</v>
      </c>
      <c r="C11" s="7">
        <f>AU25</f>
        <v>7766.0326583025171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2885.339873883267</v>
      </c>
      <c r="P11">
        <f t="shared" si="22"/>
        <v>144.26699369416335</v>
      </c>
      <c r="Q11" s="4">
        <f t="shared" si="23"/>
        <v>50</v>
      </c>
      <c r="R11">
        <f t="shared" si="0"/>
        <v>500000</v>
      </c>
      <c r="S11">
        <f t="shared" si="1"/>
        <v>1321.3863855003237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1172.7784759227798</v>
      </c>
      <c r="AC11">
        <f t="shared" si="2"/>
        <v>1189.4661699269636</v>
      </c>
      <c r="AE11">
        <f t="shared" si="3"/>
        <v>2597.2828283878493</v>
      </c>
      <c r="AF11">
        <f t="shared" si="4"/>
        <v>-129.86414141939247</v>
      </c>
      <c r="AG11">
        <f t="shared" si="4"/>
        <v>-45.008264917024619</v>
      </c>
      <c r="AH11">
        <f t="shared" si="5"/>
        <v>-1513.7808838118626</v>
      </c>
      <c r="AI11">
        <f t="shared" si="6"/>
        <v>908.62953823956968</v>
      </c>
      <c r="AJ11">
        <f t="shared" si="7"/>
        <v>-16.687694004183868</v>
      </c>
      <c r="AK11">
        <f t="shared" si="24"/>
        <v>187.47015388889869</v>
      </c>
      <c r="AL11">
        <f t="shared" si="8"/>
        <v>1079.4119981242845</v>
      </c>
      <c r="AN11">
        <f t="shared" si="9"/>
        <v>1466.183993580084</v>
      </c>
      <c r="AO11">
        <f t="shared" si="9"/>
        <v>-73.309199679004209</v>
      </c>
      <c r="AP11">
        <f t="shared" si="9"/>
        <v>-25.407474641918078</v>
      </c>
      <c r="AQ11">
        <f t="shared" si="9"/>
        <v>-854.53970486922776</v>
      </c>
      <c r="AR11">
        <f t="shared" si="9"/>
        <v>512.92761438993409</v>
      </c>
      <c r="AS11">
        <f t="shared" si="9"/>
        <v>-9.4203178688413001</v>
      </c>
      <c r="AT11">
        <f t="shared" si="9"/>
        <v>105.8281893298888</v>
      </c>
      <c r="AU11">
        <f t="shared" si="9"/>
        <v>609.33548585098151</v>
      </c>
      <c r="AW11">
        <v>8</v>
      </c>
      <c r="AX11">
        <f>(R11*SUMPRODUCT(K12:$K$23, X12:$X$23)-$AZ$3*SUMPRODUCT(K11:$K$22, W12:$W$23))/Z11</f>
        <v>1321.3863855003237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2885.339873883267</v>
      </c>
      <c r="P12">
        <f t="shared" si="22"/>
        <v>144.26699369416335</v>
      </c>
      <c r="Q12" s="4">
        <f t="shared" si="23"/>
        <v>50</v>
      </c>
      <c r="R12">
        <f t="shared" si="0"/>
        <v>500000</v>
      </c>
      <c r="S12">
        <f t="shared" si="1"/>
        <v>1329.415632849935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1189.4661699269636</v>
      </c>
      <c r="AC12">
        <f t="shared" si="2"/>
        <v>1180.6327418988303</v>
      </c>
      <c r="AE12">
        <f t="shared" si="3"/>
        <v>2562.4241527159452</v>
      </c>
      <c r="AF12">
        <f t="shared" si="4"/>
        <v>-128.12120763579725</v>
      </c>
      <c r="AG12">
        <f t="shared" si="4"/>
        <v>-44.404199586845863</v>
      </c>
      <c r="AH12">
        <f t="shared" si="5"/>
        <v>-1539.8268100850887</v>
      </c>
      <c r="AI12">
        <f t="shared" si="6"/>
        <v>850.07193540821299</v>
      </c>
      <c r="AJ12">
        <f t="shared" si="7"/>
        <v>8.8334280281333122</v>
      </c>
      <c r="AK12">
        <f t="shared" si="24"/>
        <v>188.07361706886908</v>
      </c>
      <c r="AL12">
        <f t="shared" si="8"/>
        <v>1046.9789805052153</v>
      </c>
      <c r="AN12">
        <f t="shared" si="9"/>
        <v>1375.1364500140614</v>
      </c>
      <c r="AO12">
        <f t="shared" si="9"/>
        <v>-68.756822500703066</v>
      </c>
      <c r="AP12">
        <f t="shared" si="9"/>
        <v>-23.829713484729247</v>
      </c>
      <c r="AQ12">
        <f t="shared" si="9"/>
        <v>-826.35498538075774</v>
      </c>
      <c r="AR12">
        <f t="shared" si="9"/>
        <v>456.19492864787128</v>
      </c>
      <c r="AS12">
        <f t="shared" si="9"/>
        <v>4.7404988932792484</v>
      </c>
      <c r="AT12">
        <f t="shared" si="9"/>
        <v>100.93055275148994</v>
      </c>
      <c r="AU12">
        <f t="shared" si="9"/>
        <v>561.86598029264042</v>
      </c>
      <c r="AW12">
        <v>9</v>
      </c>
      <c r="AX12">
        <f>(R12*SUMPRODUCT(K13:$K$23, X13:$X$23)-$AZ$3*SUMPRODUCT(K12:$K$22, W13:$W$23))/Z12</f>
        <v>1329.415632849935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2885.339873883267</v>
      </c>
      <c r="P13">
        <f t="shared" si="22"/>
        <v>144.26699369416335</v>
      </c>
      <c r="Q13" s="4">
        <f t="shared" si="23"/>
        <v>50</v>
      </c>
      <c r="R13">
        <f t="shared" si="0"/>
        <v>500000</v>
      </c>
      <c r="S13">
        <f t="shared" si="1"/>
        <v>1309.0172161872083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1180.6327418988303</v>
      </c>
      <c r="AC13">
        <f t="shared" si="2"/>
        <v>1146.7844471114395</v>
      </c>
      <c r="AE13">
        <f t="shared" si="3"/>
        <v>2527.7458929360619</v>
      </c>
      <c r="AF13">
        <f t="shared" si="4"/>
        <v>-126.3872946468031</v>
      </c>
      <c r="AG13">
        <f t="shared" si="4"/>
        <v>-43.80326068024123</v>
      </c>
      <c r="AH13">
        <f t="shared" si="5"/>
        <v>-1568.9691073616943</v>
      </c>
      <c r="AI13">
        <f t="shared" si="6"/>
        <v>788.5862302473231</v>
      </c>
      <c r="AJ13">
        <f t="shared" si="7"/>
        <v>33.848294787390842</v>
      </c>
      <c r="AK13">
        <f t="shared" si="24"/>
        <v>185.18895228772422</v>
      </c>
      <c r="AL13">
        <f t="shared" si="8"/>
        <v>1007.6234773224381</v>
      </c>
      <c r="AN13">
        <f t="shared" si="9"/>
        <v>1289.8414052335929</v>
      </c>
      <c r="AO13">
        <f t="shared" si="9"/>
        <v>-64.492070261679658</v>
      </c>
      <c r="AP13">
        <f t="shared" si="9"/>
        <v>-22.351637269990754</v>
      </c>
      <c r="AQ13">
        <f t="shared" si="9"/>
        <v>-800.60314759601226</v>
      </c>
      <c r="AR13">
        <f t="shared" si="9"/>
        <v>402.39455010591024</v>
      </c>
      <c r="AS13">
        <f t="shared" si="9"/>
        <v>17.271883315224294</v>
      </c>
      <c r="AT13">
        <f t="shared" si="9"/>
        <v>94.49699003371181</v>
      </c>
      <c r="AU13">
        <f t="shared" si="9"/>
        <v>514.16342345484634</v>
      </c>
      <c r="AW13">
        <v>10</v>
      </c>
      <c r="AX13">
        <f>(R13*SUMPRODUCT(K14:$K$23, X14:$X$23)-$AZ$3*SUMPRODUCT(K13:$K$22, W14:$W$23))/Z13</f>
        <v>1309.0172161872083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2885.339873883267</v>
      </c>
      <c r="P14">
        <f t="shared" si="22"/>
        <v>144.26699369416335</v>
      </c>
      <c r="Q14" s="4">
        <f t="shared" si="23"/>
        <v>50</v>
      </c>
      <c r="R14">
        <f t="shared" si="0"/>
        <v>500000</v>
      </c>
      <c r="S14">
        <f t="shared" si="1"/>
        <v>1286.943510497236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1146.7844471114395</v>
      </c>
      <c r="AC14">
        <f t="shared" si="2"/>
        <v>1112.0435939704303</v>
      </c>
      <c r="AE14">
        <f t="shared" si="3"/>
        <v>2493.2125590653327</v>
      </c>
      <c r="AF14">
        <f t="shared" si="4"/>
        <v>-124.66062795326663</v>
      </c>
      <c r="AG14">
        <f t="shared" si="4"/>
        <v>-43.20483319197011</v>
      </c>
      <c r="AH14">
        <f t="shared" si="5"/>
        <v>-1603.9488146870679</v>
      </c>
      <c r="AI14">
        <f t="shared" si="6"/>
        <v>721.39828323302822</v>
      </c>
      <c r="AJ14">
        <f t="shared" si="7"/>
        <v>34.740853141009211</v>
      </c>
      <c r="AK14">
        <f t="shared" si="24"/>
        <v>300.81436455734183</v>
      </c>
      <c r="AL14">
        <f t="shared" si="8"/>
        <v>1056.9535009313793</v>
      </c>
      <c r="AN14">
        <f t="shared" si="9"/>
        <v>1171.9351316351731</v>
      </c>
      <c r="AO14">
        <f t="shared" si="9"/>
        <v>-58.596756581758648</v>
      </c>
      <c r="AP14">
        <f t="shared" si="9"/>
        <v>-20.308441689018611</v>
      </c>
      <c r="AQ14">
        <f t="shared" si="9"/>
        <v>-753.93650591149287</v>
      </c>
      <c r="AR14">
        <f t="shared" si="9"/>
        <v>339.09342745290292</v>
      </c>
      <c r="AS14">
        <f t="shared" si="9"/>
        <v>16.329945936976152</v>
      </c>
      <c r="AT14">
        <f t="shared" si="9"/>
        <v>141.39786062100509</v>
      </c>
      <c r="AU14">
        <f t="shared" si="9"/>
        <v>496.82123401088415</v>
      </c>
      <c r="AW14">
        <v>11</v>
      </c>
      <c r="AX14">
        <f>(R14*SUMPRODUCT(K15:$K$23, X15:$X$23)-$AZ$3*SUMPRODUCT(K14:$K$22, W15:$W$23))/Z14</f>
        <v>1286.943510497236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2885.339873883267</v>
      </c>
      <c r="P15">
        <f t="shared" si="22"/>
        <v>144.26699369416335</v>
      </c>
      <c r="Q15" s="4">
        <f t="shared" si="23"/>
        <v>50</v>
      </c>
      <c r="R15">
        <f t="shared" si="0"/>
        <v>500000</v>
      </c>
      <c r="S15">
        <f t="shared" si="1"/>
        <v>1235.9913618105786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1112.0435939704303</v>
      </c>
      <c r="AC15">
        <f t="shared" si="2"/>
        <v>1053.2697517869119</v>
      </c>
      <c r="AE15">
        <f t="shared" si="3"/>
        <v>2458.788391800796</v>
      </c>
      <c r="AF15">
        <f t="shared" si="4"/>
        <v>-122.9394195900398</v>
      </c>
      <c r="AG15">
        <f t="shared" si="4"/>
        <v>-42.608297449749102</v>
      </c>
      <c r="AH15">
        <f t="shared" si="5"/>
        <v>-1644.8741030130859</v>
      </c>
      <c r="AI15">
        <f t="shared" si="6"/>
        <v>648.36657174792117</v>
      </c>
      <c r="AJ15">
        <f t="shared" si="7"/>
        <v>58.773842183518354</v>
      </c>
      <c r="AK15">
        <f t="shared" si="24"/>
        <v>295.04306267325649</v>
      </c>
      <c r="AL15">
        <f t="shared" si="8"/>
        <v>1002.183476604696</v>
      </c>
      <c r="AN15">
        <f t="shared" si="9"/>
        <v>1064.6498288152341</v>
      </c>
      <c r="AO15">
        <f t="shared" si="9"/>
        <v>-53.232491440761699</v>
      </c>
      <c r="AP15">
        <f t="shared" si="9"/>
        <v>-18.449296709409193</v>
      </c>
      <c r="AQ15">
        <f t="shared" si="9"/>
        <v>-712.22677723515619</v>
      </c>
      <c r="AR15">
        <f t="shared" si="9"/>
        <v>280.74126342990689</v>
      </c>
      <c r="AS15">
        <f t="shared" si="9"/>
        <v>25.448941124074544</v>
      </c>
      <c r="AT15">
        <f t="shared" si="9"/>
        <v>127.75298078341251</v>
      </c>
      <c r="AU15">
        <f t="shared" si="9"/>
        <v>433.94318533739397</v>
      </c>
      <c r="AW15">
        <v>12</v>
      </c>
      <c r="AX15">
        <f>(R15*SUMPRODUCT(K16:$K$23, X16:$X$23)-$AZ$3*SUMPRODUCT(K15:$K$22, W16:$W$23))/Z15</f>
        <v>1235.9913618105786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2885.339873883267</v>
      </c>
      <c r="P16">
        <f t="shared" si="22"/>
        <v>144.26699369416335</v>
      </c>
      <c r="Q16" s="4">
        <f t="shared" si="23"/>
        <v>50</v>
      </c>
      <c r="R16">
        <f t="shared" si="0"/>
        <v>500000</v>
      </c>
      <c r="S16">
        <f t="shared" si="1"/>
        <v>1159.3748968007469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1053.2697517869119</v>
      </c>
      <c r="AC16">
        <f t="shared" si="2"/>
        <v>974.18929257874561</v>
      </c>
      <c r="AE16">
        <f t="shared" si="3"/>
        <v>2424.4678907090997</v>
      </c>
      <c r="AF16">
        <f t="shared" si="4"/>
        <v>-121.22339453545499</v>
      </c>
      <c r="AG16">
        <f t="shared" si="4"/>
        <v>-42.013558136672863</v>
      </c>
      <c r="AH16">
        <f t="shared" si="5"/>
        <v>-1686.5633857874698</v>
      </c>
      <c r="AI16">
        <f t="shared" si="6"/>
        <v>574.6675522495018</v>
      </c>
      <c r="AJ16">
        <f t="shared" si="7"/>
        <v>79.080459208166303</v>
      </c>
      <c r="AK16">
        <f t="shared" si="24"/>
        <v>287.22363722648078</v>
      </c>
      <c r="AL16">
        <f t="shared" si="8"/>
        <v>940.97164868414893</v>
      </c>
      <c r="AN16">
        <f t="shared" si="9"/>
        <v>967.03777293351527</v>
      </c>
      <c r="AO16">
        <f t="shared" si="9"/>
        <v>-48.351888646675761</v>
      </c>
      <c r="AP16">
        <f t="shared" si="9"/>
        <v>-16.757779242693108</v>
      </c>
      <c r="AQ16">
        <f t="shared" si="9"/>
        <v>-672.71276586224599</v>
      </c>
      <c r="AR16">
        <f t="shared" si="9"/>
        <v>229.2153391819003</v>
      </c>
      <c r="AS16">
        <f t="shared" si="9"/>
        <v>31.542505243432224</v>
      </c>
      <c r="AT16">
        <f t="shared" si="9"/>
        <v>114.56373893082278</v>
      </c>
      <c r="AU16">
        <f t="shared" si="9"/>
        <v>375.32158335615532</v>
      </c>
      <c r="AW16">
        <v>13</v>
      </c>
      <c r="AX16">
        <f>(R16*SUMPRODUCT(K17:$K$23, X17:$X$23)-$AZ$3*SUMPRODUCT(K16:$K$22, W17:$W$23))/Z16</f>
        <v>1159.3748968007469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2885.339873883267</v>
      </c>
      <c r="P17">
        <f t="shared" si="22"/>
        <v>144.26699369416335</v>
      </c>
      <c r="Q17" s="4">
        <f t="shared" si="23"/>
        <v>50</v>
      </c>
      <c r="R17">
        <f t="shared" si="0"/>
        <v>500000</v>
      </c>
      <c r="S17">
        <f t="shared" si="1"/>
        <v>1058.9813166031877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974.18929257874561</v>
      </c>
      <c r="AC17">
        <f t="shared" si="2"/>
        <v>877.26628472211542</v>
      </c>
      <c r="AE17">
        <f t="shared" si="3"/>
        <v>2390.2323408701122</v>
      </c>
      <c r="AF17">
        <f t="shared" si="4"/>
        <v>-119.51161704350561</v>
      </c>
      <c r="AG17">
        <f t="shared" si="4"/>
        <v>-41.420290942245067</v>
      </c>
      <c r="AH17">
        <f t="shared" si="5"/>
        <v>-1731.3161306106649</v>
      </c>
      <c r="AI17">
        <f t="shared" si="6"/>
        <v>497.98430227369636</v>
      </c>
      <c r="AJ17">
        <f t="shared" si="7"/>
        <v>96.923007856630193</v>
      </c>
      <c r="AK17">
        <f t="shared" si="24"/>
        <v>277.67343992383883</v>
      </c>
      <c r="AL17">
        <f t="shared" si="8"/>
        <v>872.58075005416538</v>
      </c>
      <c r="AN17">
        <f t="shared" si="9"/>
        <v>878.23044130702465</v>
      </c>
      <c r="AO17">
        <f t="shared" si="9"/>
        <v>-43.911522065351228</v>
      </c>
      <c r="AP17">
        <f t="shared" si="9"/>
        <v>-15.218838675754483</v>
      </c>
      <c r="AQ17">
        <f t="shared" si="9"/>
        <v>-636.12833925369421</v>
      </c>
      <c r="AR17">
        <f t="shared" si="9"/>
        <v>182.97174131222454</v>
      </c>
      <c r="AS17">
        <f t="shared" si="9"/>
        <v>35.611908728398426</v>
      </c>
      <c r="AT17">
        <f t="shared" si="9"/>
        <v>102.02408507065056</v>
      </c>
      <c r="AU17">
        <f t="shared" si="9"/>
        <v>320.60773511127354</v>
      </c>
      <c r="AW17">
        <v>14</v>
      </c>
      <c r="AX17">
        <f>(R17*SUMPRODUCT(K18:$K$23, X18:$X$23)-$AZ$3*SUMPRODUCT(K17:$K$22, W18:$W$23))/Z17</f>
        <v>1058.9813166031877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2885.339873883267</v>
      </c>
      <c r="P18">
        <f t="shared" si="22"/>
        <v>144.26699369416335</v>
      </c>
      <c r="Q18" s="4">
        <f t="shared" si="23"/>
        <v>50</v>
      </c>
      <c r="R18">
        <f t="shared" si="0"/>
        <v>500000</v>
      </c>
      <c r="S18">
        <f t="shared" si="1"/>
        <v>936.02752653112691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877.26628472211542</v>
      </c>
      <c r="AC18">
        <f t="shared" si="2"/>
        <v>764.32335278300025</v>
      </c>
      <c r="AE18">
        <f t="shared" si="3"/>
        <v>2356.0553336479265</v>
      </c>
      <c r="AF18">
        <f t="shared" si="4"/>
        <v>-117.80276668239632</v>
      </c>
      <c r="AG18">
        <f t="shared" si="4"/>
        <v>-40.828038231714501</v>
      </c>
      <c r="AH18">
        <f t="shared" si="5"/>
        <v>-1780.4980110811689</v>
      </c>
      <c r="AI18">
        <f t="shared" si="6"/>
        <v>416.92651765264691</v>
      </c>
      <c r="AJ18">
        <f t="shared" si="7"/>
        <v>112.94293193911517</v>
      </c>
      <c r="AK18">
        <f t="shared" si="24"/>
        <v>266.60117917661523</v>
      </c>
      <c r="AL18">
        <f t="shared" si="8"/>
        <v>796.47062876837731</v>
      </c>
      <c r="AN18">
        <f t="shared" si="9"/>
        <v>797.4348676107677</v>
      </c>
      <c r="AO18">
        <f t="shared" si="9"/>
        <v>-39.871743380538383</v>
      </c>
      <c r="AP18">
        <f t="shared" si="9"/>
        <v>-13.818733710173476</v>
      </c>
      <c r="AQ18">
        <f t="shared" si="9"/>
        <v>-602.63066638141925</v>
      </c>
      <c r="AR18">
        <f t="shared" si="9"/>
        <v>141.1137241386366</v>
      </c>
      <c r="AS18">
        <f t="shared" si="9"/>
        <v>38.226874679972575</v>
      </c>
      <c r="AT18">
        <f t="shared" si="9"/>
        <v>90.234330656576944</v>
      </c>
      <c r="AU18">
        <f t="shared" si="9"/>
        <v>269.57492947518614</v>
      </c>
      <c r="AW18">
        <v>15</v>
      </c>
      <c r="AX18">
        <f>(R18*SUMPRODUCT(K19:$K$23, X19:$X$23)-$AZ$3*SUMPRODUCT(K18:$K$22, W19:$W$23))/Z18</f>
        <v>936.02752653112691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2885.339873883267</v>
      </c>
      <c r="P19">
        <f t="shared" si="22"/>
        <v>144.26699369416335</v>
      </c>
      <c r="Q19" s="4">
        <f t="shared" si="23"/>
        <v>50</v>
      </c>
      <c r="R19">
        <f t="shared" si="0"/>
        <v>500000</v>
      </c>
      <c r="S19">
        <f t="shared" si="1"/>
        <v>788.53778521909328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764.32335278300025</v>
      </c>
      <c r="AC19">
        <f t="shared" si="2"/>
        <v>634.5445787723977</v>
      </c>
      <c r="AE19">
        <f t="shared" si="3"/>
        <v>2321.8630853304721</v>
      </c>
      <c r="AF19">
        <f t="shared" si="4"/>
        <v>-116.0931542665236</v>
      </c>
      <c r="AG19">
        <f t="shared" si="4"/>
        <v>-40.235521408532826</v>
      </c>
      <c r="AH19">
        <f t="shared" si="5"/>
        <v>-1842.3644086453523</v>
      </c>
      <c r="AI19">
        <f t="shared" si="6"/>
        <v>323.17000101006352</v>
      </c>
      <c r="AJ19">
        <f t="shared" si="7"/>
        <v>129.77877401060255</v>
      </c>
      <c r="AK19">
        <f t="shared" si="24"/>
        <v>254.15682248535114</v>
      </c>
      <c r="AL19">
        <f t="shared" si="8"/>
        <v>707.10559750601715</v>
      </c>
      <c r="AN19">
        <f t="shared" si="9"/>
        <v>723.91522228782287</v>
      </c>
      <c r="AO19">
        <f t="shared" si="9"/>
        <v>-36.195761114391139</v>
      </c>
      <c r="AP19">
        <f t="shared" si="9"/>
        <v>-12.544713169501472</v>
      </c>
      <c r="AQ19">
        <f t="shared" si="9"/>
        <v>-574.41614402075948</v>
      </c>
      <c r="AR19">
        <f t="shared" si="9"/>
        <v>100.75860398317076</v>
      </c>
      <c r="AS19">
        <f t="shared" si="9"/>
        <v>40.462691633152296</v>
      </c>
      <c r="AT19">
        <f t="shared" si="9"/>
        <v>79.241534011150605</v>
      </c>
      <c r="AU19">
        <f t="shared" si="9"/>
        <v>220.46282962747364</v>
      </c>
      <c r="AW19">
        <v>16</v>
      </c>
      <c r="AX19">
        <f>(R19*SUMPRODUCT(K20:$K$23, X20:$X$23)-$AZ$3*SUMPRODUCT(K19:$K$22, W20:$W$23))/Z19</f>
        <v>788.53778521909328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2885.339873883267</v>
      </c>
      <c r="P20">
        <f t="shared" si="22"/>
        <v>144.26699369416335</v>
      </c>
      <c r="Q20" s="4">
        <f t="shared" si="23"/>
        <v>50</v>
      </c>
      <c r="R20">
        <f t="shared" si="0"/>
        <v>500000</v>
      </c>
      <c r="S20">
        <f t="shared" si="1"/>
        <v>618.48739416976537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634.5445787723977</v>
      </c>
      <c r="AC20">
        <f t="shared" si="2"/>
        <v>490.36679026481067</v>
      </c>
      <c r="AE20">
        <f t="shared" si="3"/>
        <v>2287.6373328166001</v>
      </c>
      <c r="AF20">
        <f t="shared" si="4"/>
        <v>-114.38186664083001</v>
      </c>
      <c r="AG20">
        <f t="shared" si="4"/>
        <v>-39.642423991766314</v>
      </c>
      <c r="AH20">
        <f t="shared" si="5"/>
        <v>-1907.4220268118986</v>
      </c>
      <c r="AI20">
        <f t="shared" si="6"/>
        <v>226.19101537210486</v>
      </c>
      <c r="AJ20">
        <f t="shared" si="7"/>
        <v>144.17778850758702</v>
      </c>
      <c r="AK20">
        <f t="shared" si="24"/>
        <v>240.26906544630461</v>
      </c>
      <c r="AL20">
        <f t="shared" si="8"/>
        <v>610.63786932599646</v>
      </c>
      <c r="AN20">
        <f t="shared" si="9"/>
        <v>657.021595212227</v>
      </c>
      <c r="AO20">
        <f t="shared" si="9"/>
        <v>-32.851079760611348</v>
      </c>
      <c r="AP20">
        <f t="shared" si="9"/>
        <v>-11.385514773480866</v>
      </c>
      <c r="AQ20">
        <f t="shared" si="9"/>
        <v>-547.82173940827329</v>
      </c>
      <c r="AR20">
        <f t="shared" si="9"/>
        <v>64.963261269861405</v>
      </c>
      <c r="AS20">
        <f t="shared" si="9"/>
        <v>41.408626813584291</v>
      </c>
      <c r="AT20">
        <f t="shared" si="9"/>
        <v>69.006552041760116</v>
      </c>
      <c r="AU20">
        <f t="shared" si="9"/>
        <v>175.3784401252058</v>
      </c>
      <c r="AW20">
        <v>17</v>
      </c>
      <c r="AX20">
        <f>(R20*SUMPRODUCT(K21:$K$23, X21:$X$23)-$AZ$3*SUMPRODUCT(K20:$K$22, W21:$W$23))/Z20</f>
        <v>618.48739416976537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2885.339873883267</v>
      </c>
      <c r="P21">
        <f t="shared" si="22"/>
        <v>144.26699369416335</v>
      </c>
      <c r="Q21" s="4">
        <f t="shared" si="23"/>
        <v>50</v>
      </c>
      <c r="R21">
        <f t="shared" si="0"/>
        <v>500000</v>
      </c>
      <c r="S21">
        <f t="shared" si="1"/>
        <v>429.95018428458872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490.36679026481067</v>
      </c>
      <c r="AC21">
        <f t="shared" si="2"/>
        <v>335.78335818309597</v>
      </c>
      <c r="AE21">
        <f t="shared" si="3"/>
        <v>2253.3985279346275</v>
      </c>
      <c r="AF21">
        <f t="shared" si="4"/>
        <v>-112.66992639673137</v>
      </c>
      <c r="AG21">
        <f t="shared" si="4"/>
        <v>-39.049100390760302</v>
      </c>
      <c r="AH21">
        <f t="shared" si="5"/>
        <v>-1968.993610883442</v>
      </c>
      <c r="AI21">
        <f t="shared" si="6"/>
        <v>132.68589026369386</v>
      </c>
      <c r="AJ21">
        <f t="shared" si="7"/>
        <v>154.5834320817147</v>
      </c>
      <c r="AK21">
        <f t="shared" si="24"/>
        <v>225.14809486734129</v>
      </c>
      <c r="AL21">
        <f t="shared" si="8"/>
        <v>512.4174172127498</v>
      </c>
      <c r="AN21">
        <f t="shared" si="9"/>
        <v>596.17236678375002</v>
      </c>
      <c r="AO21">
        <f t="shared" si="9"/>
        <v>-29.8086183391875</v>
      </c>
      <c r="AP21">
        <f t="shared" si="9"/>
        <v>-10.33105964708041</v>
      </c>
      <c r="AQ21">
        <f t="shared" si="9"/>
        <v>-520.92852934379755</v>
      </c>
      <c r="AR21">
        <f t="shared" si="9"/>
        <v>35.104159453684595</v>
      </c>
      <c r="AS21">
        <f t="shared" si="9"/>
        <v>40.8975018964708</v>
      </c>
      <c r="AT21">
        <f t="shared" si="9"/>
        <v>59.566504073712238</v>
      </c>
      <c r="AU21">
        <f t="shared" si="9"/>
        <v>135.56816542386761</v>
      </c>
      <c r="AW21">
        <v>18</v>
      </c>
      <c r="AX21">
        <f>(R21*SUMPRODUCT(K22:$K$23, X22:$X$23)-$AZ$3*SUMPRODUCT(K21:$K$22, W22:$W$23))/Z21</f>
        <v>429.95018428458872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2885.339873883267</v>
      </c>
      <c r="P22">
        <f t="shared" si="22"/>
        <v>144.26699369416335</v>
      </c>
      <c r="Q22" s="4">
        <f t="shared" si="23"/>
        <v>50</v>
      </c>
      <c r="R22">
        <f t="shared" si="0"/>
        <v>500000</v>
      </c>
      <c r="S22">
        <f t="shared" si="1"/>
        <v>223.27973503446526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335.78335818309597</v>
      </c>
      <c r="AC22">
        <f t="shared" si="2"/>
        <v>171.72397268557427</v>
      </c>
      <c r="AE22">
        <f t="shared" si="3"/>
        <v>2219.108803648689</v>
      </c>
      <c r="AF22">
        <f t="shared" si="4"/>
        <v>-110.95544018243444</v>
      </c>
      <c r="AG22">
        <f t="shared" si="4"/>
        <v>-38.454894408367849</v>
      </c>
      <c r="AH22">
        <f t="shared" si="5"/>
        <v>-2037.1497848485471</v>
      </c>
      <c r="AI22">
        <f t="shared" si="6"/>
        <v>32.548684209339854</v>
      </c>
      <c r="AJ22">
        <f t="shared" si="7"/>
        <v>164.0593854975217</v>
      </c>
      <c r="AK22">
        <f t="shared" si="24"/>
        <v>209.13255314497826</v>
      </c>
      <c r="AL22">
        <f t="shared" si="8"/>
        <v>405.74062285183982</v>
      </c>
      <c r="AN22">
        <f t="shared" si="9"/>
        <v>540.82131417247786</v>
      </c>
      <c r="AO22">
        <f t="shared" si="9"/>
        <v>-27.04106570862389</v>
      </c>
      <c r="AP22">
        <f t="shared" si="9"/>
        <v>-9.3718823052309492</v>
      </c>
      <c r="AQ22">
        <f t="shared" si="9"/>
        <v>-496.4758924828227</v>
      </c>
      <c r="AR22">
        <f t="shared" si="9"/>
        <v>7.9324736758004057</v>
      </c>
      <c r="AS22">
        <f t="shared" si="9"/>
        <v>39.983083443773914</v>
      </c>
      <c r="AT22">
        <f t="shared" si="9"/>
        <v>50.967912002397831</v>
      </c>
      <c r="AU22">
        <f t="shared" si="9"/>
        <v>98.883469121972155</v>
      </c>
      <c r="AW22">
        <v>19</v>
      </c>
      <c r="AX22">
        <f>(R22*SUMPRODUCT(K23:$K$23, X23:$X$23)-$AZ$3*SUMPRODUCT(K22:$K$22, W23:$W$23))/Z22</f>
        <v>223.27973503446526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2885.339873883267</v>
      </c>
      <c r="P23">
        <f t="shared" si="22"/>
        <v>144.26699369416335</v>
      </c>
      <c r="Q23" s="4">
        <f t="shared" si="23"/>
        <v>50</v>
      </c>
      <c r="R23">
        <f t="shared" si="0"/>
        <v>500000</v>
      </c>
      <c r="S23">
        <f t="shared" si="1"/>
        <v>226.79093727231839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171.72397268557427</v>
      </c>
      <c r="AC23">
        <f t="shared" si="2"/>
        <v>171.72397268557427</v>
      </c>
      <c r="AE23">
        <f t="shared" si="3"/>
        <v>2184.7523170486315</v>
      </c>
      <c r="AF23">
        <f t="shared" si="4"/>
        <v>-109.23761585243157</v>
      </c>
      <c r="AG23">
        <f t="shared" si="4"/>
        <v>-37.859531503099113</v>
      </c>
      <c r="AH23">
        <f t="shared" si="5"/>
        <v>-2108.139611850575</v>
      </c>
      <c r="AI23">
        <f t="shared" si="6"/>
        <v>-70.484442157474177</v>
      </c>
      <c r="AJ23">
        <f t="shared" si="7"/>
        <v>0</v>
      </c>
      <c r="AK23">
        <f t="shared" si="24"/>
        <v>192.30070780141119</v>
      </c>
      <c r="AL23">
        <f t="shared" si="8"/>
        <v>121.81626564393702</v>
      </c>
      <c r="AN23">
        <f t="shared" si="9"/>
        <v>490.47714854115156</v>
      </c>
      <c r="AO23">
        <f t="shared" si="9"/>
        <v>-24.523857427057578</v>
      </c>
      <c r="AP23">
        <f t="shared" si="9"/>
        <v>-8.4994692129810918</v>
      </c>
      <c r="AQ23">
        <f t="shared" si="9"/>
        <v>-473.2775873394823</v>
      </c>
      <c r="AR23">
        <f t="shared" si="9"/>
        <v>-15.82376543836943</v>
      </c>
      <c r="AS23">
        <f t="shared" si="9"/>
        <v>0</v>
      </c>
      <c r="AT23">
        <f t="shared" si="9"/>
        <v>43.171531202354522</v>
      </c>
      <c r="AU23">
        <f t="shared" si="9"/>
        <v>27.347765763985095</v>
      </c>
      <c r="AW23">
        <v>20</v>
      </c>
      <c r="AX23">
        <f>(R23*SUMPRODUCT(K$23:$K24, X$23:$X24)-$AZ$3*SUMPRODUCT(K$22:$K23, W$23:$W24))/Z23</f>
        <v>226.79093727231839</v>
      </c>
    </row>
    <row r="25" spans="5:50" x14ac:dyDescent="0.25">
      <c r="AN25" s="8">
        <f t="shared" ref="AN25:AU25" si="25">SUM(AN3:AN23)</f>
        <v>26430.527652686185</v>
      </c>
      <c r="AO25" s="8">
        <f t="shared" si="25"/>
        <v>-3485.5312880467595</v>
      </c>
      <c r="AP25" s="8">
        <f t="shared" si="25"/>
        <v>-928.4960405593348</v>
      </c>
      <c r="AQ25" s="8">
        <f t="shared" si="25"/>
        <v>-15953.731104211813</v>
      </c>
      <c r="AR25" s="8">
        <f t="shared" si="25"/>
        <v>6062.7692198682789</v>
      </c>
      <c r="AS25" s="8">
        <f t="shared" si="25"/>
        <v>-609.65829054679739</v>
      </c>
      <c r="AT25" s="8">
        <f t="shared" si="25"/>
        <v>2312.9217289810372</v>
      </c>
      <c r="AU25" s="9">
        <f t="shared" si="25"/>
        <v>7766.0326583025171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C211E-14E9-4C46-B342-2B8AE723F13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4323.0294308785687</v>
      </c>
      <c r="K3">
        <v>1</v>
      </c>
      <c r="L3" s="2">
        <v>0</v>
      </c>
      <c r="O3">
        <f>$C$3</f>
        <v>4323.0294308785687</v>
      </c>
      <c r="P3">
        <f>O3*B5</f>
        <v>3458.423544702855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4323.0294308785687</v>
      </c>
      <c r="AF3">
        <f t="shared" ref="AF3:AG23" si="4">-$Z3*P3</f>
        <v>-3458.423544702855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344.12395847571372</v>
      </c>
      <c r="AJ3">
        <f t="shared" ref="AJ3:AJ23" si="7">AB3-AC3</f>
        <v>0</v>
      </c>
      <c r="AL3">
        <f t="shared" ref="AL3:AL23" si="8">SUM(AI3:AK3)</f>
        <v>344.12395847571372</v>
      </c>
      <c r="AN3">
        <f t="shared" ref="AN3:AU23" si="9">AE3*$K3</f>
        <v>4323.0294308785687</v>
      </c>
      <c r="AO3">
        <f t="shared" si="9"/>
        <v>-3458.423544702855</v>
      </c>
      <c r="AP3">
        <f t="shared" si="9"/>
        <v>-520.48192770000003</v>
      </c>
      <c r="AQ3">
        <f t="shared" si="9"/>
        <v>0</v>
      </c>
      <c r="AR3">
        <f t="shared" si="9"/>
        <v>344.12395847571372</v>
      </c>
      <c r="AS3">
        <f t="shared" si="9"/>
        <v>0</v>
      </c>
      <c r="AT3">
        <f t="shared" si="9"/>
        <v>0</v>
      </c>
      <c r="AU3">
        <f t="shared" si="9"/>
        <v>344.12395847571372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2437.9193117735699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500000</v>
      </c>
      <c r="S4">
        <f t="shared" si="1"/>
        <v>730.23395652461807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720.25771124819221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-720.25771124819221</v>
      </c>
      <c r="AK4">
        <f>H4*SUM(AB4, AE4:AF4)</f>
        <v>0</v>
      </c>
      <c r="AL4">
        <f t="shared" si="8"/>
        <v>-2551.1132112481919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-1717.6616005253773</v>
      </c>
      <c r="AR4">
        <f t="shared" si="9"/>
        <v>-1717.6616005253773</v>
      </c>
      <c r="AS4">
        <f t="shared" si="9"/>
        <v>-675.72728328003768</v>
      </c>
      <c r="AT4">
        <f t="shared" si="9"/>
        <v>0</v>
      </c>
      <c r="AU4">
        <f t="shared" si="9"/>
        <v>-2393.3888838054149</v>
      </c>
      <c r="AW4">
        <v>1</v>
      </c>
      <c r="AX4">
        <f>(R4*SUMPRODUCT(K5:$K$23, X5:$X$23)-$AZ$3*SUMPRODUCT(K4:$K$22, W5:$W$23))/Z4</f>
        <v>730.23395652461807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4323.0294308785687</v>
      </c>
      <c r="P5">
        <f t="shared" ref="P5:P23" si="22">O5*$C$5</f>
        <v>216.15147154392844</v>
      </c>
      <c r="Q5" s="4">
        <f t="shared" ref="Q5:Q23" si="23">$C$8</f>
        <v>50</v>
      </c>
      <c r="R5">
        <f t="shared" si="0"/>
        <v>500000</v>
      </c>
      <c r="S5">
        <f t="shared" si="1"/>
        <v>1392.8005379171868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720.25771124819221</v>
      </c>
      <c r="AC5">
        <f t="shared" si="2"/>
        <v>1354.8046123999011</v>
      </c>
      <c r="AE5">
        <f t="shared" si="3"/>
        <v>4205.096173536258</v>
      </c>
      <c r="AF5">
        <f t="shared" si="4"/>
        <v>-210.2548086768129</v>
      </c>
      <c r="AG5">
        <f t="shared" si="4"/>
        <v>-48.635988266700934</v>
      </c>
      <c r="AH5">
        <f t="shared" si="5"/>
        <v>-1877.5703879906084</v>
      </c>
      <c r="AI5">
        <f t="shared" si="6"/>
        <v>2068.6349886021353</v>
      </c>
      <c r="AJ5">
        <f t="shared" si="7"/>
        <v>-634.54690115170888</v>
      </c>
      <c r="AK5">
        <f>H5*SUM(AB5, AE5:AF5)</f>
        <v>407.3845601756999</v>
      </c>
      <c r="AL5">
        <f t="shared" si="8"/>
        <v>1841.4726476261262</v>
      </c>
      <c r="AN5">
        <f t="shared" si="9"/>
        <v>3631.3634138548878</v>
      </c>
      <c r="AO5">
        <f t="shared" si="9"/>
        <v>-181.56817069274439</v>
      </c>
      <c r="AP5">
        <f t="shared" si="9"/>
        <v>-42.000216190025867</v>
      </c>
      <c r="AQ5">
        <f t="shared" si="9"/>
        <v>-1621.3994002788133</v>
      </c>
      <c r="AR5">
        <f t="shared" si="9"/>
        <v>1786.3956266933037</v>
      </c>
      <c r="AS5">
        <f t="shared" si="9"/>
        <v>-547.9709157946661</v>
      </c>
      <c r="AT5">
        <f t="shared" si="9"/>
        <v>351.80203404178951</v>
      </c>
      <c r="AU5">
        <f t="shared" si="9"/>
        <v>1590.2267449404269</v>
      </c>
      <c r="AW5">
        <v>2</v>
      </c>
      <c r="AX5">
        <f>(R5*SUMPRODUCT(K6:$K$23, X6:$X$23)-$AZ$3*SUMPRODUCT(K5:$K$22, W6:$W$23))/Z5</f>
        <v>1392.8005379171868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4323.0294308785687</v>
      </c>
      <c r="P6">
        <f t="shared" si="22"/>
        <v>216.15147154392844</v>
      </c>
      <c r="Q6" s="4">
        <f t="shared" si="23"/>
        <v>50</v>
      </c>
      <c r="R6">
        <f t="shared" si="0"/>
        <v>500000</v>
      </c>
      <c r="S6">
        <f t="shared" si="1"/>
        <v>1984.3817209291544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1354.8046123999011</v>
      </c>
      <c r="AC6">
        <f t="shared" si="2"/>
        <v>1903.3043545823275</v>
      </c>
      <c r="AE6">
        <f t="shared" si="3"/>
        <v>4146.400188027379</v>
      </c>
      <c r="AF6">
        <f t="shared" si="4"/>
        <v>-207.32000940136896</v>
      </c>
      <c r="AG6">
        <f t="shared" si="4"/>
        <v>-47.957112648949824</v>
      </c>
      <c r="AH6">
        <f t="shared" si="5"/>
        <v>-1925.1573508410577</v>
      </c>
      <c r="AI6">
        <f t="shared" si="6"/>
        <v>1965.9657151360022</v>
      </c>
      <c r="AJ6">
        <f t="shared" si="7"/>
        <v>-548.49974218242642</v>
      </c>
      <c r="AK6">
        <f>H6*SUM(AB6, AE6:AF6)</f>
        <v>575.97466526361916</v>
      </c>
      <c r="AL6">
        <f t="shared" si="8"/>
        <v>1993.4406382171951</v>
      </c>
      <c r="AN6">
        <f t="shared" si="9"/>
        <v>3229.3251814375935</v>
      </c>
      <c r="AO6">
        <f t="shared" si="9"/>
        <v>-161.46625907187968</v>
      </c>
      <c r="AP6">
        <f t="shared" si="9"/>
        <v>-37.3502567247304</v>
      </c>
      <c r="AQ6">
        <f t="shared" si="9"/>
        <v>-1499.3630207841541</v>
      </c>
      <c r="AR6">
        <f t="shared" si="9"/>
        <v>1531.145644856829</v>
      </c>
      <c r="AS6">
        <f t="shared" si="9"/>
        <v>-427.18598039723065</v>
      </c>
      <c r="AT6">
        <f t="shared" si="9"/>
        <v>448.58417086141912</v>
      </c>
      <c r="AU6">
        <f t="shared" si="9"/>
        <v>1552.5438353210177</v>
      </c>
      <c r="AW6">
        <v>3</v>
      </c>
      <c r="AX6">
        <f>(R6*SUMPRODUCT(K7:$K$23, X7:$X$23)-$AZ$3*SUMPRODUCT(K6:$K$22, W7:$W$23))/Z6</f>
        <v>1984.3817209291544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4323.0294308785687</v>
      </c>
      <c r="P7">
        <f t="shared" si="22"/>
        <v>216.15147154392844</v>
      </c>
      <c r="Q7" s="4">
        <f t="shared" si="23"/>
        <v>50</v>
      </c>
      <c r="R7">
        <f t="shared" si="0"/>
        <v>500000</v>
      </c>
      <c r="S7">
        <f t="shared" si="1"/>
        <v>2465.2854287535324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1903.3043545823275</v>
      </c>
      <c r="AC7">
        <f t="shared" si="2"/>
        <v>2331.1698291152497</v>
      </c>
      <c r="AE7">
        <f t="shared" si="3"/>
        <v>4087.8494887858728</v>
      </c>
      <c r="AF7">
        <f t="shared" si="4"/>
        <v>-204.39247443929364</v>
      </c>
      <c r="AG7">
        <f t="shared" si="4"/>
        <v>-47.279917406843794</v>
      </c>
      <c r="AH7">
        <f t="shared" si="5"/>
        <v>-1976.2411561653755</v>
      </c>
      <c r="AI7">
        <f t="shared" si="6"/>
        <v>1859.9359407743602</v>
      </c>
      <c r="AJ7">
        <f t="shared" si="7"/>
        <v>-427.86547453292224</v>
      </c>
      <c r="AK7">
        <f>H7*SUM(AB7, AE7:AF7)</f>
        <v>605.87391532685649</v>
      </c>
      <c r="AL7">
        <f t="shared" si="8"/>
        <v>2037.9443815682944</v>
      </c>
      <c r="AN7">
        <f t="shared" si="9"/>
        <v>2881.9809556621394</v>
      </c>
      <c r="AO7">
        <f t="shared" si="9"/>
        <v>-144.09904778310698</v>
      </c>
      <c r="AP7">
        <f t="shared" si="9"/>
        <v>-33.332886136243992</v>
      </c>
      <c r="AQ7">
        <f t="shared" si="9"/>
        <v>-1393.2727688454966</v>
      </c>
      <c r="AR7">
        <f t="shared" si="9"/>
        <v>1311.2762528972924</v>
      </c>
      <c r="AS7">
        <f t="shared" si="9"/>
        <v>-301.65008583901351</v>
      </c>
      <c r="AT7">
        <f t="shared" si="9"/>
        <v>427.14808612561421</v>
      </c>
      <c r="AU7">
        <f t="shared" si="9"/>
        <v>1436.7742531838931</v>
      </c>
      <c r="AW7">
        <v>4</v>
      </c>
      <c r="AX7">
        <f>(R7*SUMPRODUCT(K8:$K$23, X8:$X$23)-$AZ$3*SUMPRODUCT(K7:$K$22, W8:$W$23))/Z7</f>
        <v>2465.2854287535324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4323.0294308785687</v>
      </c>
      <c r="P8">
        <f t="shared" si="22"/>
        <v>216.15147154392844</v>
      </c>
      <c r="Q8" s="4">
        <f t="shared" si="23"/>
        <v>50</v>
      </c>
      <c r="R8">
        <f t="shared" si="0"/>
        <v>500000</v>
      </c>
      <c r="S8">
        <f t="shared" si="1"/>
        <v>2811.3916950570192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2331.1698291152497</v>
      </c>
      <c r="AC8">
        <f t="shared" si="2"/>
        <v>2620.4352330759066</v>
      </c>
      <c r="AE8">
        <f t="shared" si="3"/>
        <v>4029.398910943476</v>
      </c>
      <c r="AF8">
        <f t="shared" si="4"/>
        <v>-201.46994554717381</v>
      </c>
      <c r="AG8">
        <f t="shared" si="4"/>
        <v>-46.603880165171368</v>
      </c>
      <c r="AH8">
        <f t="shared" si="5"/>
        <v>-2032.3806760398497</v>
      </c>
      <c r="AI8">
        <f t="shared" si="6"/>
        <v>1748.9444091912815</v>
      </c>
      <c r="AJ8">
        <f t="shared" si="7"/>
        <v>-289.26540396065684</v>
      </c>
      <c r="AK8">
        <f t="shared" ref="AK8:AK23" si="24">H8*SUM(AB8:AB8, AE8:AF8)</f>
        <v>446.53466260208756</v>
      </c>
      <c r="AL8">
        <f t="shared" si="8"/>
        <v>1906.2136678327122</v>
      </c>
      <c r="AN8">
        <f t="shared" si="9"/>
        <v>2648.7390445722672</v>
      </c>
      <c r="AO8">
        <f t="shared" si="9"/>
        <v>-132.43695222861336</v>
      </c>
      <c r="AP8">
        <f t="shared" si="9"/>
        <v>-30.635218738656192</v>
      </c>
      <c r="AQ8">
        <f t="shared" si="9"/>
        <v>-1335.992332613316</v>
      </c>
      <c r="AR8">
        <f t="shared" si="9"/>
        <v>1149.6745409916816</v>
      </c>
      <c r="AS8">
        <f t="shared" si="9"/>
        <v>-190.1495946786662</v>
      </c>
      <c r="AT8">
        <f t="shared" si="9"/>
        <v>293.53107541097575</v>
      </c>
      <c r="AU8">
        <f t="shared" si="9"/>
        <v>1253.0560217239911</v>
      </c>
      <c r="AW8">
        <v>5</v>
      </c>
      <c r="AX8">
        <f>(R8*SUMPRODUCT(K9:$K$23, X9:$X$23)-$AZ$3*SUMPRODUCT(K8:$K$22, W9:$W$23))/Z8</f>
        <v>2811.3916950570192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4323.0294308785687</v>
      </c>
      <c r="P9">
        <f t="shared" si="22"/>
        <v>216.15147154392844</v>
      </c>
      <c r="Q9" s="4">
        <f t="shared" si="23"/>
        <v>50</v>
      </c>
      <c r="R9">
        <f t="shared" si="0"/>
        <v>500000</v>
      </c>
      <c r="S9">
        <f t="shared" si="1"/>
        <v>3048.6363413845079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2620.4352330759066</v>
      </c>
      <c r="AC9">
        <f t="shared" si="2"/>
        <v>2800.3274385447421</v>
      </c>
      <c r="AE9">
        <f t="shared" si="3"/>
        <v>3970.9222673072068</v>
      </c>
      <c r="AF9">
        <f t="shared" si="4"/>
        <v>-198.54611336536033</v>
      </c>
      <c r="AG9">
        <f t="shared" si="4"/>
        <v>-45.927541447482078</v>
      </c>
      <c r="AH9">
        <f t="shared" si="5"/>
        <v>-2102.9991603757549</v>
      </c>
      <c r="AI9">
        <f t="shared" si="6"/>
        <v>1623.4494521186098</v>
      </c>
      <c r="AJ9">
        <f t="shared" si="7"/>
        <v>-179.89220546883553</v>
      </c>
      <c r="AK9">
        <f t="shared" si="24"/>
        <v>333.70475440232673</v>
      </c>
      <c r="AL9">
        <f t="shared" si="8"/>
        <v>1777.2620010521009</v>
      </c>
      <c r="AN9">
        <f t="shared" si="9"/>
        <v>2480.801391831772</v>
      </c>
      <c r="AO9">
        <f t="shared" si="9"/>
        <v>-124.04006959158859</v>
      </c>
      <c r="AP9">
        <f t="shared" si="9"/>
        <v>-28.692858000362939</v>
      </c>
      <c r="AQ9">
        <f t="shared" si="9"/>
        <v>-1313.8316221987134</v>
      </c>
      <c r="AR9">
        <f t="shared" si="9"/>
        <v>1014.2368420411071</v>
      </c>
      <c r="AS9">
        <f t="shared" si="9"/>
        <v>-112.38619234151038</v>
      </c>
      <c r="AT9">
        <f t="shared" si="9"/>
        <v>208.47933136287844</v>
      </c>
      <c r="AU9">
        <f t="shared" si="9"/>
        <v>1110.3299810624751</v>
      </c>
      <c r="AW9">
        <v>6</v>
      </c>
      <c r="AX9">
        <f>(R9*SUMPRODUCT(K10:$K$23, X10:$X$23)-$AZ$3*SUMPRODUCT(K9:$K$22, W10:$W$23))/Z9</f>
        <v>3048.6363413845079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4323.0294308785687</v>
      </c>
      <c r="P10">
        <f t="shared" si="22"/>
        <v>216.15147154392844</v>
      </c>
      <c r="Q10" s="4">
        <f t="shared" si="23"/>
        <v>50</v>
      </c>
      <c r="R10">
        <f t="shared" si="0"/>
        <v>500000</v>
      </c>
      <c r="S10">
        <f t="shared" si="1"/>
        <v>3212.0820553387161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2800.3274385447421</v>
      </c>
      <c r="AC10">
        <f t="shared" si="2"/>
        <v>2906.9689506361265</v>
      </c>
      <c r="AE10">
        <f t="shared" si="3"/>
        <v>3912.3883237550031</v>
      </c>
      <c r="AF10">
        <f t="shared" si="4"/>
        <v>-195.61941618775015</v>
      </c>
      <c r="AG10">
        <f t="shared" si="4"/>
        <v>-45.250540001064586</v>
      </c>
      <c r="AH10">
        <f t="shared" si="5"/>
        <v>-2177.2603194267431</v>
      </c>
      <c r="AI10">
        <f t="shared" si="6"/>
        <v>1494.2580481394452</v>
      </c>
      <c r="AJ10">
        <f t="shared" si="7"/>
        <v>-106.64151209138436</v>
      </c>
      <c r="AK10">
        <f t="shared" si="24"/>
        <v>342.14755817087979</v>
      </c>
      <c r="AL10">
        <f t="shared" si="8"/>
        <v>1729.7640942189407</v>
      </c>
      <c r="AN10">
        <f t="shared" si="9"/>
        <v>2322.3114362391239</v>
      </c>
      <c r="AO10">
        <f t="shared" si="9"/>
        <v>-116.1155718119562</v>
      </c>
      <c r="AP10">
        <f t="shared" si="9"/>
        <v>-26.859768981114257</v>
      </c>
      <c r="AQ10">
        <f t="shared" si="9"/>
        <v>-1292.3759404898485</v>
      </c>
      <c r="AR10">
        <f t="shared" si="9"/>
        <v>886.96015495620509</v>
      </c>
      <c r="AS10">
        <f t="shared" si="9"/>
        <v>-63.300159036862276</v>
      </c>
      <c r="AT10">
        <f t="shared" si="9"/>
        <v>203.09159558551067</v>
      </c>
      <c r="AU10">
        <f t="shared" si="9"/>
        <v>1026.7515915048536</v>
      </c>
      <c r="AW10">
        <v>7</v>
      </c>
      <c r="AX10">
        <f>(R10*SUMPRODUCT(K11:$K$23, X11:$X$23)-$AZ$3*SUMPRODUCT(K10:$K$22, W11:$W$23))/Z10</f>
        <v>3212.0820553387161</v>
      </c>
    </row>
    <row r="11" spans="1:52" x14ac:dyDescent="0.25">
      <c r="A11" t="s">
        <v>33</v>
      </c>
      <c r="C11" s="7">
        <f>AU25</f>
        <v>11561.549477182049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4323.0294308785687</v>
      </c>
      <c r="P11">
        <f t="shared" si="22"/>
        <v>216.15147154392844</v>
      </c>
      <c r="Q11" s="4">
        <f t="shared" si="23"/>
        <v>50</v>
      </c>
      <c r="R11">
        <f t="shared" si="0"/>
        <v>500000</v>
      </c>
      <c r="S11">
        <f t="shared" si="1"/>
        <v>3306.7511095240347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2906.9689506361265</v>
      </c>
      <c r="AC11">
        <f t="shared" si="2"/>
        <v>2947.8548865497596</v>
      </c>
      <c r="AE11">
        <f t="shared" si="3"/>
        <v>3853.8320576380193</v>
      </c>
      <c r="AF11">
        <f t="shared" si="4"/>
        <v>-192.69160288190096</v>
      </c>
      <c r="AG11">
        <f t="shared" si="4"/>
        <v>-44.573280372680756</v>
      </c>
      <c r="AH11">
        <f t="shared" si="5"/>
        <v>-2247.542283731877</v>
      </c>
      <c r="AI11">
        <f t="shared" si="6"/>
        <v>1369.0248906515603</v>
      </c>
      <c r="AJ11">
        <f t="shared" si="7"/>
        <v>-40.885935913633148</v>
      </c>
      <c r="AK11">
        <f t="shared" si="24"/>
        <v>338.25763437770058</v>
      </c>
      <c r="AL11">
        <f t="shared" si="8"/>
        <v>1666.3965891156276</v>
      </c>
      <c r="AN11">
        <f t="shared" si="9"/>
        <v>2175.5146628994275</v>
      </c>
      <c r="AO11">
        <f t="shared" si="9"/>
        <v>-108.77573314497138</v>
      </c>
      <c r="AP11">
        <f t="shared" si="9"/>
        <v>-25.161922879360297</v>
      </c>
      <c r="AQ11">
        <f t="shared" si="9"/>
        <v>-1268.7530542630689</v>
      </c>
      <c r="AR11">
        <f t="shared" si="9"/>
        <v>772.82395261202703</v>
      </c>
      <c r="AS11">
        <f t="shared" si="9"/>
        <v>-23.080391609226133</v>
      </c>
      <c r="AT11">
        <f t="shared" si="9"/>
        <v>190.94875760553469</v>
      </c>
      <c r="AU11">
        <f t="shared" si="9"/>
        <v>940.69231860833543</v>
      </c>
      <c r="AW11">
        <v>8</v>
      </c>
      <c r="AX11">
        <f>(R11*SUMPRODUCT(K12:$K$23, X12:$X$23)-$AZ$3*SUMPRODUCT(K11:$K$22, W12:$W$23))/Z11</f>
        <v>3306.7511095240347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4323.0294308785687</v>
      </c>
      <c r="P12">
        <f t="shared" si="22"/>
        <v>216.15147154392844</v>
      </c>
      <c r="Q12" s="4">
        <f t="shared" si="23"/>
        <v>50</v>
      </c>
      <c r="R12">
        <f t="shared" si="0"/>
        <v>500000</v>
      </c>
      <c r="S12">
        <f t="shared" si="1"/>
        <v>3333.8698952709769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2947.8548865497596</v>
      </c>
      <c r="AC12">
        <f t="shared" si="2"/>
        <v>2926.8052835096787</v>
      </c>
      <c r="AE12">
        <f t="shared" si="3"/>
        <v>3795.1887075769723</v>
      </c>
      <c r="AF12">
        <f t="shared" si="4"/>
        <v>-189.75943537884859</v>
      </c>
      <c r="AG12">
        <f t="shared" si="4"/>
        <v>-43.895013534590674</v>
      </c>
      <c r="AH12">
        <f t="shared" si="5"/>
        <v>-2325.3403436327562</v>
      </c>
      <c r="AI12">
        <f t="shared" si="6"/>
        <v>1236.1939150307767</v>
      </c>
      <c r="AJ12">
        <f t="shared" si="7"/>
        <v>21.04960304008091</v>
      </c>
      <c r="AK12">
        <f t="shared" si="24"/>
        <v>340.11544783901513</v>
      </c>
      <c r="AL12">
        <f t="shared" si="8"/>
        <v>1597.3589659098727</v>
      </c>
      <c r="AN12">
        <f t="shared" si="9"/>
        <v>2036.7050946422248</v>
      </c>
      <c r="AO12">
        <f t="shared" si="9"/>
        <v>-101.83525473211122</v>
      </c>
      <c r="AP12">
        <f t="shared" si="9"/>
        <v>-23.55645649893604</v>
      </c>
      <c r="AQ12">
        <f t="shared" si="9"/>
        <v>-1247.9043572190758</v>
      </c>
      <c r="AR12">
        <f t="shared" si="9"/>
        <v>663.40902619210169</v>
      </c>
      <c r="AS12">
        <f t="shared" si="9"/>
        <v>11.296364174550007</v>
      </c>
      <c r="AT12">
        <f t="shared" si="9"/>
        <v>182.52448527717766</v>
      </c>
      <c r="AU12">
        <f t="shared" si="9"/>
        <v>857.22987564382936</v>
      </c>
      <c r="AW12">
        <v>9</v>
      </c>
      <c r="AX12">
        <f>(R12*SUMPRODUCT(K13:$K$23, X13:$X$23)-$AZ$3*SUMPRODUCT(K12:$K$22, W13:$W$23))/Z12</f>
        <v>3333.8698952709769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4323.0294308785687</v>
      </c>
      <c r="P13">
        <f t="shared" si="22"/>
        <v>216.15147154392844</v>
      </c>
      <c r="Q13" s="4">
        <f t="shared" si="23"/>
        <v>50</v>
      </c>
      <c r="R13">
        <f t="shared" si="0"/>
        <v>500000</v>
      </c>
      <c r="S13">
        <f t="shared" si="1"/>
        <v>3294.5088493440835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2926.8052835096787</v>
      </c>
      <c r="AC13">
        <f t="shared" si="2"/>
        <v>2847.4720747271604</v>
      </c>
      <c r="AE13">
        <f t="shared" si="3"/>
        <v>3736.4311785355076</v>
      </c>
      <c r="AF13">
        <f t="shared" si="4"/>
        <v>-186.82155892677537</v>
      </c>
      <c r="AG13">
        <f t="shared" si="4"/>
        <v>-43.215426106596652</v>
      </c>
      <c r="AH13">
        <f t="shared" si="5"/>
        <v>-2406.3729264811491</v>
      </c>
      <c r="AI13">
        <f t="shared" si="6"/>
        <v>1100.0212670209867</v>
      </c>
      <c r="AJ13">
        <f t="shared" si="7"/>
        <v>79.333208782518341</v>
      </c>
      <c r="AK13">
        <f t="shared" si="24"/>
        <v>334.83065049122183</v>
      </c>
      <c r="AL13">
        <f t="shared" si="8"/>
        <v>1514.1851262947268</v>
      </c>
      <c r="AN13">
        <f t="shared" si="9"/>
        <v>1906.6013143761652</v>
      </c>
      <c r="AO13">
        <f t="shared" si="9"/>
        <v>-95.330065718808257</v>
      </c>
      <c r="AP13">
        <f t="shared" si="9"/>
        <v>-22.051680943433766</v>
      </c>
      <c r="AQ13">
        <f t="shared" si="9"/>
        <v>-1227.908013096722</v>
      </c>
      <c r="AR13">
        <f t="shared" si="9"/>
        <v>561.31155461720141</v>
      </c>
      <c r="AS13">
        <f t="shared" si="9"/>
        <v>40.481623482682004</v>
      </c>
      <c r="AT13">
        <f t="shared" si="9"/>
        <v>170.85516307307071</v>
      </c>
      <c r="AU13">
        <f t="shared" si="9"/>
        <v>772.64834117295413</v>
      </c>
      <c r="AW13">
        <v>10</v>
      </c>
      <c r="AX13">
        <f>(R13*SUMPRODUCT(K14:$K$23, X14:$X$23)-$AZ$3*SUMPRODUCT(K13:$K$22, W14:$W$23))/Z13</f>
        <v>3294.5088493440835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4323.0294308785687</v>
      </c>
      <c r="P14">
        <f t="shared" si="22"/>
        <v>216.15147154392844</v>
      </c>
      <c r="Q14" s="4">
        <f t="shared" si="23"/>
        <v>50</v>
      </c>
      <c r="R14">
        <f t="shared" si="0"/>
        <v>500000</v>
      </c>
      <c r="S14">
        <f t="shared" si="1"/>
        <v>3231.5856361258611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2847.4720747271604</v>
      </c>
      <c r="AC14">
        <f t="shared" si="2"/>
        <v>2749.018385184072</v>
      </c>
      <c r="AE14">
        <f t="shared" si="3"/>
        <v>3677.4787127176628</v>
      </c>
      <c r="AF14">
        <f t="shared" si="4"/>
        <v>-183.87393563588313</v>
      </c>
      <c r="AG14">
        <f t="shared" si="4"/>
        <v>-42.533584046989581</v>
      </c>
      <c r="AH14">
        <f t="shared" si="5"/>
        <v>-2496.8779854111049</v>
      </c>
      <c r="AI14">
        <f t="shared" si="6"/>
        <v>954.19320762368488</v>
      </c>
      <c r="AJ14">
        <f t="shared" si="7"/>
        <v>98.453689543088331</v>
      </c>
      <c r="AK14">
        <f t="shared" si="24"/>
        <v>542.61862836299463</v>
      </c>
      <c r="AL14">
        <f t="shared" si="8"/>
        <v>1595.2655255297677</v>
      </c>
      <c r="AN14">
        <f t="shared" si="9"/>
        <v>1728.5997070743083</v>
      </c>
      <c r="AO14">
        <f t="shared" si="9"/>
        <v>-86.429985353715409</v>
      </c>
      <c r="AP14">
        <f t="shared" si="9"/>
        <v>-19.99292087543116</v>
      </c>
      <c r="AQ14">
        <f t="shared" si="9"/>
        <v>-1173.6580661244177</v>
      </c>
      <c r="AR14">
        <f t="shared" si="9"/>
        <v>448.51873472074396</v>
      </c>
      <c r="AS14">
        <f t="shared" si="9"/>
        <v>46.278179209037191</v>
      </c>
      <c r="AT14">
        <f t="shared" si="9"/>
        <v>255.05800993425026</v>
      </c>
      <c r="AU14">
        <f t="shared" si="9"/>
        <v>749.85492386403132</v>
      </c>
      <c r="AW14">
        <v>11</v>
      </c>
      <c r="AX14">
        <f>(R14*SUMPRODUCT(K15:$K$23, X15:$X$23)-$AZ$3*SUMPRODUCT(K14:$K$22, W15:$W$23))/Z14</f>
        <v>3231.5856361258611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4323.0294308785687</v>
      </c>
      <c r="P15">
        <f t="shared" si="22"/>
        <v>216.15147154392844</v>
      </c>
      <c r="Q15" s="4">
        <f t="shared" si="23"/>
        <v>50</v>
      </c>
      <c r="R15">
        <f t="shared" si="0"/>
        <v>500000</v>
      </c>
      <c r="S15">
        <f t="shared" si="1"/>
        <v>3102.990838435278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2749.018385184072</v>
      </c>
      <c r="AC15">
        <f t="shared" si="2"/>
        <v>2597.0807699770803</v>
      </c>
      <c r="AE15">
        <f t="shared" si="3"/>
        <v>3618.2048828223992</v>
      </c>
      <c r="AF15">
        <f t="shared" si="4"/>
        <v>-180.91024414111996</v>
      </c>
      <c r="AG15">
        <f t="shared" si="4"/>
        <v>-41.84802510223799</v>
      </c>
      <c r="AH15">
        <f t="shared" si="5"/>
        <v>-2602.2310428169312</v>
      </c>
      <c r="AI15">
        <f t="shared" si="6"/>
        <v>793.21557076211002</v>
      </c>
      <c r="AJ15">
        <f t="shared" si="7"/>
        <v>151.93761520699172</v>
      </c>
      <c r="AK15">
        <f t="shared" si="24"/>
        <v>529.37517807820598</v>
      </c>
      <c r="AL15">
        <f t="shared" si="8"/>
        <v>1474.5283640473076</v>
      </c>
      <c r="AN15">
        <f t="shared" si="9"/>
        <v>1566.6745548176473</v>
      </c>
      <c r="AO15">
        <f t="shared" si="9"/>
        <v>-78.333727740882367</v>
      </c>
      <c r="AP15">
        <f t="shared" si="9"/>
        <v>-18.120100497433487</v>
      </c>
      <c r="AQ15">
        <f t="shared" si="9"/>
        <v>-1126.7601732264843</v>
      </c>
      <c r="AR15">
        <f t="shared" si="9"/>
        <v>343.46055335284711</v>
      </c>
      <c r="AS15">
        <f t="shared" si="9"/>
        <v>65.788644748825533</v>
      </c>
      <c r="AT15">
        <f t="shared" si="9"/>
        <v>229.21825830941907</v>
      </c>
      <c r="AU15">
        <f t="shared" si="9"/>
        <v>638.46745641109169</v>
      </c>
      <c r="AW15">
        <v>12</v>
      </c>
      <c r="AX15">
        <f>(R15*SUMPRODUCT(K16:$K$23, X16:$X$23)-$AZ$3*SUMPRODUCT(K15:$K$22, W16:$W$23))/Z15</f>
        <v>3102.990838435278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4323.0294308785687</v>
      </c>
      <c r="P16">
        <f t="shared" si="22"/>
        <v>216.15147154392844</v>
      </c>
      <c r="Q16" s="4">
        <f t="shared" si="23"/>
        <v>50</v>
      </c>
      <c r="R16">
        <f t="shared" si="0"/>
        <v>500000</v>
      </c>
      <c r="S16">
        <f t="shared" si="1"/>
        <v>2913.6885615962683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2597.0807699770803</v>
      </c>
      <c r="AC16">
        <f t="shared" si="2"/>
        <v>2398.4458768969944</v>
      </c>
      <c r="AE16">
        <f t="shared" si="3"/>
        <v>3558.5656788639885</v>
      </c>
      <c r="AF16">
        <f t="shared" si="4"/>
        <v>-177.92828394319943</v>
      </c>
      <c r="AG16">
        <f t="shared" si="4"/>
        <v>-41.158240254459493</v>
      </c>
      <c r="AH16">
        <f t="shared" si="5"/>
        <v>-2713.0459675611828</v>
      </c>
      <c r="AI16">
        <f t="shared" si="6"/>
        <v>626.43318710514677</v>
      </c>
      <c r="AJ16">
        <f t="shared" si="7"/>
        <v>198.63489308008593</v>
      </c>
      <c r="AK16">
        <f t="shared" si="24"/>
        <v>511.52529880664054</v>
      </c>
      <c r="AL16">
        <f t="shared" si="8"/>
        <v>1336.5933789918731</v>
      </c>
      <c r="AN16">
        <f t="shared" si="9"/>
        <v>1419.3908041074467</v>
      </c>
      <c r="AO16">
        <f t="shared" si="9"/>
        <v>-70.96954020537234</v>
      </c>
      <c r="AP16">
        <f t="shared" si="9"/>
        <v>-16.416622033255322</v>
      </c>
      <c r="AQ16">
        <f t="shared" si="9"/>
        <v>-1082.1417517595062</v>
      </c>
      <c r="AR16">
        <f t="shared" si="9"/>
        <v>249.86289010931281</v>
      </c>
      <c r="AS16">
        <f t="shared" si="9"/>
        <v>79.228702251392647</v>
      </c>
      <c r="AT16">
        <f t="shared" si="9"/>
        <v>204.03004207758221</v>
      </c>
      <c r="AU16">
        <f t="shared" si="9"/>
        <v>533.12163443828763</v>
      </c>
      <c r="AW16">
        <v>13</v>
      </c>
      <c r="AX16">
        <f>(R16*SUMPRODUCT(K17:$K$23, X17:$X$23)-$AZ$3*SUMPRODUCT(K16:$K$22, W17:$W$23))/Z16</f>
        <v>2913.6885615962683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4323.0294308785687</v>
      </c>
      <c r="P17">
        <f t="shared" si="22"/>
        <v>216.15147154392844</v>
      </c>
      <c r="Q17" s="4">
        <f t="shared" si="23"/>
        <v>50</v>
      </c>
      <c r="R17">
        <f t="shared" si="0"/>
        <v>500000</v>
      </c>
      <c r="S17">
        <f t="shared" si="1"/>
        <v>2669.0165905807617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2398.4458768969944</v>
      </c>
      <c r="AC17">
        <f t="shared" si="2"/>
        <v>2159.9764787249887</v>
      </c>
      <c r="AE17">
        <f t="shared" si="3"/>
        <v>3498.5327256814721</v>
      </c>
      <c r="AF17">
        <f t="shared" si="4"/>
        <v>-174.92663628407362</v>
      </c>
      <c r="AG17">
        <f t="shared" si="4"/>
        <v>-40.46390131758212</v>
      </c>
      <c r="AH17">
        <f t="shared" si="5"/>
        <v>-2827.5653433277316</v>
      </c>
      <c r="AI17">
        <f t="shared" si="6"/>
        <v>455.57684475208498</v>
      </c>
      <c r="AJ17">
        <f t="shared" si="7"/>
        <v>238.46939817200564</v>
      </c>
      <c r="AK17">
        <f t="shared" si="24"/>
        <v>489.64743085974391</v>
      </c>
      <c r="AL17">
        <f t="shared" si="8"/>
        <v>1183.6936737838346</v>
      </c>
      <c r="AN17">
        <f t="shared" si="9"/>
        <v>1285.4473965003015</v>
      </c>
      <c r="AO17">
        <f t="shared" si="9"/>
        <v>-64.272369825015076</v>
      </c>
      <c r="AP17">
        <f t="shared" si="9"/>
        <v>-14.867437488611547</v>
      </c>
      <c r="AQ17">
        <f t="shared" si="9"/>
        <v>-1038.9173959512186</v>
      </c>
      <c r="AR17">
        <f t="shared" si="9"/>
        <v>167.39019323545642</v>
      </c>
      <c r="AS17">
        <f t="shared" si="9"/>
        <v>87.619551126390604</v>
      </c>
      <c r="AT17">
        <f t="shared" si="9"/>
        <v>179.90856869264144</v>
      </c>
      <c r="AU17">
        <f t="shared" si="9"/>
        <v>434.91831305448846</v>
      </c>
      <c r="AW17">
        <v>14</v>
      </c>
      <c r="AX17">
        <f>(R17*SUMPRODUCT(K18:$K$23, X18:$X$23)-$AZ$3*SUMPRODUCT(K17:$K$22, W18:$W$23))/Z17</f>
        <v>2669.0165905807617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4323.0294308785687</v>
      </c>
      <c r="P18">
        <f t="shared" si="22"/>
        <v>216.15147154392844</v>
      </c>
      <c r="Q18" s="4">
        <f t="shared" si="23"/>
        <v>50</v>
      </c>
      <c r="R18">
        <f t="shared" si="0"/>
        <v>500000</v>
      </c>
      <c r="S18">
        <f t="shared" si="1"/>
        <v>2369.3186004343415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2159.9764787249887</v>
      </c>
      <c r="AC18">
        <f t="shared" si="2"/>
        <v>1884.2537094752522</v>
      </c>
      <c r="AE18">
        <f t="shared" si="3"/>
        <v>3437.9860267886183</v>
      </c>
      <c r="AF18">
        <f t="shared" si="4"/>
        <v>-171.89930133943091</v>
      </c>
      <c r="AG18">
        <f t="shared" si="4"/>
        <v>-39.763620416642837</v>
      </c>
      <c r="AH18">
        <f t="shared" si="5"/>
        <v>-2956.4188776346609</v>
      </c>
      <c r="AI18">
        <f t="shared" si="6"/>
        <v>269.90422739788346</v>
      </c>
      <c r="AJ18">
        <f t="shared" si="7"/>
        <v>275.72276924973653</v>
      </c>
      <c r="AK18">
        <f t="shared" si="24"/>
        <v>464.31908050759267</v>
      </c>
      <c r="AL18">
        <f t="shared" si="8"/>
        <v>1009.9460771552126</v>
      </c>
      <c r="AN18">
        <f t="shared" si="9"/>
        <v>1163.6271410803517</v>
      </c>
      <c r="AO18">
        <f t="shared" si="9"/>
        <v>-58.181357054017589</v>
      </c>
      <c r="AP18">
        <f t="shared" si="9"/>
        <v>-13.45846887796769</v>
      </c>
      <c r="AQ18">
        <f t="shared" si="9"/>
        <v>-1000.6350286511851</v>
      </c>
      <c r="AR18">
        <f t="shared" si="9"/>
        <v>91.352286497181424</v>
      </c>
      <c r="AS18">
        <f t="shared" si="9"/>
        <v>93.321640987738348</v>
      </c>
      <c r="AT18">
        <f t="shared" si="9"/>
        <v>157.15429905478419</v>
      </c>
      <c r="AU18">
        <f t="shared" si="9"/>
        <v>341.82822653970391</v>
      </c>
      <c r="AW18">
        <v>15</v>
      </c>
      <c r="AX18">
        <f>(R18*SUMPRODUCT(K19:$K$23, X19:$X$23)-$AZ$3*SUMPRODUCT(K18:$K$22, W19:$W$23))/Z18</f>
        <v>2369.3186004343415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4323.0294308785687</v>
      </c>
      <c r="P19">
        <f t="shared" si="22"/>
        <v>216.15147154392844</v>
      </c>
      <c r="Q19" s="4">
        <f t="shared" si="23"/>
        <v>50</v>
      </c>
      <c r="R19">
        <f t="shared" si="0"/>
        <v>500000</v>
      </c>
      <c r="S19">
        <f t="shared" si="1"/>
        <v>2014.7161076358666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1884.2537094752522</v>
      </c>
      <c r="AC19">
        <f t="shared" si="2"/>
        <v>1573.7316841031375</v>
      </c>
      <c r="AE19">
        <f t="shared" si="3"/>
        <v>3376.7975353446482</v>
      </c>
      <c r="AF19">
        <f t="shared" si="4"/>
        <v>-168.83987676723243</v>
      </c>
      <c r="AG19">
        <f t="shared" si="4"/>
        <v>-39.055916566572876</v>
      </c>
      <c r="AH19">
        <f t="shared" si="5"/>
        <v>-3100.6764590352582</v>
      </c>
      <c r="AI19">
        <f t="shared" si="6"/>
        <v>68.225282975584832</v>
      </c>
      <c r="AJ19">
        <f t="shared" si="7"/>
        <v>310.52202537211474</v>
      </c>
      <c r="AK19">
        <f t="shared" si="24"/>
        <v>435.75071118700299</v>
      </c>
      <c r="AL19">
        <f t="shared" si="8"/>
        <v>814.49801953470251</v>
      </c>
      <c r="AN19">
        <f t="shared" si="9"/>
        <v>1052.8248430600565</v>
      </c>
      <c r="AO19">
        <f t="shared" si="9"/>
        <v>-52.641242153002835</v>
      </c>
      <c r="AP19">
        <f t="shared" si="9"/>
        <v>-12.176933558905834</v>
      </c>
      <c r="AQ19">
        <f t="shared" si="9"/>
        <v>-966.73524906213379</v>
      </c>
      <c r="AR19">
        <f t="shared" si="9"/>
        <v>21.271418286014267</v>
      </c>
      <c r="AS19">
        <f t="shared" si="9"/>
        <v>96.815192266397005</v>
      </c>
      <c r="AT19">
        <f t="shared" si="9"/>
        <v>135.85924809434596</v>
      </c>
      <c r="AU19">
        <f t="shared" si="9"/>
        <v>253.94585864675719</v>
      </c>
      <c r="AW19">
        <v>16</v>
      </c>
      <c r="AX19">
        <f>(R19*SUMPRODUCT(K20:$K$23, X20:$X$23)-$AZ$3*SUMPRODUCT(K19:$K$22, W20:$W$23))/Z19</f>
        <v>2014.7161076358666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4323.0294308785687</v>
      </c>
      <c r="P20">
        <f t="shared" si="22"/>
        <v>216.15147154392844</v>
      </c>
      <c r="Q20" s="4">
        <f t="shared" si="23"/>
        <v>50</v>
      </c>
      <c r="R20">
        <f t="shared" si="0"/>
        <v>500000</v>
      </c>
      <c r="S20">
        <f t="shared" si="1"/>
        <v>1603.665842474287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1573.7316841031375</v>
      </c>
      <c r="AC20">
        <f t="shared" si="2"/>
        <v>1229.6534215715114</v>
      </c>
      <c r="AE20">
        <f t="shared" si="3"/>
        <v>3314.7977530234198</v>
      </c>
      <c r="AF20">
        <f t="shared" si="4"/>
        <v>-165.73988765117099</v>
      </c>
      <c r="AG20">
        <f t="shared" si="4"/>
        <v>-38.338829355942572</v>
      </c>
      <c r="AH20">
        <f t="shared" si="5"/>
        <v>-3265.2804496457984</v>
      </c>
      <c r="AI20">
        <f t="shared" si="6"/>
        <v>-154.56141362949211</v>
      </c>
      <c r="AJ20">
        <f t="shared" si="7"/>
        <v>344.07826253162602</v>
      </c>
      <c r="AK20">
        <f t="shared" si="24"/>
        <v>404.13854732770784</v>
      </c>
      <c r="AL20">
        <f t="shared" si="8"/>
        <v>593.6553962298417</v>
      </c>
      <c r="AN20">
        <f t="shared" si="9"/>
        <v>952.02752475449074</v>
      </c>
      <c r="AO20">
        <f t="shared" si="9"/>
        <v>-47.601376237724537</v>
      </c>
      <c r="AP20">
        <f t="shared" si="9"/>
        <v>-11.011115468638046</v>
      </c>
      <c r="AQ20">
        <f t="shared" si="9"/>
        <v>-937.80589216043097</v>
      </c>
      <c r="AR20">
        <f t="shared" si="9"/>
        <v>-44.390859112302756</v>
      </c>
      <c r="AS20">
        <f t="shared" si="9"/>
        <v>98.821104938010791</v>
      </c>
      <c r="AT20">
        <f t="shared" si="9"/>
        <v>116.07073780575081</v>
      </c>
      <c r="AU20">
        <f t="shared" si="9"/>
        <v>170.50098363145884</v>
      </c>
      <c r="AW20">
        <v>17</v>
      </c>
      <c r="AX20">
        <f>(R20*SUMPRODUCT(K21:$K$23, X21:$X$23)-$AZ$3*SUMPRODUCT(K20:$K$22, W21:$W$23))/Z20</f>
        <v>1603.665842474287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4323.0294308785687</v>
      </c>
      <c r="P21">
        <f t="shared" si="22"/>
        <v>216.15147154392844</v>
      </c>
      <c r="Q21" s="4">
        <f t="shared" si="23"/>
        <v>50</v>
      </c>
      <c r="R21">
        <f t="shared" si="0"/>
        <v>500000</v>
      </c>
      <c r="S21">
        <f t="shared" si="1"/>
        <v>1133.5567756517082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1229.6534215715114</v>
      </c>
      <c r="AC21">
        <f t="shared" si="2"/>
        <v>852.66177790901679</v>
      </c>
      <c r="AE21">
        <f t="shared" si="3"/>
        <v>3251.7841537903655</v>
      </c>
      <c r="AF21">
        <f t="shared" si="4"/>
        <v>-162.58920768951828</v>
      </c>
      <c r="AG21">
        <f t="shared" si="4"/>
        <v>-37.610016376056755</v>
      </c>
      <c r="AH21">
        <f t="shared" si="5"/>
        <v>-3454.2468632638975</v>
      </c>
      <c r="AI21">
        <f t="shared" si="6"/>
        <v>-402.66193353910694</v>
      </c>
      <c r="AJ21">
        <f t="shared" si="7"/>
        <v>376.99164366249465</v>
      </c>
      <c r="AK21">
        <f t="shared" si="24"/>
        <v>369.57249251845917</v>
      </c>
      <c r="AL21">
        <f t="shared" si="8"/>
        <v>343.90220264184688</v>
      </c>
      <c r="AN21">
        <f t="shared" si="9"/>
        <v>860.31113946451319</v>
      </c>
      <c r="AO21">
        <f t="shared" si="9"/>
        <v>-43.015556973225664</v>
      </c>
      <c r="AP21">
        <f t="shared" si="9"/>
        <v>-9.9503271168995067</v>
      </c>
      <c r="AQ21">
        <f t="shared" si="9"/>
        <v>-913.87586456572183</v>
      </c>
      <c r="AR21">
        <f t="shared" si="9"/>
        <v>-106.5306091913337</v>
      </c>
      <c r="AS21">
        <f t="shared" si="9"/>
        <v>99.739126334640872</v>
      </c>
      <c r="AT21">
        <f t="shared" si="9"/>
        <v>97.77627207595809</v>
      </c>
      <c r="AU21">
        <f t="shared" si="9"/>
        <v>90.984789219265252</v>
      </c>
      <c r="AW21">
        <v>18</v>
      </c>
      <c r="AX21">
        <f>(R21*SUMPRODUCT(K22:$K$23, X22:$X$23)-$AZ$3*SUMPRODUCT(K21:$K$22, W22:$W$23))/Z21</f>
        <v>1133.5567756517082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4323.0294308785687</v>
      </c>
      <c r="P22">
        <f t="shared" si="22"/>
        <v>216.15147154392844</v>
      </c>
      <c r="Q22" s="4">
        <f t="shared" si="23"/>
        <v>50</v>
      </c>
      <c r="R22">
        <f t="shared" si="0"/>
        <v>500000</v>
      </c>
      <c r="S22">
        <f t="shared" si="1"/>
        <v>601.37386141859827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852.66177790901679</v>
      </c>
      <c r="AC22">
        <f t="shared" si="2"/>
        <v>443.41605395042018</v>
      </c>
      <c r="AE22">
        <f t="shared" si="3"/>
        <v>3187.5356983921333</v>
      </c>
      <c r="AF22">
        <f t="shared" si="4"/>
        <v>-159.37678491960668</v>
      </c>
      <c r="AG22">
        <f t="shared" si="4"/>
        <v>-36.866921095010113</v>
      </c>
      <c r="AH22">
        <f t="shared" si="5"/>
        <v>-3669.9511728607163</v>
      </c>
      <c r="AI22">
        <f t="shared" si="6"/>
        <v>-678.65918048319963</v>
      </c>
      <c r="AJ22">
        <f t="shared" si="7"/>
        <v>409.24572395859661</v>
      </c>
      <c r="AK22">
        <f t="shared" si="24"/>
        <v>332.0895882029015</v>
      </c>
      <c r="AL22">
        <f t="shared" si="8"/>
        <v>62.676131678298475</v>
      </c>
      <c r="AN22">
        <f t="shared" si="9"/>
        <v>776.83763975055285</v>
      </c>
      <c r="AO22">
        <f t="shared" si="9"/>
        <v>-38.841881987527643</v>
      </c>
      <c r="AP22">
        <f t="shared" si="9"/>
        <v>-8.9848756777105283</v>
      </c>
      <c r="AQ22">
        <f t="shared" si="9"/>
        <v>-894.40761669366714</v>
      </c>
      <c r="AR22">
        <f t="shared" si="9"/>
        <v>-165.39673460835252</v>
      </c>
      <c r="AS22">
        <f t="shared" si="9"/>
        <v>99.737700957629244</v>
      </c>
      <c r="AT22">
        <f t="shared" si="9"/>
        <v>80.933898878499136</v>
      </c>
      <c r="AU22">
        <f t="shared" si="9"/>
        <v>15.274865227775861</v>
      </c>
      <c r="AW22">
        <v>19</v>
      </c>
      <c r="AX22">
        <f>(R22*SUMPRODUCT(K23:$K$23, X23:$X$23)-$AZ$3*SUMPRODUCT(K22:$K$22, W23:$W$23))/Z22</f>
        <v>601.37386141859827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4323.0294308785687</v>
      </c>
      <c r="P23">
        <f t="shared" si="22"/>
        <v>216.15147154392844</v>
      </c>
      <c r="Q23" s="4">
        <f t="shared" si="23"/>
        <v>50</v>
      </c>
      <c r="R23">
        <f t="shared" si="0"/>
        <v>500000</v>
      </c>
      <c r="S23">
        <f t="shared" si="1"/>
        <v>614.05440542706674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443.41605395042018</v>
      </c>
      <c r="AC23">
        <f t="shared" si="2"/>
        <v>443.41605395042012</v>
      </c>
      <c r="AE23">
        <f t="shared" si="3"/>
        <v>3121.7114223267017</v>
      </c>
      <c r="AF23">
        <f t="shared" si="4"/>
        <v>-156.08557111633507</v>
      </c>
      <c r="AG23">
        <f t="shared" si="4"/>
        <v>-36.105599929865342</v>
      </c>
      <c r="AH23">
        <f t="shared" si="5"/>
        <v>-3926.5195419466932</v>
      </c>
      <c r="AI23">
        <f t="shared" si="6"/>
        <v>-996.99929066619188</v>
      </c>
      <c r="AJ23">
        <f t="shared" si="7"/>
        <v>0</v>
      </c>
      <c r="AK23">
        <f t="shared" si="24"/>
        <v>291.71853390841886</v>
      </c>
      <c r="AL23">
        <f t="shared" si="8"/>
        <v>-705.28075675777302</v>
      </c>
      <c r="AN23">
        <f t="shared" si="9"/>
        <v>700.82457633437127</v>
      </c>
      <c r="AO23">
        <f t="shared" si="9"/>
        <v>-35.041228816718565</v>
      </c>
      <c r="AP23">
        <f t="shared" si="9"/>
        <v>-8.1057113713882654</v>
      </c>
      <c r="AQ23">
        <f t="shared" si="9"/>
        <v>-881.50409252192298</v>
      </c>
      <c r="AR23">
        <f t="shared" si="9"/>
        <v>-223.82645637565858</v>
      </c>
      <c r="AS23">
        <f t="shared" si="9"/>
        <v>0</v>
      </c>
      <c r="AT23">
        <f t="shared" si="9"/>
        <v>65.49084469277237</v>
      </c>
      <c r="AU23">
        <f t="shared" si="9"/>
        <v>-158.33561168288622</v>
      </c>
      <c r="AW23">
        <v>20</v>
      </c>
      <c r="AX23">
        <f>(R23*SUMPRODUCT(K$23:$K24, X$23:$X24)-$AZ$3*SUMPRODUCT(K$22:$K23, W$23:$W24))/Z23</f>
        <v>614.05440542706674</v>
      </c>
    </row>
    <row r="25" spans="5:50" x14ac:dyDescent="0.25">
      <c r="AN25" s="8">
        <f t="shared" ref="AN25:AU25" si="25">SUM(AN3:AN23)</f>
        <v>39142.937253338219</v>
      </c>
      <c r="AO25" s="8">
        <f t="shared" si="25"/>
        <v>-5199.4189358258373</v>
      </c>
      <c r="AP25" s="8">
        <f t="shared" si="25"/>
        <v>-923.20770575910535</v>
      </c>
      <c r="AQ25" s="8">
        <f t="shared" si="25"/>
        <v>-23934.903241031276</v>
      </c>
      <c r="AR25" s="8">
        <f t="shared" si="25"/>
        <v>9085.4073707219959</v>
      </c>
      <c r="AS25" s="8">
        <f t="shared" si="25"/>
        <v>-1522.3227724999183</v>
      </c>
      <c r="AT25" s="8">
        <f t="shared" si="25"/>
        <v>3998.4648789599737</v>
      </c>
      <c r="AU25" s="9">
        <f t="shared" si="25"/>
        <v>11561.549477182049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58959-4091-441E-A34B-3F2E29A4C53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4326.0201705821592</v>
      </c>
      <c r="K3">
        <v>1</v>
      </c>
      <c r="L3" s="2">
        <v>0</v>
      </c>
      <c r="O3">
        <f>$C$3</f>
        <v>4326.0201705821592</v>
      </c>
      <c r="P3">
        <f>O3*B5</f>
        <v>3460.8161364657276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4326.0201705821592</v>
      </c>
      <c r="AF3">
        <f t="shared" ref="AF3:AG23" si="4">-$Z3*P3</f>
        <v>-3460.8161364657276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344.72210641643153</v>
      </c>
      <c r="AJ3">
        <f t="shared" ref="AJ3:AJ23" si="7">AB3-AC3</f>
        <v>0</v>
      </c>
      <c r="AL3">
        <f t="shared" ref="AL3:AL23" si="8">SUM(AI3:AK3)</f>
        <v>344.72210641643153</v>
      </c>
      <c r="AN3">
        <f t="shared" ref="AN3:AU23" si="9">AE3*$K3</f>
        <v>4326.0201705821592</v>
      </c>
      <c r="AO3">
        <f t="shared" si="9"/>
        <v>-3460.8161364657276</v>
      </c>
      <c r="AP3">
        <f t="shared" si="9"/>
        <v>-520.48192770000003</v>
      </c>
      <c r="AQ3">
        <f t="shared" si="9"/>
        <v>0</v>
      </c>
      <c r="AR3">
        <f t="shared" si="9"/>
        <v>344.72210641643153</v>
      </c>
      <c r="AS3">
        <f t="shared" si="9"/>
        <v>0</v>
      </c>
      <c r="AT3">
        <f t="shared" si="9"/>
        <v>0</v>
      </c>
      <c r="AU3">
        <f t="shared" si="9"/>
        <v>344.72210641643153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2362.9091033334353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1000000</v>
      </c>
      <c r="S4">
        <f t="shared" si="1"/>
        <v>49.227855503077976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48.614141329497215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-48.614141329497215</v>
      </c>
      <c r="AK4">
        <f>G4*MAX(0, SUM(AB4, AE4:AF4))</f>
        <v>0</v>
      </c>
      <c r="AL4">
        <f t="shared" si="8"/>
        <v>-2515.4211413294975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-2314.2949620039403</v>
      </c>
      <c r="AR4">
        <f t="shared" si="9"/>
        <v>-2314.2949620039403</v>
      </c>
      <c r="AS4">
        <f t="shared" si="9"/>
        <v>-45.608538633546495</v>
      </c>
      <c r="AT4">
        <f t="shared" si="9"/>
        <v>0</v>
      </c>
      <c r="AU4">
        <f t="shared" si="9"/>
        <v>-2359.903500637487</v>
      </c>
      <c r="AW4">
        <v>1</v>
      </c>
      <c r="AX4">
        <f>(R4*SUMPRODUCT(K5:$K$23, X5:$X$23)-$AZ$3*SUMPRODUCT(K4:$K$22, W5:$W$23))/Z4</f>
        <v>49.227855503077976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4326.0201705821592</v>
      </c>
      <c r="P5">
        <f t="shared" ref="P5:P23" si="22">O5*$C$5</f>
        <v>216.30100852910797</v>
      </c>
      <c r="Q5" s="4">
        <f t="shared" ref="Q5:Q23" si="23">$C$8</f>
        <v>50</v>
      </c>
      <c r="R5">
        <f t="shared" si="0"/>
        <v>1000000</v>
      </c>
      <c r="S5">
        <f t="shared" si="1"/>
        <v>134.19668038960342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48.614141329497215</v>
      </c>
      <c r="AC5">
        <f t="shared" si="2"/>
        <v>130.87102532507561</v>
      </c>
      <c r="AE5">
        <f t="shared" si="3"/>
        <v>4218.8129665903934</v>
      </c>
      <c r="AF5">
        <f t="shared" si="4"/>
        <v>-210.94064832951969</v>
      </c>
      <c r="AG5">
        <f t="shared" si="4"/>
        <v>-48.76090263377877</v>
      </c>
      <c r="AH5">
        <f t="shared" si="5"/>
        <v>-2439.8083944245368</v>
      </c>
      <c r="AI5">
        <f t="shared" si="6"/>
        <v>1519.3030212025583</v>
      </c>
      <c r="AJ5">
        <f t="shared" si="7"/>
        <v>-82.256883995578391</v>
      </c>
      <c r="AK5">
        <f>G5*SUM(AB5, AE5:AF5)</f>
        <v>166.31594484320522</v>
      </c>
      <c r="AL5">
        <f t="shared" si="8"/>
        <v>1603.3620820501851</v>
      </c>
      <c r="AN5">
        <f t="shared" si="9"/>
        <v>3643.2087221181509</v>
      </c>
      <c r="AO5">
        <f t="shared" si="9"/>
        <v>-182.16043610590756</v>
      </c>
      <c r="AP5">
        <f t="shared" si="9"/>
        <v>-42.108087554615807</v>
      </c>
      <c r="AQ5">
        <f t="shared" si="9"/>
        <v>-2106.9270653276549</v>
      </c>
      <c r="AR5">
        <f t="shared" si="9"/>
        <v>1312.0131331299731</v>
      </c>
      <c r="AS5">
        <f t="shared" si="9"/>
        <v>-71.033961353624548</v>
      </c>
      <c r="AT5">
        <f t="shared" si="9"/>
        <v>143.62421507625842</v>
      </c>
      <c r="AU5">
        <f t="shared" si="9"/>
        <v>1384.6033868526069</v>
      </c>
      <c r="AW5">
        <v>2</v>
      </c>
      <c r="AX5">
        <f>(R5*SUMPRODUCT(K6:$K$23, X6:$X$23)-$AZ$3*SUMPRODUCT(K5:$K$22, W6:$W$23))/Z5</f>
        <v>134.19668038960342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4326.0201705821592</v>
      </c>
      <c r="P6">
        <f t="shared" si="22"/>
        <v>216.30100852910797</v>
      </c>
      <c r="Q6" s="4">
        <f t="shared" si="23"/>
        <v>50</v>
      </c>
      <c r="R6">
        <f t="shared" si="0"/>
        <v>1000000</v>
      </c>
      <c r="S6">
        <f t="shared" si="1"/>
        <v>250.7068791229822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130.87102532507561</v>
      </c>
      <c r="AC6">
        <f t="shared" si="2"/>
        <v>241.44395712931146</v>
      </c>
      <c r="AE6">
        <f t="shared" si="3"/>
        <v>4166.1857554942026</v>
      </c>
      <c r="AF6">
        <f t="shared" si="4"/>
        <v>-208.30928777471016</v>
      </c>
      <c r="AG6">
        <f t="shared" si="4"/>
        <v>-48.15263904483313</v>
      </c>
      <c r="AH6">
        <f t="shared" si="5"/>
        <v>-2413.0912521570763</v>
      </c>
      <c r="AI6">
        <f t="shared" si="6"/>
        <v>1496.6325765175829</v>
      </c>
      <c r="AJ6">
        <f t="shared" si="7"/>
        <v>-110.57293180423585</v>
      </c>
      <c r="AK6">
        <f>G6*SUM(AB6, AE6:AF6)</f>
        <v>239.19172834310723</v>
      </c>
      <c r="AL6">
        <f t="shared" si="8"/>
        <v>1625.2513730564542</v>
      </c>
      <c r="AN6">
        <f t="shared" si="9"/>
        <v>3244.7347001411035</v>
      </c>
      <c r="AO6">
        <f t="shared" si="9"/>
        <v>-162.23673500705519</v>
      </c>
      <c r="AP6">
        <f t="shared" si="9"/>
        <v>-37.502537808376132</v>
      </c>
      <c r="AQ6">
        <f t="shared" si="9"/>
        <v>-1879.378736331025</v>
      </c>
      <c r="AR6">
        <f t="shared" si="9"/>
        <v>1165.6166909946471</v>
      </c>
      <c r="AS6">
        <f t="shared" si="9"/>
        <v>-86.117098415113901</v>
      </c>
      <c r="AT6">
        <f t="shared" si="9"/>
        <v>186.28878943241932</v>
      </c>
      <c r="AU6">
        <f t="shared" si="9"/>
        <v>1265.7883820119525</v>
      </c>
      <c r="AW6">
        <v>3</v>
      </c>
      <c r="AX6">
        <f>(R6*SUMPRODUCT(K7:$K$23, X7:$X$23)-$AZ$3*SUMPRODUCT(K6:$K$22, W7:$W$23))/Z6</f>
        <v>250.7068791229822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4326.0201705821592</v>
      </c>
      <c r="P7">
        <f t="shared" si="22"/>
        <v>216.30100852910797</v>
      </c>
      <c r="Q7" s="4">
        <f t="shared" si="23"/>
        <v>50</v>
      </c>
      <c r="R7">
        <f t="shared" si="0"/>
        <v>1000000</v>
      </c>
      <c r="S7">
        <f t="shared" si="1"/>
        <v>347.49907122710289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241.44395712931146</v>
      </c>
      <c r="AC7">
        <f t="shared" si="2"/>
        <v>330.48367020795922</v>
      </c>
      <c r="AE7">
        <f t="shared" si="3"/>
        <v>4114.1952360307405</v>
      </c>
      <c r="AF7">
        <f t="shared" si="4"/>
        <v>-205.70976180153707</v>
      </c>
      <c r="AG7">
        <f t="shared" si="4"/>
        <v>-47.55173431700721</v>
      </c>
      <c r="AH7">
        <f t="shared" si="5"/>
        <v>-2387.5667475516743</v>
      </c>
      <c r="AI7">
        <f t="shared" si="6"/>
        <v>1473.3669923605221</v>
      </c>
      <c r="AJ7">
        <f t="shared" si="7"/>
        <v>-89.039713078647765</v>
      </c>
      <c r="AK7">
        <f>G7*SUM(AB7, AE7:AF7)</f>
        <v>203.76153507970309</v>
      </c>
      <c r="AL7">
        <f t="shared" si="8"/>
        <v>1588.0888143615775</v>
      </c>
      <c r="AN7">
        <f t="shared" si="9"/>
        <v>2900.5550108054831</v>
      </c>
      <c r="AO7">
        <f t="shared" si="9"/>
        <v>-145.02775054027418</v>
      </c>
      <c r="AP7">
        <f t="shared" si="9"/>
        <v>-33.524520187513957</v>
      </c>
      <c r="AQ7">
        <f t="shared" si="9"/>
        <v>-1683.2620466317155</v>
      </c>
      <c r="AR7">
        <f t="shared" si="9"/>
        <v>1038.7406934459793</v>
      </c>
      <c r="AS7">
        <f t="shared" si="9"/>
        <v>-62.77402289253552</v>
      </c>
      <c r="AT7">
        <f t="shared" si="9"/>
        <v>143.65422827018071</v>
      </c>
      <c r="AU7">
        <f t="shared" si="9"/>
        <v>1119.6208988236247</v>
      </c>
      <c r="AW7">
        <v>4</v>
      </c>
      <c r="AX7">
        <f>(R7*SUMPRODUCT(K8:$K$23, X8:$X$23)-$AZ$3*SUMPRODUCT(K7:$K$22, W8:$W$23))/Z7</f>
        <v>347.49907122710289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4326.0201705821592</v>
      </c>
      <c r="P8">
        <f t="shared" si="22"/>
        <v>216.30100852910797</v>
      </c>
      <c r="Q8" s="4">
        <f t="shared" si="23"/>
        <v>50</v>
      </c>
      <c r="R8">
        <f t="shared" si="0"/>
        <v>1000000</v>
      </c>
      <c r="S8">
        <f t="shared" si="1"/>
        <v>384.74426599671074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330.48367020795922</v>
      </c>
      <c r="AC8">
        <f t="shared" si="2"/>
        <v>361.33686493079767</v>
      </c>
      <c r="AE8">
        <f t="shared" si="3"/>
        <v>4062.8300515826681</v>
      </c>
      <c r="AF8">
        <f t="shared" si="4"/>
        <v>-203.14150257913343</v>
      </c>
      <c r="AG8">
        <f t="shared" si="4"/>
        <v>-46.958057190888304</v>
      </c>
      <c r="AH8">
        <f t="shared" si="5"/>
        <v>-2363.1956589766614</v>
      </c>
      <c r="AI8">
        <f t="shared" si="6"/>
        <v>1449.5348328359851</v>
      </c>
      <c r="AJ8">
        <f t="shared" si="7"/>
        <v>-30.853194722838452</v>
      </c>
      <c r="AK8">
        <f t="shared" ref="AK8:AK23" si="24">G8*SUM(AB8:AB8, AE8:AF8)</f>
        <v>89.250668269204823</v>
      </c>
      <c r="AL8">
        <f t="shared" si="8"/>
        <v>1507.9323063823515</v>
      </c>
      <c r="AN8">
        <f t="shared" si="9"/>
        <v>2670.7151182926227</v>
      </c>
      <c r="AO8">
        <f t="shared" si="9"/>
        <v>-133.53575591463115</v>
      </c>
      <c r="AP8">
        <f t="shared" si="9"/>
        <v>-30.868038208120751</v>
      </c>
      <c r="AQ8">
        <f t="shared" si="9"/>
        <v>-1553.4546839964087</v>
      </c>
      <c r="AR8">
        <f t="shared" si="9"/>
        <v>952.8566401734621</v>
      </c>
      <c r="AS8">
        <f t="shared" si="9"/>
        <v>-20.281452226093485</v>
      </c>
      <c r="AT8">
        <f t="shared" si="9"/>
        <v>58.669229585773856</v>
      </c>
      <c r="AU8">
        <f t="shared" si="9"/>
        <v>991.2444175331425</v>
      </c>
      <c r="AW8">
        <v>5</v>
      </c>
      <c r="AX8">
        <f>(R8*SUMPRODUCT(K9:$K$23, X9:$X$23)-$AZ$3*SUMPRODUCT(K8:$K$22, W9:$W$23))/Z8</f>
        <v>384.74426599671074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4326.0201705821592</v>
      </c>
      <c r="P9">
        <f t="shared" si="22"/>
        <v>216.30100852910797</v>
      </c>
      <c r="Q9" s="4">
        <f t="shared" si="23"/>
        <v>50</v>
      </c>
      <c r="R9">
        <f t="shared" si="0"/>
        <v>1000000</v>
      </c>
      <c r="S9">
        <f t="shared" si="1"/>
        <v>384.47447932153267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361.33686493079767</v>
      </c>
      <c r="AC9">
        <f t="shared" si="2"/>
        <v>356.57197957697099</v>
      </c>
      <c r="AE9">
        <f t="shared" si="3"/>
        <v>4012.0675334197549</v>
      </c>
      <c r="AF9">
        <f t="shared" si="4"/>
        <v>-200.60337667098776</v>
      </c>
      <c r="AG9">
        <f t="shared" si="4"/>
        <v>-46.371345662031956</v>
      </c>
      <c r="AH9">
        <f t="shared" si="5"/>
        <v>-2342.6191389492969</v>
      </c>
      <c r="AI9">
        <f t="shared" si="6"/>
        <v>1422.4736721374379</v>
      </c>
      <c r="AJ9">
        <f t="shared" si="7"/>
        <v>4.7648853538266849</v>
      </c>
      <c r="AK9">
        <f t="shared" si="24"/>
        <v>24.61952602790943</v>
      </c>
      <c r="AL9">
        <f t="shared" si="8"/>
        <v>1451.858083519174</v>
      </c>
      <c r="AN9">
        <f t="shared" si="9"/>
        <v>2506.5065622098655</v>
      </c>
      <c r="AO9">
        <f t="shared" si="9"/>
        <v>-125.32532811049329</v>
      </c>
      <c r="AP9">
        <f t="shared" si="9"/>
        <v>-28.970121074037447</v>
      </c>
      <c r="AQ9">
        <f t="shared" si="9"/>
        <v>-1463.5322550340811</v>
      </c>
      <c r="AR9">
        <f t="shared" si="9"/>
        <v>888.67885799125349</v>
      </c>
      <c r="AS9">
        <f t="shared" si="9"/>
        <v>2.9768233730014653</v>
      </c>
      <c r="AT9">
        <f t="shared" si="9"/>
        <v>15.380848660554037</v>
      </c>
      <c r="AU9">
        <f t="shared" si="9"/>
        <v>907.03653002480894</v>
      </c>
      <c r="AW9">
        <v>6</v>
      </c>
      <c r="AX9">
        <f>(R9*SUMPRODUCT(K10:$K$23, X10:$X$23)-$AZ$3*SUMPRODUCT(K9:$K$22, W10:$W$23))/Z9</f>
        <v>384.47447932153267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4326.0201705821592</v>
      </c>
      <c r="P10">
        <f t="shared" si="22"/>
        <v>216.30100852910797</v>
      </c>
      <c r="Q10" s="4">
        <f t="shared" si="23"/>
        <v>50</v>
      </c>
      <c r="R10">
        <f t="shared" si="0"/>
        <v>1000000</v>
      </c>
      <c r="S10">
        <f t="shared" si="1"/>
        <v>378.6020714429547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356.57197957697099</v>
      </c>
      <c r="AC10">
        <f t="shared" si="2"/>
        <v>346.73498229554025</v>
      </c>
      <c r="AE10">
        <f t="shared" si="3"/>
        <v>3961.8973069537542</v>
      </c>
      <c r="AF10">
        <f t="shared" si="4"/>
        <v>-198.09486534768772</v>
      </c>
      <c r="AG10">
        <f t="shared" si="4"/>
        <v>-45.791479821285662</v>
      </c>
      <c r="AH10">
        <f t="shared" si="5"/>
        <v>-2323.0476825194633</v>
      </c>
      <c r="AI10">
        <f t="shared" si="6"/>
        <v>1394.9632792653179</v>
      </c>
      <c r="AJ10">
        <f t="shared" si="7"/>
        <v>9.8369972814307403</v>
      </c>
      <c r="AK10">
        <f t="shared" si="24"/>
        <v>16.893535126850455</v>
      </c>
      <c r="AL10">
        <f t="shared" si="8"/>
        <v>1421.6938116735992</v>
      </c>
      <c r="AN10">
        <f t="shared" si="9"/>
        <v>2351.6989275525325</v>
      </c>
      <c r="AO10">
        <f t="shared" si="9"/>
        <v>-117.58494637762662</v>
      </c>
      <c r="AP10">
        <f t="shared" si="9"/>
        <v>-27.180859483094604</v>
      </c>
      <c r="AQ10">
        <f t="shared" si="9"/>
        <v>-1378.9122534917299</v>
      </c>
      <c r="AR10">
        <f t="shared" si="9"/>
        <v>828.02086820008128</v>
      </c>
      <c r="AS10">
        <f t="shared" si="9"/>
        <v>5.8390347262344831</v>
      </c>
      <c r="AT10">
        <f t="shared" si="9"/>
        <v>10.027647200914435</v>
      </c>
      <c r="AU10">
        <f t="shared" si="9"/>
        <v>843.88755012723027</v>
      </c>
      <c r="AW10">
        <v>7</v>
      </c>
      <c r="AX10">
        <f>(R10*SUMPRODUCT(K11:$K$23, X11:$X$23)-$AZ$3*SUMPRODUCT(K10:$K$22, W11:$W$23))/Z10</f>
        <v>378.6020714429547</v>
      </c>
    </row>
    <row r="11" spans="1:52" x14ac:dyDescent="0.25">
      <c r="A11" t="s">
        <v>33</v>
      </c>
      <c r="C11" s="7">
        <f>AU25</f>
        <v>11390.202702109016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4326.0201705821592</v>
      </c>
      <c r="P11">
        <f t="shared" si="22"/>
        <v>216.30100852910797</v>
      </c>
      <c r="Q11" s="4">
        <f t="shared" si="23"/>
        <v>50</v>
      </c>
      <c r="R11">
        <f t="shared" si="0"/>
        <v>1000000</v>
      </c>
      <c r="S11">
        <f t="shared" si="1"/>
        <v>365.31395107309646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346.73498229554025</v>
      </c>
      <c r="AC11">
        <f t="shared" si="2"/>
        <v>330.37782910340502</v>
      </c>
      <c r="AE11">
        <f t="shared" si="3"/>
        <v>3912.3092573283616</v>
      </c>
      <c r="AF11">
        <f t="shared" si="4"/>
        <v>-195.61546286641811</v>
      </c>
      <c r="AG11">
        <f t="shared" si="4"/>
        <v>-45.218342761470254</v>
      </c>
      <c r="AH11">
        <f t="shared" si="5"/>
        <v>-2304.4452320510436</v>
      </c>
      <c r="AI11">
        <f t="shared" si="6"/>
        <v>1367.0302196494295</v>
      </c>
      <c r="AJ11">
        <f t="shared" si="7"/>
        <v>16.357153192135229</v>
      </c>
      <c r="AK11">
        <f t="shared" si="24"/>
        <v>9.7522290642179588</v>
      </c>
      <c r="AL11">
        <f t="shared" si="8"/>
        <v>1393.1396019057827</v>
      </c>
      <c r="AN11">
        <f t="shared" si="9"/>
        <v>2208.5254437193912</v>
      </c>
      <c r="AO11">
        <f t="shared" si="9"/>
        <v>-110.42627218596958</v>
      </c>
      <c r="AP11">
        <f t="shared" si="9"/>
        <v>-25.526065027826565</v>
      </c>
      <c r="AQ11">
        <f t="shared" si="9"/>
        <v>-1300.8751593727625</v>
      </c>
      <c r="AR11">
        <f t="shared" si="9"/>
        <v>771.69794713283238</v>
      </c>
      <c r="AS11">
        <f t="shared" si="9"/>
        <v>9.2337253104361405</v>
      </c>
      <c r="AT11">
        <f t="shared" si="9"/>
        <v>5.5052002806171343</v>
      </c>
      <c r="AU11">
        <f t="shared" si="9"/>
        <v>786.4368727238857</v>
      </c>
      <c r="AW11">
        <v>8</v>
      </c>
      <c r="AX11">
        <f>(R11*SUMPRODUCT(K12:$K$23, X12:$X$23)-$AZ$3*SUMPRODUCT(K11:$K$22, W12:$W$23))/Z11</f>
        <v>365.31395107309646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4326.0201705821592</v>
      </c>
      <c r="P12">
        <f t="shared" si="22"/>
        <v>216.30100852910797</v>
      </c>
      <c r="Q12" s="4">
        <f t="shared" si="23"/>
        <v>50</v>
      </c>
      <c r="R12">
        <f t="shared" si="0"/>
        <v>1000000</v>
      </c>
      <c r="S12">
        <f t="shared" si="1"/>
        <v>346.03525417555795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330.37782910340502</v>
      </c>
      <c r="AC12">
        <f t="shared" si="2"/>
        <v>309.02178291319797</v>
      </c>
      <c r="AE12">
        <f t="shared" si="3"/>
        <v>3863.2897946101307</v>
      </c>
      <c r="AF12">
        <f t="shared" si="4"/>
        <v>-193.16448973050655</v>
      </c>
      <c r="AG12">
        <f t="shared" si="4"/>
        <v>-44.651777410578298</v>
      </c>
      <c r="AH12">
        <f t="shared" si="5"/>
        <v>-2287.638465544976</v>
      </c>
      <c r="AI12">
        <f t="shared" si="6"/>
        <v>1337.83506192407</v>
      </c>
      <c r="AJ12">
        <f t="shared" si="7"/>
        <v>21.356046190207053</v>
      </c>
      <c r="AK12">
        <f t="shared" si="24"/>
        <v>9.2011572081609678</v>
      </c>
      <c r="AL12">
        <f t="shared" si="8"/>
        <v>1368.3922653224381</v>
      </c>
      <c r="AN12">
        <f t="shared" si="9"/>
        <v>2073.2518493883572</v>
      </c>
      <c r="AO12">
        <f t="shared" si="9"/>
        <v>-103.66259246941787</v>
      </c>
      <c r="AP12">
        <f t="shared" si="9"/>
        <v>-23.962577237698785</v>
      </c>
      <c r="AQ12">
        <f t="shared" si="9"/>
        <v>-1227.6714747208596</v>
      </c>
      <c r="AR12">
        <f t="shared" si="9"/>
        <v>717.95520496038125</v>
      </c>
      <c r="AS12">
        <f t="shared" si="9"/>
        <v>11.460818269766422</v>
      </c>
      <c r="AT12">
        <f t="shared" si="9"/>
        <v>4.9378424121708564</v>
      </c>
      <c r="AU12">
        <f t="shared" si="9"/>
        <v>734.35386564231862</v>
      </c>
      <c r="AW12">
        <v>9</v>
      </c>
      <c r="AX12">
        <f>(R12*SUMPRODUCT(K13:$K$23, X13:$X$23)-$AZ$3*SUMPRODUCT(K12:$K$22, W13:$W$23))/Z12</f>
        <v>346.03525417555795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4326.0201705821592</v>
      </c>
      <c r="P13">
        <f t="shared" si="22"/>
        <v>216.30100852910797</v>
      </c>
      <c r="Q13" s="4">
        <f t="shared" si="23"/>
        <v>50</v>
      </c>
      <c r="R13">
        <f t="shared" si="0"/>
        <v>1000000</v>
      </c>
      <c r="S13">
        <f t="shared" si="1"/>
        <v>320.07962186902262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309.02178291319797</v>
      </c>
      <c r="AC13">
        <f t="shared" si="2"/>
        <v>282.25692796410931</v>
      </c>
      <c r="AE13">
        <f t="shared" si="3"/>
        <v>3814.8294369047612</v>
      </c>
      <c r="AF13">
        <f t="shared" si="4"/>
        <v>-190.74147184523807</v>
      </c>
      <c r="AG13">
        <f t="shared" si="4"/>
        <v>-44.091674177184821</v>
      </c>
      <c r="AH13">
        <f t="shared" si="5"/>
        <v>-2271.7091857538708</v>
      </c>
      <c r="AI13">
        <f t="shared" si="6"/>
        <v>1308.2871051284674</v>
      </c>
      <c r="AJ13">
        <f t="shared" si="7"/>
        <v>26.764854949088658</v>
      </c>
      <c r="AK13">
        <f t="shared" si="24"/>
        <v>7.866219495945443</v>
      </c>
      <c r="AL13">
        <f t="shared" si="8"/>
        <v>1342.9181795735014</v>
      </c>
      <c r="AN13">
        <f t="shared" si="9"/>
        <v>1946.6058575644083</v>
      </c>
      <c r="AO13">
        <f t="shared" si="9"/>
        <v>-97.330292878220419</v>
      </c>
      <c r="AP13">
        <f t="shared" si="9"/>
        <v>-22.498806995881974</v>
      </c>
      <c r="AQ13">
        <f t="shared" si="9"/>
        <v>-1159.1926928348689</v>
      </c>
      <c r="AR13">
        <f t="shared" si="9"/>
        <v>667.58406485543674</v>
      </c>
      <c r="AS13">
        <f t="shared" si="9"/>
        <v>13.657392625928413</v>
      </c>
      <c r="AT13">
        <f t="shared" si="9"/>
        <v>4.013922300054074</v>
      </c>
      <c r="AU13">
        <f t="shared" si="9"/>
        <v>685.25537978141926</v>
      </c>
      <c r="AW13">
        <v>10</v>
      </c>
      <c r="AX13">
        <f>(R13*SUMPRODUCT(K14:$K$23, X14:$X$23)-$AZ$3*SUMPRODUCT(K13:$K$22, W14:$W$23))/Z13</f>
        <v>320.07962186902262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4326.0201705821592</v>
      </c>
      <c r="P14">
        <f t="shared" si="22"/>
        <v>216.30100852910797</v>
      </c>
      <c r="Q14" s="4">
        <f t="shared" si="23"/>
        <v>50</v>
      </c>
      <c r="R14">
        <f t="shared" si="0"/>
        <v>1000000</v>
      </c>
      <c r="S14">
        <f t="shared" si="1"/>
        <v>326.59867005883001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282.25692796410931</v>
      </c>
      <c r="AC14">
        <f t="shared" si="2"/>
        <v>284.388301855598</v>
      </c>
      <c r="AE14">
        <f t="shared" si="3"/>
        <v>3766.9153088814387</v>
      </c>
      <c r="AF14">
        <f t="shared" si="4"/>
        <v>-188.34576544407193</v>
      </c>
      <c r="AG14">
        <f t="shared" si="4"/>
        <v>-43.537884248636303</v>
      </c>
      <c r="AH14">
        <f t="shared" si="5"/>
        <v>-2257.4637355334221</v>
      </c>
      <c r="AI14">
        <f t="shared" si="6"/>
        <v>1277.5679236553087</v>
      </c>
      <c r="AJ14">
        <f t="shared" si="7"/>
        <v>-2.1313738914886926</v>
      </c>
      <c r="AK14">
        <f t="shared" si="24"/>
        <v>270.25785299810337</v>
      </c>
      <c r="AL14">
        <f t="shared" si="8"/>
        <v>1545.6944027619234</v>
      </c>
      <c r="AN14">
        <f t="shared" si="9"/>
        <v>1770.6393994852474</v>
      </c>
      <c r="AO14">
        <f t="shared" si="9"/>
        <v>-88.531969974262367</v>
      </c>
      <c r="AP14">
        <f t="shared" si="9"/>
        <v>-20.464992414112686</v>
      </c>
      <c r="AQ14">
        <f t="shared" si="9"/>
        <v>-1061.1213434027406</v>
      </c>
      <c r="AR14">
        <f t="shared" si="9"/>
        <v>600.52109369413188</v>
      </c>
      <c r="AS14">
        <f t="shared" si="9"/>
        <v>-1.0018527834714466</v>
      </c>
      <c r="AT14">
        <f t="shared" si="9"/>
        <v>127.03476539822451</v>
      </c>
      <c r="AU14">
        <f t="shared" si="9"/>
        <v>726.55400630888494</v>
      </c>
      <c r="AW14">
        <v>11</v>
      </c>
      <c r="AX14">
        <f>(R14*SUMPRODUCT(K15:$K$23, X15:$X$23)-$AZ$3*SUMPRODUCT(K14:$K$22, W15:$W$23))/Z14</f>
        <v>326.59867005883001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4326.0201705821592</v>
      </c>
      <c r="P15">
        <f t="shared" si="22"/>
        <v>216.30100852910797</v>
      </c>
      <c r="Q15" s="4">
        <f t="shared" si="23"/>
        <v>50</v>
      </c>
      <c r="R15">
        <f t="shared" si="0"/>
        <v>1000000</v>
      </c>
      <c r="S15">
        <f t="shared" si="1"/>
        <v>323.01109461898579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284.388301855598</v>
      </c>
      <c r="AC15">
        <f t="shared" si="2"/>
        <v>277.72530499234745</v>
      </c>
      <c r="AE15">
        <f t="shared" si="3"/>
        <v>3719.5170422711517</v>
      </c>
      <c r="AF15">
        <f t="shared" si="4"/>
        <v>-185.97585211355761</v>
      </c>
      <c r="AG15">
        <f t="shared" si="4"/>
        <v>-42.990056629470253</v>
      </c>
      <c r="AH15">
        <f t="shared" si="5"/>
        <v>-2248.9755335938571</v>
      </c>
      <c r="AI15">
        <f t="shared" si="6"/>
        <v>1241.5755999342664</v>
      </c>
      <c r="AJ15">
        <f t="shared" si="7"/>
        <v>6.6629968632505552</v>
      </c>
      <c r="AK15">
        <f t="shared" si="24"/>
        <v>267.25506444092349</v>
      </c>
      <c r="AL15">
        <f t="shared" si="8"/>
        <v>1515.4936612384404</v>
      </c>
      <c r="AN15">
        <f t="shared" si="9"/>
        <v>1610.5424913890488</v>
      </c>
      <c r="AO15">
        <f t="shared" si="9"/>
        <v>-80.527124569452454</v>
      </c>
      <c r="AP15">
        <f t="shared" si="9"/>
        <v>-18.614597573320097</v>
      </c>
      <c r="AQ15">
        <f t="shared" si="9"/>
        <v>-973.80133436238157</v>
      </c>
      <c r="AR15">
        <f t="shared" si="9"/>
        <v>537.59943488389467</v>
      </c>
      <c r="AS15">
        <f t="shared" si="9"/>
        <v>2.8850626160068762</v>
      </c>
      <c r="AT15">
        <f t="shared" si="9"/>
        <v>115.72084021376232</v>
      </c>
      <c r="AU15">
        <f t="shared" si="9"/>
        <v>656.20533771366377</v>
      </c>
      <c r="AW15">
        <v>12</v>
      </c>
      <c r="AX15">
        <f>(R15*SUMPRODUCT(K16:$K$23, X16:$X$23)-$AZ$3*SUMPRODUCT(K15:$K$22, W16:$W$23))/Z15</f>
        <v>323.01109461898579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4326.0201705821592</v>
      </c>
      <c r="P16">
        <f t="shared" si="22"/>
        <v>216.30100852910797</v>
      </c>
      <c r="Q16" s="4">
        <f t="shared" si="23"/>
        <v>50</v>
      </c>
      <c r="R16">
        <f t="shared" si="0"/>
        <v>1000000</v>
      </c>
      <c r="S16">
        <f t="shared" si="1"/>
        <v>309.24509771759989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277.72530499234745</v>
      </c>
      <c r="AC16">
        <f t="shared" si="2"/>
        <v>262.53658170935705</v>
      </c>
      <c r="AE16">
        <f t="shared" si="3"/>
        <v>3672.6161752368889</v>
      </c>
      <c r="AF16">
        <f t="shared" si="4"/>
        <v>-183.63080876184446</v>
      </c>
      <c r="AG16">
        <f t="shared" si="4"/>
        <v>-42.447977938376781</v>
      </c>
      <c r="AH16">
        <f t="shared" si="5"/>
        <v>-2243.5624959753954</v>
      </c>
      <c r="AI16">
        <f t="shared" si="6"/>
        <v>1202.9748925612721</v>
      </c>
      <c r="AJ16">
        <f t="shared" si="7"/>
        <v>15.188723282990395</v>
      </c>
      <c r="AK16">
        <f t="shared" si="24"/>
        <v>263.66974700271743</v>
      </c>
      <c r="AL16">
        <f t="shared" si="8"/>
        <v>1481.83336284698</v>
      </c>
      <c r="AN16">
        <f t="shared" si="9"/>
        <v>1464.8816676643792</v>
      </c>
      <c r="AO16">
        <f t="shared" si="9"/>
        <v>-73.244083383218964</v>
      </c>
      <c r="AP16">
        <f t="shared" si="9"/>
        <v>-16.93105452473246</v>
      </c>
      <c r="AQ16">
        <f t="shared" si="9"/>
        <v>-894.88076450071912</v>
      </c>
      <c r="AR16">
        <f t="shared" si="9"/>
        <v>479.82576525570857</v>
      </c>
      <c r="AS16">
        <f t="shared" si="9"/>
        <v>6.0582650706875514</v>
      </c>
      <c r="AT16">
        <f t="shared" si="9"/>
        <v>105.16889330997741</v>
      </c>
      <c r="AU16">
        <f t="shared" si="9"/>
        <v>591.05292363637352</v>
      </c>
      <c r="AW16">
        <v>13</v>
      </c>
      <c r="AX16">
        <f>(R16*SUMPRODUCT(K17:$K$23, X17:$X$23)-$AZ$3*SUMPRODUCT(K16:$K$22, W17:$W$23))/Z16</f>
        <v>309.24509771759989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4326.0201705821592</v>
      </c>
      <c r="P17">
        <f t="shared" si="22"/>
        <v>216.30100852910797</v>
      </c>
      <c r="Q17" s="4">
        <f t="shared" si="23"/>
        <v>50</v>
      </c>
      <c r="R17">
        <f t="shared" si="0"/>
        <v>1000000</v>
      </c>
      <c r="S17">
        <f t="shared" si="1"/>
        <v>286.81668611413278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262.53658170935705</v>
      </c>
      <c r="AC17">
        <f t="shared" si="2"/>
        <v>240.4189513661959</v>
      </c>
      <c r="AE17">
        <f t="shared" si="3"/>
        <v>3626.2089458299693</v>
      </c>
      <c r="AF17">
        <f t="shared" si="4"/>
        <v>-181.31044729149846</v>
      </c>
      <c r="AG17">
        <f t="shared" si="4"/>
        <v>-41.911604694875763</v>
      </c>
      <c r="AH17">
        <f t="shared" si="5"/>
        <v>-2237.8692823450465</v>
      </c>
      <c r="AI17">
        <f t="shared" si="6"/>
        <v>1165.1176114985487</v>
      </c>
      <c r="AJ17">
        <f t="shared" si="7"/>
        <v>22.117630343161153</v>
      </c>
      <c r="AK17">
        <f t="shared" si="24"/>
        <v>259.52045561734798</v>
      </c>
      <c r="AL17">
        <f t="shared" si="8"/>
        <v>1446.755697459058</v>
      </c>
      <c r="AN17">
        <f t="shared" si="9"/>
        <v>1332.358795550575</v>
      </c>
      <c r="AO17">
        <f t="shared" si="9"/>
        <v>-66.617939777528761</v>
      </c>
      <c r="AP17">
        <f t="shared" si="9"/>
        <v>-15.399359492252177</v>
      </c>
      <c r="AQ17">
        <f t="shared" si="9"/>
        <v>-822.24848765366312</v>
      </c>
      <c r="AR17">
        <f t="shared" si="9"/>
        <v>428.09300862713116</v>
      </c>
      <c r="AS17">
        <f t="shared" si="9"/>
        <v>8.12656406860809</v>
      </c>
      <c r="AT17">
        <f t="shared" si="9"/>
        <v>95.354229949903001</v>
      </c>
      <c r="AU17">
        <f t="shared" si="9"/>
        <v>531.57380264564233</v>
      </c>
      <c r="AW17">
        <v>14</v>
      </c>
      <c r="AX17">
        <f>(R17*SUMPRODUCT(K18:$K$23, X18:$X$23)-$AZ$3*SUMPRODUCT(K17:$K$22, W18:$W$23))/Z17</f>
        <v>286.81668611413278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4326.0201705821592</v>
      </c>
      <c r="P18">
        <f t="shared" si="22"/>
        <v>216.30100852910797</v>
      </c>
      <c r="Q18" s="4">
        <f t="shared" si="23"/>
        <v>50</v>
      </c>
      <c r="R18">
        <f t="shared" si="0"/>
        <v>1000000</v>
      </c>
      <c r="S18">
        <f t="shared" si="1"/>
        <v>256.73854773160696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240.4189513661959</v>
      </c>
      <c r="AC18">
        <f t="shared" si="2"/>
        <v>212.48120562574195</v>
      </c>
      <c r="AE18">
        <f t="shared" si="3"/>
        <v>3580.2881551215264</v>
      </c>
      <c r="AF18">
        <f t="shared" si="4"/>
        <v>-179.01440775607634</v>
      </c>
      <c r="AG18">
        <f t="shared" si="4"/>
        <v>-41.380853693982218</v>
      </c>
      <c r="AH18">
        <f t="shared" si="5"/>
        <v>-2232.6990788956373</v>
      </c>
      <c r="AI18">
        <f t="shared" si="6"/>
        <v>1127.1938147758306</v>
      </c>
      <c r="AJ18">
        <f t="shared" si="7"/>
        <v>27.937745740453948</v>
      </c>
      <c r="AK18">
        <f t="shared" si="24"/>
        <v>254.91848891121523</v>
      </c>
      <c r="AL18">
        <f t="shared" si="8"/>
        <v>1410.0500494274997</v>
      </c>
      <c r="AN18">
        <f t="shared" si="9"/>
        <v>1211.7909839440017</v>
      </c>
      <c r="AO18">
        <f t="shared" si="9"/>
        <v>-60.589549197200093</v>
      </c>
      <c r="AP18">
        <f t="shared" si="9"/>
        <v>-14.005840659093936</v>
      </c>
      <c r="AQ18">
        <f t="shared" si="9"/>
        <v>-755.68348033539087</v>
      </c>
      <c r="AR18">
        <f t="shared" si="9"/>
        <v>381.51211375231691</v>
      </c>
      <c r="AS18">
        <f t="shared" si="9"/>
        <v>9.4558613533867621</v>
      </c>
      <c r="AT18">
        <f t="shared" si="9"/>
        <v>86.280185593819695</v>
      </c>
      <c r="AU18">
        <f t="shared" si="9"/>
        <v>477.24816069952334</v>
      </c>
      <c r="AW18">
        <v>15</v>
      </c>
      <c r="AX18">
        <f>(R18*SUMPRODUCT(K19:$K$23, X19:$X$23)-$AZ$3*SUMPRODUCT(K18:$K$22, W19:$W$23))/Z18</f>
        <v>256.73854773160696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4326.0201705821592</v>
      </c>
      <c r="P19">
        <f t="shared" si="22"/>
        <v>216.30100852910797</v>
      </c>
      <c r="Q19" s="4">
        <f t="shared" si="23"/>
        <v>50</v>
      </c>
      <c r="R19">
        <f t="shared" si="0"/>
        <v>1000000</v>
      </c>
      <c r="S19">
        <f t="shared" si="1"/>
        <v>218.43657870985444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212.48120562574195</v>
      </c>
      <c r="AC19">
        <f t="shared" si="2"/>
        <v>178.48648180669761</v>
      </c>
      <c r="AE19">
        <f t="shared" si="3"/>
        <v>3534.8297662985951</v>
      </c>
      <c r="AF19">
        <f t="shared" si="4"/>
        <v>-176.74148831492977</v>
      </c>
      <c r="AG19">
        <f t="shared" si="4"/>
        <v>-40.855447118996068</v>
      </c>
      <c r="AH19">
        <f t="shared" si="5"/>
        <v>-2231.9607609264667</v>
      </c>
      <c r="AI19">
        <f t="shared" si="6"/>
        <v>1085.2720699382025</v>
      </c>
      <c r="AJ19">
        <f t="shared" si="7"/>
        <v>33.994723819044339</v>
      </c>
      <c r="AK19">
        <f t="shared" si="24"/>
        <v>249.93986385265853</v>
      </c>
      <c r="AL19">
        <f t="shared" si="8"/>
        <v>1369.2066576099055</v>
      </c>
      <c r="AN19">
        <f t="shared" si="9"/>
        <v>1102.0964552935507</v>
      </c>
      <c r="AO19">
        <f t="shared" si="9"/>
        <v>-55.104822764677536</v>
      </c>
      <c r="AP19">
        <f t="shared" si="9"/>
        <v>-12.737994875613811</v>
      </c>
      <c r="AQ19">
        <f t="shared" si="9"/>
        <v>-695.88529168325647</v>
      </c>
      <c r="AR19">
        <f t="shared" si="9"/>
        <v>338.36834597000285</v>
      </c>
      <c r="AS19">
        <f t="shared" si="9"/>
        <v>10.598944531035503</v>
      </c>
      <c r="AT19">
        <f t="shared" si="9"/>
        <v>77.92676202254745</v>
      </c>
      <c r="AU19">
        <f t="shared" si="9"/>
        <v>426.89405252358586</v>
      </c>
      <c r="AW19">
        <v>16</v>
      </c>
      <c r="AX19">
        <f>(R19*SUMPRODUCT(K20:$K$23, X20:$X$23)-$AZ$3*SUMPRODUCT(K19:$K$22, W20:$W$23))/Z19</f>
        <v>218.43657870985444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4326.0201705821592</v>
      </c>
      <c r="P20">
        <f t="shared" si="22"/>
        <v>216.30100852910797</v>
      </c>
      <c r="Q20" s="4">
        <f t="shared" si="23"/>
        <v>50</v>
      </c>
      <c r="R20">
        <f t="shared" si="0"/>
        <v>1000000</v>
      </c>
      <c r="S20">
        <f t="shared" si="1"/>
        <v>173.52505842662072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178.48648180669761</v>
      </c>
      <c r="AC20">
        <f t="shared" si="2"/>
        <v>139.98402182299651</v>
      </c>
      <c r="AE20">
        <f t="shared" si="3"/>
        <v>3489.8343066778311</v>
      </c>
      <c r="AF20">
        <f t="shared" si="4"/>
        <v>-174.49171533389156</v>
      </c>
      <c r="AG20">
        <f t="shared" si="4"/>
        <v>-40.335391064626016</v>
      </c>
      <c r="AH20">
        <f t="shared" si="5"/>
        <v>-2230.031663601837</v>
      </c>
      <c r="AI20">
        <f t="shared" si="6"/>
        <v>1044.9755366774766</v>
      </c>
      <c r="AJ20">
        <f t="shared" si="7"/>
        <v>38.502459983701101</v>
      </c>
      <c r="AK20">
        <f t="shared" si="24"/>
        <v>244.56803512054464</v>
      </c>
      <c r="AL20">
        <f t="shared" si="8"/>
        <v>1328.0460317817224</v>
      </c>
      <c r="AN20">
        <f t="shared" si="9"/>
        <v>1002.2989528575098</v>
      </c>
      <c r="AO20">
        <f t="shared" si="9"/>
        <v>-50.114947642875492</v>
      </c>
      <c r="AP20">
        <f t="shared" si="9"/>
        <v>-11.584538598240385</v>
      </c>
      <c r="AQ20">
        <f t="shared" si="9"/>
        <v>-640.47694097975216</v>
      </c>
      <c r="AR20">
        <f t="shared" si="9"/>
        <v>300.12252563664168</v>
      </c>
      <c r="AS20">
        <f t="shared" si="9"/>
        <v>11.058111054229018</v>
      </c>
      <c r="AT20">
        <f t="shared" si="9"/>
        <v>70.241238970767583</v>
      </c>
      <c r="AU20">
        <f t="shared" si="9"/>
        <v>381.4218756616383</v>
      </c>
      <c r="AW20">
        <v>17</v>
      </c>
      <c r="AX20">
        <f>(R20*SUMPRODUCT(K21:$K$23, X21:$X$23)-$AZ$3*SUMPRODUCT(K20:$K$22, W21:$W$23))/Z20</f>
        <v>173.52505842662072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4326.0201705821592</v>
      </c>
      <c r="P21">
        <f t="shared" si="22"/>
        <v>216.30100852910797</v>
      </c>
      <c r="Q21" s="4">
        <f t="shared" si="23"/>
        <v>50</v>
      </c>
      <c r="R21">
        <f t="shared" si="0"/>
        <v>1000000</v>
      </c>
      <c r="S21">
        <f t="shared" si="1"/>
        <v>121.86657464008259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139.98402182299651</v>
      </c>
      <c r="AC21">
        <f t="shared" si="2"/>
        <v>97.055660094161226</v>
      </c>
      <c r="AE21">
        <f t="shared" si="3"/>
        <v>3445.2822234195428</v>
      </c>
      <c r="AF21">
        <f t="shared" si="4"/>
        <v>-172.26411117097715</v>
      </c>
      <c r="AG21">
        <f t="shared" si="4"/>
        <v>-39.820459539788807</v>
      </c>
      <c r="AH21">
        <f t="shared" si="5"/>
        <v>-2231.5522838191496</v>
      </c>
      <c r="AI21">
        <f t="shared" si="6"/>
        <v>1001.6453688896272</v>
      </c>
      <c r="AJ21">
        <f t="shared" si="7"/>
        <v>42.928361728835284</v>
      </c>
      <c r="AK21">
        <f t="shared" si="24"/>
        <v>238.91014938500936</v>
      </c>
      <c r="AL21">
        <f t="shared" si="8"/>
        <v>1283.4838800034718</v>
      </c>
      <c r="AN21">
        <f t="shared" si="9"/>
        <v>911.50412672746586</v>
      </c>
      <c r="AO21">
        <f t="shared" si="9"/>
        <v>-45.575206336373292</v>
      </c>
      <c r="AP21">
        <f t="shared" si="9"/>
        <v>-10.53513495990939</v>
      </c>
      <c r="AQ21">
        <f t="shared" si="9"/>
        <v>-590.39259596283034</v>
      </c>
      <c r="AR21">
        <f t="shared" si="9"/>
        <v>265.00118946835278</v>
      </c>
      <c r="AS21">
        <f t="shared" si="9"/>
        <v>11.357379840611642</v>
      </c>
      <c r="AT21">
        <f t="shared" si="9"/>
        <v>63.207474151528494</v>
      </c>
      <c r="AU21">
        <f t="shared" si="9"/>
        <v>339.56604346049289</v>
      </c>
      <c r="AW21">
        <v>18</v>
      </c>
      <c r="AX21">
        <f>(R21*SUMPRODUCT(K22:$K$23, X22:$X$23)-$AZ$3*SUMPRODUCT(K21:$K$22, W22:$W$23))/Z21</f>
        <v>121.86657464008259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4326.0201705821592</v>
      </c>
      <c r="P22">
        <f t="shared" si="22"/>
        <v>216.30100852910797</v>
      </c>
      <c r="Q22" s="4">
        <f t="shared" si="23"/>
        <v>50</v>
      </c>
      <c r="R22">
        <f t="shared" si="0"/>
        <v>1000000</v>
      </c>
      <c r="S22">
        <f t="shared" si="1"/>
        <v>63.935621254645177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97.055660094161226</v>
      </c>
      <c r="AC22">
        <f t="shared" si="2"/>
        <v>50.266840036057772</v>
      </c>
      <c r="AE22">
        <f t="shared" si="3"/>
        <v>3401.1613501231718</v>
      </c>
      <c r="AF22">
        <f t="shared" si="4"/>
        <v>-170.05806750615861</v>
      </c>
      <c r="AG22">
        <f t="shared" si="4"/>
        <v>-39.310511925623686</v>
      </c>
      <c r="AH22">
        <f t="shared" si="5"/>
        <v>-2234.8603753445741</v>
      </c>
      <c r="AI22">
        <f t="shared" si="6"/>
        <v>956.93239534681516</v>
      </c>
      <c r="AJ22">
        <f t="shared" si="7"/>
        <v>46.788820058103454</v>
      </c>
      <c r="AK22">
        <f t="shared" si="24"/>
        <v>232.97112598978222</v>
      </c>
      <c r="AL22">
        <f t="shared" si="8"/>
        <v>1236.6923413947009</v>
      </c>
      <c r="AN22">
        <f t="shared" si="9"/>
        <v>828.90056948170024</v>
      </c>
      <c r="AO22">
        <f t="shared" si="9"/>
        <v>-41.445028474085014</v>
      </c>
      <c r="AP22">
        <f t="shared" si="9"/>
        <v>-9.5804057401118605</v>
      </c>
      <c r="AQ22">
        <f t="shared" si="9"/>
        <v>-544.66014609042793</v>
      </c>
      <c r="AR22">
        <f t="shared" si="9"/>
        <v>233.21498917707538</v>
      </c>
      <c r="AS22">
        <f t="shared" si="9"/>
        <v>11.40295199171725</v>
      </c>
      <c r="AT22">
        <f t="shared" si="9"/>
        <v>56.777635379965147</v>
      </c>
      <c r="AU22">
        <f t="shared" si="9"/>
        <v>301.39557654875779</v>
      </c>
      <c r="AW22">
        <v>19</v>
      </c>
      <c r="AX22">
        <f>(R22*SUMPRODUCT(K23:$K$23, X23:$X$23)-$AZ$3*SUMPRODUCT(K22:$K$22, W23:$W$23))/Z22</f>
        <v>63.935621254645177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4326.0201705821592</v>
      </c>
      <c r="P23">
        <f t="shared" si="22"/>
        <v>216.30100852910797</v>
      </c>
      <c r="Q23" s="4">
        <f t="shared" si="23"/>
        <v>50</v>
      </c>
      <c r="R23">
        <f t="shared" si="0"/>
        <v>1000000</v>
      </c>
      <c r="S23">
        <f t="shared" si="1"/>
        <v>64.767881996747306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50.266840036057772</v>
      </c>
      <c r="AC23">
        <f t="shared" si="2"/>
        <v>50.266840036057779</v>
      </c>
      <c r="AE23">
        <f t="shared" si="3"/>
        <v>3357.4567702913855</v>
      </c>
      <c r="AF23">
        <f t="shared" si="4"/>
        <v>-167.87283851456928</v>
      </c>
      <c r="AG23">
        <f t="shared" si="4"/>
        <v>-38.80537581774113</v>
      </c>
      <c r="AH23">
        <f t="shared" si="5"/>
        <v>-2240.6197725264606</v>
      </c>
      <c r="AI23">
        <f t="shared" si="6"/>
        <v>910.15878343261465</v>
      </c>
      <c r="AJ23">
        <f t="shared" si="7"/>
        <v>0</v>
      </c>
      <c r="AK23">
        <f t="shared" si="24"/>
        <v>226.78955402690119</v>
      </c>
      <c r="AL23">
        <f t="shared" si="8"/>
        <v>1136.9483374595159</v>
      </c>
      <c r="AN23">
        <f t="shared" si="9"/>
        <v>753.74943429161578</v>
      </c>
      <c r="AO23">
        <f t="shared" si="9"/>
        <v>-37.687471714580795</v>
      </c>
      <c r="AP23">
        <f t="shared" si="9"/>
        <v>-8.7118113713069274</v>
      </c>
      <c r="AQ23">
        <f t="shared" si="9"/>
        <v>-503.01939877482204</v>
      </c>
      <c r="AR23">
        <f t="shared" si="9"/>
        <v>204.33075243090607</v>
      </c>
      <c r="AS23">
        <f t="shared" si="9"/>
        <v>0</v>
      </c>
      <c r="AT23">
        <f t="shared" si="9"/>
        <v>50.91428117961707</v>
      </c>
      <c r="AU23">
        <f t="shared" si="9"/>
        <v>255.24503361052314</v>
      </c>
      <c r="AW23">
        <v>20</v>
      </c>
      <c r="AX23">
        <f>(R23*SUMPRODUCT(K$23:$K24, X$23:$X24)-$AZ$3*SUMPRODUCT(K$22:$K23, W$23:$W24))/Z23</f>
        <v>64.767881996747306</v>
      </c>
    </row>
    <row r="25" spans="5:50" x14ac:dyDescent="0.25">
      <c r="AN25" s="8">
        <f t="shared" ref="AN25:AU25" si="25">SUM(AN3:AN23)</f>
        <v>39860.585239059175</v>
      </c>
      <c r="AO25" s="8">
        <f t="shared" si="25"/>
        <v>-5237.5443898895792</v>
      </c>
      <c r="AP25" s="8">
        <f t="shared" si="25"/>
        <v>-931.18927148585988</v>
      </c>
      <c r="AQ25" s="8">
        <f t="shared" si="25"/>
        <v>-23549.671113491026</v>
      </c>
      <c r="AR25" s="8">
        <f t="shared" si="25"/>
        <v>10142.180464192699</v>
      </c>
      <c r="AS25" s="8">
        <f t="shared" si="25"/>
        <v>-172.70599147273578</v>
      </c>
      <c r="AT25" s="8">
        <f t="shared" si="25"/>
        <v>1420.728229389056</v>
      </c>
      <c r="AU25" s="9">
        <f t="shared" si="25"/>
        <v>11390.202702109016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588CB-DC40-4147-9EC7-37C45911D06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4734.9090238889939</v>
      </c>
      <c r="K3">
        <v>1</v>
      </c>
      <c r="L3" s="2">
        <v>0</v>
      </c>
      <c r="O3">
        <f>$C$3</f>
        <v>4734.9090238889939</v>
      </c>
      <c r="P3">
        <f>O3*B5</f>
        <v>3787.9272191111954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4734.9090238889939</v>
      </c>
      <c r="AF3">
        <f t="shared" ref="AF3:AG23" si="4">-$Z3*P3</f>
        <v>-3787.9272191111954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426.49987707779849</v>
      </c>
      <c r="AJ3">
        <f t="shared" ref="AJ3:AJ23" si="7">AB3-AC3</f>
        <v>0</v>
      </c>
      <c r="AL3">
        <f t="shared" ref="AL3:AL23" si="8">SUM(AI3:AK3)</f>
        <v>426.49987707779849</v>
      </c>
      <c r="AN3">
        <f t="shared" ref="AN3:AU23" si="9">AE3*$K3</f>
        <v>4734.9090238889939</v>
      </c>
      <c r="AO3">
        <f t="shared" si="9"/>
        <v>-3787.9272191111954</v>
      </c>
      <c r="AP3">
        <f t="shared" si="9"/>
        <v>-520.48192770000003</v>
      </c>
      <c r="AQ3">
        <f t="shared" si="9"/>
        <v>0</v>
      </c>
      <c r="AR3">
        <f t="shared" si="9"/>
        <v>426.49987707779849</v>
      </c>
      <c r="AS3">
        <f t="shared" si="9"/>
        <v>0</v>
      </c>
      <c r="AT3">
        <f t="shared" si="9"/>
        <v>0</v>
      </c>
      <c r="AU3">
        <f t="shared" si="9"/>
        <v>426.49987707779849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2577.9953673411019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1000000</v>
      </c>
      <c r="S4">
        <f t="shared" si="1"/>
        <v>193.8940912925662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191.46192142684595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-191.46192142684595</v>
      </c>
      <c r="AK4">
        <f>G4*MAX(0, SUM(AB4, AE4:AF4))</f>
        <v>0</v>
      </c>
      <c r="AL4">
        <f t="shared" si="8"/>
        <v>-2735.267921426846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-2386.5334459142505</v>
      </c>
      <c r="AR4">
        <f t="shared" si="9"/>
        <v>-2386.5334459142505</v>
      </c>
      <c r="AS4">
        <f t="shared" si="9"/>
        <v>-179.62465655957024</v>
      </c>
      <c r="AT4">
        <f t="shared" si="9"/>
        <v>0</v>
      </c>
      <c r="AU4">
        <f t="shared" si="9"/>
        <v>-2566.1581024738207</v>
      </c>
      <c r="AW4">
        <v>1</v>
      </c>
      <c r="AX4">
        <f>(R4*SUMPRODUCT(K5:$K$23, X5:$X$23)-$AZ$3*SUMPRODUCT(K4:$K$22, W5:$W$23))/Z4</f>
        <v>193.8940912925662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4734.9090238889939</v>
      </c>
      <c r="P5">
        <f t="shared" ref="P5:P23" si="22">O5*$C$5</f>
        <v>236.74545119444971</v>
      </c>
      <c r="Q5" s="4">
        <f t="shared" ref="Q5:Q23" si="23">$C$8</f>
        <v>50</v>
      </c>
      <c r="R5">
        <f t="shared" si="0"/>
        <v>1000000</v>
      </c>
      <c r="S5">
        <f t="shared" si="1"/>
        <v>406.92339845923306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191.46192142684595</v>
      </c>
      <c r="AC5">
        <f t="shared" si="2"/>
        <v>396.77219693347797</v>
      </c>
      <c r="AE5">
        <f t="shared" si="3"/>
        <v>4616.7909311727581</v>
      </c>
      <c r="AF5">
        <f t="shared" si="4"/>
        <v>-230.83954655863792</v>
      </c>
      <c r="AG5">
        <f t="shared" si="4"/>
        <v>-48.752688888843529</v>
      </c>
      <c r="AH5">
        <f t="shared" si="5"/>
        <v>-2527.8542831294039</v>
      </c>
      <c r="AI5">
        <f t="shared" si="6"/>
        <v>1809.3444125958727</v>
      </c>
      <c r="AJ5">
        <f t="shared" si="7"/>
        <v>-205.31027550663202</v>
      </c>
      <c r="AK5">
        <f>G5*SUM(AB5, AE5:AF5)</f>
        <v>187.67394554767961</v>
      </c>
      <c r="AL5">
        <f t="shared" si="8"/>
        <v>1791.7080826369202</v>
      </c>
      <c r="AN5">
        <f t="shared" si="9"/>
        <v>3986.8875728421522</v>
      </c>
      <c r="AO5">
        <f t="shared" si="9"/>
        <v>-199.34437864210761</v>
      </c>
      <c r="AP5">
        <f t="shared" si="9"/>
        <v>-42.100994472408487</v>
      </c>
      <c r="AQ5">
        <f t="shared" si="9"/>
        <v>-2182.9601941286833</v>
      </c>
      <c r="AR5">
        <f t="shared" si="9"/>
        <v>1562.4820055989528</v>
      </c>
      <c r="AS5">
        <f t="shared" si="9"/>
        <v>-177.29825720877113</v>
      </c>
      <c r="AT5">
        <f t="shared" si="9"/>
        <v>162.0681838110074</v>
      </c>
      <c r="AU5">
        <f t="shared" si="9"/>
        <v>1547.251932201189</v>
      </c>
      <c r="AW5">
        <v>2</v>
      </c>
      <c r="AX5">
        <f>(R5*SUMPRODUCT(K6:$K$23, X6:$X$23)-$AZ$3*SUMPRODUCT(K5:$K$22, W6:$W$23))/Z5</f>
        <v>406.92339845923306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4734.9090238889939</v>
      </c>
      <c r="P6">
        <f t="shared" si="22"/>
        <v>236.74545119444971</v>
      </c>
      <c r="Q6" s="4">
        <f t="shared" si="23"/>
        <v>50</v>
      </c>
      <c r="R6">
        <f t="shared" si="0"/>
        <v>1000000</v>
      </c>
      <c r="S6">
        <f t="shared" si="1"/>
        <v>629.56849281033658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396.77219693347797</v>
      </c>
      <c r="AC6">
        <f t="shared" si="2"/>
        <v>606.13903247745475</v>
      </c>
      <c r="AE6">
        <f t="shared" si="3"/>
        <v>4558.6988665798162</v>
      </c>
      <c r="AF6">
        <f t="shared" si="4"/>
        <v>-227.93494332899081</v>
      </c>
      <c r="AG6">
        <f t="shared" si="4"/>
        <v>-48.139244530146762</v>
      </c>
      <c r="AH6">
        <f t="shared" si="5"/>
        <v>-2518.3493961665454</v>
      </c>
      <c r="AI6">
        <f t="shared" si="6"/>
        <v>1764.2752825541329</v>
      </c>
      <c r="AJ6">
        <f t="shared" si="7"/>
        <v>-209.36683554397678</v>
      </c>
      <c r="AK6">
        <f>G6*SUM(AB6, AE6:AF6)</f>
        <v>276.56086303078177</v>
      </c>
      <c r="AL6">
        <f t="shared" si="8"/>
        <v>1831.4693100409379</v>
      </c>
      <c r="AN6">
        <f t="shared" si="9"/>
        <v>3550.4342024065163</v>
      </c>
      <c r="AO6">
        <f t="shared" si="9"/>
        <v>-177.52171012032582</v>
      </c>
      <c r="AP6">
        <f t="shared" si="9"/>
        <v>-37.492105809145883</v>
      </c>
      <c r="AQ6">
        <f t="shared" si="9"/>
        <v>-1961.3565386624671</v>
      </c>
      <c r="AR6">
        <f t="shared" si="9"/>
        <v>1374.0638478145772</v>
      </c>
      <c r="AS6">
        <f t="shared" si="9"/>
        <v>-163.06038093774154</v>
      </c>
      <c r="AT6">
        <f t="shared" si="9"/>
        <v>215.39285131334736</v>
      </c>
      <c r="AU6">
        <f t="shared" si="9"/>
        <v>1426.3963181901829</v>
      </c>
      <c r="AW6">
        <v>3</v>
      </c>
      <c r="AX6">
        <f>(R6*SUMPRODUCT(K7:$K$23, X7:$X$23)-$AZ$3*SUMPRODUCT(K6:$K$22, W7:$W$23))/Z6</f>
        <v>629.56849281033658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4734.9090238889939</v>
      </c>
      <c r="P7">
        <f t="shared" si="22"/>
        <v>236.74545119444971</v>
      </c>
      <c r="Q7" s="4">
        <f t="shared" si="23"/>
        <v>50</v>
      </c>
      <c r="R7">
        <f t="shared" si="0"/>
        <v>1000000</v>
      </c>
      <c r="S7">
        <f t="shared" si="1"/>
        <v>807.91122234865293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606.13903247745475</v>
      </c>
      <c r="AC7">
        <f t="shared" si="2"/>
        <v>768.03656497441261</v>
      </c>
      <c r="AE7">
        <f t="shared" si="3"/>
        <v>4501.2164227676612</v>
      </c>
      <c r="AF7">
        <f t="shared" si="4"/>
        <v>-225.06082113838306</v>
      </c>
      <c r="AG7">
        <f t="shared" si="4"/>
        <v>-47.532237684586065</v>
      </c>
      <c r="AH7">
        <f t="shared" si="5"/>
        <v>-2512.2880051846273</v>
      </c>
      <c r="AI7">
        <f t="shared" si="6"/>
        <v>1716.3353587600645</v>
      </c>
      <c r="AJ7">
        <f t="shared" si="7"/>
        <v>-161.89753249695787</v>
      </c>
      <c r="AK7">
        <f>G7*SUM(AB7, AE7:AF7)</f>
        <v>239.72066653464057</v>
      </c>
      <c r="AL7">
        <f t="shared" si="8"/>
        <v>1794.1584927977472</v>
      </c>
      <c r="AN7">
        <f t="shared" si="9"/>
        <v>3173.409403481483</v>
      </c>
      <c r="AO7">
        <f t="shared" si="9"/>
        <v>-158.67047017407415</v>
      </c>
      <c r="AP7">
        <f t="shared" si="9"/>
        <v>-33.510774837179646</v>
      </c>
      <c r="AQ7">
        <f t="shared" si="9"/>
        <v>-1771.1919692598503</v>
      </c>
      <c r="AR7">
        <f t="shared" si="9"/>
        <v>1210.0361892103786</v>
      </c>
      <c r="AS7">
        <f t="shared" si="9"/>
        <v>-114.13962444187371</v>
      </c>
      <c r="AT7">
        <f t="shared" si="9"/>
        <v>169.00582996676403</v>
      </c>
      <c r="AU7">
        <f t="shared" si="9"/>
        <v>1264.9023947352689</v>
      </c>
      <c r="AW7">
        <v>4</v>
      </c>
      <c r="AX7">
        <f>(R7*SUMPRODUCT(K8:$K$23, X8:$X$23)-$AZ$3*SUMPRODUCT(K7:$K$22, W8:$W$23))/Z7</f>
        <v>807.91122234865293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4734.9090238889939</v>
      </c>
      <c r="P8">
        <f t="shared" si="22"/>
        <v>236.74545119444971</v>
      </c>
      <c r="Q8" s="4">
        <f t="shared" si="23"/>
        <v>50</v>
      </c>
      <c r="R8">
        <f t="shared" si="0"/>
        <v>1000000</v>
      </c>
      <c r="S8">
        <f t="shared" si="1"/>
        <v>904.05858939926009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768.03656497441261</v>
      </c>
      <c r="AC8">
        <f t="shared" si="2"/>
        <v>848.57867742868984</v>
      </c>
      <c r="AE8">
        <f t="shared" si="3"/>
        <v>4444.3389890325398</v>
      </c>
      <c r="AF8">
        <f t="shared" si="4"/>
        <v>-222.21694945162699</v>
      </c>
      <c r="AG8">
        <f t="shared" si="4"/>
        <v>-46.931619663752308</v>
      </c>
      <c r="AH8">
        <f t="shared" si="5"/>
        <v>-2505.9128797579287</v>
      </c>
      <c r="AI8">
        <f t="shared" si="6"/>
        <v>1669.2775401592316</v>
      </c>
      <c r="AJ8">
        <f t="shared" si="7"/>
        <v>-80.54211245427723</v>
      </c>
      <c r="AK8">
        <f t="shared" ref="AK8:AK23" si="24">G8*SUM(AB8:AB8, AE8:AF8)</f>
        <v>106.29037827702842</v>
      </c>
      <c r="AL8">
        <f t="shared" si="8"/>
        <v>1695.0258059819828</v>
      </c>
      <c r="AN8">
        <f t="shared" si="9"/>
        <v>2921.5013126632721</v>
      </c>
      <c r="AO8">
        <f t="shared" si="9"/>
        <v>-146.0750656331636</v>
      </c>
      <c r="AP8">
        <f t="shared" si="9"/>
        <v>-30.850659409963818</v>
      </c>
      <c r="AQ8">
        <f t="shared" si="9"/>
        <v>-1647.2703332709232</v>
      </c>
      <c r="AR8">
        <f t="shared" si="9"/>
        <v>1097.3052543492215</v>
      </c>
      <c r="AS8">
        <f t="shared" si="9"/>
        <v>-52.944630875482709</v>
      </c>
      <c r="AT8">
        <f t="shared" si="9"/>
        <v>69.870340769710509</v>
      </c>
      <c r="AU8">
        <f t="shared" si="9"/>
        <v>1114.2309642434493</v>
      </c>
      <c r="AW8">
        <v>5</v>
      </c>
      <c r="AX8">
        <f>(R8*SUMPRODUCT(K9:$K$23, X9:$X$23)-$AZ$3*SUMPRODUCT(K8:$K$22, W9:$W$23))/Z8</f>
        <v>904.05858939926009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4734.9090238889939</v>
      </c>
      <c r="P9">
        <f t="shared" si="22"/>
        <v>236.74545119444971</v>
      </c>
      <c r="Q9" s="4">
        <f t="shared" si="23"/>
        <v>50</v>
      </c>
      <c r="R9">
        <f t="shared" si="0"/>
        <v>1000000</v>
      </c>
      <c r="S9">
        <f t="shared" si="1"/>
        <v>946.65000200407985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848.57867742868984</v>
      </c>
      <c r="AC9">
        <f t="shared" si="2"/>
        <v>877.30405157530004</v>
      </c>
      <c r="AE9">
        <f t="shared" si="3"/>
        <v>4388.0577422534679</v>
      </c>
      <c r="AF9">
        <f t="shared" si="4"/>
        <v>-219.4028871126734</v>
      </c>
      <c r="AG9">
        <f t="shared" si="4"/>
        <v>-46.337297296679189</v>
      </c>
      <c r="AH9">
        <f t="shared" si="5"/>
        <v>-2500.123408711941</v>
      </c>
      <c r="AI9">
        <f t="shared" si="6"/>
        <v>1622.1941491321741</v>
      </c>
      <c r="AJ9">
        <f t="shared" si="7"/>
        <v>-28.725374146610193</v>
      </c>
      <c r="AK9">
        <f t="shared" si="24"/>
        <v>29.601677842159955</v>
      </c>
      <c r="AL9">
        <f t="shared" si="8"/>
        <v>1623.0704528277238</v>
      </c>
      <c r="AN9">
        <f t="shared" si="9"/>
        <v>2741.4033873301223</v>
      </c>
      <c r="AO9">
        <f t="shared" si="9"/>
        <v>-137.07016936650612</v>
      </c>
      <c r="AP9">
        <f t="shared" si="9"/>
        <v>-28.948849634691438</v>
      </c>
      <c r="AQ9">
        <f t="shared" si="9"/>
        <v>-1561.9317666194802</v>
      </c>
      <c r="AR9">
        <f t="shared" si="9"/>
        <v>1013.4526017094444</v>
      </c>
      <c r="AS9">
        <f t="shared" si="9"/>
        <v>-17.945943880720606</v>
      </c>
      <c r="AT9">
        <f t="shared" si="9"/>
        <v>18.493407487723264</v>
      </c>
      <c r="AU9">
        <f t="shared" si="9"/>
        <v>1014.000065316447</v>
      </c>
      <c r="AW9">
        <v>6</v>
      </c>
      <c r="AX9">
        <f>(R9*SUMPRODUCT(K10:$K$23, X10:$X$23)-$AZ$3*SUMPRODUCT(K9:$K$22, W10:$W$23))/Z9</f>
        <v>946.65000200407985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4734.9090238889939</v>
      </c>
      <c r="P10">
        <f t="shared" si="22"/>
        <v>236.74545119444971</v>
      </c>
      <c r="Q10" s="4">
        <f t="shared" si="23"/>
        <v>50</v>
      </c>
      <c r="R10">
        <f t="shared" si="0"/>
        <v>1000000</v>
      </c>
      <c r="S10">
        <f t="shared" si="1"/>
        <v>968.73691499714914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877.30405157530004</v>
      </c>
      <c r="AC10">
        <f t="shared" si="2"/>
        <v>886.37411762939337</v>
      </c>
      <c r="AE10">
        <f t="shared" si="3"/>
        <v>4332.3432225326214</v>
      </c>
      <c r="AF10">
        <f t="shared" si="4"/>
        <v>-216.61716112663109</v>
      </c>
      <c r="AG10">
        <f t="shared" si="4"/>
        <v>-45.748959490823253</v>
      </c>
      <c r="AH10">
        <f t="shared" si="5"/>
        <v>-2499.2966577828774</v>
      </c>
      <c r="AI10">
        <f t="shared" si="6"/>
        <v>1570.6804441322897</v>
      </c>
      <c r="AJ10">
        <f t="shared" si="7"/>
        <v>-9.0700660540933313</v>
      </c>
      <c r="AK10">
        <f t="shared" si="24"/>
        <v>20.471423463223292</v>
      </c>
      <c r="AL10">
        <f t="shared" si="8"/>
        <v>1582.0818015414197</v>
      </c>
      <c r="AN10">
        <f t="shared" si="9"/>
        <v>2571.5878330155751</v>
      </c>
      <c r="AO10">
        <f t="shared" si="9"/>
        <v>-128.57939165077877</v>
      </c>
      <c r="AP10">
        <f t="shared" si="9"/>
        <v>-27.155620309082668</v>
      </c>
      <c r="AQ10">
        <f t="shared" si="9"/>
        <v>-1483.5299389076843</v>
      </c>
      <c r="AR10">
        <f t="shared" si="9"/>
        <v>932.32288214802963</v>
      </c>
      <c r="AS10">
        <f t="shared" si="9"/>
        <v>-5.383800477312799</v>
      </c>
      <c r="AT10">
        <f t="shared" si="9"/>
        <v>12.151406478769166</v>
      </c>
      <c r="AU10">
        <f t="shared" si="9"/>
        <v>939.09048814948608</v>
      </c>
      <c r="AW10">
        <v>7</v>
      </c>
      <c r="AX10">
        <f>(R10*SUMPRODUCT(K11:$K$23, X11:$X$23)-$AZ$3*SUMPRODUCT(K10:$K$22, W11:$W$23))/Z10</f>
        <v>968.73691499714914</v>
      </c>
    </row>
    <row r="11" spans="1:52" x14ac:dyDescent="0.25">
      <c r="A11" t="s">
        <v>33</v>
      </c>
      <c r="C11" s="7">
        <f>AU25</f>
        <v>12460.860371442832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4734.9090238889939</v>
      </c>
      <c r="P11">
        <f t="shared" si="22"/>
        <v>236.74545119444971</v>
      </c>
      <c r="Q11" s="4">
        <f t="shared" si="23"/>
        <v>50</v>
      </c>
      <c r="R11">
        <f t="shared" si="0"/>
        <v>1000000</v>
      </c>
      <c r="S11">
        <f t="shared" si="1"/>
        <v>970.70006074860066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886.37411762939337</v>
      </c>
      <c r="AC11">
        <f t="shared" si="2"/>
        <v>876.86468103451807</v>
      </c>
      <c r="AE11">
        <f t="shared" si="3"/>
        <v>4277.1960761576256</v>
      </c>
      <c r="AF11">
        <f t="shared" si="4"/>
        <v>-213.85980380788132</v>
      </c>
      <c r="AG11">
        <f t="shared" si="4"/>
        <v>-45.16661307089457</v>
      </c>
      <c r="AH11">
        <f t="shared" si="5"/>
        <v>-2497.1365004089716</v>
      </c>
      <c r="AI11">
        <f t="shared" si="6"/>
        <v>1521.0331588698782</v>
      </c>
      <c r="AJ11">
        <f t="shared" si="7"/>
        <v>9.5094365948752966</v>
      </c>
      <c r="AK11">
        <f t="shared" si="24"/>
        <v>11.879304935949929</v>
      </c>
      <c r="AL11">
        <f t="shared" si="8"/>
        <v>1542.4219004007034</v>
      </c>
      <c r="AN11">
        <f t="shared" si="9"/>
        <v>2414.5065588249399</v>
      </c>
      <c r="AO11">
        <f t="shared" si="9"/>
        <v>-120.72532794124702</v>
      </c>
      <c r="AP11">
        <f t="shared" si="9"/>
        <v>-25.496863262240645</v>
      </c>
      <c r="AQ11">
        <f t="shared" si="9"/>
        <v>-1409.6507036766538</v>
      </c>
      <c r="AR11">
        <f t="shared" si="9"/>
        <v>858.63366394479851</v>
      </c>
      <c r="AS11">
        <f t="shared" si="9"/>
        <v>5.3681422642851384</v>
      </c>
      <c r="AT11">
        <f t="shared" si="9"/>
        <v>6.7059492179978228</v>
      </c>
      <c r="AU11">
        <f t="shared" si="9"/>
        <v>870.70775542708157</v>
      </c>
      <c r="AW11">
        <v>8</v>
      </c>
      <c r="AX11">
        <f>(R11*SUMPRODUCT(K12:$K$23, X12:$X$23)-$AZ$3*SUMPRODUCT(K11:$K$22, W12:$W$23))/Z11</f>
        <v>970.70006074860066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4734.9090238889939</v>
      </c>
      <c r="P12">
        <f t="shared" si="22"/>
        <v>236.74545119444971</v>
      </c>
      <c r="Q12" s="4">
        <f t="shared" si="23"/>
        <v>50</v>
      </c>
      <c r="R12">
        <f t="shared" si="0"/>
        <v>1000000</v>
      </c>
      <c r="S12">
        <f t="shared" si="1"/>
        <v>953.65234923662354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876.86468103451807</v>
      </c>
      <c r="AC12">
        <f t="shared" si="2"/>
        <v>850.46725998425791</v>
      </c>
      <c r="AE12">
        <f t="shared" si="3"/>
        <v>4222.5923388591627</v>
      </c>
      <c r="AF12">
        <f t="shared" si="4"/>
        <v>-211.12961694295817</v>
      </c>
      <c r="AG12">
        <f t="shared" si="4"/>
        <v>-44.590004977444721</v>
      </c>
      <c r="AH12">
        <f t="shared" si="5"/>
        <v>-2498.8392548181964</v>
      </c>
      <c r="AI12">
        <f t="shared" si="6"/>
        <v>1468.0334621205634</v>
      </c>
      <c r="AJ12">
        <f t="shared" si="7"/>
        <v>26.397421050260164</v>
      </c>
      <c r="AK12">
        <f t="shared" si="24"/>
        <v>11.243153026786663</v>
      </c>
      <c r="AL12">
        <f t="shared" si="8"/>
        <v>1505.6740361976101</v>
      </c>
      <c r="AN12">
        <f t="shared" si="9"/>
        <v>2266.0731762775617</v>
      </c>
      <c r="AO12">
        <f t="shared" si="9"/>
        <v>-113.3036588138781</v>
      </c>
      <c r="AP12">
        <f t="shared" si="9"/>
        <v>-23.929426783540755</v>
      </c>
      <c r="AQ12">
        <f t="shared" si="9"/>
        <v>-1341.0133284859803</v>
      </c>
      <c r="AR12">
        <f t="shared" si="9"/>
        <v>787.82676219416271</v>
      </c>
      <c r="AS12">
        <f t="shared" si="9"/>
        <v>14.166294769781318</v>
      </c>
      <c r="AT12">
        <f t="shared" si="9"/>
        <v>6.0336886552654034</v>
      </c>
      <c r="AU12">
        <f t="shared" si="9"/>
        <v>808.02674561920935</v>
      </c>
      <c r="AW12">
        <v>9</v>
      </c>
      <c r="AX12">
        <f>(R12*SUMPRODUCT(K13:$K$23, X13:$X$23)-$AZ$3*SUMPRODUCT(K12:$K$22, W13:$W$23))/Z12</f>
        <v>953.65234923662354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4734.9090238889939</v>
      </c>
      <c r="P13">
        <f t="shared" si="22"/>
        <v>236.74545119444971</v>
      </c>
      <c r="Q13" s="4">
        <f t="shared" si="23"/>
        <v>50</v>
      </c>
      <c r="R13">
        <f t="shared" si="0"/>
        <v>1000000</v>
      </c>
      <c r="S13">
        <f t="shared" si="1"/>
        <v>916.97376264196623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850.46725998425791</v>
      </c>
      <c r="AC13">
        <f t="shared" si="2"/>
        <v>807.28495307963567</v>
      </c>
      <c r="AE13">
        <f t="shared" si="3"/>
        <v>4168.517099304443</v>
      </c>
      <c r="AF13">
        <f t="shared" si="4"/>
        <v>-208.42585496522219</v>
      </c>
      <c r="AG13">
        <f t="shared" si="4"/>
        <v>-44.018977748812716</v>
      </c>
      <c r="AH13">
        <f t="shared" si="5"/>
        <v>-2502.5435771512207</v>
      </c>
      <c r="AI13">
        <f t="shared" si="6"/>
        <v>1413.5286894391875</v>
      </c>
      <c r="AJ13">
        <f t="shared" si="7"/>
        <v>43.182306904622237</v>
      </c>
      <c r="AK13">
        <f t="shared" si="24"/>
        <v>9.6211170086469568</v>
      </c>
      <c r="AL13">
        <f t="shared" si="8"/>
        <v>1466.3321133524566</v>
      </c>
      <c r="AN13">
        <f t="shared" si="9"/>
        <v>2127.0832515771021</v>
      </c>
      <c r="AO13">
        <f t="shared" si="9"/>
        <v>-106.35416257885512</v>
      </c>
      <c r="AP13">
        <f t="shared" si="9"/>
        <v>-22.461711944678854</v>
      </c>
      <c r="AQ13">
        <f t="shared" si="9"/>
        <v>-1276.9813347265444</v>
      </c>
      <c r="AR13">
        <f t="shared" si="9"/>
        <v>721.28604232702367</v>
      </c>
      <c r="AS13">
        <f t="shared" si="9"/>
        <v>22.034781096762362</v>
      </c>
      <c r="AT13">
        <f t="shared" si="9"/>
        <v>4.9093997608817048</v>
      </c>
      <c r="AU13">
        <f t="shared" si="9"/>
        <v>748.23022318466781</v>
      </c>
      <c r="AW13">
        <v>10</v>
      </c>
      <c r="AX13">
        <f>(R13*SUMPRODUCT(K14:$K$23, X14:$X$23)-$AZ$3*SUMPRODUCT(K13:$K$22, W14:$W$23))/Z13</f>
        <v>916.97376264196623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4734.9090238889939</v>
      </c>
      <c r="P14">
        <f t="shared" si="22"/>
        <v>236.74545119444971</v>
      </c>
      <c r="Q14" s="4">
        <f t="shared" si="23"/>
        <v>50</v>
      </c>
      <c r="R14">
        <f t="shared" si="0"/>
        <v>1000000</v>
      </c>
      <c r="S14">
        <f t="shared" si="1"/>
        <v>904.48297672760248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807.28495307963567</v>
      </c>
      <c r="AC14">
        <f t="shared" si="2"/>
        <v>786.05609604128949</v>
      </c>
      <c r="AE14">
        <f t="shared" si="3"/>
        <v>4114.9520755986086</v>
      </c>
      <c r="AF14">
        <f t="shared" si="4"/>
        <v>-205.74760377993042</v>
      </c>
      <c r="AG14">
        <f t="shared" si="4"/>
        <v>-43.453338330657225</v>
      </c>
      <c r="AH14">
        <f t="shared" si="5"/>
        <v>-2508.9928133472722</v>
      </c>
      <c r="AI14">
        <f t="shared" si="6"/>
        <v>1356.7583201407488</v>
      </c>
      <c r="AJ14">
        <f t="shared" si="7"/>
        <v>21.228857038346177</v>
      </c>
      <c r="AK14">
        <f t="shared" si="24"/>
        <v>330.154259742882</v>
      </c>
      <c r="AL14">
        <f t="shared" si="8"/>
        <v>1708.1414369219769</v>
      </c>
      <c r="AN14">
        <f t="shared" si="9"/>
        <v>1934.2341610042865</v>
      </c>
      <c r="AO14">
        <f t="shared" si="9"/>
        <v>-96.711708050214312</v>
      </c>
      <c r="AP14">
        <f t="shared" si="9"/>
        <v>-20.425251586097136</v>
      </c>
      <c r="AQ14">
        <f t="shared" si="9"/>
        <v>-1179.3526437569931</v>
      </c>
      <c r="AR14">
        <f t="shared" si="9"/>
        <v>637.74455761098193</v>
      </c>
      <c r="AS14">
        <f t="shared" si="9"/>
        <v>9.9786290893004299</v>
      </c>
      <c r="AT14">
        <f t="shared" si="9"/>
        <v>155.18908504004074</v>
      </c>
      <c r="AU14">
        <f t="shared" si="9"/>
        <v>802.91227174032304</v>
      </c>
      <c r="AW14">
        <v>11</v>
      </c>
      <c r="AX14">
        <f>(R14*SUMPRODUCT(K15:$K$23, X15:$X$23)-$AZ$3*SUMPRODUCT(K14:$K$22, W15:$W$23))/Z14</f>
        <v>904.48297672760248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4734.9090238889939</v>
      </c>
      <c r="P15">
        <f t="shared" si="22"/>
        <v>236.74545119444971</v>
      </c>
      <c r="Q15" s="4">
        <f t="shared" si="23"/>
        <v>50</v>
      </c>
      <c r="R15">
        <f t="shared" si="0"/>
        <v>1000000</v>
      </c>
      <c r="S15">
        <f t="shared" si="1"/>
        <v>873.3651794105624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786.05609604128949</v>
      </c>
      <c r="AC15">
        <f t="shared" si="2"/>
        <v>749.22406256760587</v>
      </c>
      <c r="AE15">
        <f t="shared" si="3"/>
        <v>4061.8836866845963</v>
      </c>
      <c r="AF15">
        <f t="shared" si="4"/>
        <v>-203.09418433422982</v>
      </c>
      <c r="AG15">
        <f t="shared" si="4"/>
        <v>-42.892943308849347</v>
      </c>
      <c r="AH15">
        <f t="shared" si="5"/>
        <v>-2517.232770026108</v>
      </c>
      <c r="AI15">
        <f t="shared" si="6"/>
        <v>1298.6637890154093</v>
      </c>
      <c r="AJ15">
        <f t="shared" si="7"/>
        <v>36.832033473683623</v>
      </c>
      <c r="AK15">
        <f t="shared" si="24"/>
        <v>325.1391918874159</v>
      </c>
      <c r="AL15">
        <f t="shared" si="8"/>
        <v>1660.6350143765089</v>
      </c>
      <c r="AN15">
        <f t="shared" si="9"/>
        <v>1758.7864763461532</v>
      </c>
      <c r="AO15">
        <f t="shared" si="9"/>
        <v>-87.939323817307667</v>
      </c>
      <c r="AP15">
        <f t="shared" si="9"/>
        <v>-18.572547724492313</v>
      </c>
      <c r="AQ15">
        <f t="shared" si="9"/>
        <v>-1089.9561127883821</v>
      </c>
      <c r="AR15">
        <f t="shared" si="9"/>
        <v>562.31849201597117</v>
      </c>
      <c r="AS15">
        <f t="shared" si="9"/>
        <v>15.948187433874619</v>
      </c>
      <c r="AT15">
        <f t="shared" si="9"/>
        <v>140.78453686310786</v>
      </c>
      <c r="AU15">
        <f t="shared" si="9"/>
        <v>719.05121631295367</v>
      </c>
      <c r="AW15">
        <v>12</v>
      </c>
      <c r="AX15">
        <f>(R15*SUMPRODUCT(K16:$K$23, X16:$X$23)-$AZ$3*SUMPRODUCT(K15:$K$22, W16:$W$23))/Z15</f>
        <v>873.3651794105624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4734.9090238889939</v>
      </c>
      <c r="P16">
        <f t="shared" si="22"/>
        <v>236.74545119444971</v>
      </c>
      <c r="Q16" s="4">
        <f t="shared" si="23"/>
        <v>50</v>
      </c>
      <c r="R16">
        <f t="shared" si="0"/>
        <v>1000000</v>
      </c>
      <c r="S16">
        <f t="shared" si="1"/>
        <v>823.37591847794886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749.22406256760587</v>
      </c>
      <c r="AC16">
        <f t="shared" si="2"/>
        <v>697.19275696800378</v>
      </c>
      <c r="AE16">
        <f t="shared" si="3"/>
        <v>4009.2796039750301</v>
      </c>
      <c r="AF16">
        <f t="shared" si="4"/>
        <v>-200.46398019875153</v>
      </c>
      <c r="AG16">
        <f t="shared" si="4"/>
        <v>-42.337451297871276</v>
      </c>
      <c r="AH16">
        <f t="shared" si="5"/>
        <v>-2531.251557791521</v>
      </c>
      <c r="AI16">
        <f t="shared" si="6"/>
        <v>1235.2266146868865</v>
      </c>
      <c r="AJ16">
        <f t="shared" si="7"/>
        <v>52.031305599602092</v>
      </c>
      <c r="AK16">
        <f t="shared" si="24"/>
        <v>319.06277804407193</v>
      </c>
      <c r="AL16">
        <f t="shared" si="8"/>
        <v>1606.3206983305604</v>
      </c>
      <c r="AN16">
        <f t="shared" si="9"/>
        <v>1599.1652577266393</v>
      </c>
      <c r="AO16">
        <f t="shared" si="9"/>
        <v>-79.95826288633198</v>
      </c>
      <c r="AP16">
        <f t="shared" si="9"/>
        <v>-16.886969207416502</v>
      </c>
      <c r="AQ16">
        <f t="shared" si="9"/>
        <v>-1009.630145468858</v>
      </c>
      <c r="AR16">
        <f t="shared" si="9"/>
        <v>492.68988016403296</v>
      </c>
      <c r="AS16">
        <f t="shared" si="9"/>
        <v>20.753517950343337</v>
      </c>
      <c r="AT16">
        <f t="shared" si="9"/>
        <v>127.26328918939711</v>
      </c>
      <c r="AU16">
        <f t="shared" si="9"/>
        <v>640.70668730377338</v>
      </c>
      <c r="AW16">
        <v>13</v>
      </c>
      <c r="AX16">
        <f>(R16*SUMPRODUCT(K17:$K$23, X17:$X$23)-$AZ$3*SUMPRODUCT(K16:$K$22, W17:$W$23))/Z16</f>
        <v>823.37591847794886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4734.9090238889939</v>
      </c>
      <c r="P17">
        <f t="shared" si="22"/>
        <v>236.74545119444971</v>
      </c>
      <c r="Q17" s="4">
        <f t="shared" si="23"/>
        <v>50</v>
      </c>
      <c r="R17">
        <f t="shared" si="0"/>
        <v>1000000</v>
      </c>
      <c r="S17">
        <f t="shared" si="1"/>
        <v>754.2677926498734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697.19275696800378</v>
      </c>
      <c r="AC17">
        <f t="shared" si="2"/>
        <v>630.36417746445022</v>
      </c>
      <c r="AE17">
        <f t="shared" si="3"/>
        <v>3957.1052367581019</v>
      </c>
      <c r="AF17">
        <f t="shared" si="4"/>
        <v>-197.85526183790512</v>
      </c>
      <c r="AG17">
        <f t="shared" si="4"/>
        <v>-41.786497024476652</v>
      </c>
      <c r="AH17">
        <f t="shared" si="5"/>
        <v>-2551.5952083181583</v>
      </c>
      <c r="AI17">
        <f t="shared" si="6"/>
        <v>1165.8682695775619</v>
      </c>
      <c r="AJ17">
        <f t="shared" si="7"/>
        <v>66.828579503553556</v>
      </c>
      <c r="AK17">
        <f t="shared" si="24"/>
        <v>311.95099123217409</v>
      </c>
      <c r="AL17">
        <f t="shared" si="8"/>
        <v>1544.6478403132896</v>
      </c>
      <c r="AN17">
        <f t="shared" si="9"/>
        <v>1453.9382715871532</v>
      </c>
      <c r="AO17">
        <f t="shared" si="9"/>
        <v>-72.69691357935767</v>
      </c>
      <c r="AP17">
        <f t="shared" si="9"/>
        <v>-15.353391841866564</v>
      </c>
      <c r="AQ17">
        <f t="shared" si="9"/>
        <v>-937.51914720658442</v>
      </c>
      <c r="AR17">
        <f t="shared" si="9"/>
        <v>428.36881895934454</v>
      </c>
      <c r="AS17">
        <f t="shared" si="9"/>
        <v>24.55447190876945</v>
      </c>
      <c r="AT17">
        <f t="shared" si="9"/>
        <v>114.61850465811413</v>
      </c>
      <c r="AU17">
        <f t="shared" si="9"/>
        <v>567.54179552622816</v>
      </c>
      <c r="AW17">
        <v>14</v>
      </c>
      <c r="AX17">
        <f>(R17*SUMPRODUCT(K18:$K$23, X18:$X$23)-$AZ$3*SUMPRODUCT(K17:$K$22, W18:$W$23))/Z17</f>
        <v>754.2677926498734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4734.9090238889939</v>
      </c>
      <c r="P18">
        <f t="shared" si="22"/>
        <v>236.74545119444971</v>
      </c>
      <c r="Q18" s="4">
        <f t="shared" si="23"/>
        <v>50</v>
      </c>
      <c r="R18">
        <f t="shared" si="0"/>
        <v>1000000</v>
      </c>
      <c r="S18">
        <f t="shared" si="1"/>
        <v>668.10343704441379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630.36417746445022</v>
      </c>
      <c r="AC18">
        <f t="shared" si="2"/>
        <v>551.05133702698413</v>
      </c>
      <c r="AE18">
        <f t="shared" si="3"/>
        <v>3905.350285066279</v>
      </c>
      <c r="AF18">
        <f t="shared" si="4"/>
        <v>-195.26751425331398</v>
      </c>
      <c r="AG18">
        <f t="shared" si="4"/>
        <v>-41.239971722398998</v>
      </c>
      <c r="AH18">
        <f t="shared" si="5"/>
        <v>-2573.2066366576892</v>
      </c>
      <c r="AI18">
        <f t="shared" si="6"/>
        <v>1095.636162432877</v>
      </c>
      <c r="AJ18">
        <f t="shared" si="7"/>
        <v>79.312840437466093</v>
      </c>
      <c r="AK18">
        <f t="shared" si="24"/>
        <v>303.83128637941905</v>
      </c>
      <c r="AL18">
        <f t="shared" si="8"/>
        <v>1478.7802892497621</v>
      </c>
      <c r="AN18">
        <f t="shared" si="9"/>
        <v>1321.8121166635033</v>
      </c>
      <c r="AO18">
        <f t="shared" si="9"/>
        <v>-66.090605833175175</v>
      </c>
      <c r="AP18">
        <f t="shared" si="9"/>
        <v>-13.958157485123541</v>
      </c>
      <c r="AQ18">
        <f t="shared" si="9"/>
        <v>-870.93230126355991</v>
      </c>
      <c r="AR18">
        <f t="shared" si="9"/>
        <v>370.8310520816446</v>
      </c>
      <c r="AS18">
        <f t="shared" si="9"/>
        <v>26.844371399443503</v>
      </c>
      <c r="AT18">
        <f t="shared" si="9"/>
        <v>102.83530194294956</v>
      </c>
      <c r="AU18">
        <f t="shared" si="9"/>
        <v>500.51072542403767</v>
      </c>
      <c r="AW18">
        <v>15</v>
      </c>
      <c r="AX18">
        <f>(R18*SUMPRODUCT(K19:$K$23, X19:$X$23)-$AZ$3*SUMPRODUCT(K18:$K$22, W19:$W$23))/Z18</f>
        <v>668.10343704441379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4734.9090238889939</v>
      </c>
      <c r="P19">
        <f t="shared" si="22"/>
        <v>236.74545119444971</v>
      </c>
      <c r="Q19" s="4">
        <f t="shared" si="23"/>
        <v>50</v>
      </c>
      <c r="R19">
        <f t="shared" si="0"/>
        <v>1000000</v>
      </c>
      <c r="S19">
        <f t="shared" si="1"/>
        <v>565.59507549780892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551.05133702698413</v>
      </c>
      <c r="AC19">
        <f t="shared" si="2"/>
        <v>460.3674125466373</v>
      </c>
      <c r="AE19">
        <f t="shared" si="3"/>
        <v>3853.9900900886546</v>
      </c>
      <c r="AF19">
        <f t="shared" si="4"/>
        <v>-192.69950450443275</v>
      </c>
      <c r="AG19">
        <f t="shared" si="4"/>
        <v>-40.697614997924489</v>
      </c>
      <c r="AH19">
        <f t="shared" si="5"/>
        <v>-2599.1401450104181</v>
      </c>
      <c r="AI19">
        <f t="shared" si="6"/>
        <v>1021.4528255758792</v>
      </c>
      <c r="AJ19">
        <f t="shared" si="7"/>
        <v>90.683924480346832</v>
      </c>
      <c r="AK19">
        <f t="shared" si="24"/>
        <v>294.8639345827844</v>
      </c>
      <c r="AL19">
        <f t="shared" si="8"/>
        <v>1407.0006846390104</v>
      </c>
      <c r="AN19">
        <f t="shared" si="9"/>
        <v>1201.6049139109759</v>
      </c>
      <c r="AO19">
        <f t="shared" si="9"/>
        <v>-60.080245695548797</v>
      </c>
      <c r="AP19">
        <f t="shared" si="9"/>
        <v>-12.688785654048782</v>
      </c>
      <c r="AQ19">
        <f t="shared" si="9"/>
        <v>-810.36523114566751</v>
      </c>
      <c r="AR19">
        <f t="shared" si="9"/>
        <v>318.47065141571068</v>
      </c>
      <c r="AS19">
        <f t="shared" si="9"/>
        <v>28.273619475189154</v>
      </c>
      <c r="AT19">
        <f t="shared" si="9"/>
        <v>91.933280690311264</v>
      </c>
      <c r="AU19">
        <f t="shared" si="9"/>
        <v>438.67755158121111</v>
      </c>
      <c r="AW19">
        <v>16</v>
      </c>
      <c r="AX19">
        <f>(R19*SUMPRODUCT(K20:$K$23, X20:$X$23)-$AZ$3*SUMPRODUCT(K19:$K$22, W20:$W$23))/Z19</f>
        <v>565.59507549780892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4734.9090238889939</v>
      </c>
      <c r="P20">
        <f t="shared" si="22"/>
        <v>236.74545119444971</v>
      </c>
      <c r="Q20" s="4">
        <f t="shared" si="23"/>
        <v>50</v>
      </c>
      <c r="R20">
        <f t="shared" si="0"/>
        <v>1000000</v>
      </c>
      <c r="S20">
        <f t="shared" si="1"/>
        <v>447.85252092553128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460.3674125466373</v>
      </c>
      <c r="AC20">
        <f t="shared" si="2"/>
        <v>359.70814574996507</v>
      </c>
      <c r="AE20">
        <f t="shared" si="3"/>
        <v>3803.004930636735</v>
      </c>
      <c r="AF20">
        <f t="shared" si="4"/>
        <v>-190.15024653183676</v>
      </c>
      <c r="AG20">
        <f t="shared" si="4"/>
        <v>-40.159218597965328</v>
      </c>
      <c r="AH20">
        <f t="shared" si="5"/>
        <v>-2628.404999598356</v>
      </c>
      <c r="AI20">
        <f t="shared" si="6"/>
        <v>944.29046590857706</v>
      </c>
      <c r="AJ20">
        <f t="shared" si="7"/>
        <v>100.65926679667223</v>
      </c>
      <c r="AK20">
        <f t="shared" si="24"/>
        <v>285.12554676560751</v>
      </c>
      <c r="AL20">
        <f t="shared" si="8"/>
        <v>1330.0752794708569</v>
      </c>
      <c r="AN20">
        <f t="shared" si="9"/>
        <v>1092.2432197985247</v>
      </c>
      <c r="AO20">
        <f t="shared" si="9"/>
        <v>-54.612160989926231</v>
      </c>
      <c r="AP20">
        <f t="shared" si="9"/>
        <v>-11.533940929887351</v>
      </c>
      <c r="AQ20">
        <f t="shared" si="9"/>
        <v>-754.89187946311233</v>
      </c>
      <c r="AR20">
        <f t="shared" si="9"/>
        <v>271.20523841559873</v>
      </c>
      <c r="AS20">
        <f t="shared" si="9"/>
        <v>28.909876183133967</v>
      </c>
      <c r="AT20">
        <f t="shared" si="9"/>
        <v>81.889571779739967</v>
      </c>
      <c r="AU20">
        <f t="shared" si="9"/>
        <v>382.00468637847268</v>
      </c>
      <c r="AW20">
        <v>17</v>
      </c>
      <c r="AX20">
        <f>(R20*SUMPRODUCT(K21:$K$23, X21:$X$23)-$AZ$3*SUMPRODUCT(K20:$K$22, W21:$W$23))/Z20</f>
        <v>447.85252092553128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4734.9090238889939</v>
      </c>
      <c r="P21">
        <f t="shared" si="22"/>
        <v>236.74545119444971</v>
      </c>
      <c r="Q21" s="4">
        <f t="shared" si="23"/>
        <v>50</v>
      </c>
      <c r="R21">
        <f t="shared" si="0"/>
        <v>1000000</v>
      </c>
      <c r="S21">
        <f t="shared" si="1"/>
        <v>314.48113580043423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359.70814574996507</v>
      </c>
      <c r="AC21">
        <f t="shared" si="2"/>
        <v>249.22225110113823</v>
      </c>
      <c r="AE21">
        <f t="shared" si="3"/>
        <v>3752.3544383328276</v>
      </c>
      <c r="AF21">
        <f t="shared" si="4"/>
        <v>-187.61772191664139</v>
      </c>
      <c r="AG21">
        <f t="shared" si="4"/>
        <v>-39.624356237903491</v>
      </c>
      <c r="AH21">
        <f t="shared" si="5"/>
        <v>-2665.403481643697</v>
      </c>
      <c r="AI21">
        <f t="shared" si="6"/>
        <v>859.70887853458544</v>
      </c>
      <c r="AJ21">
        <f t="shared" si="7"/>
        <v>110.48589464882684</v>
      </c>
      <c r="AK21">
        <f t="shared" si="24"/>
        <v>274.7111403516306</v>
      </c>
      <c r="AL21">
        <f t="shared" si="8"/>
        <v>1244.9059135350428</v>
      </c>
      <c r="AN21">
        <f t="shared" si="9"/>
        <v>992.74495779616007</v>
      </c>
      <c r="AO21">
        <f t="shared" si="9"/>
        <v>-49.637247889808002</v>
      </c>
      <c r="AP21">
        <f t="shared" si="9"/>
        <v>-10.483252717079388</v>
      </c>
      <c r="AQ21">
        <f t="shared" si="9"/>
        <v>-705.17482033753663</v>
      </c>
      <c r="AR21">
        <f t="shared" si="9"/>
        <v>227.4496368517359</v>
      </c>
      <c r="AS21">
        <f t="shared" si="9"/>
        <v>29.230798055674445</v>
      </c>
      <c r="AT21">
        <f t="shared" si="9"/>
        <v>72.679194867232013</v>
      </c>
      <c r="AU21">
        <f t="shared" si="9"/>
        <v>329.35962977464237</v>
      </c>
      <c r="AW21">
        <v>18</v>
      </c>
      <c r="AX21">
        <f>(R21*SUMPRODUCT(K22:$K$23, X22:$X$23)-$AZ$3*SUMPRODUCT(K21:$K$22, W22:$W$23))/Z21</f>
        <v>314.48113580043423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4734.9090238889939</v>
      </c>
      <c r="P22">
        <f t="shared" si="22"/>
        <v>236.74545119444971</v>
      </c>
      <c r="Q22" s="4">
        <f t="shared" si="23"/>
        <v>50</v>
      </c>
      <c r="R22">
        <f t="shared" si="0"/>
        <v>1000000</v>
      </c>
      <c r="S22">
        <f t="shared" si="1"/>
        <v>164.95828794934874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249.22225110113823</v>
      </c>
      <c r="AC22">
        <f t="shared" si="2"/>
        <v>128.97280064736293</v>
      </c>
      <c r="AE22">
        <f t="shared" si="3"/>
        <v>3701.9933051738853</v>
      </c>
      <c r="AF22">
        <f t="shared" si="4"/>
        <v>-185.09966525869427</v>
      </c>
      <c r="AG22">
        <f t="shared" si="4"/>
        <v>-39.092549471344135</v>
      </c>
      <c r="AH22">
        <f t="shared" si="5"/>
        <v>-2711.2640836064315</v>
      </c>
      <c r="AI22">
        <f t="shared" si="6"/>
        <v>766.53700683741545</v>
      </c>
      <c r="AJ22">
        <f t="shared" si="7"/>
        <v>120.2494504537753</v>
      </c>
      <c r="AK22">
        <f t="shared" si="24"/>
        <v>263.62811237114306</v>
      </c>
      <c r="AL22">
        <f t="shared" si="8"/>
        <v>1150.4145696623339</v>
      </c>
      <c r="AN22">
        <f t="shared" si="9"/>
        <v>902.21663808009214</v>
      </c>
      <c r="AO22">
        <f t="shared" si="9"/>
        <v>-45.110831904004606</v>
      </c>
      <c r="AP22">
        <f t="shared" si="9"/>
        <v>-9.527285883721806</v>
      </c>
      <c r="AQ22">
        <f t="shared" si="9"/>
        <v>-660.76498923970883</v>
      </c>
      <c r="AR22">
        <f t="shared" si="9"/>
        <v>186.81353105265688</v>
      </c>
      <c r="AS22">
        <f t="shared" si="9"/>
        <v>29.306118616626687</v>
      </c>
      <c r="AT22">
        <f t="shared" si="9"/>
        <v>64.249081410945848</v>
      </c>
      <c r="AU22">
        <f t="shared" si="9"/>
        <v>280.36873108022945</v>
      </c>
      <c r="AW22">
        <v>19</v>
      </c>
      <c r="AX22">
        <f>(R22*SUMPRODUCT(K23:$K$23, X23:$X$23)-$AZ$3*SUMPRODUCT(K22:$K$22, W23:$W$23))/Z22</f>
        <v>164.95828794934874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4734.9090238889939</v>
      </c>
      <c r="P23">
        <f t="shared" si="22"/>
        <v>236.74545119444971</v>
      </c>
      <c r="Q23" s="4">
        <f t="shared" si="23"/>
        <v>50</v>
      </c>
      <c r="R23">
        <f t="shared" si="0"/>
        <v>1000000</v>
      </c>
      <c r="S23">
        <f t="shared" si="1"/>
        <v>167.22135813307978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128.97280064736293</v>
      </c>
      <c r="AC23">
        <f t="shared" si="2"/>
        <v>128.97280064736293</v>
      </c>
      <c r="AE23">
        <f t="shared" si="3"/>
        <v>3651.8928230175115</v>
      </c>
      <c r="AF23">
        <f t="shared" si="4"/>
        <v>-182.59464115087559</v>
      </c>
      <c r="AG23">
        <f t="shared" si="4"/>
        <v>-38.56349514417964</v>
      </c>
      <c r="AH23">
        <f t="shared" si="5"/>
        <v>-2762.576649021159</v>
      </c>
      <c r="AI23">
        <f t="shared" si="6"/>
        <v>668.15803770129696</v>
      </c>
      <c r="AJ23">
        <f t="shared" si="7"/>
        <v>0</v>
      </c>
      <c r="AK23">
        <f t="shared" si="24"/>
        <v>251.87896877597993</v>
      </c>
      <c r="AL23">
        <f t="shared" si="8"/>
        <v>920.03700647727692</v>
      </c>
      <c r="AN23">
        <f t="shared" si="9"/>
        <v>819.8503622741116</v>
      </c>
      <c r="AO23">
        <f t="shared" si="9"/>
        <v>-40.992518113705586</v>
      </c>
      <c r="AP23">
        <f t="shared" si="9"/>
        <v>-8.6575091320416924</v>
      </c>
      <c r="AQ23">
        <f t="shared" si="9"/>
        <v>-620.19877807874479</v>
      </c>
      <c r="AR23">
        <f t="shared" si="9"/>
        <v>150.00155694961947</v>
      </c>
      <c r="AS23">
        <f t="shared" si="9"/>
        <v>0</v>
      </c>
      <c r="AT23">
        <f t="shared" si="9"/>
        <v>56.5468577003818</v>
      </c>
      <c r="AU23">
        <f t="shared" si="9"/>
        <v>206.54841465000126</v>
      </c>
      <c r="AW23">
        <v>20</v>
      </c>
      <c r="AX23">
        <f>(R23*SUMPRODUCT(K$23:$K24, X$23:$X24)-$AZ$3*SUMPRODUCT(K$22:$K23, W$23:$W24))/Z23</f>
        <v>167.22135813307978</v>
      </c>
    </row>
    <row r="25" spans="5:50" x14ac:dyDescent="0.25">
      <c r="AN25" s="8">
        <f t="shared" ref="AN25:AU25" si="25">SUM(AN3:AN23)</f>
        <v>43564.392097495314</v>
      </c>
      <c r="AO25" s="8">
        <f t="shared" si="25"/>
        <v>-5729.4013727915135</v>
      </c>
      <c r="AP25" s="8">
        <f t="shared" si="25"/>
        <v>-930.51602632470724</v>
      </c>
      <c r="AQ25" s="8">
        <f t="shared" si="25"/>
        <v>-25661.205602401667</v>
      </c>
      <c r="AR25" s="8">
        <f t="shared" si="25"/>
        <v>11243.269095977435</v>
      </c>
      <c r="AS25" s="8">
        <f t="shared" si="25"/>
        <v>-455.02848613828849</v>
      </c>
      <c r="AT25" s="8">
        <f t="shared" si="25"/>
        <v>1672.619761603687</v>
      </c>
      <c r="AU25" s="9">
        <f t="shared" si="25"/>
        <v>12460.860371442832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37A0D-A2AB-4E55-8C85-81A92EA391E1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5638.3732017311913</v>
      </c>
      <c r="K3">
        <v>1</v>
      </c>
      <c r="L3" s="2">
        <v>0</v>
      </c>
      <c r="O3">
        <f>$C$3</f>
        <v>5638.3732017311913</v>
      </c>
      <c r="P3">
        <f>O3*B5</f>
        <v>4510.6985613849529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5638.3732017311913</v>
      </c>
      <c r="AF3">
        <f t="shared" ref="AF3:AG23" si="4">-$Z3*P3</f>
        <v>-4510.6985613849529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607.19271264623842</v>
      </c>
      <c r="AJ3">
        <f t="shared" ref="AJ3:AJ23" si="7">AB3-AC3</f>
        <v>0</v>
      </c>
      <c r="AL3">
        <f t="shared" ref="AL3:AL23" si="8">SUM(AI3:AK3)</f>
        <v>607.19271264623842</v>
      </c>
      <c r="AN3">
        <f t="shared" ref="AN3:AU23" si="9">AE3*$K3</f>
        <v>5638.3732017311913</v>
      </c>
      <c r="AO3">
        <f t="shared" si="9"/>
        <v>-4510.6985613849529</v>
      </c>
      <c r="AP3">
        <f t="shared" si="9"/>
        <v>-520.48192770000003</v>
      </c>
      <c r="AQ3">
        <f t="shared" si="9"/>
        <v>0</v>
      </c>
      <c r="AR3">
        <f t="shared" si="9"/>
        <v>607.19271264623842</v>
      </c>
      <c r="AS3">
        <f t="shared" si="9"/>
        <v>0</v>
      </c>
      <c r="AT3">
        <f t="shared" si="9"/>
        <v>0</v>
      </c>
      <c r="AU3">
        <f t="shared" si="9"/>
        <v>607.19271264623842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3217.641929685723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1000000</v>
      </c>
      <c r="S4">
        <f t="shared" si="1"/>
        <v>551.02045098961332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543.93989384746237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-543.93989384746237</v>
      </c>
      <c r="AK4">
        <f>H4*SUM(AB4, AE4:AF4)</f>
        <v>0</v>
      </c>
      <c r="AL4">
        <f t="shared" si="8"/>
        <v>-3393.8388938474623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-2673.7020358382583</v>
      </c>
      <c r="AR4">
        <f t="shared" si="9"/>
        <v>-2673.7020358382583</v>
      </c>
      <c r="AS4">
        <f t="shared" si="9"/>
        <v>-510.31043610794853</v>
      </c>
      <c r="AT4">
        <f t="shared" si="9"/>
        <v>0</v>
      </c>
      <c r="AU4">
        <f t="shared" si="9"/>
        <v>-3184.0124719462069</v>
      </c>
      <c r="AW4">
        <v>1</v>
      </c>
      <c r="AX4">
        <f>(R4*SUMPRODUCT(K5:$K$23, X5:$X$23)-$AZ$3*SUMPRODUCT(K4:$K$22, W5:$W$23))/Z4</f>
        <v>551.02045098961332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5638.3732017311913</v>
      </c>
      <c r="P5">
        <f t="shared" ref="P5:P23" si="22">O5*$C$5</f>
        <v>281.91866008655956</v>
      </c>
      <c r="Q5" s="4">
        <f t="shared" ref="Q5:Q23" si="23">$C$8</f>
        <v>50</v>
      </c>
      <c r="R5">
        <f t="shared" si="0"/>
        <v>1000000</v>
      </c>
      <c r="S5">
        <f t="shared" si="1"/>
        <v>1082.3987721528717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543.93989384746237</v>
      </c>
      <c r="AC5">
        <f t="shared" si="2"/>
        <v>1054.7102987364015</v>
      </c>
      <c r="AE5">
        <f t="shared" si="3"/>
        <v>5494.1399020224744</v>
      </c>
      <c r="AF5">
        <f t="shared" si="4"/>
        <v>-274.70699510112371</v>
      </c>
      <c r="AG5">
        <f t="shared" si="4"/>
        <v>-48.720967071987786</v>
      </c>
      <c r="AH5">
        <f t="shared" si="5"/>
        <v>-2859.258550244278</v>
      </c>
      <c r="AI5">
        <f t="shared" si="6"/>
        <v>2311.4533896050852</v>
      </c>
      <c r="AJ5">
        <f t="shared" si="7"/>
        <v>-510.77040488893908</v>
      </c>
      <c r="AK5">
        <f>H5*SUM(AB5, AE5:AF5)</f>
        <v>497.95540998642548</v>
      </c>
      <c r="AL5">
        <f t="shared" si="8"/>
        <v>2298.6383947025715</v>
      </c>
      <c r="AN5">
        <f t="shared" si="9"/>
        <v>4744.5332538082703</v>
      </c>
      <c r="AO5">
        <f t="shared" si="9"/>
        <v>-237.22666269041352</v>
      </c>
      <c r="AP5">
        <f t="shared" si="9"/>
        <v>-42.073600700566622</v>
      </c>
      <c r="AQ5">
        <f t="shared" si="9"/>
        <v>-2469.1484954498178</v>
      </c>
      <c r="AR5">
        <f t="shared" si="9"/>
        <v>1996.0844949674729</v>
      </c>
      <c r="AS5">
        <f t="shared" si="9"/>
        <v>-441.08217378385444</v>
      </c>
      <c r="AT5">
        <f t="shared" si="9"/>
        <v>430.01562459751545</v>
      </c>
      <c r="AU5">
        <f t="shared" si="9"/>
        <v>1985.0179457811337</v>
      </c>
      <c r="AW5">
        <v>2</v>
      </c>
      <c r="AX5">
        <f>(R5*SUMPRODUCT(K6:$K$23, X6:$X$23)-$AZ$3*SUMPRODUCT(K5:$K$22, W6:$W$23))/Z5</f>
        <v>1082.3987721528717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5638.3732017311913</v>
      </c>
      <c r="P6">
        <f t="shared" si="22"/>
        <v>281.91866008655956</v>
      </c>
      <c r="Q6" s="4">
        <f t="shared" si="23"/>
        <v>50</v>
      </c>
      <c r="R6">
        <f t="shared" si="0"/>
        <v>1000000</v>
      </c>
      <c r="S6">
        <f t="shared" si="1"/>
        <v>1583.4880075082515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1054.7102987364015</v>
      </c>
      <c r="AC6">
        <f t="shared" si="2"/>
        <v>1522.9987116284647</v>
      </c>
      <c r="AE6">
        <f t="shared" si="3"/>
        <v>5422.9871531706676</v>
      </c>
      <c r="AF6">
        <f t="shared" si="4"/>
        <v>-271.1493576585334</v>
      </c>
      <c r="AG6">
        <f t="shared" si="4"/>
        <v>-48.089998295125341</v>
      </c>
      <c r="AH6">
        <f t="shared" si="5"/>
        <v>-2875.1821228513127</v>
      </c>
      <c r="AI6">
        <f t="shared" si="6"/>
        <v>2228.5656743656964</v>
      </c>
      <c r="AJ6">
        <f t="shared" si="7"/>
        <v>-468.28841289206321</v>
      </c>
      <c r="AK6">
        <f>H6*SUM(AB6, AE6:AF6)</f>
        <v>675.27243265424067</v>
      </c>
      <c r="AL6">
        <f t="shared" si="8"/>
        <v>2435.5496941278739</v>
      </c>
      <c r="AN6">
        <f t="shared" si="9"/>
        <v>4223.5645808896452</v>
      </c>
      <c r="AO6">
        <f t="shared" si="9"/>
        <v>-211.17822904448229</v>
      </c>
      <c r="AP6">
        <f t="shared" si="9"/>
        <v>-37.453751550117801</v>
      </c>
      <c r="AQ6">
        <f t="shared" si="9"/>
        <v>-2239.2672220478953</v>
      </c>
      <c r="AR6">
        <f t="shared" si="9"/>
        <v>1735.6653782471501</v>
      </c>
      <c r="AS6">
        <f t="shared" si="9"/>
        <v>-364.71529407469706</v>
      </c>
      <c r="AT6">
        <f t="shared" si="9"/>
        <v>525.91987560621862</v>
      </c>
      <c r="AU6">
        <f t="shared" si="9"/>
        <v>1896.8699597786717</v>
      </c>
      <c r="AW6">
        <v>3</v>
      </c>
      <c r="AX6">
        <f>(R6*SUMPRODUCT(K7:$K$23, X7:$X$23)-$AZ$3*SUMPRODUCT(K6:$K$22, W7:$W$23))/Z6</f>
        <v>1583.4880075082515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5638.3732017311913</v>
      </c>
      <c r="P7">
        <f t="shared" si="22"/>
        <v>281.91866008655956</v>
      </c>
      <c r="Q7" s="4">
        <f t="shared" si="23"/>
        <v>50</v>
      </c>
      <c r="R7">
        <f t="shared" si="0"/>
        <v>1000000</v>
      </c>
      <c r="S7">
        <f t="shared" si="1"/>
        <v>1990.8971457592779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1522.9987116284647</v>
      </c>
      <c r="AC7">
        <f t="shared" si="2"/>
        <v>1889.9261616667827</v>
      </c>
      <c r="AE7">
        <f t="shared" si="3"/>
        <v>5352.4156413056226</v>
      </c>
      <c r="AF7">
        <f t="shared" si="4"/>
        <v>-267.62078206528111</v>
      </c>
      <c r="AG7">
        <f t="shared" si="4"/>
        <v>-47.464183815131562</v>
      </c>
      <c r="AH7">
        <f t="shared" si="5"/>
        <v>-2898.2899408505459</v>
      </c>
      <c r="AI7">
        <f t="shared" si="6"/>
        <v>2139.0407345746639</v>
      </c>
      <c r="AJ7">
        <f t="shared" si="7"/>
        <v>-366.92745003831806</v>
      </c>
      <c r="AK7">
        <f>H7*SUM(AB7, AE7:AF7)</f>
        <v>691.83598686996402</v>
      </c>
      <c r="AL7">
        <f t="shared" si="8"/>
        <v>2463.9492714063099</v>
      </c>
      <c r="AN7">
        <f t="shared" si="9"/>
        <v>3773.5146529605931</v>
      </c>
      <c r="AO7">
        <f t="shared" si="9"/>
        <v>-188.67573264802965</v>
      </c>
      <c r="AP7">
        <f t="shared" si="9"/>
        <v>-33.462796075665793</v>
      </c>
      <c r="AQ7">
        <f t="shared" si="9"/>
        <v>-2043.3277781954937</v>
      </c>
      <c r="AR7">
        <f t="shared" si="9"/>
        <v>1508.0483460414041</v>
      </c>
      <c r="AS7">
        <f t="shared" si="9"/>
        <v>-258.68807695123434</v>
      </c>
      <c r="AT7">
        <f t="shared" si="9"/>
        <v>487.75233630070653</v>
      </c>
      <c r="AU7">
        <f t="shared" si="9"/>
        <v>1737.1126053908763</v>
      </c>
      <c r="AW7">
        <v>4</v>
      </c>
      <c r="AX7">
        <f>(R7*SUMPRODUCT(K8:$K$23, X8:$X$23)-$AZ$3*SUMPRODUCT(K7:$K$22, W8:$W$23))/Z7</f>
        <v>1990.8971457592779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5638.3732017311913</v>
      </c>
      <c r="P8">
        <f t="shared" si="22"/>
        <v>281.91866008655956</v>
      </c>
      <c r="Q8" s="4">
        <f t="shared" si="23"/>
        <v>50</v>
      </c>
      <c r="R8">
        <f t="shared" si="0"/>
        <v>1000000</v>
      </c>
      <c r="S8">
        <f t="shared" si="1"/>
        <v>2265.0092991694996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1889.9261616667827</v>
      </c>
      <c r="AC8">
        <f t="shared" si="2"/>
        <v>2122.0147360473493</v>
      </c>
      <c r="AE8">
        <f t="shared" si="3"/>
        <v>5282.411434599896</v>
      </c>
      <c r="AF8">
        <f t="shared" si="4"/>
        <v>-264.12057172999477</v>
      </c>
      <c r="AG8">
        <f t="shared" si="4"/>
        <v>-46.843400087262744</v>
      </c>
      <c r="AH8">
        <f t="shared" si="5"/>
        <v>-2922.8377943500673</v>
      </c>
      <c r="AI8">
        <f t="shared" si="6"/>
        <v>2048.6096684325712</v>
      </c>
      <c r="AJ8">
        <f t="shared" si="7"/>
        <v>-232.08857438056657</v>
      </c>
      <c r="AK8">
        <f t="shared" ref="AK8:AK23" si="24">H8*SUM(AB8:AB8, AE8:AF8)</f>
        <v>500.84573427890967</v>
      </c>
      <c r="AL8">
        <f t="shared" si="8"/>
        <v>2317.3668283309144</v>
      </c>
      <c r="AN8">
        <f t="shared" si="9"/>
        <v>3472.411078069113</v>
      </c>
      <c r="AO8">
        <f t="shared" si="9"/>
        <v>-173.62055390345563</v>
      </c>
      <c r="AP8">
        <f t="shared" si="9"/>
        <v>-30.792667972057554</v>
      </c>
      <c r="AQ8">
        <f t="shared" si="9"/>
        <v>-1921.3373403711407</v>
      </c>
      <c r="AR8">
        <f t="shared" si="9"/>
        <v>1346.6605158224593</v>
      </c>
      <c r="AS8">
        <f t="shared" si="9"/>
        <v>-152.56421177147257</v>
      </c>
      <c r="AT8">
        <f t="shared" si="9"/>
        <v>329.23264263785478</v>
      </c>
      <c r="AU8">
        <f t="shared" si="9"/>
        <v>1523.3289466888416</v>
      </c>
      <c r="AW8">
        <v>5</v>
      </c>
      <c r="AX8">
        <f>(R8*SUMPRODUCT(K9:$K$23, X9:$X$23)-$AZ$3*SUMPRODUCT(K8:$K$22, W9:$W$23))/Z8</f>
        <v>2265.0092991694996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5638.3732017311913</v>
      </c>
      <c r="P9">
        <f t="shared" si="22"/>
        <v>281.91866008655956</v>
      </c>
      <c r="Q9" s="4">
        <f t="shared" si="23"/>
        <v>50</v>
      </c>
      <c r="R9">
        <f t="shared" si="0"/>
        <v>1000000</v>
      </c>
      <c r="S9">
        <f t="shared" si="1"/>
        <v>2443.5620699817518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2122.0147360473493</v>
      </c>
      <c r="AC9">
        <f t="shared" si="2"/>
        <v>2259.1880464632341</v>
      </c>
      <c r="AE9">
        <f t="shared" si="3"/>
        <v>5212.9411793271402</v>
      </c>
      <c r="AF9">
        <f t="shared" si="4"/>
        <v>-260.64705896635701</v>
      </c>
      <c r="AG9">
        <f t="shared" si="4"/>
        <v>-46.22735133714253</v>
      </c>
      <c r="AH9">
        <f t="shared" si="5"/>
        <v>-2952.2949849517154</v>
      </c>
      <c r="AI9">
        <f t="shared" si="6"/>
        <v>1953.7717840719251</v>
      </c>
      <c r="AJ9">
        <f t="shared" si="7"/>
        <v>-137.17331041588477</v>
      </c>
      <c r="AK9">
        <f t="shared" si="24"/>
        <v>369.27892230450453</v>
      </c>
      <c r="AL9">
        <f t="shared" si="8"/>
        <v>2185.8773959605451</v>
      </c>
      <c r="AN9">
        <f t="shared" si="9"/>
        <v>3256.7426060398966</v>
      </c>
      <c r="AO9">
        <f t="shared" si="9"/>
        <v>-162.83713030199482</v>
      </c>
      <c r="AP9">
        <f t="shared" si="9"/>
        <v>-28.880161790638077</v>
      </c>
      <c r="AQ9">
        <f t="shared" si="9"/>
        <v>-1844.4222814597736</v>
      </c>
      <c r="AR9">
        <f t="shared" si="9"/>
        <v>1220.6030324874901</v>
      </c>
      <c r="AS9">
        <f t="shared" si="9"/>
        <v>-85.697910080890452</v>
      </c>
      <c r="AT9">
        <f t="shared" si="9"/>
        <v>230.70400344260321</v>
      </c>
      <c r="AU9">
        <f t="shared" si="9"/>
        <v>1365.6091258492029</v>
      </c>
      <c r="AW9">
        <v>6</v>
      </c>
      <c r="AX9">
        <f>(R9*SUMPRODUCT(K10:$K$23, X10:$X$23)-$AZ$3*SUMPRODUCT(K9:$K$22, W10:$W$23))/Z9</f>
        <v>2443.5620699817518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5638.3732017311913</v>
      </c>
      <c r="P10">
        <f t="shared" si="22"/>
        <v>281.91866008655956</v>
      </c>
      <c r="Q10" s="4">
        <f t="shared" si="23"/>
        <v>50</v>
      </c>
      <c r="R10">
        <f t="shared" si="0"/>
        <v>1000000</v>
      </c>
      <c r="S10">
        <f t="shared" si="1"/>
        <v>2570.9917392937964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2259.1880464632341</v>
      </c>
      <c r="AC10">
        <f t="shared" si="2"/>
        <v>2345.5569518455595</v>
      </c>
      <c r="AE10">
        <f t="shared" si="3"/>
        <v>5143.978200432879</v>
      </c>
      <c r="AF10">
        <f t="shared" si="4"/>
        <v>-257.19891002164394</v>
      </c>
      <c r="AG10">
        <f t="shared" si="4"/>
        <v>-45.615801015561416</v>
      </c>
      <c r="AH10">
        <f t="shared" si="5"/>
        <v>-2985.5361641936925</v>
      </c>
      <c r="AI10">
        <f t="shared" si="6"/>
        <v>1855.627325201981</v>
      </c>
      <c r="AJ10">
        <f t="shared" si="7"/>
        <v>-86.368905382325465</v>
      </c>
      <c r="AK10">
        <f t="shared" si="24"/>
        <v>375.16328518590967</v>
      </c>
      <c r="AL10">
        <f t="shared" si="8"/>
        <v>2144.4217050055649</v>
      </c>
      <c r="AN10">
        <f t="shared" si="9"/>
        <v>3053.3572882061608</v>
      </c>
      <c r="AO10">
        <f t="shared" si="9"/>
        <v>-152.66786441030803</v>
      </c>
      <c r="AP10">
        <f t="shared" si="9"/>
        <v>-27.076580238327132</v>
      </c>
      <c r="AQ10">
        <f t="shared" si="9"/>
        <v>-1772.1514848909642</v>
      </c>
      <c r="AR10">
        <f t="shared" si="9"/>
        <v>1101.4613586665614</v>
      </c>
      <c r="AS10">
        <f t="shared" si="9"/>
        <v>-51.266766002491899</v>
      </c>
      <c r="AT10">
        <f t="shared" si="9"/>
        <v>222.68903686126941</v>
      </c>
      <c r="AU10">
        <f t="shared" si="9"/>
        <v>1272.8836295253388</v>
      </c>
      <c r="AW10">
        <v>7</v>
      </c>
      <c r="AX10">
        <f>(R10*SUMPRODUCT(K11:$K$23, X11:$X$23)-$AZ$3*SUMPRODUCT(K10:$K$22, W11:$W$23))/Z10</f>
        <v>2570.9917392937964</v>
      </c>
    </row>
    <row r="11" spans="1:52" x14ac:dyDescent="0.25">
      <c r="A11" t="s">
        <v>33</v>
      </c>
      <c r="C11" s="7">
        <f>AU25</f>
        <v>15328.553707492063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5638.3732017311913</v>
      </c>
      <c r="P11">
        <f t="shared" si="22"/>
        <v>281.91866008655956</v>
      </c>
      <c r="Q11" s="4">
        <f t="shared" si="23"/>
        <v>50</v>
      </c>
      <c r="R11">
        <f t="shared" si="0"/>
        <v>1000000</v>
      </c>
      <c r="S11">
        <f t="shared" si="1"/>
        <v>2642.7727710006475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2345.5569518455595</v>
      </c>
      <c r="AC11">
        <f t="shared" si="2"/>
        <v>2378.9323398539273</v>
      </c>
      <c r="AE11">
        <f t="shared" si="3"/>
        <v>5075.4678952913946</v>
      </c>
      <c r="AF11">
        <f t="shared" si="4"/>
        <v>-253.77339476456973</v>
      </c>
      <c r="AG11">
        <f t="shared" si="4"/>
        <v>-45.008264917024619</v>
      </c>
      <c r="AH11">
        <f t="shared" si="5"/>
        <v>-3027.5617676237252</v>
      </c>
      <c r="AI11">
        <f t="shared" si="6"/>
        <v>1749.1244679860747</v>
      </c>
      <c r="AJ11">
        <f t="shared" si="7"/>
        <v>-33.375388008367736</v>
      </c>
      <c r="AK11">
        <f t="shared" si="24"/>
        <v>369.11344979717779</v>
      </c>
      <c r="AL11">
        <f t="shared" si="8"/>
        <v>2084.8625297748849</v>
      </c>
      <c r="AN11">
        <f t="shared" si="9"/>
        <v>2865.1364828931137</v>
      </c>
      <c r="AO11">
        <f t="shared" si="9"/>
        <v>-143.25682414465567</v>
      </c>
      <c r="AP11">
        <f t="shared" si="9"/>
        <v>-25.407474641918078</v>
      </c>
      <c r="AQ11">
        <f t="shared" si="9"/>
        <v>-1709.0794097384555</v>
      </c>
      <c r="AR11">
        <f t="shared" si="9"/>
        <v>987.39277436808413</v>
      </c>
      <c r="AS11">
        <f t="shared" si="9"/>
        <v>-18.8406357376826</v>
      </c>
      <c r="AT11">
        <f t="shared" si="9"/>
        <v>208.36707731351197</v>
      </c>
      <c r="AU11">
        <f t="shared" si="9"/>
        <v>1176.9192159439135</v>
      </c>
      <c r="AW11">
        <v>8</v>
      </c>
      <c r="AX11">
        <f>(R11*SUMPRODUCT(K12:$K$23, X12:$X$23)-$AZ$3*SUMPRODUCT(K11:$K$22, W12:$W$23))/Z11</f>
        <v>2642.7727710006475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5638.3732017311913</v>
      </c>
      <c r="P12">
        <f t="shared" si="22"/>
        <v>281.91866008655956</v>
      </c>
      <c r="Q12" s="4">
        <f t="shared" si="23"/>
        <v>50</v>
      </c>
      <c r="R12">
        <f t="shared" si="0"/>
        <v>1000000</v>
      </c>
      <c r="S12">
        <f t="shared" si="1"/>
        <v>2658.8312656998701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2378.9323398539273</v>
      </c>
      <c r="AC12">
        <f t="shared" si="2"/>
        <v>2361.2654837976606</v>
      </c>
      <c r="AE12">
        <f t="shared" si="3"/>
        <v>5007.348979895899</v>
      </c>
      <c r="AF12">
        <f t="shared" si="4"/>
        <v>-250.36744899479493</v>
      </c>
      <c r="AG12">
        <f t="shared" si="4"/>
        <v>-44.404199586845863</v>
      </c>
      <c r="AH12">
        <f t="shared" si="5"/>
        <v>-3079.6536201701774</v>
      </c>
      <c r="AI12">
        <f t="shared" si="6"/>
        <v>1632.9237111440807</v>
      </c>
      <c r="AJ12">
        <f t="shared" si="7"/>
        <v>17.666856056266624</v>
      </c>
      <c r="AK12">
        <f t="shared" si="24"/>
        <v>370.3539298921861</v>
      </c>
      <c r="AL12">
        <f t="shared" si="8"/>
        <v>2020.9444970925333</v>
      </c>
      <c r="AN12">
        <f t="shared" si="9"/>
        <v>2687.2163583445958</v>
      </c>
      <c r="AO12">
        <f t="shared" si="9"/>
        <v>-134.36081791722978</v>
      </c>
      <c r="AP12">
        <f t="shared" si="9"/>
        <v>-23.829713484729247</v>
      </c>
      <c r="AQ12">
        <f t="shared" si="9"/>
        <v>-1652.7099707615155</v>
      </c>
      <c r="AR12">
        <f t="shared" si="9"/>
        <v>876.31585618112138</v>
      </c>
      <c r="AS12">
        <f t="shared" si="9"/>
        <v>9.4809977865584969</v>
      </c>
      <c r="AT12">
        <f t="shared" si="9"/>
        <v>198.75210271527357</v>
      </c>
      <c r="AU12">
        <f t="shared" si="9"/>
        <v>1084.5489566829533</v>
      </c>
      <c r="AW12">
        <v>9</v>
      </c>
      <c r="AX12">
        <f>(R12*SUMPRODUCT(K13:$K$23, X13:$X$23)-$AZ$3*SUMPRODUCT(K12:$K$22, W13:$W$23))/Z12</f>
        <v>2658.8312656998701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5638.3732017311913</v>
      </c>
      <c r="P13">
        <f t="shared" si="22"/>
        <v>281.91866008655956</v>
      </c>
      <c r="Q13" s="4">
        <f t="shared" si="23"/>
        <v>50</v>
      </c>
      <c r="R13">
        <f t="shared" si="0"/>
        <v>1000000</v>
      </c>
      <c r="S13">
        <f t="shared" si="1"/>
        <v>2618.0344323744166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2361.2654837976606</v>
      </c>
      <c r="AC13">
        <f t="shared" si="2"/>
        <v>2293.568894222879</v>
      </c>
      <c r="AE13">
        <f t="shared" si="3"/>
        <v>4939.5826233583548</v>
      </c>
      <c r="AF13">
        <f t="shared" si="4"/>
        <v>-246.97913116791773</v>
      </c>
      <c r="AG13">
        <f t="shared" si="4"/>
        <v>-43.80326068024123</v>
      </c>
      <c r="AH13">
        <f t="shared" si="5"/>
        <v>-3137.9382147233887</v>
      </c>
      <c r="AI13">
        <f t="shared" si="6"/>
        <v>1510.862016786808</v>
      </c>
      <c r="AJ13">
        <f t="shared" si="7"/>
        <v>67.696589574781683</v>
      </c>
      <c r="AK13">
        <f t="shared" si="24"/>
        <v>364.6850260585847</v>
      </c>
      <c r="AL13">
        <f t="shared" si="8"/>
        <v>1943.2436324201744</v>
      </c>
      <c r="AN13">
        <f t="shared" si="9"/>
        <v>2520.5374519586398</v>
      </c>
      <c r="AO13">
        <f t="shared" si="9"/>
        <v>-126.02687259793198</v>
      </c>
      <c r="AP13">
        <f t="shared" si="9"/>
        <v>-22.351637269990754</v>
      </c>
      <c r="AQ13">
        <f t="shared" si="9"/>
        <v>-1601.2062951920245</v>
      </c>
      <c r="AR13">
        <f t="shared" si="9"/>
        <v>770.95264689869282</v>
      </c>
      <c r="AS13">
        <f t="shared" si="9"/>
        <v>34.543766630448587</v>
      </c>
      <c r="AT13">
        <f t="shared" si="9"/>
        <v>186.08905578427641</v>
      </c>
      <c r="AU13">
        <f t="shared" si="9"/>
        <v>991.58546931341789</v>
      </c>
      <c r="AW13">
        <v>10</v>
      </c>
      <c r="AX13">
        <f>(R13*SUMPRODUCT(K14:$K$23, X14:$X$23)-$AZ$3*SUMPRODUCT(K13:$K$22, W14:$W$23))/Z13</f>
        <v>2618.0344323744166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5638.3732017311913</v>
      </c>
      <c r="P14">
        <f t="shared" si="22"/>
        <v>281.91866008655956</v>
      </c>
      <c r="Q14" s="4">
        <f t="shared" si="23"/>
        <v>50</v>
      </c>
      <c r="R14">
        <f t="shared" si="0"/>
        <v>1000000</v>
      </c>
      <c r="S14">
        <f t="shared" si="1"/>
        <v>2573.8870209944721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2293.568894222879</v>
      </c>
      <c r="AC14">
        <f t="shared" si="2"/>
        <v>2224.0871879408605</v>
      </c>
      <c r="AE14">
        <f t="shared" si="3"/>
        <v>4872.0994730974107</v>
      </c>
      <c r="AF14">
        <f t="shared" si="4"/>
        <v>-243.60497365487055</v>
      </c>
      <c r="AG14">
        <f t="shared" si="4"/>
        <v>-43.20483319197011</v>
      </c>
      <c r="AH14">
        <f t="shared" si="5"/>
        <v>-3207.8976293741357</v>
      </c>
      <c r="AI14">
        <f t="shared" si="6"/>
        <v>1377.3920368764343</v>
      </c>
      <c r="AJ14">
        <f t="shared" si="7"/>
        <v>69.481706282018422</v>
      </c>
      <c r="AK14">
        <f t="shared" si="24"/>
        <v>592.33480872273731</v>
      </c>
      <c r="AL14">
        <f t="shared" si="8"/>
        <v>2039.20855188119</v>
      </c>
      <c r="AN14">
        <f t="shared" si="9"/>
        <v>2290.1314677656615</v>
      </c>
      <c r="AO14">
        <f t="shared" si="9"/>
        <v>-114.50657338828307</v>
      </c>
      <c r="AP14">
        <f t="shared" si="9"/>
        <v>-20.308441689018611</v>
      </c>
      <c r="AQ14">
        <f t="shared" si="9"/>
        <v>-1507.8730118229857</v>
      </c>
      <c r="AR14">
        <f t="shared" si="9"/>
        <v>647.44344086537387</v>
      </c>
      <c r="AS14">
        <f t="shared" si="9"/>
        <v>32.659891873952304</v>
      </c>
      <c r="AT14">
        <f t="shared" si="9"/>
        <v>278.42711184352964</v>
      </c>
      <c r="AU14">
        <f t="shared" si="9"/>
        <v>958.53044458285581</v>
      </c>
      <c r="AW14">
        <v>11</v>
      </c>
      <c r="AX14">
        <f>(R14*SUMPRODUCT(K15:$K$23, X15:$X$23)-$AZ$3*SUMPRODUCT(K14:$K$22, W15:$W$23))/Z14</f>
        <v>2573.8870209944721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5638.3732017311913</v>
      </c>
      <c r="P15">
        <f t="shared" si="22"/>
        <v>281.91866008655956</v>
      </c>
      <c r="Q15" s="4">
        <f t="shared" si="23"/>
        <v>50</v>
      </c>
      <c r="R15">
        <f t="shared" si="0"/>
        <v>1000000</v>
      </c>
      <c r="S15">
        <f t="shared" si="1"/>
        <v>2471.9827236211572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2224.0871879408605</v>
      </c>
      <c r="AC15">
        <f t="shared" si="2"/>
        <v>2106.5395035738238</v>
      </c>
      <c r="AE15">
        <f t="shared" si="3"/>
        <v>4804.8296502411367</v>
      </c>
      <c r="AF15">
        <f t="shared" si="4"/>
        <v>-240.24148251205682</v>
      </c>
      <c r="AG15">
        <f t="shared" si="4"/>
        <v>-42.608297449749102</v>
      </c>
      <c r="AH15">
        <f t="shared" si="5"/>
        <v>-3289.7482060261718</v>
      </c>
      <c r="AI15">
        <f t="shared" si="6"/>
        <v>1232.2316642531587</v>
      </c>
      <c r="AJ15">
        <f t="shared" si="7"/>
        <v>117.54768436703671</v>
      </c>
      <c r="AK15">
        <f t="shared" si="24"/>
        <v>580.92052753538826</v>
      </c>
      <c r="AL15">
        <f t="shared" si="8"/>
        <v>1930.6998761555838</v>
      </c>
      <c r="AN15">
        <f t="shared" si="9"/>
        <v>2080.4804031424055</v>
      </c>
      <c r="AO15">
        <f t="shared" si="9"/>
        <v>-104.02402015712026</v>
      </c>
      <c r="AP15">
        <f t="shared" si="9"/>
        <v>-18.449296709409193</v>
      </c>
      <c r="AQ15">
        <f t="shared" si="9"/>
        <v>-1424.4535544703124</v>
      </c>
      <c r="AR15">
        <f t="shared" si="9"/>
        <v>533.55353180556347</v>
      </c>
      <c r="AS15">
        <f t="shared" si="9"/>
        <v>50.897882248149088</v>
      </c>
      <c r="AT15">
        <f t="shared" si="9"/>
        <v>251.53727838402523</v>
      </c>
      <c r="AU15">
        <f t="shared" si="9"/>
        <v>835.98869243773777</v>
      </c>
      <c r="AW15">
        <v>12</v>
      </c>
      <c r="AX15">
        <f>(R15*SUMPRODUCT(K16:$K$23, X16:$X$23)-$AZ$3*SUMPRODUCT(K15:$K$22, W16:$W$23))/Z15</f>
        <v>2471.9827236211572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5638.3732017311913</v>
      </c>
      <c r="P16">
        <f t="shared" si="22"/>
        <v>281.91866008655956</v>
      </c>
      <c r="Q16" s="4">
        <f t="shared" si="23"/>
        <v>50</v>
      </c>
      <c r="R16">
        <f t="shared" si="0"/>
        <v>1000000</v>
      </c>
      <c r="S16">
        <f t="shared" si="1"/>
        <v>2318.7497936014938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2106.5395035738238</v>
      </c>
      <c r="AC16">
        <f t="shared" si="2"/>
        <v>1948.3785851574912</v>
      </c>
      <c r="AE16">
        <f t="shared" si="3"/>
        <v>4737.7624061438346</v>
      </c>
      <c r="AF16">
        <f t="shared" si="4"/>
        <v>-236.88812030719171</v>
      </c>
      <c r="AG16">
        <f t="shared" si="4"/>
        <v>-42.013558136672863</v>
      </c>
      <c r="AH16">
        <f t="shared" si="5"/>
        <v>-3373.1267715749395</v>
      </c>
      <c r="AI16">
        <f t="shared" si="6"/>
        <v>1085.7339561250305</v>
      </c>
      <c r="AJ16">
        <f t="shared" si="7"/>
        <v>158.16091841633261</v>
      </c>
      <c r="AK16">
        <f t="shared" si="24"/>
        <v>565.40961278743259</v>
      </c>
      <c r="AL16">
        <f t="shared" si="8"/>
        <v>1809.3044873287959</v>
      </c>
      <c r="AN16">
        <f t="shared" si="9"/>
        <v>1889.7322680505608</v>
      </c>
      <c r="AO16">
        <f t="shared" si="9"/>
        <v>-94.486613402528036</v>
      </c>
      <c r="AP16">
        <f t="shared" si="9"/>
        <v>-16.757779242693108</v>
      </c>
      <c r="AQ16">
        <f t="shared" si="9"/>
        <v>-1345.425531724492</v>
      </c>
      <c r="AR16">
        <f t="shared" si="9"/>
        <v>433.0623436808479</v>
      </c>
      <c r="AS16">
        <f t="shared" si="9"/>
        <v>63.085010486864448</v>
      </c>
      <c r="AT16">
        <f t="shared" si="9"/>
        <v>225.52266204080021</v>
      </c>
      <c r="AU16">
        <f t="shared" si="9"/>
        <v>721.67001620851261</v>
      </c>
      <c r="AW16">
        <v>13</v>
      </c>
      <c r="AX16">
        <f>(R16*SUMPRODUCT(K17:$K$23, X17:$X$23)-$AZ$3*SUMPRODUCT(K16:$K$22, W17:$W$23))/Z16</f>
        <v>2318.7497936014938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5638.3732017311913</v>
      </c>
      <c r="P17">
        <f t="shared" si="22"/>
        <v>281.91866008655956</v>
      </c>
      <c r="Q17" s="4">
        <f t="shared" si="23"/>
        <v>50</v>
      </c>
      <c r="R17">
        <f t="shared" si="0"/>
        <v>1000000</v>
      </c>
      <c r="S17">
        <f t="shared" si="1"/>
        <v>2117.9626332063754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1948.3785851574912</v>
      </c>
      <c r="AC17">
        <f t="shared" si="2"/>
        <v>1754.5325694442308</v>
      </c>
      <c r="AE17">
        <f t="shared" si="3"/>
        <v>4670.8611691332762</v>
      </c>
      <c r="AF17">
        <f t="shared" si="4"/>
        <v>-233.54305845666377</v>
      </c>
      <c r="AG17">
        <f t="shared" si="4"/>
        <v>-41.420290942245067</v>
      </c>
      <c r="AH17">
        <f t="shared" si="5"/>
        <v>-3462.6322612213298</v>
      </c>
      <c r="AI17">
        <f t="shared" si="6"/>
        <v>933.26555851303783</v>
      </c>
      <c r="AJ17">
        <f t="shared" si="7"/>
        <v>193.84601571326039</v>
      </c>
      <c r="AK17">
        <f t="shared" si="24"/>
        <v>546.43683765591595</v>
      </c>
      <c r="AL17">
        <f t="shared" si="8"/>
        <v>1673.5484118822142</v>
      </c>
      <c r="AN17">
        <f t="shared" si="9"/>
        <v>1716.189843016886</v>
      </c>
      <c r="AO17">
        <f t="shared" si="9"/>
        <v>-85.809492150844292</v>
      </c>
      <c r="AP17">
        <f t="shared" si="9"/>
        <v>-15.218838675754483</v>
      </c>
      <c r="AQ17">
        <f t="shared" si="9"/>
        <v>-1272.2566785073884</v>
      </c>
      <c r="AR17">
        <f t="shared" si="9"/>
        <v>342.90483368289892</v>
      </c>
      <c r="AS17">
        <f t="shared" si="9"/>
        <v>71.223817456796851</v>
      </c>
      <c r="AT17">
        <f t="shared" si="9"/>
        <v>200.7744004109131</v>
      </c>
      <c r="AU17">
        <f t="shared" si="9"/>
        <v>614.90305155060889</v>
      </c>
      <c r="AW17">
        <v>14</v>
      </c>
      <c r="AX17">
        <f>(R17*SUMPRODUCT(K18:$K$23, X18:$X$23)-$AZ$3*SUMPRODUCT(K17:$K$22, W18:$W$23))/Z17</f>
        <v>2117.9626332063754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5638.3732017311913</v>
      </c>
      <c r="P18">
        <f t="shared" si="22"/>
        <v>281.91866008655956</v>
      </c>
      <c r="Q18" s="4">
        <f t="shared" si="23"/>
        <v>50</v>
      </c>
      <c r="R18">
        <f t="shared" si="0"/>
        <v>1000000</v>
      </c>
      <c r="S18">
        <f t="shared" si="1"/>
        <v>1872.0550530622538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1754.5325694442308</v>
      </c>
      <c r="AC18">
        <f t="shared" si="2"/>
        <v>1528.6467055660005</v>
      </c>
      <c r="AE18">
        <f t="shared" si="3"/>
        <v>4604.0743328991121</v>
      </c>
      <c r="AF18">
        <f t="shared" si="4"/>
        <v>-230.20371664495559</v>
      </c>
      <c r="AG18">
        <f t="shared" si="4"/>
        <v>-40.828038231714501</v>
      </c>
      <c r="AH18">
        <f t="shared" si="5"/>
        <v>-3560.9960221623378</v>
      </c>
      <c r="AI18">
        <f t="shared" si="6"/>
        <v>772.04655586010449</v>
      </c>
      <c r="AJ18">
        <f t="shared" si="7"/>
        <v>225.88586387823034</v>
      </c>
      <c r="AK18">
        <f t="shared" si="24"/>
        <v>524.41971740658244</v>
      </c>
      <c r="AL18">
        <f t="shared" si="8"/>
        <v>1522.3521371449174</v>
      </c>
      <c r="AN18">
        <f t="shared" si="9"/>
        <v>1558.3035566660315</v>
      </c>
      <c r="AO18">
        <f t="shared" si="9"/>
        <v>-77.91517783330157</v>
      </c>
      <c r="AP18">
        <f t="shared" si="9"/>
        <v>-13.818733710173476</v>
      </c>
      <c r="AQ18">
        <f t="shared" si="9"/>
        <v>-1205.2613327628385</v>
      </c>
      <c r="AR18">
        <f t="shared" si="9"/>
        <v>261.30831235971783</v>
      </c>
      <c r="AS18">
        <f t="shared" si="9"/>
        <v>76.453749359945149</v>
      </c>
      <c r="AT18">
        <f t="shared" si="9"/>
        <v>177.49607233336988</v>
      </c>
      <c r="AU18">
        <f t="shared" si="9"/>
        <v>515.2581340530329</v>
      </c>
      <c r="AW18">
        <v>15</v>
      </c>
      <c r="AX18">
        <f>(R18*SUMPRODUCT(K19:$K$23, X19:$X$23)-$AZ$3*SUMPRODUCT(K18:$K$22, W19:$W$23))/Z18</f>
        <v>1872.0550530622538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5638.3732017311913</v>
      </c>
      <c r="P19">
        <f t="shared" si="22"/>
        <v>281.91866008655956</v>
      </c>
      <c r="Q19" s="4">
        <f t="shared" si="23"/>
        <v>50</v>
      </c>
      <c r="R19">
        <f t="shared" si="0"/>
        <v>1000000</v>
      </c>
      <c r="S19">
        <f t="shared" si="1"/>
        <v>1577.0755704381866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1528.6467055660005</v>
      </c>
      <c r="AC19">
        <f t="shared" si="2"/>
        <v>1269.0891575447954</v>
      </c>
      <c r="AE19">
        <f t="shared" si="3"/>
        <v>4537.2577133510622</v>
      </c>
      <c r="AF19">
        <f t="shared" si="4"/>
        <v>-226.86288566755312</v>
      </c>
      <c r="AG19">
        <f t="shared" si="4"/>
        <v>-40.235521408532826</v>
      </c>
      <c r="AH19">
        <f t="shared" si="5"/>
        <v>-3684.7288172907047</v>
      </c>
      <c r="AI19">
        <f t="shared" si="6"/>
        <v>585.43048898427151</v>
      </c>
      <c r="AJ19">
        <f t="shared" si="7"/>
        <v>259.55754802120509</v>
      </c>
      <c r="AK19">
        <f t="shared" si="24"/>
        <v>499.65846208322711</v>
      </c>
      <c r="AL19">
        <f t="shared" si="8"/>
        <v>1344.6464990887036</v>
      </c>
      <c r="AN19">
        <f t="shared" si="9"/>
        <v>1414.6354911664291</v>
      </c>
      <c r="AO19">
        <f t="shared" si="9"/>
        <v>-70.731774558321462</v>
      </c>
      <c r="AP19">
        <f t="shared" si="9"/>
        <v>-12.544713169501472</v>
      </c>
      <c r="AQ19">
        <f t="shared" si="9"/>
        <v>-1148.832288041519</v>
      </c>
      <c r="AR19">
        <f t="shared" si="9"/>
        <v>182.52671539708712</v>
      </c>
      <c r="AS19">
        <f t="shared" si="9"/>
        <v>80.925383266304593</v>
      </c>
      <c r="AT19">
        <f t="shared" si="9"/>
        <v>155.78453739682442</v>
      </c>
      <c r="AU19">
        <f t="shared" si="9"/>
        <v>419.23663606021609</v>
      </c>
      <c r="AW19">
        <v>16</v>
      </c>
      <c r="AX19">
        <f>(R19*SUMPRODUCT(K20:$K$23, X20:$X$23)-$AZ$3*SUMPRODUCT(K19:$K$22, W20:$W$23))/Z19</f>
        <v>1577.0755704381866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5638.3732017311913</v>
      </c>
      <c r="P20">
        <f t="shared" si="22"/>
        <v>281.91866008655956</v>
      </c>
      <c r="Q20" s="4">
        <f t="shared" si="23"/>
        <v>50</v>
      </c>
      <c r="R20">
        <f t="shared" si="0"/>
        <v>1000000</v>
      </c>
      <c r="S20">
        <f t="shared" si="1"/>
        <v>1236.9747883395307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1269.0891575447954</v>
      </c>
      <c r="AC20">
        <f t="shared" si="2"/>
        <v>980.73358052962135</v>
      </c>
      <c r="AE20">
        <f t="shared" si="3"/>
        <v>4470.3756217368164</v>
      </c>
      <c r="AF20">
        <f t="shared" si="4"/>
        <v>-223.51878108684082</v>
      </c>
      <c r="AG20">
        <f t="shared" si="4"/>
        <v>-39.642423991766314</v>
      </c>
      <c r="AH20">
        <f t="shared" si="5"/>
        <v>-3814.8440536237972</v>
      </c>
      <c r="AI20">
        <f t="shared" si="6"/>
        <v>392.37036303441209</v>
      </c>
      <c r="AJ20">
        <f t="shared" si="7"/>
        <v>288.35557701517405</v>
      </c>
      <c r="AK20">
        <f t="shared" si="24"/>
        <v>472.01053095752303</v>
      </c>
      <c r="AL20">
        <f t="shared" si="8"/>
        <v>1152.7364710071092</v>
      </c>
      <c r="AN20">
        <f t="shared" si="9"/>
        <v>1283.9156277341817</v>
      </c>
      <c r="AO20">
        <f t="shared" si="9"/>
        <v>-64.195781386709086</v>
      </c>
      <c r="AP20">
        <f t="shared" si="9"/>
        <v>-11.385514773480866</v>
      </c>
      <c r="AQ20">
        <f t="shared" si="9"/>
        <v>-1095.6434788165466</v>
      </c>
      <c r="AR20">
        <f t="shared" si="9"/>
        <v>112.69085275744516</v>
      </c>
      <c r="AS20">
        <f t="shared" si="9"/>
        <v>82.817253627168583</v>
      </c>
      <c r="AT20">
        <f t="shared" si="9"/>
        <v>135.56393207871488</v>
      </c>
      <c r="AU20">
        <f t="shared" si="9"/>
        <v>331.07203846332862</v>
      </c>
      <c r="AW20">
        <v>17</v>
      </c>
      <c r="AX20">
        <f>(R20*SUMPRODUCT(K21:$K$23, X21:$X$23)-$AZ$3*SUMPRODUCT(K20:$K$22, W21:$W$23))/Z20</f>
        <v>1236.9747883395307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5638.3732017311913</v>
      </c>
      <c r="P21">
        <f t="shared" si="22"/>
        <v>281.91866008655956</v>
      </c>
      <c r="Q21" s="4">
        <f t="shared" si="23"/>
        <v>50</v>
      </c>
      <c r="R21">
        <f t="shared" si="0"/>
        <v>1000000</v>
      </c>
      <c r="S21">
        <f t="shared" si="1"/>
        <v>859.90036856917743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980.73358052962135</v>
      </c>
      <c r="AC21">
        <f t="shared" si="2"/>
        <v>671.56671636619194</v>
      </c>
      <c r="AE21">
        <f t="shared" si="3"/>
        <v>4403.4680238994779</v>
      </c>
      <c r="AF21">
        <f t="shared" si="4"/>
        <v>-220.17340119497388</v>
      </c>
      <c r="AG21">
        <f t="shared" si="4"/>
        <v>-39.049100390760302</v>
      </c>
      <c r="AH21">
        <f t="shared" si="5"/>
        <v>-3937.987221766884</v>
      </c>
      <c r="AI21">
        <f t="shared" si="6"/>
        <v>206.25830054686003</v>
      </c>
      <c r="AJ21">
        <f t="shared" si="7"/>
        <v>309.16686416342941</v>
      </c>
      <c r="AK21">
        <f t="shared" si="24"/>
        <v>441.89622140715062</v>
      </c>
      <c r="AL21">
        <f t="shared" si="8"/>
        <v>957.32138611744006</v>
      </c>
      <c r="AN21">
        <f t="shared" si="9"/>
        <v>1165.0073971916938</v>
      </c>
      <c r="AO21">
        <f t="shared" si="9"/>
        <v>-58.250369859584687</v>
      </c>
      <c r="AP21">
        <f t="shared" si="9"/>
        <v>-10.33105964708041</v>
      </c>
      <c r="AQ21">
        <f t="shared" si="9"/>
        <v>-1041.8570586875951</v>
      </c>
      <c r="AR21">
        <f t="shared" si="9"/>
        <v>54.568908997433631</v>
      </c>
      <c r="AS21">
        <f t="shared" si="9"/>
        <v>81.7950037929416</v>
      </c>
      <c r="AT21">
        <f t="shared" si="9"/>
        <v>116.91066312649147</v>
      </c>
      <c r="AU21">
        <f t="shared" si="9"/>
        <v>253.2745759168667</v>
      </c>
      <c r="AW21">
        <v>18</v>
      </c>
      <c r="AX21">
        <f>(R21*SUMPRODUCT(K22:$K$23, X22:$X$23)-$AZ$3*SUMPRODUCT(K21:$K$22, W22:$W$23))/Z21</f>
        <v>859.90036856917743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5638.3732017311913</v>
      </c>
      <c r="P22">
        <f t="shared" si="22"/>
        <v>281.91866008655956</v>
      </c>
      <c r="Q22" s="4">
        <f t="shared" si="23"/>
        <v>50</v>
      </c>
      <c r="R22">
        <f t="shared" si="0"/>
        <v>1000000</v>
      </c>
      <c r="S22">
        <f t="shared" si="1"/>
        <v>446.55947006893052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671.56671636619194</v>
      </c>
      <c r="AC22">
        <f t="shared" si="2"/>
        <v>343.44794537114853</v>
      </c>
      <c r="AE22">
        <f t="shared" si="3"/>
        <v>4336.4609221508781</v>
      </c>
      <c r="AF22">
        <f t="shared" si="4"/>
        <v>-216.82304610754392</v>
      </c>
      <c r="AG22">
        <f t="shared" si="4"/>
        <v>-38.454894408367849</v>
      </c>
      <c r="AH22">
        <f t="shared" si="5"/>
        <v>-4074.2995696970943</v>
      </c>
      <c r="AI22">
        <f t="shared" si="6"/>
        <v>6.8834119378725518</v>
      </c>
      <c r="AJ22">
        <f t="shared" si="7"/>
        <v>328.11877099504341</v>
      </c>
      <c r="AK22">
        <f t="shared" si="24"/>
        <v>409.99295938166802</v>
      </c>
      <c r="AL22">
        <f t="shared" si="8"/>
        <v>744.99514231458397</v>
      </c>
      <c r="AN22">
        <f t="shared" si="9"/>
        <v>1056.8434007918586</v>
      </c>
      <c r="AO22">
        <f t="shared" si="9"/>
        <v>-52.842170039592929</v>
      </c>
      <c r="AP22">
        <f t="shared" si="9"/>
        <v>-9.3718823052309492</v>
      </c>
      <c r="AQ22">
        <f t="shared" si="9"/>
        <v>-992.9517849656454</v>
      </c>
      <c r="AR22">
        <f t="shared" si="9"/>
        <v>1.6775634813893976</v>
      </c>
      <c r="AS22">
        <f t="shared" si="9"/>
        <v>79.966166887547828</v>
      </c>
      <c r="AT22">
        <f t="shared" si="9"/>
        <v>99.919810479630698</v>
      </c>
      <c r="AU22">
        <f t="shared" si="9"/>
        <v>181.56354084856792</v>
      </c>
      <c r="AW22">
        <v>19</v>
      </c>
      <c r="AX22">
        <f>(R22*SUMPRODUCT(K23:$K$23, X23:$X$23)-$AZ$3*SUMPRODUCT(K22:$K$22, W23:$W$23))/Z22</f>
        <v>446.55947006893052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5638.3732017311913</v>
      </c>
      <c r="P23">
        <f t="shared" si="22"/>
        <v>281.91866008655956</v>
      </c>
      <c r="Q23" s="4">
        <f t="shared" si="23"/>
        <v>50</v>
      </c>
      <c r="R23">
        <f t="shared" si="0"/>
        <v>1000000</v>
      </c>
      <c r="S23">
        <f t="shared" si="1"/>
        <v>453.58187454463678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343.44794537114853</v>
      </c>
      <c r="AC23">
        <f t="shared" si="2"/>
        <v>343.44794537114853</v>
      </c>
      <c r="AE23">
        <f t="shared" si="3"/>
        <v>4269.3233571434375</v>
      </c>
      <c r="AF23">
        <f t="shared" si="4"/>
        <v>-213.46616785717185</v>
      </c>
      <c r="AG23">
        <f t="shared" si="4"/>
        <v>-37.859531503099113</v>
      </c>
      <c r="AH23">
        <f t="shared" si="5"/>
        <v>-4216.2792237011499</v>
      </c>
      <c r="AI23">
        <f t="shared" si="6"/>
        <v>-198.2815659179837</v>
      </c>
      <c r="AJ23">
        <f t="shared" si="7"/>
        <v>0</v>
      </c>
      <c r="AK23">
        <f t="shared" si="24"/>
        <v>376.45733898290428</v>
      </c>
      <c r="AL23">
        <f t="shared" si="8"/>
        <v>178.17577306492058</v>
      </c>
      <c r="AN23">
        <f t="shared" si="9"/>
        <v>958.46358878823798</v>
      </c>
      <c r="AO23">
        <f t="shared" si="9"/>
        <v>-47.923179439411896</v>
      </c>
      <c r="AP23">
        <f t="shared" si="9"/>
        <v>-8.4994692129810918</v>
      </c>
      <c r="AQ23">
        <f t="shared" si="9"/>
        <v>-946.55517467896459</v>
      </c>
      <c r="AR23">
        <f t="shared" si="9"/>
        <v>-44.514234543119713</v>
      </c>
      <c r="AS23">
        <f t="shared" si="9"/>
        <v>0</v>
      </c>
      <c r="AT23">
        <f t="shared" si="9"/>
        <v>84.514716259076295</v>
      </c>
      <c r="AU23">
        <f t="shared" si="9"/>
        <v>40.000481715956582</v>
      </c>
      <c r="AW23">
        <v>20</v>
      </c>
      <c r="AX23">
        <f>(R23*SUMPRODUCT(K$23:$K24, X$23:$X24)-$AZ$3*SUMPRODUCT(K$22:$K23, W$23:$W24))/Z23</f>
        <v>453.58187454463678</v>
      </c>
    </row>
    <row r="25" spans="5:50" x14ac:dyDescent="0.25">
      <c r="AN25" s="8">
        <f t="shared" ref="AN25:AU25" si="25">SUM(AN3:AN23)</f>
        <v>51649.089999215175</v>
      </c>
      <c r="AO25" s="8">
        <f t="shared" si="25"/>
        <v>-6811.234401259152</v>
      </c>
      <c r="AP25" s="8">
        <f t="shared" si="25"/>
        <v>-928.4960405593348</v>
      </c>
      <c r="AQ25" s="8">
        <f t="shared" si="25"/>
        <v>-31907.462208423625</v>
      </c>
      <c r="AR25" s="8">
        <f t="shared" si="25"/>
        <v>12001.897348973051</v>
      </c>
      <c r="AS25" s="8">
        <f t="shared" si="25"/>
        <v>-1219.3165810935948</v>
      </c>
      <c r="AT25" s="8">
        <f t="shared" si="25"/>
        <v>4545.9729396126049</v>
      </c>
      <c r="AU25" s="9">
        <f t="shared" si="25"/>
        <v>15328.553707492063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0ACB9-61E1-4E42-966A-3866261A0F3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8512.889671148434</v>
      </c>
      <c r="K3">
        <v>1</v>
      </c>
      <c r="L3" s="2">
        <v>0</v>
      </c>
      <c r="O3">
        <f>$C$3</f>
        <v>8512.889671148434</v>
      </c>
      <c r="P3">
        <f>O3*B5</f>
        <v>6810.3117369187476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8512.889671148434</v>
      </c>
      <c r="AF3">
        <f t="shared" ref="AF3:AG23" si="4">-$Z3*P3</f>
        <v>-6810.3117369187476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1182.0960065296863</v>
      </c>
      <c r="AJ3">
        <f t="shared" ref="AJ3:AJ23" si="7">AB3-AC3</f>
        <v>0</v>
      </c>
      <c r="AL3">
        <f t="shared" ref="AL3:AL23" si="8">SUM(AI3:AK3)</f>
        <v>1182.0960065296863</v>
      </c>
      <c r="AN3">
        <f t="shared" ref="AN3:AU23" si="9">AE3*$K3</f>
        <v>8512.889671148434</v>
      </c>
      <c r="AO3">
        <f t="shared" si="9"/>
        <v>-6810.3117369187476</v>
      </c>
      <c r="AP3">
        <f t="shared" si="9"/>
        <v>-520.48192770000003</v>
      </c>
      <c r="AQ3">
        <f t="shared" si="9"/>
        <v>0</v>
      </c>
      <c r="AR3">
        <f t="shared" si="9"/>
        <v>1182.0960065296863</v>
      </c>
      <c r="AS3">
        <f t="shared" si="9"/>
        <v>0</v>
      </c>
      <c r="AT3">
        <f t="shared" si="9"/>
        <v>0</v>
      </c>
      <c r="AU3">
        <f t="shared" si="9"/>
        <v>1182.0960065296863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4875.8386235471398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1000000</v>
      </c>
      <c r="S4">
        <f t="shared" si="1"/>
        <v>1460.4679130492361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1440.5154224963844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-1440.5154224963844</v>
      </c>
      <c r="AK4">
        <f>H4*SUM(AB4, AE4:AF4)</f>
        <v>0</v>
      </c>
      <c r="AL4">
        <f t="shared" si="8"/>
        <v>-5102.2264224963837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-3435.3232010507545</v>
      </c>
      <c r="AR4">
        <f t="shared" si="9"/>
        <v>-3435.3232010507545</v>
      </c>
      <c r="AS4">
        <f t="shared" si="9"/>
        <v>-1351.4545665600754</v>
      </c>
      <c r="AT4">
        <f t="shared" si="9"/>
        <v>0</v>
      </c>
      <c r="AU4">
        <f t="shared" si="9"/>
        <v>-4786.7777676108299</v>
      </c>
      <c r="AW4">
        <v>1</v>
      </c>
      <c r="AX4">
        <f>(R4*SUMPRODUCT(K5:$K$23, X5:$X$23)-$AZ$3*SUMPRODUCT(K4:$K$22, W5:$W$23))/Z4</f>
        <v>1460.4679130492361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8512.889671148434</v>
      </c>
      <c r="P5">
        <f t="shared" ref="P5:P23" si="22">O5*$C$5</f>
        <v>425.64448355742172</v>
      </c>
      <c r="Q5" s="4">
        <f t="shared" ref="Q5:Q23" si="23">$C$8</f>
        <v>50</v>
      </c>
      <c r="R5">
        <f t="shared" si="0"/>
        <v>1000000</v>
      </c>
      <c r="S5">
        <f t="shared" si="1"/>
        <v>2785.6010758343737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1440.5154224963844</v>
      </c>
      <c r="AC5">
        <f t="shared" si="2"/>
        <v>2709.6092247998022</v>
      </c>
      <c r="AE5">
        <f t="shared" si="3"/>
        <v>8280.6560432338956</v>
      </c>
      <c r="AF5">
        <f t="shared" si="4"/>
        <v>-414.03280216169486</v>
      </c>
      <c r="AG5">
        <f t="shared" si="4"/>
        <v>-48.635988266700934</v>
      </c>
      <c r="AH5">
        <f t="shared" si="5"/>
        <v>-3755.1407759812168</v>
      </c>
      <c r="AI5">
        <f t="shared" si="6"/>
        <v>4062.8464768242825</v>
      </c>
      <c r="AJ5">
        <f t="shared" si="7"/>
        <v>-1269.0938023034178</v>
      </c>
      <c r="AK5">
        <f>H5*SUM(AB5, AE5:AF5)</f>
        <v>804.13678053232582</v>
      </c>
      <c r="AL5">
        <f t="shared" si="8"/>
        <v>3597.8894550531904</v>
      </c>
      <c r="AN5">
        <f t="shared" si="9"/>
        <v>7150.8641318014479</v>
      </c>
      <c r="AO5">
        <f t="shared" si="9"/>
        <v>-357.54320659007249</v>
      </c>
      <c r="AP5">
        <f t="shared" si="9"/>
        <v>-42.000216190025867</v>
      </c>
      <c r="AQ5">
        <f t="shared" si="9"/>
        <v>-3242.7988005576267</v>
      </c>
      <c r="AR5">
        <f t="shared" si="9"/>
        <v>3508.5219084637224</v>
      </c>
      <c r="AS5">
        <f t="shared" si="9"/>
        <v>-1095.9418315893322</v>
      </c>
      <c r="AT5">
        <f t="shared" si="9"/>
        <v>694.42237800342355</v>
      </c>
      <c r="AU5">
        <f t="shared" si="9"/>
        <v>3107.0024548778138</v>
      </c>
      <c r="AW5">
        <v>2</v>
      </c>
      <c r="AX5">
        <f>(R5*SUMPRODUCT(K6:$K$23, X6:$X$23)-$AZ$3*SUMPRODUCT(K5:$K$22, W6:$W$23))/Z5</f>
        <v>2785.6010758343737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8512.889671148434</v>
      </c>
      <c r="P6">
        <f t="shared" si="22"/>
        <v>425.64448355742172</v>
      </c>
      <c r="Q6" s="4">
        <f t="shared" si="23"/>
        <v>50</v>
      </c>
      <c r="R6">
        <f t="shared" si="0"/>
        <v>1000000</v>
      </c>
      <c r="S6">
        <f t="shared" si="1"/>
        <v>3968.7634418583089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2709.6092247998022</v>
      </c>
      <c r="AC6">
        <f t="shared" si="2"/>
        <v>3806.608709164655</v>
      </c>
      <c r="AE6">
        <f t="shared" si="3"/>
        <v>8165.0721785469377</v>
      </c>
      <c r="AF6">
        <f t="shared" si="4"/>
        <v>-408.25360892734687</v>
      </c>
      <c r="AG6">
        <f t="shared" si="4"/>
        <v>-47.957112648949824</v>
      </c>
      <c r="AH6">
        <f t="shared" si="5"/>
        <v>-3850.3147016821154</v>
      </c>
      <c r="AI6">
        <f t="shared" si="6"/>
        <v>3858.5467552885252</v>
      </c>
      <c r="AJ6">
        <f t="shared" si="7"/>
        <v>-1096.9994843648528</v>
      </c>
      <c r="AK6">
        <f>H6*SUM(AB6, AE6:AF6)</f>
        <v>1138.7473440328299</v>
      </c>
      <c r="AL6">
        <f t="shared" si="8"/>
        <v>3900.2946149565023</v>
      </c>
      <c r="AN6">
        <f t="shared" si="9"/>
        <v>6359.1722937339946</v>
      </c>
      <c r="AO6">
        <f t="shared" si="9"/>
        <v>-317.95861468669972</v>
      </c>
      <c r="AP6">
        <f t="shared" si="9"/>
        <v>-37.3502567247304</v>
      </c>
      <c r="AQ6">
        <f t="shared" si="9"/>
        <v>-2998.7260415683081</v>
      </c>
      <c r="AR6">
        <f t="shared" si="9"/>
        <v>3005.1373807542564</v>
      </c>
      <c r="AS6">
        <f t="shared" si="9"/>
        <v>-854.3719607944613</v>
      </c>
      <c r="AT6">
        <f t="shared" si="9"/>
        <v>886.88628849640452</v>
      </c>
      <c r="AU6">
        <f t="shared" si="9"/>
        <v>3037.6517084561997</v>
      </c>
      <c r="AW6">
        <v>3</v>
      </c>
      <c r="AX6">
        <f>(R6*SUMPRODUCT(K7:$K$23, X7:$X$23)-$AZ$3*SUMPRODUCT(K6:$K$22, W7:$W$23))/Z6</f>
        <v>3968.7634418583089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8512.889671148434</v>
      </c>
      <c r="P7">
        <f t="shared" si="22"/>
        <v>425.64448355742172</v>
      </c>
      <c r="Q7" s="4">
        <f t="shared" si="23"/>
        <v>50</v>
      </c>
      <c r="R7">
        <f t="shared" si="0"/>
        <v>1000000</v>
      </c>
      <c r="S7">
        <f t="shared" si="1"/>
        <v>4930.5708575070648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3806.608709164655</v>
      </c>
      <c r="AC7">
        <f t="shared" si="2"/>
        <v>4662.3396582304995</v>
      </c>
      <c r="AE7">
        <f t="shared" si="3"/>
        <v>8049.774410909431</v>
      </c>
      <c r="AF7">
        <f t="shared" si="4"/>
        <v>-402.48872054547161</v>
      </c>
      <c r="AG7">
        <f t="shared" si="4"/>
        <v>-47.279917406843794</v>
      </c>
      <c r="AH7">
        <f t="shared" si="5"/>
        <v>-3952.482312330751</v>
      </c>
      <c r="AI7">
        <f t="shared" si="6"/>
        <v>3647.5234606263643</v>
      </c>
      <c r="AJ7">
        <f t="shared" si="7"/>
        <v>-855.73094906584447</v>
      </c>
      <c r="AK7">
        <f>H7*SUM(AB7, AE7:AF7)</f>
        <v>1199.2227436306459</v>
      </c>
      <c r="AL7">
        <f t="shared" si="8"/>
        <v>3991.015255191166</v>
      </c>
      <c r="AN7">
        <f t="shared" si="9"/>
        <v>5675.1836419759657</v>
      </c>
      <c r="AO7">
        <f t="shared" si="9"/>
        <v>-283.75918209879831</v>
      </c>
      <c r="AP7">
        <f t="shared" si="9"/>
        <v>-33.332886136243992</v>
      </c>
      <c r="AQ7">
        <f t="shared" si="9"/>
        <v>-2786.5455376909931</v>
      </c>
      <c r="AR7">
        <f t="shared" si="9"/>
        <v>2571.5460360499301</v>
      </c>
      <c r="AS7">
        <f t="shared" si="9"/>
        <v>-603.30017167802703</v>
      </c>
      <c r="AT7">
        <f t="shared" si="9"/>
        <v>845.46584169049845</v>
      </c>
      <c r="AU7">
        <f t="shared" si="9"/>
        <v>2813.7117060624014</v>
      </c>
      <c r="AW7">
        <v>4</v>
      </c>
      <c r="AX7">
        <f>(R7*SUMPRODUCT(K8:$K$23, X8:$X$23)-$AZ$3*SUMPRODUCT(K7:$K$22, W8:$W$23))/Z7</f>
        <v>4930.5708575070648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8512.889671148434</v>
      </c>
      <c r="P8">
        <f t="shared" si="22"/>
        <v>425.64448355742172</v>
      </c>
      <c r="Q8" s="4">
        <f t="shared" si="23"/>
        <v>50</v>
      </c>
      <c r="R8">
        <f t="shared" si="0"/>
        <v>1000000</v>
      </c>
      <c r="S8">
        <f t="shared" si="1"/>
        <v>5622.7833901140384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4662.3396582304995</v>
      </c>
      <c r="AC8">
        <f t="shared" si="2"/>
        <v>5240.8704661518132</v>
      </c>
      <c r="AE8">
        <f t="shared" si="3"/>
        <v>7934.6738018705346</v>
      </c>
      <c r="AF8">
        <f t="shared" si="4"/>
        <v>-396.73369009352672</v>
      </c>
      <c r="AG8">
        <f t="shared" si="4"/>
        <v>-46.603880165171368</v>
      </c>
      <c r="AH8">
        <f t="shared" si="5"/>
        <v>-4064.7613520796995</v>
      </c>
      <c r="AI8">
        <f t="shared" si="6"/>
        <v>3426.5748795321369</v>
      </c>
      <c r="AJ8">
        <f t="shared" si="7"/>
        <v>-578.53080792131368</v>
      </c>
      <c r="AK8">
        <f t="shared" ref="AK8:AK23" si="24">H8*SUM(AB8:AB8, AE8:AF8)</f>
        <v>884.52028332554448</v>
      </c>
      <c r="AL8">
        <f t="shared" si="8"/>
        <v>3732.5643549363676</v>
      </c>
      <c r="AN8">
        <f t="shared" si="9"/>
        <v>5215.8847434735853</v>
      </c>
      <c r="AO8">
        <f t="shared" si="9"/>
        <v>-260.79423717367928</v>
      </c>
      <c r="AP8">
        <f t="shared" si="9"/>
        <v>-30.635218738656192</v>
      </c>
      <c r="AQ8">
        <f t="shared" si="9"/>
        <v>-2671.9846652266319</v>
      </c>
      <c r="AR8">
        <f t="shared" si="9"/>
        <v>2252.4706223346179</v>
      </c>
      <c r="AS8">
        <f t="shared" si="9"/>
        <v>-380.29918935733241</v>
      </c>
      <c r="AT8">
        <f t="shared" si="9"/>
        <v>581.44240913886495</v>
      </c>
      <c r="AU8">
        <f t="shared" si="9"/>
        <v>2453.6138421161504</v>
      </c>
      <c r="AW8">
        <v>5</v>
      </c>
      <c r="AX8">
        <f>(R8*SUMPRODUCT(K9:$K$23, X9:$X$23)-$AZ$3*SUMPRODUCT(K8:$K$22, W9:$W$23))/Z8</f>
        <v>5622.7833901140384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8512.889671148434</v>
      </c>
      <c r="P9">
        <f t="shared" si="22"/>
        <v>425.64448355742172</v>
      </c>
      <c r="Q9" s="4">
        <f t="shared" si="23"/>
        <v>50</v>
      </c>
      <c r="R9">
        <f t="shared" si="0"/>
        <v>1000000</v>
      </c>
      <c r="S9">
        <f t="shared" si="1"/>
        <v>6097.2726827690158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5240.8704661518132</v>
      </c>
      <c r="AC9">
        <f t="shared" si="2"/>
        <v>5600.6548770894842</v>
      </c>
      <c r="AE9">
        <f t="shared" si="3"/>
        <v>7819.5218641902356</v>
      </c>
      <c r="AF9">
        <f t="shared" si="4"/>
        <v>-390.97609320951182</v>
      </c>
      <c r="AG9">
        <f t="shared" si="4"/>
        <v>-45.927541447482078</v>
      </c>
      <c r="AH9">
        <f t="shared" si="5"/>
        <v>-4205.9983207515097</v>
      </c>
      <c r="AI9">
        <f t="shared" si="6"/>
        <v>3176.6199087817322</v>
      </c>
      <c r="AJ9">
        <f t="shared" si="7"/>
        <v>-359.78441093767105</v>
      </c>
      <c r="AK9">
        <f t="shared" si="24"/>
        <v>661.34352757831846</v>
      </c>
      <c r="AL9">
        <f t="shared" si="8"/>
        <v>3478.1790254223797</v>
      </c>
      <c r="AN9">
        <f t="shared" si="9"/>
        <v>4885.1826901403674</v>
      </c>
      <c r="AO9">
        <f t="shared" si="9"/>
        <v>-244.25913450701839</v>
      </c>
      <c r="AP9">
        <f t="shared" si="9"/>
        <v>-28.692858000362939</v>
      </c>
      <c r="AQ9">
        <f t="shared" si="9"/>
        <v>-2627.6632443974268</v>
      </c>
      <c r="AR9">
        <f t="shared" si="9"/>
        <v>1984.5674532355597</v>
      </c>
      <c r="AS9">
        <f t="shared" si="9"/>
        <v>-224.77238468302076</v>
      </c>
      <c r="AT9">
        <f t="shared" si="9"/>
        <v>413.16899028794256</v>
      </c>
      <c r="AU9">
        <f t="shared" si="9"/>
        <v>2172.9640588404814</v>
      </c>
      <c r="AW9">
        <v>6</v>
      </c>
      <c r="AX9">
        <f>(R9*SUMPRODUCT(K10:$K$23, X10:$X$23)-$AZ$3*SUMPRODUCT(K9:$K$22, W10:$W$23))/Z9</f>
        <v>6097.2726827690158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8512.889671148434</v>
      </c>
      <c r="P10">
        <f t="shared" si="22"/>
        <v>425.64448355742172</v>
      </c>
      <c r="Q10" s="4">
        <f t="shared" si="23"/>
        <v>50</v>
      </c>
      <c r="R10">
        <f t="shared" si="0"/>
        <v>1000000</v>
      </c>
      <c r="S10">
        <f t="shared" si="1"/>
        <v>6424.1641106774323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5600.6548770894842</v>
      </c>
      <c r="AC10">
        <f t="shared" si="2"/>
        <v>5813.9379012722529</v>
      </c>
      <c r="AE10">
        <f t="shared" si="3"/>
        <v>7704.2570917790354</v>
      </c>
      <c r="AF10">
        <f t="shared" si="4"/>
        <v>-385.21285458895181</v>
      </c>
      <c r="AG10">
        <f t="shared" si="4"/>
        <v>-45.250540001064586</v>
      </c>
      <c r="AH10">
        <f t="shared" si="5"/>
        <v>-4354.5206388534862</v>
      </c>
      <c r="AI10">
        <f t="shared" si="6"/>
        <v>2919.2730583355324</v>
      </c>
      <c r="AJ10">
        <f t="shared" si="7"/>
        <v>-213.28302418276871</v>
      </c>
      <c r="AK10">
        <f t="shared" si="24"/>
        <v>678.28420349967746</v>
      </c>
      <c r="AL10">
        <f t="shared" si="8"/>
        <v>3384.2742376524411</v>
      </c>
      <c r="AN10">
        <f t="shared" si="9"/>
        <v>4573.0849985752129</v>
      </c>
      <c r="AO10">
        <f t="shared" si="9"/>
        <v>-228.65424992876069</v>
      </c>
      <c r="AP10">
        <f t="shared" si="9"/>
        <v>-26.859768981114257</v>
      </c>
      <c r="AQ10">
        <f t="shared" si="9"/>
        <v>-2584.751880979697</v>
      </c>
      <c r="AR10">
        <f t="shared" si="9"/>
        <v>1732.8190986856409</v>
      </c>
      <c r="AS10">
        <f t="shared" si="9"/>
        <v>-126.60031807372455</v>
      </c>
      <c r="AT10">
        <f t="shared" si="9"/>
        <v>402.61523971010752</v>
      </c>
      <c r="AU10">
        <f t="shared" si="9"/>
        <v>2008.8340203220239</v>
      </c>
      <c r="AW10">
        <v>7</v>
      </c>
      <c r="AX10">
        <f>(R10*SUMPRODUCT(K11:$K$23, X11:$X$23)-$AZ$3*SUMPRODUCT(K10:$K$22, W11:$W$23))/Z10</f>
        <v>6424.1641106774323</v>
      </c>
    </row>
    <row r="11" spans="1:52" x14ac:dyDescent="0.25">
      <c r="A11" t="s">
        <v>33</v>
      </c>
      <c r="C11" s="7">
        <f>AU25</f>
        <v>22921.347099667008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8512.889671148434</v>
      </c>
      <c r="P11">
        <f t="shared" si="22"/>
        <v>425.64448355742172</v>
      </c>
      <c r="Q11" s="4">
        <f t="shared" si="23"/>
        <v>50</v>
      </c>
      <c r="R11">
        <f t="shared" si="0"/>
        <v>1000000</v>
      </c>
      <c r="S11">
        <f t="shared" si="1"/>
        <v>6613.5022190480695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5813.9379012722529</v>
      </c>
      <c r="AC11">
        <f t="shared" si="2"/>
        <v>5895.7097730995192</v>
      </c>
      <c r="AE11">
        <f t="shared" si="3"/>
        <v>7588.948361875945</v>
      </c>
      <c r="AF11">
        <f t="shared" si="4"/>
        <v>-379.44741809379724</v>
      </c>
      <c r="AG11">
        <f t="shared" si="4"/>
        <v>-44.573280372680756</v>
      </c>
      <c r="AH11">
        <f t="shared" si="5"/>
        <v>-4495.084567463754</v>
      </c>
      <c r="AI11">
        <f t="shared" si="6"/>
        <v>2669.8430959457137</v>
      </c>
      <c r="AJ11">
        <f t="shared" si="7"/>
        <v>-81.771871827266295</v>
      </c>
      <c r="AK11">
        <f t="shared" si="24"/>
        <v>670.70710052030165</v>
      </c>
      <c r="AL11">
        <f t="shared" si="8"/>
        <v>3258.7783246387489</v>
      </c>
      <c r="AN11">
        <f t="shared" si="9"/>
        <v>4284.0134677187953</v>
      </c>
      <c r="AO11">
        <f t="shared" si="9"/>
        <v>-214.20067338593975</v>
      </c>
      <c r="AP11">
        <f t="shared" si="9"/>
        <v>-25.161922879360297</v>
      </c>
      <c r="AQ11">
        <f t="shared" si="9"/>
        <v>-2537.5061085261377</v>
      </c>
      <c r="AR11">
        <f t="shared" si="9"/>
        <v>1507.1447629273578</v>
      </c>
      <c r="AS11">
        <f t="shared" si="9"/>
        <v>-46.160783218452266</v>
      </c>
      <c r="AT11">
        <f t="shared" si="9"/>
        <v>378.61876435450245</v>
      </c>
      <c r="AU11">
        <f t="shared" si="9"/>
        <v>1839.6027440634077</v>
      </c>
      <c r="AW11">
        <v>8</v>
      </c>
      <c r="AX11">
        <f>(R11*SUMPRODUCT(K12:$K$23, X12:$X$23)-$AZ$3*SUMPRODUCT(K11:$K$22, W12:$W$23))/Z11</f>
        <v>6613.5022190480695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8512.889671148434</v>
      </c>
      <c r="P12">
        <f t="shared" si="22"/>
        <v>425.64448355742172</v>
      </c>
      <c r="Q12" s="4">
        <f t="shared" si="23"/>
        <v>50</v>
      </c>
      <c r="R12">
        <f t="shared" si="0"/>
        <v>1000000</v>
      </c>
      <c r="S12">
        <f t="shared" si="1"/>
        <v>6667.7397905419539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5895.7097730995192</v>
      </c>
      <c r="AC12">
        <f t="shared" si="2"/>
        <v>5853.6105670193574</v>
      </c>
      <c r="AE12">
        <f t="shared" si="3"/>
        <v>7473.4681466707534</v>
      </c>
      <c r="AF12">
        <f t="shared" si="4"/>
        <v>-373.67340733353768</v>
      </c>
      <c r="AG12">
        <f t="shared" si="4"/>
        <v>-43.895013534590674</v>
      </c>
      <c r="AH12">
        <f t="shared" si="5"/>
        <v>-4650.6806872655125</v>
      </c>
      <c r="AI12">
        <f t="shared" si="6"/>
        <v>2405.2190385371132</v>
      </c>
      <c r="AJ12">
        <f t="shared" si="7"/>
        <v>42.099206080161821</v>
      </c>
      <c r="AK12">
        <f t="shared" si="24"/>
        <v>674.46668419546654</v>
      </c>
      <c r="AL12">
        <f t="shared" si="8"/>
        <v>3121.7849288127418</v>
      </c>
      <c r="AN12">
        <f t="shared" si="9"/>
        <v>4010.6703043730004</v>
      </c>
      <c r="AO12">
        <f t="shared" si="9"/>
        <v>-200.53351521865002</v>
      </c>
      <c r="AP12">
        <f t="shared" si="9"/>
        <v>-23.55645649893604</v>
      </c>
      <c r="AQ12">
        <f t="shared" si="9"/>
        <v>-2495.8087144381516</v>
      </c>
      <c r="AR12">
        <f t="shared" si="9"/>
        <v>1290.771618217263</v>
      </c>
      <c r="AS12">
        <f t="shared" si="9"/>
        <v>22.592728349100014</v>
      </c>
      <c r="AT12">
        <f t="shared" si="9"/>
        <v>361.9555805287963</v>
      </c>
      <c r="AU12">
        <f t="shared" si="9"/>
        <v>1675.3199270951595</v>
      </c>
      <c r="AW12">
        <v>9</v>
      </c>
      <c r="AX12">
        <f>(R12*SUMPRODUCT(K13:$K$23, X13:$X$23)-$AZ$3*SUMPRODUCT(K12:$K$22, W13:$W$23))/Z12</f>
        <v>6667.7397905419539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8512.889671148434</v>
      </c>
      <c r="P13">
        <f t="shared" si="22"/>
        <v>425.64448355742172</v>
      </c>
      <c r="Q13" s="4">
        <f t="shared" si="23"/>
        <v>50</v>
      </c>
      <c r="R13">
        <f t="shared" si="0"/>
        <v>1000000</v>
      </c>
      <c r="S13">
        <f t="shared" si="1"/>
        <v>6589.017698688167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5853.6105670193574</v>
      </c>
      <c r="AC13">
        <f t="shared" si="2"/>
        <v>5694.9441494543207</v>
      </c>
      <c r="AE13">
        <f t="shared" si="3"/>
        <v>7357.7630907425009</v>
      </c>
      <c r="AF13">
        <f t="shared" si="4"/>
        <v>-367.88815453712505</v>
      </c>
      <c r="AG13">
        <f t="shared" si="4"/>
        <v>-43.215426106596652</v>
      </c>
      <c r="AH13">
        <f t="shared" si="5"/>
        <v>-4812.7458529622982</v>
      </c>
      <c r="AI13">
        <f t="shared" si="6"/>
        <v>2133.9136571364807</v>
      </c>
      <c r="AJ13">
        <f t="shared" si="7"/>
        <v>158.66641756503668</v>
      </c>
      <c r="AK13">
        <f t="shared" si="24"/>
        <v>664.00820051671872</v>
      </c>
      <c r="AL13">
        <f t="shared" si="8"/>
        <v>2956.588275218236</v>
      </c>
      <c r="AN13">
        <f t="shared" si="9"/>
        <v>3754.4705386963615</v>
      </c>
      <c r="AO13">
        <f t="shared" si="9"/>
        <v>-187.7235269348181</v>
      </c>
      <c r="AP13">
        <f t="shared" si="9"/>
        <v>-22.051680943433766</v>
      </c>
      <c r="AQ13">
        <f t="shared" si="9"/>
        <v>-2455.816026193444</v>
      </c>
      <c r="AR13">
        <f t="shared" si="9"/>
        <v>1088.8793046246658</v>
      </c>
      <c r="AS13">
        <f t="shared" si="9"/>
        <v>80.963246965364007</v>
      </c>
      <c r="AT13">
        <f t="shared" si="9"/>
        <v>338.82569954304256</v>
      </c>
      <c r="AU13">
        <f t="shared" si="9"/>
        <v>1508.6682511330723</v>
      </c>
      <c r="AW13">
        <v>10</v>
      </c>
      <c r="AX13">
        <f>(R13*SUMPRODUCT(K14:$K$23, X14:$X$23)-$AZ$3*SUMPRODUCT(K13:$K$22, W14:$W$23))/Z13</f>
        <v>6589.017698688167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8512.889671148434</v>
      </c>
      <c r="P14">
        <f t="shared" si="22"/>
        <v>425.64448355742172</v>
      </c>
      <c r="Q14" s="4">
        <f t="shared" si="23"/>
        <v>50</v>
      </c>
      <c r="R14">
        <f t="shared" si="0"/>
        <v>1000000</v>
      </c>
      <c r="S14">
        <f t="shared" si="1"/>
        <v>6463.1712722517223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5694.9441494543207</v>
      </c>
      <c r="AC14">
        <f t="shared" si="2"/>
        <v>5498.0367703681441</v>
      </c>
      <c r="AE14">
        <f t="shared" si="3"/>
        <v>7241.6741662108279</v>
      </c>
      <c r="AF14">
        <f t="shared" si="4"/>
        <v>-362.08370831054145</v>
      </c>
      <c r="AG14">
        <f t="shared" si="4"/>
        <v>-42.533584046989581</v>
      </c>
      <c r="AH14">
        <f t="shared" si="5"/>
        <v>-4993.7559708222097</v>
      </c>
      <c r="AI14">
        <f t="shared" si="6"/>
        <v>1843.3009030310868</v>
      </c>
      <c r="AJ14">
        <f t="shared" si="7"/>
        <v>196.90737908617666</v>
      </c>
      <c r="AK14">
        <f t="shared" si="24"/>
        <v>1076.0280754205487</v>
      </c>
      <c r="AL14">
        <f t="shared" si="8"/>
        <v>3116.2363575378122</v>
      </c>
      <c r="AN14">
        <f t="shared" si="9"/>
        <v>3403.9505923309162</v>
      </c>
      <c r="AO14">
        <f t="shared" si="9"/>
        <v>-170.19752961654584</v>
      </c>
      <c r="AP14">
        <f t="shared" si="9"/>
        <v>-19.99292087543116</v>
      </c>
      <c r="AQ14">
        <f t="shared" si="9"/>
        <v>-2347.3161322488354</v>
      </c>
      <c r="AR14">
        <f t="shared" si="9"/>
        <v>866.44400959010363</v>
      </c>
      <c r="AS14">
        <f t="shared" si="9"/>
        <v>92.556358418074382</v>
      </c>
      <c r="AT14">
        <f t="shared" si="9"/>
        <v>505.78724209694559</v>
      </c>
      <c r="AU14">
        <f t="shared" si="9"/>
        <v>1464.7876101051236</v>
      </c>
      <c r="AW14">
        <v>11</v>
      </c>
      <c r="AX14">
        <f>(R14*SUMPRODUCT(K15:$K$23, X15:$X$23)-$AZ$3*SUMPRODUCT(K14:$K$22, W15:$W$23))/Z14</f>
        <v>6463.1712722517223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8512.889671148434</v>
      </c>
      <c r="P15">
        <f t="shared" si="22"/>
        <v>425.64448355742172</v>
      </c>
      <c r="Q15" s="4">
        <f t="shared" si="23"/>
        <v>50</v>
      </c>
      <c r="R15">
        <f t="shared" si="0"/>
        <v>1000000</v>
      </c>
      <c r="S15">
        <f t="shared" si="1"/>
        <v>6205.9816768705559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5498.0367703681441</v>
      </c>
      <c r="AC15">
        <f t="shared" si="2"/>
        <v>5194.1615399541606</v>
      </c>
      <c r="AE15">
        <f t="shared" si="3"/>
        <v>7124.9524130160435</v>
      </c>
      <c r="AF15">
        <f t="shared" si="4"/>
        <v>-356.24762065080222</v>
      </c>
      <c r="AG15">
        <f t="shared" si="4"/>
        <v>-41.84802510223799</v>
      </c>
      <c r="AH15">
        <f t="shared" si="5"/>
        <v>-5204.4620856338624</v>
      </c>
      <c r="AI15">
        <f t="shared" si="6"/>
        <v>1522.39468162914</v>
      </c>
      <c r="AJ15">
        <f t="shared" si="7"/>
        <v>303.87523041398345</v>
      </c>
      <c r="AK15">
        <f t="shared" si="24"/>
        <v>1049.6896090062214</v>
      </c>
      <c r="AL15">
        <f t="shared" si="8"/>
        <v>2875.9595210493449</v>
      </c>
      <c r="AN15">
        <f t="shared" si="9"/>
        <v>3085.0883272954629</v>
      </c>
      <c r="AO15">
        <f t="shared" si="9"/>
        <v>-154.25441636477316</v>
      </c>
      <c r="AP15">
        <f t="shared" si="9"/>
        <v>-18.120100497433487</v>
      </c>
      <c r="AQ15">
        <f t="shared" si="9"/>
        <v>-2253.5203464529686</v>
      </c>
      <c r="AR15">
        <f t="shared" si="9"/>
        <v>659.19346398028722</v>
      </c>
      <c r="AS15">
        <f t="shared" si="9"/>
        <v>131.57728949765107</v>
      </c>
      <c r="AT15">
        <f t="shared" si="9"/>
        <v>454.51323353577322</v>
      </c>
      <c r="AU15">
        <f t="shared" si="9"/>
        <v>1245.2839870137116</v>
      </c>
      <c r="AW15">
        <v>12</v>
      </c>
      <c r="AX15">
        <f>(R15*SUMPRODUCT(K16:$K$23, X16:$X$23)-$AZ$3*SUMPRODUCT(K15:$K$22, W16:$W$23))/Z15</f>
        <v>6205.9816768705559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8512.889671148434</v>
      </c>
      <c r="P16">
        <f t="shared" si="22"/>
        <v>425.64448355742172</v>
      </c>
      <c r="Q16" s="4">
        <f t="shared" si="23"/>
        <v>50</v>
      </c>
      <c r="R16">
        <f t="shared" si="0"/>
        <v>1000000</v>
      </c>
      <c r="S16">
        <f t="shared" si="1"/>
        <v>5827.3771231925366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5194.1615399541606</v>
      </c>
      <c r="AC16">
        <f t="shared" si="2"/>
        <v>4796.8917537939888</v>
      </c>
      <c r="AE16">
        <f t="shared" si="3"/>
        <v>7007.5111668966783</v>
      </c>
      <c r="AF16">
        <f t="shared" si="4"/>
        <v>-350.37555834483396</v>
      </c>
      <c r="AG16">
        <f t="shared" si="4"/>
        <v>-41.158240254459493</v>
      </c>
      <c r="AH16">
        <f t="shared" si="5"/>
        <v>-5426.0919351223656</v>
      </c>
      <c r="AI16">
        <f t="shared" si="6"/>
        <v>1189.8854331750199</v>
      </c>
      <c r="AJ16">
        <f t="shared" si="7"/>
        <v>397.26978616017186</v>
      </c>
      <c r="AK16">
        <f t="shared" si="24"/>
        <v>1014.139199591956</v>
      </c>
      <c r="AL16">
        <f t="shared" si="8"/>
        <v>2601.2944189271475</v>
      </c>
      <c r="AN16">
        <f t="shared" si="9"/>
        <v>2795.0578428409408</v>
      </c>
      <c r="AO16">
        <f t="shared" si="9"/>
        <v>-139.75289214204707</v>
      </c>
      <c r="AP16">
        <f t="shared" si="9"/>
        <v>-16.416622033255322</v>
      </c>
      <c r="AQ16">
        <f t="shared" si="9"/>
        <v>-2164.2835035190124</v>
      </c>
      <c r="AR16">
        <f t="shared" si="9"/>
        <v>474.60482514662635</v>
      </c>
      <c r="AS16">
        <f t="shared" si="9"/>
        <v>158.45740450278529</v>
      </c>
      <c r="AT16">
        <f t="shared" si="9"/>
        <v>404.50563060711352</v>
      </c>
      <c r="AU16">
        <f t="shared" si="9"/>
        <v>1037.5678602565251</v>
      </c>
      <c r="AW16">
        <v>13</v>
      </c>
      <c r="AX16">
        <f>(R16*SUMPRODUCT(K17:$K$23, X17:$X$23)-$AZ$3*SUMPRODUCT(K16:$K$22, W17:$W$23))/Z16</f>
        <v>5827.3771231925366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8512.889671148434</v>
      </c>
      <c r="P17">
        <f t="shared" si="22"/>
        <v>425.64448355742172</v>
      </c>
      <c r="Q17" s="4">
        <f t="shared" si="23"/>
        <v>50</v>
      </c>
      <c r="R17">
        <f t="shared" si="0"/>
        <v>1000000</v>
      </c>
      <c r="S17">
        <f t="shared" si="1"/>
        <v>5338.0331811615233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4796.8917537939888</v>
      </c>
      <c r="AC17">
        <f t="shared" si="2"/>
        <v>4319.9529574499775</v>
      </c>
      <c r="AE17">
        <f t="shared" si="3"/>
        <v>6889.2945516162872</v>
      </c>
      <c r="AF17">
        <f t="shared" si="4"/>
        <v>-344.46472758081438</v>
      </c>
      <c r="AG17">
        <f t="shared" si="4"/>
        <v>-40.46390131758212</v>
      </c>
      <c r="AH17">
        <f t="shared" si="5"/>
        <v>-5655.1306866554633</v>
      </c>
      <c r="AI17">
        <f t="shared" si="6"/>
        <v>849.23523606242725</v>
      </c>
      <c r="AJ17">
        <f t="shared" si="7"/>
        <v>476.93879634401128</v>
      </c>
      <c r="AK17">
        <f t="shared" si="24"/>
        <v>970.53379885802281</v>
      </c>
      <c r="AL17">
        <f t="shared" si="8"/>
        <v>2296.7078312644612</v>
      </c>
      <c r="AN17">
        <f t="shared" si="9"/>
        <v>2531.297100664925</v>
      </c>
      <c r="AO17">
        <f t="shared" si="9"/>
        <v>-126.56485503324626</v>
      </c>
      <c r="AP17">
        <f t="shared" si="9"/>
        <v>-14.867437488611547</v>
      </c>
      <c r="AQ17">
        <f t="shared" si="9"/>
        <v>-2077.8347919024372</v>
      </c>
      <c r="AR17">
        <f t="shared" si="9"/>
        <v>312.03001624063023</v>
      </c>
      <c r="AS17">
        <f t="shared" si="9"/>
        <v>175.23910225278121</v>
      </c>
      <c r="AT17">
        <f t="shared" si="9"/>
        <v>356.59810634316165</v>
      </c>
      <c r="AU17">
        <f t="shared" si="9"/>
        <v>843.86722483657297</v>
      </c>
      <c r="AW17">
        <v>14</v>
      </c>
      <c r="AX17">
        <f>(R17*SUMPRODUCT(K18:$K$23, X18:$X$23)-$AZ$3*SUMPRODUCT(K17:$K$22, W18:$W$23))/Z17</f>
        <v>5338.0331811615233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8512.889671148434</v>
      </c>
      <c r="P18">
        <f t="shared" si="22"/>
        <v>425.64448355742172</v>
      </c>
      <c r="Q18" s="4">
        <f t="shared" si="23"/>
        <v>50</v>
      </c>
      <c r="R18">
        <f t="shared" si="0"/>
        <v>1000000</v>
      </c>
      <c r="S18">
        <f t="shared" si="1"/>
        <v>4738.6372008686831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4319.9529574499775</v>
      </c>
      <c r="AC18">
        <f t="shared" si="2"/>
        <v>3768.5074189505044</v>
      </c>
      <c r="AE18">
        <f t="shared" si="3"/>
        <v>6770.0662706461162</v>
      </c>
      <c r="AF18">
        <f t="shared" si="4"/>
        <v>-338.50331353230581</v>
      </c>
      <c r="AG18">
        <f t="shared" si="4"/>
        <v>-39.763620416642837</v>
      </c>
      <c r="AH18">
        <f t="shared" si="5"/>
        <v>-5912.8377552693219</v>
      </c>
      <c r="AI18">
        <f t="shared" si="6"/>
        <v>478.96158142784589</v>
      </c>
      <c r="AJ18">
        <f t="shared" si="7"/>
        <v>551.44553849947306</v>
      </c>
      <c r="AK18">
        <f t="shared" si="24"/>
        <v>920.02871984105252</v>
      </c>
      <c r="AL18">
        <f t="shared" si="8"/>
        <v>1950.4358397683714</v>
      </c>
      <c r="AN18">
        <f t="shared" si="9"/>
        <v>2291.4092140144762</v>
      </c>
      <c r="AO18">
        <f t="shared" si="9"/>
        <v>-114.5704607007238</v>
      </c>
      <c r="AP18">
        <f t="shared" si="9"/>
        <v>-13.45846887796769</v>
      </c>
      <c r="AQ18">
        <f t="shared" si="9"/>
        <v>-2001.2700573023701</v>
      </c>
      <c r="AR18">
        <f t="shared" si="9"/>
        <v>162.11022713341458</v>
      </c>
      <c r="AS18">
        <f t="shared" si="9"/>
        <v>186.6432819754767</v>
      </c>
      <c r="AT18">
        <f t="shared" si="9"/>
        <v>311.39463064672981</v>
      </c>
      <c r="AU18">
        <f t="shared" si="9"/>
        <v>660.14813975562106</v>
      </c>
      <c r="AW18">
        <v>15</v>
      </c>
      <c r="AX18">
        <f>(R18*SUMPRODUCT(K19:$K$23, X19:$X$23)-$AZ$3*SUMPRODUCT(K18:$K$22, W19:$W$23))/Z18</f>
        <v>4738.6372008686831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8512.889671148434</v>
      </c>
      <c r="P19">
        <f t="shared" si="22"/>
        <v>425.64448355742172</v>
      </c>
      <c r="Q19" s="4">
        <f t="shared" si="23"/>
        <v>50</v>
      </c>
      <c r="R19">
        <f t="shared" si="0"/>
        <v>1000000</v>
      </c>
      <c r="S19">
        <f t="shared" si="1"/>
        <v>4029.4322152717332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3768.5074189505044</v>
      </c>
      <c r="AC19">
        <f t="shared" si="2"/>
        <v>3147.4633682062749</v>
      </c>
      <c r="AE19">
        <f t="shared" si="3"/>
        <v>6649.5741747362654</v>
      </c>
      <c r="AF19">
        <f t="shared" si="4"/>
        <v>-332.4787087368133</v>
      </c>
      <c r="AG19">
        <f t="shared" si="4"/>
        <v>-39.055916566572876</v>
      </c>
      <c r="AH19">
        <f t="shared" si="5"/>
        <v>-6201.3529180705164</v>
      </c>
      <c r="AI19">
        <f t="shared" si="6"/>
        <v>76.686631362363187</v>
      </c>
      <c r="AJ19">
        <f t="shared" si="7"/>
        <v>621.04405074422948</v>
      </c>
      <c r="AK19">
        <f t="shared" si="24"/>
        <v>863.04521007093774</v>
      </c>
      <c r="AL19">
        <f t="shared" si="8"/>
        <v>1560.7758921775303</v>
      </c>
      <c r="AN19">
        <f t="shared" si="9"/>
        <v>2073.2178383974042</v>
      </c>
      <c r="AO19">
        <f t="shared" si="9"/>
        <v>-103.66089191987022</v>
      </c>
      <c r="AP19">
        <f t="shared" si="9"/>
        <v>-12.176933558905834</v>
      </c>
      <c r="AQ19">
        <f t="shared" si="9"/>
        <v>-1933.4704981242676</v>
      </c>
      <c r="AR19">
        <f t="shared" si="9"/>
        <v>23.909514794360945</v>
      </c>
      <c r="AS19">
        <f t="shared" si="9"/>
        <v>193.63038453279401</v>
      </c>
      <c r="AT19">
        <f t="shared" si="9"/>
        <v>269.0820010190306</v>
      </c>
      <c r="AU19">
        <f t="shared" si="9"/>
        <v>486.6219003461855</v>
      </c>
      <c r="AW19">
        <v>16</v>
      </c>
      <c r="AX19">
        <f>(R19*SUMPRODUCT(K20:$K$23, X20:$X$23)-$AZ$3*SUMPRODUCT(K19:$K$22, W20:$W$23))/Z19</f>
        <v>4029.4322152717332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8512.889671148434</v>
      </c>
      <c r="P20">
        <f t="shared" si="22"/>
        <v>425.64448355742172</v>
      </c>
      <c r="Q20" s="4">
        <f t="shared" si="23"/>
        <v>50</v>
      </c>
      <c r="R20">
        <f t="shared" si="0"/>
        <v>1000000</v>
      </c>
      <c r="S20">
        <f t="shared" si="1"/>
        <v>3207.3316849485741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3147.4633682062749</v>
      </c>
      <c r="AC20">
        <f t="shared" si="2"/>
        <v>2459.3068431430229</v>
      </c>
      <c r="AE20">
        <f t="shared" si="3"/>
        <v>6527.484488562518</v>
      </c>
      <c r="AF20">
        <f t="shared" si="4"/>
        <v>-326.3742244281259</v>
      </c>
      <c r="AG20">
        <f t="shared" si="4"/>
        <v>-38.338829355942572</v>
      </c>
      <c r="AH20">
        <f t="shared" si="5"/>
        <v>-6530.5608992915968</v>
      </c>
      <c r="AI20">
        <f t="shared" si="6"/>
        <v>-367.78946451314732</v>
      </c>
      <c r="AJ20">
        <f t="shared" si="7"/>
        <v>688.15652506325205</v>
      </c>
      <c r="AK20">
        <f t="shared" si="24"/>
        <v>799.97614286665566</v>
      </c>
      <c r="AL20">
        <f t="shared" si="8"/>
        <v>1120.3432034167604</v>
      </c>
      <c r="AN20">
        <f t="shared" si="9"/>
        <v>1874.7282228158313</v>
      </c>
      <c r="AO20">
        <f t="shared" si="9"/>
        <v>-93.736411140791574</v>
      </c>
      <c r="AP20">
        <f t="shared" si="9"/>
        <v>-11.011115468638046</v>
      </c>
      <c r="AQ20">
        <f t="shared" si="9"/>
        <v>-1875.6117843208619</v>
      </c>
      <c r="AR20">
        <f t="shared" si="9"/>
        <v>-105.63108811446011</v>
      </c>
      <c r="AS20">
        <f t="shared" si="9"/>
        <v>197.64220987602158</v>
      </c>
      <c r="AT20">
        <f t="shared" si="9"/>
        <v>229.75739815840467</v>
      </c>
      <c r="AU20">
        <f t="shared" si="9"/>
        <v>321.76851991996614</v>
      </c>
      <c r="AW20">
        <v>17</v>
      </c>
      <c r="AX20">
        <f>(R20*SUMPRODUCT(K21:$K$23, X21:$X$23)-$AZ$3*SUMPRODUCT(K20:$K$22, W21:$W$23))/Z20</f>
        <v>3207.3316849485741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8512.889671148434</v>
      </c>
      <c r="P21">
        <f t="shared" si="22"/>
        <v>425.64448355742172</v>
      </c>
      <c r="Q21" s="4">
        <f t="shared" si="23"/>
        <v>50</v>
      </c>
      <c r="R21">
        <f t="shared" si="0"/>
        <v>1000000</v>
      </c>
      <c r="S21">
        <f t="shared" si="1"/>
        <v>2267.1135513034164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2459.3068431430229</v>
      </c>
      <c r="AC21">
        <f t="shared" si="2"/>
        <v>1705.3235558180336</v>
      </c>
      <c r="AE21">
        <f t="shared" si="3"/>
        <v>6403.3983987891397</v>
      </c>
      <c r="AF21">
        <f t="shared" si="4"/>
        <v>-320.16991993945703</v>
      </c>
      <c r="AG21">
        <f t="shared" si="4"/>
        <v>-37.610016376056755</v>
      </c>
      <c r="AH21">
        <f t="shared" si="5"/>
        <v>-6908.4937265277949</v>
      </c>
      <c r="AI21">
        <f t="shared" si="6"/>
        <v>-862.87526405416884</v>
      </c>
      <c r="AJ21">
        <f t="shared" si="7"/>
        <v>753.98328732498931</v>
      </c>
      <c r="AK21">
        <f t="shared" si="24"/>
        <v>731.00183257355991</v>
      </c>
      <c r="AL21">
        <f t="shared" si="8"/>
        <v>622.10985584438038</v>
      </c>
      <c r="AN21">
        <f t="shared" si="9"/>
        <v>1694.1207387600396</v>
      </c>
      <c r="AO21">
        <f t="shared" si="9"/>
        <v>-84.706036938001986</v>
      </c>
      <c r="AP21">
        <f t="shared" si="9"/>
        <v>-9.9503271168995067</v>
      </c>
      <c r="AQ21">
        <f t="shared" si="9"/>
        <v>-1827.7517291314437</v>
      </c>
      <c r="AR21">
        <f t="shared" si="9"/>
        <v>-228.2873544263054</v>
      </c>
      <c r="AS21">
        <f t="shared" si="9"/>
        <v>199.47825266928174</v>
      </c>
      <c r="AT21">
        <f t="shared" si="9"/>
        <v>193.39814384634263</v>
      </c>
      <c r="AU21">
        <f t="shared" si="9"/>
        <v>164.58904208931898</v>
      </c>
      <c r="AW21">
        <v>18</v>
      </c>
      <c r="AX21">
        <f>(R21*SUMPRODUCT(K22:$K$23, X22:$X$23)-$AZ$3*SUMPRODUCT(K21:$K$22, W22:$W$23))/Z21</f>
        <v>2267.1135513034164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8512.889671148434</v>
      </c>
      <c r="P22">
        <f t="shared" si="22"/>
        <v>425.64448355742172</v>
      </c>
      <c r="Q22" s="4">
        <f t="shared" si="23"/>
        <v>50</v>
      </c>
      <c r="R22">
        <f t="shared" si="0"/>
        <v>1000000</v>
      </c>
      <c r="S22">
        <f t="shared" si="1"/>
        <v>1202.7477228371965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1705.3235558180336</v>
      </c>
      <c r="AC22">
        <f t="shared" si="2"/>
        <v>886.83210790084036</v>
      </c>
      <c r="AE22">
        <f t="shared" si="3"/>
        <v>6276.8806359351183</v>
      </c>
      <c r="AF22">
        <f t="shared" si="4"/>
        <v>-313.84403179675593</v>
      </c>
      <c r="AG22">
        <f t="shared" si="4"/>
        <v>-36.866921095010113</v>
      </c>
      <c r="AH22">
        <f t="shared" si="5"/>
        <v>-7339.9023457214325</v>
      </c>
      <c r="AI22">
        <f t="shared" si="6"/>
        <v>-1413.7326626780805</v>
      </c>
      <c r="AJ22">
        <f t="shared" si="7"/>
        <v>818.49144791719323</v>
      </c>
      <c r="AK22">
        <f t="shared" si="24"/>
        <v>656.1969156077887</v>
      </c>
      <c r="AL22">
        <f t="shared" si="8"/>
        <v>60.955700846901436</v>
      </c>
      <c r="AN22">
        <f t="shared" si="9"/>
        <v>1529.745107066695</v>
      </c>
      <c r="AO22">
        <f t="shared" si="9"/>
        <v>-76.487255353334746</v>
      </c>
      <c r="AP22">
        <f t="shared" si="9"/>
        <v>-8.9848756777105283</v>
      </c>
      <c r="AQ22">
        <f t="shared" si="9"/>
        <v>-1788.8152333873343</v>
      </c>
      <c r="AR22">
        <f t="shared" si="9"/>
        <v>-344.54225735168473</v>
      </c>
      <c r="AS22">
        <f t="shared" si="9"/>
        <v>199.47540191525849</v>
      </c>
      <c r="AT22">
        <f t="shared" si="9"/>
        <v>159.92243267721872</v>
      </c>
      <c r="AU22">
        <f t="shared" si="9"/>
        <v>14.855577240792464</v>
      </c>
      <c r="AW22">
        <v>19</v>
      </c>
      <c r="AX22">
        <f>(R22*SUMPRODUCT(K23:$K$23, X23:$X$23)-$AZ$3*SUMPRODUCT(K22:$K$22, W23:$W$23))/Z22</f>
        <v>1202.7477228371965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8512.889671148434</v>
      </c>
      <c r="P23">
        <f t="shared" si="22"/>
        <v>425.64448355742172</v>
      </c>
      <c r="Q23" s="4">
        <f t="shared" si="23"/>
        <v>50</v>
      </c>
      <c r="R23">
        <f t="shared" si="0"/>
        <v>1000000</v>
      </c>
      <c r="S23">
        <f t="shared" si="1"/>
        <v>1228.1088108541335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886.83210790084036</v>
      </c>
      <c r="AC23">
        <f t="shared" si="2"/>
        <v>886.83210790084024</v>
      </c>
      <c r="AE23">
        <f t="shared" si="3"/>
        <v>6147.259774271366</v>
      </c>
      <c r="AF23">
        <f t="shared" si="4"/>
        <v>-307.36298871356831</v>
      </c>
      <c r="AG23">
        <f t="shared" si="4"/>
        <v>-36.105599929865342</v>
      </c>
      <c r="AH23">
        <f t="shared" si="5"/>
        <v>-7853.0390838933863</v>
      </c>
      <c r="AI23">
        <f t="shared" si="6"/>
        <v>-2049.2478982654538</v>
      </c>
      <c r="AJ23">
        <f t="shared" si="7"/>
        <v>0</v>
      </c>
      <c r="AK23">
        <f t="shared" si="24"/>
        <v>575.61964487104262</v>
      </c>
      <c r="AL23">
        <f t="shared" si="8"/>
        <v>-1473.6282533944113</v>
      </c>
      <c r="AN23">
        <f t="shared" si="9"/>
        <v>1380.0605322160316</v>
      </c>
      <c r="AO23">
        <f t="shared" si="9"/>
        <v>-69.003026610801584</v>
      </c>
      <c r="AP23">
        <f t="shared" si="9"/>
        <v>-8.1057113713882654</v>
      </c>
      <c r="AQ23">
        <f t="shared" si="9"/>
        <v>-1763.008185043846</v>
      </c>
      <c r="AR23">
        <f t="shared" si="9"/>
        <v>-460.0563908100043</v>
      </c>
      <c r="AS23">
        <f t="shared" si="9"/>
        <v>0</v>
      </c>
      <c r="AT23">
        <f t="shared" si="9"/>
        <v>129.22667702763434</v>
      </c>
      <c r="AU23">
        <f t="shared" si="9"/>
        <v>-330.82971378236999</v>
      </c>
      <c r="AW23">
        <v>20</v>
      </c>
      <c r="AX23">
        <f>(R23*SUMPRODUCT(K$23:$K24, X$23:$X24)-$AZ$3*SUMPRODUCT(K$22:$K23, W$23:$W24))/Z23</f>
        <v>1228.1088108541335</v>
      </c>
    </row>
    <row r="25" spans="5:50" x14ac:dyDescent="0.25">
      <c r="AN25" s="8">
        <f t="shared" ref="AN25:AU25" si="25">SUM(AN3:AN23)</f>
        <v>77080.091998039905</v>
      </c>
      <c r="AO25" s="8">
        <f t="shared" si="25"/>
        <v>-10238.67185326332</v>
      </c>
      <c r="AP25" s="8">
        <f t="shared" si="25"/>
        <v>-923.20770575910535</v>
      </c>
      <c r="AQ25" s="8">
        <f t="shared" si="25"/>
        <v>-47869.806482062551</v>
      </c>
      <c r="AR25" s="8">
        <f t="shared" si="25"/>
        <v>18048.405956954914</v>
      </c>
      <c r="AS25" s="8">
        <f t="shared" si="25"/>
        <v>-3044.6455449998366</v>
      </c>
      <c r="AT25" s="8">
        <f t="shared" si="25"/>
        <v>7917.5866877119388</v>
      </c>
      <c r="AU25" s="9">
        <f t="shared" si="25"/>
        <v>22921.347099667008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80506-6425-42B0-A4AD-74FA10CAEDC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8515.4575087546491</v>
      </c>
      <c r="K3">
        <v>1</v>
      </c>
      <c r="L3" s="2">
        <v>0</v>
      </c>
      <c r="O3">
        <f>$C$3</f>
        <v>8515.4575087546491</v>
      </c>
      <c r="P3">
        <f>O3*B5</f>
        <v>6812.3660070037195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8515.4575087546491</v>
      </c>
      <c r="AF3">
        <f t="shared" ref="AF3:AG23" si="4">-$Z3*P3</f>
        <v>-6812.3660070037195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1182.6095740509295</v>
      </c>
      <c r="AJ3">
        <f t="shared" ref="AJ3:AJ23" si="7">AB3-AC3</f>
        <v>0</v>
      </c>
      <c r="AL3">
        <f t="shared" ref="AL3:AL23" si="8">SUM(AI3:AK3)</f>
        <v>1182.6095740509295</v>
      </c>
      <c r="AN3">
        <f t="shared" ref="AN3:AU23" si="9">AE3*$K3</f>
        <v>8515.4575087546491</v>
      </c>
      <c r="AO3">
        <f t="shared" si="9"/>
        <v>-6812.3660070037195</v>
      </c>
      <c r="AP3">
        <f t="shared" si="9"/>
        <v>-520.48192770000003</v>
      </c>
      <c r="AQ3">
        <f t="shared" si="9"/>
        <v>0</v>
      </c>
      <c r="AR3">
        <f t="shared" si="9"/>
        <v>1182.6095740509295</v>
      </c>
      <c r="AS3">
        <f t="shared" si="9"/>
        <v>0</v>
      </c>
      <c r="AT3">
        <f t="shared" si="9"/>
        <v>0</v>
      </c>
      <c r="AU3">
        <f t="shared" si="9"/>
        <v>1182.6095740509295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4725.8182066668705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2000000</v>
      </c>
      <c r="S4">
        <f t="shared" si="1"/>
        <v>98.455711006155951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97.228282658994431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-97.228282658994431</v>
      </c>
      <c r="AK4">
        <f>G4*MAX(0, SUM(AB4, AE4:AF4))</f>
        <v>0</v>
      </c>
      <c r="AL4">
        <f t="shared" si="8"/>
        <v>-5030.8422826589949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-4628.5899240078807</v>
      </c>
      <c r="AR4">
        <f t="shared" si="9"/>
        <v>-4628.5899240078807</v>
      </c>
      <c r="AS4">
        <f t="shared" si="9"/>
        <v>-91.217077267092989</v>
      </c>
      <c r="AT4">
        <f t="shared" si="9"/>
        <v>0</v>
      </c>
      <c r="AU4">
        <f t="shared" si="9"/>
        <v>-4719.807001274974</v>
      </c>
      <c r="AW4">
        <v>1</v>
      </c>
      <c r="AX4">
        <f>(R4*SUMPRODUCT(K5:$K$23, X5:$X$23)-$AZ$3*SUMPRODUCT(K4:$K$22, W5:$W$23))/Z4</f>
        <v>98.455711006155951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8515.4575087546491</v>
      </c>
      <c r="P5">
        <f t="shared" ref="P5:P23" si="22">O5*$C$5</f>
        <v>425.77287543773247</v>
      </c>
      <c r="Q5" s="4">
        <f t="shared" ref="Q5:Q23" si="23">$C$8</f>
        <v>50</v>
      </c>
      <c r="R5">
        <f t="shared" si="0"/>
        <v>2000000</v>
      </c>
      <c r="S5">
        <f t="shared" si="1"/>
        <v>268.39336077920683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97.228282658994431</v>
      </c>
      <c r="AC5">
        <f t="shared" si="2"/>
        <v>261.74205065015121</v>
      </c>
      <c r="AE5">
        <f t="shared" si="3"/>
        <v>8304.4278893293158</v>
      </c>
      <c r="AF5">
        <f t="shared" si="4"/>
        <v>-415.22139446646577</v>
      </c>
      <c r="AG5">
        <f t="shared" si="4"/>
        <v>-48.76090263377877</v>
      </c>
      <c r="AH5">
        <f t="shared" si="5"/>
        <v>-4879.6167888490736</v>
      </c>
      <c r="AI5">
        <f t="shared" si="6"/>
        <v>2960.8288033799981</v>
      </c>
      <c r="AJ5">
        <f t="shared" si="7"/>
        <v>-164.51376799115678</v>
      </c>
      <c r="AK5">
        <f>G5*SUM(AB5, AE5:AF5)</f>
        <v>327.44382587839567</v>
      </c>
      <c r="AL5">
        <f t="shared" si="8"/>
        <v>3123.7588612672371</v>
      </c>
      <c r="AN5">
        <f t="shared" si="9"/>
        <v>7171.3926069250274</v>
      </c>
      <c r="AO5">
        <f t="shared" si="9"/>
        <v>-358.56963034625136</v>
      </c>
      <c r="AP5">
        <f t="shared" si="9"/>
        <v>-42.108087554615807</v>
      </c>
      <c r="AQ5">
        <f t="shared" si="9"/>
        <v>-4213.8541306553097</v>
      </c>
      <c r="AR5">
        <f t="shared" si="9"/>
        <v>2556.8607583688513</v>
      </c>
      <c r="AS5">
        <f t="shared" si="9"/>
        <v>-142.0679227072491</v>
      </c>
      <c r="AT5">
        <f t="shared" si="9"/>
        <v>282.76821273924276</v>
      </c>
      <c r="AU5">
        <f t="shared" si="9"/>
        <v>2697.5610484008453</v>
      </c>
      <c r="AW5">
        <v>2</v>
      </c>
      <c r="AX5">
        <f>(R5*SUMPRODUCT(K6:$K$23, X6:$X$23)-$AZ$3*SUMPRODUCT(K5:$K$22, W6:$W$23))/Z5</f>
        <v>268.39336077920683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8515.4575087546491</v>
      </c>
      <c r="P6">
        <f t="shared" si="22"/>
        <v>425.77287543773247</v>
      </c>
      <c r="Q6" s="4">
        <f t="shared" si="23"/>
        <v>50</v>
      </c>
      <c r="R6">
        <f t="shared" si="0"/>
        <v>2000000</v>
      </c>
      <c r="S6">
        <f t="shared" si="1"/>
        <v>501.4137582459644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261.74205065015121</v>
      </c>
      <c r="AC6">
        <f t="shared" si="2"/>
        <v>482.88791425862291</v>
      </c>
      <c r="AE6">
        <f t="shared" si="3"/>
        <v>8200.8350344135306</v>
      </c>
      <c r="AF6">
        <f t="shared" si="4"/>
        <v>-410.04175172067659</v>
      </c>
      <c r="AG6">
        <f t="shared" si="4"/>
        <v>-48.15263904483313</v>
      </c>
      <c r="AH6">
        <f t="shared" si="5"/>
        <v>-4826.1825043141525</v>
      </c>
      <c r="AI6">
        <f t="shared" si="6"/>
        <v>2916.4581393338676</v>
      </c>
      <c r="AJ6">
        <f t="shared" si="7"/>
        <v>-221.1458636084717</v>
      </c>
      <c r="AK6">
        <f>G6*SUM(AB6, AE6:AF6)</f>
        <v>471.07331700056579</v>
      </c>
      <c r="AL6">
        <f t="shared" si="8"/>
        <v>3166.3855927259619</v>
      </c>
      <c r="AN6">
        <f t="shared" si="9"/>
        <v>6387.0253435538325</v>
      </c>
      <c r="AO6">
        <f t="shared" si="9"/>
        <v>-319.35126717769168</v>
      </c>
      <c r="AP6">
        <f t="shared" si="9"/>
        <v>-37.502537808376132</v>
      </c>
      <c r="AQ6">
        <f t="shared" si="9"/>
        <v>-3758.7574726620501</v>
      </c>
      <c r="AR6">
        <f t="shared" si="9"/>
        <v>2271.4140659057143</v>
      </c>
      <c r="AS6">
        <f t="shared" si="9"/>
        <v>-172.2341968302278</v>
      </c>
      <c r="AT6">
        <f t="shared" si="9"/>
        <v>366.88425041215925</v>
      </c>
      <c r="AU6">
        <f t="shared" si="9"/>
        <v>2466.0641194876462</v>
      </c>
      <c r="AW6">
        <v>3</v>
      </c>
      <c r="AX6">
        <f>(R6*SUMPRODUCT(K7:$K$23, X7:$X$23)-$AZ$3*SUMPRODUCT(K6:$K$22, W7:$W$23))/Z6</f>
        <v>501.4137582459644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8515.4575087546491</v>
      </c>
      <c r="P7">
        <f t="shared" si="22"/>
        <v>425.77287543773247</v>
      </c>
      <c r="Q7" s="4">
        <f t="shared" si="23"/>
        <v>50</v>
      </c>
      <c r="R7">
        <f t="shared" si="0"/>
        <v>2000000</v>
      </c>
      <c r="S7">
        <f t="shared" si="1"/>
        <v>694.99814245420578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482.88791425862291</v>
      </c>
      <c r="AC7">
        <f t="shared" si="2"/>
        <v>660.96734041591844</v>
      </c>
      <c r="AE7">
        <f t="shared" si="3"/>
        <v>8098.4954608813032</v>
      </c>
      <c r="AF7">
        <f t="shared" si="4"/>
        <v>-404.9247730440652</v>
      </c>
      <c r="AG7">
        <f t="shared" si="4"/>
        <v>-47.55173431700721</v>
      </c>
      <c r="AH7">
        <f t="shared" si="5"/>
        <v>-4775.1334951033487</v>
      </c>
      <c r="AI7">
        <f t="shared" si="6"/>
        <v>2870.885458416883</v>
      </c>
      <c r="AJ7">
        <f t="shared" si="7"/>
        <v>-178.07942615729553</v>
      </c>
      <c r="AK7">
        <f>G7*SUM(AB7, AE7:AF7)</f>
        <v>401.46411736290668</v>
      </c>
      <c r="AL7">
        <f t="shared" si="8"/>
        <v>3094.270149622494</v>
      </c>
      <c r="AN7">
        <f t="shared" si="9"/>
        <v>5709.53254316325</v>
      </c>
      <c r="AO7">
        <f t="shared" si="9"/>
        <v>-285.47662715816256</v>
      </c>
      <c r="AP7">
        <f t="shared" si="9"/>
        <v>-33.524520187513957</v>
      </c>
      <c r="AQ7">
        <f t="shared" si="9"/>
        <v>-3366.524093263431</v>
      </c>
      <c r="AR7">
        <f t="shared" si="9"/>
        <v>2024.0073025541433</v>
      </c>
      <c r="AS7">
        <f t="shared" si="9"/>
        <v>-125.54804578507104</v>
      </c>
      <c r="AT7">
        <f t="shared" si="9"/>
        <v>283.03682505816766</v>
      </c>
      <c r="AU7">
        <f t="shared" si="9"/>
        <v>2181.4960818272398</v>
      </c>
      <c r="AW7">
        <v>4</v>
      </c>
      <c r="AX7">
        <f>(R7*SUMPRODUCT(K8:$K$23, X8:$X$23)-$AZ$3*SUMPRODUCT(K7:$K$22, W8:$W$23))/Z7</f>
        <v>694.99814245420578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8515.4575087546491</v>
      </c>
      <c r="P8">
        <f t="shared" si="22"/>
        <v>425.77287543773247</v>
      </c>
      <c r="Q8" s="4">
        <f t="shared" si="23"/>
        <v>50</v>
      </c>
      <c r="R8">
        <f t="shared" si="0"/>
        <v>2000000</v>
      </c>
      <c r="S8">
        <f t="shared" si="1"/>
        <v>769.48853199342147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660.96734041591844</v>
      </c>
      <c r="AC8">
        <f t="shared" si="2"/>
        <v>722.67372986159535</v>
      </c>
      <c r="AE8">
        <f t="shared" si="3"/>
        <v>7997.3868140536006</v>
      </c>
      <c r="AF8">
        <f t="shared" si="4"/>
        <v>-399.86934070268006</v>
      </c>
      <c r="AG8">
        <f t="shared" si="4"/>
        <v>-46.958057190888304</v>
      </c>
      <c r="AH8">
        <f t="shared" si="5"/>
        <v>-4726.3913179533229</v>
      </c>
      <c r="AI8">
        <f t="shared" si="6"/>
        <v>2824.1680982067091</v>
      </c>
      <c r="AJ8">
        <f t="shared" si="7"/>
        <v>-61.706389445676905</v>
      </c>
      <c r="AK8">
        <f t="shared" ref="AK8:AK23" si="24">G8*SUM(AB8:AB8, AE8:AF8)</f>
        <v>175.90572653323363</v>
      </c>
      <c r="AL8">
        <f t="shared" si="8"/>
        <v>2938.3674352942658</v>
      </c>
      <c r="AN8">
        <f t="shared" si="9"/>
        <v>5257.1093547973442</v>
      </c>
      <c r="AO8">
        <f t="shared" si="9"/>
        <v>-262.85546773986727</v>
      </c>
      <c r="AP8">
        <f t="shared" si="9"/>
        <v>-30.868038208120751</v>
      </c>
      <c r="AQ8">
        <f t="shared" si="9"/>
        <v>-3106.9093679928174</v>
      </c>
      <c r="AR8">
        <f t="shared" si="9"/>
        <v>1856.476480856539</v>
      </c>
      <c r="AS8">
        <f t="shared" si="9"/>
        <v>-40.56290445218697</v>
      </c>
      <c r="AT8">
        <f t="shared" si="9"/>
        <v>115.6322261285695</v>
      </c>
      <c r="AU8">
        <f t="shared" si="9"/>
        <v>1931.5458025329215</v>
      </c>
      <c r="AW8">
        <v>5</v>
      </c>
      <c r="AX8">
        <f>(R8*SUMPRODUCT(K9:$K$23, X9:$X$23)-$AZ$3*SUMPRODUCT(K8:$K$22, W9:$W$23))/Z8</f>
        <v>769.48853199342147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8515.4575087546491</v>
      </c>
      <c r="P9">
        <f t="shared" si="22"/>
        <v>425.77287543773247</v>
      </c>
      <c r="Q9" s="4">
        <f t="shared" si="23"/>
        <v>50</v>
      </c>
      <c r="R9">
        <f t="shared" si="0"/>
        <v>2000000</v>
      </c>
      <c r="S9">
        <f t="shared" si="1"/>
        <v>768.94895864306534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722.67372986159535</v>
      </c>
      <c r="AC9">
        <f t="shared" si="2"/>
        <v>713.14395915394198</v>
      </c>
      <c r="AE9">
        <f t="shared" si="3"/>
        <v>7897.464472176147</v>
      </c>
      <c r="AF9">
        <f t="shared" si="4"/>
        <v>-394.87322360880734</v>
      </c>
      <c r="AG9">
        <f t="shared" si="4"/>
        <v>-46.371345662031956</v>
      </c>
      <c r="AH9">
        <f t="shared" si="5"/>
        <v>-4685.2382778985939</v>
      </c>
      <c r="AI9">
        <f t="shared" si="6"/>
        <v>2770.9816250067142</v>
      </c>
      <c r="AJ9">
        <f t="shared" si="7"/>
        <v>9.5297707076533698</v>
      </c>
      <c r="AK9">
        <f t="shared" si="24"/>
        <v>48.529063372730718</v>
      </c>
      <c r="AL9">
        <f t="shared" si="8"/>
        <v>2829.0404590870985</v>
      </c>
      <c r="AN9">
        <f t="shared" si="9"/>
        <v>4933.8767005888694</v>
      </c>
      <c r="AO9">
        <f t="shared" si="9"/>
        <v>-246.69383502944348</v>
      </c>
      <c r="AP9">
        <f t="shared" si="9"/>
        <v>-28.970121074037447</v>
      </c>
      <c r="AQ9">
        <f t="shared" si="9"/>
        <v>-2927.0645100681622</v>
      </c>
      <c r="AR9">
        <f t="shared" si="9"/>
        <v>1731.1482344172266</v>
      </c>
      <c r="AS9">
        <f t="shared" si="9"/>
        <v>5.9536467460029305</v>
      </c>
      <c r="AT9">
        <f t="shared" si="9"/>
        <v>30.318137665536099</v>
      </c>
      <c r="AU9">
        <f t="shared" si="9"/>
        <v>1767.4200188287657</v>
      </c>
      <c r="AW9">
        <v>6</v>
      </c>
      <c r="AX9">
        <f>(R9*SUMPRODUCT(K10:$K$23, X10:$X$23)-$AZ$3*SUMPRODUCT(K9:$K$22, W10:$W$23))/Z9</f>
        <v>768.94895864306534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8515.4575087546491</v>
      </c>
      <c r="P10">
        <f t="shared" si="22"/>
        <v>425.77287543773247</v>
      </c>
      <c r="Q10" s="4">
        <f t="shared" si="23"/>
        <v>50</v>
      </c>
      <c r="R10">
        <f t="shared" si="0"/>
        <v>2000000</v>
      </c>
      <c r="S10">
        <f t="shared" si="1"/>
        <v>757.20414288590939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713.14395915394198</v>
      </c>
      <c r="AC10">
        <f t="shared" si="2"/>
        <v>693.4699645910805</v>
      </c>
      <c r="AE10">
        <f t="shared" si="3"/>
        <v>7798.7080136230798</v>
      </c>
      <c r="AF10">
        <f t="shared" si="4"/>
        <v>-389.93540068115402</v>
      </c>
      <c r="AG10">
        <f t="shared" si="4"/>
        <v>-45.791479821285662</v>
      </c>
      <c r="AH10">
        <f t="shared" si="5"/>
        <v>-4646.0953650389265</v>
      </c>
      <c r="AI10">
        <f t="shared" si="6"/>
        <v>2716.8857680817136</v>
      </c>
      <c r="AJ10">
        <f t="shared" si="7"/>
        <v>19.673994562861481</v>
      </c>
      <c r="AK10">
        <f t="shared" si="24"/>
        <v>33.299857945593061</v>
      </c>
      <c r="AL10">
        <f t="shared" si="8"/>
        <v>2769.8596205901681</v>
      </c>
      <c r="AN10">
        <f t="shared" si="9"/>
        <v>4629.1490795944592</v>
      </c>
      <c r="AO10">
        <f t="shared" si="9"/>
        <v>-231.45745397972297</v>
      </c>
      <c r="AP10">
        <f t="shared" si="9"/>
        <v>-27.180859483094604</v>
      </c>
      <c r="AQ10">
        <f t="shared" si="9"/>
        <v>-2757.8245069834597</v>
      </c>
      <c r="AR10">
        <f t="shared" si="9"/>
        <v>1612.6862591481815</v>
      </c>
      <c r="AS10">
        <f t="shared" si="9"/>
        <v>11.678069452468966</v>
      </c>
      <c r="AT10">
        <f t="shared" si="9"/>
        <v>19.766095421215059</v>
      </c>
      <c r="AU10">
        <f t="shared" si="9"/>
        <v>1644.1304240218653</v>
      </c>
      <c r="AW10">
        <v>7</v>
      </c>
      <c r="AX10">
        <f>(R10*SUMPRODUCT(K11:$K$23, X11:$X$23)-$AZ$3*SUMPRODUCT(K10:$K$22, W11:$W$23))/Z10</f>
        <v>757.20414288590939</v>
      </c>
    </row>
    <row r="11" spans="1:52" x14ac:dyDescent="0.25">
      <c r="A11" t="s">
        <v>33</v>
      </c>
      <c r="C11" s="7">
        <f>AU25</f>
        <v>22575.988107814323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8515.4575087546491</v>
      </c>
      <c r="P11">
        <f t="shared" si="22"/>
        <v>425.77287543773247</v>
      </c>
      <c r="Q11" s="4">
        <f t="shared" si="23"/>
        <v>50</v>
      </c>
      <c r="R11">
        <f t="shared" si="0"/>
        <v>2000000</v>
      </c>
      <c r="S11">
        <f t="shared" si="1"/>
        <v>730.62790214619292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693.4699645910805</v>
      </c>
      <c r="AC11">
        <f t="shared" si="2"/>
        <v>660.75565820681004</v>
      </c>
      <c r="AE11">
        <f t="shared" si="3"/>
        <v>7701.0975280320663</v>
      </c>
      <c r="AF11">
        <f t="shared" si="4"/>
        <v>-385.05487640160334</v>
      </c>
      <c r="AG11">
        <f t="shared" si="4"/>
        <v>-45.218342761470254</v>
      </c>
      <c r="AH11">
        <f t="shared" si="5"/>
        <v>-4608.8904641020872</v>
      </c>
      <c r="AI11">
        <f t="shared" si="6"/>
        <v>2661.9338447669061</v>
      </c>
      <c r="AJ11">
        <f t="shared" si="7"/>
        <v>32.714306384270458</v>
      </c>
      <c r="AK11">
        <f t="shared" si="24"/>
        <v>19.222830278931706</v>
      </c>
      <c r="AL11">
        <f t="shared" si="8"/>
        <v>2713.8709814301083</v>
      </c>
      <c r="AN11">
        <f t="shared" si="9"/>
        <v>4347.3224422033036</v>
      </c>
      <c r="AO11">
        <f t="shared" si="9"/>
        <v>-217.36612211016518</v>
      </c>
      <c r="AP11">
        <f t="shared" si="9"/>
        <v>-25.526065027826565</v>
      </c>
      <c r="AQ11">
        <f t="shared" si="9"/>
        <v>-2601.750318745525</v>
      </c>
      <c r="AR11">
        <f t="shared" si="9"/>
        <v>1502.6799363197872</v>
      </c>
      <c r="AS11">
        <f t="shared" si="9"/>
        <v>18.467450620872281</v>
      </c>
      <c r="AT11">
        <f t="shared" si="9"/>
        <v>10.851419706097381</v>
      </c>
      <c r="AU11">
        <f t="shared" si="9"/>
        <v>1531.9988066467567</v>
      </c>
      <c r="AW11">
        <v>8</v>
      </c>
      <c r="AX11">
        <f>(R11*SUMPRODUCT(K12:$K$23, X12:$X$23)-$AZ$3*SUMPRODUCT(K11:$K$22, W12:$W$23))/Z11</f>
        <v>730.62790214619292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8515.4575087546491</v>
      </c>
      <c r="P12">
        <f t="shared" si="22"/>
        <v>425.77287543773247</v>
      </c>
      <c r="Q12" s="4">
        <f t="shared" si="23"/>
        <v>50</v>
      </c>
      <c r="R12">
        <f t="shared" si="0"/>
        <v>2000000</v>
      </c>
      <c r="S12">
        <f t="shared" si="1"/>
        <v>692.0705083511159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660.75565820681004</v>
      </c>
      <c r="AC12">
        <f t="shared" si="2"/>
        <v>618.04356582639593</v>
      </c>
      <c r="AE12">
        <f t="shared" si="3"/>
        <v>7604.6062646030041</v>
      </c>
      <c r="AF12">
        <f t="shared" si="4"/>
        <v>-380.23031323015022</v>
      </c>
      <c r="AG12">
        <f t="shared" si="4"/>
        <v>-44.651777410578298</v>
      </c>
      <c r="AH12">
        <f t="shared" si="5"/>
        <v>-4575.2769310899521</v>
      </c>
      <c r="AI12">
        <f t="shared" si="6"/>
        <v>2604.4472428723229</v>
      </c>
      <c r="AJ12">
        <f t="shared" si="7"/>
        <v>42.712092380414106</v>
      </c>
      <c r="AK12">
        <f t="shared" si="24"/>
        <v>18.135802702033228</v>
      </c>
      <c r="AL12">
        <f t="shared" si="8"/>
        <v>2665.2951379547703</v>
      </c>
      <c r="AN12">
        <f t="shared" si="9"/>
        <v>4081.0461653575071</v>
      </c>
      <c r="AO12">
        <f t="shared" si="9"/>
        <v>-204.05230826787536</v>
      </c>
      <c r="AP12">
        <f t="shared" si="9"/>
        <v>-23.962577237698785</v>
      </c>
      <c r="AQ12">
        <f t="shared" si="9"/>
        <v>-2455.3429494417192</v>
      </c>
      <c r="AR12">
        <f t="shared" si="9"/>
        <v>1397.6883304102139</v>
      </c>
      <c r="AS12">
        <f t="shared" si="9"/>
        <v>22.921636539532845</v>
      </c>
      <c r="AT12">
        <f t="shared" si="9"/>
        <v>9.7326601138207458</v>
      </c>
      <c r="AU12">
        <f t="shared" si="9"/>
        <v>1430.3426270635675</v>
      </c>
      <c r="AW12">
        <v>9</v>
      </c>
      <c r="AX12">
        <f>(R12*SUMPRODUCT(K13:$K$23, X13:$X$23)-$AZ$3*SUMPRODUCT(K12:$K$22, W13:$W$23))/Z12</f>
        <v>692.0705083511159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8515.4575087546491</v>
      </c>
      <c r="P13">
        <f t="shared" si="22"/>
        <v>425.77287543773247</v>
      </c>
      <c r="Q13" s="4">
        <f t="shared" si="23"/>
        <v>50</v>
      </c>
      <c r="R13">
        <f t="shared" si="0"/>
        <v>2000000</v>
      </c>
      <c r="S13">
        <f t="shared" si="1"/>
        <v>640.15924373804523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618.04356582639593</v>
      </c>
      <c r="AC13">
        <f t="shared" si="2"/>
        <v>564.51385592821862</v>
      </c>
      <c r="AE13">
        <f t="shared" si="3"/>
        <v>7509.2155589134391</v>
      </c>
      <c r="AF13">
        <f t="shared" si="4"/>
        <v>-375.46077794567196</v>
      </c>
      <c r="AG13">
        <f t="shared" si="4"/>
        <v>-44.091674177184821</v>
      </c>
      <c r="AH13">
        <f t="shared" si="5"/>
        <v>-4543.4183715077415</v>
      </c>
      <c r="AI13">
        <f t="shared" si="6"/>
        <v>2546.2447352828403</v>
      </c>
      <c r="AJ13">
        <f t="shared" si="7"/>
        <v>53.529709898177316</v>
      </c>
      <c r="AK13">
        <f t="shared" si="24"/>
        <v>15.503596693588326</v>
      </c>
      <c r="AL13">
        <f t="shared" si="8"/>
        <v>2615.2780418746061</v>
      </c>
      <c r="AN13">
        <f t="shared" si="9"/>
        <v>3831.7526994220957</v>
      </c>
      <c r="AO13">
        <f t="shared" si="9"/>
        <v>-191.58763497110479</v>
      </c>
      <c r="AP13">
        <f t="shared" si="9"/>
        <v>-22.498806995881974</v>
      </c>
      <c r="AQ13">
        <f t="shared" si="9"/>
        <v>-2318.3853856697378</v>
      </c>
      <c r="AR13">
        <f t="shared" si="9"/>
        <v>1299.2808717853707</v>
      </c>
      <c r="AS13">
        <f t="shared" si="9"/>
        <v>27.314785251856826</v>
      </c>
      <c r="AT13">
        <f t="shared" si="9"/>
        <v>7.9110724702653776</v>
      </c>
      <c r="AU13">
        <f t="shared" si="9"/>
        <v>1334.506729507493</v>
      </c>
      <c r="AW13">
        <v>10</v>
      </c>
      <c r="AX13">
        <f>(R13*SUMPRODUCT(K14:$K$23, X14:$X$23)-$AZ$3*SUMPRODUCT(K13:$K$22, W14:$W$23))/Z13</f>
        <v>640.15924373804523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8515.4575087546491</v>
      </c>
      <c r="P14">
        <f t="shared" si="22"/>
        <v>425.77287543773247</v>
      </c>
      <c r="Q14" s="4">
        <f t="shared" si="23"/>
        <v>50</v>
      </c>
      <c r="R14">
        <f t="shared" si="0"/>
        <v>2000000</v>
      </c>
      <c r="S14">
        <f t="shared" si="1"/>
        <v>653.19734011766002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564.51385592821862</v>
      </c>
      <c r="AC14">
        <f t="shared" si="2"/>
        <v>568.776603711196</v>
      </c>
      <c r="AE14">
        <f t="shared" si="3"/>
        <v>7414.9000668068156</v>
      </c>
      <c r="AF14">
        <f t="shared" si="4"/>
        <v>-370.74500334034082</v>
      </c>
      <c r="AG14">
        <f t="shared" si="4"/>
        <v>-43.537884248636303</v>
      </c>
      <c r="AH14">
        <f t="shared" si="5"/>
        <v>-4514.9274710668442</v>
      </c>
      <c r="AI14">
        <f t="shared" si="6"/>
        <v>2485.6897081509942</v>
      </c>
      <c r="AJ14">
        <f t="shared" si="7"/>
        <v>-4.2627477829773852</v>
      </c>
      <c r="AK14">
        <f t="shared" si="24"/>
        <v>532.60682435762862</v>
      </c>
      <c r="AL14">
        <f t="shared" si="8"/>
        <v>3014.0337847256455</v>
      </c>
      <c r="AN14">
        <f t="shared" si="9"/>
        <v>3485.3754663872564</v>
      </c>
      <c r="AO14">
        <f t="shared" si="9"/>
        <v>-174.26877331936282</v>
      </c>
      <c r="AP14">
        <f t="shared" si="9"/>
        <v>-20.464992414112686</v>
      </c>
      <c r="AQ14">
        <f t="shared" si="9"/>
        <v>-2122.2426868054813</v>
      </c>
      <c r="AR14">
        <f t="shared" si="9"/>
        <v>1168.3990138482995</v>
      </c>
      <c r="AS14">
        <f t="shared" si="9"/>
        <v>-2.0037055669428931</v>
      </c>
      <c r="AT14">
        <f t="shared" si="9"/>
        <v>250.35195917966368</v>
      </c>
      <c r="AU14">
        <f t="shared" si="9"/>
        <v>1416.7472674610206</v>
      </c>
      <c r="AW14">
        <v>11</v>
      </c>
      <c r="AX14">
        <f>(R14*SUMPRODUCT(K15:$K$23, X15:$X$23)-$AZ$3*SUMPRODUCT(K14:$K$22, W15:$W$23))/Z14</f>
        <v>653.19734011766002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8515.4575087546491</v>
      </c>
      <c r="P15">
        <f t="shared" si="22"/>
        <v>425.77287543773247</v>
      </c>
      <c r="Q15" s="4">
        <f t="shared" si="23"/>
        <v>50</v>
      </c>
      <c r="R15">
        <f t="shared" si="0"/>
        <v>2000000</v>
      </c>
      <c r="S15">
        <f t="shared" si="1"/>
        <v>646.02218923797159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568.776603711196</v>
      </c>
      <c r="AC15">
        <f t="shared" si="2"/>
        <v>555.45060998469489</v>
      </c>
      <c r="AE15">
        <f t="shared" si="3"/>
        <v>7321.6000105442008</v>
      </c>
      <c r="AF15">
        <f t="shared" si="4"/>
        <v>-366.08000052721007</v>
      </c>
      <c r="AG15">
        <f t="shared" si="4"/>
        <v>-42.990056629470253</v>
      </c>
      <c r="AH15">
        <f t="shared" si="5"/>
        <v>-4497.9510671877142</v>
      </c>
      <c r="AI15">
        <f t="shared" si="6"/>
        <v>2414.5788861998062</v>
      </c>
      <c r="AJ15">
        <f t="shared" si="7"/>
        <v>13.32599372650111</v>
      </c>
      <c r="AK15">
        <f t="shared" si="24"/>
        <v>526.70076296097307</v>
      </c>
      <c r="AL15">
        <f t="shared" si="8"/>
        <v>2954.6056428872803</v>
      </c>
      <c r="AN15">
        <f t="shared" si="9"/>
        <v>3170.2362935634933</v>
      </c>
      <c r="AO15">
        <f t="shared" si="9"/>
        <v>-158.51181467817469</v>
      </c>
      <c r="AP15">
        <f t="shared" si="9"/>
        <v>-18.614597573320097</v>
      </c>
      <c r="AQ15">
        <f t="shared" si="9"/>
        <v>-1947.6026687247631</v>
      </c>
      <c r="AR15">
        <f t="shared" si="9"/>
        <v>1045.5072125872355</v>
      </c>
      <c r="AS15">
        <f t="shared" si="9"/>
        <v>5.7701252320137524</v>
      </c>
      <c r="AT15">
        <f t="shared" si="9"/>
        <v>228.06024259475339</v>
      </c>
      <c r="AU15">
        <f t="shared" si="9"/>
        <v>1279.3375804140026</v>
      </c>
      <c r="AW15">
        <v>12</v>
      </c>
      <c r="AX15">
        <f>(R15*SUMPRODUCT(K16:$K$23, X16:$X$23)-$AZ$3*SUMPRODUCT(K15:$K$22, W16:$W$23))/Z15</f>
        <v>646.02218923797159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8515.4575087546491</v>
      </c>
      <c r="P16">
        <f t="shared" si="22"/>
        <v>425.77287543773247</v>
      </c>
      <c r="Q16" s="4">
        <f t="shared" si="23"/>
        <v>50</v>
      </c>
      <c r="R16">
        <f t="shared" si="0"/>
        <v>2000000</v>
      </c>
      <c r="S16">
        <f t="shared" si="1"/>
        <v>618.49019543519978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555.45060998469489</v>
      </c>
      <c r="AC16">
        <f t="shared" si="2"/>
        <v>525.0731634187141</v>
      </c>
      <c r="AE16">
        <f t="shared" si="3"/>
        <v>7229.2790493360444</v>
      </c>
      <c r="AF16">
        <f t="shared" si="4"/>
        <v>-361.46395246680225</v>
      </c>
      <c r="AG16">
        <f t="shared" si="4"/>
        <v>-42.447977938376781</v>
      </c>
      <c r="AH16">
        <f t="shared" si="5"/>
        <v>-4487.1249919507909</v>
      </c>
      <c r="AI16">
        <f t="shared" si="6"/>
        <v>2338.2421269800752</v>
      </c>
      <c r="AJ16">
        <f t="shared" si="7"/>
        <v>30.37744656598079</v>
      </c>
      <c r="AK16">
        <f t="shared" si="24"/>
        <v>519.62859947977563</v>
      </c>
      <c r="AL16">
        <f t="shared" si="8"/>
        <v>2888.2481730258314</v>
      </c>
      <c r="AN16">
        <f t="shared" si="9"/>
        <v>2883.5135076753481</v>
      </c>
      <c r="AO16">
        <f t="shared" si="9"/>
        <v>-144.17567538376741</v>
      </c>
      <c r="AP16">
        <f t="shared" si="9"/>
        <v>-16.93105452473246</v>
      </c>
      <c r="AQ16">
        <f t="shared" si="9"/>
        <v>-1789.7615290014382</v>
      </c>
      <c r="AR16">
        <f t="shared" si="9"/>
        <v>932.6452487654102</v>
      </c>
      <c r="AS16">
        <f t="shared" si="9"/>
        <v>12.116530141375103</v>
      </c>
      <c r="AT16">
        <f t="shared" si="9"/>
        <v>207.26217308100306</v>
      </c>
      <c r="AU16">
        <f t="shared" si="9"/>
        <v>1152.0239519877882</v>
      </c>
      <c r="AW16">
        <v>13</v>
      </c>
      <c r="AX16">
        <f>(R16*SUMPRODUCT(K17:$K$23, X17:$X$23)-$AZ$3*SUMPRODUCT(K16:$K$22, W17:$W$23))/Z16</f>
        <v>618.49019543519978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8515.4575087546491</v>
      </c>
      <c r="P17">
        <f t="shared" si="22"/>
        <v>425.77287543773247</v>
      </c>
      <c r="Q17" s="4">
        <f t="shared" si="23"/>
        <v>50</v>
      </c>
      <c r="R17">
        <f t="shared" si="0"/>
        <v>2000000</v>
      </c>
      <c r="S17">
        <f t="shared" si="1"/>
        <v>573.63337222826556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525.0731634187141</v>
      </c>
      <c r="AC17">
        <f t="shared" si="2"/>
        <v>480.8379027323918</v>
      </c>
      <c r="AE17">
        <f t="shared" si="3"/>
        <v>7137.9297780587276</v>
      </c>
      <c r="AF17">
        <f t="shared" si="4"/>
        <v>-356.89648890293637</v>
      </c>
      <c r="AG17">
        <f t="shared" si="4"/>
        <v>-41.911604694875763</v>
      </c>
      <c r="AH17">
        <f t="shared" si="5"/>
        <v>-4475.738564690093</v>
      </c>
      <c r="AI17">
        <f t="shared" si="6"/>
        <v>2263.3831197708223</v>
      </c>
      <c r="AJ17">
        <f t="shared" si="7"/>
        <v>44.235260686322306</v>
      </c>
      <c r="AK17">
        <f t="shared" si="24"/>
        <v>511.42745168021543</v>
      </c>
      <c r="AL17">
        <f t="shared" si="8"/>
        <v>2819.0458321373599</v>
      </c>
      <c r="AN17">
        <f t="shared" si="9"/>
        <v>2622.6518283662194</v>
      </c>
      <c r="AO17">
        <f t="shared" si="9"/>
        <v>-131.13259141831097</v>
      </c>
      <c r="AP17">
        <f t="shared" si="9"/>
        <v>-15.399359492252177</v>
      </c>
      <c r="AQ17">
        <f t="shared" si="9"/>
        <v>-1644.4969753073262</v>
      </c>
      <c r="AR17">
        <f t="shared" si="9"/>
        <v>831.62290214833013</v>
      </c>
      <c r="AS17">
        <f t="shared" si="9"/>
        <v>16.25312813721618</v>
      </c>
      <c r="AT17">
        <f t="shared" si="9"/>
        <v>187.9110866779331</v>
      </c>
      <c r="AU17">
        <f t="shared" si="9"/>
        <v>1035.7871169634793</v>
      </c>
      <c r="AW17">
        <v>14</v>
      </c>
      <c r="AX17">
        <f>(R17*SUMPRODUCT(K18:$K$23, X18:$X$23)-$AZ$3*SUMPRODUCT(K17:$K$22, W18:$W$23))/Z17</f>
        <v>573.63337222826556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8515.4575087546491</v>
      </c>
      <c r="P18">
        <f t="shared" si="22"/>
        <v>425.77287543773247</v>
      </c>
      <c r="Q18" s="4">
        <f t="shared" si="23"/>
        <v>50</v>
      </c>
      <c r="R18">
        <f t="shared" si="0"/>
        <v>2000000</v>
      </c>
      <c r="S18">
        <f t="shared" si="1"/>
        <v>513.47709546321391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480.8379027323918</v>
      </c>
      <c r="AC18">
        <f t="shared" si="2"/>
        <v>424.9624112514839</v>
      </c>
      <c r="AE18">
        <f t="shared" si="3"/>
        <v>7047.5380261419687</v>
      </c>
      <c r="AF18">
        <f t="shared" si="4"/>
        <v>-352.37690130709842</v>
      </c>
      <c r="AG18">
        <f t="shared" si="4"/>
        <v>-41.380853693982218</v>
      </c>
      <c r="AH18">
        <f t="shared" si="5"/>
        <v>-4465.3981577912746</v>
      </c>
      <c r="AI18">
        <f t="shared" si="6"/>
        <v>2188.3821133496131</v>
      </c>
      <c r="AJ18">
        <f t="shared" si="7"/>
        <v>55.875491480907897</v>
      </c>
      <c r="AK18">
        <f t="shared" si="24"/>
        <v>502.31993192970839</v>
      </c>
      <c r="AL18">
        <f t="shared" si="8"/>
        <v>2746.5775367602291</v>
      </c>
      <c r="AN18">
        <f t="shared" si="9"/>
        <v>2385.3228201380525</v>
      </c>
      <c r="AO18">
        <f t="shared" si="9"/>
        <v>-119.26614100690261</v>
      </c>
      <c r="AP18">
        <f t="shared" si="9"/>
        <v>-14.005840659093936</v>
      </c>
      <c r="AQ18">
        <f t="shared" si="9"/>
        <v>-1511.3669606707817</v>
      </c>
      <c r="AR18">
        <f t="shared" si="9"/>
        <v>740.68387780127409</v>
      </c>
      <c r="AS18">
        <f t="shared" si="9"/>
        <v>18.911722706773524</v>
      </c>
      <c r="AT18">
        <f t="shared" si="9"/>
        <v>170.01613786226764</v>
      </c>
      <c r="AU18">
        <f t="shared" si="9"/>
        <v>929.61173837031515</v>
      </c>
      <c r="AW18">
        <v>15</v>
      </c>
      <c r="AX18">
        <f>(R18*SUMPRODUCT(K19:$K$23, X19:$X$23)-$AZ$3*SUMPRODUCT(K18:$K$22, W19:$W$23))/Z18</f>
        <v>513.47709546321391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8515.4575087546491</v>
      </c>
      <c r="P19">
        <f t="shared" si="22"/>
        <v>425.77287543773247</v>
      </c>
      <c r="Q19" s="4">
        <f t="shared" si="23"/>
        <v>50</v>
      </c>
      <c r="R19">
        <f t="shared" si="0"/>
        <v>2000000</v>
      </c>
      <c r="S19">
        <f t="shared" si="1"/>
        <v>436.87315741970889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424.9624112514839</v>
      </c>
      <c r="AC19">
        <f t="shared" si="2"/>
        <v>356.97296361339522</v>
      </c>
      <c r="AE19">
        <f t="shared" si="3"/>
        <v>6958.0564788596712</v>
      </c>
      <c r="AF19">
        <f t="shared" si="4"/>
        <v>-347.90282394298356</v>
      </c>
      <c r="AG19">
        <f t="shared" si="4"/>
        <v>-40.855447118996068</v>
      </c>
      <c r="AH19">
        <f t="shared" si="5"/>
        <v>-4463.9215218529334</v>
      </c>
      <c r="AI19">
        <f t="shared" si="6"/>
        <v>2105.3766859447578</v>
      </c>
      <c r="AJ19">
        <f t="shared" si="7"/>
        <v>67.989447638088677</v>
      </c>
      <c r="AK19">
        <f t="shared" si="24"/>
        <v>492.45812463177208</v>
      </c>
      <c r="AL19">
        <f t="shared" si="8"/>
        <v>2665.8242582146186</v>
      </c>
      <c r="AN19">
        <f t="shared" si="9"/>
        <v>2169.3970822004776</v>
      </c>
      <c r="AO19">
        <f t="shared" si="9"/>
        <v>-108.46985411002387</v>
      </c>
      <c r="AP19">
        <f t="shared" si="9"/>
        <v>-12.737994875613811</v>
      </c>
      <c r="AQ19">
        <f t="shared" si="9"/>
        <v>-1391.7705833665129</v>
      </c>
      <c r="AR19">
        <f t="shared" si="9"/>
        <v>656.41864984832682</v>
      </c>
      <c r="AS19">
        <f t="shared" si="9"/>
        <v>21.197889062071006</v>
      </c>
      <c r="AT19">
        <f t="shared" si="9"/>
        <v>153.53960145738441</v>
      </c>
      <c r="AU19">
        <f t="shared" si="9"/>
        <v>831.15614036778231</v>
      </c>
      <c r="AW19">
        <v>16</v>
      </c>
      <c r="AX19">
        <f>(R19*SUMPRODUCT(K20:$K$23, X20:$X$23)-$AZ$3*SUMPRODUCT(K19:$K$22, W20:$W$23))/Z19</f>
        <v>436.87315741970889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8515.4575087546491</v>
      </c>
      <c r="P20">
        <f t="shared" si="22"/>
        <v>425.77287543773247</v>
      </c>
      <c r="Q20" s="4">
        <f t="shared" si="23"/>
        <v>50</v>
      </c>
      <c r="R20">
        <f t="shared" si="0"/>
        <v>2000000</v>
      </c>
      <c r="S20">
        <f t="shared" si="1"/>
        <v>347.05011685324143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356.97296361339522</v>
      </c>
      <c r="AC20">
        <f t="shared" si="2"/>
        <v>279.96804364599302</v>
      </c>
      <c r="AE20">
        <f t="shared" si="3"/>
        <v>6869.486174196496</v>
      </c>
      <c r="AF20">
        <f t="shared" si="4"/>
        <v>-343.47430870982481</v>
      </c>
      <c r="AG20">
        <f t="shared" si="4"/>
        <v>-40.335391064626016</v>
      </c>
      <c r="AH20">
        <f t="shared" si="5"/>
        <v>-4460.0633272036739</v>
      </c>
      <c r="AI20">
        <f t="shared" si="6"/>
        <v>2025.6131472183715</v>
      </c>
      <c r="AJ20">
        <f t="shared" si="7"/>
        <v>77.004919967402202</v>
      </c>
      <c r="AK20">
        <f t="shared" si="24"/>
        <v>481.80893803700468</v>
      </c>
      <c r="AL20">
        <f t="shared" si="8"/>
        <v>2584.4270052227785</v>
      </c>
      <c r="AN20">
        <f t="shared" si="9"/>
        <v>1972.9529238368832</v>
      </c>
      <c r="AO20">
        <f t="shared" si="9"/>
        <v>-98.64764619184416</v>
      </c>
      <c r="AP20">
        <f t="shared" si="9"/>
        <v>-11.584538598240385</v>
      </c>
      <c r="AQ20">
        <f t="shared" si="9"/>
        <v>-1280.9538819595043</v>
      </c>
      <c r="AR20">
        <f t="shared" si="9"/>
        <v>581.76685708729428</v>
      </c>
      <c r="AS20">
        <f t="shared" si="9"/>
        <v>22.116222108458036</v>
      </c>
      <c r="AT20">
        <f t="shared" si="9"/>
        <v>138.3780866466391</v>
      </c>
      <c r="AU20">
        <f t="shared" si="9"/>
        <v>742.26116584239139</v>
      </c>
      <c r="AW20">
        <v>17</v>
      </c>
      <c r="AX20">
        <f>(R20*SUMPRODUCT(K21:$K$23, X21:$X$23)-$AZ$3*SUMPRODUCT(K20:$K$22, W21:$W$23))/Z20</f>
        <v>347.05011685324143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8515.4575087546491</v>
      </c>
      <c r="P21">
        <f t="shared" si="22"/>
        <v>425.77287543773247</v>
      </c>
      <c r="Q21" s="4">
        <f t="shared" si="23"/>
        <v>50</v>
      </c>
      <c r="R21">
        <f t="shared" si="0"/>
        <v>2000000</v>
      </c>
      <c r="S21">
        <f t="shared" si="1"/>
        <v>243.73314928016518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279.96804364599302</v>
      </c>
      <c r="AC21">
        <f t="shared" si="2"/>
        <v>194.11132018832245</v>
      </c>
      <c r="AE21">
        <f t="shared" si="3"/>
        <v>6781.788623803106</v>
      </c>
      <c r="AF21">
        <f t="shared" si="4"/>
        <v>-339.08943119015527</v>
      </c>
      <c r="AG21">
        <f t="shared" si="4"/>
        <v>-39.820459539788807</v>
      </c>
      <c r="AH21">
        <f t="shared" si="5"/>
        <v>-4463.1045676382992</v>
      </c>
      <c r="AI21">
        <f t="shared" si="6"/>
        <v>1939.774165434862</v>
      </c>
      <c r="AJ21">
        <f t="shared" si="7"/>
        <v>85.856723457670569</v>
      </c>
      <c r="AK21">
        <f t="shared" si="24"/>
        <v>470.58670653812607</v>
      </c>
      <c r="AL21">
        <f t="shared" si="8"/>
        <v>2496.2175954306585</v>
      </c>
      <c r="AN21">
        <f t="shared" si="9"/>
        <v>1794.2298820020806</v>
      </c>
      <c r="AO21">
        <f t="shared" si="9"/>
        <v>-89.711494100104019</v>
      </c>
      <c r="AP21">
        <f t="shared" si="9"/>
        <v>-10.53513495990939</v>
      </c>
      <c r="AQ21">
        <f t="shared" si="9"/>
        <v>-1180.7851919256607</v>
      </c>
      <c r="AR21">
        <f t="shared" si="9"/>
        <v>513.19806101640631</v>
      </c>
      <c r="AS21">
        <f t="shared" si="9"/>
        <v>22.714759681223285</v>
      </c>
      <c r="AT21">
        <f t="shared" si="9"/>
        <v>124.50118660144238</v>
      </c>
      <c r="AU21">
        <f t="shared" si="9"/>
        <v>660.41400729907195</v>
      </c>
      <c r="AW21">
        <v>18</v>
      </c>
      <c r="AX21">
        <f>(R21*SUMPRODUCT(K22:$K$23, X22:$X$23)-$AZ$3*SUMPRODUCT(K21:$K$22, W22:$W$23))/Z21</f>
        <v>243.73314928016518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8515.4575087546491</v>
      </c>
      <c r="P22">
        <f t="shared" si="22"/>
        <v>425.77287543773247</v>
      </c>
      <c r="Q22" s="4">
        <f t="shared" si="23"/>
        <v>50</v>
      </c>
      <c r="R22">
        <f t="shared" si="0"/>
        <v>2000000</v>
      </c>
      <c r="S22">
        <f t="shared" si="1"/>
        <v>127.87124250929035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194.11132018832245</v>
      </c>
      <c r="AC22">
        <f t="shared" si="2"/>
        <v>100.53368007211554</v>
      </c>
      <c r="AE22">
        <f t="shared" si="3"/>
        <v>6694.9398790008281</v>
      </c>
      <c r="AF22">
        <f t="shared" si="4"/>
        <v>-334.74699395004143</v>
      </c>
      <c r="AG22">
        <f t="shared" si="4"/>
        <v>-39.310511925623686</v>
      </c>
      <c r="AH22">
        <f t="shared" si="5"/>
        <v>-4469.7207506891482</v>
      </c>
      <c r="AI22">
        <f t="shared" si="6"/>
        <v>1851.161622436015</v>
      </c>
      <c r="AJ22">
        <f t="shared" si="7"/>
        <v>93.577640116206908</v>
      </c>
      <c r="AK22">
        <f t="shared" si="24"/>
        <v>458.80129436673769</v>
      </c>
      <c r="AL22">
        <f t="shared" si="8"/>
        <v>2403.5405569189597</v>
      </c>
      <c r="AN22">
        <f t="shared" si="9"/>
        <v>1631.6307599310337</v>
      </c>
      <c r="AO22">
        <f t="shared" si="9"/>
        <v>-81.581537996551702</v>
      </c>
      <c r="AP22">
        <f t="shared" si="9"/>
        <v>-9.5804057401118605</v>
      </c>
      <c r="AQ22">
        <f t="shared" si="9"/>
        <v>-1089.3202921808559</v>
      </c>
      <c r="AR22">
        <f t="shared" si="9"/>
        <v>451.14852401351447</v>
      </c>
      <c r="AS22">
        <f t="shared" si="9"/>
        <v>22.805903983434501</v>
      </c>
      <c r="AT22">
        <f t="shared" si="9"/>
        <v>111.81494055427791</v>
      </c>
      <c r="AU22">
        <f t="shared" si="9"/>
        <v>585.76936855122688</v>
      </c>
      <c r="AW22">
        <v>19</v>
      </c>
      <c r="AX22">
        <f>(R22*SUMPRODUCT(K23:$K$23, X23:$X$23)-$AZ$3*SUMPRODUCT(K22:$K$22, W23:$W$23))/Z22</f>
        <v>127.87124250929035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8515.4575087546491</v>
      </c>
      <c r="P23">
        <f t="shared" si="22"/>
        <v>425.77287543773247</v>
      </c>
      <c r="Q23" s="4">
        <f t="shared" si="23"/>
        <v>50</v>
      </c>
      <c r="R23">
        <f t="shared" si="0"/>
        <v>2000000</v>
      </c>
      <c r="S23">
        <f t="shared" si="1"/>
        <v>129.53576399349461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100.53368007211554</v>
      </c>
      <c r="AC23">
        <f t="shared" si="2"/>
        <v>100.53368007211556</v>
      </c>
      <c r="AE23">
        <f t="shared" si="3"/>
        <v>6608.9105777445957</v>
      </c>
      <c r="AF23">
        <f t="shared" si="4"/>
        <v>-330.44552888722978</v>
      </c>
      <c r="AG23">
        <f t="shared" si="4"/>
        <v>-38.80537581774113</v>
      </c>
      <c r="AH23">
        <f t="shared" si="5"/>
        <v>-4481.2395450529211</v>
      </c>
      <c r="AI23">
        <f t="shared" si="6"/>
        <v>1758.4201279867038</v>
      </c>
      <c r="AJ23">
        <f t="shared" si="7"/>
        <v>0</v>
      </c>
      <c r="AK23">
        <f t="shared" si="24"/>
        <v>446.52991102506371</v>
      </c>
      <c r="AL23">
        <f t="shared" si="8"/>
        <v>2204.9500390117673</v>
      </c>
      <c r="AN23">
        <f t="shared" si="9"/>
        <v>1483.7011911329944</v>
      </c>
      <c r="AO23">
        <f t="shared" si="9"/>
        <v>-74.185059556649719</v>
      </c>
      <c r="AP23">
        <f t="shared" si="9"/>
        <v>-8.7118113713069274</v>
      </c>
      <c r="AQ23">
        <f t="shared" si="9"/>
        <v>-1006.0387975496441</v>
      </c>
      <c r="AR23">
        <f t="shared" si="9"/>
        <v>394.76552265539362</v>
      </c>
      <c r="AS23">
        <f t="shared" si="9"/>
        <v>0</v>
      </c>
      <c r="AT23">
        <f t="shared" si="9"/>
        <v>100.24601680879336</v>
      </c>
      <c r="AU23">
        <f t="shared" si="9"/>
        <v>495.01153946418697</v>
      </c>
      <c r="AW23">
        <v>20</v>
      </c>
      <c r="AX23">
        <f>(R23*SUMPRODUCT(K$23:$K24, X$23:$X24)-$AZ$3*SUMPRODUCT(K$22:$K23, W$23:$W24))/Z23</f>
        <v>129.53576399349461</v>
      </c>
    </row>
    <row r="25" spans="5:50" x14ac:dyDescent="0.25">
      <c r="AN25" s="8">
        <f t="shared" ref="AN25:AU25" si="25">SUM(AN3:AN23)</f>
        <v>78462.676199594178</v>
      </c>
      <c r="AO25" s="8">
        <f t="shared" si="25"/>
        <v>-10309.726941545698</v>
      </c>
      <c r="AP25" s="8">
        <f t="shared" si="25"/>
        <v>-931.18927148585988</v>
      </c>
      <c r="AQ25" s="8">
        <f t="shared" si="25"/>
        <v>-47099.342226982051</v>
      </c>
      <c r="AR25" s="8">
        <f t="shared" si="25"/>
        <v>20122.41775958057</v>
      </c>
      <c r="AS25" s="8">
        <f t="shared" si="25"/>
        <v>-345.41198294547155</v>
      </c>
      <c r="AT25" s="8">
        <f t="shared" si="25"/>
        <v>2798.982331179232</v>
      </c>
      <c r="AU25" s="9">
        <f t="shared" si="25"/>
        <v>22575.988107814323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56281-6701-40DB-80A9-050D4836532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9333.1215071436982</v>
      </c>
      <c r="K3">
        <v>1</v>
      </c>
      <c r="L3" s="2">
        <v>0</v>
      </c>
      <c r="O3">
        <f>$C$3</f>
        <v>9333.1215071436982</v>
      </c>
      <c r="P3">
        <f>O3*B5</f>
        <v>7466.4972057149589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9333.1215071436982</v>
      </c>
      <c r="AF3">
        <f t="shared" ref="AF3:AG23" si="4">-$Z3*P3</f>
        <v>-7466.4972057149589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1346.1423737287391</v>
      </c>
      <c r="AJ3">
        <f t="shared" ref="AJ3:AJ23" si="7">AB3-AC3</f>
        <v>0</v>
      </c>
      <c r="AL3">
        <f t="shared" ref="AL3:AL23" si="8">SUM(AI3:AK3)</f>
        <v>1346.1423737287391</v>
      </c>
      <c r="AN3">
        <f t="shared" ref="AN3:AU23" si="9">AE3*$K3</f>
        <v>9333.1215071436982</v>
      </c>
      <c r="AO3">
        <f t="shared" si="9"/>
        <v>-7466.4972057149589</v>
      </c>
      <c r="AP3">
        <f t="shared" si="9"/>
        <v>-520.48192770000003</v>
      </c>
      <c r="AQ3">
        <f t="shared" si="9"/>
        <v>0</v>
      </c>
      <c r="AR3">
        <f t="shared" si="9"/>
        <v>1346.1423737287391</v>
      </c>
      <c r="AS3">
        <f t="shared" si="9"/>
        <v>0</v>
      </c>
      <c r="AT3">
        <f t="shared" si="9"/>
        <v>0</v>
      </c>
      <c r="AU3">
        <f t="shared" si="9"/>
        <v>1346.1423737287391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5155.9907346822038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2000000</v>
      </c>
      <c r="S4">
        <f t="shared" si="1"/>
        <v>387.7881825851324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382.92384285369189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-382.92384285369189</v>
      </c>
      <c r="AK4">
        <f>G4*MAX(0, SUM(AB4, AE4:AF4))</f>
        <v>0</v>
      </c>
      <c r="AL4">
        <f t="shared" si="8"/>
        <v>-5470.535842853692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-4773.066891828501</v>
      </c>
      <c r="AR4">
        <f t="shared" si="9"/>
        <v>-4773.066891828501</v>
      </c>
      <c r="AS4">
        <f t="shared" si="9"/>
        <v>-359.24931311914048</v>
      </c>
      <c r="AT4">
        <f t="shared" si="9"/>
        <v>0</v>
      </c>
      <c r="AU4">
        <f t="shared" si="9"/>
        <v>-5132.3162049476414</v>
      </c>
      <c r="AW4">
        <v>1</v>
      </c>
      <c r="AX4">
        <f>(R4*SUMPRODUCT(K5:$K$23, X5:$X$23)-$AZ$3*SUMPRODUCT(K4:$K$22, W5:$W$23))/Z4</f>
        <v>387.7881825851324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9333.1215071436982</v>
      </c>
      <c r="P5">
        <f t="shared" ref="P5:P23" si="22">O5*$C$5</f>
        <v>466.65607535718493</v>
      </c>
      <c r="Q5" s="4">
        <f t="shared" ref="Q5:Q23" si="23">$C$8</f>
        <v>50</v>
      </c>
      <c r="R5">
        <f t="shared" si="0"/>
        <v>2000000</v>
      </c>
      <c r="S5">
        <f t="shared" si="1"/>
        <v>813.84679691846611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382.92384285369189</v>
      </c>
      <c r="AC5">
        <f t="shared" si="2"/>
        <v>793.54439386695594</v>
      </c>
      <c r="AE5">
        <f t="shared" si="3"/>
        <v>9100.2953839910224</v>
      </c>
      <c r="AF5">
        <f t="shared" si="4"/>
        <v>-455.01476919955115</v>
      </c>
      <c r="AG5">
        <f t="shared" si="4"/>
        <v>-48.752688888843529</v>
      </c>
      <c r="AH5">
        <f t="shared" si="5"/>
        <v>-5055.7085662588079</v>
      </c>
      <c r="AI5">
        <f t="shared" si="6"/>
        <v>3540.8193596438186</v>
      </c>
      <c r="AJ5">
        <f t="shared" si="7"/>
        <v>-410.62055101326405</v>
      </c>
      <c r="AK5">
        <f>G5*SUM(AB5, AE5:AF5)</f>
        <v>370.15638276345169</v>
      </c>
      <c r="AL5">
        <f t="shared" si="8"/>
        <v>3500.3551913940064</v>
      </c>
      <c r="AN5">
        <f t="shared" si="9"/>
        <v>7858.6739396514722</v>
      </c>
      <c r="AO5">
        <f t="shared" si="9"/>
        <v>-392.93369698257362</v>
      </c>
      <c r="AP5">
        <f t="shared" si="9"/>
        <v>-42.100994472408487</v>
      </c>
      <c r="AQ5">
        <f t="shared" si="9"/>
        <v>-4365.9203882573665</v>
      </c>
      <c r="AR5">
        <f t="shared" si="9"/>
        <v>3057.7188599391229</v>
      </c>
      <c r="AS5">
        <f t="shared" si="9"/>
        <v>-354.59651441754227</v>
      </c>
      <c r="AT5">
        <f t="shared" si="9"/>
        <v>319.65317564703599</v>
      </c>
      <c r="AU5">
        <f t="shared" si="9"/>
        <v>3022.7755211686167</v>
      </c>
      <c r="AW5">
        <v>2</v>
      </c>
      <c r="AX5">
        <f>(R5*SUMPRODUCT(K6:$K$23, X6:$X$23)-$AZ$3*SUMPRODUCT(K5:$K$22, W6:$W$23))/Z5</f>
        <v>813.84679691846611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9333.1215071436982</v>
      </c>
      <c r="P6">
        <f t="shared" si="22"/>
        <v>466.65607535718493</v>
      </c>
      <c r="Q6" s="4">
        <f t="shared" si="23"/>
        <v>50</v>
      </c>
      <c r="R6">
        <f t="shared" si="0"/>
        <v>2000000</v>
      </c>
      <c r="S6">
        <f t="shared" si="1"/>
        <v>1259.1369856206732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793.54439386695594</v>
      </c>
      <c r="AC6">
        <f t="shared" si="2"/>
        <v>1212.2780649549095</v>
      </c>
      <c r="AE6">
        <f t="shared" si="3"/>
        <v>8985.7883692392479</v>
      </c>
      <c r="AF6">
        <f t="shared" si="4"/>
        <v>-449.28941846196238</v>
      </c>
      <c r="AG6">
        <f t="shared" si="4"/>
        <v>-48.139244530146762</v>
      </c>
      <c r="AH6">
        <f t="shared" si="5"/>
        <v>-5036.6987923330908</v>
      </c>
      <c r="AI6">
        <f t="shared" si="6"/>
        <v>3451.6609139140492</v>
      </c>
      <c r="AJ6">
        <f t="shared" si="7"/>
        <v>-418.73367108795355</v>
      </c>
      <c r="AK6">
        <f>G6*SUM(AB6, AE6:AF6)</f>
        <v>545.80753566168823</v>
      </c>
      <c r="AL6">
        <f t="shared" si="8"/>
        <v>3578.7347784877838</v>
      </c>
      <c r="AN6">
        <f t="shared" si="9"/>
        <v>6998.3675815089327</v>
      </c>
      <c r="AO6">
        <f t="shared" si="9"/>
        <v>-349.91837907544664</v>
      </c>
      <c r="AP6">
        <f t="shared" si="9"/>
        <v>-37.492105809145883</v>
      </c>
      <c r="AQ6">
        <f t="shared" si="9"/>
        <v>-3922.7130773249341</v>
      </c>
      <c r="AR6">
        <f t="shared" si="9"/>
        <v>2688.2440192994063</v>
      </c>
      <c r="AS6">
        <f t="shared" si="9"/>
        <v>-326.12076187548308</v>
      </c>
      <c r="AT6">
        <f t="shared" si="9"/>
        <v>425.08921937156941</v>
      </c>
      <c r="AU6">
        <f t="shared" si="9"/>
        <v>2787.2124767954929</v>
      </c>
      <c r="AW6">
        <v>3</v>
      </c>
      <c r="AX6">
        <f>(R6*SUMPRODUCT(K7:$K$23, X7:$X$23)-$AZ$3*SUMPRODUCT(K6:$K$22, W7:$W$23))/Z6</f>
        <v>1259.1369856206732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9333.1215071436982</v>
      </c>
      <c r="P7">
        <f t="shared" si="22"/>
        <v>466.65607535718493</v>
      </c>
      <c r="Q7" s="4">
        <f t="shared" si="23"/>
        <v>50</v>
      </c>
      <c r="R7">
        <f t="shared" si="0"/>
        <v>2000000</v>
      </c>
      <c r="S7">
        <f t="shared" si="1"/>
        <v>1615.8224446973059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1212.2780649549095</v>
      </c>
      <c r="AC7">
        <f t="shared" si="2"/>
        <v>1536.0731299488252</v>
      </c>
      <c r="AE7">
        <f t="shared" si="3"/>
        <v>8872.4829963335269</v>
      </c>
      <c r="AF7">
        <f t="shared" si="4"/>
        <v>-443.62414981667638</v>
      </c>
      <c r="AG7">
        <f t="shared" si="4"/>
        <v>-47.532237684586065</v>
      </c>
      <c r="AH7">
        <f t="shared" si="5"/>
        <v>-5024.5760103692546</v>
      </c>
      <c r="AI7">
        <f t="shared" si="6"/>
        <v>3356.7505984630106</v>
      </c>
      <c r="AJ7">
        <f t="shared" si="7"/>
        <v>-323.79506499391573</v>
      </c>
      <c r="AK7">
        <f>G7*SUM(AB7, AE7:AF7)</f>
        <v>473.37982235326342</v>
      </c>
      <c r="AL7">
        <f t="shared" si="8"/>
        <v>3506.3353558223585</v>
      </c>
      <c r="AN7">
        <f t="shared" si="9"/>
        <v>6255.2026670786236</v>
      </c>
      <c r="AO7">
        <f t="shared" si="9"/>
        <v>-312.76013335393122</v>
      </c>
      <c r="AP7">
        <f t="shared" si="9"/>
        <v>-33.510774837179646</v>
      </c>
      <c r="AQ7">
        <f t="shared" si="9"/>
        <v>-3542.3839385197007</v>
      </c>
      <c r="AR7">
        <f t="shared" si="9"/>
        <v>2366.5478203678131</v>
      </c>
      <c r="AS7">
        <f t="shared" si="9"/>
        <v>-228.27924888374741</v>
      </c>
      <c r="AT7">
        <f t="shared" si="9"/>
        <v>333.73822508862298</v>
      </c>
      <c r="AU7">
        <f t="shared" si="9"/>
        <v>2472.0067965726889</v>
      </c>
      <c r="AW7">
        <v>4</v>
      </c>
      <c r="AX7">
        <f>(R7*SUMPRODUCT(K8:$K$23, X8:$X$23)-$AZ$3*SUMPRODUCT(K7:$K$22, W8:$W$23))/Z7</f>
        <v>1615.8224446973059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9333.1215071436982</v>
      </c>
      <c r="P8">
        <f t="shared" si="22"/>
        <v>466.65607535718493</v>
      </c>
      <c r="Q8" s="4">
        <f t="shared" si="23"/>
        <v>50</v>
      </c>
      <c r="R8">
        <f t="shared" si="0"/>
        <v>2000000</v>
      </c>
      <c r="S8">
        <f t="shared" si="1"/>
        <v>1808.1171787985202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1536.0731299488252</v>
      </c>
      <c r="AC8">
        <f t="shared" si="2"/>
        <v>1697.1573548573797</v>
      </c>
      <c r="AE8">
        <f t="shared" si="3"/>
        <v>8760.370176977096</v>
      </c>
      <c r="AF8">
        <f t="shared" si="4"/>
        <v>-438.01850884885482</v>
      </c>
      <c r="AG8">
        <f t="shared" si="4"/>
        <v>-46.931619663752308</v>
      </c>
      <c r="AH8">
        <f t="shared" si="5"/>
        <v>-5011.8257595158575</v>
      </c>
      <c r="AI8">
        <f t="shared" si="6"/>
        <v>3263.5942889486323</v>
      </c>
      <c r="AJ8">
        <f t="shared" si="7"/>
        <v>-161.08422490855446</v>
      </c>
      <c r="AK8">
        <f t="shared" ref="AK8:AK23" si="24">G8*SUM(AB8:AB8, AE8:AF8)</f>
        <v>209.98444819904151</v>
      </c>
      <c r="AL8">
        <f t="shared" si="8"/>
        <v>3312.4945122391196</v>
      </c>
      <c r="AN8">
        <f t="shared" si="9"/>
        <v>5758.6590569739683</v>
      </c>
      <c r="AO8">
        <f t="shared" si="9"/>
        <v>-287.93295284869845</v>
      </c>
      <c r="AP8">
        <f t="shared" si="9"/>
        <v>-30.850659409963818</v>
      </c>
      <c r="AQ8">
        <f t="shared" si="9"/>
        <v>-3294.5406665418463</v>
      </c>
      <c r="AR8">
        <f t="shared" si="9"/>
        <v>2145.334778173461</v>
      </c>
      <c r="AS8">
        <f t="shared" si="9"/>
        <v>-105.88926175096542</v>
      </c>
      <c r="AT8">
        <f t="shared" si="9"/>
        <v>138.03398943380668</v>
      </c>
      <c r="AU8">
        <f t="shared" si="9"/>
        <v>2177.4795058563022</v>
      </c>
      <c r="AW8">
        <v>5</v>
      </c>
      <c r="AX8">
        <f>(R8*SUMPRODUCT(K9:$K$23, X9:$X$23)-$AZ$3*SUMPRODUCT(K8:$K$22, W9:$W$23))/Z8</f>
        <v>1808.1171787985202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9333.1215071436982</v>
      </c>
      <c r="P9">
        <f t="shared" si="22"/>
        <v>466.65607535718493</v>
      </c>
      <c r="Q9" s="4">
        <f t="shared" si="23"/>
        <v>50</v>
      </c>
      <c r="R9">
        <f t="shared" si="0"/>
        <v>2000000</v>
      </c>
      <c r="S9">
        <f t="shared" si="1"/>
        <v>1893.3000040081597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1697.1573548573797</v>
      </c>
      <c r="AC9">
        <f t="shared" si="2"/>
        <v>1754.6081031506001</v>
      </c>
      <c r="AE9">
        <f t="shared" si="3"/>
        <v>8649.4325196509617</v>
      </c>
      <c r="AF9">
        <f t="shared" si="4"/>
        <v>-432.47162598254812</v>
      </c>
      <c r="AG9">
        <f t="shared" si="4"/>
        <v>-46.337297296679189</v>
      </c>
      <c r="AH9">
        <f t="shared" si="5"/>
        <v>-5000.246817423882</v>
      </c>
      <c r="AI9">
        <f t="shared" si="6"/>
        <v>3170.3767789478534</v>
      </c>
      <c r="AJ9">
        <f t="shared" si="7"/>
        <v>-57.450748293220386</v>
      </c>
      <c r="AK9">
        <f t="shared" si="24"/>
        <v>58.493297666302183</v>
      </c>
      <c r="AL9">
        <f t="shared" si="8"/>
        <v>3171.4193283209352</v>
      </c>
      <c r="AN9">
        <f t="shared" si="9"/>
        <v>5403.662622652153</v>
      </c>
      <c r="AO9">
        <f t="shared" si="9"/>
        <v>-270.18313113260768</v>
      </c>
      <c r="AP9">
        <f t="shared" si="9"/>
        <v>-28.948849634691438</v>
      </c>
      <c r="AQ9">
        <f t="shared" si="9"/>
        <v>-3123.8635332389604</v>
      </c>
      <c r="AR9">
        <f t="shared" si="9"/>
        <v>1980.6671086458944</v>
      </c>
      <c r="AS9">
        <f t="shared" si="9"/>
        <v>-35.891887761441211</v>
      </c>
      <c r="AT9">
        <f t="shared" si="9"/>
        <v>36.543212003441184</v>
      </c>
      <c r="AU9">
        <f t="shared" si="9"/>
        <v>1981.3184328878942</v>
      </c>
      <c r="AW9">
        <v>6</v>
      </c>
      <c r="AX9">
        <f>(R9*SUMPRODUCT(K10:$K$23, X10:$X$23)-$AZ$3*SUMPRODUCT(K9:$K$22, W10:$W$23))/Z9</f>
        <v>1893.3000040081597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9333.1215071436982</v>
      </c>
      <c r="P10">
        <f t="shared" si="22"/>
        <v>466.65607535718493</v>
      </c>
      <c r="Q10" s="4">
        <f t="shared" si="23"/>
        <v>50</v>
      </c>
      <c r="R10">
        <f t="shared" si="0"/>
        <v>2000000</v>
      </c>
      <c r="S10">
        <f t="shared" si="1"/>
        <v>1937.4738299942983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1754.6081031506001</v>
      </c>
      <c r="AC10">
        <f t="shared" si="2"/>
        <v>1772.7482352587867</v>
      </c>
      <c r="AE10">
        <f t="shared" si="3"/>
        <v>8539.6119550649673</v>
      </c>
      <c r="AF10">
        <f t="shared" si="4"/>
        <v>-426.98059775324833</v>
      </c>
      <c r="AG10">
        <f t="shared" si="4"/>
        <v>-45.748959490823253</v>
      </c>
      <c r="AH10">
        <f t="shared" si="5"/>
        <v>-4998.5933155657549</v>
      </c>
      <c r="AI10">
        <f t="shared" si="6"/>
        <v>3068.2890822551408</v>
      </c>
      <c r="AJ10">
        <f t="shared" si="7"/>
        <v>-18.140132108186663</v>
      </c>
      <c r="AK10">
        <f t="shared" si="24"/>
        <v>40.455681787895507</v>
      </c>
      <c r="AL10">
        <f t="shared" si="8"/>
        <v>3090.6046319348497</v>
      </c>
      <c r="AN10">
        <f t="shared" si="9"/>
        <v>5068.9340789305534</v>
      </c>
      <c r="AO10">
        <f t="shared" si="9"/>
        <v>-253.44670394652763</v>
      </c>
      <c r="AP10">
        <f t="shared" si="9"/>
        <v>-27.155620309082668</v>
      </c>
      <c r="AQ10">
        <f t="shared" si="9"/>
        <v>-2967.0598778153685</v>
      </c>
      <c r="AR10">
        <f t="shared" si="9"/>
        <v>1821.2718768595746</v>
      </c>
      <c r="AS10">
        <f t="shared" si="9"/>
        <v>-10.767600954625598</v>
      </c>
      <c r="AT10">
        <f t="shared" si="9"/>
        <v>24.013641975781507</v>
      </c>
      <c r="AU10">
        <f t="shared" si="9"/>
        <v>1834.5179178807307</v>
      </c>
      <c r="AW10">
        <v>7</v>
      </c>
      <c r="AX10">
        <f>(R10*SUMPRODUCT(K11:$K$23, X11:$X$23)-$AZ$3*SUMPRODUCT(K10:$K$22, W11:$W$23))/Z10</f>
        <v>1937.4738299942983</v>
      </c>
    </row>
    <row r="11" spans="1:52" x14ac:dyDescent="0.25">
      <c r="A11" t="s">
        <v>33</v>
      </c>
      <c r="C11" s="7">
        <f>AU25</f>
        <v>24717.526600716876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9333.1215071436982</v>
      </c>
      <c r="P11">
        <f t="shared" si="22"/>
        <v>466.65607535718493</v>
      </c>
      <c r="Q11" s="4">
        <f t="shared" si="23"/>
        <v>50</v>
      </c>
      <c r="R11">
        <f t="shared" si="0"/>
        <v>2000000</v>
      </c>
      <c r="S11">
        <f t="shared" si="1"/>
        <v>1941.4001214972013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1772.7482352587867</v>
      </c>
      <c r="AC11">
        <f t="shared" si="2"/>
        <v>1753.7293620690361</v>
      </c>
      <c r="AE11">
        <f t="shared" si="3"/>
        <v>8430.9097571360762</v>
      </c>
      <c r="AF11">
        <f t="shared" si="4"/>
        <v>-421.54548785680385</v>
      </c>
      <c r="AG11">
        <f t="shared" si="4"/>
        <v>-45.16661307089457</v>
      </c>
      <c r="AH11">
        <f t="shared" si="5"/>
        <v>-4994.2730008179433</v>
      </c>
      <c r="AI11">
        <f t="shared" si="6"/>
        <v>2969.924655390435</v>
      </c>
      <c r="AJ11">
        <f t="shared" si="7"/>
        <v>19.018873189750593</v>
      </c>
      <c r="AK11">
        <f t="shared" si="24"/>
        <v>23.477070010891342</v>
      </c>
      <c r="AL11">
        <f t="shared" si="8"/>
        <v>3012.4205985910771</v>
      </c>
      <c r="AN11">
        <f t="shared" si="9"/>
        <v>4759.306457550404</v>
      </c>
      <c r="AO11">
        <f t="shared" si="9"/>
        <v>-237.96532287752021</v>
      </c>
      <c r="AP11">
        <f t="shared" si="9"/>
        <v>-25.496863262240645</v>
      </c>
      <c r="AQ11">
        <f t="shared" si="9"/>
        <v>-2819.3014073533077</v>
      </c>
      <c r="AR11">
        <f t="shared" si="9"/>
        <v>1676.5428640573359</v>
      </c>
      <c r="AS11">
        <f t="shared" si="9"/>
        <v>10.736284528570277</v>
      </c>
      <c r="AT11">
        <f t="shared" si="9"/>
        <v>13.252967250968844</v>
      </c>
      <c r="AU11">
        <f t="shared" si="9"/>
        <v>1700.5321158368752</v>
      </c>
      <c r="AW11">
        <v>8</v>
      </c>
      <c r="AX11">
        <f>(R11*SUMPRODUCT(K12:$K$23, X12:$X$23)-$AZ$3*SUMPRODUCT(K11:$K$22, W12:$W$23))/Z11</f>
        <v>1941.4001214972013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9333.1215071436982</v>
      </c>
      <c r="P12">
        <f t="shared" si="22"/>
        <v>466.65607535718493</v>
      </c>
      <c r="Q12" s="4">
        <f t="shared" si="23"/>
        <v>50</v>
      </c>
      <c r="R12">
        <f t="shared" si="0"/>
        <v>2000000</v>
      </c>
      <c r="S12">
        <f t="shared" si="1"/>
        <v>1907.3046984732471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1753.7293620690361</v>
      </c>
      <c r="AC12">
        <f t="shared" si="2"/>
        <v>1700.9345199685158</v>
      </c>
      <c r="AE12">
        <f t="shared" si="3"/>
        <v>8323.2786891726773</v>
      </c>
      <c r="AF12">
        <f t="shared" si="4"/>
        <v>-416.16393445863389</v>
      </c>
      <c r="AG12">
        <f t="shared" si="4"/>
        <v>-44.590004977444721</v>
      </c>
      <c r="AH12">
        <f t="shared" si="5"/>
        <v>-4997.6785096363928</v>
      </c>
      <c r="AI12">
        <f t="shared" si="6"/>
        <v>2864.8462401002062</v>
      </c>
      <c r="AJ12">
        <f t="shared" si="7"/>
        <v>52.794842100520327</v>
      </c>
      <c r="AK12">
        <f t="shared" si="24"/>
        <v>22.219941468601082</v>
      </c>
      <c r="AL12">
        <f t="shared" si="8"/>
        <v>2939.8610236693276</v>
      </c>
      <c r="AN12">
        <f t="shared" si="9"/>
        <v>4466.7249553416932</v>
      </c>
      <c r="AO12">
        <f t="shared" si="9"/>
        <v>-223.33624776708467</v>
      </c>
      <c r="AP12">
        <f t="shared" si="9"/>
        <v>-23.929426783540755</v>
      </c>
      <c r="AQ12">
        <f t="shared" si="9"/>
        <v>-2682.0266569719606</v>
      </c>
      <c r="AR12">
        <f t="shared" si="9"/>
        <v>1537.4326238191074</v>
      </c>
      <c r="AS12">
        <f t="shared" si="9"/>
        <v>28.332589539562637</v>
      </c>
      <c r="AT12">
        <f t="shared" si="9"/>
        <v>11.92443155761946</v>
      </c>
      <c r="AU12">
        <f t="shared" si="9"/>
        <v>1577.6896449162896</v>
      </c>
      <c r="AW12">
        <v>9</v>
      </c>
      <c r="AX12">
        <f>(R12*SUMPRODUCT(K13:$K$23, X13:$X$23)-$AZ$3*SUMPRODUCT(K12:$K$22, W13:$W$23))/Z12</f>
        <v>1907.3046984732471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9333.1215071436982</v>
      </c>
      <c r="P13">
        <f t="shared" si="22"/>
        <v>466.65607535718493</v>
      </c>
      <c r="Q13" s="4">
        <f t="shared" si="23"/>
        <v>50</v>
      </c>
      <c r="R13">
        <f t="shared" si="0"/>
        <v>2000000</v>
      </c>
      <c r="S13">
        <f t="shared" si="1"/>
        <v>1833.9475252839325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1700.9345199685158</v>
      </c>
      <c r="AC13">
        <f t="shared" si="2"/>
        <v>1614.5699061592713</v>
      </c>
      <c r="AE13">
        <f t="shared" si="3"/>
        <v>8216.6893589984775</v>
      </c>
      <c r="AF13">
        <f t="shared" si="4"/>
        <v>-410.83446794992386</v>
      </c>
      <c r="AG13">
        <f t="shared" si="4"/>
        <v>-44.018977748812716</v>
      </c>
      <c r="AH13">
        <f t="shared" si="5"/>
        <v>-5005.0871543024414</v>
      </c>
      <c r="AI13">
        <f t="shared" si="6"/>
        <v>2756.7487589972989</v>
      </c>
      <c r="AJ13">
        <f t="shared" si="7"/>
        <v>86.364613809244474</v>
      </c>
      <c r="AK13">
        <f t="shared" si="24"/>
        <v>19.013578822034138</v>
      </c>
      <c r="AL13">
        <f t="shared" si="8"/>
        <v>2862.1269516285774</v>
      </c>
      <c r="AN13">
        <f t="shared" si="9"/>
        <v>4192.7577367629747</v>
      </c>
      <c r="AO13">
        <f t="shared" si="9"/>
        <v>-209.63788683814872</v>
      </c>
      <c r="AP13">
        <f t="shared" si="9"/>
        <v>-22.461711944678854</v>
      </c>
      <c r="AQ13">
        <f t="shared" si="9"/>
        <v>-2553.9626694530889</v>
      </c>
      <c r="AR13">
        <f t="shared" si="9"/>
        <v>1406.6954685270578</v>
      </c>
      <c r="AS13">
        <f t="shared" si="9"/>
        <v>44.069562193524725</v>
      </c>
      <c r="AT13">
        <f t="shared" si="9"/>
        <v>9.7021228656200726</v>
      </c>
      <c r="AU13">
        <f t="shared" si="9"/>
        <v>1460.4671535862026</v>
      </c>
      <c r="AW13">
        <v>10</v>
      </c>
      <c r="AX13">
        <f>(R13*SUMPRODUCT(K14:$K$23, X14:$X$23)-$AZ$3*SUMPRODUCT(K13:$K$22, W14:$W$23))/Z13</f>
        <v>1833.9475252839325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9333.1215071436982</v>
      </c>
      <c r="P14">
        <f t="shared" si="22"/>
        <v>466.65607535718493</v>
      </c>
      <c r="Q14" s="4">
        <f t="shared" si="23"/>
        <v>50</v>
      </c>
      <c r="R14">
        <f t="shared" si="0"/>
        <v>2000000</v>
      </c>
      <c r="S14">
        <f t="shared" si="1"/>
        <v>1808.965953455205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1614.5699061592713</v>
      </c>
      <c r="AC14">
        <f t="shared" si="2"/>
        <v>1572.112192082579</v>
      </c>
      <c r="AE14">
        <f t="shared" si="3"/>
        <v>8111.1057306209723</v>
      </c>
      <c r="AF14">
        <f t="shared" si="4"/>
        <v>-405.55528653104864</v>
      </c>
      <c r="AG14">
        <f t="shared" si="4"/>
        <v>-43.453338330657225</v>
      </c>
      <c r="AH14">
        <f t="shared" si="5"/>
        <v>-5017.9856266945444</v>
      </c>
      <c r="AI14">
        <f t="shared" si="6"/>
        <v>2644.1114790647225</v>
      </c>
      <c r="AJ14">
        <f t="shared" si="7"/>
        <v>42.457714076692355</v>
      </c>
      <c r="AK14">
        <f t="shared" si="24"/>
        <v>652.40842451744379</v>
      </c>
      <c r="AL14">
        <f t="shared" si="8"/>
        <v>3338.9776176588584</v>
      </c>
      <c r="AN14">
        <f t="shared" si="9"/>
        <v>3812.6270973404826</v>
      </c>
      <c r="AO14">
        <f t="shared" si="9"/>
        <v>-190.63135486702413</v>
      </c>
      <c r="AP14">
        <f t="shared" si="9"/>
        <v>-20.425251586097136</v>
      </c>
      <c r="AQ14">
        <f t="shared" si="9"/>
        <v>-2358.7052875139861</v>
      </c>
      <c r="AR14">
        <f t="shared" si="9"/>
        <v>1242.8652033733752</v>
      </c>
      <c r="AS14">
        <f t="shared" si="9"/>
        <v>19.95725817860086</v>
      </c>
      <c r="AT14">
        <f t="shared" si="9"/>
        <v>306.6647286396535</v>
      </c>
      <c r="AU14">
        <f t="shared" si="9"/>
        <v>1569.4871901916292</v>
      </c>
      <c r="AW14">
        <v>11</v>
      </c>
      <c r="AX14">
        <f>(R14*SUMPRODUCT(K15:$K$23, X15:$X$23)-$AZ$3*SUMPRODUCT(K14:$K$22, W15:$W$23))/Z14</f>
        <v>1808.965953455205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9333.1215071436982</v>
      </c>
      <c r="P15">
        <f t="shared" si="22"/>
        <v>466.65607535718493</v>
      </c>
      <c r="Q15" s="4">
        <f t="shared" si="23"/>
        <v>50</v>
      </c>
      <c r="R15">
        <f t="shared" si="0"/>
        <v>2000000</v>
      </c>
      <c r="S15">
        <f t="shared" si="1"/>
        <v>1746.7303588211248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1572.112192082579</v>
      </c>
      <c r="AC15">
        <f t="shared" si="2"/>
        <v>1498.4481251352117</v>
      </c>
      <c r="AE15">
        <f t="shared" si="3"/>
        <v>8006.5010340103445</v>
      </c>
      <c r="AF15">
        <f t="shared" si="4"/>
        <v>-400.32505170051724</v>
      </c>
      <c r="AG15">
        <f t="shared" si="4"/>
        <v>-42.892943308849347</v>
      </c>
      <c r="AH15">
        <f t="shared" si="5"/>
        <v>-5034.4655400522161</v>
      </c>
      <c r="AI15">
        <f t="shared" si="6"/>
        <v>2528.8174989487616</v>
      </c>
      <c r="AJ15">
        <f t="shared" si="7"/>
        <v>73.664066947367246</v>
      </c>
      <c r="AK15">
        <f t="shared" si="24"/>
        <v>642.4801722074684</v>
      </c>
      <c r="AL15">
        <f t="shared" si="8"/>
        <v>3244.9617381035973</v>
      </c>
      <c r="AN15">
        <f t="shared" si="9"/>
        <v>3466.7968921982397</v>
      </c>
      <c r="AO15">
        <f t="shared" si="9"/>
        <v>-173.33984460991198</v>
      </c>
      <c r="AP15">
        <f t="shared" si="9"/>
        <v>-18.572547724492313</v>
      </c>
      <c r="AQ15">
        <f t="shared" si="9"/>
        <v>-2179.9122255767643</v>
      </c>
      <c r="AR15">
        <f t="shared" si="9"/>
        <v>1094.9722742870708</v>
      </c>
      <c r="AS15">
        <f t="shared" si="9"/>
        <v>31.896374867749238</v>
      </c>
      <c r="AT15">
        <f t="shared" si="9"/>
        <v>278.19246570336026</v>
      </c>
      <c r="AU15">
        <f t="shared" si="9"/>
        <v>1405.0611148581804</v>
      </c>
      <c r="AW15">
        <v>12</v>
      </c>
      <c r="AX15">
        <f>(R15*SUMPRODUCT(K16:$K$23, X16:$X$23)-$AZ$3*SUMPRODUCT(K15:$K$22, W16:$W$23))/Z15</f>
        <v>1746.7303588211248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9333.1215071436982</v>
      </c>
      <c r="P16">
        <f t="shared" si="22"/>
        <v>466.65607535718493</v>
      </c>
      <c r="Q16" s="4">
        <f t="shared" si="23"/>
        <v>50</v>
      </c>
      <c r="R16">
        <f t="shared" si="0"/>
        <v>2000000</v>
      </c>
      <c r="S16">
        <f t="shared" si="1"/>
        <v>1646.7518369558977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1498.4481251352117</v>
      </c>
      <c r="AC16">
        <f t="shared" si="2"/>
        <v>1394.3855139360076</v>
      </c>
      <c r="AE16">
        <f t="shared" si="3"/>
        <v>7902.8115453162254</v>
      </c>
      <c r="AF16">
        <f t="shared" si="4"/>
        <v>-395.14057726581132</v>
      </c>
      <c r="AG16">
        <f t="shared" si="4"/>
        <v>-42.337451297871276</v>
      </c>
      <c r="AH16">
        <f t="shared" si="5"/>
        <v>-5062.503115583042</v>
      </c>
      <c r="AI16">
        <f t="shared" si="6"/>
        <v>2402.8304011695</v>
      </c>
      <c r="AJ16">
        <f t="shared" si="7"/>
        <v>104.06261119920418</v>
      </c>
      <c r="AK16">
        <f t="shared" si="24"/>
        <v>630.42833652299385</v>
      </c>
      <c r="AL16">
        <f t="shared" si="8"/>
        <v>3137.3213488916981</v>
      </c>
      <c r="AN16">
        <f t="shared" si="9"/>
        <v>3152.1627100042465</v>
      </c>
      <c r="AO16">
        <f t="shared" si="9"/>
        <v>-157.60813550021234</v>
      </c>
      <c r="AP16">
        <f t="shared" si="9"/>
        <v>-16.886969207416502</v>
      </c>
      <c r="AQ16">
        <f t="shared" si="9"/>
        <v>-2019.260290937716</v>
      </c>
      <c r="AR16">
        <f t="shared" si="9"/>
        <v>958.4073143589012</v>
      </c>
      <c r="AS16">
        <f t="shared" si="9"/>
        <v>41.507035900686674</v>
      </c>
      <c r="AT16">
        <f t="shared" si="9"/>
        <v>251.4564193164336</v>
      </c>
      <c r="AU16">
        <f t="shared" si="9"/>
        <v>1251.3707695760215</v>
      </c>
      <c r="AW16">
        <v>13</v>
      </c>
      <c r="AX16">
        <f>(R16*SUMPRODUCT(K17:$K$23, X17:$X$23)-$AZ$3*SUMPRODUCT(K16:$K$22, W17:$W$23))/Z16</f>
        <v>1646.7518369558977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9333.1215071436982</v>
      </c>
      <c r="P17">
        <f t="shared" si="22"/>
        <v>466.65607535718493</v>
      </c>
      <c r="Q17" s="4">
        <f t="shared" si="23"/>
        <v>50</v>
      </c>
      <c r="R17">
        <f t="shared" si="0"/>
        <v>2000000</v>
      </c>
      <c r="S17">
        <f t="shared" si="1"/>
        <v>1508.5355852997468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1394.3855139360076</v>
      </c>
      <c r="AC17">
        <f t="shared" si="2"/>
        <v>1260.7283549289004</v>
      </c>
      <c r="AE17">
        <f t="shared" si="3"/>
        <v>7799.9690817467845</v>
      </c>
      <c r="AF17">
        <f t="shared" si="4"/>
        <v>-389.99845408733921</v>
      </c>
      <c r="AG17">
        <f t="shared" si="4"/>
        <v>-41.786497024476652</v>
      </c>
      <c r="AH17">
        <f t="shared" si="5"/>
        <v>-5103.1904166363165</v>
      </c>
      <c r="AI17">
        <f t="shared" si="6"/>
        <v>2264.9937139986523</v>
      </c>
      <c r="AJ17">
        <f t="shared" si="7"/>
        <v>133.65715900710711</v>
      </c>
      <c r="AK17">
        <f t="shared" si="24"/>
        <v>616.30492991168171</v>
      </c>
      <c r="AL17">
        <f t="shared" si="8"/>
        <v>3014.9558029174414</v>
      </c>
      <c r="AN17">
        <f t="shared" si="9"/>
        <v>2865.9014321385889</v>
      </c>
      <c r="AO17">
        <f t="shared" si="9"/>
        <v>-143.29507160692944</v>
      </c>
      <c r="AP17">
        <f t="shared" si="9"/>
        <v>-15.353391841866564</v>
      </c>
      <c r="AQ17">
        <f t="shared" si="9"/>
        <v>-1875.0382944131688</v>
      </c>
      <c r="AR17">
        <f t="shared" si="9"/>
        <v>832.21467427662401</v>
      </c>
      <c r="AS17">
        <f t="shared" si="9"/>
        <v>49.108943817538901</v>
      </c>
      <c r="AT17">
        <f t="shared" si="9"/>
        <v>226.44566443235303</v>
      </c>
      <c r="AU17">
        <f t="shared" si="9"/>
        <v>1107.769282526516</v>
      </c>
      <c r="AW17">
        <v>14</v>
      </c>
      <c r="AX17">
        <f>(R17*SUMPRODUCT(K18:$K$23, X18:$X$23)-$AZ$3*SUMPRODUCT(K17:$K$22, W18:$W$23))/Z17</f>
        <v>1508.5355852997468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9333.1215071436982</v>
      </c>
      <c r="P18">
        <f t="shared" si="22"/>
        <v>466.65607535718493</v>
      </c>
      <c r="Q18" s="4">
        <f t="shared" si="23"/>
        <v>50</v>
      </c>
      <c r="R18">
        <f t="shared" si="0"/>
        <v>2000000</v>
      </c>
      <c r="S18">
        <f t="shared" si="1"/>
        <v>1336.2068740888276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1260.7283549289004</v>
      </c>
      <c r="AC18">
        <f t="shared" si="2"/>
        <v>1102.1026740539683</v>
      </c>
      <c r="AE18">
        <f t="shared" si="3"/>
        <v>7697.9533407264007</v>
      </c>
      <c r="AF18">
        <f t="shared" si="4"/>
        <v>-384.89766703632006</v>
      </c>
      <c r="AG18">
        <f t="shared" si="4"/>
        <v>-41.239971722398998</v>
      </c>
      <c r="AH18">
        <f t="shared" si="5"/>
        <v>-5146.4132733153783</v>
      </c>
      <c r="AI18">
        <f t="shared" si="6"/>
        <v>2125.4024286523036</v>
      </c>
      <c r="AJ18">
        <f t="shared" si="7"/>
        <v>158.62568087493219</v>
      </c>
      <c r="AK18">
        <f t="shared" si="24"/>
        <v>600.16488200332867</v>
      </c>
      <c r="AL18">
        <f t="shared" si="8"/>
        <v>2884.1929915305645</v>
      </c>
      <c r="AN18">
        <f t="shared" si="9"/>
        <v>2605.4635964901063</v>
      </c>
      <c r="AO18">
        <f t="shared" si="9"/>
        <v>-130.27317982450532</v>
      </c>
      <c r="AP18">
        <f t="shared" si="9"/>
        <v>-13.958157485123541</v>
      </c>
      <c r="AQ18">
        <f t="shared" si="9"/>
        <v>-1741.8646025271198</v>
      </c>
      <c r="AR18">
        <f t="shared" si="9"/>
        <v>719.36765665335781</v>
      </c>
      <c r="AS18">
        <f t="shared" si="9"/>
        <v>53.688742798887006</v>
      </c>
      <c r="AT18">
        <f t="shared" si="9"/>
        <v>203.13292153624528</v>
      </c>
      <c r="AU18">
        <f t="shared" si="9"/>
        <v>976.18932098849007</v>
      </c>
      <c r="AW18">
        <v>15</v>
      </c>
      <c r="AX18">
        <f>(R18*SUMPRODUCT(K19:$K$23, X19:$X$23)-$AZ$3*SUMPRODUCT(K18:$K$22, W19:$W$23))/Z18</f>
        <v>1336.2068740888276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9333.1215071436982</v>
      </c>
      <c r="P19">
        <f t="shared" si="22"/>
        <v>466.65607535718493</v>
      </c>
      <c r="Q19" s="4">
        <f t="shared" si="23"/>
        <v>50</v>
      </c>
      <c r="R19">
        <f t="shared" si="0"/>
        <v>2000000</v>
      </c>
      <c r="S19">
        <f t="shared" si="1"/>
        <v>1131.1901509956178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1102.1026740539683</v>
      </c>
      <c r="AC19">
        <f t="shared" si="2"/>
        <v>920.73482509327459</v>
      </c>
      <c r="AE19">
        <f t="shared" si="3"/>
        <v>7596.7157165316603</v>
      </c>
      <c r="AF19">
        <f t="shared" si="4"/>
        <v>-379.83578582658305</v>
      </c>
      <c r="AG19">
        <f t="shared" si="4"/>
        <v>-40.697614997924489</v>
      </c>
      <c r="AH19">
        <f t="shared" si="5"/>
        <v>-5198.2802900208362</v>
      </c>
      <c r="AI19">
        <f t="shared" si="6"/>
        <v>1977.9020256863168</v>
      </c>
      <c r="AJ19">
        <f t="shared" si="7"/>
        <v>181.36784896069366</v>
      </c>
      <c r="AK19">
        <f t="shared" si="24"/>
        <v>582.32878233313318</v>
      </c>
      <c r="AL19">
        <f t="shared" si="8"/>
        <v>2741.5986569801435</v>
      </c>
      <c r="AN19">
        <f t="shared" si="9"/>
        <v>2368.5195657467825</v>
      </c>
      <c r="AO19">
        <f t="shared" si="9"/>
        <v>-118.42597828733912</v>
      </c>
      <c r="AP19">
        <f t="shared" si="9"/>
        <v>-12.688785654048782</v>
      </c>
      <c r="AQ19">
        <f t="shared" si="9"/>
        <v>-1620.730462291335</v>
      </c>
      <c r="AR19">
        <f t="shared" si="9"/>
        <v>616.6743395140594</v>
      </c>
      <c r="AS19">
        <f t="shared" si="9"/>
        <v>56.547238950378308</v>
      </c>
      <c r="AT19">
        <f t="shared" si="9"/>
        <v>181.55965895262378</v>
      </c>
      <c r="AU19">
        <f t="shared" si="9"/>
        <v>854.78123741706145</v>
      </c>
      <c r="AW19">
        <v>16</v>
      </c>
      <c r="AX19">
        <f>(R19*SUMPRODUCT(K20:$K$23, X20:$X$23)-$AZ$3*SUMPRODUCT(K19:$K$22, W20:$W$23))/Z19</f>
        <v>1131.1901509956178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9333.1215071436982</v>
      </c>
      <c r="P20">
        <f t="shared" si="22"/>
        <v>466.65607535718493</v>
      </c>
      <c r="Q20" s="4">
        <f t="shared" si="23"/>
        <v>50</v>
      </c>
      <c r="R20">
        <f t="shared" si="0"/>
        <v>2000000</v>
      </c>
      <c r="S20">
        <f t="shared" si="1"/>
        <v>895.70504185106256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920.73482509327459</v>
      </c>
      <c r="AC20">
        <f t="shared" si="2"/>
        <v>719.41629149993014</v>
      </c>
      <c r="AE20">
        <f t="shared" si="3"/>
        <v>7496.2173361351079</v>
      </c>
      <c r="AF20">
        <f t="shared" si="4"/>
        <v>-374.81086680675543</v>
      </c>
      <c r="AG20">
        <f t="shared" si="4"/>
        <v>-40.159218597965328</v>
      </c>
      <c r="AH20">
        <f t="shared" si="5"/>
        <v>-5256.8099991967119</v>
      </c>
      <c r="AI20">
        <f t="shared" si="6"/>
        <v>1824.4372515336754</v>
      </c>
      <c r="AJ20">
        <f t="shared" si="7"/>
        <v>201.31853359334445</v>
      </c>
      <c r="AK20">
        <f t="shared" si="24"/>
        <v>562.949890609514</v>
      </c>
      <c r="AL20">
        <f t="shared" si="8"/>
        <v>2588.705675736534</v>
      </c>
      <c r="AN20">
        <f t="shared" si="9"/>
        <v>2152.9534430971321</v>
      </c>
      <c r="AO20">
        <f t="shared" si="9"/>
        <v>-107.64767215485662</v>
      </c>
      <c r="AP20">
        <f t="shared" si="9"/>
        <v>-11.533940929887351</v>
      </c>
      <c r="AQ20">
        <f t="shared" si="9"/>
        <v>-1509.7837589262247</v>
      </c>
      <c r="AR20">
        <f t="shared" si="9"/>
        <v>523.98807108616359</v>
      </c>
      <c r="AS20">
        <f t="shared" si="9"/>
        <v>57.819752366267934</v>
      </c>
      <c r="AT20">
        <f t="shared" si="9"/>
        <v>161.68219929223548</v>
      </c>
      <c r="AU20">
        <f t="shared" si="9"/>
        <v>743.49002274466704</v>
      </c>
      <c r="AW20">
        <v>17</v>
      </c>
      <c r="AX20">
        <f>(R20*SUMPRODUCT(K21:$K$23, X21:$X$23)-$AZ$3*SUMPRODUCT(K20:$K$22, W21:$W$23))/Z20</f>
        <v>895.70504185106256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9333.1215071436982</v>
      </c>
      <c r="P21">
        <f t="shared" si="22"/>
        <v>466.65607535718493</v>
      </c>
      <c r="Q21" s="4">
        <f t="shared" si="23"/>
        <v>50</v>
      </c>
      <c r="R21">
        <f t="shared" si="0"/>
        <v>2000000</v>
      </c>
      <c r="S21">
        <f t="shared" si="1"/>
        <v>628.96227160086846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719.41629149993014</v>
      </c>
      <c r="AC21">
        <f t="shared" si="2"/>
        <v>498.44450220227645</v>
      </c>
      <c r="AE21">
        <f t="shared" si="3"/>
        <v>7396.3786282140127</v>
      </c>
      <c r="AF21">
        <f t="shared" si="4"/>
        <v>-369.81893141070066</v>
      </c>
      <c r="AG21">
        <f t="shared" si="4"/>
        <v>-39.624356237903491</v>
      </c>
      <c r="AH21">
        <f t="shared" si="5"/>
        <v>-5330.806963287394</v>
      </c>
      <c r="AI21">
        <f t="shared" si="6"/>
        <v>1656.1283772780153</v>
      </c>
      <c r="AJ21">
        <f t="shared" si="7"/>
        <v>220.97178929765369</v>
      </c>
      <c r="AK21">
        <f t="shared" si="24"/>
        <v>542.218319181227</v>
      </c>
      <c r="AL21">
        <f t="shared" si="8"/>
        <v>2419.3184857568958</v>
      </c>
      <c r="AN21">
        <f t="shared" si="9"/>
        <v>1956.8294279719248</v>
      </c>
      <c r="AO21">
        <f t="shared" si="9"/>
        <v>-97.841471398596241</v>
      </c>
      <c r="AP21">
        <f t="shared" si="9"/>
        <v>-10.483252717079388</v>
      </c>
      <c r="AQ21">
        <f t="shared" si="9"/>
        <v>-1410.3496406750733</v>
      </c>
      <c r="AR21">
        <f t="shared" si="9"/>
        <v>438.15506318117599</v>
      </c>
      <c r="AS21">
        <f t="shared" si="9"/>
        <v>58.461596111348889</v>
      </c>
      <c r="AT21">
        <f t="shared" si="9"/>
        <v>143.45246730770776</v>
      </c>
      <c r="AU21">
        <f t="shared" si="9"/>
        <v>640.06912660023261</v>
      </c>
      <c r="AW21">
        <v>18</v>
      </c>
      <c r="AX21">
        <f>(R21*SUMPRODUCT(K22:$K$23, X22:$X$23)-$AZ$3*SUMPRODUCT(K21:$K$22, W22:$W$23))/Z21</f>
        <v>628.96227160086846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9333.1215071436982</v>
      </c>
      <c r="P22">
        <f t="shared" si="22"/>
        <v>466.65607535718493</v>
      </c>
      <c r="Q22" s="4">
        <f t="shared" si="23"/>
        <v>50</v>
      </c>
      <c r="R22">
        <f t="shared" si="0"/>
        <v>2000000</v>
      </c>
      <c r="S22">
        <f t="shared" si="1"/>
        <v>329.91657589869749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498.44450220227645</v>
      </c>
      <c r="AC22">
        <f t="shared" si="2"/>
        <v>257.94560129472586</v>
      </c>
      <c r="AE22">
        <f t="shared" si="3"/>
        <v>7297.1102848016189</v>
      </c>
      <c r="AF22">
        <f t="shared" si="4"/>
        <v>-364.85551424008099</v>
      </c>
      <c r="AG22">
        <f t="shared" si="4"/>
        <v>-39.092549471344135</v>
      </c>
      <c r="AH22">
        <f t="shared" si="5"/>
        <v>-5422.5281672128631</v>
      </c>
      <c r="AI22">
        <f t="shared" si="6"/>
        <v>1470.6340538773311</v>
      </c>
      <c r="AJ22">
        <f t="shared" si="7"/>
        <v>240.49890090755059</v>
      </c>
      <c r="AK22">
        <f t="shared" si="24"/>
        <v>520.14894909346708</v>
      </c>
      <c r="AL22">
        <f t="shared" si="8"/>
        <v>2231.2819038783491</v>
      </c>
      <c r="AN22">
        <f t="shared" si="9"/>
        <v>1778.3863357214109</v>
      </c>
      <c r="AO22">
        <f t="shared" si="9"/>
        <v>-88.919316786070553</v>
      </c>
      <c r="AP22">
        <f t="shared" si="9"/>
        <v>-9.527285883721806</v>
      </c>
      <c r="AQ22">
        <f t="shared" si="9"/>
        <v>-1321.5299784794177</v>
      </c>
      <c r="AR22">
        <f t="shared" si="9"/>
        <v>358.40975457220082</v>
      </c>
      <c r="AS22">
        <f t="shared" si="9"/>
        <v>58.612237233253374</v>
      </c>
      <c r="AT22">
        <f t="shared" si="9"/>
        <v>126.76604128271326</v>
      </c>
      <c r="AU22">
        <f t="shared" si="9"/>
        <v>543.78803308816748</v>
      </c>
      <c r="AW22">
        <v>19</v>
      </c>
      <c r="AX22">
        <f>(R22*SUMPRODUCT(K23:$K$23, X23:$X$23)-$AZ$3*SUMPRODUCT(K22:$K$22, W23:$W$23))/Z22</f>
        <v>329.91657589869749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9333.1215071436982</v>
      </c>
      <c r="P23">
        <f t="shared" si="22"/>
        <v>466.65607535718493</v>
      </c>
      <c r="Q23" s="4">
        <f t="shared" si="23"/>
        <v>50</v>
      </c>
      <c r="R23">
        <f t="shared" si="0"/>
        <v>2000000</v>
      </c>
      <c r="S23">
        <f t="shared" si="1"/>
        <v>334.44271626615955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257.94560129472586</v>
      </c>
      <c r="AC23">
        <f t="shared" si="2"/>
        <v>257.94560129472586</v>
      </c>
      <c r="AE23">
        <f t="shared" si="3"/>
        <v>7198.3557184154906</v>
      </c>
      <c r="AF23">
        <f t="shared" si="4"/>
        <v>-359.91778592077458</v>
      </c>
      <c r="AG23">
        <f t="shared" si="4"/>
        <v>-38.56349514417964</v>
      </c>
      <c r="AH23">
        <f t="shared" si="5"/>
        <v>-5525.1532980423181</v>
      </c>
      <c r="AI23">
        <f t="shared" si="6"/>
        <v>1274.721139308218</v>
      </c>
      <c r="AJ23">
        <f t="shared" si="7"/>
        <v>0</v>
      </c>
      <c r="AK23">
        <f t="shared" si="24"/>
        <v>496.74684736526098</v>
      </c>
      <c r="AL23">
        <f t="shared" si="8"/>
        <v>1771.4679866734789</v>
      </c>
      <c r="AN23">
        <f t="shared" si="9"/>
        <v>1616.0316935710257</v>
      </c>
      <c r="AO23">
        <f t="shared" si="9"/>
        <v>-80.801584678551293</v>
      </c>
      <c r="AP23">
        <f t="shared" si="9"/>
        <v>-8.6575091320416924</v>
      </c>
      <c r="AQ23">
        <f t="shared" si="9"/>
        <v>-1240.3975561574896</v>
      </c>
      <c r="AR23">
        <f t="shared" si="9"/>
        <v>286.17504360294294</v>
      </c>
      <c r="AS23">
        <f t="shared" si="9"/>
        <v>0</v>
      </c>
      <c r="AT23">
        <f t="shared" si="9"/>
        <v>111.51972484077996</v>
      </c>
      <c r="AU23">
        <f t="shared" si="9"/>
        <v>397.69476844372292</v>
      </c>
      <c r="AW23">
        <v>20</v>
      </c>
      <c r="AX23">
        <f>(R23*SUMPRODUCT(K$23:$K24, X$23:$X24)-$AZ$3*SUMPRODUCT(K$22:$K23, W$23:$W24))/Z23</f>
        <v>334.44271626615955</v>
      </c>
    </row>
    <row r="25" spans="5:50" x14ac:dyDescent="0.25">
      <c r="AN25" s="8">
        <f t="shared" ref="AN25:AU25" si="25">SUM(AN3:AN23)</f>
        <v>85871.082797874449</v>
      </c>
      <c r="AO25" s="8">
        <f t="shared" si="25"/>
        <v>-11293.395270251496</v>
      </c>
      <c r="AP25" s="8">
        <f t="shared" si="25"/>
        <v>-930.51602632470724</v>
      </c>
      <c r="AQ25" s="8">
        <f t="shared" si="25"/>
        <v>-51322.411204803335</v>
      </c>
      <c r="AR25" s="8">
        <f t="shared" si="25"/>
        <v>22324.760296494882</v>
      </c>
      <c r="AS25" s="8">
        <f t="shared" si="25"/>
        <v>-910.05697227657697</v>
      </c>
      <c r="AT25" s="8">
        <f t="shared" si="25"/>
        <v>3302.8232764985719</v>
      </c>
      <c r="AU25" s="9">
        <f t="shared" si="25"/>
        <v>24717.526600716876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8B9DE-6E07-4E28-A9CE-FA16D0CAAD9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11144.439857427038</v>
      </c>
      <c r="K3">
        <v>1</v>
      </c>
      <c r="L3" s="2">
        <v>0</v>
      </c>
      <c r="O3">
        <f>$C$3</f>
        <v>11144.439857427038</v>
      </c>
      <c r="P3">
        <f>O3*B5</f>
        <v>8915.5518859416316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11144.439857427038</v>
      </c>
      <c r="AF3">
        <f t="shared" ref="AF3:AG23" si="4">-$Z3*P3</f>
        <v>-8915.5518859416316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1708.4060437854064</v>
      </c>
      <c r="AJ3">
        <f t="shared" ref="AJ3:AJ23" si="7">AB3-AC3</f>
        <v>0</v>
      </c>
      <c r="AL3">
        <f t="shared" ref="AL3:AL23" si="8">SUM(AI3:AK3)</f>
        <v>1708.4060437854064</v>
      </c>
      <c r="AN3">
        <f t="shared" ref="AN3:AU23" si="9">AE3*$K3</f>
        <v>11144.439857427038</v>
      </c>
      <c r="AO3">
        <f t="shared" si="9"/>
        <v>-8915.5518859416316</v>
      </c>
      <c r="AP3">
        <f t="shared" si="9"/>
        <v>-520.48192770000003</v>
      </c>
      <c r="AQ3">
        <f t="shared" si="9"/>
        <v>0</v>
      </c>
      <c r="AR3">
        <f t="shared" si="9"/>
        <v>1708.4060437854064</v>
      </c>
      <c r="AS3">
        <f t="shared" si="9"/>
        <v>0</v>
      </c>
      <c r="AT3">
        <f t="shared" si="9"/>
        <v>0</v>
      </c>
      <c r="AU3">
        <f t="shared" si="9"/>
        <v>1708.4060437854064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6435.2838593714459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2000000</v>
      </c>
      <c r="S4">
        <f t="shared" si="1"/>
        <v>1102.0409019792266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1087.8797876949247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-1087.8797876949247</v>
      </c>
      <c r="AK4">
        <f>H4*SUM(AB4, AE4:AF4)</f>
        <v>0</v>
      </c>
      <c r="AL4">
        <f t="shared" si="8"/>
        <v>-6787.6777876949245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-5347.4040716765167</v>
      </c>
      <c r="AR4">
        <f t="shared" si="9"/>
        <v>-5347.4040716765167</v>
      </c>
      <c r="AS4">
        <f t="shared" si="9"/>
        <v>-1020.6208722158971</v>
      </c>
      <c r="AT4">
        <f t="shared" si="9"/>
        <v>0</v>
      </c>
      <c r="AU4">
        <f t="shared" si="9"/>
        <v>-6368.0249438924138</v>
      </c>
      <c r="AW4">
        <v>1</v>
      </c>
      <c r="AX4">
        <f>(R4*SUMPRODUCT(K5:$K$23, X5:$X$23)-$AZ$3*SUMPRODUCT(K4:$K$22, W5:$W$23))/Z4</f>
        <v>1102.0409019792266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11144.439857427038</v>
      </c>
      <c r="P5">
        <f t="shared" ref="P5:P23" si="22">O5*$C$5</f>
        <v>557.22199287135197</v>
      </c>
      <c r="Q5" s="4">
        <f t="shared" ref="Q5:Q23" si="23">$C$8</f>
        <v>50</v>
      </c>
      <c r="R5">
        <f t="shared" si="0"/>
        <v>2000000</v>
      </c>
      <c r="S5">
        <f t="shared" si="1"/>
        <v>2164.7975443057435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1087.8797876949247</v>
      </c>
      <c r="AC5">
        <f t="shared" si="2"/>
        <v>2109.4205974728029</v>
      </c>
      <c r="AE5">
        <f t="shared" si="3"/>
        <v>10859.357746589019</v>
      </c>
      <c r="AF5">
        <f t="shared" si="4"/>
        <v>-542.96788732945106</v>
      </c>
      <c r="AG5">
        <f t="shared" si="4"/>
        <v>-48.720967071987786</v>
      </c>
      <c r="AH5">
        <f t="shared" si="5"/>
        <v>-5718.517100488556</v>
      </c>
      <c r="AI5">
        <f t="shared" si="6"/>
        <v>4549.1517916990251</v>
      </c>
      <c r="AJ5">
        <f t="shared" si="7"/>
        <v>-1021.5408097778782</v>
      </c>
      <c r="AK5">
        <f>H5*SUM(AB5, AE5:AF5)</f>
        <v>985.32889749686831</v>
      </c>
      <c r="AL5">
        <f t="shared" si="8"/>
        <v>4512.9398794180152</v>
      </c>
      <c r="AN5">
        <f t="shared" si="9"/>
        <v>9377.7342518572968</v>
      </c>
      <c r="AO5">
        <f t="shared" si="9"/>
        <v>-468.88671259286491</v>
      </c>
      <c r="AP5">
        <f t="shared" si="9"/>
        <v>-42.073600700566622</v>
      </c>
      <c r="AQ5">
        <f t="shared" si="9"/>
        <v>-4938.2969908996356</v>
      </c>
      <c r="AR5">
        <f t="shared" si="9"/>
        <v>3928.4769476642296</v>
      </c>
      <c r="AS5">
        <f t="shared" si="9"/>
        <v>-882.16434756770889</v>
      </c>
      <c r="AT5">
        <f t="shared" si="9"/>
        <v>850.89309764231211</v>
      </c>
      <c r="AU5">
        <f t="shared" si="9"/>
        <v>3897.2056977388329</v>
      </c>
      <c r="AW5">
        <v>2</v>
      </c>
      <c r="AX5">
        <f>(R5*SUMPRODUCT(K6:$K$23, X6:$X$23)-$AZ$3*SUMPRODUCT(K5:$K$22, W6:$W$23))/Z5</f>
        <v>2164.7975443057435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11144.439857427038</v>
      </c>
      <c r="P6">
        <f t="shared" si="22"/>
        <v>557.22199287135197</v>
      </c>
      <c r="Q6" s="4">
        <f t="shared" si="23"/>
        <v>50</v>
      </c>
      <c r="R6">
        <f t="shared" si="0"/>
        <v>2000000</v>
      </c>
      <c r="S6">
        <f t="shared" si="1"/>
        <v>3166.976015016503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2109.4205974728029</v>
      </c>
      <c r="AC6">
        <f t="shared" si="2"/>
        <v>3045.9974232569293</v>
      </c>
      <c r="AE6">
        <f t="shared" si="3"/>
        <v>10718.721874875864</v>
      </c>
      <c r="AF6">
        <f t="shared" si="4"/>
        <v>-535.93609374379321</v>
      </c>
      <c r="AG6">
        <f t="shared" si="4"/>
        <v>-48.089998295125341</v>
      </c>
      <c r="AH6">
        <f t="shared" si="5"/>
        <v>-5750.3642457026253</v>
      </c>
      <c r="AI6">
        <f t="shared" si="6"/>
        <v>4384.3315371343215</v>
      </c>
      <c r="AJ6">
        <f t="shared" si="7"/>
        <v>-936.57682578412641</v>
      </c>
      <c r="AK6">
        <f>H6*SUM(AB6, AE6:AF6)</f>
        <v>1337.3920539922105</v>
      </c>
      <c r="AL6">
        <f t="shared" si="8"/>
        <v>4785.1467653424061</v>
      </c>
      <c r="AN6">
        <f t="shared" si="9"/>
        <v>8348.0216317060513</v>
      </c>
      <c r="AO6">
        <f t="shared" si="9"/>
        <v>-417.40108158530262</v>
      </c>
      <c r="AP6">
        <f t="shared" si="9"/>
        <v>-37.453751550117801</v>
      </c>
      <c r="AQ6">
        <f t="shared" si="9"/>
        <v>-4478.5344440957906</v>
      </c>
      <c r="AR6">
        <f t="shared" si="9"/>
        <v>3414.6323544748416</v>
      </c>
      <c r="AS6">
        <f t="shared" si="9"/>
        <v>-729.43058814939411</v>
      </c>
      <c r="AT6">
        <f t="shared" si="9"/>
        <v>1041.5959969040675</v>
      </c>
      <c r="AU6">
        <f t="shared" si="9"/>
        <v>3726.7977632295156</v>
      </c>
      <c r="AW6">
        <v>3</v>
      </c>
      <c r="AX6">
        <f>(R6*SUMPRODUCT(K7:$K$23, X7:$X$23)-$AZ$3*SUMPRODUCT(K6:$K$22, W7:$W$23))/Z6</f>
        <v>3166.976015016503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11144.439857427038</v>
      </c>
      <c r="P7">
        <f t="shared" si="22"/>
        <v>557.22199287135197</v>
      </c>
      <c r="Q7" s="4">
        <f t="shared" si="23"/>
        <v>50</v>
      </c>
      <c r="R7">
        <f t="shared" si="0"/>
        <v>2000000</v>
      </c>
      <c r="S7">
        <f t="shared" si="1"/>
        <v>3981.7942915185558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3045.9974232569293</v>
      </c>
      <c r="AC7">
        <f t="shared" si="2"/>
        <v>3779.8523233335654</v>
      </c>
      <c r="AE7">
        <f t="shared" si="3"/>
        <v>10579.234838191909</v>
      </c>
      <c r="AF7">
        <f t="shared" si="4"/>
        <v>-528.96174190959562</v>
      </c>
      <c r="AG7">
        <f t="shared" si="4"/>
        <v>-47.464183815131562</v>
      </c>
      <c r="AH7">
        <f t="shared" si="5"/>
        <v>-5796.5798817010918</v>
      </c>
      <c r="AI7">
        <f t="shared" si="6"/>
        <v>4206.2290307660905</v>
      </c>
      <c r="AJ7">
        <f t="shared" si="7"/>
        <v>-733.85490007663611</v>
      </c>
      <c r="AK7">
        <f>H7*SUM(AB7, AE7:AF7)</f>
        <v>1371.1795233957587</v>
      </c>
      <c r="AL7">
        <f t="shared" si="8"/>
        <v>4843.5536540852136</v>
      </c>
      <c r="AN7">
        <f t="shared" si="9"/>
        <v>7458.4823665320573</v>
      </c>
      <c r="AO7">
        <f t="shared" si="9"/>
        <v>-372.92411832660298</v>
      </c>
      <c r="AP7">
        <f t="shared" si="9"/>
        <v>-33.462796075665793</v>
      </c>
      <c r="AQ7">
        <f t="shared" si="9"/>
        <v>-4086.6555563909874</v>
      </c>
      <c r="AR7">
        <f t="shared" si="9"/>
        <v>2965.4398957388016</v>
      </c>
      <c r="AS7">
        <f t="shared" si="9"/>
        <v>-517.37615390246867</v>
      </c>
      <c r="AT7">
        <f t="shared" si="9"/>
        <v>966.69735127507329</v>
      </c>
      <c r="AU7">
        <f t="shared" si="9"/>
        <v>3414.7610931114068</v>
      </c>
      <c r="AW7">
        <v>4</v>
      </c>
      <c r="AX7">
        <f>(R7*SUMPRODUCT(K8:$K$23, X8:$X$23)-$AZ$3*SUMPRODUCT(K7:$K$22, W8:$W$23))/Z7</f>
        <v>3981.7942915185558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11144.439857427038</v>
      </c>
      <c r="P8">
        <f t="shared" si="22"/>
        <v>557.22199287135197</v>
      </c>
      <c r="Q8" s="4">
        <f t="shared" si="23"/>
        <v>50</v>
      </c>
      <c r="R8">
        <f t="shared" si="0"/>
        <v>2000000</v>
      </c>
      <c r="S8">
        <f t="shared" si="1"/>
        <v>4530.0185983389993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3779.8523233335654</v>
      </c>
      <c r="AC8">
        <f t="shared" si="2"/>
        <v>4244.0294720946986</v>
      </c>
      <c r="AE8">
        <f t="shared" si="3"/>
        <v>10440.869099797843</v>
      </c>
      <c r="AF8">
        <f t="shared" si="4"/>
        <v>-522.04345498989221</v>
      </c>
      <c r="AG8">
        <f t="shared" si="4"/>
        <v>-46.843400087262744</v>
      </c>
      <c r="AH8">
        <f t="shared" si="5"/>
        <v>-5845.6755887001345</v>
      </c>
      <c r="AI8">
        <f t="shared" si="6"/>
        <v>4026.3066560205534</v>
      </c>
      <c r="AJ8">
        <f t="shared" si="7"/>
        <v>-464.17714876113314</v>
      </c>
      <c r="AK8">
        <f t="shared" ref="AK8:AK23" si="24">H8*SUM(AB8:AB8, AE8:AF8)</f>
        <v>993.15415269026005</v>
      </c>
      <c r="AL8">
        <f t="shared" si="8"/>
        <v>4555.2836599496804</v>
      </c>
      <c r="AN8">
        <f t="shared" si="9"/>
        <v>6863.3407252863044</v>
      </c>
      <c r="AO8">
        <f t="shared" si="9"/>
        <v>-343.1670362643153</v>
      </c>
      <c r="AP8">
        <f t="shared" si="9"/>
        <v>-30.792667972057554</v>
      </c>
      <c r="AQ8">
        <f t="shared" si="9"/>
        <v>-3842.6746807422815</v>
      </c>
      <c r="AR8">
        <f t="shared" si="9"/>
        <v>2646.7063403076504</v>
      </c>
      <c r="AS8">
        <f t="shared" si="9"/>
        <v>-305.12842354294514</v>
      </c>
      <c r="AT8">
        <f t="shared" si="9"/>
        <v>652.85325172578337</v>
      </c>
      <c r="AU8">
        <f t="shared" si="9"/>
        <v>2994.4311684904887</v>
      </c>
      <c r="AW8">
        <v>5</v>
      </c>
      <c r="AX8">
        <f>(R8*SUMPRODUCT(K9:$K$23, X9:$X$23)-$AZ$3*SUMPRODUCT(K8:$K$22, W9:$W$23))/Z8</f>
        <v>4530.0185983389993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11144.439857427038</v>
      </c>
      <c r="P9">
        <f t="shared" si="22"/>
        <v>557.22199287135197</v>
      </c>
      <c r="Q9" s="4">
        <f t="shared" si="23"/>
        <v>50</v>
      </c>
      <c r="R9">
        <f t="shared" si="0"/>
        <v>2000000</v>
      </c>
      <c r="S9">
        <f t="shared" si="1"/>
        <v>4887.1241399635037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4244.0294720946986</v>
      </c>
      <c r="AC9">
        <f t="shared" si="2"/>
        <v>4518.3760929264681</v>
      </c>
      <c r="AE9">
        <f t="shared" si="3"/>
        <v>10303.558734898686</v>
      </c>
      <c r="AF9">
        <f t="shared" si="4"/>
        <v>-515.17793674493441</v>
      </c>
      <c r="AG9">
        <f t="shared" si="4"/>
        <v>-46.22735133714253</v>
      </c>
      <c r="AH9">
        <f t="shared" si="5"/>
        <v>-5904.5899699034308</v>
      </c>
      <c r="AI9">
        <f t="shared" si="6"/>
        <v>3837.5634769131793</v>
      </c>
      <c r="AJ9">
        <f t="shared" si="7"/>
        <v>-274.34662083176954</v>
      </c>
      <c r="AK9">
        <f t="shared" si="24"/>
        <v>732.49181610696917</v>
      </c>
      <c r="AL9">
        <f t="shared" si="8"/>
        <v>4295.7086721883788</v>
      </c>
      <c r="AN9">
        <f t="shared" si="9"/>
        <v>6437.0645229705679</v>
      </c>
      <c r="AO9">
        <f t="shared" si="9"/>
        <v>-321.85322614852845</v>
      </c>
      <c r="AP9">
        <f t="shared" si="9"/>
        <v>-28.880161790638077</v>
      </c>
      <c r="AQ9">
        <f t="shared" si="9"/>
        <v>-3688.8445629195471</v>
      </c>
      <c r="AR9">
        <f t="shared" si="9"/>
        <v>2397.4865721118545</v>
      </c>
      <c r="AS9">
        <f t="shared" si="9"/>
        <v>-171.3958201617809</v>
      </c>
      <c r="AT9">
        <f t="shared" si="9"/>
        <v>457.61830491227994</v>
      </c>
      <c r="AU9">
        <f t="shared" si="9"/>
        <v>2683.7090568623535</v>
      </c>
      <c r="AW9">
        <v>6</v>
      </c>
      <c r="AX9">
        <f>(R9*SUMPRODUCT(K10:$K$23, X10:$X$23)-$AZ$3*SUMPRODUCT(K9:$K$22, W10:$W$23))/Z9</f>
        <v>4887.1241399635037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11144.439857427038</v>
      </c>
      <c r="P10">
        <f t="shared" si="22"/>
        <v>557.22199287135197</v>
      </c>
      <c r="Q10" s="4">
        <f t="shared" si="23"/>
        <v>50</v>
      </c>
      <c r="R10">
        <f t="shared" si="0"/>
        <v>2000000</v>
      </c>
      <c r="S10">
        <f t="shared" si="1"/>
        <v>5141.9834785875928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4518.3760929264681</v>
      </c>
      <c r="AC10">
        <f t="shared" si="2"/>
        <v>4691.113903691119</v>
      </c>
      <c r="AE10">
        <f t="shared" si="3"/>
        <v>10167.251019325669</v>
      </c>
      <c r="AF10">
        <f t="shared" si="4"/>
        <v>-508.36255096628349</v>
      </c>
      <c r="AG10">
        <f t="shared" si="4"/>
        <v>-45.615801015561416</v>
      </c>
      <c r="AH10">
        <f t="shared" si="5"/>
        <v>-5971.0723283873849</v>
      </c>
      <c r="AI10">
        <f t="shared" si="6"/>
        <v>3642.2003389564397</v>
      </c>
      <c r="AJ10">
        <f t="shared" si="7"/>
        <v>-172.73781076465093</v>
      </c>
      <c r="AK10">
        <f t="shared" si="24"/>
        <v>744.30638946750742</v>
      </c>
      <c r="AL10">
        <f t="shared" si="8"/>
        <v>4213.7689176592958</v>
      </c>
      <c r="AN10">
        <f t="shared" si="9"/>
        <v>6035.0664002166841</v>
      </c>
      <c r="AO10">
        <f t="shared" si="9"/>
        <v>-301.75332001083422</v>
      </c>
      <c r="AP10">
        <f t="shared" si="9"/>
        <v>-27.076580238327132</v>
      </c>
      <c r="AQ10">
        <f t="shared" si="9"/>
        <v>-3544.3029697819284</v>
      </c>
      <c r="AR10">
        <f t="shared" si="9"/>
        <v>2161.9335301855945</v>
      </c>
      <c r="AS10">
        <f t="shared" si="9"/>
        <v>-102.5335320049838</v>
      </c>
      <c r="AT10">
        <f t="shared" si="9"/>
        <v>441.80462093478138</v>
      </c>
      <c r="AU10">
        <f t="shared" si="9"/>
        <v>2501.2046191153918</v>
      </c>
      <c r="AW10">
        <v>7</v>
      </c>
      <c r="AX10">
        <f>(R10*SUMPRODUCT(K11:$K$23, X11:$X$23)-$AZ$3*SUMPRODUCT(K10:$K$22, W11:$W$23))/Z10</f>
        <v>5141.9834785875928</v>
      </c>
    </row>
    <row r="11" spans="1:52" x14ac:dyDescent="0.25">
      <c r="A11" t="s">
        <v>33</v>
      </c>
      <c r="C11" s="7">
        <f>AU25</f>
        <v>30453.595805871144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11144.439857427038</v>
      </c>
      <c r="P11">
        <f t="shared" si="22"/>
        <v>557.22199287135197</v>
      </c>
      <c r="Q11" s="4">
        <f t="shared" si="23"/>
        <v>50</v>
      </c>
      <c r="R11">
        <f t="shared" si="0"/>
        <v>2000000</v>
      </c>
      <c r="S11">
        <f t="shared" si="1"/>
        <v>5285.545542001295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4691.113903691119</v>
      </c>
      <c r="AC11">
        <f t="shared" si="2"/>
        <v>4757.8646797078545</v>
      </c>
      <c r="AE11">
        <f t="shared" si="3"/>
        <v>10031.838029098482</v>
      </c>
      <c r="AF11">
        <f t="shared" si="4"/>
        <v>-501.5919014549242</v>
      </c>
      <c r="AG11">
        <f t="shared" si="4"/>
        <v>-45.008264917024619</v>
      </c>
      <c r="AH11">
        <f t="shared" si="5"/>
        <v>-6055.1235352474505</v>
      </c>
      <c r="AI11">
        <f t="shared" si="6"/>
        <v>3430.1143274790829</v>
      </c>
      <c r="AJ11">
        <f t="shared" si="7"/>
        <v>-66.750776016735472</v>
      </c>
      <c r="AK11">
        <f t="shared" si="24"/>
        <v>732.40004161373599</v>
      </c>
      <c r="AL11">
        <f t="shared" si="8"/>
        <v>4095.7635930760835</v>
      </c>
      <c r="AN11">
        <f t="shared" si="9"/>
        <v>5663.0414615191712</v>
      </c>
      <c r="AO11">
        <f t="shared" si="9"/>
        <v>-283.15207307595858</v>
      </c>
      <c r="AP11">
        <f t="shared" si="9"/>
        <v>-25.407474641918078</v>
      </c>
      <c r="AQ11">
        <f t="shared" si="9"/>
        <v>-3418.158819476911</v>
      </c>
      <c r="AR11">
        <f t="shared" si="9"/>
        <v>1936.3230943243832</v>
      </c>
      <c r="AS11">
        <f t="shared" si="9"/>
        <v>-37.6812714753652</v>
      </c>
      <c r="AT11">
        <f t="shared" si="9"/>
        <v>413.44485328075825</v>
      </c>
      <c r="AU11">
        <f t="shared" si="9"/>
        <v>2312.0866761297762</v>
      </c>
      <c r="AW11">
        <v>8</v>
      </c>
      <c r="AX11">
        <f>(R11*SUMPRODUCT(K12:$K$23, X12:$X$23)-$AZ$3*SUMPRODUCT(K11:$K$22, W12:$W$23))/Z11</f>
        <v>5285.545542001295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11144.439857427038</v>
      </c>
      <c r="P12">
        <f t="shared" si="22"/>
        <v>557.22199287135197</v>
      </c>
      <c r="Q12" s="4">
        <f t="shared" si="23"/>
        <v>50</v>
      </c>
      <c r="R12">
        <f t="shared" si="0"/>
        <v>2000000</v>
      </c>
      <c r="S12">
        <f t="shared" si="1"/>
        <v>5317.6625313997401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4757.8646797078545</v>
      </c>
      <c r="AC12">
        <f t="shared" si="2"/>
        <v>4722.5309675953213</v>
      </c>
      <c r="AE12">
        <f t="shared" si="3"/>
        <v>9897.1986342558048</v>
      </c>
      <c r="AF12">
        <f t="shared" si="4"/>
        <v>-494.85993171279029</v>
      </c>
      <c r="AG12">
        <f t="shared" si="4"/>
        <v>-44.404199586845863</v>
      </c>
      <c r="AH12">
        <f t="shared" si="5"/>
        <v>-6159.3072403403548</v>
      </c>
      <c r="AI12">
        <f t="shared" si="6"/>
        <v>3198.6272626158134</v>
      </c>
      <c r="AJ12">
        <f t="shared" si="7"/>
        <v>35.333712112533249</v>
      </c>
      <c r="AK12">
        <f t="shared" si="24"/>
        <v>734.91455553882008</v>
      </c>
      <c r="AL12">
        <f t="shared" si="8"/>
        <v>3968.8755302671666</v>
      </c>
      <c r="AN12">
        <f t="shared" si="9"/>
        <v>5311.3761750056638</v>
      </c>
      <c r="AO12">
        <f t="shared" si="9"/>
        <v>-265.56880875028321</v>
      </c>
      <c r="AP12">
        <f t="shared" si="9"/>
        <v>-23.829713484729247</v>
      </c>
      <c r="AQ12">
        <f t="shared" si="9"/>
        <v>-3305.419941523031</v>
      </c>
      <c r="AR12">
        <f t="shared" si="9"/>
        <v>1716.5577112476201</v>
      </c>
      <c r="AS12">
        <f t="shared" si="9"/>
        <v>18.961995573116994</v>
      </c>
      <c r="AT12">
        <f t="shared" si="9"/>
        <v>394.39520264284079</v>
      </c>
      <c r="AU12">
        <f t="shared" si="9"/>
        <v>2129.9149094635777</v>
      </c>
      <c r="AW12">
        <v>9</v>
      </c>
      <c r="AX12">
        <f>(R12*SUMPRODUCT(K13:$K$23, X13:$X$23)-$AZ$3*SUMPRODUCT(K12:$K$22, W13:$W$23))/Z12</f>
        <v>5317.6625313997401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11144.439857427038</v>
      </c>
      <c r="P13">
        <f t="shared" si="22"/>
        <v>557.22199287135197</v>
      </c>
      <c r="Q13" s="4">
        <f t="shared" si="23"/>
        <v>50</v>
      </c>
      <c r="R13">
        <f t="shared" si="0"/>
        <v>2000000</v>
      </c>
      <c r="S13">
        <f t="shared" si="1"/>
        <v>5236.0688647488332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4722.5309675953213</v>
      </c>
      <c r="AC13">
        <f t="shared" si="2"/>
        <v>4587.1377884457579</v>
      </c>
      <c r="AE13">
        <f t="shared" si="3"/>
        <v>9763.2560842029397</v>
      </c>
      <c r="AF13">
        <f t="shared" si="4"/>
        <v>-488.16280421014699</v>
      </c>
      <c r="AG13">
        <f t="shared" si="4"/>
        <v>-43.80326068024123</v>
      </c>
      <c r="AH13">
        <f t="shared" si="5"/>
        <v>-6275.8764294467774</v>
      </c>
      <c r="AI13">
        <f t="shared" si="6"/>
        <v>2955.4135898657742</v>
      </c>
      <c r="AJ13">
        <f t="shared" si="7"/>
        <v>135.39317914956337</v>
      </c>
      <c r="AK13">
        <f t="shared" si="24"/>
        <v>723.67717360030554</v>
      </c>
      <c r="AL13">
        <f t="shared" si="8"/>
        <v>3814.4839426156432</v>
      </c>
      <c r="AN13">
        <f t="shared" si="9"/>
        <v>4981.9295454087332</v>
      </c>
      <c r="AO13">
        <f t="shared" si="9"/>
        <v>-249.09647727043665</v>
      </c>
      <c r="AP13">
        <f t="shared" si="9"/>
        <v>-22.351637269990754</v>
      </c>
      <c r="AQ13">
        <f t="shared" si="9"/>
        <v>-3202.4125903840491</v>
      </c>
      <c r="AR13">
        <f t="shared" si="9"/>
        <v>1508.0688404842563</v>
      </c>
      <c r="AS13">
        <f t="shared" si="9"/>
        <v>69.087533260897175</v>
      </c>
      <c r="AT13">
        <f t="shared" si="9"/>
        <v>369.27318728540547</v>
      </c>
      <c r="AU13">
        <f t="shared" si="9"/>
        <v>1946.4295610305589</v>
      </c>
      <c r="AW13">
        <v>10</v>
      </c>
      <c r="AX13">
        <f>(R13*SUMPRODUCT(K14:$K$23, X14:$X$23)-$AZ$3*SUMPRODUCT(K13:$K$22, W14:$W$23))/Z13</f>
        <v>5236.0688647488332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11144.439857427038</v>
      </c>
      <c r="P14">
        <f t="shared" si="22"/>
        <v>557.22199287135197</v>
      </c>
      <c r="Q14" s="4">
        <f t="shared" si="23"/>
        <v>50</v>
      </c>
      <c r="R14">
        <f t="shared" si="0"/>
        <v>2000000</v>
      </c>
      <c r="S14">
        <f t="shared" si="1"/>
        <v>5147.7740419889442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4587.1377884457579</v>
      </c>
      <c r="AC14">
        <f t="shared" si="2"/>
        <v>4448.1743758817211</v>
      </c>
      <c r="AE14">
        <f t="shared" si="3"/>
        <v>9629.8733011615659</v>
      </c>
      <c r="AF14">
        <f t="shared" si="4"/>
        <v>-481.49366505807842</v>
      </c>
      <c r="AG14">
        <f t="shared" si="4"/>
        <v>-43.20483319197011</v>
      </c>
      <c r="AH14">
        <f t="shared" si="5"/>
        <v>-6415.7952587482714</v>
      </c>
      <c r="AI14">
        <f t="shared" si="6"/>
        <v>2689.3795441632456</v>
      </c>
      <c r="AJ14">
        <f t="shared" si="7"/>
        <v>138.96341256403684</v>
      </c>
      <c r="AK14">
        <f t="shared" si="24"/>
        <v>1175.3756970535283</v>
      </c>
      <c r="AL14">
        <f t="shared" si="8"/>
        <v>4003.7186537808107</v>
      </c>
      <c r="AN14">
        <f t="shared" si="9"/>
        <v>4526.5241400266377</v>
      </c>
      <c r="AO14">
        <f t="shared" si="9"/>
        <v>-226.32620700133194</v>
      </c>
      <c r="AP14">
        <f t="shared" si="9"/>
        <v>-20.308441689018611</v>
      </c>
      <c r="AQ14">
        <f t="shared" si="9"/>
        <v>-3015.7460236459715</v>
      </c>
      <c r="AR14">
        <f t="shared" si="9"/>
        <v>1264.1434676903154</v>
      </c>
      <c r="AS14">
        <f t="shared" si="9"/>
        <v>65.319783747904609</v>
      </c>
      <c r="AT14">
        <f t="shared" si="9"/>
        <v>552.48561428857874</v>
      </c>
      <c r="AU14">
        <f t="shared" si="9"/>
        <v>1881.9488657267987</v>
      </c>
      <c r="AW14">
        <v>11</v>
      </c>
      <c r="AX14">
        <f>(R14*SUMPRODUCT(K15:$K$23, X15:$X$23)-$AZ$3*SUMPRODUCT(K14:$K$22, W15:$W$23))/Z14</f>
        <v>5147.7740419889442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11144.439857427038</v>
      </c>
      <c r="P15">
        <f t="shared" si="22"/>
        <v>557.22199287135197</v>
      </c>
      <c r="Q15" s="4">
        <f t="shared" si="23"/>
        <v>50</v>
      </c>
      <c r="R15">
        <f t="shared" si="0"/>
        <v>2000000</v>
      </c>
      <c r="S15">
        <f t="shared" si="1"/>
        <v>4943.9654472423144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4448.1743758817211</v>
      </c>
      <c r="AC15">
        <f t="shared" si="2"/>
        <v>4213.0790071476476</v>
      </c>
      <c r="AE15">
        <f t="shared" si="3"/>
        <v>9496.9121671218145</v>
      </c>
      <c r="AF15">
        <f t="shared" si="4"/>
        <v>-474.84560835609079</v>
      </c>
      <c r="AG15">
        <f t="shared" si="4"/>
        <v>-42.608297449749102</v>
      </c>
      <c r="AH15">
        <f t="shared" si="5"/>
        <v>-6579.4964120523437</v>
      </c>
      <c r="AI15">
        <f t="shared" si="6"/>
        <v>2399.9618492636309</v>
      </c>
      <c r="AJ15">
        <f t="shared" si="7"/>
        <v>235.09536873407342</v>
      </c>
      <c r="AK15">
        <f t="shared" si="24"/>
        <v>1152.6754572596512</v>
      </c>
      <c r="AL15">
        <f t="shared" si="8"/>
        <v>3787.7326752573554</v>
      </c>
      <c r="AN15">
        <f t="shared" si="9"/>
        <v>4112.1415517967462</v>
      </c>
      <c r="AO15">
        <f t="shared" si="9"/>
        <v>-205.60707758983736</v>
      </c>
      <c r="AP15">
        <f t="shared" si="9"/>
        <v>-18.449296709409193</v>
      </c>
      <c r="AQ15">
        <f t="shared" si="9"/>
        <v>-2848.9071089406248</v>
      </c>
      <c r="AR15">
        <f t="shared" si="9"/>
        <v>1039.1780685568754</v>
      </c>
      <c r="AS15">
        <f t="shared" si="9"/>
        <v>101.79576449629818</v>
      </c>
      <c r="AT15">
        <f t="shared" si="9"/>
        <v>499.10587358525038</v>
      </c>
      <c r="AU15">
        <f t="shared" si="9"/>
        <v>1640.0797066384239</v>
      </c>
      <c r="AW15">
        <v>12</v>
      </c>
      <c r="AX15">
        <f>(R15*SUMPRODUCT(K16:$K$23, X16:$X$23)-$AZ$3*SUMPRODUCT(K15:$K$22, W16:$W$23))/Z15</f>
        <v>4943.9654472423144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11144.439857427038</v>
      </c>
      <c r="P16">
        <f t="shared" si="22"/>
        <v>557.22199287135197</v>
      </c>
      <c r="Q16" s="4">
        <f t="shared" si="23"/>
        <v>50</v>
      </c>
      <c r="R16">
        <f t="shared" si="0"/>
        <v>2000000</v>
      </c>
      <c r="S16">
        <f t="shared" si="1"/>
        <v>4637.4995872029876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4213.0790071476476</v>
      </c>
      <c r="AC16">
        <f t="shared" si="2"/>
        <v>3896.7571703149824</v>
      </c>
      <c r="AE16">
        <f t="shared" si="3"/>
        <v>9364.3514370133016</v>
      </c>
      <c r="AF16">
        <f t="shared" si="4"/>
        <v>-468.21757185066514</v>
      </c>
      <c r="AG16">
        <f t="shared" si="4"/>
        <v>-42.013558136672863</v>
      </c>
      <c r="AH16">
        <f t="shared" si="5"/>
        <v>-6746.2535431498791</v>
      </c>
      <c r="AI16">
        <f t="shared" si="6"/>
        <v>2107.8667638760844</v>
      </c>
      <c r="AJ16">
        <f t="shared" si="7"/>
        <v>316.32183683266521</v>
      </c>
      <c r="AK16">
        <f t="shared" si="24"/>
        <v>1121.7815639093358</v>
      </c>
      <c r="AL16">
        <f t="shared" si="8"/>
        <v>3545.9701646180856</v>
      </c>
      <c r="AN16">
        <f t="shared" si="9"/>
        <v>3735.121258284651</v>
      </c>
      <c r="AO16">
        <f t="shared" si="9"/>
        <v>-186.75606291423259</v>
      </c>
      <c r="AP16">
        <f t="shared" si="9"/>
        <v>-16.757779242693108</v>
      </c>
      <c r="AQ16">
        <f t="shared" si="9"/>
        <v>-2690.851063448984</v>
      </c>
      <c r="AR16">
        <f t="shared" si="9"/>
        <v>840.75635267874156</v>
      </c>
      <c r="AS16">
        <f t="shared" si="9"/>
        <v>126.1700209737289</v>
      </c>
      <c r="AT16">
        <f t="shared" si="9"/>
        <v>447.44050826075488</v>
      </c>
      <c r="AU16">
        <f t="shared" si="9"/>
        <v>1414.3668819132254</v>
      </c>
      <c r="AW16">
        <v>13</v>
      </c>
      <c r="AX16">
        <f>(R16*SUMPRODUCT(K17:$K$23, X17:$X$23)-$AZ$3*SUMPRODUCT(K16:$K$22, W17:$W$23))/Z16</f>
        <v>4637.4995872029876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11144.439857427038</v>
      </c>
      <c r="P17">
        <f t="shared" si="22"/>
        <v>557.22199287135197</v>
      </c>
      <c r="Q17" s="4">
        <f t="shared" si="23"/>
        <v>50</v>
      </c>
      <c r="R17">
        <f t="shared" si="0"/>
        <v>2000000</v>
      </c>
      <c r="S17">
        <f t="shared" si="1"/>
        <v>4235.9252664127507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3896.7571703149824</v>
      </c>
      <c r="AC17">
        <f t="shared" si="2"/>
        <v>3509.0651388884617</v>
      </c>
      <c r="AE17">
        <f t="shared" si="3"/>
        <v>9232.1188256596015</v>
      </c>
      <c r="AF17">
        <f t="shared" si="4"/>
        <v>-461.60594128298015</v>
      </c>
      <c r="AG17">
        <f t="shared" si="4"/>
        <v>-41.420290942245067</v>
      </c>
      <c r="AH17">
        <f t="shared" si="5"/>
        <v>-6925.2645224426597</v>
      </c>
      <c r="AI17">
        <f t="shared" si="6"/>
        <v>1803.8280709917162</v>
      </c>
      <c r="AJ17">
        <f t="shared" si="7"/>
        <v>387.69203142652077</v>
      </c>
      <c r="AK17">
        <f t="shared" si="24"/>
        <v>1083.96363312007</v>
      </c>
      <c r="AL17">
        <f t="shared" si="8"/>
        <v>3275.483735538307</v>
      </c>
      <c r="AN17">
        <f t="shared" si="9"/>
        <v>3392.1086464366081</v>
      </c>
      <c r="AO17">
        <f t="shared" si="9"/>
        <v>-169.60543232183042</v>
      </c>
      <c r="AP17">
        <f t="shared" si="9"/>
        <v>-15.218838675754483</v>
      </c>
      <c r="AQ17">
        <f t="shared" si="9"/>
        <v>-2544.5133570147768</v>
      </c>
      <c r="AR17">
        <f t="shared" si="9"/>
        <v>662.77101842424599</v>
      </c>
      <c r="AS17">
        <f t="shared" si="9"/>
        <v>142.4476349135937</v>
      </c>
      <c r="AT17">
        <f t="shared" si="9"/>
        <v>398.27503109143805</v>
      </c>
      <c r="AU17">
        <f t="shared" si="9"/>
        <v>1203.4936844292779</v>
      </c>
      <c r="AW17">
        <v>14</v>
      </c>
      <c r="AX17">
        <f>(R17*SUMPRODUCT(K18:$K$23, X18:$X$23)-$AZ$3*SUMPRODUCT(K17:$K$22, W18:$W$23))/Z17</f>
        <v>4235.9252664127507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11144.439857427038</v>
      </c>
      <c r="P18">
        <f t="shared" si="22"/>
        <v>557.22199287135197</v>
      </c>
      <c r="Q18" s="4">
        <f t="shared" si="23"/>
        <v>50</v>
      </c>
      <c r="R18">
        <f t="shared" si="0"/>
        <v>2000000</v>
      </c>
      <c r="S18">
        <f t="shared" si="1"/>
        <v>3744.1101061245076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3509.0651388884617</v>
      </c>
      <c r="AC18">
        <f t="shared" si="2"/>
        <v>3057.293411132001</v>
      </c>
      <c r="AE18">
        <f t="shared" si="3"/>
        <v>9100.1123314014803</v>
      </c>
      <c r="AF18">
        <f t="shared" si="4"/>
        <v>-455.0056165700741</v>
      </c>
      <c r="AG18">
        <f t="shared" si="4"/>
        <v>-40.828038231714501</v>
      </c>
      <c r="AH18">
        <f t="shared" si="5"/>
        <v>-7121.9920443246756</v>
      </c>
      <c r="AI18">
        <f t="shared" si="6"/>
        <v>1482.286632275016</v>
      </c>
      <c r="AJ18">
        <f t="shared" si="7"/>
        <v>451.77172775646068</v>
      </c>
      <c r="AK18">
        <f t="shared" si="24"/>
        <v>1040.0567938665167</v>
      </c>
      <c r="AL18">
        <f t="shared" si="8"/>
        <v>2974.1151538979934</v>
      </c>
      <c r="AN18">
        <f t="shared" si="9"/>
        <v>3080.0409347765576</v>
      </c>
      <c r="AO18">
        <f t="shared" si="9"/>
        <v>-154.00204673882791</v>
      </c>
      <c r="AP18">
        <f t="shared" si="9"/>
        <v>-13.818733710173476</v>
      </c>
      <c r="AQ18">
        <f t="shared" si="9"/>
        <v>-2410.522665525677</v>
      </c>
      <c r="AR18">
        <f t="shared" si="9"/>
        <v>501.6974888018791</v>
      </c>
      <c r="AS18">
        <f t="shared" si="9"/>
        <v>152.9074987198903</v>
      </c>
      <c r="AT18">
        <f t="shared" si="9"/>
        <v>352.0195556869557</v>
      </c>
      <c r="AU18">
        <f t="shared" si="9"/>
        <v>1006.6245432087251</v>
      </c>
      <c r="AW18">
        <v>15</v>
      </c>
      <c r="AX18">
        <f>(R18*SUMPRODUCT(K19:$K$23, X19:$X$23)-$AZ$3*SUMPRODUCT(K18:$K$22, W19:$W$23))/Z18</f>
        <v>3744.1101061245076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11144.439857427038</v>
      </c>
      <c r="P19">
        <f t="shared" si="22"/>
        <v>557.22199287135197</v>
      </c>
      <c r="Q19" s="4">
        <f t="shared" si="23"/>
        <v>50</v>
      </c>
      <c r="R19">
        <f t="shared" si="0"/>
        <v>2000000</v>
      </c>
      <c r="S19">
        <f t="shared" si="1"/>
        <v>3154.1511408763731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3057.293411132001</v>
      </c>
      <c r="AC19">
        <f t="shared" si="2"/>
        <v>2538.1783150895908</v>
      </c>
      <c r="AE19">
        <f t="shared" si="3"/>
        <v>8968.0469693922423</v>
      </c>
      <c r="AF19">
        <f t="shared" si="4"/>
        <v>-448.40234846961215</v>
      </c>
      <c r="AG19">
        <f t="shared" si="4"/>
        <v>-40.235521408532826</v>
      </c>
      <c r="AH19">
        <f t="shared" si="5"/>
        <v>-7369.4576345814094</v>
      </c>
      <c r="AI19">
        <f t="shared" si="6"/>
        <v>1109.9514649326884</v>
      </c>
      <c r="AJ19">
        <f t="shared" si="7"/>
        <v>519.11509604241019</v>
      </c>
      <c r="AK19">
        <f t="shared" si="24"/>
        <v>990.66174127897909</v>
      </c>
      <c r="AL19">
        <f t="shared" si="8"/>
        <v>2619.7283022540778</v>
      </c>
      <c r="AN19">
        <f t="shared" si="9"/>
        <v>2796.0760289236414</v>
      </c>
      <c r="AO19">
        <f t="shared" si="9"/>
        <v>-139.80380144618209</v>
      </c>
      <c r="AP19">
        <f t="shared" si="9"/>
        <v>-12.544713169501472</v>
      </c>
      <c r="AQ19">
        <f t="shared" si="9"/>
        <v>-2297.6645760830379</v>
      </c>
      <c r="AR19">
        <f t="shared" si="9"/>
        <v>346.06293822492017</v>
      </c>
      <c r="AS19">
        <f t="shared" si="9"/>
        <v>161.85076653260919</v>
      </c>
      <c r="AT19">
        <f t="shared" si="9"/>
        <v>308.87054416817205</v>
      </c>
      <c r="AU19">
        <f t="shared" si="9"/>
        <v>816.78424892570138</v>
      </c>
      <c r="AW19">
        <v>16</v>
      </c>
      <c r="AX19">
        <f>(R19*SUMPRODUCT(K20:$K$23, X20:$X$23)-$AZ$3*SUMPRODUCT(K19:$K$22, W20:$W$23))/Z19</f>
        <v>3154.1511408763731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11144.439857427038</v>
      </c>
      <c r="P20">
        <f t="shared" si="22"/>
        <v>557.22199287135197</v>
      </c>
      <c r="Q20" s="4">
        <f t="shared" si="23"/>
        <v>50</v>
      </c>
      <c r="R20">
        <f t="shared" si="0"/>
        <v>2000000</v>
      </c>
      <c r="S20">
        <f t="shared" si="1"/>
        <v>2473.9495766790615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2538.1783150895908</v>
      </c>
      <c r="AC20">
        <f t="shared" si="2"/>
        <v>1961.4671610592427</v>
      </c>
      <c r="AE20">
        <f t="shared" si="3"/>
        <v>8835.8521995772462</v>
      </c>
      <c r="AF20">
        <f t="shared" si="4"/>
        <v>-441.7926099788624</v>
      </c>
      <c r="AG20">
        <f t="shared" si="4"/>
        <v>-39.642423991766314</v>
      </c>
      <c r="AH20">
        <f t="shared" si="5"/>
        <v>-7629.6881072475944</v>
      </c>
      <c r="AI20">
        <f t="shared" si="6"/>
        <v>724.72905835902293</v>
      </c>
      <c r="AJ20">
        <f t="shared" si="7"/>
        <v>576.7111540303481</v>
      </c>
      <c r="AK20">
        <f t="shared" si="24"/>
        <v>935.49346197995942</v>
      </c>
      <c r="AL20">
        <f t="shared" si="8"/>
        <v>2236.9336743693302</v>
      </c>
      <c r="AN20">
        <f t="shared" si="9"/>
        <v>2537.70369277809</v>
      </c>
      <c r="AO20">
        <f t="shared" si="9"/>
        <v>-126.88518463890453</v>
      </c>
      <c r="AP20">
        <f t="shared" si="9"/>
        <v>-11.385514773480866</v>
      </c>
      <c r="AQ20">
        <f t="shared" si="9"/>
        <v>-2191.2869576330932</v>
      </c>
      <c r="AR20">
        <f t="shared" si="9"/>
        <v>208.14603573261164</v>
      </c>
      <c r="AS20">
        <f t="shared" si="9"/>
        <v>165.63450725433717</v>
      </c>
      <c r="AT20">
        <f t="shared" si="9"/>
        <v>268.67869215262425</v>
      </c>
      <c r="AU20">
        <f t="shared" si="9"/>
        <v>642.45923513957302</v>
      </c>
      <c r="AW20">
        <v>17</v>
      </c>
      <c r="AX20">
        <f>(R20*SUMPRODUCT(K21:$K$23, X21:$X$23)-$AZ$3*SUMPRODUCT(K20:$K$22, W21:$W$23))/Z20</f>
        <v>2473.9495766790615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11144.439857427038</v>
      </c>
      <c r="P21">
        <f t="shared" si="22"/>
        <v>557.22199287135197</v>
      </c>
      <c r="Q21" s="4">
        <f t="shared" si="23"/>
        <v>50</v>
      </c>
      <c r="R21">
        <f t="shared" si="0"/>
        <v>2000000</v>
      </c>
      <c r="S21">
        <f t="shared" si="1"/>
        <v>1719.8007371383549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1961.4671610592427</v>
      </c>
      <c r="AC21">
        <f t="shared" si="2"/>
        <v>1343.1334327323839</v>
      </c>
      <c r="AE21">
        <f t="shared" si="3"/>
        <v>8703.6070158291768</v>
      </c>
      <c r="AF21">
        <f t="shared" si="4"/>
        <v>-435.18035079145892</v>
      </c>
      <c r="AG21">
        <f t="shared" si="4"/>
        <v>-39.049100390760302</v>
      </c>
      <c r="AH21">
        <f t="shared" si="5"/>
        <v>-7875.974443533768</v>
      </c>
      <c r="AI21">
        <f t="shared" si="6"/>
        <v>353.40312111318872</v>
      </c>
      <c r="AJ21">
        <f t="shared" si="7"/>
        <v>618.33372832685882</v>
      </c>
      <c r="AK21">
        <f t="shared" si="24"/>
        <v>875.39247448676917</v>
      </c>
      <c r="AL21">
        <f t="shared" si="8"/>
        <v>1847.1293239268166</v>
      </c>
      <c r="AN21">
        <f t="shared" si="9"/>
        <v>2302.6774580075808</v>
      </c>
      <c r="AO21">
        <f t="shared" si="9"/>
        <v>-115.13387290037906</v>
      </c>
      <c r="AP21">
        <f t="shared" si="9"/>
        <v>-10.33105964708041</v>
      </c>
      <c r="AQ21">
        <f t="shared" si="9"/>
        <v>-2083.7141173751902</v>
      </c>
      <c r="AR21">
        <f t="shared" si="9"/>
        <v>93.49840808493073</v>
      </c>
      <c r="AS21">
        <f t="shared" si="9"/>
        <v>163.5900075858832</v>
      </c>
      <c r="AT21">
        <f t="shared" si="9"/>
        <v>231.59898123204994</v>
      </c>
      <c r="AU21">
        <f t="shared" si="9"/>
        <v>488.68739690286384</v>
      </c>
      <c r="AW21">
        <v>18</v>
      </c>
      <c r="AX21">
        <f>(R21*SUMPRODUCT(K22:$K$23, X22:$X$23)-$AZ$3*SUMPRODUCT(K21:$K$22, W22:$W$23))/Z21</f>
        <v>1719.8007371383549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11144.439857427038</v>
      </c>
      <c r="P22">
        <f t="shared" si="22"/>
        <v>557.22199287135197</v>
      </c>
      <c r="Q22" s="4">
        <f t="shared" si="23"/>
        <v>50</v>
      </c>
      <c r="R22">
        <f t="shared" si="0"/>
        <v>2000000</v>
      </c>
      <c r="S22">
        <f t="shared" si="1"/>
        <v>893.11894013786105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1343.1334327323839</v>
      </c>
      <c r="AC22">
        <f t="shared" si="2"/>
        <v>686.89589074229707</v>
      </c>
      <c r="AE22">
        <f t="shared" si="3"/>
        <v>8571.1651591552563</v>
      </c>
      <c r="AF22">
        <f t="shared" si="4"/>
        <v>-428.55825795776286</v>
      </c>
      <c r="AG22">
        <f t="shared" si="4"/>
        <v>-38.454894408367849</v>
      </c>
      <c r="AH22">
        <f t="shared" si="5"/>
        <v>-8148.5991393941886</v>
      </c>
      <c r="AI22">
        <f t="shared" si="6"/>
        <v>-44.447132605063416</v>
      </c>
      <c r="AJ22">
        <f t="shared" si="7"/>
        <v>656.23754199008681</v>
      </c>
      <c r="AK22">
        <f t="shared" si="24"/>
        <v>811.71377185504764</v>
      </c>
      <c r="AL22">
        <f t="shared" si="8"/>
        <v>1423.5041812400709</v>
      </c>
      <c r="AN22">
        <f t="shared" si="9"/>
        <v>2088.8875740306198</v>
      </c>
      <c r="AO22">
        <f t="shared" si="9"/>
        <v>-104.44437870153101</v>
      </c>
      <c r="AP22">
        <f t="shared" si="9"/>
        <v>-9.3718823052309492</v>
      </c>
      <c r="AQ22">
        <f t="shared" si="9"/>
        <v>-1985.9035699312908</v>
      </c>
      <c r="AR22">
        <f t="shared" si="9"/>
        <v>-10.832256907432951</v>
      </c>
      <c r="AS22">
        <f t="shared" si="9"/>
        <v>159.93233377509566</v>
      </c>
      <c r="AT22">
        <f t="shared" si="9"/>
        <v>197.82360743409649</v>
      </c>
      <c r="AU22">
        <f t="shared" si="9"/>
        <v>346.92368430175918</v>
      </c>
      <c r="AW22">
        <v>19</v>
      </c>
      <c r="AX22">
        <f>(R22*SUMPRODUCT(K23:$K$23, X23:$X$23)-$AZ$3*SUMPRODUCT(K22:$K$22, W23:$W$23))/Z22</f>
        <v>893.11894013786105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11144.439857427038</v>
      </c>
      <c r="P23">
        <f t="shared" si="22"/>
        <v>557.22199287135197</v>
      </c>
      <c r="Q23" s="4">
        <f t="shared" si="23"/>
        <v>50</v>
      </c>
      <c r="R23">
        <f t="shared" si="0"/>
        <v>2000000</v>
      </c>
      <c r="S23">
        <f t="shared" si="1"/>
        <v>907.16374908927355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686.89589074229707</v>
      </c>
      <c r="AC23">
        <f t="shared" si="2"/>
        <v>686.89589074229707</v>
      </c>
      <c r="AE23">
        <f t="shared" si="3"/>
        <v>8438.4654373330468</v>
      </c>
      <c r="AF23">
        <f t="shared" si="4"/>
        <v>-421.92327186665239</v>
      </c>
      <c r="AG23">
        <f t="shared" si="4"/>
        <v>-37.859531503099113</v>
      </c>
      <c r="AH23">
        <f t="shared" si="5"/>
        <v>-8432.5584474022999</v>
      </c>
      <c r="AI23">
        <f t="shared" si="6"/>
        <v>-453.87581343900456</v>
      </c>
      <c r="AJ23">
        <f t="shared" si="7"/>
        <v>0</v>
      </c>
      <c r="AK23">
        <f t="shared" si="24"/>
        <v>744.77060134589021</v>
      </c>
      <c r="AL23">
        <f t="shared" si="8"/>
        <v>290.89478790688565</v>
      </c>
      <c r="AN23">
        <f t="shared" si="9"/>
        <v>1894.4364692824101</v>
      </c>
      <c r="AO23">
        <f t="shared" si="9"/>
        <v>-94.721823464120519</v>
      </c>
      <c r="AP23">
        <f t="shared" si="9"/>
        <v>-8.4994692129810918</v>
      </c>
      <c r="AQ23">
        <f t="shared" si="9"/>
        <v>-1893.1103493579292</v>
      </c>
      <c r="AR23">
        <f t="shared" si="9"/>
        <v>-101.89517275262068</v>
      </c>
      <c r="AS23">
        <f t="shared" si="9"/>
        <v>0</v>
      </c>
      <c r="AT23">
        <f t="shared" si="9"/>
        <v>167.2010863725198</v>
      </c>
      <c r="AU23">
        <f t="shared" si="9"/>
        <v>65.305913619899101</v>
      </c>
      <c r="AW23">
        <v>20</v>
      </c>
      <c r="AX23">
        <f>(R23*SUMPRODUCT(K$23:$K24, X$23:$X24)-$AZ$3*SUMPRODUCT(K$22:$K23, W$23:$W24))/Z23</f>
        <v>907.16374908927355</v>
      </c>
    </row>
    <row r="25" spans="5:50" x14ac:dyDescent="0.25">
      <c r="AN25" s="8">
        <f t="shared" ref="AN25:AU25" si="25">SUM(AN3:AN23)</f>
        <v>102086.2146922731</v>
      </c>
      <c r="AO25" s="8">
        <f t="shared" si="25"/>
        <v>-13462.640627683933</v>
      </c>
      <c r="AP25" s="8">
        <f t="shared" si="25"/>
        <v>-928.4960405593348</v>
      </c>
      <c r="AQ25" s="8">
        <f t="shared" si="25"/>
        <v>-63814.924416847251</v>
      </c>
      <c r="AR25" s="8">
        <f t="shared" si="25"/>
        <v>23880.153607182583</v>
      </c>
      <c r="AS25" s="8">
        <f t="shared" si="25"/>
        <v>-2438.6331621871896</v>
      </c>
      <c r="AT25" s="8">
        <f t="shared" si="25"/>
        <v>9012.0753608757423</v>
      </c>
      <c r="AU25" s="9">
        <f t="shared" si="25"/>
        <v>30453.595805871144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0E54A-010D-4AD7-A0B2-78160C1357F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16892.610151688161</v>
      </c>
      <c r="K3">
        <v>1</v>
      </c>
      <c r="L3" s="2">
        <v>0</v>
      </c>
      <c r="O3">
        <f>$C$3</f>
        <v>16892.610151688161</v>
      </c>
      <c r="P3">
        <f>O3*B5</f>
        <v>13514.088121350529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16892.610151688161</v>
      </c>
      <c r="AF3">
        <f t="shared" ref="AF3:AG23" si="4">-$Z3*P3</f>
        <v>-13514.088121350529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2858.0401026376317</v>
      </c>
      <c r="AJ3">
        <f t="shared" ref="AJ3:AJ23" si="7">AB3-AC3</f>
        <v>0</v>
      </c>
      <c r="AL3">
        <f t="shared" ref="AL3:AL23" si="8">SUM(AI3:AK3)</f>
        <v>2858.0401026376317</v>
      </c>
      <c r="AN3">
        <f t="shared" ref="AN3:AU23" si="9">AE3*$K3</f>
        <v>16892.610151688161</v>
      </c>
      <c r="AO3">
        <f t="shared" si="9"/>
        <v>-13514.088121350529</v>
      </c>
      <c r="AP3">
        <f t="shared" si="9"/>
        <v>-520.48192770000003</v>
      </c>
      <c r="AQ3">
        <f t="shared" si="9"/>
        <v>0</v>
      </c>
      <c r="AR3">
        <f t="shared" si="9"/>
        <v>2858.0401026376317</v>
      </c>
      <c r="AS3">
        <f t="shared" si="9"/>
        <v>0</v>
      </c>
      <c r="AT3">
        <f t="shared" si="9"/>
        <v>0</v>
      </c>
      <c r="AU3">
        <f t="shared" si="9"/>
        <v>2858.0401026376317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9751.6772470942797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2000000</v>
      </c>
      <c r="S4">
        <f t="shared" si="1"/>
        <v>2920.9358260984723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2881.0308449927688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-2881.0308449927688</v>
      </c>
      <c r="AK4">
        <f>H4*SUM(AB4, AE4:AF4)</f>
        <v>0</v>
      </c>
      <c r="AL4">
        <f t="shared" si="8"/>
        <v>-10204.452844992767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-6870.646402101509</v>
      </c>
      <c r="AR4">
        <f t="shared" si="9"/>
        <v>-6870.646402101509</v>
      </c>
      <c r="AS4">
        <f t="shared" si="9"/>
        <v>-2702.9091331201507</v>
      </c>
      <c r="AT4">
        <f t="shared" si="9"/>
        <v>0</v>
      </c>
      <c r="AU4">
        <f t="shared" si="9"/>
        <v>-9573.5555352216597</v>
      </c>
      <c r="AW4">
        <v>1</v>
      </c>
      <c r="AX4">
        <f>(R4*SUMPRODUCT(K5:$K$23, X5:$X$23)-$AZ$3*SUMPRODUCT(K4:$K$22, W5:$W$23))/Z4</f>
        <v>2920.9358260984723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16892.610151688161</v>
      </c>
      <c r="P5">
        <f t="shared" ref="P5:P23" si="22">O5*$C$5</f>
        <v>844.63050758440806</v>
      </c>
      <c r="Q5" s="4">
        <f t="shared" ref="Q5:Q23" si="23">$C$8</f>
        <v>50</v>
      </c>
      <c r="R5">
        <f t="shared" si="0"/>
        <v>2000000</v>
      </c>
      <c r="S5">
        <f t="shared" si="1"/>
        <v>5571.2021516687473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2881.0308449927688</v>
      </c>
      <c r="AC5">
        <f t="shared" si="2"/>
        <v>5419.2184495996044</v>
      </c>
      <c r="AE5">
        <f t="shared" si="3"/>
        <v>16431.775782629171</v>
      </c>
      <c r="AF5">
        <f t="shared" si="4"/>
        <v>-821.5887891314585</v>
      </c>
      <c r="AG5">
        <f t="shared" si="4"/>
        <v>-48.635988266700934</v>
      </c>
      <c r="AH5">
        <f t="shared" si="5"/>
        <v>-7510.2815519624337</v>
      </c>
      <c r="AI5">
        <f t="shared" si="6"/>
        <v>8051.2694532685791</v>
      </c>
      <c r="AJ5">
        <f t="shared" si="7"/>
        <v>-2538.1876046068355</v>
      </c>
      <c r="AK5">
        <f>H5*SUM(AB5, AE5:AF5)</f>
        <v>1597.6412212455775</v>
      </c>
      <c r="AL5">
        <f t="shared" si="8"/>
        <v>7110.7230699073207</v>
      </c>
      <c r="AN5">
        <f t="shared" si="9"/>
        <v>14189.865567694569</v>
      </c>
      <c r="AO5">
        <f t="shared" si="9"/>
        <v>-709.49327838472846</v>
      </c>
      <c r="AP5">
        <f t="shared" si="9"/>
        <v>-42.000216190025867</v>
      </c>
      <c r="AQ5">
        <f t="shared" si="9"/>
        <v>-6485.5976011152534</v>
      </c>
      <c r="AR5">
        <f t="shared" si="9"/>
        <v>6952.7744720045621</v>
      </c>
      <c r="AS5">
        <f t="shared" si="9"/>
        <v>-2191.8836631786644</v>
      </c>
      <c r="AT5">
        <f t="shared" si="9"/>
        <v>1379.6630659266914</v>
      </c>
      <c r="AU5">
        <f t="shared" si="9"/>
        <v>6140.5538747525889</v>
      </c>
      <c r="AW5">
        <v>2</v>
      </c>
      <c r="AX5">
        <f>(R5*SUMPRODUCT(K6:$K$23, X6:$X$23)-$AZ$3*SUMPRODUCT(K5:$K$22, W6:$W$23))/Z5</f>
        <v>5571.2021516687473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16892.610151688161</v>
      </c>
      <c r="P6">
        <f t="shared" si="22"/>
        <v>844.63050758440806</v>
      </c>
      <c r="Q6" s="4">
        <f t="shared" si="23"/>
        <v>50</v>
      </c>
      <c r="R6">
        <f t="shared" si="0"/>
        <v>2000000</v>
      </c>
      <c r="S6">
        <f t="shared" si="1"/>
        <v>7937.5268837166177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5419.2184495996044</v>
      </c>
      <c r="AC6">
        <f t="shared" si="2"/>
        <v>7613.21741832931</v>
      </c>
      <c r="AE6">
        <f t="shared" si="3"/>
        <v>16202.41615958605</v>
      </c>
      <c r="AF6">
        <f t="shared" si="4"/>
        <v>-810.12080797930253</v>
      </c>
      <c r="AG6">
        <f t="shared" si="4"/>
        <v>-47.957112648949824</v>
      </c>
      <c r="AH6">
        <f t="shared" si="5"/>
        <v>-7700.6294033642307</v>
      </c>
      <c r="AI6">
        <f t="shared" si="6"/>
        <v>7643.7088355935657</v>
      </c>
      <c r="AJ6">
        <f t="shared" si="7"/>
        <v>-2193.9989687297057</v>
      </c>
      <c r="AK6">
        <f>H6*SUM(AB6, AE6:AF6)</f>
        <v>2264.2927015712512</v>
      </c>
      <c r="AL6">
        <f t="shared" si="8"/>
        <v>7714.0025684351112</v>
      </c>
      <c r="AN6">
        <f t="shared" si="9"/>
        <v>12618.866518326793</v>
      </c>
      <c r="AO6">
        <f t="shared" si="9"/>
        <v>-630.94332591633975</v>
      </c>
      <c r="AP6">
        <f t="shared" si="9"/>
        <v>-37.3502567247304</v>
      </c>
      <c r="AQ6">
        <f t="shared" si="9"/>
        <v>-5997.4520831366162</v>
      </c>
      <c r="AR6">
        <f t="shared" si="9"/>
        <v>5953.1208525491065</v>
      </c>
      <c r="AS6">
        <f t="shared" si="9"/>
        <v>-1708.7439215889226</v>
      </c>
      <c r="AT6">
        <f t="shared" si="9"/>
        <v>1763.4905237663752</v>
      </c>
      <c r="AU6">
        <f t="shared" si="9"/>
        <v>6007.8674547265591</v>
      </c>
      <c r="AW6">
        <v>3</v>
      </c>
      <c r="AX6">
        <f>(R6*SUMPRODUCT(K7:$K$23, X7:$X$23)-$AZ$3*SUMPRODUCT(K6:$K$22, W7:$W$23))/Z6</f>
        <v>7937.5268837166177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16892.610151688161</v>
      </c>
      <c r="P7">
        <f t="shared" si="22"/>
        <v>844.63050758440806</v>
      </c>
      <c r="Q7" s="4">
        <f t="shared" si="23"/>
        <v>50</v>
      </c>
      <c r="R7">
        <f t="shared" si="0"/>
        <v>2000000</v>
      </c>
      <c r="S7">
        <f t="shared" si="1"/>
        <v>9861.1417150141297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7613.21741832931</v>
      </c>
      <c r="AC7">
        <f t="shared" si="2"/>
        <v>9324.679316460999</v>
      </c>
      <c r="AE7">
        <f t="shared" si="3"/>
        <v>15973.624255156545</v>
      </c>
      <c r="AF7">
        <f t="shared" si="4"/>
        <v>-798.68121275782721</v>
      </c>
      <c r="AG7">
        <f t="shared" si="4"/>
        <v>-47.279917406843794</v>
      </c>
      <c r="AH7">
        <f t="shared" si="5"/>
        <v>-7904.9646246615021</v>
      </c>
      <c r="AI7">
        <f t="shared" si="6"/>
        <v>7222.6985003303716</v>
      </c>
      <c r="AJ7">
        <f t="shared" si="7"/>
        <v>-1711.4618981316889</v>
      </c>
      <c r="AK7">
        <f>H7*SUM(AB7, AE7:AF7)</f>
        <v>2385.9204002382244</v>
      </c>
      <c r="AL7">
        <f t="shared" si="8"/>
        <v>7897.1570024369066</v>
      </c>
      <c r="AN7">
        <f t="shared" si="9"/>
        <v>11261.589014603616</v>
      </c>
      <c r="AO7">
        <f t="shared" si="9"/>
        <v>-563.07945073018072</v>
      </c>
      <c r="AP7">
        <f t="shared" si="9"/>
        <v>-33.332886136243992</v>
      </c>
      <c r="AQ7">
        <f t="shared" si="9"/>
        <v>-5573.0910753819862</v>
      </c>
      <c r="AR7">
        <f t="shared" si="9"/>
        <v>5092.0856023552051</v>
      </c>
      <c r="AS7">
        <f t="shared" si="9"/>
        <v>-1206.6003433560541</v>
      </c>
      <c r="AT7">
        <f t="shared" si="9"/>
        <v>1682.1013528202668</v>
      </c>
      <c r="AU7">
        <f t="shared" si="9"/>
        <v>5567.5866118194172</v>
      </c>
      <c r="AW7">
        <v>4</v>
      </c>
      <c r="AX7">
        <f>(R7*SUMPRODUCT(K8:$K$23, X8:$X$23)-$AZ$3*SUMPRODUCT(K7:$K$22, W8:$W$23))/Z7</f>
        <v>9861.1417150141297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16892.610151688161</v>
      </c>
      <c r="P8">
        <f t="shared" si="22"/>
        <v>844.63050758440806</v>
      </c>
      <c r="Q8" s="4">
        <f t="shared" si="23"/>
        <v>50</v>
      </c>
      <c r="R8">
        <f t="shared" si="0"/>
        <v>2000000</v>
      </c>
      <c r="S8">
        <f t="shared" si="1"/>
        <v>11245.566780228077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9324.679316460999</v>
      </c>
      <c r="AC8">
        <f t="shared" si="2"/>
        <v>10481.740932303626</v>
      </c>
      <c r="AE8">
        <f t="shared" si="3"/>
        <v>15745.223583724648</v>
      </c>
      <c r="AF8">
        <f t="shared" si="4"/>
        <v>-787.26117918623243</v>
      </c>
      <c r="AG8">
        <f t="shared" si="4"/>
        <v>-46.603880165171368</v>
      </c>
      <c r="AH8">
        <f t="shared" si="5"/>
        <v>-8129.5227041593989</v>
      </c>
      <c r="AI8">
        <f t="shared" si="6"/>
        <v>6781.8358202138443</v>
      </c>
      <c r="AJ8">
        <f t="shared" si="7"/>
        <v>-1157.0616158426274</v>
      </c>
      <c r="AK8">
        <f t="shared" ref="AK8:AK23" si="24">H8*SUM(AB8:AB8, AE8:AF8)</f>
        <v>1760.4915247724578</v>
      </c>
      <c r="AL8">
        <f t="shared" si="8"/>
        <v>7385.2657291436744</v>
      </c>
      <c r="AN8">
        <f t="shared" si="9"/>
        <v>10350.176141276221</v>
      </c>
      <c r="AO8">
        <f t="shared" si="9"/>
        <v>-517.50880706381099</v>
      </c>
      <c r="AP8">
        <f t="shared" si="9"/>
        <v>-30.635218738656192</v>
      </c>
      <c r="AQ8">
        <f t="shared" si="9"/>
        <v>-5343.9693304532639</v>
      </c>
      <c r="AR8">
        <f t="shared" si="9"/>
        <v>4458.0627850204883</v>
      </c>
      <c r="AS8">
        <f t="shared" si="9"/>
        <v>-760.59837871466482</v>
      </c>
      <c r="AT8">
        <f t="shared" si="9"/>
        <v>1157.265076594643</v>
      </c>
      <c r="AU8">
        <f t="shared" si="9"/>
        <v>4854.7294829004659</v>
      </c>
      <c r="AW8">
        <v>5</v>
      </c>
      <c r="AX8">
        <f>(R8*SUMPRODUCT(K9:$K$23, X9:$X$23)-$AZ$3*SUMPRODUCT(K8:$K$22, W9:$W$23))/Z8</f>
        <v>11245.566780228077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16892.610151688161</v>
      </c>
      <c r="P9">
        <f t="shared" si="22"/>
        <v>844.63050758440806</v>
      </c>
      <c r="Q9" s="4">
        <f t="shared" si="23"/>
        <v>50</v>
      </c>
      <c r="R9">
        <f t="shared" si="0"/>
        <v>2000000</v>
      </c>
      <c r="S9">
        <f t="shared" si="1"/>
        <v>12194.545365538032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10481.740932303626</v>
      </c>
      <c r="AC9">
        <f t="shared" si="2"/>
        <v>11201.309754178968</v>
      </c>
      <c r="AE9">
        <f t="shared" si="3"/>
        <v>15516.721057956291</v>
      </c>
      <c r="AF9">
        <f t="shared" si="4"/>
        <v>-775.83605289781451</v>
      </c>
      <c r="AG9">
        <f t="shared" si="4"/>
        <v>-45.927541447482078</v>
      </c>
      <c r="AH9">
        <f t="shared" si="5"/>
        <v>-8411.9966415030194</v>
      </c>
      <c r="AI9">
        <f t="shared" si="6"/>
        <v>6282.9608221079761</v>
      </c>
      <c r="AJ9">
        <f t="shared" si="7"/>
        <v>-719.56882187534211</v>
      </c>
      <c r="AK9">
        <f t="shared" si="24"/>
        <v>1316.6210739303017</v>
      </c>
      <c r="AL9">
        <f t="shared" si="8"/>
        <v>6880.0130741629355</v>
      </c>
      <c r="AN9">
        <f t="shared" si="9"/>
        <v>9693.9452867575565</v>
      </c>
      <c r="AO9">
        <f t="shared" si="9"/>
        <v>-484.69726433787787</v>
      </c>
      <c r="AP9">
        <f t="shared" si="9"/>
        <v>-28.692858000362939</v>
      </c>
      <c r="AQ9">
        <f t="shared" si="9"/>
        <v>-5255.3264887948535</v>
      </c>
      <c r="AR9">
        <f t="shared" si="9"/>
        <v>3925.2286756244639</v>
      </c>
      <c r="AS9">
        <f t="shared" si="9"/>
        <v>-449.54476936604152</v>
      </c>
      <c r="AT9">
        <f t="shared" si="9"/>
        <v>822.54830813807075</v>
      </c>
      <c r="AU9">
        <f t="shared" si="9"/>
        <v>4298.232214396493</v>
      </c>
      <c r="AW9">
        <v>6</v>
      </c>
      <c r="AX9">
        <f>(R9*SUMPRODUCT(K10:$K$23, X10:$X$23)-$AZ$3*SUMPRODUCT(K9:$K$22, W10:$W$23))/Z9</f>
        <v>12194.545365538032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16892.610151688161</v>
      </c>
      <c r="P10">
        <f t="shared" si="22"/>
        <v>844.63050758440806</v>
      </c>
      <c r="Q10" s="4">
        <f t="shared" si="23"/>
        <v>50</v>
      </c>
      <c r="R10">
        <f t="shared" si="0"/>
        <v>2000000</v>
      </c>
      <c r="S10">
        <f t="shared" si="1"/>
        <v>12848.328221354865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11201.309754178968</v>
      </c>
      <c r="AC10">
        <f t="shared" si="2"/>
        <v>11627.875802544506</v>
      </c>
      <c r="AE10">
        <f t="shared" si="3"/>
        <v>15287.994627827096</v>
      </c>
      <c r="AF10">
        <f t="shared" si="4"/>
        <v>-764.39973139135486</v>
      </c>
      <c r="AG10">
        <f t="shared" si="4"/>
        <v>-45.250540001064586</v>
      </c>
      <c r="AH10">
        <f t="shared" si="5"/>
        <v>-8709.0412777069723</v>
      </c>
      <c r="AI10">
        <f t="shared" si="6"/>
        <v>5769.3030787277039</v>
      </c>
      <c r="AJ10">
        <f t="shared" si="7"/>
        <v>-426.56604836553743</v>
      </c>
      <c r="AK10">
        <f t="shared" si="24"/>
        <v>1350.5574941572725</v>
      </c>
      <c r="AL10">
        <f t="shared" si="8"/>
        <v>6693.2945245194387</v>
      </c>
      <c r="AN10">
        <f t="shared" si="9"/>
        <v>9074.6321232473892</v>
      </c>
      <c r="AO10">
        <f t="shared" si="9"/>
        <v>-453.73160616236947</v>
      </c>
      <c r="AP10">
        <f t="shared" si="9"/>
        <v>-26.859768981114257</v>
      </c>
      <c r="AQ10">
        <f t="shared" si="9"/>
        <v>-5169.5037619593941</v>
      </c>
      <c r="AR10">
        <f t="shared" si="9"/>
        <v>3424.536986144511</v>
      </c>
      <c r="AS10">
        <f t="shared" si="9"/>
        <v>-253.2006361474491</v>
      </c>
      <c r="AT10">
        <f t="shared" si="9"/>
        <v>801.66252795930097</v>
      </c>
      <c r="AU10">
        <f t="shared" si="9"/>
        <v>3972.9988779563628</v>
      </c>
      <c r="AW10">
        <v>7</v>
      </c>
      <c r="AX10">
        <f>(R10*SUMPRODUCT(K11:$K$23, X11:$X$23)-$AZ$3*SUMPRODUCT(K10:$K$22, W11:$W$23))/Z10</f>
        <v>12848.328221354865</v>
      </c>
    </row>
    <row r="11" spans="1:52" x14ac:dyDescent="0.25">
      <c r="A11" t="s">
        <v>33</v>
      </c>
      <c r="C11" s="7">
        <f>AU25</f>
        <v>45640.942344636904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16892.610151688161</v>
      </c>
      <c r="P11">
        <f t="shared" si="22"/>
        <v>844.63050758440806</v>
      </c>
      <c r="Q11" s="4">
        <f t="shared" si="23"/>
        <v>50</v>
      </c>
      <c r="R11">
        <f t="shared" si="0"/>
        <v>2000000</v>
      </c>
      <c r="S11">
        <f t="shared" si="1"/>
        <v>13227.004438096139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11627.875802544506</v>
      </c>
      <c r="AC11">
        <f t="shared" si="2"/>
        <v>11791.419546199038</v>
      </c>
      <c r="AE11">
        <f t="shared" si="3"/>
        <v>15059.180970351792</v>
      </c>
      <c r="AF11">
        <f t="shared" si="4"/>
        <v>-752.95904851758962</v>
      </c>
      <c r="AG11">
        <f t="shared" si="4"/>
        <v>-44.573280372680756</v>
      </c>
      <c r="AH11">
        <f t="shared" si="5"/>
        <v>-8990.1691349275079</v>
      </c>
      <c r="AI11">
        <f t="shared" si="6"/>
        <v>5271.4795065340131</v>
      </c>
      <c r="AJ11">
        <f t="shared" si="7"/>
        <v>-163.54374365453259</v>
      </c>
      <c r="AK11">
        <f t="shared" si="24"/>
        <v>1335.6060328055037</v>
      </c>
      <c r="AL11">
        <f t="shared" si="8"/>
        <v>6443.5417956849842</v>
      </c>
      <c r="AN11">
        <f t="shared" si="9"/>
        <v>8501.011077357527</v>
      </c>
      <c r="AO11">
        <f t="shared" si="9"/>
        <v>-425.05055386787637</v>
      </c>
      <c r="AP11">
        <f t="shared" si="9"/>
        <v>-25.161922879360297</v>
      </c>
      <c r="AQ11">
        <f t="shared" si="9"/>
        <v>-5075.0122170522754</v>
      </c>
      <c r="AR11">
        <f t="shared" si="9"/>
        <v>2975.7863835580147</v>
      </c>
      <c r="AS11">
        <f t="shared" si="9"/>
        <v>-92.321566436904533</v>
      </c>
      <c r="AT11">
        <f t="shared" si="9"/>
        <v>753.95877785243795</v>
      </c>
      <c r="AU11">
        <f t="shared" si="9"/>
        <v>3637.4235949735485</v>
      </c>
      <c r="AW11">
        <v>8</v>
      </c>
      <c r="AX11">
        <f>(R11*SUMPRODUCT(K12:$K$23, X12:$X$23)-$AZ$3*SUMPRODUCT(K11:$K$22, W12:$W$23))/Z11</f>
        <v>13227.004438096139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16892.610151688161</v>
      </c>
      <c r="P12">
        <f t="shared" si="22"/>
        <v>844.63050758440806</v>
      </c>
      <c r="Q12" s="4">
        <f t="shared" si="23"/>
        <v>50</v>
      </c>
      <c r="R12">
        <f t="shared" si="0"/>
        <v>2000000</v>
      </c>
      <c r="S12">
        <f t="shared" si="1"/>
        <v>13335.479581083908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11791.419546199038</v>
      </c>
      <c r="AC12">
        <f t="shared" si="2"/>
        <v>11707.221134038715</v>
      </c>
      <c r="AE12">
        <f t="shared" si="3"/>
        <v>14830.027024858313</v>
      </c>
      <c r="AF12">
        <f t="shared" si="4"/>
        <v>-741.50135124291569</v>
      </c>
      <c r="AG12">
        <f t="shared" si="4"/>
        <v>-43.895013534590674</v>
      </c>
      <c r="AH12">
        <f t="shared" si="5"/>
        <v>-9301.3613745310249</v>
      </c>
      <c r="AI12">
        <f t="shared" si="6"/>
        <v>4743.2692855497808</v>
      </c>
      <c r="AJ12">
        <f t="shared" si="7"/>
        <v>84.198412160323642</v>
      </c>
      <c r="AK12">
        <f t="shared" si="24"/>
        <v>1343.1691569083691</v>
      </c>
      <c r="AL12">
        <f t="shared" si="8"/>
        <v>6170.6368546184731</v>
      </c>
      <c r="AN12">
        <f t="shared" si="9"/>
        <v>7958.6007238345501</v>
      </c>
      <c r="AO12">
        <f t="shared" si="9"/>
        <v>-397.93003619172754</v>
      </c>
      <c r="AP12">
        <f t="shared" si="9"/>
        <v>-23.55645649893604</v>
      </c>
      <c r="AQ12">
        <f t="shared" si="9"/>
        <v>-4991.6174288763032</v>
      </c>
      <c r="AR12">
        <f t="shared" si="9"/>
        <v>2545.496802267583</v>
      </c>
      <c r="AS12">
        <f t="shared" si="9"/>
        <v>45.185456698200028</v>
      </c>
      <c r="AT12">
        <f t="shared" si="9"/>
        <v>720.81777103203353</v>
      </c>
      <c r="AU12">
        <f t="shared" si="9"/>
        <v>3311.5000299978165</v>
      </c>
      <c r="AW12">
        <v>9</v>
      </c>
      <c r="AX12">
        <f>(R12*SUMPRODUCT(K13:$K$23, X13:$X$23)-$AZ$3*SUMPRODUCT(K12:$K$22, W13:$W$23))/Z12</f>
        <v>13335.479581083908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16892.610151688161</v>
      </c>
      <c r="P13">
        <f t="shared" si="22"/>
        <v>844.63050758440806</v>
      </c>
      <c r="Q13" s="4">
        <f t="shared" si="23"/>
        <v>50</v>
      </c>
      <c r="R13">
        <f t="shared" si="0"/>
        <v>2000000</v>
      </c>
      <c r="S13">
        <f t="shared" si="1"/>
        <v>13178.035397376334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11707.221134038715</v>
      </c>
      <c r="AC13">
        <f t="shared" si="2"/>
        <v>11389.888298908641</v>
      </c>
      <c r="AE13">
        <f t="shared" si="3"/>
        <v>14600.426915156484</v>
      </c>
      <c r="AF13">
        <f t="shared" si="4"/>
        <v>-730.02134575782429</v>
      </c>
      <c r="AG13">
        <f t="shared" si="4"/>
        <v>-43.215426106596652</v>
      </c>
      <c r="AH13">
        <f t="shared" si="5"/>
        <v>-9625.4917059245963</v>
      </c>
      <c r="AI13">
        <f t="shared" si="6"/>
        <v>4201.6984373674659</v>
      </c>
      <c r="AJ13">
        <f t="shared" si="7"/>
        <v>317.33283513007336</v>
      </c>
      <c r="AK13">
        <f t="shared" si="24"/>
        <v>1322.3633005677123</v>
      </c>
      <c r="AL13">
        <f t="shared" si="8"/>
        <v>5841.3945730652513</v>
      </c>
      <c r="AN13">
        <f t="shared" si="9"/>
        <v>7450.2089873367522</v>
      </c>
      <c r="AO13">
        <f t="shared" si="9"/>
        <v>-372.51044936683769</v>
      </c>
      <c r="AP13">
        <f t="shared" si="9"/>
        <v>-22.051680943433766</v>
      </c>
      <c r="AQ13">
        <f t="shared" si="9"/>
        <v>-4911.6320523868881</v>
      </c>
      <c r="AR13">
        <f t="shared" si="9"/>
        <v>2144.014804639593</v>
      </c>
      <c r="AS13">
        <f t="shared" si="9"/>
        <v>161.92649393072801</v>
      </c>
      <c r="AT13">
        <f t="shared" si="9"/>
        <v>674.76677248298608</v>
      </c>
      <c r="AU13">
        <f t="shared" si="9"/>
        <v>2980.7080710533069</v>
      </c>
      <c r="AW13">
        <v>10</v>
      </c>
      <c r="AX13">
        <f>(R13*SUMPRODUCT(K14:$K$23, X14:$X$23)-$AZ$3*SUMPRODUCT(K13:$K$22, W14:$W$23))/Z13</f>
        <v>13178.035397376334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16892.610151688161</v>
      </c>
      <c r="P14">
        <f t="shared" si="22"/>
        <v>844.63050758440806</v>
      </c>
      <c r="Q14" s="4">
        <f t="shared" si="23"/>
        <v>50</v>
      </c>
      <c r="R14">
        <f t="shared" si="0"/>
        <v>2000000</v>
      </c>
      <c r="S14">
        <f t="shared" si="1"/>
        <v>12926.342544503445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11389.888298908641</v>
      </c>
      <c r="AC14">
        <f t="shared" si="2"/>
        <v>10996.073540736288</v>
      </c>
      <c r="AE14">
        <f t="shared" si="3"/>
        <v>14370.065073197156</v>
      </c>
      <c r="AF14">
        <f t="shared" si="4"/>
        <v>-718.50325365985782</v>
      </c>
      <c r="AG14">
        <f t="shared" si="4"/>
        <v>-42.533584046989581</v>
      </c>
      <c r="AH14">
        <f t="shared" si="5"/>
        <v>-9987.5119416444195</v>
      </c>
      <c r="AI14">
        <f t="shared" si="6"/>
        <v>3621.5162938458907</v>
      </c>
      <c r="AJ14">
        <f t="shared" si="7"/>
        <v>393.81475817235332</v>
      </c>
      <c r="AK14">
        <f t="shared" si="24"/>
        <v>2142.8469695356557</v>
      </c>
      <c r="AL14">
        <f t="shared" si="8"/>
        <v>6158.1780215539002</v>
      </c>
      <c r="AN14">
        <f t="shared" si="9"/>
        <v>6754.6523628441309</v>
      </c>
      <c r="AO14">
        <f t="shared" si="9"/>
        <v>-337.73261814220655</v>
      </c>
      <c r="AP14">
        <f t="shared" si="9"/>
        <v>-19.99292087543116</v>
      </c>
      <c r="AQ14">
        <f t="shared" si="9"/>
        <v>-4694.6322644976708</v>
      </c>
      <c r="AR14">
        <f t="shared" si="9"/>
        <v>1702.2945593288232</v>
      </c>
      <c r="AS14">
        <f t="shared" si="9"/>
        <v>185.11271683614876</v>
      </c>
      <c r="AT14">
        <f t="shared" si="9"/>
        <v>1007.2457064223356</v>
      </c>
      <c r="AU14">
        <f t="shared" si="9"/>
        <v>2894.6529825873076</v>
      </c>
      <c r="AW14">
        <v>11</v>
      </c>
      <c r="AX14">
        <f>(R14*SUMPRODUCT(K15:$K$23, X15:$X$23)-$AZ$3*SUMPRODUCT(K14:$K$22, W15:$W$23))/Z14</f>
        <v>12926.342544503445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16892.610151688161</v>
      </c>
      <c r="P15">
        <f t="shared" si="22"/>
        <v>844.63050758440806</v>
      </c>
      <c r="Q15" s="4">
        <f t="shared" si="23"/>
        <v>50</v>
      </c>
      <c r="R15">
        <f t="shared" si="0"/>
        <v>2000000</v>
      </c>
      <c r="S15">
        <f t="shared" si="1"/>
        <v>12411.963353741112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10996.073540736288</v>
      </c>
      <c r="AC15">
        <f t="shared" si="2"/>
        <v>10388.323079908321</v>
      </c>
      <c r="AE15">
        <f t="shared" si="3"/>
        <v>14138.447473403328</v>
      </c>
      <c r="AF15">
        <f t="shared" si="4"/>
        <v>-706.92237367016651</v>
      </c>
      <c r="AG15">
        <f t="shared" si="4"/>
        <v>-41.84802510223799</v>
      </c>
      <c r="AH15">
        <f t="shared" si="5"/>
        <v>-10408.924171267725</v>
      </c>
      <c r="AI15">
        <f t="shared" si="6"/>
        <v>2980.7529033631999</v>
      </c>
      <c r="AJ15">
        <f t="shared" si="7"/>
        <v>607.75046082796689</v>
      </c>
      <c r="AK15">
        <f t="shared" si="24"/>
        <v>2090.3184708622521</v>
      </c>
      <c r="AL15">
        <f t="shared" si="8"/>
        <v>5678.8218350534189</v>
      </c>
      <c r="AN15">
        <f t="shared" si="9"/>
        <v>6121.915872251092</v>
      </c>
      <c r="AO15">
        <f t="shared" si="9"/>
        <v>-306.09579361255464</v>
      </c>
      <c r="AP15">
        <f t="shared" si="9"/>
        <v>-18.120100497433487</v>
      </c>
      <c r="AQ15">
        <f t="shared" si="9"/>
        <v>-4507.0406929059372</v>
      </c>
      <c r="AR15">
        <f t="shared" si="9"/>
        <v>1290.6592852351675</v>
      </c>
      <c r="AS15">
        <f t="shared" si="9"/>
        <v>263.15457899530213</v>
      </c>
      <c r="AT15">
        <f t="shared" si="9"/>
        <v>905.10318398848142</v>
      </c>
      <c r="AU15">
        <f t="shared" si="9"/>
        <v>2458.9170482189511</v>
      </c>
      <c r="AW15">
        <v>12</v>
      </c>
      <c r="AX15">
        <f>(R15*SUMPRODUCT(K16:$K$23, X16:$X$23)-$AZ$3*SUMPRODUCT(K15:$K$22, W16:$W$23))/Z15</f>
        <v>12411.963353741112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16892.610151688161</v>
      </c>
      <c r="P16">
        <f t="shared" si="22"/>
        <v>844.63050758440806</v>
      </c>
      <c r="Q16" s="4">
        <f t="shared" si="23"/>
        <v>50</v>
      </c>
      <c r="R16">
        <f t="shared" si="0"/>
        <v>2000000</v>
      </c>
      <c r="S16">
        <f t="shared" si="1"/>
        <v>11654.754246385073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10388.323079908321</v>
      </c>
      <c r="AC16">
        <f t="shared" si="2"/>
        <v>9593.7835075879775</v>
      </c>
      <c r="AE16">
        <f t="shared" si="3"/>
        <v>13905.402142962055</v>
      </c>
      <c r="AF16">
        <f t="shared" si="4"/>
        <v>-695.27010714810274</v>
      </c>
      <c r="AG16">
        <f t="shared" si="4"/>
        <v>-41.158240254459493</v>
      </c>
      <c r="AH16">
        <f t="shared" si="5"/>
        <v>-10852.183870244731</v>
      </c>
      <c r="AI16">
        <f t="shared" si="6"/>
        <v>2316.7899253147625</v>
      </c>
      <c r="AJ16">
        <f t="shared" si="7"/>
        <v>794.53957232034372</v>
      </c>
      <c r="AK16">
        <f t="shared" si="24"/>
        <v>2019.3670011625866</v>
      </c>
      <c r="AL16">
        <f t="shared" si="8"/>
        <v>5130.6964987976926</v>
      </c>
      <c r="AN16">
        <f t="shared" si="9"/>
        <v>5546.3919203079286</v>
      </c>
      <c r="AO16">
        <f t="shared" si="9"/>
        <v>-277.31959601539643</v>
      </c>
      <c r="AP16">
        <f t="shared" si="9"/>
        <v>-16.416622033255322</v>
      </c>
      <c r="AQ16">
        <f t="shared" si="9"/>
        <v>-4328.5670070380247</v>
      </c>
      <c r="AR16">
        <f t="shared" si="9"/>
        <v>924.08869522125201</v>
      </c>
      <c r="AS16">
        <f t="shared" si="9"/>
        <v>316.91480900557059</v>
      </c>
      <c r="AT16">
        <f t="shared" si="9"/>
        <v>805.45680766617613</v>
      </c>
      <c r="AU16">
        <f t="shared" si="9"/>
        <v>2046.4603118929986</v>
      </c>
      <c r="AW16">
        <v>13</v>
      </c>
      <c r="AX16">
        <f>(R16*SUMPRODUCT(K17:$K$23, X17:$X$23)-$AZ$3*SUMPRODUCT(K16:$K$22, W17:$W$23))/Z16</f>
        <v>11654.754246385073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16892.610151688161</v>
      </c>
      <c r="P17">
        <f t="shared" si="22"/>
        <v>844.63050758440806</v>
      </c>
      <c r="Q17" s="4">
        <f t="shared" si="23"/>
        <v>50</v>
      </c>
      <c r="R17">
        <f t="shared" si="0"/>
        <v>2000000</v>
      </c>
      <c r="S17">
        <f t="shared" si="1"/>
        <v>10676.066362323047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9593.7835075879775</v>
      </c>
      <c r="AC17">
        <f t="shared" si="2"/>
        <v>8639.905914899955</v>
      </c>
      <c r="AE17">
        <f t="shared" si="3"/>
        <v>13670.818203485915</v>
      </c>
      <c r="AF17">
        <f t="shared" si="4"/>
        <v>-683.54091017429573</v>
      </c>
      <c r="AG17">
        <f t="shared" si="4"/>
        <v>-40.46390131758212</v>
      </c>
      <c r="AH17">
        <f t="shared" si="5"/>
        <v>-11310.261373310927</v>
      </c>
      <c r="AI17">
        <f t="shared" si="6"/>
        <v>1636.5520186831109</v>
      </c>
      <c r="AJ17">
        <f t="shared" si="7"/>
        <v>953.87759268802256</v>
      </c>
      <c r="AK17">
        <f t="shared" si="24"/>
        <v>1932.3065348545804</v>
      </c>
      <c r="AL17">
        <f t="shared" si="8"/>
        <v>4522.736146225714</v>
      </c>
      <c r="AN17">
        <f t="shared" si="9"/>
        <v>5022.9965089941716</v>
      </c>
      <c r="AO17">
        <f t="shared" si="9"/>
        <v>-251.14982544970857</v>
      </c>
      <c r="AP17">
        <f t="shared" si="9"/>
        <v>-14.867437488611547</v>
      </c>
      <c r="AQ17">
        <f t="shared" si="9"/>
        <v>-4155.6695838048745</v>
      </c>
      <c r="AR17">
        <f t="shared" si="9"/>
        <v>601.30966225097745</v>
      </c>
      <c r="AS17">
        <f t="shared" si="9"/>
        <v>350.47820450556242</v>
      </c>
      <c r="AT17">
        <f t="shared" si="9"/>
        <v>709.97718164420189</v>
      </c>
      <c r="AU17">
        <f t="shared" si="9"/>
        <v>1661.765048400742</v>
      </c>
      <c r="AW17">
        <v>14</v>
      </c>
      <c r="AX17">
        <f>(R17*SUMPRODUCT(K18:$K$23, X18:$X$23)-$AZ$3*SUMPRODUCT(K17:$K$22, W18:$W$23))/Z17</f>
        <v>10676.066362323047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16892.610151688161</v>
      </c>
      <c r="P18">
        <f t="shared" si="22"/>
        <v>844.63050758440806</v>
      </c>
      <c r="Q18" s="4">
        <f t="shared" si="23"/>
        <v>50</v>
      </c>
      <c r="R18">
        <f t="shared" si="0"/>
        <v>2000000</v>
      </c>
      <c r="S18">
        <f t="shared" si="1"/>
        <v>9477.2744017373661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8639.905914899955</v>
      </c>
      <c r="AC18">
        <f t="shared" si="2"/>
        <v>7537.0148379010088</v>
      </c>
      <c r="AE18">
        <f t="shared" si="3"/>
        <v>13434.226758361108</v>
      </c>
      <c r="AF18">
        <f t="shared" si="4"/>
        <v>-671.71133791805539</v>
      </c>
      <c r="AG18">
        <f t="shared" si="4"/>
        <v>-39.763620416642837</v>
      </c>
      <c r="AH18">
        <f t="shared" si="5"/>
        <v>-11825.675510538644</v>
      </c>
      <c r="AI18">
        <f t="shared" si="6"/>
        <v>897.07628948776619</v>
      </c>
      <c r="AJ18">
        <f t="shared" si="7"/>
        <v>1102.8910769989461</v>
      </c>
      <c r="AK18">
        <f t="shared" si="24"/>
        <v>1831.447998507972</v>
      </c>
      <c r="AL18">
        <f t="shared" si="8"/>
        <v>3831.4153649946843</v>
      </c>
      <c r="AN18">
        <f t="shared" si="9"/>
        <v>4546.9733598827233</v>
      </c>
      <c r="AO18">
        <f t="shared" si="9"/>
        <v>-227.34866799413615</v>
      </c>
      <c r="AP18">
        <f t="shared" si="9"/>
        <v>-13.45846887796769</v>
      </c>
      <c r="AQ18">
        <f t="shared" si="9"/>
        <v>-4002.5401146047402</v>
      </c>
      <c r="AR18">
        <f t="shared" si="9"/>
        <v>303.62610840587934</v>
      </c>
      <c r="AS18">
        <f t="shared" si="9"/>
        <v>373.28656395095339</v>
      </c>
      <c r="AT18">
        <f t="shared" si="9"/>
        <v>619.87529383062099</v>
      </c>
      <c r="AU18">
        <f t="shared" si="9"/>
        <v>1296.7879661874538</v>
      </c>
      <c r="AW18">
        <v>15</v>
      </c>
      <c r="AX18">
        <f>(R18*SUMPRODUCT(K19:$K$23, X19:$X$23)-$AZ$3*SUMPRODUCT(K18:$K$22, W19:$W$23))/Z18</f>
        <v>9477.2744017373661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16892.610151688161</v>
      </c>
      <c r="P19">
        <f t="shared" si="22"/>
        <v>844.63050758440806</v>
      </c>
      <c r="Q19" s="4">
        <f t="shared" si="23"/>
        <v>50</v>
      </c>
      <c r="R19">
        <f t="shared" si="0"/>
        <v>2000000</v>
      </c>
      <c r="S19">
        <f t="shared" si="1"/>
        <v>8058.8644305434664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7537.0148379010088</v>
      </c>
      <c r="AC19">
        <f t="shared" si="2"/>
        <v>6294.9267364125499</v>
      </c>
      <c r="AE19">
        <f t="shared" si="3"/>
        <v>13195.127453519497</v>
      </c>
      <c r="AF19">
        <f t="shared" si="4"/>
        <v>-659.75637267597483</v>
      </c>
      <c r="AG19">
        <f t="shared" si="4"/>
        <v>-39.055916566572876</v>
      </c>
      <c r="AH19">
        <f t="shared" si="5"/>
        <v>-12402.705836141033</v>
      </c>
      <c r="AI19">
        <f t="shared" si="6"/>
        <v>93.609328135917167</v>
      </c>
      <c r="AJ19">
        <f t="shared" si="7"/>
        <v>1242.088101488459</v>
      </c>
      <c r="AK19">
        <f t="shared" si="24"/>
        <v>1717.6342078388072</v>
      </c>
      <c r="AL19">
        <f t="shared" si="8"/>
        <v>3053.3316374631831</v>
      </c>
      <c r="AN19">
        <f t="shared" si="9"/>
        <v>4114.0038290720986</v>
      </c>
      <c r="AO19">
        <f t="shared" si="9"/>
        <v>-205.70019145360496</v>
      </c>
      <c r="AP19">
        <f t="shared" si="9"/>
        <v>-12.176933558905834</v>
      </c>
      <c r="AQ19">
        <f t="shared" si="9"/>
        <v>-3866.9409962485352</v>
      </c>
      <c r="AR19">
        <f t="shared" si="9"/>
        <v>29.185707811053451</v>
      </c>
      <c r="AS19">
        <f t="shared" si="9"/>
        <v>387.26076906558802</v>
      </c>
      <c r="AT19">
        <f t="shared" si="9"/>
        <v>535.52750686839988</v>
      </c>
      <c r="AU19">
        <f t="shared" si="9"/>
        <v>951.97398374504132</v>
      </c>
      <c r="AW19">
        <v>16</v>
      </c>
      <c r="AX19">
        <f>(R19*SUMPRODUCT(K20:$K$23, X20:$X$23)-$AZ$3*SUMPRODUCT(K19:$K$22, W20:$W$23))/Z19</f>
        <v>8058.8644305434664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16892.610151688161</v>
      </c>
      <c r="P20">
        <f t="shared" si="22"/>
        <v>844.63050758440806</v>
      </c>
      <c r="Q20" s="4">
        <f t="shared" si="23"/>
        <v>50</v>
      </c>
      <c r="R20">
        <f t="shared" si="0"/>
        <v>2000000</v>
      </c>
      <c r="S20">
        <f t="shared" si="1"/>
        <v>6414.6633698971482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6294.9267364125499</v>
      </c>
      <c r="AC20">
        <f t="shared" si="2"/>
        <v>4918.6136862860458</v>
      </c>
      <c r="AE20">
        <f t="shared" si="3"/>
        <v>12952.857959640711</v>
      </c>
      <c r="AF20">
        <f t="shared" si="4"/>
        <v>-647.64289798203561</v>
      </c>
      <c r="AG20">
        <f t="shared" si="4"/>
        <v>-38.338829355942572</v>
      </c>
      <c r="AH20">
        <f t="shared" si="5"/>
        <v>-13061.121798583194</v>
      </c>
      <c r="AI20">
        <f t="shared" si="6"/>
        <v>-794.24556628046048</v>
      </c>
      <c r="AJ20">
        <f t="shared" si="7"/>
        <v>1376.3130501265041</v>
      </c>
      <c r="AK20">
        <f t="shared" si="24"/>
        <v>1591.6513339445514</v>
      </c>
      <c r="AL20">
        <f t="shared" si="8"/>
        <v>2173.718817790595</v>
      </c>
      <c r="AN20">
        <f t="shared" si="9"/>
        <v>3720.1296189385116</v>
      </c>
      <c r="AO20">
        <f t="shared" si="9"/>
        <v>-186.00648094692559</v>
      </c>
      <c r="AP20">
        <f t="shared" si="9"/>
        <v>-11.011115468638046</v>
      </c>
      <c r="AQ20">
        <f t="shared" si="9"/>
        <v>-3751.2235686417239</v>
      </c>
      <c r="AR20">
        <f t="shared" si="9"/>
        <v>-228.11154611877561</v>
      </c>
      <c r="AS20">
        <f t="shared" si="9"/>
        <v>395.28441975204316</v>
      </c>
      <c r="AT20">
        <f t="shared" si="9"/>
        <v>457.13071886371245</v>
      </c>
      <c r="AU20">
        <f t="shared" si="9"/>
        <v>624.30359249698006</v>
      </c>
      <c r="AW20">
        <v>17</v>
      </c>
      <c r="AX20">
        <f>(R20*SUMPRODUCT(K21:$K$23, X21:$X$23)-$AZ$3*SUMPRODUCT(K20:$K$22, W21:$W$23))/Z20</f>
        <v>6414.6633698971482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16892.610151688161</v>
      </c>
      <c r="P21">
        <f t="shared" si="22"/>
        <v>844.63050758440806</v>
      </c>
      <c r="Q21" s="4">
        <f t="shared" si="23"/>
        <v>50</v>
      </c>
      <c r="R21">
        <f t="shared" si="0"/>
        <v>2000000</v>
      </c>
      <c r="S21">
        <f t="shared" si="1"/>
        <v>4534.2271026068329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4918.6136862860458</v>
      </c>
      <c r="AC21">
        <f t="shared" si="2"/>
        <v>3410.6471116360672</v>
      </c>
      <c r="AE21">
        <f t="shared" si="3"/>
        <v>12706.626888786686</v>
      </c>
      <c r="AF21">
        <f t="shared" si="4"/>
        <v>-635.33134443933432</v>
      </c>
      <c r="AG21">
        <f t="shared" si="4"/>
        <v>-37.610016376056755</v>
      </c>
      <c r="AH21">
        <f t="shared" si="5"/>
        <v>-13816.98745305559</v>
      </c>
      <c r="AI21">
        <f t="shared" si="6"/>
        <v>-1783.3019250842954</v>
      </c>
      <c r="AJ21">
        <f t="shared" si="7"/>
        <v>1507.9665746499786</v>
      </c>
      <c r="AK21">
        <f t="shared" si="24"/>
        <v>1453.8605126837613</v>
      </c>
      <c r="AL21">
        <f t="shared" si="8"/>
        <v>1178.5251622494445</v>
      </c>
      <c r="AN21">
        <f t="shared" si="9"/>
        <v>3361.7399373510921</v>
      </c>
      <c r="AO21">
        <f t="shared" si="9"/>
        <v>-168.0869968675546</v>
      </c>
      <c r="AP21">
        <f t="shared" si="9"/>
        <v>-9.9503271168995067</v>
      </c>
      <c r="AQ21">
        <f t="shared" si="9"/>
        <v>-3655.5034582628873</v>
      </c>
      <c r="AR21">
        <f t="shared" si="9"/>
        <v>-471.80084489624949</v>
      </c>
      <c r="AS21">
        <f t="shared" si="9"/>
        <v>398.95650533856349</v>
      </c>
      <c r="AT21">
        <f t="shared" si="9"/>
        <v>384.64188738711169</v>
      </c>
      <c r="AU21">
        <f t="shared" si="9"/>
        <v>311.79754782942564</v>
      </c>
      <c r="AW21">
        <v>18</v>
      </c>
      <c r="AX21">
        <f>(R21*SUMPRODUCT(K22:$K$23, X22:$X$23)-$AZ$3*SUMPRODUCT(K21:$K$22, W22:$W$23))/Z21</f>
        <v>4534.2271026068329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16892.610151688161</v>
      </c>
      <c r="P22">
        <f t="shared" si="22"/>
        <v>844.63050758440806</v>
      </c>
      <c r="Q22" s="4">
        <f t="shared" si="23"/>
        <v>50</v>
      </c>
      <c r="R22">
        <f t="shared" si="0"/>
        <v>2000000</v>
      </c>
      <c r="S22">
        <f t="shared" si="1"/>
        <v>2405.4954456743931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3410.6471116360672</v>
      </c>
      <c r="AC22">
        <f t="shared" si="2"/>
        <v>1773.6642158016807</v>
      </c>
      <c r="AE22">
        <f t="shared" si="3"/>
        <v>12455.570511021086</v>
      </c>
      <c r="AF22">
        <f t="shared" si="4"/>
        <v>-622.77852555105426</v>
      </c>
      <c r="AG22">
        <f t="shared" si="4"/>
        <v>-36.866921095010113</v>
      </c>
      <c r="AH22">
        <f t="shared" si="5"/>
        <v>-14679.804691442865</v>
      </c>
      <c r="AI22">
        <f t="shared" si="6"/>
        <v>-2883.8796270678431</v>
      </c>
      <c r="AJ22">
        <f t="shared" si="7"/>
        <v>1636.9828958343865</v>
      </c>
      <c r="AK22">
        <f t="shared" si="24"/>
        <v>1304.4115704175633</v>
      </c>
      <c r="AL22">
        <f t="shared" si="8"/>
        <v>57.514839184106677</v>
      </c>
      <c r="AN22">
        <f t="shared" si="9"/>
        <v>3035.5600416989787</v>
      </c>
      <c r="AO22">
        <f t="shared" si="9"/>
        <v>-151.77800208494892</v>
      </c>
      <c r="AP22">
        <f t="shared" si="9"/>
        <v>-8.9848756777105283</v>
      </c>
      <c r="AQ22">
        <f t="shared" si="9"/>
        <v>-3577.6304667746685</v>
      </c>
      <c r="AR22">
        <f t="shared" si="9"/>
        <v>-702.83330283834937</v>
      </c>
      <c r="AS22">
        <f t="shared" si="9"/>
        <v>398.95080383051697</v>
      </c>
      <c r="AT22">
        <f t="shared" si="9"/>
        <v>317.89950027465795</v>
      </c>
      <c r="AU22">
        <f t="shared" si="9"/>
        <v>14.017001266825501</v>
      </c>
      <c r="AW22">
        <v>19</v>
      </c>
      <c r="AX22">
        <f>(R22*SUMPRODUCT(K23:$K$23, X23:$X$23)-$AZ$3*SUMPRODUCT(K22:$K$22, W23:$W$23))/Z22</f>
        <v>2405.4954456743931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16892.610151688161</v>
      </c>
      <c r="P23">
        <f t="shared" si="22"/>
        <v>844.63050758440806</v>
      </c>
      <c r="Q23" s="4">
        <f t="shared" si="23"/>
        <v>50</v>
      </c>
      <c r="R23">
        <f t="shared" si="0"/>
        <v>2000000</v>
      </c>
      <c r="S23">
        <f t="shared" si="1"/>
        <v>2456.217621708267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1773.6642158016807</v>
      </c>
      <c r="AC23">
        <f t="shared" si="2"/>
        <v>1773.6642158016805</v>
      </c>
      <c r="AE23">
        <f t="shared" si="3"/>
        <v>12198.356478160693</v>
      </c>
      <c r="AF23">
        <f t="shared" si="4"/>
        <v>-609.91782390803473</v>
      </c>
      <c r="AG23">
        <f t="shared" si="4"/>
        <v>-36.105599929865342</v>
      </c>
      <c r="AH23">
        <f t="shared" si="5"/>
        <v>-15706.078167786773</v>
      </c>
      <c r="AI23">
        <f t="shared" si="6"/>
        <v>-4153.7451134639796</v>
      </c>
      <c r="AJ23">
        <f t="shared" si="7"/>
        <v>0</v>
      </c>
      <c r="AK23">
        <f t="shared" si="24"/>
        <v>1143.42186679629</v>
      </c>
      <c r="AL23">
        <f t="shared" si="8"/>
        <v>-3010.3232466676895</v>
      </c>
      <c r="AN23">
        <f t="shared" si="9"/>
        <v>2738.5324439793517</v>
      </c>
      <c r="AO23">
        <f t="shared" si="9"/>
        <v>-136.92662219896761</v>
      </c>
      <c r="AP23">
        <f t="shared" si="9"/>
        <v>-8.1057113713882654</v>
      </c>
      <c r="AQ23">
        <f t="shared" si="9"/>
        <v>-3526.0163700876919</v>
      </c>
      <c r="AR23">
        <f t="shared" si="9"/>
        <v>-932.51625967869609</v>
      </c>
      <c r="AS23">
        <f t="shared" si="9"/>
        <v>0</v>
      </c>
      <c r="AT23">
        <f t="shared" si="9"/>
        <v>256.69834169735822</v>
      </c>
      <c r="AU23">
        <f t="shared" si="9"/>
        <v>-675.81791798133793</v>
      </c>
      <c r="AW23">
        <v>20</v>
      </c>
      <c r="AX23">
        <f>(R23*SUMPRODUCT(K$23:$K24, X$23:$X24)-$AZ$3*SUMPRODUCT(K$22:$K23, W$23:$W24))/Z23</f>
        <v>2456.217621708267</v>
      </c>
    </row>
    <row r="25" spans="5:50" x14ac:dyDescent="0.25">
      <c r="AN25" s="8">
        <f t="shared" ref="AN25:AU25" si="25">SUM(AN3:AN23)</f>
        <v>152954.40148744322</v>
      </c>
      <c r="AO25" s="8">
        <f t="shared" si="25"/>
        <v>-20317.177688138283</v>
      </c>
      <c r="AP25" s="8">
        <f t="shared" si="25"/>
        <v>-923.20770575910535</v>
      </c>
      <c r="AQ25" s="8">
        <f t="shared" si="25"/>
        <v>-95739.612964125103</v>
      </c>
      <c r="AR25" s="8">
        <f t="shared" si="25"/>
        <v>35974.403129420731</v>
      </c>
      <c r="AS25" s="8">
        <f t="shared" si="25"/>
        <v>-6089.2910899996732</v>
      </c>
      <c r="AT25" s="8">
        <f t="shared" si="25"/>
        <v>15755.830305215864</v>
      </c>
      <c r="AU25" s="9">
        <f t="shared" si="25"/>
        <v>45640.942344636904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64CA5-ADCD-4596-9636-A67D00769109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3450.4927385590327</v>
      </c>
      <c r="K3">
        <v>1</v>
      </c>
      <c r="L3" s="2">
        <v>0</v>
      </c>
      <c r="O3">
        <f>$C$3</f>
        <v>3450.4927385590327</v>
      </c>
      <c r="P3">
        <f>O3*C5</f>
        <v>345.04927385590327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3450.4927385590327</v>
      </c>
      <c r="AF3">
        <f t="shared" ref="AF3:AG34" si="3">-$Z3*P3</f>
        <v>-345.04927385590327</v>
      </c>
      <c r="AG3">
        <f t="shared" si="3"/>
        <v>-520.48192770000003</v>
      </c>
      <c r="AH3">
        <f t="shared" ref="AH3:AH66" si="4">-X3*R3</f>
        <v>0</v>
      </c>
      <c r="AI3">
        <f t="shared" ref="AI3:AI34" si="5">SUM(AE3:AH3)</f>
        <v>2584.9615370031293</v>
      </c>
      <c r="AJ3">
        <f t="shared" ref="AJ3:AJ66" si="6">AB3-AC3</f>
        <v>0</v>
      </c>
      <c r="AL3">
        <f t="shared" ref="AL3:AL23" si="7">SUM(AI3:AK3)</f>
        <v>2584.9615370031293</v>
      </c>
      <c r="AN3">
        <f t="shared" ref="AN3:AU34" si="8">AE3*$K3</f>
        <v>3450.4927385590327</v>
      </c>
      <c r="AO3">
        <f t="shared" si="8"/>
        <v>-345.04927385590327</v>
      </c>
      <c r="AP3">
        <f t="shared" si="8"/>
        <v>-520.48192770000003</v>
      </c>
      <c r="AQ3">
        <f t="shared" si="8"/>
        <v>0</v>
      </c>
      <c r="AR3">
        <f t="shared" si="8"/>
        <v>2584.9615370031293</v>
      </c>
      <c r="AS3">
        <f t="shared" si="8"/>
        <v>0</v>
      </c>
      <c r="AT3">
        <f t="shared" si="8"/>
        <v>0</v>
      </c>
      <c r="AU3">
        <f t="shared" si="8"/>
        <v>2584.9615370031293</v>
      </c>
      <c r="AW3">
        <v>0</v>
      </c>
      <c r="AX3">
        <f>IF(Z3&gt;0, (R3*SUMPRODUCT(K3:$K$98, X3:$X$98)-K3*$AZ$3)/Z3, 0)</f>
        <v>0</v>
      </c>
      <c r="AZ3">
        <f>C6*SUMPRODUCT(X4:X98, K4:K98)/1</f>
        <v>1312.5534561552452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50000</v>
      </c>
      <c r="S4">
        <f t="shared" si="1"/>
        <v>89.153811998493225</v>
      </c>
      <c r="U4">
        <f t="shared" ref="U4:U67" si="12">M4</f>
        <v>2.4668070000000001E-3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2.4668070000000001E-3</v>
      </c>
      <c r="Y4">
        <f t="shared" ref="Y4:Y67" si="16">V4*W4</f>
        <v>0.01</v>
      </c>
      <c r="Z4">
        <f t="shared" ref="Z4:Z67" si="17">MAX(0, W4-X4-Y4)</f>
        <v>0.98753319299999998</v>
      </c>
      <c r="AB4">
        <f t="shared" ref="AB4:AB67" si="18">AC3</f>
        <v>0</v>
      </c>
      <c r="AC4">
        <f t="shared" ref="AC4:AC67" si="19">S4*Z4</f>
        <v>88.042348630993729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-88.042348630993729</v>
      </c>
      <c r="AK4">
        <f t="shared" ref="AK4:AK67" si="20">G4*SUM(AB4:AB4, AE4:AF4)</f>
        <v>0</v>
      </c>
      <c r="AL4">
        <f t="shared" si="7"/>
        <v>-211.38269863099373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-115.0670305065771</v>
      </c>
      <c r="AR4">
        <f t="shared" si="8"/>
        <v>-115.0670305065771</v>
      </c>
      <c r="AS4">
        <f t="shared" si="8"/>
        <v>-82.13671856609173</v>
      </c>
      <c r="AT4">
        <f t="shared" si="8"/>
        <v>0</v>
      </c>
      <c r="AU4">
        <f t="shared" si="8"/>
        <v>-197.20374907266884</v>
      </c>
      <c r="AW4">
        <v>1</v>
      </c>
      <c r="AX4">
        <f>IF(Z4&gt;0, (R4*SUMPRODUCT(K4:$K$98, X4:$X$98)-K4*$AZ$3)/Z4, 0)</f>
        <v>89.153811998493225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2.4706089999999999E-3</v>
      </c>
      <c r="Q5" s="4">
        <f t="shared" ref="Q5:Q68" si="22">$C$8</f>
        <v>50</v>
      </c>
      <c r="R5">
        <f t="shared" si="0"/>
        <v>50000</v>
      </c>
      <c r="S5">
        <f t="shared" si="1"/>
        <v>77.020150991561323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88.042348630993729</v>
      </c>
      <c r="AC5">
        <f t="shared" si="19"/>
        <v>75.111441666769224</v>
      </c>
      <c r="AE5">
        <f t="shared" si="2"/>
        <v>0</v>
      </c>
      <c r="AF5">
        <f t="shared" si="3"/>
        <v>0</v>
      </c>
      <c r="AG5">
        <f t="shared" si="3"/>
        <v>-48.76090263377877</v>
      </c>
      <c r="AH5">
        <f t="shared" si="4"/>
        <v>-121.99041972122684</v>
      </c>
      <c r="AI5">
        <f t="shared" si="5"/>
        <v>-170.75132235500561</v>
      </c>
      <c r="AJ5">
        <f t="shared" si="6"/>
        <v>12.930906964224505</v>
      </c>
      <c r="AK5">
        <f t="shared" si="20"/>
        <v>3.6097362938707431</v>
      </c>
      <c r="AL5">
        <f t="shared" si="7"/>
        <v>-154.21067909691035</v>
      </c>
      <c r="AN5">
        <f t="shared" si="8"/>
        <v>0</v>
      </c>
      <c r="AO5">
        <f t="shared" si="8"/>
        <v>0</v>
      </c>
      <c r="AP5">
        <f t="shared" si="8"/>
        <v>-41.69583879108486</v>
      </c>
      <c r="AQ5">
        <f t="shared" si="8"/>
        <v>-104.31498598283581</v>
      </c>
      <c r="AR5">
        <f t="shared" si="8"/>
        <v>-146.01082477392066</v>
      </c>
      <c r="AS5">
        <f t="shared" si="8"/>
        <v>11.057322220883556</v>
      </c>
      <c r="AT5">
        <f t="shared" si="8"/>
        <v>3.086714446571734</v>
      </c>
      <c r="AU5">
        <f t="shared" si="8"/>
        <v>-131.86678810646538</v>
      </c>
      <c r="AW5">
        <v>2</v>
      </c>
      <c r="AX5">
        <f>IF(Z5&gt;0, (R5*SUMPRODUCT(K5:$K$98, X5:$X$98)-K5*$AZ$3)/Z5, 0)</f>
        <v>77.020150991561323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2.4744120000000001E-3</v>
      </c>
      <c r="Q6" s="4">
        <f t="shared" si="22"/>
        <v>50</v>
      </c>
      <c r="R6">
        <f t="shared" si="0"/>
        <v>50000</v>
      </c>
      <c r="S6">
        <f t="shared" si="1"/>
        <v>83.748825574570816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75.111441666769224</v>
      </c>
      <c r="AC6">
        <f t="shared" si="19"/>
        <v>80.654539366419954</v>
      </c>
      <c r="AE6">
        <f t="shared" si="2"/>
        <v>0</v>
      </c>
      <c r="AF6">
        <f t="shared" si="3"/>
        <v>0</v>
      </c>
      <c r="AG6">
        <f t="shared" si="3"/>
        <v>-48.15263904483313</v>
      </c>
      <c r="AH6">
        <f t="shared" si="4"/>
        <v>-120.6545626078538</v>
      </c>
      <c r="AI6">
        <f t="shared" si="5"/>
        <v>-168.80720165268693</v>
      </c>
      <c r="AJ6">
        <f t="shared" si="6"/>
        <v>-5.5430976996507297</v>
      </c>
      <c r="AK6">
        <f t="shared" si="20"/>
        <v>4.3940193375060002</v>
      </c>
      <c r="AL6">
        <f t="shared" si="7"/>
        <v>-169.95628001483166</v>
      </c>
      <c r="AN6">
        <f t="shared" si="8"/>
        <v>0</v>
      </c>
      <c r="AO6">
        <f t="shared" si="8"/>
        <v>0</v>
      </c>
      <c r="AP6">
        <f t="shared" si="8"/>
        <v>-37.145428704843738</v>
      </c>
      <c r="AQ6">
        <f t="shared" si="8"/>
        <v>-93.074139697542506</v>
      </c>
      <c r="AR6">
        <f t="shared" si="8"/>
        <v>-130.21956840238624</v>
      </c>
      <c r="AS6">
        <f t="shared" si="8"/>
        <v>-4.2760011598669179</v>
      </c>
      <c r="AT6">
        <f t="shared" si="8"/>
        <v>3.3895905866564839</v>
      </c>
      <c r="AU6">
        <f t="shared" si="8"/>
        <v>-131.10597897559668</v>
      </c>
      <c r="AW6">
        <v>3</v>
      </c>
      <c r="AX6">
        <f>IF(Z6&gt;0, (R6*SUMPRODUCT(K6:$K$98, X6:$X$98)-K6*$AZ$3)/Z6, 0)</f>
        <v>83.748825574570816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2.4791650000000002E-3</v>
      </c>
      <c r="Q7" s="4">
        <f t="shared" si="22"/>
        <v>50</v>
      </c>
      <c r="R7">
        <f t="shared" si="0"/>
        <v>50000</v>
      </c>
      <c r="S7">
        <f t="shared" si="1"/>
        <v>82.934579891921487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80.654539366419954</v>
      </c>
      <c r="AC7">
        <f t="shared" si="19"/>
        <v>78.873662174265178</v>
      </c>
      <c r="AE7">
        <f t="shared" si="2"/>
        <v>0</v>
      </c>
      <c r="AF7">
        <f t="shared" si="3"/>
        <v>0</v>
      </c>
      <c r="AG7">
        <f t="shared" si="3"/>
        <v>-47.55173431700721</v>
      </c>
      <c r="AH7">
        <f t="shared" si="4"/>
        <v>-119.37833737758372</v>
      </c>
      <c r="AI7">
        <f t="shared" si="5"/>
        <v>-166.93007169459094</v>
      </c>
      <c r="AJ7">
        <f t="shared" si="6"/>
        <v>1.7808771921547759</v>
      </c>
      <c r="AK7">
        <f t="shared" si="20"/>
        <v>3.9601378828912197</v>
      </c>
      <c r="AL7">
        <f t="shared" si="7"/>
        <v>-161.18905661954494</v>
      </c>
      <c r="AN7">
        <f t="shared" si="8"/>
        <v>0</v>
      </c>
      <c r="AO7">
        <f t="shared" si="8"/>
        <v>0</v>
      </c>
      <c r="AP7">
        <f t="shared" si="8"/>
        <v>-33.374474361787151</v>
      </c>
      <c r="AQ7">
        <f t="shared" si="8"/>
        <v>-83.786413206299642</v>
      </c>
      <c r="AR7">
        <f t="shared" si="8"/>
        <v>-117.16088756808679</v>
      </c>
      <c r="AS7">
        <f t="shared" si="8"/>
        <v>1.2499195044039313</v>
      </c>
      <c r="AT7">
        <f t="shared" si="8"/>
        <v>2.7794468937892014</v>
      </c>
      <c r="AU7">
        <f t="shared" si="8"/>
        <v>-113.13152116989366</v>
      </c>
      <c r="AW7">
        <v>4</v>
      </c>
      <c r="AX7">
        <f>IF(Z7&gt;0, (R7*SUMPRODUCT(K7:$K$98, X7:$X$98)-K7*$AZ$3)/Z7, 0)</f>
        <v>82.934579891921487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2.4848679999999999E-3</v>
      </c>
      <c r="Q8" s="4">
        <f t="shared" si="22"/>
        <v>50</v>
      </c>
      <c r="R8">
        <f t="shared" si="0"/>
        <v>50000</v>
      </c>
      <c r="S8">
        <f t="shared" si="1"/>
        <v>60.052493755015028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78.873662174265178</v>
      </c>
      <c r="AC8">
        <f t="shared" si="19"/>
        <v>56.398968724069164</v>
      </c>
      <c r="AE8">
        <f t="shared" si="2"/>
        <v>0</v>
      </c>
      <c r="AF8">
        <f t="shared" si="3"/>
        <v>0</v>
      </c>
      <c r="AG8">
        <f t="shared" si="3"/>
        <v>-46.958057190888304</v>
      </c>
      <c r="AH8">
        <f t="shared" si="4"/>
        <v>-118.15978294883305</v>
      </c>
      <c r="AI8">
        <f t="shared" si="5"/>
        <v>-165.11784013972135</v>
      </c>
      <c r="AJ8">
        <f t="shared" si="6"/>
        <v>22.474693450196014</v>
      </c>
      <c r="AK8">
        <f t="shared" si="20"/>
        <v>1.6800090043118483</v>
      </c>
      <c r="AL8">
        <f t="shared" si="7"/>
        <v>-140.9631376852135</v>
      </c>
      <c r="AN8">
        <f t="shared" si="8"/>
        <v>0</v>
      </c>
      <c r="AO8">
        <f t="shared" si="8"/>
        <v>0</v>
      </c>
      <c r="AP8">
        <f t="shared" si="8"/>
        <v>-30.76430360758971</v>
      </c>
      <c r="AQ8">
        <f t="shared" si="8"/>
        <v>-77.411708539555036</v>
      </c>
      <c r="AR8">
        <f t="shared" si="8"/>
        <v>-108.17601214714475</v>
      </c>
      <c r="AS8">
        <f t="shared" si="8"/>
        <v>14.7241673559591</v>
      </c>
      <c r="AT8">
        <f t="shared" si="8"/>
        <v>1.1006483266978722</v>
      </c>
      <c r="AU8">
        <f t="shared" si="8"/>
        <v>-92.351196464487771</v>
      </c>
      <c r="AW8">
        <v>5</v>
      </c>
      <c r="AX8">
        <f>IF(Z8&gt;0, (R8*SUMPRODUCT(K8:$K$98, X8:$X$98)-K8*$AZ$3)/Z8, 0)</f>
        <v>60.052493755015028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2.4943740000000002E-3</v>
      </c>
      <c r="Q9" s="4">
        <f t="shared" si="22"/>
        <v>50</v>
      </c>
      <c r="R9">
        <f t="shared" si="0"/>
        <v>50000</v>
      </c>
      <c r="S9">
        <f t="shared" si="1"/>
        <v>26.429607966966223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56.398968724069164</v>
      </c>
      <c r="AC9">
        <f t="shared" si="19"/>
        <v>24.511529734963688</v>
      </c>
      <c r="AE9">
        <f t="shared" si="2"/>
        <v>0</v>
      </c>
      <c r="AF9">
        <f t="shared" si="3"/>
        <v>0</v>
      </c>
      <c r="AG9">
        <f t="shared" si="3"/>
        <v>-46.371345662031956</v>
      </c>
      <c r="AH9">
        <f t="shared" si="4"/>
        <v>-117.13095694746484</v>
      </c>
      <c r="AI9">
        <f t="shared" si="5"/>
        <v>-163.50230260949678</v>
      </c>
      <c r="AJ9">
        <f t="shared" si="6"/>
        <v>31.887438989105476</v>
      </c>
      <c r="AK9">
        <f t="shared" si="20"/>
        <v>0.33275391547200805</v>
      </c>
      <c r="AL9">
        <f t="shared" si="7"/>
        <v>-131.28210970491929</v>
      </c>
      <c r="AN9">
        <f t="shared" si="8"/>
        <v>0</v>
      </c>
      <c r="AO9">
        <f t="shared" si="8"/>
        <v>0</v>
      </c>
      <c r="AP9">
        <f t="shared" si="8"/>
        <v>-28.771590957919248</v>
      </c>
      <c r="AQ9">
        <f t="shared" si="8"/>
        <v>-72.67513878859549</v>
      </c>
      <c r="AR9">
        <f t="shared" si="8"/>
        <v>-101.44672974651473</v>
      </c>
      <c r="AS9">
        <f t="shared" si="8"/>
        <v>19.784898156219406</v>
      </c>
      <c r="AT9">
        <f t="shared" si="8"/>
        <v>0.20646067973493296</v>
      </c>
      <c r="AU9">
        <f t="shared" si="8"/>
        <v>-81.45537091056039</v>
      </c>
      <c r="AW9">
        <v>6</v>
      </c>
      <c r="AX9">
        <f>IF(Z9&gt;0, (R9*SUMPRODUCT(K9:$K$98, X9:$X$98)-K9*$AZ$3)/Z9, 0)</f>
        <v>26.429607966966223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2.5048309999999999E-3</v>
      </c>
      <c r="Q10" s="4">
        <f t="shared" si="22"/>
        <v>50</v>
      </c>
      <c r="R10">
        <f t="shared" si="0"/>
        <v>50000</v>
      </c>
      <c r="S10">
        <f t="shared" si="1"/>
        <v>-6.9515801884750044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24.511529734963688</v>
      </c>
      <c r="AC10">
        <f t="shared" si="19"/>
        <v>-6.3664628785320474</v>
      </c>
      <c r="AE10">
        <f t="shared" si="2"/>
        <v>0</v>
      </c>
      <c r="AF10">
        <f t="shared" si="3"/>
        <v>0</v>
      </c>
      <c r="AG10">
        <f t="shared" si="3"/>
        <v>-45.791479821285662</v>
      </c>
      <c r="AH10">
        <f t="shared" si="4"/>
        <v>-116.15238412597316</v>
      </c>
      <c r="AI10">
        <f t="shared" si="5"/>
        <v>-161.94386394725882</v>
      </c>
      <c r="AJ10">
        <f t="shared" si="6"/>
        <v>30.877992613495735</v>
      </c>
      <c r="AK10">
        <f t="shared" si="20"/>
        <v>0.10049727191335113</v>
      </c>
      <c r="AL10">
        <f t="shared" si="7"/>
        <v>-130.96537406184973</v>
      </c>
      <c r="AN10">
        <f t="shared" si="8"/>
        <v>0</v>
      </c>
      <c r="AO10">
        <f t="shared" si="8"/>
        <v>0</v>
      </c>
      <c r="AP10">
        <f t="shared" si="8"/>
        <v>-26.953616426704617</v>
      </c>
      <c r="AQ10">
        <f t="shared" si="8"/>
        <v>-68.369199270198095</v>
      </c>
      <c r="AR10">
        <f t="shared" si="8"/>
        <v>-95.322815696902722</v>
      </c>
      <c r="AS10">
        <f t="shared" si="8"/>
        <v>18.175293137041386</v>
      </c>
      <c r="AT10">
        <f t="shared" si="8"/>
        <v>5.9154343333179683E-2</v>
      </c>
      <c r="AU10">
        <f t="shared" si="8"/>
        <v>-77.088368216528153</v>
      </c>
      <c r="AW10">
        <v>7</v>
      </c>
      <c r="AX10">
        <f>IF(Z10&gt;0, (R10*SUMPRODUCT(K10:$K$98, X10:$X$98)-K10*$AZ$3)/Z10, 0)</f>
        <v>-6.9515801884750044</v>
      </c>
    </row>
    <row r="11" spans="1:52" x14ac:dyDescent="0.25">
      <c r="A11" t="s">
        <v>33</v>
      </c>
      <c r="C11" s="12">
        <f>AU100</f>
        <v>831.54054879040336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2.5162380000000001E-3</v>
      </c>
      <c r="Q11" s="4">
        <f t="shared" si="22"/>
        <v>50</v>
      </c>
      <c r="R11">
        <f t="shared" si="0"/>
        <v>50000</v>
      </c>
      <c r="S11">
        <f t="shared" si="1"/>
        <v>-40.102800948430762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-6.3664628785320474</v>
      </c>
      <c r="AC11">
        <f t="shared" si="19"/>
        <v>-36.267643979623131</v>
      </c>
      <c r="AE11">
        <f t="shared" si="2"/>
        <v>0</v>
      </c>
      <c r="AF11">
        <f t="shared" si="3"/>
        <v>0</v>
      </c>
      <c r="AG11">
        <f t="shared" si="3"/>
        <v>-45.218342761470254</v>
      </c>
      <c r="AH11">
        <f t="shared" si="4"/>
        <v>-115.22226160255219</v>
      </c>
      <c r="AI11">
        <f t="shared" si="5"/>
        <v>-160.44060436402245</v>
      </c>
      <c r="AJ11">
        <f t="shared" si="6"/>
        <v>29.901181101091083</v>
      </c>
      <c r="AK11">
        <f t="shared" si="20"/>
        <v>-1.5279510908476913E-2</v>
      </c>
      <c r="AL11">
        <f t="shared" si="7"/>
        <v>-130.55470277383984</v>
      </c>
      <c r="AN11">
        <f t="shared" si="8"/>
        <v>0</v>
      </c>
      <c r="AO11">
        <f t="shared" si="8"/>
        <v>0</v>
      </c>
      <c r="AP11">
        <f t="shared" si="8"/>
        <v>-25.291009643241424</v>
      </c>
      <c r="AQ11">
        <f t="shared" si="8"/>
        <v>-64.444806053115144</v>
      </c>
      <c r="AR11">
        <f t="shared" si="8"/>
        <v>-89.735815696356568</v>
      </c>
      <c r="AS11">
        <f t="shared" si="8"/>
        <v>16.723988837033936</v>
      </c>
      <c r="AT11">
        <f t="shared" si="8"/>
        <v>-8.5459624154907311E-3</v>
      </c>
      <c r="AU11">
        <f t="shared" si="8"/>
        <v>-73.020372821738121</v>
      </c>
      <c r="AW11">
        <v>8</v>
      </c>
      <c r="AX11">
        <f>IF(Z11&gt;0, (R11*SUMPRODUCT(K11:$K$98, X11:$X$98)-K11*$AZ$3)/Z11, 0)</f>
        <v>-40.102800948430762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2.529547E-3</v>
      </c>
      <c r="Q12" s="4">
        <f t="shared" si="22"/>
        <v>50</v>
      </c>
      <c r="R12">
        <f t="shared" si="0"/>
        <v>50000</v>
      </c>
      <c r="S12">
        <f t="shared" si="1"/>
        <v>-71.918840555138488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-36.267643979623131</v>
      </c>
      <c r="AC12">
        <f t="shared" si="19"/>
        <v>-64.226081201898296</v>
      </c>
      <c r="AE12">
        <f t="shared" si="2"/>
        <v>0</v>
      </c>
      <c r="AF12">
        <f t="shared" si="3"/>
        <v>0</v>
      </c>
      <c r="AG12">
        <f t="shared" si="3"/>
        <v>-44.651777410578298</v>
      </c>
      <c r="AH12">
        <f t="shared" si="4"/>
        <v>-114.3819232772488</v>
      </c>
      <c r="AI12">
        <f t="shared" si="5"/>
        <v>-159.03370068782709</v>
      </c>
      <c r="AJ12">
        <f t="shared" si="6"/>
        <v>27.958437222275165</v>
      </c>
      <c r="AK12">
        <f t="shared" si="20"/>
        <v>-8.3415581153133203E-2</v>
      </c>
      <c r="AL12">
        <f t="shared" si="7"/>
        <v>-131.15867904670506</v>
      </c>
      <c r="AN12">
        <f t="shared" si="8"/>
        <v>0</v>
      </c>
      <c r="AO12">
        <f t="shared" si="8"/>
        <v>0</v>
      </c>
      <c r="AP12">
        <f t="shared" si="8"/>
        <v>-23.732894373504678</v>
      </c>
      <c r="AQ12">
        <f t="shared" si="8"/>
        <v>-60.795208182108155</v>
      </c>
      <c r="AR12">
        <f t="shared" si="8"/>
        <v>-84.528102555612833</v>
      </c>
      <c r="AS12">
        <f t="shared" si="8"/>
        <v>14.860206601480602</v>
      </c>
      <c r="AT12">
        <f t="shared" si="8"/>
        <v>-4.4336268149155818E-2</v>
      </c>
      <c r="AU12">
        <f t="shared" si="8"/>
        <v>-69.712232222281386</v>
      </c>
      <c r="AW12">
        <v>9</v>
      </c>
      <c r="AX12">
        <f>IF(Z12&gt;0, (R12*SUMPRODUCT(K12:$K$98, X12:$X$98)-K12*$AZ$3)/Z12, 0)</f>
        <v>-71.918840555138488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2.543806E-3</v>
      </c>
      <c r="Q13" s="4">
        <f t="shared" si="22"/>
        <v>50</v>
      </c>
      <c r="R13">
        <f t="shared" si="0"/>
        <v>50000</v>
      </c>
      <c r="S13">
        <f t="shared" si="1"/>
        <v>-102.6694683616189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-64.226081201898296</v>
      </c>
      <c r="AC13">
        <f t="shared" si="19"/>
        <v>-90.537374938905714</v>
      </c>
      <c r="AE13">
        <f t="shared" si="2"/>
        <v>0</v>
      </c>
      <c r="AF13">
        <f t="shared" si="3"/>
        <v>0</v>
      </c>
      <c r="AG13">
        <f t="shared" si="3"/>
        <v>-44.091674177184821</v>
      </c>
      <c r="AH13">
        <f t="shared" si="4"/>
        <v>-113.58545928769354</v>
      </c>
      <c r="AI13">
        <f t="shared" si="5"/>
        <v>-157.67713346487835</v>
      </c>
      <c r="AJ13">
        <f t="shared" si="6"/>
        <v>26.311293737007418</v>
      </c>
      <c r="AK13">
        <f t="shared" si="20"/>
        <v>-0.12845216240379659</v>
      </c>
      <c r="AL13">
        <f t="shared" si="7"/>
        <v>-131.49429189027472</v>
      </c>
      <c r="AN13">
        <f t="shared" si="8"/>
        <v>0</v>
      </c>
      <c r="AO13">
        <f t="shared" si="8"/>
        <v>0</v>
      </c>
      <c r="AP13">
        <f t="shared" si="8"/>
        <v>-22.276799953103556</v>
      </c>
      <c r="AQ13">
        <f t="shared" si="8"/>
        <v>-57.387717780121136</v>
      </c>
      <c r="AR13">
        <f t="shared" si="8"/>
        <v>-79.664517733224685</v>
      </c>
      <c r="AS13">
        <f t="shared" si="8"/>
        <v>13.293471795406528</v>
      </c>
      <c r="AT13">
        <f t="shared" si="8"/>
        <v>-6.4898944728518093E-2</v>
      </c>
      <c r="AU13">
        <f t="shared" si="8"/>
        <v>-66.435944882546679</v>
      </c>
      <c r="AW13">
        <v>10</v>
      </c>
      <c r="AX13">
        <f>IF(Z13&gt;0, (R13*SUMPRODUCT(K13:$K$98, X13:$X$98)-K13*$AZ$3)/Z13, 0)</f>
        <v>-102.6694683616189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2.5599659999999999E-3</v>
      </c>
      <c r="Q14" s="4">
        <f t="shared" si="22"/>
        <v>50</v>
      </c>
      <c r="R14">
        <f t="shared" si="0"/>
        <v>50000</v>
      </c>
      <c r="S14">
        <f t="shared" si="1"/>
        <v>-88.282966115809117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-90.537374938905714</v>
      </c>
      <c r="AC14">
        <f t="shared" si="19"/>
        <v>-76.873071197527565</v>
      </c>
      <c r="AE14">
        <f t="shared" si="2"/>
        <v>0</v>
      </c>
      <c r="AF14">
        <f t="shared" si="3"/>
        <v>0</v>
      </c>
      <c r="AG14">
        <f t="shared" si="3"/>
        <v>-43.537884248636303</v>
      </c>
      <c r="AH14">
        <f t="shared" si="4"/>
        <v>-112.87318677667112</v>
      </c>
      <c r="AI14">
        <f t="shared" si="5"/>
        <v>-156.41107102530742</v>
      </c>
      <c r="AJ14">
        <f t="shared" si="6"/>
        <v>-13.664303741378149</v>
      </c>
      <c r="AK14">
        <f t="shared" si="20"/>
        <v>-6.3376162457234004</v>
      </c>
      <c r="AL14">
        <f t="shared" si="7"/>
        <v>-176.41299101240898</v>
      </c>
      <c r="AN14">
        <f t="shared" si="8"/>
        <v>0</v>
      </c>
      <c r="AO14">
        <f t="shared" si="8"/>
        <v>0</v>
      </c>
      <c r="AP14">
        <f t="shared" si="8"/>
        <v>-19.640182234914082</v>
      </c>
      <c r="AQ14">
        <f t="shared" si="8"/>
        <v>-50.917723632809547</v>
      </c>
      <c r="AR14">
        <f t="shared" si="8"/>
        <v>-70.557905867723633</v>
      </c>
      <c r="AS14">
        <f t="shared" si="8"/>
        <v>-6.1640435732081089</v>
      </c>
      <c r="AT14">
        <f t="shared" si="8"/>
        <v>-2.8589340099790985</v>
      </c>
      <c r="AU14">
        <f t="shared" si="8"/>
        <v>-79.580883450910846</v>
      </c>
      <c r="AW14">
        <v>11</v>
      </c>
      <c r="AX14">
        <f>IF(Z14&gt;0, (R14*SUMPRODUCT(K14:$K$98, X14:$X$98)-K14*$AZ$3)/Z14, 0)</f>
        <v>-88.282966115809117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2.5827799999999998E-3</v>
      </c>
      <c r="Q15" s="4">
        <f t="shared" si="22"/>
        <v>50</v>
      </c>
      <c r="R15">
        <f t="shared" si="0"/>
        <v>50000</v>
      </c>
      <c r="S15">
        <f t="shared" si="1"/>
        <v>-74.844620995815973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-76.873071197527565</v>
      </c>
      <c r="AC15">
        <f t="shared" si="19"/>
        <v>-64.351489900427339</v>
      </c>
      <c r="AE15">
        <f t="shared" si="2"/>
        <v>0</v>
      </c>
      <c r="AF15">
        <f t="shared" si="3"/>
        <v>0</v>
      </c>
      <c r="AG15">
        <f t="shared" si="3"/>
        <v>-42.990056629470253</v>
      </c>
      <c r="AH15">
        <f t="shared" si="4"/>
        <v>-112.44877667969287</v>
      </c>
      <c r="AI15">
        <f t="shared" si="5"/>
        <v>-155.43883330916313</v>
      </c>
      <c r="AJ15">
        <f t="shared" si="6"/>
        <v>-12.521581297100226</v>
      </c>
      <c r="AK15">
        <f t="shared" si="20"/>
        <v>-5.3811149838269303</v>
      </c>
      <c r="AL15">
        <f t="shared" si="7"/>
        <v>-173.34152959009029</v>
      </c>
      <c r="AN15">
        <f t="shared" si="8"/>
        <v>0</v>
      </c>
      <c r="AO15">
        <f t="shared" si="8"/>
        <v>0</v>
      </c>
      <c r="AP15">
        <f t="shared" si="8"/>
        <v>-17.315226913118082</v>
      </c>
      <c r="AQ15">
        <f t="shared" si="8"/>
        <v>-45.291312386331605</v>
      </c>
      <c r="AR15">
        <f t="shared" si="8"/>
        <v>-62.606539299449686</v>
      </c>
      <c r="AS15">
        <f t="shared" si="8"/>
        <v>-5.0433527766445643</v>
      </c>
      <c r="AT15">
        <f t="shared" si="8"/>
        <v>-2.1673669284415453</v>
      </c>
      <c r="AU15">
        <f t="shared" si="8"/>
        <v>-69.817259004535799</v>
      </c>
      <c r="AW15">
        <v>12</v>
      </c>
      <c r="AX15">
        <f>IF(Z15&gt;0, (R15*SUMPRODUCT(K15:$K$98, X15:$X$98)-K15*$AZ$3)/Z15, 0)</f>
        <v>-74.844620995815973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2.6093969999999998E-3</v>
      </c>
      <c r="Q16" s="4">
        <f t="shared" si="22"/>
        <v>50</v>
      </c>
      <c r="R16">
        <f t="shared" si="0"/>
        <v>50000</v>
      </c>
      <c r="S16">
        <f t="shared" si="1"/>
        <v>-62.430024133469139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-64.351489900427339</v>
      </c>
      <c r="AC16">
        <f t="shared" si="19"/>
        <v>-53.000565742196557</v>
      </c>
      <c r="AE16">
        <f t="shared" si="2"/>
        <v>0</v>
      </c>
      <c r="AF16">
        <f t="shared" si="3"/>
        <v>0</v>
      </c>
      <c r="AG16">
        <f t="shared" si="3"/>
        <v>-42.447977938376781</v>
      </c>
      <c r="AH16">
        <f t="shared" si="4"/>
        <v>-112.17812479876977</v>
      </c>
      <c r="AI16">
        <f t="shared" si="5"/>
        <v>-154.62610273714654</v>
      </c>
      <c r="AJ16">
        <f t="shared" si="6"/>
        <v>-11.350924158230782</v>
      </c>
      <c r="AK16">
        <f t="shared" si="20"/>
        <v>-4.5046042930299137</v>
      </c>
      <c r="AL16">
        <f t="shared" si="7"/>
        <v>-170.48163118840722</v>
      </c>
      <c r="AN16">
        <f t="shared" si="8"/>
        <v>0</v>
      </c>
      <c r="AO16">
        <f t="shared" si="8"/>
        <v>0</v>
      </c>
      <c r="AP16">
        <f t="shared" si="8"/>
        <v>-15.265082448951331</v>
      </c>
      <c r="AQ16">
        <f t="shared" si="8"/>
        <v>-40.341340322687124</v>
      </c>
      <c r="AR16">
        <f t="shared" si="8"/>
        <v>-55.606422771638449</v>
      </c>
      <c r="AS16">
        <f t="shared" si="8"/>
        <v>-4.0820034678385051</v>
      </c>
      <c r="AT16">
        <f t="shared" si="8"/>
        <v>-1.6199394947110941</v>
      </c>
      <c r="AU16">
        <f t="shared" si="8"/>
        <v>-61.308365734188044</v>
      </c>
      <c r="AW16">
        <v>13</v>
      </c>
      <c r="AX16">
        <f>IF(Z16&gt;0, (R16*SUMPRODUCT(K16:$K$98, X16:$X$98)-K16*$AZ$3)/Z16, 0)</f>
        <v>-62.430024133469139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2.6360139999999999E-3</v>
      </c>
      <c r="Q17" s="4">
        <f t="shared" si="22"/>
        <v>50</v>
      </c>
      <c r="R17">
        <f t="shared" si="0"/>
        <v>50000</v>
      </c>
      <c r="S17">
        <f t="shared" si="1"/>
        <v>-51.022241799174651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-53.000565742196557</v>
      </c>
      <c r="AC17">
        <f t="shared" si="19"/>
        <v>-42.768480578667493</v>
      </c>
      <c r="AE17">
        <f t="shared" si="2"/>
        <v>0</v>
      </c>
      <c r="AF17">
        <f t="shared" si="3"/>
        <v>0</v>
      </c>
      <c r="AG17">
        <f t="shared" si="3"/>
        <v>-41.911604694875763</v>
      </c>
      <c r="AH17">
        <f t="shared" si="4"/>
        <v>-111.89346411725234</v>
      </c>
      <c r="AI17">
        <f t="shared" si="5"/>
        <v>-153.8050688121281</v>
      </c>
      <c r="AJ17">
        <f t="shared" si="6"/>
        <v>-10.232085163529064</v>
      </c>
      <c r="AK17">
        <f t="shared" si="20"/>
        <v>-3.7100396019537594</v>
      </c>
      <c r="AL17">
        <f t="shared" si="7"/>
        <v>-167.74719357761091</v>
      </c>
      <c r="AN17">
        <f t="shared" si="8"/>
        <v>0</v>
      </c>
      <c r="AO17">
        <f t="shared" si="8"/>
        <v>0</v>
      </c>
      <c r="AP17">
        <f t="shared" si="8"/>
        <v>-13.45731486912074</v>
      </c>
      <c r="AQ17">
        <f t="shared" si="8"/>
        <v>-35.92765272016964</v>
      </c>
      <c r="AR17">
        <f t="shared" si="8"/>
        <v>-49.384967589290376</v>
      </c>
      <c r="AS17">
        <f t="shared" si="8"/>
        <v>-3.2854001371630743</v>
      </c>
      <c r="AT17">
        <f t="shared" si="8"/>
        <v>-1.1912493321092847</v>
      </c>
      <c r="AU17">
        <f t="shared" si="8"/>
        <v>-53.861617058562736</v>
      </c>
      <c r="AW17">
        <v>14</v>
      </c>
      <c r="AX17">
        <f>IF(Z17&gt;0, (R17*SUMPRODUCT(K17:$K$98, X17:$X$98)-K17*$AZ$3)/Z17, 0)</f>
        <v>-51.022241799174651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2.6635809999999999E-3</v>
      </c>
      <c r="Q18" s="4">
        <f t="shared" si="22"/>
        <v>50</v>
      </c>
      <c r="R18">
        <f t="shared" si="0"/>
        <v>50000</v>
      </c>
      <c r="S18">
        <f t="shared" si="1"/>
        <v>-40.527546099892433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-42.768480578667493</v>
      </c>
      <c r="AC18">
        <f t="shared" si="19"/>
        <v>-33.541289114715369</v>
      </c>
      <c r="AE18">
        <f t="shared" si="2"/>
        <v>0</v>
      </c>
      <c r="AF18">
        <f t="shared" si="3"/>
        <v>0</v>
      </c>
      <c r="AG18">
        <f t="shared" si="3"/>
        <v>-41.380853693982218</v>
      </c>
      <c r="AH18">
        <f t="shared" si="4"/>
        <v>-111.63495394478187</v>
      </c>
      <c r="AI18">
        <f t="shared" si="5"/>
        <v>-153.0158076387641</v>
      </c>
      <c r="AJ18">
        <f t="shared" si="6"/>
        <v>-9.2271914639521242</v>
      </c>
      <c r="AK18">
        <f t="shared" si="20"/>
        <v>-2.9937936405067247</v>
      </c>
      <c r="AL18">
        <f t="shared" si="7"/>
        <v>-165.23679274322296</v>
      </c>
      <c r="AN18">
        <f t="shared" si="8"/>
        <v>0</v>
      </c>
      <c r="AO18">
        <f t="shared" si="8"/>
        <v>0</v>
      </c>
      <c r="AP18">
        <f t="shared" si="8"/>
        <v>-11.863300957351001</v>
      </c>
      <c r="AQ18">
        <f t="shared" si="8"/>
        <v>-32.004150175363826</v>
      </c>
      <c r="AR18">
        <f t="shared" si="8"/>
        <v>-43.867451132714827</v>
      </c>
      <c r="AS18">
        <f t="shared" si="8"/>
        <v>-2.645304278579518</v>
      </c>
      <c r="AT18">
        <f t="shared" si="8"/>
        <v>-0.85827796652488342</v>
      </c>
      <c r="AU18">
        <f t="shared" si="8"/>
        <v>-47.371033377819231</v>
      </c>
      <c r="AW18">
        <v>15</v>
      </c>
      <c r="AX18">
        <f>IF(Z18&gt;0, (R18*SUMPRODUCT(K18:$K$98, X18:$X$98)-K18*$AZ$3)/Z18, 0)</f>
        <v>-40.527546099892433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2.696852E-3</v>
      </c>
      <c r="Q19" s="4">
        <f t="shared" si="22"/>
        <v>50</v>
      </c>
      <c r="R19">
        <f t="shared" si="0"/>
        <v>50000</v>
      </c>
      <c r="S19">
        <f t="shared" si="1"/>
        <v>-30.875459583398449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-33.541289114715369</v>
      </c>
      <c r="AC19">
        <f t="shared" si="19"/>
        <v>-25.228614125684715</v>
      </c>
      <c r="AE19">
        <f t="shared" si="2"/>
        <v>0</v>
      </c>
      <c r="AF19">
        <f t="shared" si="3"/>
        <v>0</v>
      </c>
      <c r="AG19">
        <f t="shared" si="3"/>
        <v>-40.855447118996068</v>
      </c>
      <c r="AH19">
        <f t="shared" si="4"/>
        <v>-111.59803804632334</v>
      </c>
      <c r="AI19">
        <f t="shared" si="5"/>
        <v>-152.45348516531942</v>
      </c>
      <c r="AJ19">
        <f t="shared" si="6"/>
        <v>-8.3126749890306542</v>
      </c>
      <c r="AK19">
        <f t="shared" si="20"/>
        <v>-2.3478902380300761</v>
      </c>
      <c r="AL19">
        <f t="shared" si="7"/>
        <v>-163.11405039238016</v>
      </c>
      <c r="AN19">
        <f t="shared" si="8"/>
        <v>0</v>
      </c>
      <c r="AO19">
        <f t="shared" si="8"/>
        <v>0</v>
      </c>
      <c r="AP19">
        <f t="shared" si="8"/>
        <v>-10.457744982914335</v>
      </c>
      <c r="AQ19">
        <f t="shared" si="8"/>
        <v>-28.565684744137467</v>
      </c>
      <c r="AR19">
        <f t="shared" si="8"/>
        <v>-39.023429727051806</v>
      </c>
      <c r="AS19">
        <f t="shared" si="8"/>
        <v>-2.127790571179752</v>
      </c>
      <c r="AT19">
        <f t="shared" si="8"/>
        <v>-0.60098809555742594</v>
      </c>
      <c r="AU19">
        <f t="shared" si="8"/>
        <v>-41.752208393788983</v>
      </c>
      <c r="AW19">
        <v>16</v>
      </c>
      <c r="AX19">
        <f>IF(Z19&gt;0, (R19*SUMPRODUCT(K19:$K$98, X19:$X$98)-K19*$AZ$3)/Z19, 0)</f>
        <v>-30.875459583398449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2.7291730000000001E-3</v>
      </c>
      <c r="Q20" s="4">
        <f t="shared" si="22"/>
        <v>50</v>
      </c>
      <c r="R20">
        <f t="shared" si="0"/>
        <v>50000</v>
      </c>
      <c r="S20">
        <f t="shared" si="1"/>
        <v>-22.061436711937592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-25.228614125684715</v>
      </c>
      <c r="AC20">
        <f t="shared" si="19"/>
        <v>-17.79713354447</v>
      </c>
      <c r="AE20">
        <f t="shared" si="2"/>
        <v>0</v>
      </c>
      <c r="AF20">
        <f t="shared" si="3"/>
        <v>0</v>
      </c>
      <c r="AG20">
        <f t="shared" si="3"/>
        <v>-40.335391064626016</v>
      </c>
      <c r="AH20">
        <f t="shared" si="4"/>
        <v>-111.50158318009186</v>
      </c>
      <c r="AI20">
        <f t="shared" si="5"/>
        <v>-151.83697424471788</v>
      </c>
      <c r="AJ20">
        <f t="shared" si="6"/>
        <v>-7.4314805812147142</v>
      </c>
      <c r="AK20">
        <f t="shared" si="20"/>
        <v>-1.7660029887979303</v>
      </c>
      <c r="AL20">
        <f t="shared" si="7"/>
        <v>-161.03445781473053</v>
      </c>
      <c r="AN20">
        <f t="shared" si="8"/>
        <v>0</v>
      </c>
      <c r="AO20">
        <f t="shared" si="8"/>
        <v>0</v>
      </c>
      <c r="AP20">
        <f t="shared" si="8"/>
        <v>-9.2184165516401215</v>
      </c>
      <c r="AQ20">
        <f t="shared" si="8"/>
        <v>-25.483031471656485</v>
      </c>
      <c r="AR20">
        <f t="shared" si="8"/>
        <v>-34.701448023296606</v>
      </c>
      <c r="AS20">
        <f t="shared" si="8"/>
        <v>-1.6984212074031879</v>
      </c>
      <c r="AT20">
        <f t="shared" si="8"/>
        <v>-0.40360960319182437</v>
      </c>
      <c r="AU20">
        <f t="shared" si="8"/>
        <v>-36.803478833891624</v>
      </c>
      <c r="AW20">
        <v>17</v>
      </c>
      <c r="AX20">
        <f>IF(Z20&gt;0, (R20*SUMPRODUCT(K20:$K$98, X20:$X$98)-K20*$AZ$3)/Z20, 0)</f>
        <v>-22.061436711937592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2.766246E-3</v>
      </c>
      <c r="Q21" s="4">
        <f t="shared" si="22"/>
        <v>50</v>
      </c>
      <c r="R21">
        <f t="shared" si="0"/>
        <v>50000</v>
      </c>
      <c r="S21">
        <f t="shared" si="1"/>
        <v>-13.987581963544816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-17.79713354447</v>
      </c>
      <c r="AC21">
        <f t="shared" si="19"/>
        <v>-11.13983883277632</v>
      </c>
      <c r="AE21">
        <f t="shared" si="2"/>
        <v>0</v>
      </c>
      <c r="AF21">
        <f t="shared" si="3"/>
        <v>0</v>
      </c>
      <c r="AG21">
        <f t="shared" si="3"/>
        <v>-39.820459539788807</v>
      </c>
      <c r="AH21">
        <f t="shared" si="4"/>
        <v>-111.57761419095748</v>
      </c>
      <c r="AI21">
        <f t="shared" si="5"/>
        <v>-151.39807373074629</v>
      </c>
      <c r="AJ21">
        <f t="shared" si="6"/>
        <v>-6.6572947116936803</v>
      </c>
      <c r="AK21">
        <f t="shared" si="20"/>
        <v>-1.2457993481129002</v>
      </c>
      <c r="AL21">
        <f t="shared" si="7"/>
        <v>-159.30116779055288</v>
      </c>
      <c r="AN21">
        <f t="shared" si="8"/>
        <v>0</v>
      </c>
      <c r="AO21">
        <f t="shared" si="8"/>
        <v>0</v>
      </c>
      <c r="AP21">
        <f t="shared" si="8"/>
        <v>-8.1256535519744766</v>
      </c>
      <c r="AQ21">
        <f t="shared" si="8"/>
        <v>-22.768221350275251</v>
      </c>
      <c r="AR21">
        <f t="shared" si="8"/>
        <v>-30.893874902249728</v>
      </c>
      <c r="AS21">
        <f t="shared" si="8"/>
        <v>-1.3584692654428756</v>
      </c>
      <c r="AT21">
        <f t="shared" si="8"/>
        <v>-0.2542143916728582</v>
      </c>
      <c r="AU21">
        <f t="shared" si="8"/>
        <v>-32.506558559365466</v>
      </c>
      <c r="AW21">
        <v>18</v>
      </c>
      <c r="AX21">
        <f>IF(Z21&gt;0, (R21*SUMPRODUCT(K21:$K$98, X21:$X$98)-K21*$AZ$3)/Z21, 0)</f>
        <v>-13.987581963544816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2.8061710000000001E-3</v>
      </c>
      <c r="Q22" s="4">
        <f t="shared" si="22"/>
        <v>50</v>
      </c>
      <c r="R22">
        <f t="shared" si="0"/>
        <v>50000</v>
      </c>
      <c r="S22">
        <f t="shared" si="1"/>
        <v>-6.6284310750630775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-11.13983883277632</v>
      </c>
      <c r="AC22">
        <f t="shared" si="19"/>
        <v>-5.2113403764888346</v>
      </c>
      <c r="AE22">
        <f t="shared" si="2"/>
        <v>0</v>
      </c>
      <c r="AF22">
        <f t="shared" si="3"/>
        <v>0</v>
      </c>
      <c r="AG22">
        <f t="shared" si="3"/>
        <v>-39.310511925623686</v>
      </c>
      <c r="AH22">
        <f t="shared" si="4"/>
        <v>-111.7430187672287</v>
      </c>
      <c r="AI22">
        <f t="shared" si="5"/>
        <v>-151.05353069285241</v>
      </c>
      <c r="AJ22">
        <f t="shared" si="6"/>
        <v>-5.9284984562874854</v>
      </c>
      <c r="AK22">
        <f t="shared" si="20"/>
        <v>-0.77978871829434249</v>
      </c>
      <c r="AL22">
        <f t="shared" si="7"/>
        <v>-157.76181786743425</v>
      </c>
      <c r="AN22">
        <f t="shared" si="8"/>
        <v>0</v>
      </c>
      <c r="AO22">
        <f t="shared" si="8"/>
        <v>0</v>
      </c>
      <c r="AP22">
        <f t="shared" si="8"/>
        <v>-7.1621384313402965</v>
      </c>
      <c r="AQ22">
        <f t="shared" si="8"/>
        <v>-20.358904779998007</v>
      </c>
      <c r="AR22">
        <f t="shared" si="8"/>
        <v>-27.521043211338306</v>
      </c>
      <c r="AS22">
        <f t="shared" si="8"/>
        <v>-1.0801367001847955</v>
      </c>
      <c r="AT22">
        <f t="shared" si="8"/>
        <v>-0.14207280633201508</v>
      </c>
      <c r="AU22">
        <f t="shared" si="8"/>
        <v>-28.743252717855118</v>
      </c>
      <c r="AW22">
        <v>19</v>
      </c>
      <c r="AX22">
        <f>IF(Z22&gt;0, (R22*SUMPRODUCT(K22:$K$98, X22:$X$98)-K22*$AZ$3)/Z22, 0)</f>
        <v>-6.6284310750630775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2.8498989999999999E-3</v>
      </c>
      <c r="Q23" s="4">
        <f t="shared" si="22"/>
        <v>50</v>
      </c>
      <c r="R23">
        <f t="shared" si="0"/>
        <v>50000</v>
      </c>
      <c r="S23">
        <f t="shared" si="1"/>
        <v>6.6776958450298449E-2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-5.2113403764888346</v>
      </c>
      <c r="AC23">
        <f t="shared" si="19"/>
        <v>5.1826099372590306E-2</v>
      </c>
      <c r="AE23">
        <f t="shared" si="2"/>
        <v>0</v>
      </c>
      <c r="AF23">
        <f t="shared" si="3"/>
        <v>0</v>
      </c>
      <c r="AG23">
        <f t="shared" si="3"/>
        <v>-38.80537581774113</v>
      </c>
      <c r="AH23">
        <f t="shared" si="4"/>
        <v>-112.03098862632302</v>
      </c>
      <c r="AI23">
        <f t="shared" si="5"/>
        <v>-150.83636444406415</v>
      </c>
      <c r="AJ23">
        <f t="shared" si="6"/>
        <v>-5.2631664758614249</v>
      </c>
      <c r="AK23">
        <f t="shared" si="20"/>
        <v>-0.36479382635421848</v>
      </c>
      <c r="AL23">
        <f t="shared" si="7"/>
        <v>-156.4643247462798</v>
      </c>
      <c r="AN23">
        <f t="shared" si="8"/>
        <v>0</v>
      </c>
      <c r="AO23">
        <f t="shared" si="8"/>
        <v>0</v>
      </c>
      <c r="AP23">
        <f t="shared" si="8"/>
        <v>-6.3125943534585316</v>
      </c>
      <c r="AQ23">
        <f t="shared" si="8"/>
        <v>-18.224438529766321</v>
      </c>
      <c r="AR23">
        <f t="shared" si="8"/>
        <v>-24.537032883224853</v>
      </c>
      <c r="AS23">
        <f t="shared" si="8"/>
        <v>-0.85617609098493874</v>
      </c>
      <c r="AT23">
        <f t="shared" si="8"/>
        <v>-5.9342176177749437E-2</v>
      </c>
      <c r="AU23">
        <f t="shared" si="8"/>
        <v>-25.452551150387542</v>
      </c>
      <c r="AW23">
        <v>20</v>
      </c>
      <c r="AX23">
        <f>IF(Z23&gt;0, (R23*SUMPRODUCT(K23:$K$98, X23:$X$98)-K23*$AZ$3)/Z23, 0)</f>
        <v>6.6776958450298449E-2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2.8964780000000001E-3</v>
      </c>
      <c r="Q24" s="4">
        <f t="shared" si="22"/>
        <v>50</v>
      </c>
      <c r="R24">
        <f t="shared" si="0"/>
        <v>50000</v>
      </c>
      <c r="S24">
        <f t="shared" si="1"/>
        <v>6.1405121317282934</v>
      </c>
      <c r="U24">
        <f t="shared" si="12"/>
        <v>2.8964780000000001E-3</v>
      </c>
      <c r="V24">
        <f t="shared" si="13"/>
        <v>0.01</v>
      </c>
      <c r="W24">
        <f t="shared" si="14"/>
        <v>0.77610751635482256</v>
      </c>
      <c r="X24">
        <f t="shared" si="15"/>
        <v>2.2479783467563839E-3</v>
      </c>
      <c r="Y24">
        <f t="shared" si="16"/>
        <v>7.7610751635482254E-3</v>
      </c>
      <c r="Z24">
        <f t="shared" si="17"/>
        <v>0.76609846284451799</v>
      </c>
      <c r="AB24">
        <f t="shared" si="18"/>
        <v>5.1826099372590306E-2</v>
      </c>
      <c r="AC24">
        <f t="shared" si="19"/>
        <v>4.7042369051951596</v>
      </c>
      <c r="AE24">
        <f t="shared" si="2"/>
        <v>0</v>
      </c>
      <c r="AF24">
        <f t="shared" si="3"/>
        <v>0</v>
      </c>
      <c r="AG24">
        <f t="shared" si="3"/>
        <v>-38.304923142225903</v>
      </c>
      <c r="AH24">
        <f t="shared" si="4"/>
        <v>-112.3989173378192</v>
      </c>
      <c r="AI24">
        <f t="shared" si="5"/>
        <v>-150.7038404800451</v>
      </c>
      <c r="AJ24">
        <f t="shared" si="6"/>
        <v>-4.6524108058225693</v>
      </c>
      <c r="AK24">
        <f t="shared" si="20"/>
        <v>3.627826956081322E-3</v>
      </c>
      <c r="AL24">
        <f t="shared" ref="AL24:AL87" si="23">SUM(AI24:AK24)</f>
        <v>-155.35262345891158</v>
      </c>
      <c r="AN24">
        <f t="shared" si="8"/>
        <v>0</v>
      </c>
      <c r="AO24">
        <f t="shared" si="8"/>
        <v>0</v>
      </c>
      <c r="AP24">
        <f t="shared" si="8"/>
        <v>-5.5635572493359193</v>
      </c>
      <c r="AQ24">
        <f t="shared" si="8"/>
        <v>-16.325259524747196</v>
      </c>
      <c r="AR24">
        <f t="shared" si="8"/>
        <v>-21.888816774083114</v>
      </c>
      <c r="AS24">
        <f t="shared" si="8"/>
        <v>-0.67573438979412614</v>
      </c>
      <c r="AT24">
        <f t="shared" si="8"/>
        <v>5.2691981356811114E-4</v>
      </c>
      <c r="AU24">
        <f t="shared" si="8"/>
        <v>-22.56402424406367</v>
      </c>
      <c r="AW24">
        <v>21</v>
      </c>
      <c r="AX24">
        <f>IF(Z24&gt;0, (R24*SUMPRODUCT(K24:$K$98, X24:$X$98)-K24*$AZ$3)/Z24, 0)</f>
        <v>6.1405121317282934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2.9506620000000002E-3</v>
      </c>
      <c r="Q25" s="4">
        <f t="shared" si="22"/>
        <v>50</v>
      </c>
      <c r="R25">
        <f t="shared" si="0"/>
        <v>50000</v>
      </c>
      <c r="S25">
        <f t="shared" si="1"/>
        <v>11.643749997367726</v>
      </c>
      <c r="U25">
        <f t="shared" si="12"/>
        <v>2.9506620000000002E-3</v>
      </c>
      <c r="V25">
        <f t="shared" si="13"/>
        <v>0.01</v>
      </c>
      <c r="W25">
        <f t="shared" si="14"/>
        <v>0.76609846284451799</v>
      </c>
      <c r="X25">
        <f t="shared" si="15"/>
        <v>2.2604976225737315E-3</v>
      </c>
      <c r="Y25">
        <f t="shared" si="16"/>
        <v>7.6609846284451805E-3</v>
      </c>
      <c r="Z25">
        <f t="shared" si="17"/>
        <v>0.75617698059349903</v>
      </c>
      <c r="AB25">
        <f t="shared" si="18"/>
        <v>4.7042369051951596</v>
      </c>
      <c r="AC25">
        <f t="shared" si="19"/>
        <v>8.8047357157950898</v>
      </c>
      <c r="AE25">
        <f t="shared" si="2"/>
        <v>0</v>
      </c>
      <c r="AF25">
        <f t="shared" si="3"/>
        <v>0</v>
      </c>
      <c r="AG25">
        <f t="shared" si="3"/>
        <v>-37.808849029674953</v>
      </c>
      <c r="AH25">
        <f t="shared" si="4"/>
        <v>-113.02488112868657</v>
      </c>
      <c r="AI25">
        <f t="shared" si="5"/>
        <v>-150.83373015836153</v>
      </c>
      <c r="AJ25">
        <f t="shared" si="6"/>
        <v>-4.1004988105999303</v>
      </c>
      <c r="AK25">
        <f t="shared" si="20"/>
        <v>0.32929658336366119</v>
      </c>
      <c r="AL25">
        <f t="shared" si="23"/>
        <v>-154.60493238559781</v>
      </c>
      <c r="AN25">
        <f t="shared" si="8"/>
        <v>0</v>
      </c>
      <c r="AO25">
        <f t="shared" si="8"/>
        <v>0</v>
      </c>
      <c r="AP25">
        <f t="shared" si="8"/>
        <v>-4.9031299106090351</v>
      </c>
      <c r="AQ25">
        <f t="shared" si="8"/>
        <v>-14.657300857535734</v>
      </c>
      <c r="AR25">
        <f t="shared" si="8"/>
        <v>-19.560430768144769</v>
      </c>
      <c r="AS25">
        <f t="shared" si="8"/>
        <v>-0.53176118508366388</v>
      </c>
      <c r="AT25">
        <f t="shared" si="8"/>
        <v>4.2703863481390124E-2</v>
      </c>
      <c r="AU25">
        <f t="shared" si="8"/>
        <v>-20.049488089747044</v>
      </c>
      <c r="AW25">
        <v>22</v>
      </c>
      <c r="AX25">
        <f>IF(Z25&gt;0, (R25*SUMPRODUCT(K25:$K$98, X25:$X$98)-K25*$AZ$3)/Z25, 0)</f>
        <v>11.643749997367726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3.0134020000000001E-3</v>
      </c>
      <c r="Q26" s="4">
        <f t="shared" si="22"/>
        <v>50</v>
      </c>
      <c r="R26">
        <f t="shared" si="0"/>
        <v>50000</v>
      </c>
      <c r="S26">
        <f t="shared" si="1"/>
        <v>16.594014000646233</v>
      </c>
      <c r="U26">
        <f t="shared" si="12"/>
        <v>3.0134020000000001E-3</v>
      </c>
      <c r="V26">
        <f t="shared" si="13"/>
        <v>0.01</v>
      </c>
      <c r="W26">
        <f t="shared" si="14"/>
        <v>0.75617698059349903</v>
      </c>
      <c r="X26">
        <f t="shared" si="15"/>
        <v>2.278665225674411E-3</v>
      </c>
      <c r="Y26">
        <f t="shared" si="16"/>
        <v>7.5617698059349901E-3</v>
      </c>
      <c r="Z26">
        <f t="shared" si="17"/>
        <v>0.74633654556188955</v>
      </c>
      <c r="AB26">
        <f t="shared" si="18"/>
        <v>8.8047357157950898</v>
      </c>
      <c r="AC26">
        <f t="shared" si="19"/>
        <v>12.384719086247941</v>
      </c>
      <c r="AE26">
        <f t="shared" si="2"/>
        <v>0</v>
      </c>
      <c r="AF26">
        <f t="shared" si="3"/>
        <v>0</v>
      </c>
      <c r="AG26">
        <f t="shared" si="3"/>
        <v>-37.316827278094479</v>
      </c>
      <c r="AH26">
        <f t="shared" si="4"/>
        <v>-113.93326128372055</v>
      </c>
      <c r="AI26">
        <f t="shared" si="5"/>
        <v>-151.25008856181503</v>
      </c>
      <c r="AJ26">
        <f t="shared" si="6"/>
        <v>-3.579983370452851</v>
      </c>
      <c r="AK26">
        <f t="shared" si="20"/>
        <v>0.61633150010565629</v>
      </c>
      <c r="AL26">
        <f t="shared" si="23"/>
        <v>-154.21374043216224</v>
      </c>
      <c r="AN26">
        <f t="shared" si="8"/>
        <v>0</v>
      </c>
      <c r="AO26">
        <f t="shared" si="8"/>
        <v>0</v>
      </c>
      <c r="AP26">
        <f t="shared" si="8"/>
        <v>-4.3208245625214774</v>
      </c>
      <c r="AQ26">
        <f t="shared" si="8"/>
        <v>-13.192054891865254</v>
      </c>
      <c r="AR26">
        <f t="shared" si="8"/>
        <v>-17.512879454386731</v>
      </c>
      <c r="AS26">
        <f t="shared" si="8"/>
        <v>-0.4145175570580012</v>
      </c>
      <c r="AT26">
        <f t="shared" si="8"/>
        <v>7.1363523604684453E-2</v>
      </c>
      <c r="AU26">
        <f t="shared" si="8"/>
        <v>-17.856033487840051</v>
      </c>
      <c r="AW26">
        <v>23</v>
      </c>
      <c r="AX26">
        <f>IF(Z26&gt;0, (R26*SUMPRODUCT(K26:$K$98, X26:$X$98)-K26*$AZ$3)/Z26, 0)</f>
        <v>16.594014000646233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3.0789929999999999E-3</v>
      </c>
      <c r="Q27" s="4">
        <f t="shared" si="22"/>
        <v>50</v>
      </c>
      <c r="R27">
        <f t="shared" si="0"/>
        <v>50000</v>
      </c>
      <c r="S27">
        <f t="shared" si="1"/>
        <v>21.010690240796862</v>
      </c>
      <c r="U27">
        <f t="shared" si="12"/>
        <v>3.0789929999999999E-3</v>
      </c>
      <c r="V27">
        <f t="shared" si="13"/>
        <v>0.01</v>
      </c>
      <c r="W27">
        <f t="shared" si="14"/>
        <v>0.74633654556188955</v>
      </c>
      <c r="X27">
        <f t="shared" si="15"/>
        <v>2.297964999429239E-3</v>
      </c>
      <c r="Y27">
        <f t="shared" si="16"/>
        <v>7.4633654556188955E-3</v>
      </c>
      <c r="Z27">
        <f t="shared" si="17"/>
        <v>0.73657521510684143</v>
      </c>
      <c r="AB27">
        <f t="shared" si="18"/>
        <v>12.384719086247941</v>
      </c>
      <c r="AC27">
        <f t="shared" si="19"/>
        <v>15.475953683658162</v>
      </c>
      <c r="AE27">
        <f t="shared" si="2"/>
        <v>0</v>
      </c>
      <c r="AF27">
        <f t="shared" si="3"/>
        <v>0</v>
      </c>
      <c r="AG27">
        <f t="shared" si="3"/>
        <v>-36.828760755342074</v>
      </c>
      <c r="AH27">
        <f t="shared" si="4"/>
        <v>-114.89824997146195</v>
      </c>
      <c r="AI27">
        <f t="shared" si="5"/>
        <v>-151.72701072680402</v>
      </c>
      <c r="AJ27">
        <f t="shared" si="6"/>
        <v>-3.0912345974102209</v>
      </c>
      <c r="AK27">
        <f t="shared" si="20"/>
        <v>0.86693033603735592</v>
      </c>
      <c r="AL27">
        <f t="shared" si="23"/>
        <v>-153.9513149881769</v>
      </c>
      <c r="AN27">
        <f t="shared" si="8"/>
        <v>0</v>
      </c>
      <c r="AO27">
        <f t="shared" si="8"/>
        <v>0</v>
      </c>
      <c r="AP27">
        <f t="shared" si="8"/>
        <v>-3.8074219002803846</v>
      </c>
      <c r="AQ27">
        <f t="shared" si="8"/>
        <v>-11.878382662706866</v>
      </c>
      <c r="AR27">
        <f t="shared" si="8"/>
        <v>-15.685804562987251</v>
      </c>
      <c r="AS27">
        <f t="shared" si="8"/>
        <v>-0.31957725602746184</v>
      </c>
      <c r="AT27">
        <f t="shared" si="8"/>
        <v>8.9624779106021915E-2</v>
      </c>
      <c r="AU27">
        <f t="shared" si="8"/>
        <v>-15.915757039908693</v>
      </c>
      <c r="AW27">
        <v>24</v>
      </c>
      <c r="AX27">
        <f>IF(Z27&gt;0, (R27*SUMPRODUCT(K27:$K$98, X27:$X$98)-K27*$AZ$3)/Z27, 0)</f>
        <v>21.010690240796862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3.1512390000000001E-3</v>
      </c>
      <c r="Q28" s="4">
        <f t="shared" si="22"/>
        <v>50</v>
      </c>
      <c r="R28">
        <f t="shared" si="0"/>
        <v>50000</v>
      </c>
      <c r="S28">
        <f t="shared" si="1"/>
        <v>24.950492933062506</v>
      </c>
      <c r="U28">
        <f t="shared" si="12"/>
        <v>3.1512390000000001E-3</v>
      </c>
      <c r="V28">
        <f t="shared" si="13"/>
        <v>0.01</v>
      </c>
      <c r="W28">
        <f t="shared" si="14"/>
        <v>0.73657521510684143</v>
      </c>
      <c r="X28">
        <f t="shared" si="15"/>
        <v>2.3211245442780679E-3</v>
      </c>
      <c r="Y28">
        <f t="shared" si="16"/>
        <v>7.3657521510684144E-3</v>
      </c>
      <c r="Z28">
        <f t="shared" si="17"/>
        <v>0.72688833841149503</v>
      </c>
      <c r="AB28">
        <f t="shared" si="18"/>
        <v>15.475953683658162</v>
      </c>
      <c r="AC28">
        <f t="shared" si="19"/>
        <v>18.136222350661555</v>
      </c>
      <c r="AE28">
        <f t="shared" si="2"/>
        <v>0</v>
      </c>
      <c r="AF28">
        <f t="shared" si="3"/>
        <v>0</v>
      </c>
      <c r="AG28">
        <f t="shared" si="3"/>
        <v>-36.344416920574751</v>
      </c>
      <c r="AH28">
        <f t="shared" si="4"/>
        <v>-116.0562272139034</v>
      </c>
      <c r="AI28">
        <f t="shared" si="5"/>
        <v>-152.40064413447814</v>
      </c>
      <c r="AJ28">
        <f t="shared" si="6"/>
        <v>-2.6602686670033933</v>
      </c>
      <c r="AK28">
        <f t="shared" si="20"/>
        <v>1.0833167578560714</v>
      </c>
      <c r="AL28">
        <f t="shared" si="23"/>
        <v>-153.97759604362548</v>
      </c>
      <c r="AN28">
        <f t="shared" si="8"/>
        <v>0</v>
      </c>
      <c r="AO28">
        <f t="shared" si="8"/>
        <v>0</v>
      </c>
      <c r="AP28">
        <f t="shared" si="8"/>
        <v>-3.3547764150856811</v>
      </c>
      <c r="AQ28">
        <f t="shared" si="8"/>
        <v>-10.712586055015766</v>
      </c>
      <c r="AR28">
        <f t="shared" si="8"/>
        <v>-14.067362470101447</v>
      </c>
      <c r="AS28">
        <f t="shared" si="8"/>
        <v>-0.24555646611026366</v>
      </c>
      <c r="AT28">
        <f t="shared" si="8"/>
        <v>9.9995702703521636E-2</v>
      </c>
      <c r="AU28">
        <f t="shared" si="8"/>
        <v>-14.212923233508189</v>
      </c>
      <c r="AW28">
        <v>25</v>
      </c>
      <c r="AX28">
        <f>IF(Z28&gt;0, (R28*SUMPRODUCT(K28:$K$98, X28:$X$98)-K28*$AZ$3)/Z28, 0)</f>
        <v>24.950492933062506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3.229188E-3</v>
      </c>
      <c r="Q29" s="4">
        <f t="shared" si="22"/>
        <v>50</v>
      </c>
      <c r="R29">
        <f t="shared" si="0"/>
        <v>50000</v>
      </c>
      <c r="S29">
        <f t="shared" si="1"/>
        <v>28.447464015384064</v>
      </c>
      <c r="U29">
        <f t="shared" si="12"/>
        <v>3.229188E-3</v>
      </c>
      <c r="V29">
        <f t="shared" si="13"/>
        <v>0.01</v>
      </c>
      <c r="W29">
        <f t="shared" si="14"/>
        <v>0.72688833841149503</v>
      </c>
      <c r="X29">
        <f t="shared" si="15"/>
        <v>2.3472590997383387E-3</v>
      </c>
      <c r="Y29">
        <f t="shared" si="16"/>
        <v>7.2688833841149502E-3</v>
      </c>
      <c r="Z29">
        <f t="shared" si="17"/>
        <v>0.7172721959276418</v>
      </c>
      <c r="AB29">
        <f t="shared" si="18"/>
        <v>18.136222350661555</v>
      </c>
      <c r="AC29">
        <f t="shared" si="19"/>
        <v>20.404574982887098</v>
      </c>
      <c r="AE29">
        <f t="shared" si="2"/>
        <v>0</v>
      </c>
      <c r="AF29">
        <f t="shared" si="3"/>
        <v>0</v>
      </c>
      <c r="AG29">
        <f t="shared" si="3"/>
        <v>-35.863609796382093</v>
      </c>
      <c r="AH29">
        <f t="shared" si="4"/>
        <v>-117.36295498691693</v>
      </c>
      <c r="AI29">
        <f t="shared" si="5"/>
        <v>-153.22656478329901</v>
      </c>
      <c r="AJ29">
        <f t="shared" si="6"/>
        <v>-2.2683526322255432</v>
      </c>
      <c r="AK29">
        <f t="shared" si="20"/>
        <v>1.2695355645463089</v>
      </c>
      <c r="AL29">
        <f t="shared" si="23"/>
        <v>-154.22538185097824</v>
      </c>
      <c r="AN29">
        <f t="shared" si="8"/>
        <v>0</v>
      </c>
      <c r="AO29">
        <f t="shared" si="8"/>
        <v>0</v>
      </c>
      <c r="AP29">
        <f t="shared" si="8"/>
        <v>-2.9557102207076316</v>
      </c>
      <c r="AQ29">
        <f t="shared" si="8"/>
        <v>-9.6725033413193753</v>
      </c>
      <c r="AR29">
        <f t="shared" si="8"/>
        <v>-12.628213562027005</v>
      </c>
      <c r="AS29">
        <f t="shared" si="8"/>
        <v>-0.18694696650180634</v>
      </c>
      <c r="AT29">
        <f t="shared" si="8"/>
        <v>0.10462915654575008</v>
      </c>
      <c r="AU29">
        <f t="shared" si="8"/>
        <v>-12.710531371983061</v>
      </c>
      <c r="AW29">
        <v>26</v>
      </c>
      <c r="AX29">
        <f>IF(Z29&gt;0, (R29*SUMPRODUCT(K29:$K$98, X29:$X$98)-K29*$AZ$3)/Z29, 0)</f>
        <v>28.447464015384064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3.318545E-3</v>
      </c>
      <c r="Q30" s="4">
        <f t="shared" si="22"/>
        <v>50</v>
      </c>
      <c r="R30">
        <f t="shared" si="0"/>
        <v>50000</v>
      </c>
      <c r="S30">
        <f t="shared" si="1"/>
        <v>31.541035332093678</v>
      </c>
      <c r="U30">
        <f t="shared" si="12"/>
        <v>3.318545E-3</v>
      </c>
      <c r="V30">
        <f t="shared" si="13"/>
        <v>0.01</v>
      </c>
      <c r="W30">
        <f t="shared" si="14"/>
        <v>0.7172721959276418</v>
      </c>
      <c r="X30">
        <f t="shared" si="15"/>
        <v>2.380300059434696E-3</v>
      </c>
      <c r="Y30">
        <f t="shared" si="16"/>
        <v>7.1727219592764178E-3</v>
      </c>
      <c r="Z30">
        <f t="shared" si="17"/>
        <v>0.70771917390893069</v>
      </c>
      <c r="AB30">
        <f t="shared" si="18"/>
        <v>20.404574982887098</v>
      </c>
      <c r="AC30">
        <f t="shared" si="19"/>
        <v>22.322195469461732</v>
      </c>
      <c r="AE30">
        <f t="shared" si="2"/>
        <v>0</v>
      </c>
      <c r="AF30">
        <f t="shared" si="3"/>
        <v>0</v>
      </c>
      <c r="AG30">
        <f t="shared" si="3"/>
        <v>-35.385958695446533</v>
      </c>
      <c r="AH30">
        <f t="shared" si="4"/>
        <v>-119.0150029717348</v>
      </c>
      <c r="AI30">
        <f t="shared" si="5"/>
        <v>-154.40096166718132</v>
      </c>
      <c r="AJ30">
        <f t="shared" si="6"/>
        <v>-1.9176204865746342</v>
      </c>
      <c r="AK30">
        <f t="shared" si="20"/>
        <v>1.428320248802097</v>
      </c>
      <c r="AL30">
        <f t="shared" si="23"/>
        <v>-154.89026190495386</v>
      </c>
      <c r="AN30">
        <f t="shared" si="8"/>
        <v>0</v>
      </c>
      <c r="AO30">
        <f t="shared" si="8"/>
        <v>0</v>
      </c>
      <c r="AP30">
        <f t="shared" si="8"/>
        <v>-2.6038789831483715</v>
      </c>
      <c r="AQ30">
        <f t="shared" si="8"/>
        <v>-8.7577297985519689</v>
      </c>
      <c r="AR30">
        <f t="shared" si="8"/>
        <v>-11.361608781700339</v>
      </c>
      <c r="AS30">
        <f t="shared" si="8"/>
        <v>-0.14110827759737865</v>
      </c>
      <c r="AT30">
        <f t="shared" si="8"/>
        <v>0.10510307517935404</v>
      </c>
      <c r="AU30">
        <f t="shared" si="8"/>
        <v>-11.397613984118363</v>
      </c>
      <c r="AW30">
        <v>27</v>
      </c>
      <c r="AX30">
        <f>IF(Z30&gt;0, (R30*SUMPRODUCT(K30:$K$98, X30:$X$98)-K30*$AZ$3)/Z30, 0)</f>
        <v>31.541035332093678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3.4212090000000001E-3</v>
      </c>
      <c r="Q31" s="4">
        <f t="shared" si="22"/>
        <v>50</v>
      </c>
      <c r="R31">
        <f t="shared" si="0"/>
        <v>50000</v>
      </c>
      <c r="S31">
        <f t="shared" si="1"/>
        <v>34.248181977165558</v>
      </c>
      <c r="U31">
        <f t="shared" si="12"/>
        <v>3.4212090000000001E-3</v>
      </c>
      <c r="V31">
        <f t="shared" si="13"/>
        <v>0.01</v>
      </c>
      <c r="W31">
        <f t="shared" si="14"/>
        <v>0.70771917390893069</v>
      </c>
      <c r="X31">
        <f t="shared" si="15"/>
        <v>2.4212552072497991E-3</v>
      </c>
      <c r="Y31">
        <f t="shared" si="16"/>
        <v>7.0771917390893072E-3</v>
      </c>
      <c r="Z31">
        <f t="shared" si="17"/>
        <v>0.69822072696259163</v>
      </c>
      <c r="AB31">
        <f t="shared" si="18"/>
        <v>22.322195469461732</v>
      </c>
      <c r="AC31">
        <f t="shared" si="19"/>
        <v>23.912790517243664</v>
      </c>
      <c r="AE31">
        <f t="shared" si="2"/>
        <v>0</v>
      </c>
      <c r="AF31">
        <f t="shared" si="3"/>
        <v>0</v>
      </c>
      <c r="AG31">
        <f t="shared" si="3"/>
        <v>-34.911036348129585</v>
      </c>
      <c r="AH31">
        <f t="shared" si="4"/>
        <v>-121.06276036248995</v>
      </c>
      <c r="AI31">
        <f t="shared" si="5"/>
        <v>-155.97379671061952</v>
      </c>
      <c r="AJ31">
        <f t="shared" si="6"/>
        <v>-1.5905950477819317</v>
      </c>
      <c r="AK31">
        <f t="shared" si="20"/>
        <v>1.5625536828623214</v>
      </c>
      <c r="AL31">
        <f t="shared" si="23"/>
        <v>-156.00183807553913</v>
      </c>
      <c r="AN31">
        <f t="shared" si="8"/>
        <v>0</v>
      </c>
      <c r="AO31">
        <f t="shared" si="8"/>
        <v>0</v>
      </c>
      <c r="AP31">
        <f t="shared" si="8"/>
        <v>-2.2936890884864556</v>
      </c>
      <c r="AQ31">
        <f t="shared" si="8"/>
        <v>-7.9539412607661237</v>
      </c>
      <c r="AR31">
        <f t="shared" si="8"/>
        <v>-10.247630349252578</v>
      </c>
      <c r="AS31">
        <f t="shared" si="8"/>
        <v>-0.10450364374512401</v>
      </c>
      <c r="AT31">
        <f t="shared" si="8"/>
        <v>0.10266129875997369</v>
      </c>
      <c r="AU31">
        <f t="shared" si="8"/>
        <v>-10.249472694237728</v>
      </c>
      <c r="AW31">
        <v>28</v>
      </c>
      <c r="AX31">
        <f>IF(Z31&gt;0, (R31*SUMPRODUCT(K31:$K$98, X31:$X$98)-K31*$AZ$3)/Z31, 0)</f>
        <v>34.248181977165558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3.53338E-3</v>
      </c>
      <c r="Q32" s="4">
        <f t="shared" si="22"/>
        <v>50</v>
      </c>
      <c r="R32">
        <f t="shared" si="0"/>
        <v>50000</v>
      </c>
      <c r="S32">
        <f t="shared" si="1"/>
        <v>36.584596179467631</v>
      </c>
      <c r="U32">
        <f t="shared" si="12"/>
        <v>3.53338E-3</v>
      </c>
      <c r="V32">
        <f t="shared" si="13"/>
        <v>0.01</v>
      </c>
      <c r="W32">
        <f t="shared" si="14"/>
        <v>0.69822072696259163</v>
      </c>
      <c r="X32">
        <f t="shared" si="15"/>
        <v>2.4670791522350822E-3</v>
      </c>
      <c r="Y32">
        <f t="shared" si="16"/>
        <v>6.982207269625916E-3</v>
      </c>
      <c r="Z32">
        <f t="shared" si="17"/>
        <v>0.68877144054073058</v>
      </c>
      <c r="AB32">
        <f t="shared" si="18"/>
        <v>23.912790517243664</v>
      </c>
      <c r="AC32">
        <f t="shared" si="19"/>
        <v>25.19842501213283</v>
      </c>
      <c r="AE32">
        <f t="shared" si="2"/>
        <v>0</v>
      </c>
      <c r="AF32">
        <f t="shared" si="3"/>
        <v>0</v>
      </c>
      <c r="AG32">
        <f t="shared" si="3"/>
        <v>-34.438572027036528</v>
      </c>
      <c r="AH32">
        <f t="shared" si="4"/>
        <v>-123.35395761175411</v>
      </c>
      <c r="AI32">
        <f t="shared" si="5"/>
        <v>-157.79252963879065</v>
      </c>
      <c r="AJ32">
        <f t="shared" si="6"/>
        <v>-1.285634494889166</v>
      </c>
      <c r="AK32">
        <f t="shared" si="20"/>
        <v>1.6738953362070566</v>
      </c>
      <c r="AL32">
        <f t="shared" si="23"/>
        <v>-157.40426879747275</v>
      </c>
      <c r="AN32">
        <f t="shared" si="8"/>
        <v>0</v>
      </c>
      <c r="AO32">
        <f t="shared" si="8"/>
        <v>0</v>
      </c>
      <c r="AP32">
        <f t="shared" si="8"/>
        <v>-2.0202211807590307</v>
      </c>
      <c r="AQ32">
        <f t="shared" si="8"/>
        <v>-7.2361385281038144</v>
      </c>
      <c r="AR32">
        <f t="shared" si="8"/>
        <v>-9.2563597088628455</v>
      </c>
      <c r="AS32">
        <f t="shared" si="8"/>
        <v>-7.5417355726901433E-2</v>
      </c>
      <c r="AT32">
        <f t="shared" si="8"/>
        <v>9.8193351626903902E-2</v>
      </c>
      <c r="AU32">
        <f t="shared" si="8"/>
        <v>-9.2335837129628437</v>
      </c>
      <c r="AW32">
        <v>29</v>
      </c>
      <c r="AX32">
        <f>IF(Z32&gt;0, (R32*SUMPRODUCT(K32:$K$98, X32:$X$98)-K32*$AZ$3)/Z32, 0)</f>
        <v>36.584596179467631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3.6617109999999998E-3</v>
      </c>
      <c r="Q33" s="4">
        <f t="shared" si="22"/>
        <v>50</v>
      </c>
      <c r="R33">
        <f t="shared" si="0"/>
        <v>50000</v>
      </c>
      <c r="S33">
        <f t="shared" si="1"/>
        <v>38.583143336368906</v>
      </c>
      <c r="U33">
        <f t="shared" si="12"/>
        <v>3.6617109999999998E-3</v>
      </c>
      <c r="V33">
        <f t="shared" si="13"/>
        <v>0.01</v>
      </c>
      <c r="W33">
        <f t="shared" si="14"/>
        <v>0.68877144054073058</v>
      </c>
      <c r="X33">
        <f t="shared" si="15"/>
        <v>2.5220819603138391E-3</v>
      </c>
      <c r="Y33">
        <f t="shared" si="16"/>
        <v>6.8877144054073063E-3</v>
      </c>
      <c r="Z33">
        <f t="shared" si="17"/>
        <v>0.67936164417500944</v>
      </c>
      <c r="AB33">
        <f t="shared" si="18"/>
        <v>25.19842501213283</v>
      </c>
      <c r="AC33">
        <f t="shared" si="19"/>
        <v>26.211907694435638</v>
      </c>
      <c r="AE33">
        <f t="shared" si="2"/>
        <v>0</v>
      </c>
      <c r="AF33">
        <f t="shared" si="3"/>
        <v>0</v>
      </c>
      <c r="AG33">
        <f t="shared" si="3"/>
        <v>-33.968082208750474</v>
      </c>
      <c r="AH33">
        <f t="shared" si="4"/>
        <v>-126.10409801569196</v>
      </c>
      <c r="AI33">
        <f t="shared" si="5"/>
        <v>-160.07218022444243</v>
      </c>
      <c r="AJ33">
        <f t="shared" si="6"/>
        <v>-1.0134826823028078</v>
      </c>
      <c r="AK33">
        <f t="shared" si="20"/>
        <v>1.7638897508492983</v>
      </c>
      <c r="AL33">
        <f t="shared" si="23"/>
        <v>-159.32177315589595</v>
      </c>
      <c r="AN33">
        <f t="shared" si="8"/>
        <v>0</v>
      </c>
      <c r="AO33">
        <f t="shared" si="8"/>
        <v>0</v>
      </c>
      <c r="AP33">
        <f t="shared" si="8"/>
        <v>-1.7791263418137697</v>
      </c>
      <c r="AQ33">
        <f t="shared" si="8"/>
        <v>-6.6048804643020809</v>
      </c>
      <c r="AR33">
        <f t="shared" si="8"/>
        <v>-8.3840068061158508</v>
      </c>
      <c r="AS33">
        <f t="shared" si="8"/>
        <v>-5.3082588707127641E-2</v>
      </c>
      <c r="AT33">
        <f t="shared" si="8"/>
        <v>9.238622011409553E-2</v>
      </c>
      <c r="AU33">
        <f t="shared" si="8"/>
        <v>-8.3447031747088829</v>
      </c>
      <c r="AW33">
        <v>30</v>
      </c>
      <c r="AX33">
        <f>IF(Z33&gt;0, (R33*SUMPRODUCT(K33:$K$98, X33:$X$98)-K33*$AZ$3)/Z33, 0)</f>
        <v>38.583143336368906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3.8071530000000002E-3</v>
      </c>
      <c r="Q34" s="4">
        <f t="shared" si="22"/>
        <v>50</v>
      </c>
      <c r="R34">
        <f t="shared" si="0"/>
        <v>50000</v>
      </c>
      <c r="S34">
        <f t="shared" si="1"/>
        <v>40.258957402411369</v>
      </c>
      <c r="U34">
        <f t="shared" si="12"/>
        <v>3.8071530000000002E-3</v>
      </c>
      <c r="V34">
        <f t="shared" si="13"/>
        <v>0.01</v>
      </c>
      <c r="W34">
        <f t="shared" si="14"/>
        <v>0.67936164417500944</v>
      </c>
      <c r="X34">
        <f t="shared" si="15"/>
        <v>2.5864337217058196E-3</v>
      </c>
      <c r="Y34">
        <f t="shared" si="16"/>
        <v>6.7936164417500946E-3</v>
      </c>
      <c r="Z34">
        <f t="shared" si="17"/>
        <v>0.66998159401155344</v>
      </c>
      <c r="AB34">
        <f t="shared" si="18"/>
        <v>26.211907694435638</v>
      </c>
      <c r="AC34">
        <f t="shared" si="19"/>
        <v>26.972760453710798</v>
      </c>
      <c r="AE34">
        <f t="shared" si="2"/>
        <v>0</v>
      </c>
      <c r="AF34">
        <f t="shared" si="3"/>
        <v>0</v>
      </c>
      <c r="AG34">
        <f t="shared" si="3"/>
        <v>-33.499079700577674</v>
      </c>
      <c r="AH34">
        <f t="shared" si="4"/>
        <v>-129.32168608529099</v>
      </c>
      <c r="AI34">
        <f t="shared" si="5"/>
        <v>-162.82076578586867</v>
      </c>
      <c r="AJ34">
        <f t="shared" si="6"/>
        <v>-0.76085275927515994</v>
      </c>
      <c r="AK34">
        <f t="shared" si="20"/>
        <v>1.8348335386104948</v>
      </c>
      <c r="AL34">
        <f t="shared" si="23"/>
        <v>-161.74678500653334</v>
      </c>
      <c r="AN34">
        <f t="shared" si="8"/>
        <v>0</v>
      </c>
      <c r="AO34">
        <f t="shared" si="8"/>
        <v>0</v>
      </c>
      <c r="AP34">
        <f t="shared" si="8"/>
        <v>-1.5665729216125146</v>
      </c>
      <c r="AQ34">
        <f t="shared" si="8"/>
        <v>-6.0476840978708202</v>
      </c>
      <c r="AR34">
        <f t="shared" si="8"/>
        <v>-7.6142570194833352</v>
      </c>
      <c r="AS34">
        <f t="shared" si="8"/>
        <v>-3.5581017170273975E-2</v>
      </c>
      <c r="AT34">
        <f t="shared" si="8"/>
        <v>8.5805358324637912E-2</v>
      </c>
      <c r="AU34">
        <f t="shared" ref="AU34:AU97" si="24">AL34*$K34</f>
        <v>-7.5640326783289709</v>
      </c>
      <c r="AW34">
        <v>31</v>
      </c>
      <c r="AX34">
        <f>IF(Z34&gt;0, (R34*SUMPRODUCT(K34:$K$98, X34:$X$98)-K34*$AZ$3)/Z34, 0)</f>
        <v>40.258957402411369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3.9582979999999999E-3</v>
      </c>
      <c r="Q35" s="4">
        <f t="shared" si="22"/>
        <v>50</v>
      </c>
      <c r="R35">
        <f t="shared" si="0"/>
        <v>50000</v>
      </c>
      <c r="S35">
        <f t="shared" si="1"/>
        <v>41.629403094450616</v>
      </c>
      <c r="U35">
        <f t="shared" si="12"/>
        <v>3.9582979999999999E-3</v>
      </c>
      <c r="V35">
        <f t="shared" si="13"/>
        <v>0.01</v>
      </c>
      <c r="W35">
        <f t="shared" si="14"/>
        <v>0.66998159401155344</v>
      </c>
      <c r="X35">
        <f t="shared" si="15"/>
        <v>2.6519868036127439E-3</v>
      </c>
      <c r="Y35">
        <f t="shared" si="16"/>
        <v>6.6998159401155345E-3</v>
      </c>
      <c r="Z35">
        <f t="shared" si="17"/>
        <v>0.66062979126782517</v>
      </c>
      <c r="AB35">
        <f t="shared" si="18"/>
        <v>26.972760453710798</v>
      </c>
      <c r="AC35">
        <f t="shared" si="19"/>
        <v>27.501623876891067</v>
      </c>
      <c r="AE35">
        <f t="shared" si="2"/>
        <v>0</v>
      </c>
      <c r="AF35">
        <f t="shared" ref="AF35:AG66" si="25">-$Z35*P35</f>
        <v>0</v>
      </c>
      <c r="AG35">
        <f t="shared" si="25"/>
        <v>-33.031489563391261</v>
      </c>
      <c r="AH35">
        <f t="shared" si="4"/>
        <v>-132.5993401806372</v>
      </c>
      <c r="AI35">
        <f t="shared" ref="AI35:AI66" si="26">SUM(AE35:AH35)</f>
        <v>-165.63082974402846</v>
      </c>
      <c r="AJ35">
        <f t="shared" si="6"/>
        <v>-0.52886342318026891</v>
      </c>
      <c r="AK35">
        <f t="shared" si="20"/>
        <v>1.8880932317597561</v>
      </c>
      <c r="AL35">
        <f t="shared" si="23"/>
        <v>-164.27159993544896</v>
      </c>
      <c r="AN35">
        <f t="shared" ref="AN35:AT66" si="27">AE35*$K35</f>
        <v>0</v>
      </c>
      <c r="AO35">
        <f t="shared" si="27"/>
        <v>0</v>
      </c>
      <c r="AP35">
        <f t="shared" si="27"/>
        <v>-1.3792019910124256</v>
      </c>
      <c r="AQ35">
        <f t="shared" si="27"/>
        <v>-5.5365736272080115</v>
      </c>
      <c r="AR35">
        <f t="shared" si="27"/>
        <v>-6.9157756182204375</v>
      </c>
      <c r="AS35">
        <f t="shared" si="27"/>
        <v>-2.2082246240335373E-2</v>
      </c>
      <c r="AT35">
        <f t="shared" si="27"/>
        <v>7.8835740648711697E-2</v>
      </c>
      <c r="AU35">
        <f t="shared" si="24"/>
        <v>-6.8590221238120606</v>
      </c>
      <c r="AW35">
        <v>32</v>
      </c>
      <c r="AX35">
        <f>IF(Z35&gt;0, (R35*SUMPRODUCT(K35:$K$98, X35:$X$98)-K35*$AZ$3)/Z35, 0)</f>
        <v>41.629403094450616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4.120851E-3</v>
      </c>
      <c r="Q36" s="4">
        <f t="shared" si="22"/>
        <v>50</v>
      </c>
      <c r="R36">
        <f t="shared" si="0"/>
        <v>50000</v>
      </c>
      <c r="S36">
        <f t="shared" si="1"/>
        <v>42.740548300344734</v>
      </c>
      <c r="U36">
        <f t="shared" si="12"/>
        <v>4.120851E-3</v>
      </c>
      <c r="V36">
        <f t="shared" si="13"/>
        <v>0.01</v>
      </c>
      <c r="W36">
        <f t="shared" si="14"/>
        <v>0.66062979126782517</v>
      </c>
      <c r="X36">
        <f t="shared" si="15"/>
        <v>2.7223569359758086E-3</v>
      </c>
      <c r="Y36">
        <f t="shared" si="16"/>
        <v>6.6062979126782521E-3</v>
      </c>
      <c r="Z36">
        <f t="shared" si="17"/>
        <v>0.65130113641917109</v>
      </c>
      <c r="AB36">
        <f t="shared" si="18"/>
        <v>27.501623876891067</v>
      </c>
      <c r="AC36">
        <f t="shared" si="19"/>
        <v>27.836967679192998</v>
      </c>
      <c r="AE36">
        <f t="shared" si="2"/>
        <v>0</v>
      </c>
      <c r="AF36">
        <f t="shared" si="25"/>
        <v>0</v>
      </c>
      <c r="AG36">
        <f t="shared" si="25"/>
        <v>-32.565056820958553</v>
      </c>
      <c r="AH36">
        <f t="shared" si="4"/>
        <v>-136.11784679879042</v>
      </c>
      <c r="AI36">
        <f t="shared" si="26"/>
        <v>-168.68290361974897</v>
      </c>
      <c r="AJ36">
        <f t="shared" si="6"/>
        <v>-0.3353438023019315</v>
      </c>
      <c r="AK36">
        <f t="shared" si="20"/>
        <v>1.9251136713823749</v>
      </c>
      <c r="AL36">
        <f t="shared" si="23"/>
        <v>-167.09313375066853</v>
      </c>
      <c r="AN36">
        <f t="shared" si="27"/>
        <v>0</v>
      </c>
      <c r="AO36">
        <f t="shared" si="27"/>
        <v>0</v>
      </c>
      <c r="AP36">
        <f t="shared" si="27"/>
        <v>-1.2140415046414603</v>
      </c>
      <c r="AQ36">
        <f t="shared" si="27"/>
        <v>-5.0745409855942354</v>
      </c>
      <c r="AR36">
        <f t="shared" si="27"/>
        <v>-6.2885824902356955</v>
      </c>
      <c r="AS36">
        <f t="shared" si="27"/>
        <v>-1.2501783631367903E-2</v>
      </c>
      <c r="AT36">
        <f t="shared" si="27"/>
        <v>7.1769194540656403E-2</v>
      </c>
      <c r="AU36">
        <f t="shared" si="24"/>
        <v>-6.2293150793264074</v>
      </c>
      <c r="AW36">
        <v>33</v>
      </c>
      <c r="AX36">
        <f>IF(Z36&gt;0, (R36*SUMPRODUCT(K36:$K$98, X36:$X$98)-K36*$AZ$3)/Z36, 0)</f>
        <v>42.740548300344734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4.2986129999999997E-3</v>
      </c>
      <c r="Q37" s="4">
        <f t="shared" si="22"/>
        <v>50</v>
      </c>
      <c r="R37">
        <f t="shared" si="0"/>
        <v>50000</v>
      </c>
      <c r="S37">
        <f t="shared" si="1"/>
        <v>43.622608524454691</v>
      </c>
      <c r="U37">
        <f t="shared" si="12"/>
        <v>4.2986129999999997E-3</v>
      </c>
      <c r="V37">
        <f t="shared" si="13"/>
        <v>0.01</v>
      </c>
      <c r="W37">
        <f t="shared" si="14"/>
        <v>0.65130113641917109</v>
      </c>
      <c r="X37">
        <f t="shared" si="15"/>
        <v>2.7996915319262222E-3</v>
      </c>
      <c r="Y37">
        <f t="shared" si="16"/>
        <v>6.5130113641917106E-3</v>
      </c>
      <c r="Z37">
        <f t="shared" si="17"/>
        <v>0.64198843352305313</v>
      </c>
      <c r="AB37">
        <f t="shared" si="18"/>
        <v>27.836967679192998</v>
      </c>
      <c r="AC37">
        <f t="shared" si="19"/>
        <v>28.00521011280405</v>
      </c>
      <c r="AE37">
        <f t="shared" si="2"/>
        <v>0</v>
      </c>
      <c r="AF37">
        <f t="shared" si="25"/>
        <v>0</v>
      </c>
      <c r="AG37">
        <f t="shared" si="25"/>
        <v>-32.099421676152659</v>
      </c>
      <c r="AH37">
        <f t="shared" si="4"/>
        <v>-139.98457659631111</v>
      </c>
      <c r="AI37">
        <f t="shared" si="26"/>
        <v>-172.08399827246376</v>
      </c>
      <c r="AJ37">
        <f t="shared" si="6"/>
        <v>-0.16824243361105218</v>
      </c>
      <c r="AK37">
        <f t="shared" si="20"/>
        <v>1.9485877375435101</v>
      </c>
      <c r="AL37">
        <f t="shared" si="23"/>
        <v>-170.30365296853131</v>
      </c>
      <c r="AN37">
        <f t="shared" si="27"/>
        <v>0</v>
      </c>
      <c r="AO37">
        <f t="shared" si="27"/>
        <v>0</v>
      </c>
      <c r="AP37">
        <f t="shared" si="27"/>
        <v>-1.0684664241077271</v>
      </c>
      <c r="AQ37">
        <f t="shared" si="27"/>
        <v>-4.6595487449922697</v>
      </c>
      <c r="AR37">
        <f t="shared" si="27"/>
        <v>-5.7280151690999963</v>
      </c>
      <c r="AS37">
        <f t="shared" si="27"/>
        <v>-5.6001442405154344E-3</v>
      </c>
      <c r="AT37">
        <f t="shared" si="27"/>
        <v>6.4860999459689428E-2</v>
      </c>
      <c r="AU37">
        <f t="shared" si="24"/>
        <v>-5.6687543138808225</v>
      </c>
      <c r="AW37">
        <v>34</v>
      </c>
      <c r="AX37">
        <f>IF(Z37&gt;0, (R37*SUMPRODUCT(K37:$K$98, X37:$X$98)-K37*$AZ$3)/Z37, 0)</f>
        <v>43.622608524454691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4.5124980000000002E-3</v>
      </c>
      <c r="Q38" s="4">
        <f t="shared" si="22"/>
        <v>50</v>
      </c>
      <c r="R38">
        <f t="shared" si="0"/>
        <v>50000</v>
      </c>
      <c r="S38">
        <f t="shared" si="1"/>
        <v>44.298999641357469</v>
      </c>
      <c r="U38">
        <f t="shared" si="12"/>
        <v>4.5124980000000002E-3</v>
      </c>
      <c r="V38">
        <f t="shared" si="13"/>
        <v>0.01</v>
      </c>
      <c r="W38">
        <f t="shared" si="14"/>
        <v>0.64198843352305313</v>
      </c>
      <c r="X38">
        <f t="shared" si="15"/>
        <v>2.8969715222959104E-3</v>
      </c>
      <c r="Y38">
        <f t="shared" si="16"/>
        <v>6.4198843352305315E-3</v>
      </c>
      <c r="Z38">
        <f t="shared" si="17"/>
        <v>0.63267157766552662</v>
      </c>
      <c r="AB38">
        <f t="shared" si="18"/>
        <v>28.00521011280405</v>
      </c>
      <c r="AC38">
        <f t="shared" si="19"/>
        <v>28.026717992102228</v>
      </c>
      <c r="AE38">
        <f t="shared" si="2"/>
        <v>0</v>
      </c>
      <c r="AF38">
        <f t="shared" si="25"/>
        <v>0</v>
      </c>
      <c r="AG38">
        <f t="shared" si="25"/>
        <v>-31.633578883276332</v>
      </c>
      <c r="AH38">
        <f t="shared" si="4"/>
        <v>-144.84857611479552</v>
      </c>
      <c r="AI38">
        <f t="shared" si="26"/>
        <v>-176.48215499807185</v>
      </c>
      <c r="AJ38">
        <f t="shared" si="6"/>
        <v>-2.1507879298177102E-2</v>
      </c>
      <c r="AK38">
        <f t="shared" si="20"/>
        <v>1.9603647078962838</v>
      </c>
      <c r="AL38">
        <f t="shared" si="23"/>
        <v>-174.54329816947376</v>
      </c>
      <c r="AN38">
        <f t="shared" si="27"/>
        <v>0</v>
      </c>
      <c r="AO38">
        <f t="shared" si="27"/>
        <v>0</v>
      </c>
      <c r="AP38">
        <f t="shared" si="27"/>
        <v>-0.94014313148642537</v>
      </c>
      <c r="AQ38">
        <f t="shared" si="27"/>
        <v>-4.3048683945118489</v>
      </c>
      <c r="AR38">
        <f t="shared" si="27"/>
        <v>-5.2450115259982741</v>
      </c>
      <c r="AS38">
        <f t="shared" si="27"/>
        <v>-6.3920952699127599E-4</v>
      </c>
      <c r="AT38">
        <f t="shared" si="27"/>
        <v>5.8261615675469197E-2</v>
      </c>
      <c r="AU38">
        <f t="shared" si="24"/>
        <v>-5.1873891198497963</v>
      </c>
      <c r="AW38">
        <v>35</v>
      </c>
      <c r="AX38">
        <f>IF(Z38&gt;0, (R38*SUMPRODUCT(K38:$K$98, X38:$X$98)-K38*$AZ$3)/Z38, 0)</f>
        <v>44.298999641357469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4.7406419999999998E-3</v>
      </c>
      <c r="Q39" s="4">
        <f t="shared" si="22"/>
        <v>50</v>
      </c>
      <c r="R39">
        <f t="shared" si="0"/>
        <v>50000</v>
      </c>
      <c r="S39">
        <f t="shared" si="1"/>
        <v>44.760666922643139</v>
      </c>
      <c r="U39">
        <f t="shared" si="12"/>
        <v>4.7406419999999998E-3</v>
      </c>
      <c r="V39">
        <f t="shared" si="13"/>
        <v>0.01</v>
      </c>
      <c r="W39">
        <f t="shared" si="14"/>
        <v>0.63267157766552662</v>
      </c>
      <c r="X39">
        <f t="shared" si="15"/>
        <v>2.9992694532874572E-3</v>
      </c>
      <c r="Y39">
        <f t="shared" si="16"/>
        <v>6.3267157766552663E-3</v>
      </c>
      <c r="Z39">
        <f t="shared" si="17"/>
        <v>0.62334559243558396</v>
      </c>
      <c r="AB39">
        <f t="shared" si="18"/>
        <v>28.026717992102228</v>
      </c>
      <c r="AC39">
        <f t="shared" si="19"/>
        <v>27.901364440706836</v>
      </c>
      <c r="AE39">
        <f t="shared" si="2"/>
        <v>0</v>
      </c>
      <c r="AF39">
        <f t="shared" si="25"/>
        <v>0</v>
      </c>
      <c r="AG39">
        <f t="shared" si="25"/>
        <v>-31.167279621779198</v>
      </c>
      <c r="AH39">
        <f t="shared" si="4"/>
        <v>-149.96347266437286</v>
      </c>
      <c r="AI39">
        <f t="shared" si="26"/>
        <v>-181.13075228615205</v>
      </c>
      <c r="AJ39">
        <f t="shared" si="6"/>
        <v>0.12535355139539206</v>
      </c>
      <c r="AK39">
        <f t="shared" si="20"/>
        <v>1.9618702594471562</v>
      </c>
      <c r="AL39">
        <f t="shared" si="23"/>
        <v>-179.0435284753095</v>
      </c>
      <c r="AN39">
        <f t="shared" si="27"/>
        <v>0</v>
      </c>
      <c r="AO39">
        <f t="shared" si="27"/>
        <v>0</v>
      </c>
      <c r="AP39">
        <f t="shared" si="27"/>
        <v>-0.82704001621109369</v>
      </c>
      <c r="AQ39">
        <f t="shared" si="27"/>
        <v>-3.9793589420857765</v>
      </c>
      <c r="AR39">
        <f t="shared" si="27"/>
        <v>-4.80639895829687</v>
      </c>
      <c r="AS39">
        <f t="shared" si="27"/>
        <v>3.3263218489469515E-3</v>
      </c>
      <c r="AT39">
        <f t="shared" si="27"/>
        <v>5.2059250305677304E-2</v>
      </c>
      <c r="AU39">
        <f t="shared" si="24"/>
        <v>-4.7510133861422457</v>
      </c>
      <c r="AW39">
        <v>36</v>
      </c>
      <c r="AX39">
        <f>IF(Z39&gt;0, (R39*SUMPRODUCT(K39:$K$98, X39:$X$98)-K39*$AZ$3)/Z39, 0)</f>
        <v>44.760666922643139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4.9668849999999999E-3</v>
      </c>
      <c r="Q40" s="4">
        <f t="shared" si="22"/>
        <v>50</v>
      </c>
      <c r="R40">
        <f t="shared" si="0"/>
        <v>50000</v>
      </c>
      <c r="S40">
        <f t="shared" si="1"/>
        <v>45.037446743005631</v>
      </c>
      <c r="U40">
        <f t="shared" si="12"/>
        <v>4.9668849999999999E-3</v>
      </c>
      <c r="V40">
        <f t="shared" si="13"/>
        <v>0.01</v>
      </c>
      <c r="W40">
        <f t="shared" si="14"/>
        <v>0.62334559243558396</v>
      </c>
      <c r="X40">
        <f t="shared" si="15"/>
        <v>3.0960858728844155E-3</v>
      </c>
      <c r="Y40">
        <f t="shared" si="16"/>
        <v>6.2334559243558399E-3</v>
      </c>
      <c r="Z40">
        <f t="shared" si="17"/>
        <v>0.61401605063834364</v>
      </c>
      <c r="AB40">
        <f t="shared" si="18"/>
        <v>27.901364440706836</v>
      </c>
      <c r="AC40">
        <f t="shared" si="19"/>
        <v>27.653715179975052</v>
      </c>
      <c r="AE40">
        <f t="shared" si="2"/>
        <v>0</v>
      </c>
      <c r="AF40">
        <f t="shared" si="25"/>
        <v>0</v>
      </c>
      <c r="AG40">
        <f t="shared" si="25"/>
        <v>-30.700802531917184</v>
      </c>
      <c r="AH40">
        <f t="shared" si="4"/>
        <v>-154.80429364422076</v>
      </c>
      <c r="AI40">
        <f t="shared" si="26"/>
        <v>-185.50509617613795</v>
      </c>
      <c r="AJ40">
        <f t="shared" si="6"/>
        <v>0.24764926073178373</v>
      </c>
      <c r="AK40">
        <f t="shared" si="20"/>
        <v>1.9530955108494787</v>
      </c>
      <c r="AL40">
        <f t="shared" si="23"/>
        <v>-183.30435140455671</v>
      </c>
      <c r="AN40">
        <f t="shared" si="27"/>
        <v>0</v>
      </c>
      <c r="AO40">
        <f t="shared" si="27"/>
        <v>0</v>
      </c>
      <c r="AP40">
        <f t="shared" si="27"/>
        <v>-0.72737661017684285</v>
      </c>
      <c r="AQ40">
        <f t="shared" si="27"/>
        <v>-3.6676898668916409</v>
      </c>
      <c r="AR40">
        <f t="shared" si="27"/>
        <v>-4.3950664770684833</v>
      </c>
      <c r="AS40">
        <f t="shared" si="27"/>
        <v>5.8674127360877513E-3</v>
      </c>
      <c r="AT40">
        <f t="shared" si="27"/>
        <v>4.627357837165269E-2</v>
      </c>
      <c r="AU40">
        <f t="shared" si="24"/>
        <v>-4.3429254859607438</v>
      </c>
      <c r="AW40">
        <v>37</v>
      </c>
      <c r="AX40">
        <f>IF(Z40&gt;0, (R40*SUMPRODUCT(K40:$K$98, X40:$X$98)-K40*$AZ$3)/Z40, 0)</f>
        <v>45.037446743005631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5.2168930000000002E-3</v>
      </c>
      <c r="Q41" s="4">
        <f t="shared" si="22"/>
        <v>50</v>
      </c>
      <c r="R41">
        <f t="shared" si="0"/>
        <v>50000</v>
      </c>
      <c r="S41">
        <f t="shared" si="1"/>
        <v>45.178014377999908</v>
      </c>
      <c r="U41">
        <f t="shared" si="12"/>
        <v>5.2168930000000002E-3</v>
      </c>
      <c r="V41">
        <f t="shared" si="13"/>
        <v>0.01</v>
      </c>
      <c r="W41">
        <f t="shared" si="14"/>
        <v>0.61401605063834364</v>
      </c>
      <c r="X41">
        <f t="shared" si="15"/>
        <v>3.2032560364628204E-3</v>
      </c>
      <c r="Y41">
        <f t="shared" si="16"/>
        <v>6.1401605063834365E-3</v>
      </c>
      <c r="Z41">
        <f t="shared" si="17"/>
        <v>0.60467263409549743</v>
      </c>
      <c r="AB41">
        <f t="shared" si="18"/>
        <v>27.653715179975052</v>
      </c>
      <c r="AC41">
        <f t="shared" si="19"/>
        <v>27.317908957149459</v>
      </c>
      <c r="AE41">
        <f t="shared" si="2"/>
        <v>0</v>
      </c>
      <c r="AF41">
        <f t="shared" si="25"/>
        <v>0</v>
      </c>
      <c r="AG41">
        <f t="shared" si="25"/>
        <v>-30.233631704774872</v>
      </c>
      <c r="AH41">
        <f t="shared" si="4"/>
        <v>-160.16280182314102</v>
      </c>
      <c r="AI41">
        <f t="shared" si="26"/>
        <v>-190.39643352791589</v>
      </c>
      <c r="AJ41">
        <f t="shared" si="6"/>
        <v>0.33580622282559247</v>
      </c>
      <c r="AK41">
        <f t="shared" si="20"/>
        <v>1.9357600625982538</v>
      </c>
      <c r="AL41">
        <f t="shared" si="23"/>
        <v>-188.12486724249203</v>
      </c>
      <c r="AN41">
        <f t="shared" si="27"/>
        <v>0</v>
      </c>
      <c r="AO41">
        <f t="shared" si="27"/>
        <v>0</v>
      </c>
      <c r="AP41">
        <f t="shared" si="27"/>
        <v>-0.6395608911866778</v>
      </c>
      <c r="AQ41">
        <f t="shared" si="27"/>
        <v>-3.3880767374958034</v>
      </c>
      <c r="AR41">
        <f t="shared" si="27"/>
        <v>-4.0276376286824815</v>
      </c>
      <c r="AS41">
        <f t="shared" si="27"/>
        <v>7.1036297998711513E-3</v>
      </c>
      <c r="AT41">
        <f t="shared" si="27"/>
        <v>4.0948981678684417E-2</v>
      </c>
      <c r="AU41">
        <f t="shared" si="24"/>
        <v>-3.9795850172039255</v>
      </c>
      <c r="AW41">
        <v>38</v>
      </c>
      <c r="AX41">
        <f>IF(Z41&gt;0, (R41*SUMPRODUCT(K41:$K$98, X41:$X$98)-K41*$AZ$3)/Z41, 0)</f>
        <v>45.178014377999908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5.4821100000000001E-3</v>
      </c>
      <c r="Q42" s="4">
        <f t="shared" si="22"/>
        <v>50</v>
      </c>
      <c r="R42">
        <f t="shared" si="0"/>
        <v>50000</v>
      </c>
      <c r="S42">
        <f t="shared" si="1"/>
        <v>45.194406220747865</v>
      </c>
      <c r="U42">
        <f t="shared" si="12"/>
        <v>5.4821100000000001E-3</v>
      </c>
      <c r="V42">
        <f t="shared" si="13"/>
        <v>0.01</v>
      </c>
      <c r="W42">
        <f t="shared" si="14"/>
        <v>0.60467263409549743</v>
      </c>
      <c r="X42">
        <f t="shared" si="15"/>
        <v>3.3148818941012674E-3</v>
      </c>
      <c r="Y42">
        <f t="shared" si="16"/>
        <v>6.0467263409549749E-3</v>
      </c>
      <c r="Z42">
        <f t="shared" si="17"/>
        <v>0.59531102586044127</v>
      </c>
      <c r="AB42">
        <f t="shared" si="18"/>
        <v>27.317908957149459</v>
      </c>
      <c r="AC42">
        <f t="shared" si="19"/>
        <v>26.90472833042692</v>
      </c>
      <c r="AE42">
        <f t="shared" si="2"/>
        <v>0</v>
      </c>
      <c r="AF42">
        <f t="shared" si="25"/>
        <v>0</v>
      </c>
      <c r="AG42">
        <f t="shared" si="25"/>
        <v>-29.765551293022064</v>
      </c>
      <c r="AH42">
        <f t="shared" si="4"/>
        <v>-165.74409470506336</v>
      </c>
      <c r="AI42">
        <f t="shared" si="26"/>
        <v>-195.50964599808543</v>
      </c>
      <c r="AJ42">
        <f t="shared" si="6"/>
        <v>0.4131806267225393</v>
      </c>
      <c r="AK42">
        <f t="shared" si="20"/>
        <v>1.9122536270004624</v>
      </c>
      <c r="AL42">
        <f t="shared" si="23"/>
        <v>-193.18421174436241</v>
      </c>
      <c r="AN42">
        <f t="shared" si="27"/>
        <v>0</v>
      </c>
      <c r="AO42">
        <f t="shared" si="27"/>
        <v>0</v>
      </c>
      <c r="AP42">
        <f t="shared" si="27"/>
        <v>-0.56219565992645326</v>
      </c>
      <c r="AQ42">
        <f t="shared" si="27"/>
        <v>-3.1304849617708905</v>
      </c>
      <c r="AR42">
        <f t="shared" si="27"/>
        <v>-3.692680621697344</v>
      </c>
      <c r="AS42">
        <f t="shared" si="27"/>
        <v>7.8039325669590027E-3</v>
      </c>
      <c r="AT42">
        <f t="shared" si="27"/>
        <v>3.6117613922047702E-2</v>
      </c>
      <c r="AU42">
        <f t="shared" si="24"/>
        <v>-3.648759075208337</v>
      </c>
      <c r="AW42">
        <v>39</v>
      </c>
      <c r="AX42">
        <f>IF(Z42&gt;0, (R42*SUMPRODUCT(K42:$K$98, X42:$X$98)-K42*$AZ$3)/Z42, 0)</f>
        <v>45.194406220747865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5.7777469999999997E-3</v>
      </c>
      <c r="Q43" s="4">
        <f t="shared" si="22"/>
        <v>50</v>
      </c>
      <c r="R43">
        <f t="shared" si="0"/>
        <v>50000</v>
      </c>
      <c r="S43">
        <f t="shared" si="1"/>
        <v>45.109357301332345</v>
      </c>
      <c r="U43">
        <f t="shared" si="12"/>
        <v>5.7777469999999997E-3</v>
      </c>
      <c r="V43">
        <f t="shared" si="13"/>
        <v>0.01</v>
      </c>
      <c r="W43">
        <f t="shared" si="14"/>
        <v>0.59531102586044127</v>
      </c>
      <c r="X43">
        <f t="shared" si="15"/>
        <v>3.4395564937320868E-3</v>
      </c>
      <c r="Y43">
        <f t="shared" si="16"/>
        <v>5.9531102586044132E-3</v>
      </c>
      <c r="Z43">
        <f t="shared" si="17"/>
        <v>0.58591835910810475</v>
      </c>
      <c r="AB43">
        <f t="shared" si="18"/>
        <v>26.90472833042692</v>
      </c>
      <c r="AC43">
        <f t="shared" si="19"/>
        <v>26.430400610417852</v>
      </c>
      <c r="AE43">
        <f t="shared" si="2"/>
        <v>0</v>
      </c>
      <c r="AF43">
        <f t="shared" si="25"/>
        <v>0</v>
      </c>
      <c r="AG43">
        <f t="shared" si="25"/>
        <v>-29.295917955405237</v>
      </c>
      <c r="AH43">
        <f t="shared" si="4"/>
        <v>-171.97782468660435</v>
      </c>
      <c r="AI43">
        <f t="shared" si="26"/>
        <v>-201.27374264200958</v>
      </c>
      <c r="AJ43">
        <f t="shared" si="6"/>
        <v>0.47432772000906809</v>
      </c>
      <c r="AK43">
        <f t="shared" si="20"/>
        <v>1.8833309831298846</v>
      </c>
      <c r="AL43">
        <f t="shared" si="23"/>
        <v>-198.91608393887063</v>
      </c>
      <c r="AN43">
        <f t="shared" si="27"/>
        <v>0</v>
      </c>
      <c r="AO43">
        <f t="shared" si="27"/>
        <v>0</v>
      </c>
      <c r="AP43">
        <f t="shared" si="27"/>
        <v>-0.49404060628538887</v>
      </c>
      <c r="AQ43">
        <f t="shared" si="27"/>
        <v>-2.9002002567438261</v>
      </c>
      <c r="AR43">
        <f t="shared" si="27"/>
        <v>-3.3942408630292147</v>
      </c>
      <c r="AS43">
        <f t="shared" si="27"/>
        <v>7.998969505852601E-3</v>
      </c>
      <c r="AT43">
        <f t="shared" si="27"/>
        <v>3.1760123787821934E-2</v>
      </c>
      <c r="AU43">
        <f t="shared" si="24"/>
        <v>-3.3544817697355405</v>
      </c>
      <c r="AW43">
        <v>40</v>
      </c>
      <c r="AX43">
        <f>IF(Z43&gt;0, (R43*SUMPRODUCT(K43:$K$98, X43:$X$98)-K43*$AZ$3)/Z43, 0)</f>
        <v>45.109357301332345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6.1180619999999996E-3</v>
      </c>
      <c r="Q44" s="4">
        <f t="shared" si="22"/>
        <v>50</v>
      </c>
      <c r="R44">
        <f t="shared" si="0"/>
        <v>50000</v>
      </c>
      <c r="S44">
        <f t="shared" si="1"/>
        <v>44.931336492393541</v>
      </c>
      <c r="U44">
        <f t="shared" si="12"/>
        <v>6.1180619999999996E-3</v>
      </c>
      <c r="V44">
        <f t="shared" si="13"/>
        <v>0.01</v>
      </c>
      <c r="W44">
        <f t="shared" si="14"/>
        <v>0.58591835910810475</v>
      </c>
      <c r="X44">
        <f t="shared" si="15"/>
        <v>3.5846848479616491E-3</v>
      </c>
      <c r="Y44">
        <f t="shared" si="16"/>
        <v>5.8591835910810474E-3</v>
      </c>
      <c r="Z44">
        <f t="shared" si="17"/>
        <v>0.57647449066906209</v>
      </c>
      <c r="AB44">
        <f t="shared" si="18"/>
        <v>26.430400610417852</v>
      </c>
      <c r="AC44">
        <f t="shared" si="19"/>
        <v>25.901769319532811</v>
      </c>
      <c r="AE44">
        <f t="shared" si="2"/>
        <v>0</v>
      </c>
      <c r="AF44">
        <f t="shared" si="25"/>
        <v>0</v>
      </c>
      <c r="AG44">
        <f t="shared" si="25"/>
        <v>-28.823724533453106</v>
      </c>
      <c r="AH44">
        <f t="shared" si="4"/>
        <v>-179.23424239808244</v>
      </c>
      <c r="AI44">
        <f t="shared" si="26"/>
        <v>-208.05796693153556</v>
      </c>
      <c r="AJ44">
        <f t="shared" si="6"/>
        <v>0.52863129088504124</v>
      </c>
      <c r="AK44">
        <f t="shared" si="20"/>
        <v>1.8501280427292499</v>
      </c>
      <c r="AL44">
        <f t="shared" si="23"/>
        <v>-205.67920759792128</v>
      </c>
      <c r="AN44">
        <f t="shared" si="27"/>
        <v>0</v>
      </c>
      <c r="AO44">
        <f t="shared" si="27"/>
        <v>0</v>
      </c>
      <c r="AP44">
        <f t="shared" si="27"/>
        <v>-0.43399788318103877</v>
      </c>
      <c r="AQ44">
        <f t="shared" si="27"/>
        <v>-2.6987241605103556</v>
      </c>
      <c r="AR44">
        <f t="shared" si="27"/>
        <v>-3.1327220436913943</v>
      </c>
      <c r="AS44">
        <f t="shared" si="27"/>
        <v>7.95958415995459E-3</v>
      </c>
      <c r="AT44">
        <f t="shared" si="27"/>
        <v>2.7857317787868083E-2</v>
      </c>
      <c r="AU44">
        <f t="shared" si="24"/>
        <v>-3.0969051417435716</v>
      </c>
      <c r="AW44">
        <v>41</v>
      </c>
      <c r="AX44">
        <f>IF(Z44&gt;0, (R44*SUMPRODUCT(K44:$K$98, X44:$X$98)-K44*$AZ$3)/Z44, 0)</f>
        <v>44.931336492393541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6.4830920000000002E-3</v>
      </c>
      <c r="Q45" s="4">
        <f t="shared" si="22"/>
        <v>50</v>
      </c>
      <c r="R45">
        <f t="shared" si="0"/>
        <v>50000</v>
      </c>
      <c r="S45">
        <f t="shared" si="1"/>
        <v>44.659170474141618</v>
      </c>
      <c r="U45">
        <f t="shared" si="12"/>
        <v>6.4830920000000002E-3</v>
      </c>
      <c r="V45">
        <f t="shared" si="13"/>
        <v>0.01</v>
      </c>
      <c r="W45">
        <f t="shared" si="14"/>
        <v>0.57647449066906209</v>
      </c>
      <c r="X45">
        <f t="shared" si="15"/>
        <v>3.7373371586606713E-3</v>
      </c>
      <c r="Y45">
        <f t="shared" si="16"/>
        <v>5.7647449066906206E-3</v>
      </c>
      <c r="Z45">
        <f t="shared" si="17"/>
        <v>0.56697240860371079</v>
      </c>
      <c r="AB45">
        <f t="shared" si="18"/>
        <v>25.901769319532811</v>
      </c>
      <c r="AC45">
        <f t="shared" si="19"/>
        <v>25.320517449967799</v>
      </c>
      <c r="AE45">
        <f t="shared" si="2"/>
        <v>0</v>
      </c>
      <c r="AF45">
        <f t="shared" si="25"/>
        <v>0</v>
      </c>
      <c r="AG45">
        <f t="shared" si="25"/>
        <v>-28.348620430185541</v>
      </c>
      <c r="AH45">
        <f t="shared" si="4"/>
        <v>-186.86685793303357</v>
      </c>
      <c r="AI45">
        <f t="shared" si="26"/>
        <v>-215.21547836321912</v>
      </c>
      <c r="AJ45">
        <f t="shared" si="6"/>
        <v>0.58125186956501196</v>
      </c>
      <c r="AK45">
        <f t="shared" si="20"/>
        <v>1.813123852367297</v>
      </c>
      <c r="AL45">
        <f t="shared" si="23"/>
        <v>-212.82110264128681</v>
      </c>
      <c r="AN45">
        <f t="shared" si="27"/>
        <v>0</v>
      </c>
      <c r="AO45">
        <f t="shared" si="27"/>
        <v>0</v>
      </c>
      <c r="AP45">
        <f t="shared" si="27"/>
        <v>-0.3811109429863932</v>
      </c>
      <c r="AQ45">
        <f t="shared" si="27"/>
        <v>-2.5121858968463631</v>
      </c>
      <c r="AR45">
        <f t="shared" si="27"/>
        <v>-2.8932968398327565</v>
      </c>
      <c r="AS45">
        <f t="shared" si="27"/>
        <v>7.8141879485130166E-3</v>
      </c>
      <c r="AT45">
        <f t="shared" si="27"/>
        <v>2.4375131157742196E-2</v>
      </c>
      <c r="AU45">
        <f t="shared" si="24"/>
        <v>-2.8611075207265011</v>
      </c>
      <c r="AW45">
        <v>42</v>
      </c>
      <c r="AX45">
        <f>IF(Z45&gt;0, (R45*SUMPRODUCT(K45:$K$98, X45:$X$98)-K45*$AZ$3)/Z45, 0)</f>
        <v>44.659170474141618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6.8699859999999998E-3</v>
      </c>
      <c r="Q46" s="4">
        <f t="shared" si="22"/>
        <v>50</v>
      </c>
      <c r="R46">
        <f t="shared" si="0"/>
        <v>50000</v>
      </c>
      <c r="S46">
        <f t="shared" si="1"/>
        <v>44.310361335250029</v>
      </c>
      <c r="U46">
        <f t="shared" si="12"/>
        <v>6.8699859999999998E-3</v>
      </c>
      <c r="V46">
        <f t="shared" si="13"/>
        <v>0.01</v>
      </c>
      <c r="W46">
        <f t="shared" si="14"/>
        <v>0.56697240860371079</v>
      </c>
      <c r="X46">
        <f t="shared" si="15"/>
        <v>3.8950925094937724E-3</v>
      </c>
      <c r="Y46">
        <f t="shared" si="16"/>
        <v>5.6697240860371081E-3</v>
      </c>
      <c r="Z46">
        <f t="shared" si="17"/>
        <v>0.55740759200817991</v>
      </c>
      <c r="AB46">
        <f t="shared" si="18"/>
        <v>25.320517449967799</v>
      </c>
      <c r="AC46">
        <f t="shared" si="19"/>
        <v>24.698931812894077</v>
      </c>
      <c r="AE46">
        <f t="shared" si="2"/>
        <v>0</v>
      </c>
      <c r="AF46">
        <f t="shared" si="25"/>
        <v>0</v>
      </c>
      <c r="AG46">
        <f t="shared" si="25"/>
        <v>-27.870379600408995</v>
      </c>
      <c r="AH46">
        <f t="shared" si="4"/>
        <v>-194.75462547468862</v>
      </c>
      <c r="AI46">
        <f t="shared" si="26"/>
        <v>-222.62500507509762</v>
      </c>
      <c r="AJ46">
        <f t="shared" si="6"/>
        <v>0.62158563707372139</v>
      </c>
      <c r="AK46">
        <f t="shared" si="20"/>
        <v>1.772436221497746</v>
      </c>
      <c r="AL46">
        <f t="shared" si="23"/>
        <v>-220.23098321652617</v>
      </c>
      <c r="AN46">
        <f t="shared" si="27"/>
        <v>0</v>
      </c>
      <c r="AO46">
        <f t="shared" si="27"/>
        <v>0</v>
      </c>
      <c r="AP46">
        <f t="shared" si="27"/>
        <v>-0.3345371488515767</v>
      </c>
      <c r="AQ46">
        <f t="shared" si="27"/>
        <v>-2.3377025381815346</v>
      </c>
      <c r="AR46">
        <f t="shared" si="27"/>
        <v>-2.6722396870331115</v>
      </c>
      <c r="AS46">
        <f t="shared" si="27"/>
        <v>7.4610927362712383E-3</v>
      </c>
      <c r="AT46">
        <f t="shared" si="27"/>
        <v>2.1275123215487749E-2</v>
      </c>
      <c r="AU46">
        <f t="shared" si="24"/>
        <v>-2.6435034710813525</v>
      </c>
      <c r="AW46">
        <v>43</v>
      </c>
      <c r="AX46">
        <f>IF(Z46&gt;0, (R46*SUMPRODUCT(K46:$K$98, X46:$X$98)-K46*$AZ$3)/Z46, 0)</f>
        <v>44.310361335250029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7.3063119999999997E-3</v>
      </c>
      <c r="Q47" s="4">
        <f t="shared" si="22"/>
        <v>50</v>
      </c>
      <c r="R47">
        <f t="shared" si="0"/>
        <v>50000</v>
      </c>
      <c r="S47">
        <f t="shared" si="1"/>
        <v>43.90467490731303</v>
      </c>
      <c r="U47">
        <f t="shared" si="12"/>
        <v>7.3063119999999997E-3</v>
      </c>
      <c r="V47">
        <f t="shared" si="13"/>
        <v>0.01</v>
      </c>
      <c r="W47">
        <f t="shared" si="14"/>
        <v>0.55740759200817991</v>
      </c>
      <c r="X47">
        <f t="shared" si="15"/>
        <v>4.0725937783804688E-3</v>
      </c>
      <c r="Y47">
        <f t="shared" si="16"/>
        <v>5.5740759200817993E-3</v>
      </c>
      <c r="Z47">
        <f t="shared" si="17"/>
        <v>0.54776092230971773</v>
      </c>
      <c r="AB47">
        <f t="shared" si="18"/>
        <v>24.698931812894077</v>
      </c>
      <c r="AC47">
        <f t="shared" si="19"/>
        <v>24.049265220938107</v>
      </c>
      <c r="AE47">
        <f t="shared" si="2"/>
        <v>0</v>
      </c>
      <c r="AF47">
        <f t="shared" si="25"/>
        <v>0</v>
      </c>
      <c r="AG47">
        <f t="shared" si="25"/>
        <v>-27.388046115485885</v>
      </c>
      <c r="AH47">
        <f t="shared" si="4"/>
        <v>-203.62968891902344</v>
      </c>
      <c r="AI47">
        <f t="shared" si="26"/>
        <v>-231.01773503450931</v>
      </c>
      <c r="AJ47">
        <f t="shared" si="6"/>
        <v>0.64966659195597032</v>
      </c>
      <c r="AK47">
        <f t="shared" si="20"/>
        <v>1.7289252269025857</v>
      </c>
      <c r="AL47">
        <f t="shared" si="23"/>
        <v>-228.63914321565076</v>
      </c>
      <c r="AN47">
        <f t="shared" si="27"/>
        <v>0</v>
      </c>
      <c r="AO47">
        <f t="shared" si="27"/>
        <v>0</v>
      </c>
      <c r="AP47">
        <f t="shared" si="27"/>
        <v>-0.29352459337317938</v>
      </c>
      <c r="AQ47">
        <f t="shared" si="27"/>
        <v>-2.1823507009821972</v>
      </c>
      <c r="AR47">
        <f t="shared" si="27"/>
        <v>-2.4758752943553763</v>
      </c>
      <c r="AS47">
        <f t="shared" si="27"/>
        <v>6.9626406143734653E-3</v>
      </c>
      <c r="AT47">
        <f t="shared" si="27"/>
        <v>1.852932743209711E-2</v>
      </c>
      <c r="AU47">
        <f t="shared" si="24"/>
        <v>-2.4503833263089061</v>
      </c>
      <c r="AW47">
        <v>44</v>
      </c>
      <c r="AX47">
        <f>IF(Z47&gt;0, (R47*SUMPRODUCT(K47:$K$98, X47:$X$98)-K47*$AZ$3)/Z47, 0)</f>
        <v>43.90467490731303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7.7977719999999997E-3</v>
      </c>
      <c r="Q48" s="4">
        <f t="shared" si="22"/>
        <v>50</v>
      </c>
      <c r="R48">
        <f t="shared" si="0"/>
        <v>50000</v>
      </c>
      <c r="S48">
        <f t="shared" si="1"/>
        <v>43.44529405594831</v>
      </c>
      <c r="U48">
        <f t="shared" si="12"/>
        <v>7.7977719999999997E-3</v>
      </c>
      <c r="V48">
        <f t="shared" si="13"/>
        <v>0.01</v>
      </c>
      <c r="W48">
        <f t="shared" si="14"/>
        <v>0.54776092230971773</v>
      </c>
      <c r="X48">
        <f t="shared" si="15"/>
        <v>4.2713147826808923E-3</v>
      </c>
      <c r="Y48">
        <f t="shared" si="16"/>
        <v>5.4776092230971775E-3</v>
      </c>
      <c r="Z48">
        <f t="shared" si="17"/>
        <v>0.53801199830393964</v>
      </c>
      <c r="AB48">
        <f t="shared" si="18"/>
        <v>24.049265220938107</v>
      </c>
      <c r="AC48">
        <f t="shared" si="19"/>
        <v>23.374089471943019</v>
      </c>
      <c r="AE48">
        <f t="shared" si="2"/>
        <v>0</v>
      </c>
      <c r="AF48">
        <f t="shared" si="25"/>
        <v>0</v>
      </c>
      <c r="AG48">
        <f t="shared" si="25"/>
        <v>-26.900599915196981</v>
      </c>
      <c r="AH48">
        <f t="shared" si="4"/>
        <v>-213.56573913404461</v>
      </c>
      <c r="AI48">
        <f t="shared" si="26"/>
        <v>-240.46633904924158</v>
      </c>
      <c r="AJ48">
        <f t="shared" si="6"/>
        <v>0.67517574899508759</v>
      </c>
      <c r="AK48">
        <f t="shared" si="20"/>
        <v>1.6834485654656677</v>
      </c>
      <c r="AL48">
        <f t="shared" si="23"/>
        <v>-238.10771473478081</v>
      </c>
      <c r="AN48">
        <f t="shared" si="27"/>
        <v>0</v>
      </c>
      <c r="AO48">
        <f t="shared" si="27"/>
        <v>0</v>
      </c>
      <c r="AP48">
        <f t="shared" si="27"/>
        <v>-0.25741116927136676</v>
      </c>
      <c r="AQ48">
        <f t="shared" si="27"/>
        <v>-2.0436052281399673</v>
      </c>
      <c r="AR48">
        <f t="shared" si="27"/>
        <v>-2.3010163974113342</v>
      </c>
      <c r="AS48">
        <f t="shared" si="27"/>
        <v>6.4607398928048666E-3</v>
      </c>
      <c r="AT48">
        <f t="shared" si="27"/>
        <v>1.6108877311688363E-2</v>
      </c>
      <c r="AU48">
        <f t="shared" si="24"/>
        <v>-2.2784467802068407</v>
      </c>
      <c r="AW48">
        <v>45</v>
      </c>
      <c r="AX48">
        <f>IF(Z48&gt;0, (R48*SUMPRODUCT(K48:$K$98, X48:$X$98)-K48*$AZ$3)/Z48, 0)</f>
        <v>43.44529405594831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8.3605269999999995E-3</v>
      </c>
      <c r="Q49" s="4">
        <f t="shared" si="22"/>
        <v>50</v>
      </c>
      <c r="R49">
        <f t="shared" si="0"/>
        <v>50000</v>
      </c>
      <c r="S49">
        <f t="shared" si="1"/>
        <v>42.936421685910624</v>
      </c>
      <c r="U49">
        <f t="shared" si="12"/>
        <v>8.3605269999999995E-3</v>
      </c>
      <c r="V49">
        <f t="shared" si="13"/>
        <v>0.01</v>
      </c>
      <c r="W49">
        <f t="shared" si="14"/>
        <v>0.53801199830393964</v>
      </c>
      <c r="X49">
        <f t="shared" si="15"/>
        <v>4.4980638381440412E-3</v>
      </c>
      <c r="Y49">
        <f t="shared" si="16"/>
        <v>5.3801199830393965E-3</v>
      </c>
      <c r="Z49">
        <f t="shared" si="17"/>
        <v>0.5281338144827562</v>
      </c>
      <c r="AB49">
        <f t="shared" si="18"/>
        <v>23.374089471943019</v>
      </c>
      <c r="AC49">
        <f t="shared" si="19"/>
        <v>22.676176165220113</v>
      </c>
      <c r="AE49">
        <f t="shared" si="2"/>
        <v>0</v>
      </c>
      <c r="AF49">
        <f t="shared" si="25"/>
        <v>0</v>
      </c>
      <c r="AG49">
        <f t="shared" si="25"/>
        <v>-26.40669072413781</v>
      </c>
      <c r="AH49">
        <f t="shared" si="4"/>
        <v>-224.90319190720206</v>
      </c>
      <c r="AI49">
        <f t="shared" si="26"/>
        <v>-251.30988263133986</v>
      </c>
      <c r="AJ49">
        <f t="shared" si="6"/>
        <v>0.69791330672290641</v>
      </c>
      <c r="AK49">
        <f t="shared" si="20"/>
        <v>1.6361862630360116</v>
      </c>
      <c r="AL49">
        <f t="shared" si="23"/>
        <v>-248.97578306158093</v>
      </c>
      <c r="AN49">
        <f t="shared" si="27"/>
        <v>0</v>
      </c>
      <c r="AO49">
        <f t="shared" si="27"/>
        <v>0</v>
      </c>
      <c r="AP49">
        <f t="shared" si="27"/>
        <v>-0.22561157548915919</v>
      </c>
      <c r="AQ49">
        <f t="shared" si="27"/>
        <v>-1.921511634638243</v>
      </c>
      <c r="AR49">
        <f t="shared" si="27"/>
        <v>-2.1471232101274023</v>
      </c>
      <c r="AS49">
        <f t="shared" si="27"/>
        <v>5.9627812636391889E-3</v>
      </c>
      <c r="AT49">
        <f t="shared" si="27"/>
        <v>1.3979129927850021E-2</v>
      </c>
      <c r="AU49">
        <f t="shared" si="24"/>
        <v>-2.1271812989359127</v>
      </c>
      <c r="AW49">
        <v>46</v>
      </c>
      <c r="AX49">
        <f>IF(Z49&gt;0, (R49*SUMPRODUCT(K49:$K$98, X49:$X$98)-K49*$AZ$3)/Z49, 0)</f>
        <v>42.936421685910624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9.009787E-3</v>
      </c>
      <c r="Q50" s="4">
        <f t="shared" si="22"/>
        <v>50</v>
      </c>
      <c r="R50">
        <f t="shared" si="0"/>
        <v>50000</v>
      </c>
      <c r="S50">
        <f t="shared" si="1"/>
        <v>42.378739770835381</v>
      </c>
      <c r="U50">
        <f t="shared" si="12"/>
        <v>9.009787E-3</v>
      </c>
      <c r="V50">
        <f t="shared" si="13"/>
        <v>0.01</v>
      </c>
      <c r="W50">
        <f t="shared" si="14"/>
        <v>0.5281338144827562</v>
      </c>
      <c r="X50">
        <f t="shared" si="15"/>
        <v>4.7583731759871482E-3</v>
      </c>
      <c r="Y50">
        <f t="shared" si="16"/>
        <v>5.2813381448275623E-3</v>
      </c>
      <c r="Z50">
        <f t="shared" si="17"/>
        <v>0.51809410316194149</v>
      </c>
      <c r="AB50">
        <f t="shared" si="18"/>
        <v>22.676176165220113</v>
      </c>
      <c r="AC50">
        <f t="shared" si="19"/>
        <v>21.95617517470426</v>
      </c>
      <c r="AE50">
        <f t="shared" si="2"/>
        <v>0</v>
      </c>
      <c r="AF50">
        <f t="shared" si="25"/>
        <v>0</v>
      </c>
      <c r="AG50">
        <f t="shared" si="25"/>
        <v>-25.904705158097073</v>
      </c>
      <c r="AH50">
        <f t="shared" si="4"/>
        <v>-237.91865879935742</v>
      </c>
      <c r="AI50">
        <f t="shared" si="26"/>
        <v>-263.82336395745449</v>
      </c>
      <c r="AJ50">
        <f t="shared" si="6"/>
        <v>0.72000099051585309</v>
      </c>
      <c r="AK50">
        <f t="shared" si="20"/>
        <v>1.587332331565408</v>
      </c>
      <c r="AL50">
        <f t="shared" si="23"/>
        <v>-261.51603063537323</v>
      </c>
      <c r="AN50">
        <f t="shared" si="27"/>
        <v>0</v>
      </c>
      <c r="AO50">
        <f t="shared" si="27"/>
        <v>0</v>
      </c>
      <c r="AP50">
        <f t="shared" si="27"/>
        <v>-0.19760959597712127</v>
      </c>
      <c r="AQ50">
        <f t="shared" si="27"/>
        <v>-1.8149216427604864</v>
      </c>
      <c r="AR50">
        <f t="shared" si="27"/>
        <v>-2.0125312387376075</v>
      </c>
      <c r="AS50">
        <f t="shared" si="27"/>
        <v>5.4924039463345314E-3</v>
      </c>
      <c r="AT50">
        <f t="shared" si="27"/>
        <v>1.2108692178031495E-2</v>
      </c>
      <c r="AU50">
        <f t="shared" si="24"/>
        <v>-1.9949301426132415</v>
      </c>
      <c r="AW50">
        <v>47</v>
      </c>
      <c r="AX50">
        <f>IF(Z50&gt;0, (R50*SUMPRODUCT(K50:$K$98, X50:$X$98)-K50*$AZ$3)/Z50, 0)</f>
        <v>42.378739770835381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9.7579090000000004E-3</v>
      </c>
      <c r="Q51" s="4">
        <f t="shared" si="22"/>
        <v>50</v>
      </c>
      <c r="R51">
        <f t="shared" si="0"/>
        <v>50000</v>
      </c>
      <c r="S51">
        <f t="shared" si="1"/>
        <v>41.771608672864524</v>
      </c>
      <c r="U51">
        <f t="shared" si="12"/>
        <v>9.7579090000000004E-3</v>
      </c>
      <c r="V51">
        <f t="shared" si="13"/>
        <v>0.01</v>
      </c>
      <c r="W51">
        <f t="shared" si="14"/>
        <v>0.51809410316194149</v>
      </c>
      <c r="X51">
        <f t="shared" si="15"/>
        <v>5.0555151120908375E-3</v>
      </c>
      <c r="Y51">
        <f t="shared" si="16"/>
        <v>5.1809410316194151E-3</v>
      </c>
      <c r="Z51">
        <f t="shared" si="17"/>
        <v>0.50785764701823133</v>
      </c>
      <c r="AB51">
        <f t="shared" si="18"/>
        <v>21.95617517470426</v>
      </c>
      <c r="AC51">
        <f t="shared" si="19"/>
        <v>21.214030892767322</v>
      </c>
      <c r="AE51">
        <f t="shared" si="2"/>
        <v>0</v>
      </c>
      <c r="AF51">
        <f t="shared" si="25"/>
        <v>0</v>
      </c>
      <c r="AG51">
        <f t="shared" si="25"/>
        <v>-25.392882350911567</v>
      </c>
      <c r="AH51">
        <f t="shared" si="4"/>
        <v>-252.77575560454187</v>
      </c>
      <c r="AI51">
        <f t="shared" si="26"/>
        <v>-278.16863795545345</v>
      </c>
      <c r="AJ51">
        <f t="shared" si="6"/>
        <v>0.74214428193693749</v>
      </c>
      <c r="AK51">
        <f t="shared" si="20"/>
        <v>1.5369322622292982</v>
      </c>
      <c r="AL51">
        <f t="shared" si="23"/>
        <v>-275.88956141128722</v>
      </c>
      <c r="AN51">
        <f t="shared" si="27"/>
        <v>0</v>
      </c>
      <c r="AO51">
        <f t="shared" si="27"/>
        <v>0</v>
      </c>
      <c r="AP51">
        <f t="shared" si="27"/>
        <v>-0.172951110323463</v>
      </c>
      <c r="AQ51">
        <f t="shared" si="27"/>
        <v>-1.7216575491709958</v>
      </c>
      <c r="AR51">
        <f t="shared" si="27"/>
        <v>-1.8946086594944589</v>
      </c>
      <c r="AS51">
        <f t="shared" si="27"/>
        <v>5.0547502173023205E-3</v>
      </c>
      <c r="AT51">
        <f t="shared" si="27"/>
        <v>1.0468057055167925E-2</v>
      </c>
      <c r="AU51">
        <f t="shared" si="24"/>
        <v>-1.8790858522219887</v>
      </c>
      <c r="AW51">
        <v>48</v>
      </c>
      <c r="AX51">
        <f>IF(Z51&gt;0, (R51*SUMPRODUCT(K51:$K$98, X51:$X$98)-K51*$AZ$3)/Z51, 0)</f>
        <v>41.771608672864524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1.0650522000000001E-2</v>
      </c>
      <c r="Q52" s="4">
        <f t="shared" si="22"/>
        <v>50</v>
      </c>
      <c r="R52">
        <f t="shared" si="0"/>
        <v>50000</v>
      </c>
      <c r="S52">
        <f t="shared" si="1"/>
        <v>41.116684313479169</v>
      </c>
      <c r="U52">
        <f t="shared" si="12"/>
        <v>1.0650522000000001E-2</v>
      </c>
      <c r="V52">
        <f t="shared" si="13"/>
        <v>0.01</v>
      </c>
      <c r="W52">
        <f t="shared" si="14"/>
        <v>0.50785764701823133</v>
      </c>
      <c r="X52">
        <f t="shared" si="15"/>
        <v>5.4089490424359078E-3</v>
      </c>
      <c r="Y52">
        <f t="shared" si="16"/>
        <v>5.0785764701823137E-3</v>
      </c>
      <c r="Z52">
        <f t="shared" si="17"/>
        <v>0.49737012150561305</v>
      </c>
      <c r="AB52">
        <f t="shared" si="18"/>
        <v>21.214030892767322</v>
      </c>
      <c r="AC52">
        <f t="shared" si="19"/>
        <v>20.450210272903067</v>
      </c>
      <c r="AE52">
        <f t="shared" si="2"/>
        <v>0</v>
      </c>
      <c r="AF52">
        <f t="shared" si="25"/>
        <v>0</v>
      </c>
      <c r="AG52">
        <f t="shared" si="25"/>
        <v>-24.868506075280653</v>
      </c>
      <c r="AH52">
        <f t="shared" si="4"/>
        <v>-270.44745212179538</v>
      </c>
      <c r="AI52">
        <f t="shared" si="26"/>
        <v>-295.31595819707604</v>
      </c>
      <c r="AJ52">
        <f t="shared" si="6"/>
        <v>0.76382061986425498</v>
      </c>
      <c r="AK52">
        <f t="shared" si="20"/>
        <v>1.4849821624937127</v>
      </c>
      <c r="AL52">
        <f t="shared" si="23"/>
        <v>-293.06715541471806</v>
      </c>
      <c r="AN52">
        <f t="shared" si="27"/>
        <v>0</v>
      </c>
      <c r="AO52">
        <f t="shared" si="27"/>
        <v>0</v>
      </c>
      <c r="AP52">
        <f t="shared" si="27"/>
        <v>-0.15123176751321774</v>
      </c>
      <c r="AQ52">
        <f t="shared" si="27"/>
        <v>-1.6446603619861337</v>
      </c>
      <c r="AR52">
        <f t="shared" si="27"/>
        <v>-1.7958921294993515</v>
      </c>
      <c r="AS52">
        <f t="shared" si="27"/>
        <v>4.6449892106681058E-3</v>
      </c>
      <c r="AT52">
        <f t="shared" si="27"/>
        <v>9.030557624961395E-3</v>
      </c>
      <c r="AU52">
        <f t="shared" si="24"/>
        <v>-1.782216582663722</v>
      </c>
      <c r="AW52">
        <v>49</v>
      </c>
      <c r="AX52">
        <f>IF(Z52&gt;0, (R52*SUMPRODUCT(K52:$K$98, X52:$X$98)-K52*$AZ$3)/Z52, 0)</f>
        <v>41.116684313479169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1.1678121E-2</v>
      </c>
      <c r="Q53" s="4">
        <f t="shared" si="22"/>
        <v>50</v>
      </c>
      <c r="R53">
        <f t="shared" si="0"/>
        <v>50000</v>
      </c>
      <c r="S53">
        <f t="shared" si="1"/>
        <v>40.405350219552055</v>
      </c>
      <c r="U53">
        <f t="shared" si="12"/>
        <v>1.1678121E-2</v>
      </c>
      <c r="V53">
        <f t="shared" si="13"/>
        <v>0.01</v>
      </c>
      <c r="W53">
        <f t="shared" si="14"/>
        <v>0.49737012150561305</v>
      </c>
      <c r="X53">
        <f t="shared" si="15"/>
        <v>5.8083484607272511E-3</v>
      </c>
      <c r="Y53">
        <f t="shared" si="16"/>
        <v>4.9737012150561305E-3</v>
      </c>
      <c r="Z53">
        <f t="shared" si="17"/>
        <v>0.48658807182982966</v>
      </c>
      <c r="AB53">
        <f t="shared" si="18"/>
        <v>20.450210272903067</v>
      </c>
      <c r="AC53">
        <f t="shared" si="19"/>
        <v>19.660761454940818</v>
      </c>
      <c r="AE53">
        <f t="shared" si="2"/>
        <v>0</v>
      </c>
      <c r="AF53">
        <f t="shared" si="25"/>
        <v>0</v>
      </c>
      <c r="AG53">
        <f t="shared" si="25"/>
        <v>-24.329403591491484</v>
      </c>
      <c r="AH53">
        <f t="shared" si="4"/>
        <v>-290.41742303636255</v>
      </c>
      <c r="AI53">
        <f t="shared" si="26"/>
        <v>-314.74682662785403</v>
      </c>
      <c r="AJ53">
        <f t="shared" si="6"/>
        <v>0.78944881796224919</v>
      </c>
      <c r="AK53">
        <f t="shared" si="20"/>
        <v>1.4315147191032149</v>
      </c>
      <c r="AL53">
        <f t="shared" si="23"/>
        <v>-312.52586309078856</v>
      </c>
      <c r="AN53">
        <f t="shared" si="27"/>
        <v>0</v>
      </c>
      <c r="AO53">
        <f t="shared" si="27"/>
        <v>0</v>
      </c>
      <c r="AP53">
        <f t="shared" si="27"/>
        <v>-0.13210120264109138</v>
      </c>
      <c r="AQ53">
        <f t="shared" si="27"/>
        <v>-1.5768775714850229</v>
      </c>
      <c r="AR53">
        <f t="shared" si="27"/>
        <v>-1.7089787741261144</v>
      </c>
      <c r="AS53">
        <f t="shared" si="27"/>
        <v>4.286465053868916E-3</v>
      </c>
      <c r="AT53">
        <f t="shared" si="27"/>
        <v>7.7726860537630608E-3</v>
      </c>
      <c r="AU53">
        <f t="shared" si="24"/>
        <v>-1.6969196230184824</v>
      </c>
      <c r="AW53">
        <v>50</v>
      </c>
      <c r="AX53">
        <f>IF(Z53&gt;0, (R53*SUMPRODUCT(K53:$K$98, X53:$X$98)-K53*$AZ$3)/Z53, 0)</f>
        <v>40.405350219552055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1.2859717E-2</v>
      </c>
      <c r="Q54" s="4">
        <f t="shared" si="22"/>
        <v>50</v>
      </c>
      <c r="R54">
        <f t="shared" si="0"/>
        <v>50000</v>
      </c>
      <c r="S54">
        <f t="shared" si="1"/>
        <v>39.640085602421671</v>
      </c>
      <c r="U54">
        <f t="shared" si="12"/>
        <v>1.2859717E-2</v>
      </c>
      <c r="V54">
        <f t="shared" si="13"/>
        <v>0.01</v>
      </c>
      <c r="W54">
        <f t="shared" si="14"/>
        <v>0.48658807182982966</v>
      </c>
      <c r="X54">
        <f t="shared" si="15"/>
        <v>6.2573848993072818E-3</v>
      </c>
      <c r="Y54">
        <f t="shared" si="16"/>
        <v>4.8658807182982971E-3</v>
      </c>
      <c r="Z54">
        <f t="shared" si="17"/>
        <v>0.47546480621222409</v>
      </c>
      <c r="AB54">
        <f t="shared" si="18"/>
        <v>19.660761454940818</v>
      </c>
      <c r="AC54">
        <f t="shared" si="19"/>
        <v>18.847465619191393</v>
      </c>
      <c r="AE54">
        <f t="shared" si="2"/>
        <v>0</v>
      </c>
      <c r="AF54">
        <f t="shared" si="25"/>
        <v>0</v>
      </c>
      <c r="AG54">
        <f t="shared" si="25"/>
        <v>-23.773240310611204</v>
      </c>
      <c r="AH54">
        <f t="shared" si="4"/>
        <v>-312.86924496536409</v>
      </c>
      <c r="AI54">
        <f t="shared" si="26"/>
        <v>-336.64248527597528</v>
      </c>
      <c r="AJ54">
        <f t="shared" si="6"/>
        <v>0.81329583574942532</v>
      </c>
      <c r="AK54">
        <f t="shared" si="20"/>
        <v>1.3762533018458574</v>
      </c>
      <c r="AL54">
        <f t="shared" si="23"/>
        <v>-334.45293613837998</v>
      </c>
      <c r="AN54">
        <f t="shared" si="27"/>
        <v>0</v>
      </c>
      <c r="AO54">
        <f t="shared" si="27"/>
        <v>0</v>
      </c>
      <c r="AP54">
        <f t="shared" si="27"/>
        <v>-0.1152512558333539</v>
      </c>
      <c r="AQ54">
        <f t="shared" si="27"/>
        <v>-1.5167715011822211</v>
      </c>
      <c r="AR54">
        <f t="shared" si="27"/>
        <v>-1.632022757015575</v>
      </c>
      <c r="AS54">
        <f t="shared" si="27"/>
        <v>3.9428098656084515E-3</v>
      </c>
      <c r="AT54">
        <f t="shared" si="27"/>
        <v>6.6719941964216399E-3</v>
      </c>
      <c r="AU54">
        <f t="shared" si="24"/>
        <v>-1.6214079529535448</v>
      </c>
      <c r="AW54">
        <v>51</v>
      </c>
      <c r="AX54">
        <f>IF(Z54&gt;0, (R54*SUMPRODUCT(K54:$K$98, X54:$X$98)-K54*$AZ$3)/Z54, 0)</f>
        <v>39.640085602421671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1.4223828000000001E-2</v>
      </c>
      <c r="Q55" s="4">
        <f t="shared" si="22"/>
        <v>50</v>
      </c>
      <c r="R55">
        <f t="shared" si="0"/>
        <v>50000</v>
      </c>
      <c r="S55">
        <f t="shared" si="1"/>
        <v>38.824380053145781</v>
      </c>
      <c r="U55">
        <f t="shared" si="12"/>
        <v>1.4223828000000001E-2</v>
      </c>
      <c r="V55">
        <f t="shared" si="13"/>
        <v>0.01</v>
      </c>
      <c r="W55">
        <f t="shared" si="14"/>
        <v>0.47546480621222409</v>
      </c>
      <c r="X55">
        <f t="shared" si="15"/>
        <v>6.7629296236160078E-3</v>
      </c>
      <c r="Y55">
        <f t="shared" si="16"/>
        <v>4.7546480621222407E-3</v>
      </c>
      <c r="Z55">
        <f t="shared" si="17"/>
        <v>0.46394722852648584</v>
      </c>
      <c r="AB55">
        <f t="shared" si="18"/>
        <v>18.847465619191393</v>
      </c>
      <c r="AC55">
        <f t="shared" si="19"/>
        <v>18.012463524915965</v>
      </c>
      <c r="AE55">
        <f t="shared" si="2"/>
        <v>0</v>
      </c>
      <c r="AF55">
        <f t="shared" si="25"/>
        <v>0</v>
      </c>
      <c r="AG55">
        <f t="shared" si="25"/>
        <v>-23.197361426324292</v>
      </c>
      <c r="AH55">
        <f t="shared" si="4"/>
        <v>-338.14648118080038</v>
      </c>
      <c r="AI55">
        <f t="shared" si="26"/>
        <v>-361.34384260712466</v>
      </c>
      <c r="AJ55">
        <f t="shared" si="6"/>
        <v>0.83500209427542771</v>
      </c>
      <c r="AK55">
        <f t="shared" si="20"/>
        <v>1.3193225933433976</v>
      </c>
      <c r="AL55">
        <f t="shared" si="23"/>
        <v>-359.18951791950587</v>
      </c>
      <c r="AN55">
        <f t="shared" si="27"/>
        <v>0</v>
      </c>
      <c r="AO55">
        <f t="shared" si="27"/>
        <v>0</v>
      </c>
      <c r="AP55">
        <f t="shared" si="27"/>
        <v>-0.10041020467434171</v>
      </c>
      <c r="AQ55">
        <f t="shared" si="27"/>
        <v>-1.4636732497835914</v>
      </c>
      <c r="AR55">
        <f t="shared" si="27"/>
        <v>-1.5640834544579332</v>
      </c>
      <c r="AS55">
        <f t="shared" si="27"/>
        <v>3.6143218898402473E-3</v>
      </c>
      <c r="AT55">
        <f t="shared" si="27"/>
        <v>5.7107120587759352E-3</v>
      </c>
      <c r="AU55">
        <f t="shared" si="24"/>
        <v>-1.5547584205093172</v>
      </c>
      <c r="AW55">
        <v>52</v>
      </c>
      <c r="AX55">
        <f>IF(Z55&gt;0, (R55*SUMPRODUCT(K55:$K$98, X55:$X$98)-K55*$AZ$3)/Z55, 0)</f>
        <v>38.824380053145781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1.5749540999999999E-2</v>
      </c>
      <c r="Q56" s="4">
        <f t="shared" si="22"/>
        <v>50</v>
      </c>
      <c r="R56">
        <f t="shared" si="0"/>
        <v>50000</v>
      </c>
      <c r="S56">
        <f t="shared" si="1"/>
        <v>37.959032255747779</v>
      </c>
      <c r="U56">
        <f t="shared" si="12"/>
        <v>1.5749540999999999E-2</v>
      </c>
      <c r="V56">
        <f t="shared" si="13"/>
        <v>0.01</v>
      </c>
      <c r="W56">
        <f t="shared" si="14"/>
        <v>0.46394722852648584</v>
      </c>
      <c r="X56">
        <f t="shared" si="15"/>
        <v>7.3069558975142578E-3</v>
      </c>
      <c r="Y56">
        <f t="shared" si="16"/>
        <v>4.6394722852648581E-3</v>
      </c>
      <c r="Z56">
        <f t="shared" si="17"/>
        <v>0.45200080034370677</v>
      </c>
      <c r="AB56">
        <f t="shared" si="18"/>
        <v>18.012463524915965</v>
      </c>
      <c r="AC56">
        <f t="shared" si="19"/>
        <v>17.157512959870576</v>
      </c>
      <c r="AE56">
        <f t="shared" si="2"/>
        <v>0</v>
      </c>
      <c r="AF56">
        <f t="shared" si="25"/>
        <v>0</v>
      </c>
      <c r="AG56">
        <f t="shared" si="25"/>
        <v>-22.600040017185339</v>
      </c>
      <c r="AH56">
        <f t="shared" si="4"/>
        <v>-365.34779487571291</v>
      </c>
      <c r="AI56">
        <f t="shared" si="26"/>
        <v>-387.94783489289824</v>
      </c>
      <c r="AJ56">
        <f t="shared" si="6"/>
        <v>0.8549505650453888</v>
      </c>
      <c r="AK56">
        <f t="shared" si="20"/>
        <v>1.2608724467441177</v>
      </c>
      <c r="AL56">
        <f t="shared" si="23"/>
        <v>-385.83201188110871</v>
      </c>
      <c r="AN56">
        <f t="shared" si="27"/>
        <v>0</v>
      </c>
      <c r="AO56">
        <f t="shared" si="27"/>
        <v>0</v>
      </c>
      <c r="AP56">
        <f t="shared" si="27"/>
        <v>-8.7343471421661933E-2</v>
      </c>
      <c r="AQ56">
        <f t="shared" si="27"/>
        <v>-1.4119773529794075</v>
      </c>
      <c r="AR56">
        <f t="shared" si="27"/>
        <v>-1.4993208244010694</v>
      </c>
      <c r="AS56">
        <f t="shared" si="27"/>
        <v>3.3041689390015407E-3</v>
      </c>
      <c r="AT56">
        <f t="shared" si="27"/>
        <v>4.8729549343634977E-3</v>
      </c>
      <c r="AU56">
        <f t="shared" si="24"/>
        <v>-1.4911437005277042</v>
      </c>
      <c r="AW56">
        <v>53</v>
      </c>
      <c r="AX56">
        <f>IF(Z56&gt;0, (R56*SUMPRODUCT(K56:$K$98, X56:$X$98)-K56*$AZ$3)/Z56, 0)</f>
        <v>37.959032255747779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1.7447312E-2</v>
      </c>
      <c r="Q57" s="4">
        <f t="shared" si="22"/>
        <v>50</v>
      </c>
      <c r="R57">
        <f t="shared" si="0"/>
        <v>50000</v>
      </c>
      <c r="S57">
        <f t="shared" si="1"/>
        <v>37.054682314802541</v>
      </c>
      <c r="U57">
        <f t="shared" si="12"/>
        <v>1.7447312E-2</v>
      </c>
      <c r="V57">
        <f t="shared" si="13"/>
        <v>0.01</v>
      </c>
      <c r="W57">
        <f t="shared" si="14"/>
        <v>0.45200080034370677</v>
      </c>
      <c r="X57">
        <f t="shared" si="15"/>
        <v>7.886198987846359E-3</v>
      </c>
      <c r="Y57">
        <f t="shared" si="16"/>
        <v>4.5200080034370682E-3</v>
      </c>
      <c r="Z57">
        <f t="shared" si="17"/>
        <v>0.43959459335242335</v>
      </c>
      <c r="AB57">
        <f t="shared" si="18"/>
        <v>17.157512959870576</v>
      </c>
      <c r="AC57">
        <f t="shared" si="19"/>
        <v>16.289038003978856</v>
      </c>
      <c r="AE57">
        <f t="shared" si="2"/>
        <v>0</v>
      </c>
      <c r="AF57">
        <f t="shared" si="25"/>
        <v>0</v>
      </c>
      <c r="AG57">
        <f t="shared" si="25"/>
        <v>-21.979729667621168</v>
      </c>
      <c r="AH57">
        <f t="shared" si="4"/>
        <v>-394.30994939231795</v>
      </c>
      <c r="AI57">
        <f t="shared" si="26"/>
        <v>-416.28967905993909</v>
      </c>
      <c r="AJ57">
        <f t="shared" si="6"/>
        <v>0.86847495589172041</v>
      </c>
      <c r="AK57">
        <f t="shared" si="20"/>
        <v>1.2010259071909404</v>
      </c>
      <c r="AL57">
        <f t="shared" si="23"/>
        <v>-414.22017819685641</v>
      </c>
      <c r="AN57">
        <f t="shared" si="27"/>
        <v>0</v>
      </c>
      <c r="AO57">
        <f t="shared" si="27"/>
        <v>0</v>
      </c>
      <c r="AP57">
        <f t="shared" si="27"/>
        <v>-7.5844757062846865E-2</v>
      </c>
      <c r="AQ57">
        <f t="shared" si="27"/>
        <v>-1.360632854515017</v>
      </c>
      <c r="AR57">
        <f t="shared" si="27"/>
        <v>-1.4364776115778639</v>
      </c>
      <c r="AS57">
        <f t="shared" si="27"/>
        <v>2.9968190255682571E-3</v>
      </c>
      <c r="AT57">
        <f t="shared" si="27"/>
        <v>4.1443420612798116E-3</v>
      </c>
      <c r="AU57">
        <f t="shared" si="24"/>
        <v>-1.4293364504910158</v>
      </c>
      <c r="AW57">
        <v>54</v>
      </c>
      <c r="AX57">
        <f>IF(Z57&gt;0, (R57*SUMPRODUCT(K57:$K$98, X57:$X$98)-K57*$AZ$3)/Z57, 0)</f>
        <v>37.054682314802541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1.9300032000000002E-2</v>
      </c>
      <c r="Q58" s="4">
        <f t="shared" si="22"/>
        <v>50</v>
      </c>
      <c r="R58">
        <f t="shared" si="0"/>
        <v>50000</v>
      </c>
      <c r="S58">
        <f t="shared" si="1"/>
        <v>36.121755119190084</v>
      </c>
      <c r="U58">
        <f t="shared" si="12"/>
        <v>1.9300032000000002E-2</v>
      </c>
      <c r="V58">
        <f t="shared" si="13"/>
        <v>0.01</v>
      </c>
      <c r="W58">
        <f t="shared" si="14"/>
        <v>0.43959459335242335</v>
      </c>
      <c r="X58">
        <f t="shared" si="15"/>
        <v>8.4841897187287584E-3</v>
      </c>
      <c r="Y58">
        <f t="shared" si="16"/>
        <v>4.3959459335242337E-3</v>
      </c>
      <c r="Z58">
        <f t="shared" si="17"/>
        <v>0.42671445770017036</v>
      </c>
      <c r="AB58">
        <f t="shared" si="18"/>
        <v>16.289038003978856</v>
      </c>
      <c r="AC58">
        <f t="shared" si="19"/>
        <v>15.413675146863548</v>
      </c>
      <c r="AE58">
        <f t="shared" si="2"/>
        <v>0</v>
      </c>
      <c r="AF58">
        <f t="shared" si="25"/>
        <v>0</v>
      </c>
      <c r="AG58">
        <f t="shared" si="25"/>
        <v>-21.335722885008519</v>
      </c>
      <c r="AH58">
        <f t="shared" si="4"/>
        <v>-424.20948593643794</v>
      </c>
      <c r="AI58">
        <f t="shared" si="26"/>
        <v>-445.54520882144647</v>
      </c>
      <c r="AJ58">
        <f t="shared" si="6"/>
        <v>0.87536285711530759</v>
      </c>
      <c r="AK58">
        <f t="shared" si="20"/>
        <v>1.14023266027852</v>
      </c>
      <c r="AL58">
        <f t="shared" si="23"/>
        <v>-443.52961330405265</v>
      </c>
      <c r="AN58">
        <f t="shared" si="27"/>
        <v>0</v>
      </c>
      <c r="AO58">
        <f t="shared" si="27"/>
        <v>0</v>
      </c>
      <c r="AP58">
        <f t="shared" si="27"/>
        <v>-6.5734377905243946E-2</v>
      </c>
      <c r="AQ58">
        <f t="shared" si="27"/>
        <v>-1.3069698556653309</v>
      </c>
      <c r="AR58">
        <f t="shared" si="27"/>
        <v>-1.3727042335705748</v>
      </c>
      <c r="AS58">
        <f t="shared" si="27"/>
        <v>2.6969525787318414E-3</v>
      </c>
      <c r="AT58">
        <f t="shared" si="27"/>
        <v>3.5130042227589585E-3</v>
      </c>
      <c r="AU58">
        <f t="shared" si="24"/>
        <v>-1.366494276769084</v>
      </c>
      <c r="AW58">
        <v>55</v>
      </c>
      <c r="AX58">
        <f>IF(Z58&gt;0, (R58*SUMPRODUCT(K58:$K$98, X58:$X$98)-K58*$AZ$3)/Z58, 0)</f>
        <v>36.121755119190084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2.1337168E-2</v>
      </c>
      <c r="Q59" s="4">
        <f t="shared" si="22"/>
        <v>50</v>
      </c>
      <c r="R59">
        <f t="shared" si="0"/>
        <v>50000</v>
      </c>
      <c r="S59">
        <f t="shared" si="1"/>
        <v>35.176601388120467</v>
      </c>
      <c r="U59">
        <f t="shared" si="12"/>
        <v>2.1337168E-2</v>
      </c>
      <c r="V59">
        <f t="shared" si="13"/>
        <v>0.01</v>
      </c>
      <c r="W59">
        <f t="shared" si="14"/>
        <v>0.42671445770017036</v>
      </c>
      <c r="X59">
        <f t="shared" si="15"/>
        <v>9.1048780719774278E-3</v>
      </c>
      <c r="Y59">
        <f t="shared" si="16"/>
        <v>4.2671445770017039E-3</v>
      </c>
      <c r="Z59">
        <f t="shared" si="17"/>
        <v>0.41334243505119123</v>
      </c>
      <c r="AB59">
        <f t="shared" si="18"/>
        <v>15.413675146863548</v>
      </c>
      <c r="AC59">
        <f t="shared" si="19"/>
        <v>14.539982074590828</v>
      </c>
      <c r="AE59">
        <f t="shared" si="2"/>
        <v>0</v>
      </c>
      <c r="AF59">
        <f t="shared" si="25"/>
        <v>0</v>
      </c>
      <c r="AG59">
        <f t="shared" si="25"/>
        <v>-20.667121752559563</v>
      </c>
      <c r="AH59">
        <f t="shared" si="4"/>
        <v>-455.24390359887138</v>
      </c>
      <c r="AI59">
        <f t="shared" si="26"/>
        <v>-475.91102535143096</v>
      </c>
      <c r="AJ59">
        <f t="shared" si="6"/>
        <v>0.87369307227272053</v>
      </c>
      <c r="AK59">
        <f t="shared" si="20"/>
        <v>1.0789572602804485</v>
      </c>
      <c r="AL59">
        <f t="shared" si="23"/>
        <v>-473.9583750188778</v>
      </c>
      <c r="AN59">
        <f t="shared" si="27"/>
        <v>0</v>
      </c>
      <c r="AO59">
        <f t="shared" si="27"/>
        <v>0</v>
      </c>
      <c r="AP59">
        <f t="shared" si="27"/>
        <v>-5.68521863048677E-2</v>
      </c>
      <c r="AQ59">
        <f t="shared" si="27"/>
        <v>-1.2523084506604267</v>
      </c>
      <c r="AR59">
        <f t="shared" si="27"/>
        <v>-1.3091606369652944</v>
      </c>
      <c r="AS59">
        <f t="shared" si="27"/>
        <v>2.40340004345159E-3</v>
      </c>
      <c r="AT59">
        <f t="shared" si="27"/>
        <v>2.9680513770069012E-3</v>
      </c>
      <c r="AU59">
        <f t="shared" si="24"/>
        <v>-1.303789185544836</v>
      </c>
      <c r="AW59">
        <v>56</v>
      </c>
      <c r="AX59">
        <f>IF(Z59&gt;0, (R59*SUMPRODUCT(K59:$K$98, X59:$X$98)-K59*$AZ$3)/Z59, 0)</f>
        <v>35.176601388120467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2.3628113999999999E-2</v>
      </c>
      <c r="Q60" s="4">
        <f t="shared" si="22"/>
        <v>50</v>
      </c>
      <c r="R60">
        <f t="shared" si="0"/>
        <v>50000</v>
      </c>
      <c r="S60">
        <f t="shared" si="1"/>
        <v>34.234032690555274</v>
      </c>
      <c r="U60">
        <f t="shared" si="12"/>
        <v>2.3628113999999999E-2</v>
      </c>
      <c r="V60">
        <f t="shared" si="13"/>
        <v>0.01</v>
      </c>
      <c r="W60">
        <f t="shared" si="14"/>
        <v>0.41334243505119123</v>
      </c>
      <c r="X60">
        <f t="shared" si="15"/>
        <v>9.7665021764271418E-3</v>
      </c>
      <c r="Y60">
        <f t="shared" si="16"/>
        <v>4.1334243505119122E-3</v>
      </c>
      <c r="Z60">
        <f t="shared" si="17"/>
        <v>0.39944250852425217</v>
      </c>
      <c r="AB60">
        <f t="shared" si="18"/>
        <v>14.539982074590828</v>
      </c>
      <c r="AC60">
        <f t="shared" si="19"/>
        <v>13.674527894816652</v>
      </c>
      <c r="AE60">
        <f t="shared" si="2"/>
        <v>0</v>
      </c>
      <c r="AF60">
        <f t="shared" si="25"/>
        <v>0</v>
      </c>
      <c r="AG60">
        <f t="shared" si="25"/>
        <v>-19.97212542621261</v>
      </c>
      <c r="AH60">
        <f t="shared" si="4"/>
        <v>-488.32510882135711</v>
      </c>
      <c r="AI60">
        <f t="shared" si="26"/>
        <v>-508.29723424756969</v>
      </c>
      <c r="AJ60">
        <f t="shared" si="6"/>
        <v>0.86545417977417571</v>
      </c>
      <c r="AK60">
        <f t="shared" si="20"/>
        <v>1.0177987452213582</v>
      </c>
      <c r="AL60">
        <f t="shared" si="23"/>
        <v>-506.41398132257416</v>
      </c>
      <c r="AN60">
        <f t="shared" si="27"/>
        <v>0</v>
      </c>
      <c r="AO60">
        <f t="shared" si="27"/>
        <v>0</v>
      </c>
      <c r="AP60">
        <f t="shared" si="27"/>
        <v>-4.9053887948802118E-2</v>
      </c>
      <c r="AQ60">
        <f t="shared" si="27"/>
        <v>-1.1993838742505827</v>
      </c>
      <c r="AR60">
        <f t="shared" si="27"/>
        <v>-1.2484377621993847</v>
      </c>
      <c r="AS60">
        <f t="shared" si="27"/>
        <v>2.1256572074069709E-3</v>
      </c>
      <c r="AT60">
        <f t="shared" si="27"/>
        <v>2.4998333696118662E-3</v>
      </c>
      <c r="AU60">
        <f t="shared" si="24"/>
        <v>-1.2438122716223659</v>
      </c>
      <c r="AW60">
        <v>57</v>
      </c>
      <c r="AX60">
        <f>IF(Z60&gt;0, (R60*SUMPRODUCT(K60:$K$98, X60:$X$98)-K60*$AZ$3)/Z60, 0)</f>
        <v>34.234032690555274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2.6203289000000001E-2</v>
      </c>
      <c r="Q61" s="4">
        <f t="shared" si="22"/>
        <v>50</v>
      </c>
      <c r="R61">
        <f t="shared" si="0"/>
        <v>50000</v>
      </c>
      <c r="S61">
        <f t="shared" si="1"/>
        <v>33.301739825620182</v>
      </c>
      <c r="U61">
        <f t="shared" si="12"/>
        <v>2.6203289000000001E-2</v>
      </c>
      <c r="V61">
        <f t="shared" si="13"/>
        <v>0.01</v>
      </c>
      <c r="W61">
        <f t="shared" si="14"/>
        <v>0.39944250852425217</v>
      </c>
      <c r="X61">
        <f t="shared" si="15"/>
        <v>1.0466707489745944E-2</v>
      </c>
      <c r="Y61">
        <f t="shared" si="16"/>
        <v>3.9944250852425216E-3</v>
      </c>
      <c r="Z61">
        <f t="shared" si="17"/>
        <v>0.38498137594926374</v>
      </c>
      <c r="AB61">
        <f t="shared" si="18"/>
        <v>13.674527894816652</v>
      </c>
      <c r="AC61">
        <f t="shared" si="19"/>
        <v>12.820549619571652</v>
      </c>
      <c r="AE61">
        <f t="shared" si="2"/>
        <v>0</v>
      </c>
      <c r="AF61">
        <f t="shared" si="25"/>
        <v>0</v>
      </c>
      <c r="AG61">
        <f t="shared" si="25"/>
        <v>-19.249068797463188</v>
      </c>
      <c r="AH61">
        <f t="shared" si="4"/>
        <v>-523.33537448729714</v>
      </c>
      <c r="AI61">
        <f t="shared" si="26"/>
        <v>-542.58444328476037</v>
      </c>
      <c r="AJ61">
        <f t="shared" si="6"/>
        <v>0.85397827524499981</v>
      </c>
      <c r="AK61">
        <f t="shared" si="20"/>
        <v>0.95721695263716577</v>
      </c>
      <c r="AL61">
        <f t="shared" si="23"/>
        <v>-540.77324805687817</v>
      </c>
      <c r="AN61">
        <f t="shared" si="27"/>
        <v>0</v>
      </c>
      <c r="AO61">
        <f t="shared" si="27"/>
        <v>0</v>
      </c>
      <c r="AP61">
        <f t="shared" si="27"/>
        <v>-4.2212478452516085E-2</v>
      </c>
      <c r="AQ61">
        <f t="shared" si="27"/>
        <v>-1.1476546450857847</v>
      </c>
      <c r="AR61">
        <f t="shared" si="27"/>
        <v>-1.1898671235383009</v>
      </c>
      <c r="AS61">
        <f t="shared" si="27"/>
        <v>1.8727419971322041E-3</v>
      </c>
      <c r="AT61">
        <f t="shared" si="27"/>
        <v>2.0991405045476586E-3</v>
      </c>
      <c r="AU61">
        <f t="shared" si="24"/>
        <v>-1.185895241036621</v>
      </c>
      <c r="AW61">
        <v>58</v>
      </c>
      <c r="AX61">
        <f>IF(Z61&gt;0, (R61*SUMPRODUCT(K61:$K$98, X61:$X$98)-K61*$AZ$3)/Z61, 0)</f>
        <v>33.301739825620182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2.9108322999999998E-2</v>
      </c>
      <c r="Q62" s="4">
        <f t="shared" si="22"/>
        <v>50</v>
      </c>
      <c r="R62">
        <f t="shared" si="0"/>
        <v>50000</v>
      </c>
      <c r="S62">
        <f t="shared" si="1"/>
        <v>32.388402722201363</v>
      </c>
      <c r="U62">
        <f t="shared" si="12"/>
        <v>2.9108322999999998E-2</v>
      </c>
      <c r="V62">
        <f t="shared" si="13"/>
        <v>0.01</v>
      </c>
      <c r="W62">
        <f t="shared" si="14"/>
        <v>0.38498137594926374</v>
      </c>
      <c r="X62">
        <f t="shared" si="15"/>
        <v>1.12061622401156E-2</v>
      </c>
      <c r="Y62">
        <f t="shared" si="16"/>
        <v>3.8498137594926373E-3</v>
      </c>
      <c r="Z62">
        <f t="shared" si="17"/>
        <v>0.36992539994965551</v>
      </c>
      <c r="AB62">
        <f t="shared" si="18"/>
        <v>12.820549619571652</v>
      </c>
      <c r="AC62">
        <f t="shared" si="19"/>
        <v>11.98129283074085</v>
      </c>
      <c r="AE62">
        <f t="shared" si="2"/>
        <v>0</v>
      </c>
      <c r="AF62">
        <f t="shared" si="25"/>
        <v>0</v>
      </c>
      <c r="AG62">
        <f t="shared" si="25"/>
        <v>-18.496269997482777</v>
      </c>
      <c r="AH62">
        <f t="shared" si="4"/>
        <v>-560.30811200578</v>
      </c>
      <c r="AI62">
        <f t="shared" si="26"/>
        <v>-578.80438200326273</v>
      </c>
      <c r="AJ62">
        <f t="shared" si="6"/>
        <v>0.83925678883080224</v>
      </c>
      <c r="AK62">
        <f t="shared" si="20"/>
        <v>0.8974384733700157</v>
      </c>
      <c r="AL62">
        <f t="shared" si="23"/>
        <v>-577.06768674106195</v>
      </c>
      <c r="AN62">
        <f t="shared" si="27"/>
        <v>0</v>
      </c>
      <c r="AO62">
        <f t="shared" si="27"/>
        <v>0</v>
      </c>
      <c r="AP62">
        <f t="shared" si="27"/>
        <v>-3.6215731438004065E-2</v>
      </c>
      <c r="AQ62">
        <f t="shared" si="27"/>
        <v>-1.0970843369878378</v>
      </c>
      <c r="AR62">
        <f t="shared" si="27"/>
        <v>-1.1333000684258416</v>
      </c>
      <c r="AS62">
        <f t="shared" si="27"/>
        <v>1.6432663707847306E-3</v>
      </c>
      <c r="AT62">
        <f t="shared" si="27"/>
        <v>1.757186218525361E-3</v>
      </c>
      <c r="AU62">
        <f t="shared" si="24"/>
        <v>-1.1298996158365318</v>
      </c>
      <c r="AW62">
        <v>59</v>
      </c>
      <c r="AX62">
        <f>IF(Z62&gt;0, (R62*SUMPRODUCT(K62:$K$98, X62:$X$98)-K62*$AZ$3)/Z62, 0)</f>
        <v>32.388402722201363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3.2245303000000003E-2</v>
      </c>
      <c r="Q63" s="4">
        <f t="shared" si="22"/>
        <v>50</v>
      </c>
      <c r="R63">
        <f t="shared" si="0"/>
        <v>50000</v>
      </c>
      <c r="S63">
        <f t="shared" si="1"/>
        <v>31.497695041498652</v>
      </c>
      <c r="U63">
        <f t="shared" si="12"/>
        <v>3.2245303000000003E-2</v>
      </c>
      <c r="V63">
        <f t="shared" si="13"/>
        <v>0.01</v>
      </c>
      <c r="W63">
        <f t="shared" si="14"/>
        <v>0.36992539994965551</v>
      </c>
      <c r="X63">
        <f t="shared" si="15"/>
        <v>1.1928356608772828E-2</v>
      </c>
      <c r="Y63">
        <f t="shared" si="16"/>
        <v>3.699253999496555E-3</v>
      </c>
      <c r="Z63">
        <f t="shared" si="17"/>
        <v>0.35429778934138612</v>
      </c>
      <c r="AB63">
        <f t="shared" si="18"/>
        <v>11.98129283074085</v>
      </c>
      <c r="AC63">
        <f t="shared" si="19"/>
        <v>11.159563722552111</v>
      </c>
      <c r="AE63">
        <f t="shared" si="2"/>
        <v>0</v>
      </c>
      <c r="AF63">
        <f t="shared" si="25"/>
        <v>0</v>
      </c>
      <c r="AG63">
        <f t="shared" si="25"/>
        <v>-17.714889467069305</v>
      </c>
      <c r="AH63">
        <f t="shared" si="4"/>
        <v>-596.41783043864143</v>
      </c>
      <c r="AI63">
        <f t="shared" si="26"/>
        <v>-614.1327199057107</v>
      </c>
      <c r="AJ63">
        <f t="shared" si="6"/>
        <v>0.82172910818873923</v>
      </c>
      <c r="AK63">
        <f t="shared" si="20"/>
        <v>0.83869049815185959</v>
      </c>
      <c r="AL63">
        <f t="shared" si="23"/>
        <v>-612.47230029937009</v>
      </c>
      <c r="AN63">
        <f t="shared" si="27"/>
        <v>0</v>
      </c>
      <c r="AO63">
        <f t="shared" si="27"/>
        <v>0</v>
      </c>
      <c r="AP63">
        <f t="shared" si="27"/>
        <v>-3.0969452580391917E-2</v>
      </c>
      <c r="AQ63">
        <f t="shared" si="27"/>
        <v>-1.0426671728438095</v>
      </c>
      <c r="AR63">
        <f t="shared" si="27"/>
        <v>-1.0736366254242014</v>
      </c>
      <c r="AS63">
        <f t="shared" si="27"/>
        <v>1.4365599456483099E-3</v>
      </c>
      <c r="AT63">
        <f t="shared" si="27"/>
        <v>1.4662121183664552E-3</v>
      </c>
      <c r="AU63">
        <f t="shared" si="24"/>
        <v>-1.0707338533601867</v>
      </c>
      <c r="AW63">
        <v>60</v>
      </c>
      <c r="AX63">
        <f>IF(Z63&gt;0, (R63*SUMPRODUCT(K63:$K$98, X63:$X$98)-K63*$AZ$3)/Z63, 0)</f>
        <v>31.497695041498652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3.5522971E-2</v>
      </c>
      <c r="Q64" s="4">
        <f t="shared" si="22"/>
        <v>50</v>
      </c>
      <c r="R64">
        <f t="shared" si="0"/>
        <v>50000</v>
      </c>
      <c r="S64">
        <f t="shared" si="1"/>
        <v>30.643690955617899</v>
      </c>
      <c r="U64">
        <f t="shared" si="12"/>
        <v>3.5522971E-2</v>
      </c>
      <c r="V64">
        <f t="shared" si="13"/>
        <v>0.01</v>
      </c>
      <c r="W64">
        <f t="shared" si="14"/>
        <v>0.35429778934138612</v>
      </c>
      <c r="X64">
        <f t="shared" si="15"/>
        <v>1.2585710096138169E-2</v>
      </c>
      <c r="Y64">
        <f t="shared" si="16"/>
        <v>3.5429778934138612E-3</v>
      </c>
      <c r="Z64">
        <f t="shared" si="17"/>
        <v>0.33816910135183409</v>
      </c>
      <c r="AB64">
        <f t="shared" si="18"/>
        <v>11.159563722552111</v>
      </c>
      <c r="AC64">
        <f t="shared" si="19"/>
        <v>10.36274943256463</v>
      </c>
      <c r="AE64">
        <f t="shared" si="2"/>
        <v>0</v>
      </c>
      <c r="AF64">
        <f t="shared" si="25"/>
        <v>0</v>
      </c>
      <c r="AG64">
        <f t="shared" si="25"/>
        <v>-16.908455067591703</v>
      </c>
      <c r="AH64">
        <f t="shared" si="4"/>
        <v>-629.28550480690842</v>
      </c>
      <c r="AI64">
        <f t="shared" si="26"/>
        <v>-646.19395987450014</v>
      </c>
      <c r="AJ64">
        <f t="shared" si="6"/>
        <v>0.79681428998748061</v>
      </c>
      <c r="AK64">
        <f t="shared" si="20"/>
        <v>0.78116946057864789</v>
      </c>
      <c r="AL64">
        <f t="shared" si="23"/>
        <v>-644.61597612393393</v>
      </c>
      <c r="AN64">
        <f t="shared" si="27"/>
        <v>0</v>
      </c>
      <c r="AO64">
        <f t="shared" si="27"/>
        <v>0</v>
      </c>
      <c r="AP64">
        <f t="shared" si="27"/>
        <v>-2.6392527757757911E-2</v>
      </c>
      <c r="AQ64">
        <f t="shared" si="27"/>
        <v>-0.98225621955280118</v>
      </c>
      <c r="AR64">
        <f t="shared" si="27"/>
        <v>-1.008648747310559</v>
      </c>
      <c r="AS64">
        <f t="shared" si="27"/>
        <v>1.2437530917050288E-3</v>
      </c>
      <c r="AT64">
        <f t="shared" si="27"/>
        <v>1.2193329662241728E-3</v>
      </c>
      <c r="AU64">
        <f t="shared" si="24"/>
        <v>-1.0061856612526299</v>
      </c>
      <c r="AW64">
        <v>61</v>
      </c>
      <c r="AX64">
        <f>IF(Z64&gt;0, (R64*SUMPRODUCT(K64:$K$98, X64:$X$98)-K64*$AZ$3)/Z64, 0)</f>
        <v>30.643690955617899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4.8051124000000001E-2</v>
      </c>
      <c r="Q65" s="4">
        <f t="shared" si="22"/>
        <v>50</v>
      </c>
      <c r="R65">
        <f t="shared" si="0"/>
        <v>50000</v>
      </c>
      <c r="S65">
        <f t="shared" si="1"/>
        <v>30.137705917022199</v>
      </c>
      <c r="U65">
        <f t="shared" si="12"/>
        <v>4.8051124000000001E-2</v>
      </c>
      <c r="V65">
        <f t="shared" si="13"/>
        <v>0.01</v>
      </c>
      <c r="W65">
        <f t="shared" si="14"/>
        <v>0.33816910135183409</v>
      </c>
      <c r="X65">
        <f t="shared" si="15"/>
        <v>1.6249405422025548E-2</v>
      </c>
      <c r="Y65">
        <f t="shared" si="16"/>
        <v>3.381691013518341E-3</v>
      </c>
      <c r="Z65">
        <f t="shared" si="17"/>
        <v>0.3185380049162902</v>
      </c>
      <c r="AB65">
        <f t="shared" si="18"/>
        <v>10.36274943256463</v>
      </c>
      <c r="AC65">
        <f t="shared" si="19"/>
        <v>9.6000047155621253</v>
      </c>
      <c r="AE65">
        <f t="shared" si="2"/>
        <v>0</v>
      </c>
      <c r="AF65">
        <f t="shared" si="25"/>
        <v>0</v>
      </c>
      <c r="AG65">
        <f t="shared" si="25"/>
        <v>-15.92690024581451</v>
      </c>
      <c r="AH65">
        <f t="shared" si="4"/>
        <v>-812.47027110127738</v>
      </c>
      <c r="AI65">
        <f t="shared" si="26"/>
        <v>-828.3971713470919</v>
      </c>
      <c r="AJ65">
        <f t="shared" si="6"/>
        <v>0.76274471700250501</v>
      </c>
      <c r="AK65">
        <f t="shared" si="20"/>
        <v>0.7253924602795242</v>
      </c>
      <c r="AL65">
        <f t="shared" si="23"/>
        <v>-826.90903416980984</v>
      </c>
      <c r="AN65">
        <f t="shared" si="27"/>
        <v>0</v>
      </c>
      <c r="AO65">
        <f t="shared" si="27"/>
        <v>0</v>
      </c>
      <c r="AP65">
        <f t="shared" si="27"/>
        <v>-2.2196796300195415E-2</v>
      </c>
      <c r="AQ65">
        <f t="shared" si="27"/>
        <v>-1.132313057108453</v>
      </c>
      <c r="AR65">
        <f t="shared" si="27"/>
        <v>-1.1545098534086484</v>
      </c>
      <c r="AS65">
        <f t="shared" si="27"/>
        <v>1.0630121901343626E-3</v>
      </c>
      <c r="AT65">
        <f t="shared" si="27"/>
        <v>1.0109555801828755E-3</v>
      </c>
      <c r="AU65">
        <f t="shared" si="24"/>
        <v>-1.1524358856383312</v>
      </c>
      <c r="AW65">
        <v>62</v>
      </c>
      <c r="AX65">
        <f>IF(Z65&gt;0, (R65*SUMPRODUCT(K65:$K$98, X65:$X$98)-K65*$AZ$3)/Z65, 0)</f>
        <v>30.137705917022199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6.1583839000000001E-2</v>
      </c>
      <c r="Q66" s="4">
        <f t="shared" si="22"/>
        <v>50</v>
      </c>
      <c r="R66">
        <f t="shared" si="0"/>
        <v>50000</v>
      </c>
      <c r="S66">
        <f t="shared" si="1"/>
        <v>29.295347888360944</v>
      </c>
      <c r="U66">
        <f t="shared" si="12"/>
        <v>6.1583839000000001E-2</v>
      </c>
      <c r="V66">
        <f t="shared" si="13"/>
        <v>0.01</v>
      </c>
      <c r="W66">
        <f t="shared" si="14"/>
        <v>0.3185380049162902</v>
      </c>
      <c r="X66">
        <f t="shared" si="15"/>
        <v>1.9616793210146026E-2</v>
      </c>
      <c r="Y66">
        <f t="shared" si="16"/>
        <v>3.1853800491629019E-3</v>
      </c>
      <c r="Z66">
        <f t="shared" si="17"/>
        <v>0.29573583165698125</v>
      </c>
      <c r="AB66">
        <f t="shared" si="18"/>
        <v>9.6000047155621253</v>
      </c>
      <c r="AC66">
        <f t="shared" si="19"/>
        <v>8.6636840714450134</v>
      </c>
      <c r="AE66">
        <f t="shared" si="2"/>
        <v>0</v>
      </c>
      <c r="AF66">
        <f t="shared" si="25"/>
        <v>0</v>
      </c>
      <c r="AG66">
        <f t="shared" si="25"/>
        <v>-14.786791582849062</v>
      </c>
      <c r="AH66">
        <f t="shared" si="4"/>
        <v>-980.83966050730135</v>
      </c>
      <c r="AI66">
        <f t="shared" si="26"/>
        <v>-995.62645209015045</v>
      </c>
      <c r="AJ66">
        <f t="shared" si="6"/>
        <v>0.93632064411711191</v>
      </c>
      <c r="AK66">
        <f t="shared" si="20"/>
        <v>0.67200033008934879</v>
      </c>
      <c r="AL66">
        <f t="shared" si="23"/>
        <v>-994.01813111594402</v>
      </c>
      <c r="AN66">
        <f t="shared" si="27"/>
        <v>0</v>
      </c>
      <c r="AO66">
        <f t="shared" si="27"/>
        <v>0</v>
      </c>
      <c r="AP66">
        <f t="shared" si="27"/>
        <v>-1.8399878935291453E-2</v>
      </c>
      <c r="AQ66">
        <f t="shared" si="27"/>
        <v>-1.220503508631277</v>
      </c>
      <c r="AR66">
        <f t="shared" si="27"/>
        <v>-1.2389033875665685</v>
      </c>
      <c r="AS66">
        <f t="shared" si="27"/>
        <v>1.1651064667978172E-3</v>
      </c>
      <c r="AT66">
        <f t="shared" si="27"/>
        <v>8.3620064899416965E-4</v>
      </c>
      <c r="AU66">
        <f t="shared" si="24"/>
        <v>-1.2369020804507764</v>
      </c>
      <c r="AW66">
        <v>63</v>
      </c>
      <c r="AX66">
        <f>IF(Z66&gt;0, (R66*SUMPRODUCT(K66:$K$98, X66:$X$98)-K66*$AZ$3)/Z66, 0)</f>
        <v>29.295347888360944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7.6495508000000004E-2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28.199164512291922</v>
      </c>
      <c r="U67">
        <f t="shared" si="12"/>
        <v>7.6495508000000004E-2</v>
      </c>
      <c r="V67">
        <f t="shared" si="13"/>
        <v>0.01</v>
      </c>
      <c r="W67">
        <f t="shared" si="14"/>
        <v>0.29573583165698125</v>
      </c>
      <c r="X67">
        <f t="shared" si="15"/>
        <v>2.2622462676403263E-2</v>
      </c>
      <c r="Y67">
        <f t="shared" si="16"/>
        <v>2.9573583165698127E-3</v>
      </c>
      <c r="Z67">
        <f t="shared" si="17"/>
        <v>0.27015601066400818</v>
      </c>
      <c r="AB67">
        <f t="shared" si="18"/>
        <v>8.6636840714450134</v>
      </c>
      <c r="AC67">
        <f t="shared" si="19"/>
        <v>7.6181737886988579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-1131.123133820163</v>
      </c>
      <c r="AI67">
        <f t="shared" ref="AI67:AI98" si="33">SUM(AE67:AH67)</f>
        <v>-1144.6309343533635</v>
      </c>
      <c r="AJ67">
        <f t="shared" ref="AJ67:AJ98" si="34">AB67-AC67</f>
        <v>1.0455102827461555</v>
      </c>
      <c r="AK67">
        <f t="shared" si="20"/>
        <v>0.60645788500115094</v>
      </c>
      <c r="AL67">
        <f t="shared" si="23"/>
        <v>-1142.9789661856162</v>
      </c>
      <c r="AN67">
        <f t="shared" ref="AN67:AU98" si="35">AE67*$K67</f>
        <v>0</v>
      </c>
      <c r="AO67">
        <f t="shared" si="35"/>
        <v>0</v>
      </c>
      <c r="AP67">
        <f t="shared" si="35"/>
        <v>-1.5007475053254393E-2</v>
      </c>
      <c r="AQ67">
        <f t="shared" si="35"/>
        <v>-1.2567036484764453</v>
      </c>
      <c r="AR67">
        <f t="shared" si="35"/>
        <v>-1.2717111235296996</v>
      </c>
      <c r="AS67">
        <f t="shared" si="35"/>
        <v>1.1615858146312385E-3</v>
      </c>
      <c r="AT67">
        <f t="shared" si="35"/>
        <v>6.737885681413593E-4</v>
      </c>
      <c r="AU67">
        <f t="shared" si="24"/>
        <v>-1.269875749146927</v>
      </c>
      <c r="AW67">
        <v>64</v>
      </c>
      <c r="AX67">
        <f>IF(Z67&gt;0, (R67*SUMPRODUCT(K67:$K$98, X67:$X$98)-K67*$AZ$3)/Z67, 0)</f>
        <v>28.199164512291922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9.2986215999999997E-2</v>
      </c>
      <c r="Q68" s="4">
        <f t="shared" si="22"/>
        <v>50</v>
      </c>
      <c r="R68">
        <f t="shared" si="28"/>
        <v>50000</v>
      </c>
      <c r="S68">
        <f t="shared" si="29"/>
        <v>26.895619645966676</v>
      </c>
      <c r="U68">
        <f t="shared" ref="U68:U98" si="39">M68</f>
        <v>9.2986215999999997E-2</v>
      </c>
      <c r="V68">
        <f t="shared" ref="V68:V98" si="40">$C$10</f>
        <v>0.01</v>
      </c>
      <c r="W68">
        <f t="shared" ref="W68:W98" si="41">Z67</f>
        <v>0.27015601066400818</v>
      </c>
      <c r="X68">
        <f t="shared" ref="X68:X98" si="42">U68*W68</f>
        <v>2.5120785161301767E-2</v>
      </c>
      <c r="Y68">
        <f t="shared" ref="Y68:Y98" si="43">V68*W68</f>
        <v>2.7015601066400817E-3</v>
      </c>
      <c r="Z68">
        <f t="shared" ref="Z68:Z98" si="44">MAX(0, W68-X68-Y68)</f>
        <v>0.24233366539606635</v>
      </c>
      <c r="AB68">
        <f t="shared" ref="AB68:AB98" si="45">AC67</f>
        <v>7.6181737886988579</v>
      </c>
      <c r="AC68">
        <f t="shared" ref="AC68:AC98" si="46">S68*Z68</f>
        <v>6.5177140919055567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-1256.0392580650882</v>
      </c>
      <c r="AI68">
        <f t="shared" si="33"/>
        <v>-1268.1559413348916</v>
      </c>
      <c r="AJ68">
        <f t="shared" si="34"/>
        <v>1.1004596967933011</v>
      </c>
      <c r="AK68">
        <f t="shared" ref="AK68:AK98" si="47">G68*SUM(AB68:AB68, AE68:AF68)</f>
        <v>0.53327216520892007</v>
      </c>
      <c r="AL68">
        <f t="shared" si="23"/>
        <v>-1266.5222094728895</v>
      </c>
      <c r="AN68">
        <f t="shared" si="35"/>
        <v>0</v>
      </c>
      <c r="AO68">
        <f t="shared" si="35"/>
        <v>0</v>
      </c>
      <c r="AP68">
        <f t="shared" si="35"/>
        <v>-1.2019564273040467E-2</v>
      </c>
      <c r="AQ68">
        <f t="shared" si="35"/>
        <v>-1.2459717115326108</v>
      </c>
      <c r="AR68">
        <f t="shared" si="35"/>
        <v>-1.2579912758056513</v>
      </c>
      <c r="AS68">
        <f t="shared" si="35"/>
        <v>1.0916391689846006E-3</v>
      </c>
      <c r="AT68">
        <f t="shared" si="35"/>
        <v>5.2899782242604688E-4</v>
      </c>
      <c r="AU68">
        <f t="shared" si="24"/>
        <v>-1.2563706388142406</v>
      </c>
      <c r="AW68">
        <v>65</v>
      </c>
      <c r="AX68">
        <f>IF(Z68&gt;0, (R68*SUMPRODUCT(K68:$K$98, X68:$X$98)-K68*$AZ$3)/Z68, 0)</f>
        <v>26.895619645966676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0.109364504</v>
      </c>
      <c r="Q69" s="4">
        <f t="shared" ref="Q69:Q98" si="49">$C$8</f>
        <v>50</v>
      </c>
      <c r="R69">
        <f t="shared" si="28"/>
        <v>50000</v>
      </c>
      <c r="S69">
        <f t="shared" si="29"/>
        <v>25.356384722136315</v>
      </c>
      <c r="U69">
        <f t="shared" si="39"/>
        <v>0.109364504</v>
      </c>
      <c r="V69">
        <f t="shared" si="40"/>
        <v>0.01</v>
      </c>
      <c r="W69">
        <f t="shared" si="41"/>
        <v>0.24233366539606635</v>
      </c>
      <c r="X69">
        <f t="shared" si="42"/>
        <v>2.6502701118542759E-2</v>
      </c>
      <c r="Y69">
        <f t="shared" si="43"/>
        <v>2.4233366539606637E-3</v>
      </c>
      <c r="Z69">
        <f t="shared" si="44"/>
        <v>0.21340762762356294</v>
      </c>
      <c r="AB69">
        <f t="shared" si="45"/>
        <v>6.5177140919055567</v>
      </c>
      <c r="AC69">
        <f t="shared" si="46"/>
        <v>5.411245908661467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-1325.135055927138</v>
      </c>
      <c r="AI69">
        <f t="shared" si="33"/>
        <v>-1335.8054373083162</v>
      </c>
      <c r="AJ69">
        <f t="shared" si="34"/>
        <v>1.1064681832440897</v>
      </c>
      <c r="AK69">
        <f t="shared" si="47"/>
        <v>0.45623998643338903</v>
      </c>
      <c r="AL69">
        <f t="shared" si="23"/>
        <v>-1334.2427291386387</v>
      </c>
      <c r="AN69">
        <f t="shared" si="35"/>
        <v>0</v>
      </c>
      <c r="AO69">
        <f t="shared" si="35"/>
        <v>0</v>
      </c>
      <c r="AP69">
        <f t="shared" si="35"/>
        <v>-9.4507633440114921E-3</v>
      </c>
      <c r="AQ69">
        <f t="shared" si="35"/>
        <v>-1.1736729330510636</v>
      </c>
      <c r="AR69">
        <f t="shared" si="35"/>
        <v>-1.1831236963950751</v>
      </c>
      <c r="AS69">
        <f t="shared" si="35"/>
        <v>9.7999954959094898E-4</v>
      </c>
      <c r="AT69">
        <f t="shared" si="35"/>
        <v>4.0409203624743295E-4</v>
      </c>
      <c r="AU69">
        <f t="shared" si="24"/>
        <v>-1.1817396048092366</v>
      </c>
      <c r="AW69">
        <v>66</v>
      </c>
      <c r="AX69">
        <f>IF(Z69&gt;0, (R69*SUMPRODUCT(K69:$K$98, X69:$X$98)-K69*$AZ$3)/Z69, 0)</f>
        <v>25.356384722136315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0.12705264299999999</v>
      </c>
      <c r="Q70" s="4">
        <f t="shared" si="49"/>
        <v>50</v>
      </c>
      <c r="R70">
        <f t="shared" si="28"/>
        <v>50000</v>
      </c>
      <c r="S70">
        <f t="shared" si="29"/>
        <v>23.686687654405514</v>
      </c>
      <c r="U70">
        <f t="shared" si="39"/>
        <v>0.12705264299999999</v>
      </c>
      <c r="V70">
        <f t="shared" si="40"/>
        <v>0.01</v>
      </c>
      <c r="W70">
        <f t="shared" si="41"/>
        <v>0.21340762762356294</v>
      </c>
      <c r="X70">
        <f t="shared" si="42"/>
        <v>2.711400312593348E-2</v>
      </c>
      <c r="Y70">
        <f t="shared" si="43"/>
        <v>2.1340762762356294E-3</v>
      </c>
      <c r="Z70">
        <f t="shared" si="44"/>
        <v>0.18415954822139383</v>
      </c>
      <c r="AB70">
        <f t="shared" si="45"/>
        <v>5.411245908661467</v>
      </c>
      <c r="AC70">
        <f t="shared" si="46"/>
        <v>4.3621296972965862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-1355.7001562966741</v>
      </c>
      <c r="AI70">
        <f t="shared" si="33"/>
        <v>-1364.9081337077437</v>
      </c>
      <c r="AJ70">
        <f t="shared" si="34"/>
        <v>1.0491162113648809</v>
      </c>
      <c r="AK70">
        <f t="shared" si="47"/>
        <v>0.37878721360630274</v>
      </c>
      <c r="AL70">
        <f t="shared" si="23"/>
        <v>-1363.4802302827725</v>
      </c>
      <c r="AN70">
        <f t="shared" si="35"/>
        <v>0</v>
      </c>
      <c r="AO70">
        <f t="shared" si="35"/>
        <v>0</v>
      </c>
      <c r="AP70">
        <f t="shared" si="35"/>
        <v>-7.2817064726314268E-3</v>
      </c>
      <c r="AQ70">
        <f t="shared" si="35"/>
        <v>-1.072093268950159</v>
      </c>
      <c r="AR70">
        <f t="shared" si="35"/>
        <v>-1.0793749754227904</v>
      </c>
      <c r="AS70">
        <f t="shared" si="35"/>
        <v>8.2964542220252343E-4</v>
      </c>
      <c r="AT70">
        <f t="shared" si="35"/>
        <v>2.9954648908577365E-4</v>
      </c>
      <c r="AU70">
        <f t="shared" si="24"/>
        <v>-1.078245783511502</v>
      </c>
      <c r="AW70">
        <v>67</v>
      </c>
      <c r="AX70">
        <f>IF(Z70&gt;0, (R70*SUMPRODUCT(K70:$K$98, X70:$X$98)-K70*$AZ$3)/Z70, 0)</f>
        <v>23.686687654405514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0.145586511</v>
      </c>
      <c r="Q71" s="4">
        <f t="shared" si="49"/>
        <v>50</v>
      </c>
      <c r="R71">
        <f t="shared" si="28"/>
        <v>50000</v>
      </c>
      <c r="S71">
        <f t="shared" si="29"/>
        <v>21.872018726042878</v>
      </c>
      <c r="U71">
        <f t="shared" si="39"/>
        <v>0.145586511</v>
      </c>
      <c r="V71">
        <f t="shared" si="40"/>
        <v>0.01</v>
      </c>
      <c r="W71">
        <f t="shared" si="41"/>
        <v>0.18415954822139383</v>
      </c>
      <c r="X71">
        <f t="shared" si="42"/>
        <v>2.6811146092888982E-2</v>
      </c>
      <c r="Y71">
        <f t="shared" si="43"/>
        <v>1.8415954822139384E-3</v>
      </c>
      <c r="Z71">
        <f t="shared" si="44"/>
        <v>0.15550680664629091</v>
      </c>
      <c r="AB71">
        <f t="shared" si="45"/>
        <v>4.3621296972965862</v>
      </c>
      <c r="AC71">
        <f t="shared" si="46"/>
        <v>3.4012477869948037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-1340.557304644449</v>
      </c>
      <c r="AI71">
        <f t="shared" si="33"/>
        <v>-1348.3326449767635</v>
      </c>
      <c r="AJ71">
        <f t="shared" si="34"/>
        <v>0.96088191030178249</v>
      </c>
      <c r="AK71">
        <f t="shared" si="47"/>
        <v>0.30534907881076107</v>
      </c>
      <c r="AL71">
        <f t="shared" si="23"/>
        <v>-1347.066413987651</v>
      </c>
      <c r="AN71">
        <f t="shared" si="35"/>
        <v>0</v>
      </c>
      <c r="AO71">
        <f t="shared" si="35"/>
        <v>0</v>
      </c>
      <c r="AP71">
        <f t="shared" si="35"/>
        <v>-5.4899742575255225E-3</v>
      </c>
      <c r="AQ71">
        <f t="shared" si="35"/>
        <v>-0.94653414238975553</v>
      </c>
      <c r="AR71">
        <f t="shared" si="35"/>
        <v>-0.95202411664728104</v>
      </c>
      <c r="AS71">
        <f t="shared" si="35"/>
        <v>6.7845479768323142E-4</v>
      </c>
      <c r="AT71">
        <f t="shared" si="35"/>
        <v>2.1559938351035444E-4</v>
      </c>
      <c r="AU71">
        <f t="shared" si="24"/>
        <v>-0.95113006246608744</v>
      </c>
      <c r="AW71">
        <v>68</v>
      </c>
      <c r="AX71">
        <f>IF(Z71&gt;0, (R71*SUMPRODUCT(K71:$K$98, X71:$X$98)-K71*$AZ$3)/Z71, 0)</f>
        <v>21.872018726042878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0.16473611299999999</v>
      </c>
      <c r="Q72" s="4">
        <f t="shared" si="49"/>
        <v>50</v>
      </c>
      <c r="R72">
        <f t="shared" si="28"/>
        <v>50000</v>
      </c>
      <c r="S72">
        <f t="shared" si="29"/>
        <v>19.901245822349299</v>
      </c>
      <c r="U72">
        <f t="shared" si="39"/>
        <v>0.16473611299999999</v>
      </c>
      <c r="V72">
        <f t="shared" si="40"/>
        <v>0.01</v>
      </c>
      <c r="W72">
        <f t="shared" si="41"/>
        <v>0.15550680664629091</v>
      </c>
      <c r="X72">
        <f t="shared" si="42"/>
        <v>2.5617586871952529E-2</v>
      </c>
      <c r="Y72">
        <f t="shared" si="43"/>
        <v>1.5550680664629091E-3</v>
      </c>
      <c r="Z72">
        <f t="shared" si="44"/>
        <v>0.12833415170787546</v>
      </c>
      <c r="AB72">
        <f t="shared" si="45"/>
        <v>3.4012477869948037</v>
      </c>
      <c r="AC72">
        <f t="shared" si="46"/>
        <v>2.5540095005410977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-1280.8793435976265</v>
      </c>
      <c r="AI72">
        <f t="shared" si="33"/>
        <v>-1287.2960511830204</v>
      </c>
      <c r="AJ72">
        <f t="shared" si="34"/>
        <v>0.84723828645370602</v>
      </c>
      <c r="AK72">
        <f t="shared" si="47"/>
        <v>0.23808734508963628</v>
      </c>
      <c r="AL72">
        <f t="shared" si="23"/>
        <v>-1286.2107255514773</v>
      </c>
      <c r="AN72">
        <f t="shared" si="35"/>
        <v>0</v>
      </c>
      <c r="AO72">
        <f t="shared" si="35"/>
        <v>0</v>
      </c>
      <c r="AP72">
        <f t="shared" si="35"/>
        <v>-4.0452477636566536E-3</v>
      </c>
      <c r="AQ72">
        <f t="shared" si="35"/>
        <v>-0.80749733897751397</v>
      </c>
      <c r="AR72">
        <f t="shared" si="35"/>
        <v>-0.81154258674117064</v>
      </c>
      <c r="AS72">
        <f t="shared" si="35"/>
        <v>5.3411952125769608E-4</v>
      </c>
      <c r="AT72">
        <f t="shared" si="35"/>
        <v>1.5009602470761449E-4</v>
      </c>
      <c r="AU72">
        <f t="shared" si="24"/>
        <v>-0.81085837119520543</v>
      </c>
      <c r="AW72">
        <v>69</v>
      </c>
      <c r="AX72">
        <f>IF(Z72&gt;0, (R72*SUMPRODUCT(K72:$K$98, X72:$X$98)-K72*$AZ$3)/Z72, 0)</f>
        <v>19.901245822349299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0.18528323299999999</v>
      </c>
      <c r="Q73" s="4">
        <f t="shared" si="49"/>
        <v>50</v>
      </c>
      <c r="R73">
        <f t="shared" si="28"/>
        <v>50000</v>
      </c>
      <c r="S73">
        <f t="shared" si="29"/>
        <v>17.770138448946014</v>
      </c>
      <c r="U73">
        <f t="shared" si="39"/>
        <v>0.18528323299999999</v>
      </c>
      <c r="V73">
        <f t="shared" si="40"/>
        <v>0.01</v>
      </c>
      <c r="W73">
        <f t="shared" si="41"/>
        <v>0.12833415170787546</v>
      </c>
      <c r="X73">
        <f t="shared" si="42"/>
        <v>2.3778166532747634E-2</v>
      </c>
      <c r="Y73">
        <f t="shared" si="43"/>
        <v>1.2833415170787547E-3</v>
      </c>
      <c r="Z73">
        <f t="shared" si="44"/>
        <v>0.10327264365804907</v>
      </c>
      <c r="AB73">
        <f t="shared" si="45"/>
        <v>2.5540095005410977</v>
      </c>
      <c r="AC73">
        <f t="shared" si="46"/>
        <v>1.8351691757921986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-1188.9083266373816</v>
      </c>
      <c r="AI73">
        <f t="shared" si="33"/>
        <v>-1194.071958820284</v>
      </c>
      <c r="AJ73">
        <f t="shared" si="34"/>
        <v>0.71884032474889903</v>
      </c>
      <c r="AK73">
        <f t="shared" si="47"/>
        <v>0.17878066503787685</v>
      </c>
      <c r="AL73">
        <f t="shared" si="23"/>
        <v>-1193.1743378304971</v>
      </c>
      <c r="AN73">
        <f t="shared" si="35"/>
        <v>0</v>
      </c>
      <c r="AO73">
        <f t="shared" si="35"/>
        <v>0</v>
      </c>
      <c r="AP73">
        <f t="shared" si="35"/>
        <v>-2.906498841146216E-3</v>
      </c>
      <c r="AQ73">
        <f t="shared" si="35"/>
        <v>-0.66921123565743246</v>
      </c>
      <c r="AR73">
        <f t="shared" si="35"/>
        <v>-0.6721177344985787</v>
      </c>
      <c r="AS73">
        <f t="shared" si="35"/>
        <v>4.0461994519475124E-4</v>
      </c>
      <c r="AT73">
        <f t="shared" si="35"/>
        <v>1.0063183769604977E-4</v>
      </c>
      <c r="AU73">
        <f t="shared" si="24"/>
        <v>-0.67161248271568774</v>
      </c>
      <c r="AW73">
        <v>70</v>
      </c>
      <c r="AX73">
        <f>IF(Z73&gt;0, (R73*SUMPRODUCT(K73:$K$98, X73:$X$98)-K73*$AZ$3)/Z73, 0)</f>
        <v>17.770138448946014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0.20641411200000001</v>
      </c>
      <c r="Q74" s="4">
        <f t="shared" si="49"/>
        <v>50</v>
      </c>
      <c r="R74">
        <f t="shared" si="28"/>
        <v>50000</v>
      </c>
      <c r="S74">
        <f t="shared" si="29"/>
        <v>15.386431559476188</v>
      </c>
      <c r="U74">
        <f t="shared" si="39"/>
        <v>0.20641411200000001</v>
      </c>
      <c r="V74">
        <f t="shared" si="40"/>
        <v>0.01</v>
      </c>
      <c r="W74">
        <f t="shared" si="41"/>
        <v>0.10327264365804907</v>
      </c>
      <c r="X74">
        <f t="shared" si="42"/>
        <v>2.1316931034568633E-2</v>
      </c>
      <c r="Y74">
        <f t="shared" si="43"/>
        <v>1.0327264365804908E-3</v>
      </c>
      <c r="Z74">
        <f t="shared" si="44"/>
        <v>8.0922986186899942E-2</v>
      </c>
      <c r="AB74">
        <f t="shared" si="45"/>
        <v>1.8351691757921986</v>
      </c>
      <c r="AC74">
        <f t="shared" si="46"/>
        <v>1.2451159885531728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-1065.8465517284317</v>
      </c>
      <c r="AI74">
        <f t="shared" si="33"/>
        <v>-1069.8927010377768</v>
      </c>
      <c r="AJ74">
        <f t="shared" si="34"/>
        <v>0.59005318723902578</v>
      </c>
      <c r="AK74">
        <f t="shared" si="47"/>
        <v>0.1284618423054539</v>
      </c>
      <c r="AL74">
        <f t="shared" si="23"/>
        <v>-1069.1741860082325</v>
      </c>
      <c r="AN74">
        <f t="shared" si="35"/>
        <v>0</v>
      </c>
      <c r="AO74">
        <f t="shared" si="35"/>
        <v>0</v>
      </c>
      <c r="AP74">
        <f t="shared" si="35"/>
        <v>-2.0334745316165433E-3</v>
      </c>
      <c r="AQ74">
        <f t="shared" si="35"/>
        <v>-0.53566283689662975</v>
      </c>
      <c r="AR74">
        <f t="shared" si="35"/>
        <v>-0.53769631142824625</v>
      </c>
      <c r="AS74">
        <f t="shared" si="35"/>
        <v>2.965432159852655E-4</v>
      </c>
      <c r="AT74">
        <f t="shared" si="35"/>
        <v>6.4561108511086761E-5</v>
      </c>
      <c r="AU74">
        <f t="shared" si="24"/>
        <v>-0.53733520710375005</v>
      </c>
      <c r="AW74">
        <v>71</v>
      </c>
      <c r="AX74">
        <f>IF(Z74&gt;0, (R74*SUMPRODUCT(K74:$K$98, X74:$X$98)-K74*$AZ$3)/Z74, 0)</f>
        <v>15.386431559476188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0.22879502199999999</v>
      </c>
      <c r="Q75" s="4">
        <f t="shared" si="49"/>
        <v>50</v>
      </c>
      <c r="R75">
        <f t="shared" si="28"/>
        <v>50000</v>
      </c>
      <c r="S75">
        <f t="shared" si="29"/>
        <v>12.664657460456947</v>
      </c>
      <c r="U75">
        <f t="shared" si="39"/>
        <v>0.22879502199999999</v>
      </c>
      <c r="V75">
        <f t="shared" si="40"/>
        <v>0.01</v>
      </c>
      <c r="W75">
        <f t="shared" si="41"/>
        <v>8.0922986186899942E-2</v>
      </c>
      <c r="X75">
        <f t="shared" si="42"/>
        <v>1.8514776404937466E-2</v>
      </c>
      <c r="Y75">
        <f t="shared" si="43"/>
        <v>8.0922986186899941E-4</v>
      </c>
      <c r="Z75">
        <f t="shared" si="44"/>
        <v>6.1598979920093472E-2</v>
      </c>
      <c r="AB75">
        <f t="shared" si="45"/>
        <v>1.2451159885531728</v>
      </c>
      <c r="AC75">
        <f t="shared" si="46"/>
        <v>0.78012998060154948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-925.73882024687327</v>
      </c>
      <c r="AI75">
        <f t="shared" si="33"/>
        <v>-928.81876924287792</v>
      </c>
      <c r="AJ75">
        <f t="shared" si="34"/>
        <v>0.46498600795162337</v>
      </c>
      <c r="AK75">
        <f t="shared" si="47"/>
        <v>8.7158119198722114E-2</v>
      </c>
      <c r="AL75">
        <f t="shared" si="23"/>
        <v>-928.26662511572749</v>
      </c>
      <c r="AN75">
        <f t="shared" si="35"/>
        <v>0</v>
      </c>
      <c r="AO75">
        <f t="shared" si="35"/>
        <v>0</v>
      </c>
      <c r="AP75">
        <f t="shared" si="35"/>
        <v>-1.3820454786631527E-3</v>
      </c>
      <c r="AQ75">
        <f t="shared" si="35"/>
        <v>-0.41540075910504159</v>
      </c>
      <c r="AR75">
        <f t="shared" si="35"/>
        <v>-0.4167828045837047</v>
      </c>
      <c r="AS75">
        <f t="shared" si="35"/>
        <v>2.0865014672801245E-4</v>
      </c>
      <c r="AT75">
        <f t="shared" si="35"/>
        <v>3.9109895885819802E-5</v>
      </c>
      <c r="AU75">
        <f t="shared" si="24"/>
        <v>-0.41653504454109086</v>
      </c>
      <c r="AW75">
        <v>72</v>
      </c>
      <c r="AX75">
        <f>IF(Z75&gt;0, (R75*SUMPRODUCT(K75:$K$98, X75:$X$98)-K75*$AZ$3)/Z75, 0)</f>
        <v>12.664657460456947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0.25248784600000002</v>
      </c>
      <c r="Q76" s="4">
        <f t="shared" si="49"/>
        <v>50</v>
      </c>
      <c r="R76">
        <f t="shared" si="28"/>
        <v>50000</v>
      </c>
      <c r="S76">
        <f t="shared" si="29"/>
        <v>9.4174238891969537</v>
      </c>
      <c r="U76">
        <f t="shared" si="39"/>
        <v>0.25248784600000002</v>
      </c>
      <c r="V76">
        <f t="shared" si="40"/>
        <v>0.01</v>
      </c>
      <c r="W76">
        <f t="shared" si="41"/>
        <v>6.1598979920093472E-2</v>
      </c>
      <c r="X76">
        <f t="shared" si="42"/>
        <v>1.5552993755821655E-2</v>
      </c>
      <c r="Y76">
        <f t="shared" si="43"/>
        <v>6.1598979920093476E-4</v>
      </c>
      <c r="Z76">
        <f t="shared" si="44"/>
        <v>4.5429996365070884E-2</v>
      </c>
      <c r="AB76">
        <f t="shared" si="45"/>
        <v>0.78012998060154948</v>
      </c>
      <c r="AC76">
        <f t="shared" si="46"/>
        <v>0.4278335330545493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-777.64968779108278</v>
      </c>
      <c r="AI76">
        <f t="shared" si="33"/>
        <v>-779.92118760933636</v>
      </c>
      <c r="AJ76">
        <f t="shared" si="34"/>
        <v>0.35229644754700018</v>
      </c>
      <c r="AK76">
        <f t="shared" si="47"/>
        <v>5.4609098642108465E-2</v>
      </c>
      <c r="AL76">
        <f t="shared" si="23"/>
        <v>-779.51428206314722</v>
      </c>
      <c r="AN76">
        <f t="shared" si="35"/>
        <v>0</v>
      </c>
      <c r="AO76">
        <f t="shared" si="35"/>
        <v>0</v>
      </c>
      <c r="AP76">
        <f t="shared" si="35"/>
        <v>-9.1006726597752004E-4</v>
      </c>
      <c r="AQ76">
        <f t="shared" si="35"/>
        <v>-0.31156221962651642</v>
      </c>
      <c r="AR76">
        <f t="shared" si="35"/>
        <v>-0.31247228689249396</v>
      </c>
      <c r="AS76">
        <f t="shared" si="35"/>
        <v>1.4114615473718013E-4</v>
      </c>
      <c r="AT76">
        <f t="shared" si="35"/>
        <v>2.1878915727552607E-5</v>
      </c>
      <c r="AU76">
        <f t="shared" si="24"/>
        <v>-0.31230926182202917</v>
      </c>
      <c r="AW76">
        <v>73</v>
      </c>
      <c r="AX76">
        <f>IF(Z76&gt;0, (R76*SUMPRODUCT(K76:$K$98, X76:$X$98)-K76*$AZ$3)/Z76, 0)</f>
        <v>9.4174238891969537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0.27661797300000002</v>
      </c>
      <c r="Q77" s="4">
        <f t="shared" si="49"/>
        <v>50</v>
      </c>
      <c r="R77">
        <f t="shared" si="28"/>
        <v>50000</v>
      </c>
      <c r="S77">
        <f t="shared" si="29"/>
        <v>5.3261363480708495</v>
      </c>
      <c r="U77">
        <f t="shared" si="39"/>
        <v>0.27661797300000002</v>
      </c>
      <c r="V77">
        <f t="shared" si="40"/>
        <v>0.01</v>
      </c>
      <c r="W77">
        <f t="shared" si="41"/>
        <v>4.5429996365070884E-2</v>
      </c>
      <c r="X77">
        <f t="shared" si="42"/>
        <v>1.2566753507903277E-2</v>
      </c>
      <c r="Y77">
        <f t="shared" si="43"/>
        <v>4.5429996365070884E-4</v>
      </c>
      <c r="Z77">
        <f t="shared" si="44"/>
        <v>3.2408942893516902E-2</v>
      </c>
      <c r="AB77">
        <f t="shared" si="45"/>
        <v>0.4278335330545493</v>
      </c>
      <c r="AC77">
        <f t="shared" si="46"/>
        <v>0.17261444874771281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-628.33767539516384</v>
      </c>
      <c r="AI77">
        <f t="shared" si="33"/>
        <v>-629.95812253983968</v>
      </c>
      <c r="AJ77">
        <f t="shared" si="34"/>
        <v>0.25521908430683649</v>
      </c>
      <c r="AK77">
        <f t="shared" si="47"/>
        <v>2.9948347313818454E-2</v>
      </c>
      <c r="AL77">
        <f t="shared" si="23"/>
        <v>-629.67295510821896</v>
      </c>
      <c r="AN77">
        <f t="shared" si="35"/>
        <v>0</v>
      </c>
      <c r="AO77">
        <f t="shared" si="35"/>
        <v>0</v>
      </c>
      <c r="AP77">
        <f t="shared" si="35"/>
        <v>-5.7966574188338528E-4</v>
      </c>
      <c r="AQ77">
        <f t="shared" si="35"/>
        <v>-0.22476871643602991</v>
      </c>
      <c r="AR77">
        <f t="shared" si="35"/>
        <v>-0.22534838217791328</v>
      </c>
      <c r="AS77">
        <f t="shared" si="35"/>
        <v>9.1296874651912788E-5</v>
      </c>
      <c r="AT77">
        <f t="shared" si="35"/>
        <v>1.0713111514241071E-5</v>
      </c>
      <c r="AU77">
        <f t="shared" si="24"/>
        <v>-0.22524637219174712</v>
      </c>
      <c r="AW77">
        <v>74</v>
      </c>
      <c r="AX77">
        <f>IF(Z77&gt;0, (R77*SUMPRODUCT(K77:$K$98, X77:$X$98)-K77*$AZ$3)/Z77, 0)</f>
        <v>5.3261363480708495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0.30183517399999998</v>
      </c>
      <c r="Q78" s="4">
        <f t="shared" si="49"/>
        <v>50</v>
      </c>
      <c r="R78">
        <f t="shared" si="28"/>
        <v>50000</v>
      </c>
      <c r="S78">
        <f t="shared" si="29"/>
        <v>-8.2855318816603449E-2</v>
      </c>
      <c r="U78">
        <f t="shared" si="39"/>
        <v>0.30183517399999998</v>
      </c>
      <c r="V78">
        <f t="shared" si="40"/>
        <v>0.01</v>
      </c>
      <c r="W78">
        <f t="shared" si="41"/>
        <v>3.2408942893516902E-2</v>
      </c>
      <c r="X78">
        <f t="shared" si="42"/>
        <v>9.7821589174207375E-3</v>
      </c>
      <c r="Y78">
        <f t="shared" si="43"/>
        <v>3.2408942893516902E-4</v>
      </c>
      <c r="Z78">
        <f t="shared" si="44"/>
        <v>2.2302694547160998E-2</v>
      </c>
      <c r="AB78">
        <f t="shared" si="45"/>
        <v>0.17261444874771281</v>
      </c>
      <c r="AC78">
        <f t="shared" si="46"/>
        <v>-1.8478968671743479E-3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-489.10794587103686</v>
      </c>
      <c r="AI78">
        <f t="shared" si="33"/>
        <v>-490.22308059839492</v>
      </c>
      <c r="AJ78">
        <f t="shared" si="34"/>
        <v>0.17446234561488716</v>
      </c>
      <c r="AK78">
        <f t="shared" si="47"/>
        <v>1.2083011412339898E-2</v>
      </c>
      <c r="AL78">
        <f t="shared" si="23"/>
        <v>-490.03653524136769</v>
      </c>
      <c r="AN78">
        <f t="shared" si="35"/>
        <v>0</v>
      </c>
      <c r="AO78">
        <f t="shared" si="35"/>
        <v>0</v>
      </c>
      <c r="AP78">
        <f t="shared" si="35"/>
        <v>-3.561656914297685E-4</v>
      </c>
      <c r="AQ78">
        <f t="shared" si="35"/>
        <v>-0.15621741969929523</v>
      </c>
      <c r="AR78">
        <f t="shared" si="35"/>
        <v>-0.156573585390725</v>
      </c>
      <c r="AS78">
        <f t="shared" si="35"/>
        <v>5.5721968323594577E-5</v>
      </c>
      <c r="AT78">
        <f t="shared" si="35"/>
        <v>3.8592234719706917E-6</v>
      </c>
      <c r="AU78">
        <f t="shared" si="24"/>
        <v>-0.15651400419892944</v>
      </c>
      <c r="AW78">
        <v>75</v>
      </c>
      <c r="AX78">
        <f>IF(Z78&gt;0, (R78*SUMPRODUCT(K78:$K$98, X78:$X$98)-K78*$AZ$3)/Z78, 0)</f>
        <v>-8.2855318816603449E-2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0.327222552</v>
      </c>
      <c r="Q79" s="4">
        <f t="shared" si="49"/>
        <v>50</v>
      </c>
      <c r="R79">
        <f t="shared" si="28"/>
        <v>50000</v>
      </c>
      <c r="S79">
        <f t="shared" si="29"/>
        <v>-7.6546498831835121</v>
      </c>
      <c r="U79">
        <f t="shared" si="39"/>
        <v>0.327222552</v>
      </c>
      <c r="V79">
        <f t="shared" si="40"/>
        <v>0.01</v>
      </c>
      <c r="W79">
        <f t="shared" si="41"/>
        <v>2.2302694547160998E-2</v>
      </c>
      <c r="X79">
        <f t="shared" si="42"/>
        <v>7.297944626198506E-3</v>
      </c>
      <c r="Y79">
        <f t="shared" si="43"/>
        <v>2.2302694547161E-4</v>
      </c>
      <c r="Z79">
        <f t="shared" si="44"/>
        <v>1.4781722975490881E-2</v>
      </c>
      <c r="AB79">
        <f t="shared" si="45"/>
        <v>-1.8478968671743479E-3</v>
      </c>
      <c r="AC79">
        <f t="shared" si="46"/>
        <v>-0.11314891404759231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-364.8972313099253</v>
      </c>
      <c r="AI79">
        <f t="shared" si="33"/>
        <v>-365.63631745869986</v>
      </c>
      <c r="AJ79">
        <f t="shared" si="34"/>
        <v>0.11130101718041796</v>
      </c>
      <c r="AK79">
        <f t="shared" si="47"/>
        <v>-1.2935278070220436E-4</v>
      </c>
      <c r="AL79">
        <f t="shared" si="23"/>
        <v>-365.5251457943001</v>
      </c>
      <c r="AN79">
        <f t="shared" si="35"/>
        <v>0</v>
      </c>
      <c r="AO79">
        <f t="shared" si="35"/>
        <v>0</v>
      </c>
      <c r="AP79">
        <f t="shared" si="35"/>
        <v>-2.1076659645622987E-4</v>
      </c>
      <c r="AQ79">
        <f t="shared" si="35"/>
        <v>-0.10405843436115481</v>
      </c>
      <c r="AR79">
        <f t="shared" si="35"/>
        <v>-0.10426920095761105</v>
      </c>
      <c r="AS79">
        <f t="shared" si="35"/>
        <v>3.1739921810372089E-5</v>
      </c>
      <c r="AT79">
        <f t="shared" si="35"/>
        <v>-3.6887777393686849E-8</v>
      </c>
      <c r="AU79">
        <f t="shared" si="24"/>
        <v>-0.10423749792357806</v>
      </c>
      <c r="AW79">
        <v>76</v>
      </c>
      <c r="AX79">
        <f>IF(Z79&gt;0, (R79*SUMPRODUCT(K79:$K$98, X79:$X$98)-K79*$AZ$3)/Z79, 0)</f>
        <v>-7.6546498831835121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0.35219428400000002</v>
      </c>
      <c r="Q80" s="4">
        <f t="shared" si="49"/>
        <v>50</v>
      </c>
      <c r="R80">
        <f t="shared" si="28"/>
        <v>50000</v>
      </c>
      <c r="S80">
        <f t="shared" si="29"/>
        <v>-18.78509847028559</v>
      </c>
      <c r="U80">
        <f t="shared" si="39"/>
        <v>0.35219428400000002</v>
      </c>
      <c r="V80">
        <f t="shared" si="40"/>
        <v>0.01</v>
      </c>
      <c r="W80">
        <f t="shared" si="41"/>
        <v>1.4781722975490881E-2</v>
      </c>
      <c r="X80">
        <f t="shared" si="42"/>
        <v>5.2060383396393605E-3</v>
      </c>
      <c r="Y80">
        <f t="shared" si="43"/>
        <v>1.4781722975490882E-4</v>
      </c>
      <c r="Z80">
        <f t="shared" si="44"/>
        <v>9.4278674060966124E-3</v>
      </c>
      <c r="AB80">
        <f t="shared" si="45"/>
        <v>-0.11314891404759231</v>
      </c>
      <c r="AC80">
        <f t="shared" si="46"/>
        <v>-0.17710341758832085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-260.30191698196802</v>
      </c>
      <c r="AI80">
        <f t="shared" si="33"/>
        <v>-260.77331035227286</v>
      </c>
      <c r="AJ80">
        <f t="shared" si="34"/>
        <v>6.3954503540728541E-2</v>
      </c>
      <c r="AK80">
        <f t="shared" si="47"/>
        <v>-7.9204239833314625E-3</v>
      </c>
      <c r="AL80">
        <f t="shared" si="23"/>
        <v>-260.71727627271542</v>
      </c>
      <c r="AN80">
        <f t="shared" si="35"/>
        <v>0</v>
      </c>
      <c r="AO80">
        <f t="shared" si="35"/>
        <v>0</v>
      </c>
      <c r="AP80">
        <f t="shared" si="35"/>
        <v>-1.2002512496575781E-4</v>
      </c>
      <c r="AQ80">
        <f t="shared" si="35"/>
        <v>-6.6277491544659645E-2</v>
      </c>
      <c r="AR80">
        <f t="shared" si="35"/>
        <v>-6.63975166696254E-2</v>
      </c>
      <c r="AS80">
        <f t="shared" si="35"/>
        <v>1.6283952560968549E-5</v>
      </c>
      <c r="AT80">
        <f t="shared" si="35"/>
        <v>-2.0166806286783329E-6</v>
      </c>
      <c r="AU80">
        <f t="shared" si="24"/>
        <v>-6.6383249397693106E-2</v>
      </c>
      <c r="AW80">
        <v>77</v>
      </c>
      <c r="AX80">
        <f>IF(Z80&gt;0, (R80*SUMPRODUCT(K80:$K$98, X80:$X$98)-K80*$AZ$3)/Z80, 0)</f>
        <v>-18.78509847028559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0.377763185</v>
      </c>
      <c r="Q81" s="4">
        <f t="shared" si="49"/>
        <v>50</v>
      </c>
      <c r="R81">
        <f t="shared" si="28"/>
        <v>50000</v>
      </c>
      <c r="S81">
        <f t="shared" si="29"/>
        <v>-35.961656433236392</v>
      </c>
      <c r="U81">
        <f t="shared" si="39"/>
        <v>0.377763185</v>
      </c>
      <c r="V81">
        <f t="shared" si="40"/>
        <v>0.01</v>
      </c>
      <c r="W81">
        <f t="shared" si="41"/>
        <v>9.4278674060966124E-3</v>
      </c>
      <c r="X81">
        <f t="shared" si="42"/>
        <v>3.5615012190847446E-3</v>
      </c>
      <c r="Y81">
        <f t="shared" si="43"/>
        <v>9.4278674060966123E-5</v>
      </c>
      <c r="Z81">
        <f t="shared" si="44"/>
        <v>5.7720875129509009E-3</v>
      </c>
      <c r="AB81">
        <f t="shared" si="45"/>
        <v>-0.17710341758832085</v>
      </c>
      <c r="AC81">
        <f t="shared" si="46"/>
        <v>-0.2075738280433142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-178.07506095423724</v>
      </c>
      <c r="AI81">
        <f t="shared" si="33"/>
        <v>-178.36366532988478</v>
      </c>
      <c r="AJ81">
        <f t="shared" si="34"/>
        <v>3.0470410454993352E-2</v>
      </c>
      <c r="AK81">
        <f t="shared" si="47"/>
        <v>-1.2397239231182461E-2</v>
      </c>
      <c r="AL81">
        <f t="shared" si="23"/>
        <v>-178.34559215866096</v>
      </c>
      <c r="AN81">
        <f t="shared" si="35"/>
        <v>0</v>
      </c>
      <c r="AO81">
        <f t="shared" si="35"/>
        <v>0</v>
      </c>
      <c r="AP81">
        <f t="shared" si="35"/>
        <v>-6.5610535918761182E-5</v>
      </c>
      <c r="AQ81">
        <f t="shared" si="35"/>
        <v>-4.0483101327756857E-2</v>
      </c>
      <c r="AR81">
        <f t="shared" si="35"/>
        <v>-4.0548711863675618E-2</v>
      </c>
      <c r="AS81">
        <f t="shared" si="35"/>
        <v>6.9270604616827236E-6</v>
      </c>
      <c r="AT81">
        <f t="shared" si="35"/>
        <v>-2.8183547392376171E-6</v>
      </c>
      <c r="AU81">
        <f t="shared" si="24"/>
        <v>-4.054460315795317E-2</v>
      </c>
      <c r="AW81">
        <v>78</v>
      </c>
      <c r="AX81">
        <f>IF(Z81&gt;0, (R81*SUMPRODUCT(K81:$K$98, X81:$X$98)-K81*$AZ$3)/Z81, 0)</f>
        <v>-35.961656433236392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0.40377970400000002</v>
      </c>
      <c r="Q82" s="4">
        <f t="shared" si="49"/>
        <v>50</v>
      </c>
      <c r="R82">
        <f t="shared" si="28"/>
        <v>50000</v>
      </c>
      <c r="S82">
        <f t="shared" si="29"/>
        <v>-63.860677039920141</v>
      </c>
      <c r="U82">
        <f t="shared" si="39"/>
        <v>0.40377970400000002</v>
      </c>
      <c r="V82">
        <f t="shared" si="40"/>
        <v>0.01</v>
      </c>
      <c r="W82">
        <f t="shared" si="41"/>
        <v>5.7720875129509009E-3</v>
      </c>
      <c r="X82">
        <f t="shared" si="42"/>
        <v>2.3306517874414111E-3</v>
      </c>
      <c r="Y82">
        <f t="shared" si="43"/>
        <v>5.772087512950901E-5</v>
      </c>
      <c r="Z82">
        <f t="shared" si="44"/>
        <v>3.3837148503799807E-3</v>
      </c>
      <c r="AB82">
        <f t="shared" si="45"/>
        <v>-0.2075738280433142</v>
      </c>
      <c r="AC82">
        <f t="shared" si="46"/>
        <v>-0.21608632125529764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-116.53258937207056</v>
      </c>
      <c r="AI82">
        <f t="shared" si="33"/>
        <v>-116.70177511458957</v>
      </c>
      <c r="AJ82">
        <f t="shared" si="34"/>
        <v>8.5124932119834407E-3</v>
      </c>
      <c r="AK82">
        <f t="shared" si="47"/>
        <v>-1.4530167963031996E-2</v>
      </c>
      <c r="AL82">
        <f t="shared" si="23"/>
        <v>-116.70779278934062</v>
      </c>
      <c r="AN82">
        <f t="shared" si="35"/>
        <v>0</v>
      </c>
      <c r="AO82">
        <f t="shared" si="35"/>
        <v>0</v>
      </c>
      <c r="AP82">
        <f t="shared" si="35"/>
        <v>-3.4341274809834653E-5</v>
      </c>
      <c r="AQ82">
        <f t="shared" si="35"/>
        <v>-2.3653752475498894E-2</v>
      </c>
      <c r="AR82">
        <f t="shared" si="35"/>
        <v>-2.3688093750308729E-2</v>
      </c>
      <c r="AS82">
        <f t="shared" si="35"/>
        <v>1.7278634969891015E-6</v>
      </c>
      <c r="AT82">
        <f t="shared" si="35"/>
        <v>-2.9493294388887571E-6</v>
      </c>
      <c r="AU82">
        <f t="shared" si="24"/>
        <v>-2.3689315216250627E-2</v>
      </c>
      <c r="AW82">
        <v>79</v>
      </c>
      <c r="AX82">
        <f>IF(Z82&gt;0, (R82*SUMPRODUCT(K82:$K$98, X82:$X$98)-K82*$AZ$3)/Z82, 0)</f>
        <v>-63.860677039920141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0.43007572599999999</v>
      </c>
      <c r="Q83" s="4">
        <f t="shared" si="49"/>
        <v>50</v>
      </c>
      <c r="R83">
        <f t="shared" si="28"/>
        <v>50000</v>
      </c>
      <c r="S83">
        <f t="shared" si="29"/>
        <v>-111.47060254782333</v>
      </c>
      <c r="U83">
        <f t="shared" si="39"/>
        <v>0.43007572599999999</v>
      </c>
      <c r="V83">
        <f t="shared" si="40"/>
        <v>0.01</v>
      </c>
      <c r="W83">
        <f t="shared" si="41"/>
        <v>3.3837148503799807E-3</v>
      </c>
      <c r="X83">
        <f t="shared" si="42"/>
        <v>1.4552536208541516E-3</v>
      </c>
      <c r="Y83">
        <f t="shared" si="43"/>
        <v>3.3837148503799808E-5</v>
      </c>
      <c r="Z83">
        <f t="shared" si="44"/>
        <v>1.8946240810220293E-3</v>
      </c>
      <c r="AB83">
        <f t="shared" si="45"/>
        <v>-0.21608632125529764</v>
      </c>
      <c r="AC83">
        <f t="shared" si="46"/>
        <v>-0.21119488791314167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-72.762681042707584</v>
      </c>
      <c r="AI83">
        <f t="shared" si="33"/>
        <v>-72.857412246758685</v>
      </c>
      <c r="AJ83">
        <f t="shared" si="34"/>
        <v>-4.8914333421559708E-3</v>
      </c>
      <c r="AK83">
        <f t="shared" si="47"/>
        <v>-1.5126042487870837E-2</v>
      </c>
      <c r="AL83">
        <f t="shared" si="23"/>
        <v>-72.877429722588701</v>
      </c>
      <c r="AN83">
        <f t="shared" si="35"/>
        <v>0</v>
      </c>
      <c r="AO83">
        <f t="shared" si="35"/>
        <v>0</v>
      </c>
      <c r="AP83">
        <f t="shared" si="35"/>
        <v>-1.7168315505474244E-5</v>
      </c>
      <c r="AQ83">
        <f t="shared" si="35"/>
        <v>-1.3186918478218883E-2</v>
      </c>
      <c r="AR83">
        <f t="shared" si="35"/>
        <v>-1.3204086793724357E-2</v>
      </c>
      <c r="AS83">
        <f t="shared" si="35"/>
        <v>-8.8648372765144462E-7</v>
      </c>
      <c r="AT83">
        <f t="shared" si="35"/>
        <v>-2.7413213247124947E-6</v>
      </c>
      <c r="AU83">
        <f t="shared" si="24"/>
        <v>-1.320771459877672E-2</v>
      </c>
      <c r="AW83">
        <v>80</v>
      </c>
      <c r="AX83">
        <f>IF(Z83&gt;0, (R83*SUMPRODUCT(K83:$K$98, X83:$X$98)-K83*$AZ$3)/Z83, 0)</f>
        <v>-111.47060254782333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0.45648519999999998</v>
      </c>
      <c r="Q84" s="4">
        <f t="shared" si="49"/>
        <v>50</v>
      </c>
      <c r="R84">
        <f t="shared" si="28"/>
        <v>50000</v>
      </c>
      <c r="S84">
        <f t="shared" si="29"/>
        <v>-196.76797396906912</v>
      </c>
      <c r="U84">
        <f t="shared" si="39"/>
        <v>0.45648519999999998</v>
      </c>
      <c r="V84">
        <f t="shared" si="40"/>
        <v>0.01</v>
      </c>
      <c r="W84">
        <f t="shared" si="41"/>
        <v>1.8946240810220293E-3</v>
      </c>
      <c r="X84">
        <f t="shared" si="42"/>
        <v>8.6486785255015716E-4</v>
      </c>
      <c r="Y84">
        <f t="shared" si="43"/>
        <v>1.8946240810220293E-5</v>
      </c>
      <c r="Z84">
        <f t="shared" si="44"/>
        <v>1.010809987661652E-3</v>
      </c>
      <c r="AB84">
        <f t="shared" si="45"/>
        <v>-0.21119488791314167</v>
      </c>
      <c r="AC84">
        <f t="shared" si="46"/>
        <v>-0.19889503333988301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-43.243392627507859</v>
      </c>
      <c r="AI84">
        <f t="shared" si="33"/>
        <v>-43.293933126890941</v>
      </c>
      <c r="AJ84">
        <f t="shared" si="34"/>
        <v>-1.2299854573258662E-2</v>
      </c>
      <c r="AK84">
        <f t="shared" si="47"/>
        <v>-1.4783642153919918E-2</v>
      </c>
      <c r="AL84">
        <f t="shared" si="23"/>
        <v>-43.321016623618121</v>
      </c>
      <c r="AN84">
        <f t="shared" si="35"/>
        <v>0</v>
      </c>
      <c r="AO84">
        <f t="shared" si="35"/>
        <v>0</v>
      </c>
      <c r="AP84">
        <f t="shared" si="35"/>
        <v>-8.1781700118214209E-6</v>
      </c>
      <c r="AQ84">
        <f t="shared" si="35"/>
        <v>-6.9973945867674199E-3</v>
      </c>
      <c r="AR84">
        <f t="shared" si="35"/>
        <v>-7.0055727567792415E-3</v>
      </c>
      <c r="AS84">
        <f t="shared" si="35"/>
        <v>-1.9902910150994492E-6</v>
      </c>
      <c r="AT84">
        <f t="shared" si="35"/>
        <v>-2.3922030926579404E-6</v>
      </c>
      <c r="AU84">
        <f t="shared" si="24"/>
        <v>-7.0099552508869987E-3</v>
      </c>
      <c r="AW84">
        <v>81</v>
      </c>
      <c r="AX84">
        <f>IF(Z84&gt;0, (R84*SUMPRODUCT(K84:$K$98, X84:$X$98)-K84*$AZ$3)/Z84, 0)</f>
        <v>-196.76797396906912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0.483034941</v>
      </c>
      <c r="Q85" s="4">
        <f t="shared" si="49"/>
        <v>50</v>
      </c>
      <c r="R85">
        <f t="shared" si="28"/>
        <v>50000</v>
      </c>
      <c r="S85">
        <f t="shared" si="29"/>
        <v>-357.37739123687652</v>
      </c>
      <c r="U85">
        <f t="shared" si="39"/>
        <v>0.483034941</v>
      </c>
      <c r="V85">
        <f t="shared" si="40"/>
        <v>0.01</v>
      </c>
      <c r="W85">
        <f t="shared" si="41"/>
        <v>1.010809987661652E-3</v>
      </c>
      <c r="X85">
        <f t="shared" si="42"/>
        <v>4.8825654275235679E-4</v>
      </c>
      <c r="Y85">
        <f t="shared" si="43"/>
        <v>1.010809987661652E-5</v>
      </c>
      <c r="Z85">
        <f t="shared" si="44"/>
        <v>5.1244534503267869E-4</v>
      </c>
      <c r="AB85">
        <f t="shared" si="45"/>
        <v>-0.19889503333988301</v>
      </c>
      <c r="AC85">
        <f t="shared" si="46"/>
        <v>-0.18313638055925979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-24.412827137617839</v>
      </c>
      <c r="AI85">
        <f t="shared" si="33"/>
        <v>-24.438449404869473</v>
      </c>
      <c r="AJ85">
        <f t="shared" si="34"/>
        <v>-1.5758652780623217E-2</v>
      </c>
      <c r="AK85">
        <f t="shared" si="47"/>
        <v>-1.3922652333791813E-2</v>
      </c>
      <c r="AL85">
        <f t="shared" si="23"/>
        <v>-24.468130709983889</v>
      </c>
      <c r="AN85">
        <f t="shared" si="35"/>
        <v>0</v>
      </c>
      <c r="AO85">
        <f t="shared" si="35"/>
        <v>0</v>
      </c>
      <c r="AP85">
        <f t="shared" si="35"/>
        <v>-3.7018271808527477E-6</v>
      </c>
      <c r="AQ85">
        <f t="shared" si="35"/>
        <v>-3.5270909545965438E-3</v>
      </c>
      <c r="AR85">
        <f t="shared" si="35"/>
        <v>-3.5307927817773968E-3</v>
      </c>
      <c r="AS85">
        <f t="shared" si="35"/>
        <v>-2.2767621859541596E-6</v>
      </c>
      <c r="AT85">
        <f t="shared" si="35"/>
        <v>-2.011502430000874E-6</v>
      </c>
      <c r="AU85">
        <f t="shared" si="24"/>
        <v>-3.5350810463933521E-3</v>
      </c>
      <c r="AW85">
        <v>82</v>
      </c>
      <c r="AX85">
        <f>IF(Z85&gt;0, (R85*SUMPRODUCT(K85:$K$98, X85:$X$98)-K85*$AZ$3)/Z85, 0)</f>
        <v>-357.37739123687652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0.509773425</v>
      </c>
      <c r="Q86" s="4">
        <f t="shared" si="49"/>
        <v>50</v>
      </c>
      <c r="R86">
        <f t="shared" si="28"/>
        <v>50000</v>
      </c>
      <c r="S86">
        <f t="shared" si="29"/>
        <v>-675.95456125470275</v>
      </c>
      <c r="U86">
        <f t="shared" si="39"/>
        <v>0.509773425</v>
      </c>
      <c r="V86">
        <f t="shared" si="40"/>
        <v>0.01</v>
      </c>
      <c r="W86">
        <f t="shared" si="41"/>
        <v>5.1244534503267869E-4</v>
      </c>
      <c r="X86">
        <f t="shared" si="42"/>
        <v>2.6123101866261535E-4</v>
      </c>
      <c r="Y86">
        <f t="shared" si="43"/>
        <v>5.1244534503267872E-6</v>
      </c>
      <c r="Z86">
        <f t="shared" si="44"/>
        <v>2.4608987291973656E-4</v>
      </c>
      <c r="AB86">
        <f t="shared" si="45"/>
        <v>-0.18313638055925979</v>
      </c>
      <c r="AC86">
        <f t="shared" si="46"/>
        <v>-0.16634557207868608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-13.061550933130768</v>
      </c>
      <c r="AI86">
        <f t="shared" si="33"/>
        <v>-13.073855426776754</v>
      </c>
      <c r="AJ86">
        <f t="shared" si="34"/>
        <v>-1.679080848057371E-2</v>
      </c>
      <c r="AK86">
        <f t="shared" si="47"/>
        <v>-1.2819546639148187E-2</v>
      </c>
      <c r="AL86">
        <f t="shared" si="23"/>
        <v>-13.103465781896476</v>
      </c>
      <c r="AN86">
        <f t="shared" si="35"/>
        <v>0</v>
      </c>
      <c r="AO86">
        <f t="shared" si="35"/>
        <v>0</v>
      </c>
      <c r="AP86">
        <f t="shared" si="35"/>
        <v>-1.58724623955609E-6</v>
      </c>
      <c r="AQ86">
        <f t="shared" si="35"/>
        <v>-1.6849045720905354E-3</v>
      </c>
      <c r="AR86">
        <f t="shared" si="35"/>
        <v>-1.6864918183300914E-3</v>
      </c>
      <c r="AS86">
        <f t="shared" si="35"/>
        <v>-2.1659686604486589E-6</v>
      </c>
      <c r="AT86">
        <f t="shared" si="35"/>
        <v>-1.6536866758786455E-6</v>
      </c>
      <c r="AU86">
        <f t="shared" si="24"/>
        <v>-1.6903114736664189E-3</v>
      </c>
      <c r="AW86">
        <v>83</v>
      </c>
      <c r="AX86">
        <f>IF(Z86&gt;0, (R86*SUMPRODUCT(K86:$K$98, X86:$X$98)-K86*$AZ$3)/Z86, 0)</f>
        <v>-675.95456125470275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0.53654903799999998</v>
      </c>
      <c r="Q87" s="4">
        <f t="shared" si="49"/>
        <v>50</v>
      </c>
      <c r="R87">
        <f t="shared" si="28"/>
        <v>50000</v>
      </c>
      <c r="S87">
        <f t="shared" si="29"/>
        <v>-1343.2199294651007</v>
      </c>
      <c r="U87">
        <f t="shared" si="39"/>
        <v>0.53654903799999998</v>
      </c>
      <c r="V87">
        <f t="shared" si="40"/>
        <v>0.01</v>
      </c>
      <c r="W87">
        <f t="shared" si="41"/>
        <v>2.4608987291973656E-4</v>
      </c>
      <c r="X87">
        <f t="shared" si="42"/>
        <v>1.3203928457662689E-4</v>
      </c>
      <c r="Y87">
        <f t="shared" si="43"/>
        <v>2.4608987291973654E-6</v>
      </c>
      <c r="Z87">
        <f t="shared" si="44"/>
        <v>1.1158968961391231E-4</v>
      </c>
      <c r="AB87">
        <f t="shared" si="45"/>
        <v>-0.16634557207868608</v>
      </c>
      <c r="AC87">
        <f t="shared" si="46"/>
        <v>-0.14988949501223178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-6.6019642288313447</v>
      </c>
      <c r="AI87">
        <f t="shared" si="33"/>
        <v>-6.6075437133120403</v>
      </c>
      <c r="AJ87">
        <f t="shared" si="34"/>
        <v>-1.64560770664543E-2</v>
      </c>
      <c r="AK87">
        <f t="shared" si="47"/>
        <v>-1.1644190045508027E-2</v>
      </c>
      <c r="AL87">
        <f t="shared" si="23"/>
        <v>-6.6356439804240024</v>
      </c>
      <c r="AN87">
        <f t="shared" si="35"/>
        <v>0</v>
      </c>
      <c r="AO87">
        <f t="shared" si="35"/>
        <v>0</v>
      </c>
      <c r="AP87">
        <f t="shared" si="35"/>
        <v>-6.4262351272999242E-7</v>
      </c>
      <c r="AQ87">
        <f t="shared" si="35"/>
        <v>-7.6038878830619416E-4</v>
      </c>
      <c r="AR87">
        <f t="shared" si="35"/>
        <v>-7.6103141181892413E-4</v>
      </c>
      <c r="AS87">
        <f t="shared" si="35"/>
        <v>-1.8953475158482558E-6</v>
      </c>
      <c r="AT87">
        <f t="shared" si="35"/>
        <v>-1.341132919327892E-6</v>
      </c>
      <c r="AU87">
        <f t="shared" si="24"/>
        <v>-7.6426789225410025E-4</v>
      </c>
      <c r="AW87">
        <v>84</v>
      </c>
      <c r="AX87">
        <f>IF(Z87&gt;0, (R87*SUMPRODUCT(K87:$K$98, X87:$X$98)-K87*$AZ$3)/Z87, 0)</f>
        <v>-1343.2199294651007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0.56320604299999999</v>
      </c>
      <c r="Q88" s="4">
        <f t="shared" si="49"/>
        <v>50</v>
      </c>
      <c r="R88">
        <f t="shared" si="28"/>
        <v>50000</v>
      </c>
      <c r="S88">
        <f t="shared" si="29"/>
        <v>-2823.1035302750447</v>
      </c>
      <c r="U88">
        <f t="shared" si="39"/>
        <v>0.56320604299999999</v>
      </c>
      <c r="V88">
        <f t="shared" si="40"/>
        <v>0.01</v>
      </c>
      <c r="W88">
        <f t="shared" si="41"/>
        <v>1.1158968961391231E-4</v>
      </c>
      <c r="X88">
        <f t="shared" si="42"/>
        <v>6.2847987527049748E-5</v>
      </c>
      <c r="Y88">
        <f t="shared" si="43"/>
        <v>1.1158968961391232E-6</v>
      </c>
      <c r="Z88">
        <f t="shared" si="44"/>
        <v>4.7625805190723442E-5</v>
      </c>
      <c r="AB88">
        <f t="shared" si="45"/>
        <v>-0.14988949501223178</v>
      </c>
      <c r="AC88">
        <f t="shared" si="46"/>
        <v>-0.1344525787661229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-3.1423993763524876</v>
      </c>
      <c r="AI88">
        <f t="shared" si="33"/>
        <v>-3.1447806666120237</v>
      </c>
      <c r="AJ88">
        <f t="shared" si="34"/>
        <v>-1.5436916246108878E-2</v>
      </c>
      <c r="AK88">
        <f t="shared" si="47"/>
        <v>-1.0492264650856226E-2</v>
      </c>
      <c r="AL88">
        <f t="shared" ref="AL88:AL98" si="50">SUM(AI88:AK88)</f>
        <v>-3.1707098475089888</v>
      </c>
      <c r="AN88">
        <f t="shared" si="35"/>
        <v>0</v>
      </c>
      <c r="AO88">
        <f t="shared" si="35"/>
        <v>0</v>
      </c>
      <c r="AP88">
        <f t="shared" si="35"/>
        <v>-2.4488199273149403E-7</v>
      </c>
      <c r="AQ88">
        <f t="shared" si="35"/>
        <v>-3.2315129084233853E-4</v>
      </c>
      <c r="AR88">
        <f t="shared" si="35"/>
        <v>-3.2339617283507003E-4</v>
      </c>
      <c r="AS88">
        <f t="shared" si="35"/>
        <v>-1.5874683049821189E-6</v>
      </c>
      <c r="AT88">
        <f t="shared" si="35"/>
        <v>-1.0789808868022447E-6</v>
      </c>
      <c r="AU88">
        <f t="shared" si="24"/>
        <v>-3.260626220268544E-4</v>
      </c>
      <c r="AW88">
        <v>85</v>
      </c>
      <c r="AX88">
        <f>IF(Z88&gt;0, (R88*SUMPRODUCT(K88:$K$98, X88:$X$98)-K88*$AZ$3)/Z88, 0)</f>
        <v>-2823.1035302750447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0.59415461300000005</v>
      </c>
      <c r="Q89" s="4">
        <f t="shared" si="49"/>
        <v>50</v>
      </c>
      <c r="R89">
        <f t="shared" si="28"/>
        <v>50000</v>
      </c>
      <c r="S89">
        <f t="shared" si="29"/>
        <v>-6381.866379256172</v>
      </c>
      <c r="U89">
        <f t="shared" si="39"/>
        <v>0.59415461300000005</v>
      </c>
      <c r="V89">
        <f t="shared" si="40"/>
        <v>0.01</v>
      </c>
      <c r="W89">
        <f t="shared" si="41"/>
        <v>4.7625805190723442E-5</v>
      </c>
      <c r="X89">
        <f t="shared" si="42"/>
        <v>2.8297091851907679E-5</v>
      </c>
      <c r="Y89">
        <f t="shared" si="43"/>
        <v>4.7625805190723441E-7</v>
      </c>
      <c r="Z89">
        <f t="shared" si="44"/>
        <v>1.8852455286908528E-5</v>
      </c>
      <c r="AB89">
        <f t="shared" si="45"/>
        <v>-0.1344525787661229</v>
      </c>
      <c r="AC89">
        <f t="shared" si="46"/>
        <v>-0.1203138505619518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-1.4148545925953839</v>
      </c>
      <c r="AI89">
        <f t="shared" si="33"/>
        <v>-1.4157972153597294</v>
      </c>
      <c r="AJ89">
        <f t="shared" si="34"/>
        <v>-1.41387282041711E-2</v>
      </c>
      <c r="AK89">
        <f t="shared" si="47"/>
        <v>-9.4116805136286036E-3</v>
      </c>
      <c r="AL89">
        <f t="shared" si="50"/>
        <v>-1.4393476240775291</v>
      </c>
      <c r="AN89">
        <f t="shared" si="35"/>
        <v>0</v>
      </c>
      <c r="AO89">
        <f t="shared" si="35"/>
        <v>0</v>
      </c>
      <c r="AP89">
        <f t="shared" si="35"/>
        <v>-8.6549470698329869E-8</v>
      </c>
      <c r="AQ89">
        <f t="shared" si="35"/>
        <v>-1.2990871930540149E-4</v>
      </c>
      <c r="AR89">
        <f t="shared" si="35"/>
        <v>-1.2999526877609981E-4</v>
      </c>
      <c r="AS89">
        <f t="shared" si="35"/>
        <v>-1.2981857522487426E-6</v>
      </c>
      <c r="AT89">
        <f t="shared" si="35"/>
        <v>-8.6415902272633597E-7</v>
      </c>
      <c r="AU89">
        <f t="shared" si="24"/>
        <v>-1.321576135510749E-4</v>
      </c>
      <c r="AW89">
        <v>86</v>
      </c>
      <c r="AX89">
        <f>IF(Z89&gt;0, (R89*SUMPRODUCT(K89:$K$98, X89:$X$98)-K89*$AZ$3)/Z89, 0)</f>
        <v>-6381.866379256172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0.62493506799999998</v>
      </c>
      <c r="Q90" s="4">
        <f t="shared" si="49"/>
        <v>50</v>
      </c>
      <c r="R90">
        <f t="shared" si="28"/>
        <v>50000</v>
      </c>
      <c r="S90">
        <f t="shared" si="29"/>
        <v>-15624.176275459058</v>
      </c>
      <c r="U90">
        <f t="shared" si="39"/>
        <v>0.62493506799999998</v>
      </c>
      <c r="V90">
        <f t="shared" si="40"/>
        <v>0.01</v>
      </c>
      <c r="W90">
        <f t="shared" si="41"/>
        <v>1.8852455286908528E-5</v>
      </c>
      <c r="X90">
        <f t="shared" si="42"/>
        <v>1.1781560426691139E-5</v>
      </c>
      <c r="Y90">
        <f t="shared" si="43"/>
        <v>1.8852455286908528E-7</v>
      </c>
      <c r="Z90">
        <f t="shared" si="44"/>
        <v>6.8823703073483028E-6</v>
      </c>
      <c r="AB90">
        <f t="shared" si="45"/>
        <v>-0.1203138505619518</v>
      </c>
      <c r="AC90">
        <f t="shared" si="46"/>
        <v>-0.10753136687499522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-0.589078021334557</v>
      </c>
      <c r="AI90">
        <f t="shared" si="33"/>
        <v>-0.58942213984992442</v>
      </c>
      <c r="AJ90">
        <f t="shared" si="34"/>
        <v>-1.2782483686956586E-2</v>
      </c>
      <c r="AK90">
        <f t="shared" si="47"/>
        <v>-8.4219695393366271E-3</v>
      </c>
      <c r="AL90">
        <f t="shared" si="50"/>
        <v>-0.61062659307621758</v>
      </c>
      <c r="AN90">
        <f t="shared" si="35"/>
        <v>0</v>
      </c>
      <c r="AO90">
        <f t="shared" si="35"/>
        <v>0</v>
      </c>
      <c r="AP90">
        <f t="shared" si="35"/>
        <v>-2.821087199564445E-8</v>
      </c>
      <c r="AQ90">
        <f t="shared" si="35"/>
        <v>-4.8292677996629262E-5</v>
      </c>
      <c r="AR90">
        <f t="shared" si="35"/>
        <v>-4.8320888868624902E-5</v>
      </c>
      <c r="AS90">
        <f t="shared" si="35"/>
        <v>-1.0479093538286592E-6</v>
      </c>
      <c r="AT90">
        <f t="shared" si="35"/>
        <v>-6.9043394649011062E-7</v>
      </c>
      <c r="AU90">
        <f t="shared" si="24"/>
        <v>-5.0059232168943673E-5</v>
      </c>
      <c r="AW90">
        <v>87</v>
      </c>
      <c r="AX90">
        <f>IF(Z90&gt;0, (R90*SUMPRODUCT(K90:$K$98, X90:$X$98)-K90*$AZ$3)/Z90, 0)</f>
        <v>-15624.176275459058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0.65550924799999999</v>
      </c>
      <c r="Q91" s="4">
        <f t="shared" si="49"/>
        <v>50</v>
      </c>
      <c r="R91">
        <f t="shared" si="28"/>
        <v>50000</v>
      </c>
      <c r="S91">
        <f t="shared" si="29"/>
        <v>-41723.290714335526</v>
      </c>
      <c r="U91">
        <f t="shared" si="39"/>
        <v>0.65550924799999999</v>
      </c>
      <c r="V91">
        <f t="shared" si="40"/>
        <v>0.01</v>
      </c>
      <c r="W91">
        <f t="shared" si="41"/>
        <v>6.8823703073483028E-6</v>
      </c>
      <c r="X91">
        <f t="shared" si="42"/>
        <v>4.5114573846274146E-6</v>
      </c>
      <c r="Y91">
        <f t="shared" si="43"/>
        <v>6.8823703073483036E-8</v>
      </c>
      <c r="Z91">
        <f t="shared" si="44"/>
        <v>2.3020892196474054E-6</v>
      </c>
      <c r="AB91">
        <f t="shared" si="45"/>
        <v>-0.10753136687499522</v>
      </c>
      <c r="AC91">
        <f t="shared" si="46"/>
        <v>-9.6050737761686503E-2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-0.22557286923137074</v>
      </c>
      <c r="AI91">
        <f t="shared" si="33"/>
        <v>-0.22568797369235311</v>
      </c>
      <c r="AJ91">
        <f t="shared" si="34"/>
        <v>-1.1480629113308716E-2</v>
      </c>
      <c r="AK91">
        <f t="shared" si="47"/>
        <v>-7.5271956812496656E-3</v>
      </c>
      <c r="AL91">
        <f t="shared" si="50"/>
        <v>-0.24469579848691148</v>
      </c>
      <c r="AN91">
        <f t="shared" si="35"/>
        <v>0</v>
      </c>
      <c r="AO91">
        <f t="shared" si="35"/>
        <v>0</v>
      </c>
      <c r="AP91">
        <f t="shared" si="35"/>
        <v>-8.4252462396418335E-9</v>
      </c>
      <c r="AQ91">
        <f t="shared" si="35"/>
        <v>-1.6511149542222455E-5</v>
      </c>
      <c r="AR91">
        <f t="shared" si="35"/>
        <v>-1.6519574788462099E-5</v>
      </c>
      <c r="AS91">
        <f t="shared" si="35"/>
        <v>-8.4034212436338004E-7</v>
      </c>
      <c r="AT91">
        <f t="shared" si="35"/>
        <v>-5.5096454618045045E-7</v>
      </c>
      <c r="AU91">
        <f t="shared" si="24"/>
        <v>-1.7910881459005927E-5</v>
      </c>
      <c r="AW91">
        <v>88</v>
      </c>
      <c r="AX91">
        <f>IF(Z91&gt;0, (R91*SUMPRODUCT(K91:$K$98, X91:$X$98)-K91*$AZ$3)/Z91, 0)</f>
        <v>-41723.290714335526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0.68583899100000001</v>
      </c>
      <c r="Q92" s="4">
        <f t="shared" si="49"/>
        <v>50</v>
      </c>
      <c r="R92">
        <f t="shared" si="28"/>
        <v>50000</v>
      </c>
      <c r="S92">
        <f t="shared" si="29"/>
        <v>-122497.65884260878</v>
      </c>
      <c r="U92">
        <f t="shared" si="39"/>
        <v>0.68583899100000001</v>
      </c>
      <c r="V92">
        <f t="shared" si="40"/>
        <v>0.01</v>
      </c>
      <c r="W92">
        <f t="shared" si="41"/>
        <v>2.3020892196474054E-6</v>
      </c>
      <c r="X92">
        <f t="shared" si="42"/>
        <v>1.5788625475949538E-6</v>
      </c>
      <c r="Y92">
        <f t="shared" si="43"/>
        <v>2.3020892196474053E-8</v>
      </c>
      <c r="Z92">
        <f t="shared" si="44"/>
        <v>7.0020577985597749E-7</v>
      </c>
      <c r="AB92">
        <f t="shared" si="45"/>
        <v>-9.6050737761686503E-2</v>
      </c>
      <c r="AC92">
        <f t="shared" si="46"/>
        <v>-8.5773568740420358E-2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-7.8943127379747693E-2</v>
      </c>
      <c r="AI92">
        <f t="shared" si="33"/>
        <v>-7.8978137668740497E-2</v>
      </c>
      <c r="AJ92">
        <f t="shared" si="34"/>
        <v>-1.0277169021266144E-2</v>
      </c>
      <c r="AK92">
        <f t="shared" si="47"/>
        <v>-6.7235516433180554E-3</v>
      </c>
      <c r="AL92">
        <f t="shared" si="50"/>
        <v>-9.5978858333324701E-2</v>
      </c>
      <c r="AN92">
        <f t="shared" si="35"/>
        <v>0</v>
      </c>
      <c r="AO92">
        <f t="shared" si="35"/>
        <v>0</v>
      </c>
      <c r="AP92">
        <f t="shared" si="35"/>
        <v>-2.2880637476097462E-9</v>
      </c>
      <c r="AQ92">
        <f t="shared" si="35"/>
        <v>-5.1592521249308022E-6</v>
      </c>
      <c r="AR92">
        <f t="shared" si="35"/>
        <v>-5.1615401886784125E-6</v>
      </c>
      <c r="AS92">
        <f t="shared" si="35"/>
        <v>-6.7165449192532139E-7</v>
      </c>
      <c r="AT92">
        <f t="shared" si="35"/>
        <v>-4.3941124774554798E-7</v>
      </c>
      <c r="AU92">
        <f t="shared" si="24"/>
        <v>-6.2726059283492819E-6</v>
      </c>
      <c r="AW92">
        <v>89</v>
      </c>
      <c r="AX92">
        <f>IF(Z92&gt;0, (R92*SUMPRODUCT(K92:$K$98, X92:$X$98)-K92*$AZ$3)/Z92, 0)</f>
        <v>-122497.65884260878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0.71588716699999999</v>
      </c>
      <c r="Q93" s="4">
        <f t="shared" si="49"/>
        <v>50</v>
      </c>
      <c r="R93">
        <f t="shared" si="28"/>
        <v>50000</v>
      </c>
      <c r="S93">
        <f t="shared" si="29"/>
        <v>-399029.80959391018</v>
      </c>
      <c r="U93">
        <f t="shared" si="39"/>
        <v>0.71588716699999999</v>
      </c>
      <c r="V93">
        <f t="shared" si="40"/>
        <v>0.01</v>
      </c>
      <c r="W93">
        <f t="shared" si="41"/>
        <v>7.0020577985597749E-7</v>
      </c>
      <c r="X93">
        <f t="shared" si="42"/>
        <v>5.0126833205812136E-7</v>
      </c>
      <c r="Y93">
        <f t="shared" si="43"/>
        <v>7.002057798559775E-9</v>
      </c>
      <c r="Z93">
        <f t="shared" si="44"/>
        <v>1.9193538999929634E-7</v>
      </c>
      <c r="AB93">
        <f t="shared" si="45"/>
        <v>-8.5773568740420358E-2</v>
      </c>
      <c r="AC93">
        <f t="shared" si="46"/>
        <v>-7.6587942125752109E-2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-2.5063416602906067E-2</v>
      </c>
      <c r="AI93">
        <f t="shared" si="33"/>
        <v>-2.5073013372406031E-2</v>
      </c>
      <c r="AJ93">
        <f t="shared" si="34"/>
        <v>-9.1856266146682491E-3</v>
      </c>
      <c r="AK93">
        <f t="shared" si="47"/>
        <v>-6.004149811829426E-3</v>
      </c>
      <c r="AL93">
        <f t="shared" si="50"/>
        <v>-4.02627897989037E-2</v>
      </c>
      <c r="AN93">
        <f t="shared" si="35"/>
        <v>0</v>
      </c>
      <c r="AO93">
        <f t="shared" si="35"/>
        <v>0</v>
      </c>
      <c r="AP93">
        <f t="shared" si="35"/>
        <v>-5.5998896066241468E-10</v>
      </c>
      <c r="AQ93">
        <f t="shared" si="35"/>
        <v>-1.4624959590997714E-6</v>
      </c>
      <c r="AR93">
        <f t="shared" si="35"/>
        <v>-1.4630559480604338E-6</v>
      </c>
      <c r="AS93">
        <f t="shared" si="35"/>
        <v>-5.3599802527297814E-7</v>
      </c>
      <c r="AT93">
        <f t="shared" si="35"/>
        <v>-3.5035306545604954E-7</v>
      </c>
      <c r="AU93">
        <f t="shared" si="24"/>
        <v>-2.3494070387894612E-6</v>
      </c>
      <c r="AW93">
        <v>90</v>
      </c>
      <c r="AX93">
        <f>IF(Z93&gt;0, (R93*SUMPRODUCT(K93:$K$98, X93:$X$98)-K93*$AZ$3)/Z93, 0)</f>
        <v>-399029.80959391018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0.74578270000000002</v>
      </c>
      <c r="Q94" s="4">
        <f t="shared" si="49"/>
        <v>50</v>
      </c>
      <c r="R94">
        <f t="shared" si="28"/>
        <v>50000</v>
      </c>
      <c r="S94">
        <f t="shared" si="29"/>
        <v>-1458877.6160872697</v>
      </c>
      <c r="U94">
        <f t="shared" si="39"/>
        <v>0.74578270000000002</v>
      </c>
      <c r="V94">
        <f t="shared" si="40"/>
        <v>0.01</v>
      </c>
      <c r="W94">
        <f t="shared" si="41"/>
        <v>1.9193538999929634E-7</v>
      </c>
      <c r="X94">
        <f t="shared" si="42"/>
        <v>1.4314209337922824E-7</v>
      </c>
      <c r="Y94">
        <f t="shared" si="43"/>
        <v>1.9193538999929636E-9</v>
      </c>
      <c r="Z94">
        <f t="shared" si="44"/>
        <v>4.6873942720075144E-8</v>
      </c>
      <c r="AB94">
        <f t="shared" si="45"/>
        <v>-7.6587942125752109E-2</v>
      </c>
      <c r="AC94">
        <f t="shared" si="46"/>
        <v>-6.8383345812074461E-2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-7.1571046689614115E-3</v>
      </c>
      <c r="AI94">
        <f t="shared" si="33"/>
        <v>-7.1594483660974151E-3</v>
      </c>
      <c r="AJ94">
        <f t="shared" si="34"/>
        <v>-8.2045963136776479E-3</v>
      </c>
      <c r="AK94">
        <f t="shared" si="47"/>
        <v>-5.3611559488026478E-3</v>
      </c>
      <c r="AL94">
        <f t="shared" si="50"/>
        <v>-2.072520062857771E-2</v>
      </c>
      <c r="AN94">
        <f t="shared" si="35"/>
        <v>0</v>
      </c>
      <c r="AO94">
        <f t="shared" si="35"/>
        <v>0</v>
      </c>
      <c r="AP94">
        <f t="shared" si="35"/>
        <v>-1.2210624285962599E-10</v>
      </c>
      <c r="AQ94">
        <f t="shared" si="35"/>
        <v>-3.7288399915447275E-7</v>
      </c>
      <c r="AR94">
        <f t="shared" si="35"/>
        <v>-3.7300610539733234E-7</v>
      </c>
      <c r="AS94">
        <f t="shared" si="35"/>
        <v>-4.2745814493392332E-7</v>
      </c>
      <c r="AT94">
        <f t="shared" si="35"/>
        <v>-2.7931536043476877E-7</v>
      </c>
      <c r="AU94">
        <f t="shared" si="24"/>
        <v>-1.0797796107660244E-6</v>
      </c>
      <c r="AW94">
        <v>91</v>
      </c>
      <c r="AX94">
        <f>IF(Z94&gt;0, (R94*SUMPRODUCT(K94:$K$98, X94:$X$98)-K94*$AZ$3)/Z94, 0)</f>
        <v>-1458877.6160872697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0.77567720100000004</v>
      </c>
      <c r="Q95" s="4">
        <f t="shared" si="49"/>
        <v>50</v>
      </c>
      <c r="R95">
        <f t="shared" si="28"/>
        <v>50000</v>
      </c>
      <c r="S95">
        <f t="shared" si="29"/>
        <v>-6077636.9546697326</v>
      </c>
      <c r="U95">
        <f t="shared" si="39"/>
        <v>0.77567720100000004</v>
      </c>
      <c r="V95">
        <f t="shared" si="40"/>
        <v>0.01</v>
      </c>
      <c r="W95">
        <f t="shared" si="41"/>
        <v>4.6873942720075144E-8</v>
      </c>
      <c r="X95">
        <f t="shared" si="42"/>
        <v>3.6359048688942219E-8</v>
      </c>
      <c r="Y95">
        <f t="shared" si="43"/>
        <v>4.6873942720075145E-10</v>
      </c>
      <c r="Z95">
        <f t="shared" si="44"/>
        <v>1.0046154603932174E-8</v>
      </c>
      <c r="AB95">
        <f t="shared" si="45"/>
        <v>-6.8383345812074461E-2</v>
      </c>
      <c r="AC95">
        <f t="shared" si="46"/>
        <v>-6.1056880473183653E-2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-1.8179524344471109E-3</v>
      </c>
      <c r="AI95">
        <f t="shared" si="33"/>
        <v>-1.8184547421773076E-3</v>
      </c>
      <c r="AJ95">
        <f t="shared" si="34"/>
        <v>-7.3264653388908085E-3</v>
      </c>
      <c r="AK95">
        <f t="shared" si="47"/>
        <v>-4.7868342068452131E-3</v>
      </c>
      <c r="AL95">
        <f t="shared" si="50"/>
        <v>-1.393175428791333E-2</v>
      </c>
      <c r="AN95">
        <f t="shared" si="35"/>
        <v>0</v>
      </c>
      <c r="AO95">
        <f t="shared" si="35"/>
        <v>0</v>
      </c>
      <c r="AP95">
        <f t="shared" si="35"/>
        <v>-2.336620691522214E-11</v>
      </c>
      <c r="AQ95">
        <f t="shared" si="35"/>
        <v>-8.4566989898197263E-8</v>
      </c>
      <c r="AR95">
        <f t="shared" si="35"/>
        <v>-8.4590356105112487E-8</v>
      </c>
      <c r="AS95">
        <f t="shared" si="35"/>
        <v>-3.4081041316787903E-7</v>
      </c>
      <c r="AT95">
        <f t="shared" si="35"/>
        <v>-2.2267258061553049E-7</v>
      </c>
      <c r="AU95">
        <f t="shared" si="24"/>
        <v>-6.4807334988852198E-7</v>
      </c>
      <c r="AW95">
        <v>92</v>
      </c>
      <c r="AX95">
        <f>IF(Z95&gt;0, (R95*SUMPRODUCT(K95:$K$98, X95:$X$98)-K95*$AZ$3)/Z95, 0)</f>
        <v>-6077636.9546697326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0.80557273399999996</v>
      </c>
      <c r="Q96" s="4">
        <f t="shared" si="49"/>
        <v>50</v>
      </c>
      <c r="R96">
        <f t="shared" si="28"/>
        <v>50000</v>
      </c>
      <c r="S96">
        <f t="shared" si="29"/>
        <v>-29423354.72075408</v>
      </c>
      <c r="U96">
        <f t="shared" si="39"/>
        <v>0.80557273399999996</v>
      </c>
      <c r="V96">
        <f t="shared" si="40"/>
        <v>0.01</v>
      </c>
      <c r="W96">
        <f t="shared" si="41"/>
        <v>1.0046154603932174E-8</v>
      </c>
      <c r="X96">
        <f t="shared" si="42"/>
        <v>8.0929082304763287E-9</v>
      </c>
      <c r="Y96">
        <f t="shared" si="43"/>
        <v>1.0046154603932174E-10</v>
      </c>
      <c r="Z96">
        <f t="shared" si="44"/>
        <v>1.8527848274165238E-9</v>
      </c>
      <c r="AB96">
        <f t="shared" si="45"/>
        <v>-6.1056880473183653E-2</v>
      </c>
      <c r="AC96">
        <f t="shared" si="46"/>
        <v>-5.451514519830751E-2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-4.0464541152381646E-4</v>
      </c>
      <c r="AI96">
        <f t="shared" si="33"/>
        <v>-4.0473805076518727E-4</v>
      </c>
      <c r="AJ96">
        <f t="shared" si="34"/>
        <v>-6.5417352748761426E-3</v>
      </c>
      <c r="AK96">
        <f t="shared" si="47"/>
        <v>-4.2739816331228558E-3</v>
      </c>
      <c r="AL96">
        <f t="shared" si="50"/>
        <v>-1.1220454958764186E-2</v>
      </c>
      <c r="AN96">
        <f t="shared" si="35"/>
        <v>0</v>
      </c>
      <c r="AO96">
        <f t="shared" si="35"/>
        <v>0</v>
      </c>
      <c r="AP96">
        <f t="shared" si="35"/>
        <v>-3.8476479090756359E-12</v>
      </c>
      <c r="AQ96">
        <f t="shared" si="35"/>
        <v>-1.6806409989201074E-8</v>
      </c>
      <c r="AR96">
        <f t="shared" si="35"/>
        <v>-1.6810257637110147E-8</v>
      </c>
      <c r="AS96">
        <f t="shared" si="35"/>
        <v>-2.7170229029995176E-7</v>
      </c>
      <c r="AT96">
        <f t="shared" si="35"/>
        <v>-1.7751415329801688E-7</v>
      </c>
      <c r="AU96">
        <f t="shared" si="24"/>
        <v>-4.660267012350788E-7</v>
      </c>
      <c r="AW96">
        <v>93</v>
      </c>
      <c r="AX96">
        <f>IF(Z96&gt;0, (R96*SUMPRODUCT(K96:$K$98, X96:$X$98)-K96*$AZ$3)/Z96, 0)</f>
        <v>-29423354.72075408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0.83546826699999999</v>
      </c>
      <c r="Q97" s="4">
        <f t="shared" si="49"/>
        <v>50</v>
      </c>
      <c r="R97">
        <f t="shared" si="28"/>
        <v>50000</v>
      </c>
      <c r="S97">
        <f t="shared" si="29"/>
        <v>-170003013.78143761</v>
      </c>
      <c r="U97">
        <f t="shared" si="39"/>
        <v>0.83546826699999999</v>
      </c>
      <c r="V97">
        <f t="shared" si="40"/>
        <v>0.01</v>
      </c>
      <c r="W97">
        <f t="shared" si="41"/>
        <v>1.8527848274165238E-9</v>
      </c>
      <c r="X97">
        <f t="shared" si="42"/>
        <v>1.5479429288855772E-9</v>
      </c>
      <c r="Y97">
        <f t="shared" si="43"/>
        <v>1.8527848274165238E-11</v>
      </c>
      <c r="Z97">
        <f t="shared" si="44"/>
        <v>2.8631405025678138E-10</v>
      </c>
      <c r="AB97">
        <f t="shared" si="45"/>
        <v>-5.451514519830751E-2</v>
      </c>
      <c r="AC97">
        <f t="shared" si="46"/>
        <v>-4.8674251431622823E-2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-7.7397146444278854E-5</v>
      </c>
      <c r="AI97">
        <f t="shared" si="33"/>
        <v>-7.7411462146791696E-5</v>
      </c>
      <c r="AJ97">
        <f t="shared" si="34"/>
        <v>-5.8408937666846877E-3</v>
      </c>
      <c r="AK97">
        <f t="shared" si="47"/>
        <v>-3.816060163881526E-3</v>
      </c>
      <c r="AL97">
        <f t="shared" si="50"/>
        <v>-9.7343653927130062E-3</v>
      </c>
      <c r="AN97">
        <f t="shared" si="35"/>
        <v>0</v>
      </c>
      <c r="AO97">
        <f t="shared" si="35"/>
        <v>0</v>
      </c>
      <c r="AP97">
        <f t="shared" si="35"/>
        <v>-5.3087830300293258E-13</v>
      </c>
      <c r="AQ97">
        <f t="shared" si="35"/>
        <v>-2.8701676166264237E-9</v>
      </c>
      <c r="AR97">
        <f t="shared" si="35"/>
        <v>-2.8706984949294266E-9</v>
      </c>
      <c r="AS97">
        <f t="shared" si="35"/>
        <v>-2.1660157914688513E-7</v>
      </c>
      <c r="AT97">
        <f t="shared" si="35"/>
        <v>-1.4151338658662522E-7</v>
      </c>
      <c r="AU97">
        <f t="shared" si="24"/>
        <v>-3.6098566422843981E-7</v>
      </c>
      <c r="AW97">
        <v>94</v>
      </c>
      <c r="AX97">
        <f>IF(Z97&gt;0, (R97*SUMPRODUCT(K97:$K$98, X97:$X$98)-K97*$AZ$3)/Z97, 0)</f>
        <v>-170003013.78143761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2.8631405025678138E-10</v>
      </c>
      <c r="X98">
        <f t="shared" si="42"/>
        <v>2.8631405025678138E-10</v>
      </c>
      <c r="Y98">
        <f t="shared" si="43"/>
        <v>2.8631405025678139E-12</v>
      </c>
      <c r="Z98">
        <f t="shared" si="44"/>
        <v>0</v>
      </c>
      <c r="AB98">
        <f t="shared" si="45"/>
        <v>-4.8674251431622823E-2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-1.4315702512839069E-5</v>
      </c>
      <c r="AI98">
        <f t="shared" si="33"/>
        <v>-1.4315702512839069E-5</v>
      </c>
      <c r="AJ98">
        <f t="shared" si="34"/>
        <v>-4.8674251431622823E-2</v>
      </c>
      <c r="AK98">
        <f t="shared" si="47"/>
        <v>-3.4071976002135978E-3</v>
      </c>
      <c r="AL98">
        <f t="shared" si="50"/>
        <v>-5.2095764734349258E-2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-4.7399848482404689E-10</v>
      </c>
      <c r="AR98">
        <f t="shared" si="35"/>
        <v>-4.7399848482404689E-10</v>
      </c>
      <c r="AS98">
        <f t="shared" si="35"/>
        <v>-1.6116234189584597E-6</v>
      </c>
      <c r="AT98">
        <f t="shared" si="35"/>
        <v>-1.128136393270922E-7</v>
      </c>
      <c r="AU98">
        <f t="shared" si="35"/>
        <v>-1.7249110567703759E-6</v>
      </c>
      <c r="AW98">
        <v>95</v>
      </c>
    </row>
    <row r="100" spans="5:50" x14ac:dyDescent="0.25">
      <c r="AN100" s="8">
        <f t="shared" ref="AN100:AP100" si="51">SUM(AN3:AN98)</f>
        <v>3450.4927385590327</v>
      </c>
      <c r="AO100" s="8">
        <f t="shared" si="51"/>
        <v>-345.04927385590327</v>
      </c>
      <c r="AP100" s="8">
        <f t="shared" si="51"/>
        <v>-955.69540446167434</v>
      </c>
      <c r="AQ100" s="8">
        <f>SUM(AQ3:AQ98)</f>
        <v>-1312.5534561552442</v>
      </c>
      <c r="AR100" s="8">
        <f t="shared" ref="AR100:AU100" si="52">SUM(AR3:AR98)</f>
        <v>837.19460408620932</v>
      </c>
      <c r="AS100" s="8">
        <f t="shared" si="52"/>
        <v>-7.5789397654363189</v>
      </c>
      <c r="AT100" s="8">
        <f t="shared" si="52"/>
        <v>1.9248844696305518</v>
      </c>
      <c r="AU100" s="8">
        <f t="shared" si="52"/>
        <v>831.54054879040336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192D8-67AF-474C-AB91-F87AA19953F8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3804.3634678987601</v>
      </c>
      <c r="K3">
        <v>1</v>
      </c>
      <c r="L3" s="2">
        <v>0</v>
      </c>
      <c r="O3">
        <f>$C$3</f>
        <v>3804.3634678987601</v>
      </c>
      <c r="P3">
        <f>O3*C5</f>
        <v>380.43634678987604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3804.3634678987601</v>
      </c>
      <c r="AF3">
        <f t="shared" ref="AF3:AG34" si="3">-$Z3*P3</f>
        <v>-380.43634678987604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2903.4451934088838</v>
      </c>
      <c r="AJ3">
        <f t="shared" ref="AJ3:AJ66" si="6">AB3-AC3</f>
        <v>0</v>
      </c>
      <c r="AL3">
        <f t="shared" ref="AL3:AL23" si="7">SUM(AI3:AK3)</f>
        <v>2903.4451934088838</v>
      </c>
      <c r="AN3">
        <f t="shared" ref="AN3:AU34" si="8">AE3*$K3</f>
        <v>3804.3634678987601</v>
      </c>
      <c r="AO3">
        <f t="shared" si="8"/>
        <v>-380.43634678987604</v>
      </c>
      <c r="AP3">
        <f t="shared" si="8"/>
        <v>-520.48192770000003</v>
      </c>
      <c r="AQ3">
        <f t="shared" si="8"/>
        <v>0</v>
      </c>
      <c r="AR3">
        <f t="shared" si="8"/>
        <v>2903.4451934088838</v>
      </c>
      <c r="AS3">
        <f t="shared" si="8"/>
        <v>0</v>
      </c>
      <c r="AT3">
        <f t="shared" si="8"/>
        <v>0</v>
      </c>
      <c r="AU3">
        <f t="shared" si="8"/>
        <v>2903.4451934088838</v>
      </c>
      <c r="AW3">
        <v>0</v>
      </c>
      <c r="AX3">
        <f>IF(Z3&gt;0, (R3*SUMPRODUCT(K3:$K$98, X3:$X$98)-K3*$AZ$3)/Z3, 0)</f>
        <v>0</v>
      </c>
      <c r="AZ3">
        <f>C6*SUMPRODUCT(X4:X89, K4:K89)/1</f>
        <v>1507.8810376619965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50000</v>
      </c>
      <c r="S4">
        <f t="shared" si="1"/>
        <v>102.42921889661753</v>
      </c>
      <c r="U4">
        <f t="shared" ref="U4:U67" si="12">M4</f>
        <v>2.543806E-3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2.543806E-3</v>
      </c>
      <c r="Y4">
        <f t="shared" ref="Y4:Y67" si="16">V4*W4</f>
        <v>0.01</v>
      </c>
      <c r="Z4">
        <f t="shared" ref="Z4:Z67" si="17">MAX(0, W4-X4-Y4)</f>
        <v>0.98745619399999995</v>
      </c>
      <c r="AB4">
        <f t="shared" ref="AB4:AB67" si="18">AC3</f>
        <v>0</v>
      </c>
      <c r="AC4">
        <f t="shared" ref="AC4:AC67" si="19">S4*Z4</f>
        <v>101.14436664604682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-101.14436664604682</v>
      </c>
      <c r="AK4">
        <f t="shared" ref="AK4:AK67" si="20">G4*SUM(AB4:AB4, AE4:AF4)</f>
        <v>0</v>
      </c>
      <c r="AL4">
        <f t="shared" si="7"/>
        <v>-228.33466664604683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-118.65873682246479</v>
      </c>
      <c r="AR4">
        <f t="shared" si="8"/>
        <v>-118.65873682246479</v>
      </c>
      <c r="AS4">
        <f t="shared" si="8"/>
        <v>-94.359890517815856</v>
      </c>
      <c r="AT4">
        <f t="shared" si="8"/>
        <v>0</v>
      </c>
      <c r="AU4">
        <f t="shared" si="8"/>
        <v>-213.01862734028063</v>
      </c>
      <c r="AW4">
        <v>1</v>
      </c>
      <c r="AX4">
        <f>IF(Z4&gt;0, (R4*SUMPRODUCT(K4:$K$98, X4:$X$98)-K4*$AZ$3)/Z4, 0)</f>
        <v>102.42921889661753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2.5599659999999999E-3</v>
      </c>
      <c r="Q5" s="4">
        <f t="shared" ref="Q5:Q68" si="22">$C$8</f>
        <v>50</v>
      </c>
      <c r="R5">
        <f t="shared" si="0"/>
        <v>50000</v>
      </c>
      <c r="S5">
        <f t="shared" si="1"/>
        <v>102.37500547534313</v>
      </c>
      <c r="U5">
        <f t="shared" si="12"/>
        <v>2.5599659999999999E-3</v>
      </c>
      <c r="V5">
        <f t="shared" si="13"/>
        <v>0.01</v>
      </c>
      <c r="W5">
        <f t="shared" si="14"/>
        <v>0.98745619399999995</v>
      </c>
      <c r="X5">
        <f t="shared" si="15"/>
        <v>2.527854283129404E-3</v>
      </c>
      <c r="Y5">
        <f t="shared" si="16"/>
        <v>9.8745619400000002E-3</v>
      </c>
      <c r="Z5">
        <f t="shared" si="17"/>
        <v>0.97505377777687052</v>
      </c>
      <c r="AB5">
        <f t="shared" si="18"/>
        <v>101.14436664604682</v>
      </c>
      <c r="AC5">
        <f t="shared" si="19"/>
        <v>99.821135838661121</v>
      </c>
      <c r="AE5">
        <f t="shared" si="2"/>
        <v>0</v>
      </c>
      <c r="AF5">
        <f t="shared" si="3"/>
        <v>0</v>
      </c>
      <c r="AG5">
        <f t="shared" si="3"/>
        <v>-48.752688888843529</v>
      </c>
      <c r="AH5">
        <f t="shared" si="4"/>
        <v>-126.39271415647021</v>
      </c>
      <c r="AI5">
        <f t="shared" si="5"/>
        <v>-175.14540304531374</v>
      </c>
      <c r="AJ5">
        <f t="shared" si="6"/>
        <v>1.3232308073856984</v>
      </c>
      <c r="AK5">
        <f t="shared" si="20"/>
        <v>4.1469190324879195</v>
      </c>
      <c r="AL5">
        <f t="shared" si="7"/>
        <v>-169.67525320544013</v>
      </c>
      <c r="AN5">
        <f t="shared" si="8"/>
        <v>0</v>
      </c>
      <c r="AO5">
        <f t="shared" si="8"/>
        <v>0</v>
      </c>
      <c r="AP5">
        <f t="shared" si="8"/>
        <v>-41.688815151935621</v>
      </c>
      <c r="AQ5">
        <f t="shared" si="8"/>
        <v>-108.07942325056676</v>
      </c>
      <c r="AR5">
        <f t="shared" si="8"/>
        <v>-149.76823840250239</v>
      </c>
      <c r="AS5">
        <f t="shared" si="8"/>
        <v>1.1315052726265631</v>
      </c>
      <c r="AT5">
        <f t="shared" si="8"/>
        <v>3.5460637133184698</v>
      </c>
      <c r="AU5">
        <f t="shared" si="8"/>
        <v>-145.09066941655735</v>
      </c>
      <c r="AW5">
        <v>2</v>
      </c>
      <c r="AX5">
        <f>IF(Z5&gt;0, (R5*SUMPRODUCT(K5:$K$98, X5:$X$98)-K5*$AZ$3)/Z5, 0)</f>
        <v>102.37500547534313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2.5827799999999998E-3</v>
      </c>
      <c r="Q6" s="4">
        <f t="shared" si="22"/>
        <v>50</v>
      </c>
      <c r="R6">
        <f t="shared" si="0"/>
        <v>50000</v>
      </c>
      <c r="S6">
        <f t="shared" si="1"/>
        <v>122.50745003736692</v>
      </c>
      <c r="U6">
        <f t="shared" si="12"/>
        <v>2.5827799999999998E-3</v>
      </c>
      <c r="V6">
        <f t="shared" si="13"/>
        <v>0.01</v>
      </c>
      <c r="W6">
        <f t="shared" si="14"/>
        <v>0.97505377777687052</v>
      </c>
      <c r="X6">
        <f t="shared" si="15"/>
        <v>2.5183493961665453E-3</v>
      </c>
      <c r="Y6">
        <f t="shared" si="16"/>
        <v>9.7505377777687054E-3</v>
      </c>
      <c r="Z6">
        <f t="shared" si="17"/>
        <v>0.96278489060293526</v>
      </c>
      <c r="AB6">
        <f t="shared" si="18"/>
        <v>99.821135838661121</v>
      </c>
      <c r="AC6">
        <f t="shared" si="19"/>
        <v>117.94832188227087</v>
      </c>
      <c r="AE6">
        <f t="shared" si="2"/>
        <v>0</v>
      </c>
      <c r="AF6">
        <f t="shared" si="3"/>
        <v>0</v>
      </c>
      <c r="AG6">
        <f t="shared" si="3"/>
        <v>-48.139244530146762</v>
      </c>
      <c r="AH6">
        <f t="shared" si="4"/>
        <v>-125.91746980832727</v>
      </c>
      <c r="AI6">
        <f t="shared" si="5"/>
        <v>-174.05671433847402</v>
      </c>
      <c r="AJ6">
        <f t="shared" si="6"/>
        <v>-18.127186043609754</v>
      </c>
      <c r="AK6">
        <f t="shared" si="20"/>
        <v>5.8395364465616755</v>
      </c>
      <c r="AL6">
        <f t="shared" si="7"/>
        <v>-186.3443639355221</v>
      </c>
      <c r="AN6">
        <f t="shared" si="8"/>
        <v>0</v>
      </c>
      <c r="AO6">
        <f t="shared" si="8"/>
        <v>0</v>
      </c>
      <c r="AP6">
        <f t="shared" si="8"/>
        <v>-37.135096041874732</v>
      </c>
      <c r="AQ6">
        <f t="shared" si="8"/>
        <v>-97.133999096180659</v>
      </c>
      <c r="AR6">
        <f t="shared" si="8"/>
        <v>-134.26909513805538</v>
      </c>
      <c r="AS6">
        <f t="shared" si="8"/>
        <v>-13.983493120188507</v>
      </c>
      <c r="AT6">
        <f t="shared" si="8"/>
        <v>4.5046769823588377</v>
      </c>
      <c r="AU6">
        <f t="shared" si="8"/>
        <v>-143.74791127588506</v>
      </c>
      <c r="AW6">
        <v>3</v>
      </c>
      <c r="AX6">
        <f>IF(Z6&gt;0, (R6*SUMPRODUCT(K6:$K$98, X6:$X$98)-K6*$AZ$3)/Z6, 0)</f>
        <v>122.50745003736692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2.6093969999999998E-3</v>
      </c>
      <c r="Q7" s="4">
        <f t="shared" si="22"/>
        <v>50</v>
      </c>
      <c r="R7">
        <f t="shared" si="0"/>
        <v>50000</v>
      </c>
      <c r="S7">
        <f t="shared" si="1"/>
        <v>132.2190938469634</v>
      </c>
      <c r="U7">
        <f t="shared" si="12"/>
        <v>2.6093969999999998E-3</v>
      </c>
      <c r="V7">
        <f t="shared" si="13"/>
        <v>0.01</v>
      </c>
      <c r="W7">
        <f t="shared" si="14"/>
        <v>0.96278489060293526</v>
      </c>
      <c r="X7">
        <f t="shared" si="15"/>
        <v>2.5122880051846271E-3</v>
      </c>
      <c r="Y7">
        <f t="shared" si="16"/>
        <v>9.6278489060293536E-3</v>
      </c>
      <c r="Z7">
        <f t="shared" si="17"/>
        <v>0.9506447536917213</v>
      </c>
      <c r="AB7">
        <f t="shared" si="18"/>
        <v>117.94832188227087</v>
      </c>
      <c r="AC7">
        <f t="shared" si="19"/>
        <v>125.69338790348911</v>
      </c>
      <c r="AE7">
        <f t="shared" si="2"/>
        <v>0</v>
      </c>
      <c r="AF7">
        <f t="shared" si="3"/>
        <v>0</v>
      </c>
      <c r="AG7">
        <f t="shared" si="3"/>
        <v>-47.532237684586065</v>
      </c>
      <c r="AH7">
        <f t="shared" si="4"/>
        <v>-125.61440025923136</v>
      </c>
      <c r="AI7">
        <f t="shared" si="5"/>
        <v>-173.14663794381744</v>
      </c>
      <c r="AJ7">
        <f t="shared" si="6"/>
        <v>-7.7450660212182356</v>
      </c>
      <c r="AK7">
        <f t="shared" si="20"/>
        <v>5.7912626044194999</v>
      </c>
      <c r="AL7">
        <f t="shared" si="7"/>
        <v>-175.10044136061617</v>
      </c>
      <c r="AN7">
        <f t="shared" si="8"/>
        <v>0</v>
      </c>
      <c r="AO7">
        <f t="shared" si="8"/>
        <v>0</v>
      </c>
      <c r="AP7">
        <f t="shared" si="8"/>
        <v>-33.360790531570935</v>
      </c>
      <c r="AQ7">
        <f t="shared" si="8"/>
        <v>-88.163231922827592</v>
      </c>
      <c r="AR7">
        <f t="shared" si="8"/>
        <v>-121.52402245439853</v>
      </c>
      <c r="AS7">
        <f t="shared" si="8"/>
        <v>-5.435921761176373</v>
      </c>
      <c r="AT7">
        <f t="shared" si="8"/>
        <v>4.0646329327350577</v>
      </c>
      <c r="AU7">
        <f t="shared" si="8"/>
        <v>-122.89531128283984</v>
      </c>
      <c r="AW7">
        <v>4</v>
      </c>
      <c r="AX7">
        <f>IF(Z7&gt;0, (R7*SUMPRODUCT(K7:$K$98, X7:$X$98)-K7*$AZ$3)/Z7, 0)</f>
        <v>132.2190938469634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2.6360139999999999E-3</v>
      </c>
      <c r="Q8" s="4">
        <f t="shared" si="22"/>
        <v>50</v>
      </c>
      <c r="R8">
        <f t="shared" si="0"/>
        <v>50000</v>
      </c>
      <c r="S8">
        <f t="shared" si="1"/>
        <v>115.02477139407378</v>
      </c>
      <c r="U8">
        <f t="shared" si="12"/>
        <v>2.6360139999999999E-3</v>
      </c>
      <c r="V8">
        <f t="shared" si="13"/>
        <v>0.01</v>
      </c>
      <c r="W8">
        <f t="shared" si="14"/>
        <v>0.9506447536917213</v>
      </c>
      <c r="X8">
        <f t="shared" si="15"/>
        <v>2.5059128797579287E-3</v>
      </c>
      <c r="Y8">
        <f t="shared" si="16"/>
        <v>9.5064475369172133E-3</v>
      </c>
      <c r="Z8">
        <f t="shared" si="17"/>
        <v>0.93863239327504622</v>
      </c>
      <c r="AB8">
        <f t="shared" si="18"/>
        <v>125.69338790348911</v>
      </c>
      <c r="AC8">
        <f t="shared" si="19"/>
        <v>107.96597645953455</v>
      </c>
      <c r="AE8">
        <f t="shared" si="2"/>
        <v>0</v>
      </c>
      <c r="AF8">
        <f t="shared" si="3"/>
        <v>0</v>
      </c>
      <c r="AG8">
        <f t="shared" si="3"/>
        <v>-46.931619663752308</v>
      </c>
      <c r="AH8">
        <f t="shared" si="4"/>
        <v>-125.29564398789644</v>
      </c>
      <c r="AI8">
        <f t="shared" si="5"/>
        <v>-172.22726365164874</v>
      </c>
      <c r="AJ8">
        <f t="shared" si="6"/>
        <v>17.727411443954566</v>
      </c>
      <c r="AK8">
        <f t="shared" si="20"/>
        <v>2.6772691623443179</v>
      </c>
      <c r="AL8">
        <f t="shared" si="7"/>
        <v>-151.82258304534986</v>
      </c>
      <c r="AN8">
        <f t="shared" si="8"/>
        <v>0</v>
      </c>
      <c r="AO8">
        <f t="shared" si="8"/>
        <v>0</v>
      </c>
      <c r="AP8">
        <f t="shared" si="8"/>
        <v>-30.746983212324221</v>
      </c>
      <c r="AQ8">
        <f t="shared" si="8"/>
        <v>-82.086727240071326</v>
      </c>
      <c r="AR8">
        <f t="shared" si="8"/>
        <v>-112.83371045239555</v>
      </c>
      <c r="AS8">
        <f t="shared" si="8"/>
        <v>11.614012598977411</v>
      </c>
      <c r="AT8">
        <f t="shared" si="8"/>
        <v>1.7539976369716563</v>
      </c>
      <c r="AU8">
        <f t="shared" si="8"/>
        <v>-99.465700216446479</v>
      </c>
      <c r="AW8">
        <v>5</v>
      </c>
      <c r="AX8">
        <f>IF(Z8&gt;0, (R8*SUMPRODUCT(K8:$K$98, X8:$X$98)-K8*$AZ$3)/Z8, 0)</f>
        <v>115.02477139407378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2.6635809999999999E-3</v>
      </c>
      <c r="Q9" s="4">
        <f t="shared" si="22"/>
        <v>50</v>
      </c>
      <c r="R9">
        <f t="shared" si="0"/>
        <v>50000</v>
      </c>
      <c r="S9">
        <f t="shared" si="1"/>
        <v>84.357758637009468</v>
      </c>
      <c r="U9">
        <f t="shared" si="12"/>
        <v>2.6635809999999999E-3</v>
      </c>
      <c r="V9">
        <f t="shared" si="13"/>
        <v>0.01</v>
      </c>
      <c r="W9">
        <f t="shared" si="14"/>
        <v>0.93863239327504622</v>
      </c>
      <c r="X9">
        <f t="shared" si="15"/>
        <v>2.500123408711941E-3</v>
      </c>
      <c r="Y9">
        <f t="shared" si="16"/>
        <v>9.3863239327504622E-3</v>
      </c>
      <c r="Z9">
        <f t="shared" si="17"/>
        <v>0.92674594593358384</v>
      </c>
      <c r="AB9">
        <f t="shared" si="18"/>
        <v>107.96597645953455</v>
      </c>
      <c r="AC9">
        <f t="shared" si="19"/>
        <v>78.17821082489229</v>
      </c>
      <c r="AE9">
        <f t="shared" si="2"/>
        <v>0</v>
      </c>
      <c r="AF9">
        <f t="shared" si="3"/>
        <v>0</v>
      </c>
      <c r="AG9">
        <f t="shared" si="3"/>
        <v>-46.337297296679189</v>
      </c>
      <c r="AH9">
        <f t="shared" si="4"/>
        <v>-125.00617043559704</v>
      </c>
      <c r="AI9">
        <f t="shared" si="5"/>
        <v>-171.34346773227622</v>
      </c>
      <c r="AJ9">
        <f t="shared" si="6"/>
        <v>29.787765634642255</v>
      </c>
      <c r="AK9">
        <f t="shared" si="20"/>
        <v>0.63699926111125382</v>
      </c>
      <c r="AL9">
        <f t="shared" si="7"/>
        <v>-140.91870283652273</v>
      </c>
      <c r="AN9">
        <f t="shared" si="8"/>
        <v>0</v>
      </c>
      <c r="AO9">
        <f t="shared" si="8"/>
        <v>0</v>
      </c>
      <c r="AP9">
        <f t="shared" si="8"/>
        <v>-28.750465290187812</v>
      </c>
      <c r="AQ9">
        <f t="shared" si="8"/>
        <v>-77.56139813587059</v>
      </c>
      <c r="AR9">
        <f t="shared" si="8"/>
        <v>-106.31186342605839</v>
      </c>
      <c r="AS9">
        <f t="shared" si="8"/>
        <v>18.482133657208511</v>
      </c>
      <c r="AT9">
        <f t="shared" si="8"/>
        <v>0.39523291635239327</v>
      </c>
      <c r="AU9">
        <f t="shared" si="8"/>
        <v>-87.434496852497503</v>
      </c>
      <c r="AW9">
        <v>6</v>
      </c>
      <c r="AX9">
        <f>IF(Z9&gt;0, (R9*SUMPRODUCT(K9:$K$98, X9:$X$98)-K9*$AZ$3)/Z9, 0)</f>
        <v>84.357758637009468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2.696852E-3</v>
      </c>
      <c r="Q10" s="4">
        <f t="shared" si="22"/>
        <v>50</v>
      </c>
      <c r="R10">
        <f t="shared" si="0"/>
        <v>50000</v>
      </c>
      <c r="S10">
        <f t="shared" si="1"/>
        <v>53.153120605037977</v>
      </c>
      <c r="U10">
        <f t="shared" si="12"/>
        <v>2.696852E-3</v>
      </c>
      <c r="V10">
        <f t="shared" si="13"/>
        <v>0.01</v>
      </c>
      <c r="W10">
        <f t="shared" si="14"/>
        <v>0.92674594593358384</v>
      </c>
      <c r="X10">
        <f t="shared" si="15"/>
        <v>2.4992966577828775E-3</v>
      </c>
      <c r="Y10">
        <f t="shared" si="16"/>
        <v>9.2674594593358389E-3</v>
      </c>
      <c r="Z10">
        <f t="shared" si="17"/>
        <v>0.91497918981646509</v>
      </c>
      <c r="AB10">
        <f t="shared" si="18"/>
        <v>78.17821082489229</v>
      </c>
      <c r="AC10">
        <f t="shared" si="19"/>
        <v>48.633999227414506</v>
      </c>
      <c r="AE10">
        <f t="shared" si="2"/>
        <v>0</v>
      </c>
      <c r="AF10">
        <f t="shared" si="3"/>
        <v>0</v>
      </c>
      <c r="AG10">
        <f t="shared" si="3"/>
        <v>-45.748959490823253</v>
      </c>
      <c r="AH10">
        <f t="shared" si="4"/>
        <v>-124.96483288914388</v>
      </c>
      <c r="AI10">
        <f t="shared" si="5"/>
        <v>-170.71379237996712</v>
      </c>
      <c r="AJ10">
        <f t="shared" si="6"/>
        <v>29.544211597477783</v>
      </c>
      <c r="AK10">
        <f t="shared" si="20"/>
        <v>0.32053066438205841</v>
      </c>
      <c r="AL10">
        <f t="shared" si="7"/>
        <v>-140.84905011810727</v>
      </c>
      <c r="AN10">
        <f t="shared" si="8"/>
        <v>0</v>
      </c>
      <c r="AO10">
        <f t="shared" si="8"/>
        <v>0</v>
      </c>
      <c r="AP10">
        <f t="shared" si="8"/>
        <v>-26.92858826246766</v>
      </c>
      <c r="AQ10">
        <f t="shared" si="8"/>
        <v>-73.556351217885961</v>
      </c>
      <c r="AR10">
        <f t="shared" si="8"/>
        <v>-100.4849394803536</v>
      </c>
      <c r="AS10">
        <f t="shared" si="8"/>
        <v>17.390207744665464</v>
      </c>
      <c r="AT10">
        <f t="shared" si="8"/>
        <v>0.18866960872347341</v>
      </c>
      <c r="AU10">
        <f t="shared" si="8"/>
        <v>-82.90606212696467</v>
      </c>
      <c r="AW10">
        <v>7</v>
      </c>
      <c r="AX10">
        <f>IF(Z10&gt;0, (R10*SUMPRODUCT(K10:$K$98, X10:$X$98)-K10*$AZ$3)/Z10, 0)</f>
        <v>53.153120605037977</v>
      </c>
    </row>
    <row r="11" spans="1:52" x14ac:dyDescent="0.25">
      <c r="A11" t="s">
        <v>33</v>
      </c>
      <c r="C11" s="12">
        <f>AU91</f>
        <v>931.17207486473433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2.7291730000000001E-3</v>
      </c>
      <c r="Q11" s="4">
        <f t="shared" si="22"/>
        <v>50</v>
      </c>
      <c r="R11">
        <f t="shared" si="0"/>
        <v>50000</v>
      </c>
      <c r="S11">
        <f t="shared" si="1"/>
        <v>21.332441379177453</v>
      </c>
      <c r="U11">
        <f t="shared" si="12"/>
        <v>2.7291730000000001E-3</v>
      </c>
      <c r="V11">
        <f t="shared" si="13"/>
        <v>0.01</v>
      </c>
      <c r="W11">
        <f t="shared" si="14"/>
        <v>0.91497918981646509</v>
      </c>
      <c r="X11">
        <f t="shared" si="15"/>
        <v>2.4971365004089717E-3</v>
      </c>
      <c r="Y11">
        <f t="shared" si="16"/>
        <v>9.1497918981646512E-3</v>
      </c>
      <c r="Z11">
        <f t="shared" si="17"/>
        <v>0.90333226141789147</v>
      </c>
      <c r="AB11">
        <f t="shared" si="18"/>
        <v>48.633999227414506</v>
      </c>
      <c r="AC11">
        <f t="shared" si="19"/>
        <v>19.270282512616973</v>
      </c>
      <c r="AE11">
        <f t="shared" si="2"/>
        <v>0</v>
      </c>
      <c r="AF11">
        <f t="shared" si="3"/>
        <v>0</v>
      </c>
      <c r="AG11">
        <f t="shared" si="3"/>
        <v>-45.16661307089457</v>
      </c>
      <c r="AH11">
        <f t="shared" si="4"/>
        <v>-124.85682502044858</v>
      </c>
      <c r="AI11">
        <f t="shared" si="5"/>
        <v>-170.02343809134317</v>
      </c>
      <c r="AJ11">
        <f t="shared" si="6"/>
        <v>29.363716714797533</v>
      </c>
      <c r="AK11">
        <f t="shared" si="20"/>
        <v>0.1167215981457948</v>
      </c>
      <c r="AL11">
        <f t="shared" si="7"/>
        <v>-140.54299977839983</v>
      </c>
      <c r="AN11">
        <f t="shared" si="8"/>
        <v>0</v>
      </c>
      <c r="AO11">
        <f t="shared" si="8"/>
        <v>0</v>
      </c>
      <c r="AP11">
        <f t="shared" si="8"/>
        <v>-25.26207678052921</v>
      </c>
      <c r="AQ11">
        <f t="shared" si="8"/>
        <v>-69.833500583469842</v>
      </c>
      <c r="AR11">
        <f t="shared" si="8"/>
        <v>-95.095577363999055</v>
      </c>
      <c r="AS11">
        <f t="shared" si="8"/>
        <v>16.423380363867349</v>
      </c>
      <c r="AT11">
        <f t="shared" si="8"/>
        <v>6.5283397931053755E-2</v>
      </c>
      <c r="AU11">
        <f t="shared" si="8"/>
        <v>-78.606913602200649</v>
      </c>
      <c r="AW11">
        <v>8</v>
      </c>
      <c r="AX11">
        <f>IF(Z11&gt;0, (R11*SUMPRODUCT(K11:$K$98, X11:$X$98)-K11*$AZ$3)/Z11, 0)</f>
        <v>21.332441379177453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2.766246E-3</v>
      </c>
      <c r="Q12" s="4">
        <f t="shared" si="22"/>
        <v>50</v>
      </c>
      <c r="R12">
        <f t="shared" si="0"/>
        <v>50000</v>
      </c>
      <c r="S12">
        <f t="shared" si="1"/>
        <v>-9.6962670944722529</v>
      </c>
      <c r="U12">
        <f t="shared" si="12"/>
        <v>2.766246E-3</v>
      </c>
      <c r="V12">
        <f t="shared" si="13"/>
        <v>0.01</v>
      </c>
      <c r="W12">
        <f t="shared" si="14"/>
        <v>0.90333226141789147</v>
      </c>
      <c r="X12">
        <f t="shared" si="15"/>
        <v>2.4988392548181966E-3</v>
      </c>
      <c r="Y12">
        <f t="shared" si="16"/>
        <v>9.0333226141789142E-3</v>
      </c>
      <c r="Z12">
        <f t="shared" si="17"/>
        <v>0.89180009954889439</v>
      </c>
      <c r="AB12">
        <f t="shared" si="18"/>
        <v>19.270282512616973</v>
      </c>
      <c r="AC12">
        <f t="shared" si="19"/>
        <v>-8.6471319601030245</v>
      </c>
      <c r="AE12">
        <f t="shared" si="2"/>
        <v>0</v>
      </c>
      <c r="AF12">
        <f t="shared" si="3"/>
        <v>0</v>
      </c>
      <c r="AG12">
        <f t="shared" si="3"/>
        <v>-44.590004977444721</v>
      </c>
      <c r="AH12">
        <f t="shared" si="4"/>
        <v>-124.94196274090983</v>
      </c>
      <c r="AI12">
        <f t="shared" si="5"/>
        <v>-169.53196771835457</v>
      </c>
      <c r="AJ12">
        <f t="shared" si="6"/>
        <v>27.917414472719997</v>
      </c>
      <c r="AK12">
        <f t="shared" si="20"/>
        <v>4.4321649779019034E-2</v>
      </c>
      <c r="AL12">
        <f t="shared" si="7"/>
        <v>-141.57023159585555</v>
      </c>
      <c r="AN12">
        <f t="shared" si="8"/>
        <v>0</v>
      </c>
      <c r="AO12">
        <f t="shared" si="8"/>
        <v>0</v>
      </c>
      <c r="AP12">
        <f t="shared" si="8"/>
        <v>-23.700061668609795</v>
      </c>
      <c r="AQ12">
        <f t="shared" si="8"/>
        <v>-66.407981417686784</v>
      </c>
      <c r="AR12">
        <f t="shared" si="8"/>
        <v>-90.10804308629659</v>
      </c>
      <c r="AS12">
        <f t="shared" si="8"/>
        <v>14.838402573991365</v>
      </c>
      <c r="AT12">
        <f t="shared" si="8"/>
        <v>2.355742802784214E-2</v>
      </c>
      <c r="AU12">
        <f t="shared" si="8"/>
        <v>-75.246083084277373</v>
      </c>
      <c r="AW12">
        <v>9</v>
      </c>
      <c r="AX12">
        <f>IF(Z12&gt;0, (R12*SUMPRODUCT(K12:$K$98, X12:$X$98)-K12*$AZ$3)/Z12, 0)</f>
        <v>-9.6962670944722529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2.8061710000000001E-3</v>
      </c>
      <c r="Q13" s="4">
        <f t="shared" si="22"/>
        <v>50</v>
      </c>
      <c r="R13">
        <f t="shared" si="0"/>
        <v>50000</v>
      </c>
      <c r="S13">
        <f t="shared" si="1"/>
        <v>-40.254770352972756</v>
      </c>
      <c r="U13">
        <f t="shared" si="12"/>
        <v>2.8061710000000001E-3</v>
      </c>
      <c r="V13">
        <f t="shared" si="13"/>
        <v>0.01</v>
      </c>
      <c r="W13">
        <f t="shared" si="14"/>
        <v>0.89180009954889439</v>
      </c>
      <c r="X13">
        <f t="shared" si="15"/>
        <v>2.5025435771512208E-3</v>
      </c>
      <c r="Y13">
        <f t="shared" si="16"/>
        <v>8.9180009954889436E-3</v>
      </c>
      <c r="Z13">
        <f t="shared" si="17"/>
        <v>0.88037955497625431</v>
      </c>
      <c r="AB13">
        <f t="shared" si="18"/>
        <v>-8.6471319601030245</v>
      </c>
      <c r="AC13">
        <f t="shared" si="19"/>
        <v>-35.439476809021471</v>
      </c>
      <c r="AE13">
        <f t="shared" si="2"/>
        <v>0</v>
      </c>
      <c r="AF13">
        <f t="shared" si="3"/>
        <v>0</v>
      </c>
      <c r="AG13">
        <f t="shared" si="3"/>
        <v>-44.018977748812716</v>
      </c>
      <c r="AH13">
        <f t="shared" si="4"/>
        <v>-125.12717885756103</v>
      </c>
      <c r="AI13">
        <f t="shared" si="5"/>
        <v>-169.14615660637375</v>
      </c>
      <c r="AJ13">
        <f t="shared" si="6"/>
        <v>26.792344848918447</v>
      </c>
      <c r="AK13">
        <f t="shared" si="20"/>
        <v>-1.7294263920206051E-2</v>
      </c>
      <c r="AL13">
        <f t="shared" si="7"/>
        <v>-142.37110602137551</v>
      </c>
      <c r="AN13">
        <f t="shared" si="8"/>
        <v>0</v>
      </c>
      <c r="AO13">
        <f t="shared" si="8"/>
        <v>0</v>
      </c>
      <c r="AP13">
        <f t="shared" si="8"/>
        <v>-22.240070937424935</v>
      </c>
      <c r="AQ13">
        <f t="shared" si="8"/>
        <v>-63.219035886563127</v>
      </c>
      <c r="AR13">
        <f t="shared" si="8"/>
        <v>-85.459106823988066</v>
      </c>
      <c r="AS13">
        <f t="shared" si="8"/>
        <v>13.536517213554999</v>
      </c>
      <c r="AT13">
        <f t="shared" si="8"/>
        <v>-8.7377235016845752E-3</v>
      </c>
      <c r="AU13">
        <f t="shared" si="8"/>
        <v>-71.931327333934746</v>
      </c>
      <c r="AW13">
        <v>10</v>
      </c>
      <c r="AX13">
        <f>IF(Z13&gt;0, (R13*SUMPRODUCT(K13:$K$98, X13:$X$98)-K13*$AZ$3)/Z13, 0)</f>
        <v>-40.254770352972756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2.8498989999999999E-3</v>
      </c>
      <c r="Q14" s="4">
        <f t="shared" si="22"/>
        <v>50</v>
      </c>
      <c r="R14">
        <f t="shared" si="0"/>
        <v>50000</v>
      </c>
      <c r="S14">
        <f t="shared" si="1"/>
        <v>-19.599055621098497</v>
      </c>
      <c r="U14">
        <f t="shared" si="12"/>
        <v>2.8498989999999999E-3</v>
      </c>
      <c r="V14">
        <f t="shared" si="13"/>
        <v>0.01</v>
      </c>
      <c r="W14">
        <f t="shared" si="14"/>
        <v>0.88037955497625431</v>
      </c>
      <c r="X14">
        <f t="shared" si="15"/>
        <v>2.5089928133472722E-3</v>
      </c>
      <c r="Y14">
        <f t="shared" si="16"/>
        <v>8.8037955497625425E-3</v>
      </c>
      <c r="Z14">
        <f t="shared" si="17"/>
        <v>0.86906676661314453</v>
      </c>
      <c r="AB14">
        <f t="shared" si="18"/>
        <v>-35.439476809021471</v>
      </c>
      <c r="AC14">
        <f t="shared" si="19"/>
        <v>-17.032887897299247</v>
      </c>
      <c r="AE14">
        <f t="shared" si="2"/>
        <v>0</v>
      </c>
      <c r="AF14">
        <f t="shared" si="3"/>
        <v>0</v>
      </c>
      <c r="AG14">
        <f t="shared" si="3"/>
        <v>-43.453338330657225</v>
      </c>
      <c r="AH14">
        <f t="shared" si="4"/>
        <v>-125.44964066736361</v>
      </c>
      <c r="AI14">
        <f t="shared" si="5"/>
        <v>-168.90297899802084</v>
      </c>
      <c r="AJ14">
        <f t="shared" si="6"/>
        <v>-18.406588911722224</v>
      </c>
      <c r="AK14">
        <f t="shared" si="20"/>
        <v>-2.4807633766315034</v>
      </c>
      <c r="AL14">
        <f t="shared" si="7"/>
        <v>-189.79033128637457</v>
      </c>
      <c r="AN14">
        <f t="shared" si="8"/>
        <v>0</v>
      </c>
      <c r="AO14">
        <f t="shared" si="8"/>
        <v>0</v>
      </c>
      <c r="AP14">
        <f t="shared" si="8"/>
        <v>-19.602043100112667</v>
      </c>
      <c r="AQ14">
        <f t="shared" si="8"/>
        <v>-56.591032075443195</v>
      </c>
      <c r="AR14">
        <f t="shared" si="8"/>
        <v>-76.193075175555862</v>
      </c>
      <c r="AS14">
        <f t="shared" si="8"/>
        <v>-8.3033148438005817</v>
      </c>
      <c r="AT14">
        <f t="shared" si="8"/>
        <v>-1.1190861852748304</v>
      </c>
      <c r="AU14">
        <f t="shared" si="8"/>
        <v>-85.615476204631278</v>
      </c>
      <c r="AW14">
        <v>11</v>
      </c>
      <c r="AX14">
        <f>IF(Z14&gt;0, (R14*SUMPRODUCT(K14:$K$98, X14:$X$98)-K14*$AZ$3)/Z14, 0)</f>
        <v>-19.599055621098497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2.8964780000000001E-3</v>
      </c>
      <c r="Q15" s="4">
        <f t="shared" si="22"/>
        <v>50</v>
      </c>
      <c r="R15">
        <f t="shared" si="0"/>
        <v>50000</v>
      </c>
      <c r="S15">
        <f t="shared" si="1"/>
        <v>-0.8671564295086186</v>
      </c>
      <c r="U15">
        <f t="shared" si="12"/>
        <v>2.8964780000000001E-3</v>
      </c>
      <c r="V15">
        <f t="shared" si="13"/>
        <v>0.01</v>
      </c>
      <c r="W15">
        <f t="shared" si="14"/>
        <v>0.86906676661314453</v>
      </c>
      <c r="X15">
        <f t="shared" si="15"/>
        <v>2.5172327700261079E-3</v>
      </c>
      <c r="Y15">
        <f t="shared" si="16"/>
        <v>8.690667666131446E-3</v>
      </c>
      <c r="Z15">
        <f t="shared" si="17"/>
        <v>0.85785886617698692</v>
      </c>
      <c r="AB15">
        <f t="shared" si="18"/>
        <v>-17.032887897299247</v>
      </c>
      <c r="AC15">
        <f t="shared" si="19"/>
        <v>-0.7438978314163478</v>
      </c>
      <c r="AE15">
        <f t="shared" si="2"/>
        <v>0</v>
      </c>
      <c r="AF15">
        <f t="shared" si="3"/>
        <v>0</v>
      </c>
      <c r="AG15">
        <f t="shared" si="3"/>
        <v>-42.892943308849347</v>
      </c>
      <c r="AH15">
        <f t="shared" si="4"/>
        <v>-125.86163850130539</v>
      </c>
      <c r="AI15">
        <f t="shared" si="5"/>
        <v>-168.75458181015475</v>
      </c>
      <c r="AJ15">
        <f t="shared" si="6"/>
        <v>-16.288990065882899</v>
      </c>
      <c r="AK15">
        <f t="shared" si="20"/>
        <v>-1.1923021528109474</v>
      </c>
      <c r="AL15">
        <f t="shared" si="7"/>
        <v>-186.2358740288486</v>
      </c>
      <c r="AN15">
        <f t="shared" si="8"/>
        <v>0</v>
      </c>
      <c r="AO15">
        <f t="shared" si="8"/>
        <v>0</v>
      </c>
      <c r="AP15">
        <f t="shared" si="8"/>
        <v>-17.27611230581876</v>
      </c>
      <c r="AQ15">
        <f t="shared" si="8"/>
        <v>-50.693648745114416</v>
      </c>
      <c r="AR15">
        <f t="shared" si="8"/>
        <v>-67.969761050933172</v>
      </c>
      <c r="AS15">
        <f t="shared" si="8"/>
        <v>-6.5607626807111794</v>
      </c>
      <c r="AT15">
        <f t="shared" si="8"/>
        <v>-0.4802269162578478</v>
      </c>
      <c r="AU15">
        <f t="shared" si="8"/>
        <v>-75.010750647902199</v>
      </c>
      <c r="AW15">
        <v>12</v>
      </c>
      <c r="AX15">
        <f>IF(Z15&gt;0, (R15*SUMPRODUCT(K15:$K$98, X15:$X$98)-K15*$AZ$3)/Z15, 0)</f>
        <v>-0.8671564295086186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2.9506620000000002E-3</v>
      </c>
      <c r="Q16" s="4">
        <f t="shared" si="22"/>
        <v>50</v>
      </c>
      <c r="R16">
        <f t="shared" si="0"/>
        <v>50000</v>
      </c>
      <c r="S16">
        <f t="shared" si="1"/>
        <v>16.101467313201567</v>
      </c>
      <c r="U16">
        <f t="shared" si="12"/>
        <v>2.9506620000000002E-3</v>
      </c>
      <c r="V16">
        <f t="shared" si="13"/>
        <v>0.01</v>
      </c>
      <c r="W16">
        <f t="shared" si="14"/>
        <v>0.85785886617698692</v>
      </c>
      <c r="X16">
        <f t="shared" si="15"/>
        <v>2.5312515577915209E-3</v>
      </c>
      <c r="Y16">
        <f t="shared" si="16"/>
        <v>8.5785886617698696E-3</v>
      </c>
      <c r="Z16">
        <f t="shared" si="17"/>
        <v>0.84674902595742552</v>
      </c>
      <c r="AB16">
        <f t="shared" si="18"/>
        <v>-0.7438978314163478</v>
      </c>
      <c r="AC16">
        <f t="shared" si="19"/>
        <v>13.633901763938752</v>
      </c>
      <c r="AE16">
        <f t="shared" si="2"/>
        <v>0</v>
      </c>
      <c r="AF16">
        <f t="shared" si="3"/>
        <v>0</v>
      </c>
      <c r="AG16">
        <f t="shared" si="3"/>
        <v>-42.337451297871276</v>
      </c>
      <c r="AH16">
        <f t="shared" si="4"/>
        <v>-126.56257788957605</v>
      </c>
      <c r="AI16">
        <f t="shared" si="5"/>
        <v>-168.90002918744733</v>
      </c>
      <c r="AJ16">
        <f t="shared" si="6"/>
        <v>-14.3777995953551</v>
      </c>
      <c r="AK16">
        <f t="shared" si="20"/>
        <v>-5.2072848199144352E-2</v>
      </c>
      <c r="AL16">
        <f t="shared" si="7"/>
        <v>-183.32990163100158</v>
      </c>
      <c r="AN16">
        <f t="shared" si="8"/>
        <v>0</v>
      </c>
      <c r="AO16">
        <f t="shared" si="8"/>
        <v>0</v>
      </c>
      <c r="AP16">
        <f t="shared" si="8"/>
        <v>-15.225335013100052</v>
      </c>
      <c r="AQ16">
        <f t="shared" si="8"/>
        <v>-45.514257221885529</v>
      </c>
      <c r="AR16">
        <f t="shared" si="8"/>
        <v>-60.739592234985587</v>
      </c>
      <c r="AS16">
        <f t="shared" si="8"/>
        <v>-5.1705241784713287</v>
      </c>
      <c r="AT16">
        <f t="shared" si="8"/>
        <v>-1.8726364828629629E-2</v>
      </c>
      <c r="AU16">
        <f t="shared" si="8"/>
        <v>-65.928842778285542</v>
      </c>
      <c r="AW16">
        <v>13</v>
      </c>
      <c r="AX16">
        <f>IF(Z16&gt;0, (R16*SUMPRODUCT(K16:$K$98, X16:$X$98)-K16*$AZ$3)/Z16, 0)</f>
        <v>16.101467313201567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3.0134020000000001E-3</v>
      </c>
      <c r="Q17" s="4">
        <f t="shared" si="22"/>
        <v>50</v>
      </c>
      <c r="R17">
        <f t="shared" si="0"/>
        <v>50000</v>
      </c>
      <c r="S17">
        <f t="shared" si="1"/>
        <v>31.372756579168438</v>
      </c>
      <c r="U17">
        <f t="shared" si="12"/>
        <v>3.0134020000000001E-3</v>
      </c>
      <c r="V17">
        <f t="shared" si="13"/>
        <v>0.01</v>
      </c>
      <c r="W17">
        <f t="shared" si="14"/>
        <v>0.84674902595742552</v>
      </c>
      <c r="X17">
        <f t="shared" si="15"/>
        <v>2.5515952083181581E-3</v>
      </c>
      <c r="Y17">
        <f t="shared" si="16"/>
        <v>8.4674902595742556E-3</v>
      </c>
      <c r="Z17">
        <f t="shared" si="17"/>
        <v>0.83572994048953309</v>
      </c>
      <c r="AB17">
        <f t="shared" si="18"/>
        <v>13.633901763938752</v>
      </c>
      <c r="AC17">
        <f t="shared" si="19"/>
        <v>26.219151988901046</v>
      </c>
      <c r="AE17">
        <f t="shared" si="2"/>
        <v>0</v>
      </c>
      <c r="AF17">
        <f t="shared" si="3"/>
        <v>0</v>
      </c>
      <c r="AG17">
        <f t="shared" si="3"/>
        <v>-41.786497024476652</v>
      </c>
      <c r="AH17">
        <f t="shared" si="4"/>
        <v>-127.57976041590791</v>
      </c>
      <c r="AI17">
        <f t="shared" si="5"/>
        <v>-169.36625744038457</v>
      </c>
      <c r="AJ17">
        <f t="shared" si="6"/>
        <v>-12.585250224962294</v>
      </c>
      <c r="AK17">
        <f t="shared" si="20"/>
        <v>0.95437312347571268</v>
      </c>
      <c r="AL17">
        <f t="shared" si="7"/>
        <v>-180.99713454187116</v>
      </c>
      <c r="AN17">
        <f t="shared" si="8"/>
        <v>0</v>
      </c>
      <c r="AO17">
        <f t="shared" si="8"/>
        <v>0</v>
      </c>
      <c r="AP17">
        <f t="shared" si="8"/>
        <v>-13.41714429284813</v>
      </c>
      <c r="AQ17">
        <f t="shared" si="8"/>
        <v>-40.964334802808686</v>
      </c>
      <c r="AR17">
        <f t="shared" si="8"/>
        <v>-54.381479095656822</v>
      </c>
      <c r="AS17">
        <f t="shared" si="8"/>
        <v>-4.0409732869211075</v>
      </c>
      <c r="AT17">
        <f t="shared" si="8"/>
        <v>0.30643779255746734</v>
      </c>
      <c r="AU17">
        <f t="shared" si="8"/>
        <v>-58.116014590020463</v>
      </c>
      <c r="AW17">
        <v>14</v>
      </c>
      <c r="AX17">
        <f>IF(Z17&gt;0, (R17*SUMPRODUCT(K17:$K$98, X17:$X$98)-K17*$AZ$3)/Z17, 0)</f>
        <v>31.372756579168438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3.0789929999999999E-3</v>
      </c>
      <c r="Q18" s="4">
        <f t="shared" si="22"/>
        <v>50</v>
      </c>
      <c r="R18">
        <f t="shared" si="0"/>
        <v>50000</v>
      </c>
      <c r="S18">
        <f t="shared" si="1"/>
        <v>45.01624983695848</v>
      </c>
      <c r="U18">
        <f t="shared" si="12"/>
        <v>3.0789929999999999E-3</v>
      </c>
      <c r="V18">
        <f t="shared" si="13"/>
        <v>0.01</v>
      </c>
      <c r="W18">
        <f t="shared" si="14"/>
        <v>0.83572994048953309</v>
      </c>
      <c r="X18">
        <f t="shared" si="15"/>
        <v>2.573206636657689E-3</v>
      </c>
      <c r="Y18">
        <f t="shared" si="16"/>
        <v>8.3572994048953311E-3</v>
      </c>
      <c r="Z18">
        <f t="shared" si="17"/>
        <v>0.82479943444797998</v>
      </c>
      <c r="AB18">
        <f t="shared" si="18"/>
        <v>26.219151988901046</v>
      </c>
      <c r="AC18">
        <f t="shared" si="19"/>
        <v>37.129377406492324</v>
      </c>
      <c r="AE18">
        <f t="shared" si="2"/>
        <v>0</v>
      </c>
      <c r="AF18">
        <f t="shared" si="3"/>
        <v>0</v>
      </c>
      <c r="AG18">
        <f t="shared" si="3"/>
        <v>-41.239971722398998</v>
      </c>
      <c r="AH18">
        <f t="shared" si="4"/>
        <v>-128.66033183288445</v>
      </c>
      <c r="AI18">
        <f t="shared" si="5"/>
        <v>-169.90030355528344</v>
      </c>
      <c r="AJ18">
        <f t="shared" si="6"/>
        <v>-10.910225417591278</v>
      </c>
      <c r="AK18">
        <f t="shared" si="20"/>
        <v>1.8353406392230733</v>
      </c>
      <c r="AL18">
        <f t="shared" si="7"/>
        <v>-178.97518833365166</v>
      </c>
      <c r="AN18">
        <f t="shared" si="8"/>
        <v>0</v>
      </c>
      <c r="AO18">
        <f t="shared" si="8"/>
        <v>0</v>
      </c>
      <c r="AP18">
        <f t="shared" si="8"/>
        <v>-11.822912104073193</v>
      </c>
      <c r="AQ18">
        <f t="shared" si="8"/>
        <v>-36.885083355061909</v>
      </c>
      <c r="AR18">
        <f t="shared" si="8"/>
        <v>-48.707995459135098</v>
      </c>
      <c r="AS18">
        <f t="shared" si="8"/>
        <v>-3.1278061249917686</v>
      </c>
      <c r="AT18">
        <f t="shared" si="8"/>
        <v>0.52616600235887923</v>
      </c>
      <c r="AU18">
        <f t="shared" si="8"/>
        <v>-51.309635581767992</v>
      </c>
      <c r="AW18">
        <v>15</v>
      </c>
      <c r="AX18">
        <f>IF(Z18&gt;0, (R18*SUMPRODUCT(K18:$K$98, X18:$X$98)-K18*$AZ$3)/Z18, 0)</f>
        <v>45.01624983695848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3.1512390000000001E-3</v>
      </c>
      <c r="Q19" s="4">
        <f t="shared" si="22"/>
        <v>50</v>
      </c>
      <c r="R19">
        <f t="shared" si="0"/>
        <v>50000</v>
      </c>
      <c r="S19">
        <f t="shared" si="1"/>
        <v>57.203432779982279</v>
      </c>
      <c r="U19">
        <f t="shared" si="12"/>
        <v>3.1512390000000001E-3</v>
      </c>
      <c r="V19">
        <f t="shared" si="13"/>
        <v>0.01</v>
      </c>
      <c r="W19">
        <f t="shared" si="14"/>
        <v>0.82479943444797998</v>
      </c>
      <c r="X19">
        <f t="shared" si="15"/>
        <v>2.599140145010418E-3</v>
      </c>
      <c r="Y19">
        <f t="shared" si="16"/>
        <v>8.2479943444798004E-3</v>
      </c>
      <c r="Z19">
        <f t="shared" si="17"/>
        <v>0.81395229995848983</v>
      </c>
      <c r="AB19">
        <f t="shared" si="18"/>
        <v>37.129377406492324</v>
      </c>
      <c r="AC19">
        <f t="shared" si="19"/>
        <v>46.560865676787444</v>
      </c>
      <c r="AE19">
        <f t="shared" si="2"/>
        <v>0</v>
      </c>
      <c r="AF19">
        <f t="shared" si="3"/>
        <v>0</v>
      </c>
      <c r="AG19">
        <f t="shared" si="3"/>
        <v>-40.697614997924489</v>
      </c>
      <c r="AH19">
        <f t="shared" si="4"/>
        <v>-129.95700725052089</v>
      </c>
      <c r="AI19">
        <f t="shared" si="5"/>
        <v>-170.65462224844538</v>
      </c>
      <c r="AJ19">
        <f t="shared" si="6"/>
        <v>-9.4314882702951195</v>
      </c>
      <c r="AK19">
        <f t="shared" si="20"/>
        <v>2.5990564184544631</v>
      </c>
      <c r="AL19">
        <f t="shared" si="7"/>
        <v>-177.48705410028603</v>
      </c>
      <c r="AN19">
        <f t="shared" si="8"/>
        <v>0</v>
      </c>
      <c r="AO19">
        <f t="shared" si="8"/>
        <v>0</v>
      </c>
      <c r="AP19">
        <f t="shared" si="8"/>
        <v>-10.417344786889762</v>
      </c>
      <c r="AQ19">
        <f t="shared" si="8"/>
        <v>-33.265019389220981</v>
      </c>
      <c r="AR19">
        <f t="shared" si="8"/>
        <v>-43.682364176110745</v>
      </c>
      <c r="AS19">
        <f t="shared" si="8"/>
        <v>-2.4141725545878163</v>
      </c>
      <c r="AT19">
        <f t="shared" si="8"/>
        <v>0.6652789563466992</v>
      </c>
      <c r="AU19">
        <f t="shared" si="8"/>
        <v>-45.431257774351856</v>
      </c>
      <c r="AW19">
        <v>16</v>
      </c>
      <c r="AX19">
        <f>IF(Z19&gt;0, (R19*SUMPRODUCT(K19:$K$98, X19:$X$98)-K19*$AZ$3)/Z19, 0)</f>
        <v>57.203432779982279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3.229188E-3</v>
      </c>
      <c r="Q20" s="4">
        <f t="shared" si="22"/>
        <v>50</v>
      </c>
      <c r="R20">
        <f t="shared" si="0"/>
        <v>50000</v>
      </c>
      <c r="S20">
        <f t="shared" si="1"/>
        <v>68.041573023397703</v>
      </c>
      <c r="U20">
        <f t="shared" si="12"/>
        <v>3.229188E-3</v>
      </c>
      <c r="V20">
        <f t="shared" si="13"/>
        <v>0.01</v>
      </c>
      <c r="W20">
        <f t="shared" si="14"/>
        <v>0.81395229995848983</v>
      </c>
      <c r="X20">
        <f t="shared" si="15"/>
        <v>2.6284049995983559E-3</v>
      </c>
      <c r="Y20">
        <f t="shared" si="16"/>
        <v>8.139522999584899E-3</v>
      </c>
      <c r="Z20">
        <f t="shared" si="17"/>
        <v>0.80318437195930659</v>
      </c>
      <c r="AB20">
        <f t="shared" si="18"/>
        <v>46.560865676787444</v>
      </c>
      <c r="AC20">
        <f t="shared" si="19"/>
        <v>54.649928095920984</v>
      </c>
      <c r="AE20">
        <f t="shared" si="2"/>
        <v>0</v>
      </c>
      <c r="AF20">
        <f t="shared" si="3"/>
        <v>0</v>
      </c>
      <c r="AG20">
        <f t="shared" si="3"/>
        <v>-40.159218597965328</v>
      </c>
      <c r="AH20">
        <f t="shared" si="4"/>
        <v>-131.4202499799178</v>
      </c>
      <c r="AI20">
        <f t="shared" si="5"/>
        <v>-171.57946857788312</v>
      </c>
      <c r="AJ20">
        <f t="shared" si="6"/>
        <v>-8.0890624191335405</v>
      </c>
      <c r="AK20">
        <f t="shared" si="20"/>
        <v>3.2592605973751212</v>
      </c>
      <c r="AL20">
        <f t="shared" si="7"/>
        <v>-176.40927039964154</v>
      </c>
      <c r="AN20">
        <f t="shared" si="8"/>
        <v>0</v>
      </c>
      <c r="AO20">
        <f t="shared" si="8"/>
        <v>0</v>
      </c>
      <c r="AP20">
        <f t="shared" si="8"/>
        <v>-9.1781533698599791</v>
      </c>
      <c r="AQ20">
        <f t="shared" si="8"/>
        <v>-30.035325694363372</v>
      </c>
      <c r="AR20">
        <f t="shared" si="8"/>
        <v>-39.21347906422335</v>
      </c>
      <c r="AS20">
        <f t="shared" si="8"/>
        <v>-1.8487076714420867</v>
      </c>
      <c r="AT20">
        <f t="shared" si="8"/>
        <v>0.7448848528284342</v>
      </c>
      <c r="AU20">
        <f t="shared" si="8"/>
        <v>-40.317301882837008</v>
      </c>
      <c r="AW20">
        <v>17</v>
      </c>
      <c r="AX20">
        <f>IF(Z20&gt;0, (R20*SUMPRODUCT(K20:$K$98, X20:$X$98)-K20*$AZ$3)/Z20, 0)</f>
        <v>68.041573023397703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3.318545E-3</v>
      </c>
      <c r="Q21" s="4">
        <f t="shared" si="22"/>
        <v>50</v>
      </c>
      <c r="R21">
        <f t="shared" si="0"/>
        <v>50000</v>
      </c>
      <c r="S21">
        <f t="shared" si="1"/>
        <v>77.651595600662546</v>
      </c>
      <c r="U21">
        <f t="shared" si="12"/>
        <v>3.318545E-3</v>
      </c>
      <c r="V21">
        <f t="shared" si="13"/>
        <v>0.01</v>
      </c>
      <c r="W21">
        <f t="shared" si="14"/>
        <v>0.80318437195930659</v>
      </c>
      <c r="X21">
        <f t="shared" si="15"/>
        <v>2.6654034816436969E-3</v>
      </c>
      <c r="Y21">
        <f t="shared" si="16"/>
        <v>8.031843719593066E-3</v>
      </c>
      <c r="Z21">
        <f t="shared" si="17"/>
        <v>0.79248712475806982</v>
      </c>
      <c r="AB21">
        <f t="shared" si="18"/>
        <v>54.649928095920984</v>
      </c>
      <c r="AC21">
        <f t="shared" si="19"/>
        <v>61.537889730445443</v>
      </c>
      <c r="AE21">
        <f t="shared" si="2"/>
        <v>0</v>
      </c>
      <c r="AF21">
        <f t="shared" si="3"/>
        <v>0</v>
      </c>
      <c r="AG21">
        <f t="shared" si="3"/>
        <v>-39.624356237903491</v>
      </c>
      <c r="AH21">
        <f t="shared" si="4"/>
        <v>-133.27017408218484</v>
      </c>
      <c r="AI21">
        <f t="shared" si="5"/>
        <v>-172.89453032008834</v>
      </c>
      <c r="AJ21">
        <f t="shared" si="6"/>
        <v>-6.8879616345244585</v>
      </c>
      <c r="AK21">
        <f t="shared" si="20"/>
        <v>3.8254949667144693</v>
      </c>
      <c r="AL21">
        <f t="shared" si="7"/>
        <v>-175.95699698789832</v>
      </c>
      <c r="AN21">
        <f t="shared" si="8"/>
        <v>0</v>
      </c>
      <c r="AO21">
        <f t="shared" si="8"/>
        <v>0</v>
      </c>
      <c r="AP21">
        <f t="shared" si="8"/>
        <v>-8.0856372510594614</v>
      </c>
      <c r="AQ21">
        <f t="shared" si="8"/>
        <v>-27.194745513198196</v>
      </c>
      <c r="AR21">
        <f t="shared" si="8"/>
        <v>-35.280382764257659</v>
      </c>
      <c r="AS21">
        <f t="shared" si="8"/>
        <v>-1.4055385238714506</v>
      </c>
      <c r="AT21">
        <f t="shared" si="8"/>
        <v>0.7806199909190894</v>
      </c>
      <c r="AU21">
        <f t="shared" si="8"/>
        <v>-35.905301297210016</v>
      </c>
      <c r="AW21">
        <v>18</v>
      </c>
      <c r="AX21">
        <f>IF(Z21&gt;0, (R21*SUMPRODUCT(K21:$K$98, X21:$X$98)-K21*$AZ$3)/Z21, 0)</f>
        <v>77.651595600662546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3.4212090000000001E-3</v>
      </c>
      <c r="Q22" s="4">
        <f t="shared" si="22"/>
        <v>50</v>
      </c>
      <c r="R22">
        <f t="shared" si="0"/>
        <v>50000</v>
      </c>
      <c r="S22">
        <f t="shared" si="1"/>
        <v>86.091040309294414</v>
      </c>
      <c r="U22">
        <f t="shared" si="12"/>
        <v>3.4212090000000001E-3</v>
      </c>
      <c r="V22">
        <f t="shared" si="13"/>
        <v>0.01</v>
      </c>
      <c r="W22">
        <f t="shared" si="14"/>
        <v>0.79248712475806982</v>
      </c>
      <c r="X22">
        <f t="shared" si="15"/>
        <v>2.7112640836064314E-3</v>
      </c>
      <c r="Y22">
        <f t="shared" si="16"/>
        <v>7.924871247580699E-3</v>
      </c>
      <c r="Z22">
        <f t="shared" si="17"/>
        <v>0.78185098942688269</v>
      </c>
      <c r="AB22">
        <f t="shared" si="18"/>
        <v>61.537889730445443</v>
      </c>
      <c r="AC22">
        <f t="shared" si="19"/>
        <v>67.31036504661148</v>
      </c>
      <c r="AE22">
        <f t="shared" si="2"/>
        <v>0</v>
      </c>
      <c r="AF22">
        <f t="shared" si="3"/>
        <v>0</v>
      </c>
      <c r="AG22">
        <f t="shared" si="3"/>
        <v>-39.092549471344135</v>
      </c>
      <c r="AH22">
        <f t="shared" si="4"/>
        <v>-135.56320418032158</v>
      </c>
      <c r="AI22">
        <f t="shared" si="5"/>
        <v>-174.65575365166572</v>
      </c>
      <c r="AJ22">
        <f t="shared" si="6"/>
        <v>-5.7724753161660374</v>
      </c>
      <c r="AK22">
        <f t="shared" si="20"/>
        <v>4.3076522811311815</v>
      </c>
      <c r="AL22">
        <f t="shared" si="7"/>
        <v>-176.12057668670059</v>
      </c>
      <c r="AN22">
        <f t="shared" si="8"/>
        <v>0</v>
      </c>
      <c r="AO22">
        <f t="shared" si="8"/>
        <v>0</v>
      </c>
      <c r="AP22">
        <f t="shared" si="8"/>
        <v>-7.122426985370363</v>
      </c>
      <c r="AQ22">
        <f t="shared" si="8"/>
        <v>-24.698799048267759</v>
      </c>
      <c r="AR22">
        <f t="shared" si="8"/>
        <v>-31.821226033638126</v>
      </c>
      <c r="AS22">
        <f t="shared" si="8"/>
        <v>-1.0517102240769169</v>
      </c>
      <c r="AT22">
        <f t="shared" si="8"/>
        <v>0.7848282924911526</v>
      </c>
      <c r="AU22">
        <f t="shared" si="8"/>
        <v>-32.088107965223891</v>
      </c>
      <c r="AW22">
        <v>19</v>
      </c>
      <c r="AX22">
        <f>IF(Z22&gt;0, (R22*SUMPRODUCT(K22:$K$98, X22:$X$98)-K22*$AZ$3)/Z22, 0)</f>
        <v>86.091040309294414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3.53338E-3</v>
      </c>
      <c r="Q23" s="4">
        <f t="shared" si="22"/>
        <v>50</v>
      </c>
      <c r="R23">
        <f t="shared" si="0"/>
        <v>50000</v>
      </c>
      <c r="S23">
        <f t="shared" si="1"/>
        <v>93.412934080048487</v>
      </c>
      <c r="U23">
        <f t="shared" si="12"/>
        <v>3.53338E-3</v>
      </c>
      <c r="V23">
        <f t="shared" si="13"/>
        <v>0.01</v>
      </c>
      <c r="W23">
        <f t="shared" si="14"/>
        <v>0.78185098942688269</v>
      </c>
      <c r="X23">
        <f t="shared" si="15"/>
        <v>2.762576649021159E-3</v>
      </c>
      <c r="Y23">
        <f t="shared" si="16"/>
        <v>7.8185098942688269E-3</v>
      </c>
      <c r="Z23">
        <f t="shared" si="17"/>
        <v>0.77126990288359276</v>
      </c>
      <c r="AB23">
        <f t="shared" si="18"/>
        <v>67.31036504661148</v>
      </c>
      <c r="AC23">
        <f t="shared" si="19"/>
        <v>72.046584595990453</v>
      </c>
      <c r="AE23">
        <f t="shared" si="2"/>
        <v>0</v>
      </c>
      <c r="AF23">
        <f t="shared" si="3"/>
        <v>0</v>
      </c>
      <c r="AG23">
        <f t="shared" si="3"/>
        <v>-38.56349514417964</v>
      </c>
      <c r="AH23">
        <f t="shared" si="4"/>
        <v>-138.12883245105795</v>
      </c>
      <c r="AI23">
        <f t="shared" si="5"/>
        <v>-176.6923275952376</v>
      </c>
      <c r="AJ23">
        <f t="shared" si="6"/>
        <v>-4.7362195493789727</v>
      </c>
      <c r="AK23">
        <f t="shared" si="20"/>
        <v>4.711725553262804</v>
      </c>
      <c r="AL23">
        <f t="shared" si="7"/>
        <v>-176.71682159135378</v>
      </c>
      <c r="AN23">
        <f t="shared" si="8"/>
        <v>0</v>
      </c>
      <c r="AO23">
        <f t="shared" si="8"/>
        <v>0</v>
      </c>
      <c r="AP23">
        <f t="shared" si="8"/>
        <v>-6.273246852192047</v>
      </c>
      <c r="AQ23">
        <f t="shared" si="8"/>
        <v>-22.469858090685655</v>
      </c>
      <c r="AR23">
        <f t="shared" si="8"/>
        <v>-28.743104942877704</v>
      </c>
      <c r="AS23">
        <f t="shared" si="8"/>
        <v>-0.77045595240649256</v>
      </c>
      <c r="AT23">
        <f t="shared" si="8"/>
        <v>0.7664714358719078</v>
      </c>
      <c r="AU23">
        <f t="shared" si="8"/>
        <v>-28.74708945941229</v>
      </c>
      <c r="AW23">
        <v>20</v>
      </c>
      <c r="AX23">
        <f>IF(Z23&gt;0, (R23*SUMPRODUCT(K23:$K$98, X23:$X$98)-K23*$AZ$3)/Z23, 0)</f>
        <v>93.412934080048487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3.6617109999999998E-3</v>
      </c>
      <c r="Q24" s="4">
        <f t="shared" si="22"/>
        <v>50</v>
      </c>
      <c r="R24">
        <f t="shared" si="0"/>
        <v>50000</v>
      </c>
      <c r="S24">
        <f t="shared" si="1"/>
        <v>99.71696966465187</v>
      </c>
      <c r="U24">
        <f t="shared" si="12"/>
        <v>3.6617109999999998E-3</v>
      </c>
      <c r="V24">
        <f t="shared" si="13"/>
        <v>0.01</v>
      </c>
      <c r="W24">
        <f t="shared" si="14"/>
        <v>0.77126990288359276</v>
      </c>
      <c r="X24">
        <f t="shared" si="15"/>
        <v>2.8241674873577833E-3</v>
      </c>
      <c r="Y24">
        <f t="shared" si="16"/>
        <v>7.7126990288359275E-3</v>
      </c>
      <c r="Z24">
        <f t="shared" si="17"/>
        <v>0.76073303636739897</v>
      </c>
      <c r="AB24">
        <f t="shared" si="18"/>
        <v>72.046584595990453</v>
      </c>
      <c r="AC24">
        <f t="shared" si="19"/>
        <v>75.857993110346428</v>
      </c>
      <c r="AE24">
        <f t="shared" si="2"/>
        <v>0</v>
      </c>
      <c r="AF24">
        <f t="shared" si="3"/>
        <v>0</v>
      </c>
      <c r="AG24">
        <f t="shared" si="3"/>
        <v>-38.036651818369947</v>
      </c>
      <c r="AH24">
        <f t="shared" si="4"/>
        <v>-141.20837436788918</v>
      </c>
      <c r="AI24">
        <f t="shared" ref="AI24:AI87" si="23">SUM(AE24:AH24)</f>
        <v>-179.24502618625911</v>
      </c>
      <c r="AJ24">
        <f t="shared" si="6"/>
        <v>-3.8114085143559748</v>
      </c>
      <c r="AK24">
        <f t="shared" si="20"/>
        <v>5.043260921719332</v>
      </c>
      <c r="AL24">
        <f t="shared" ref="AL24:AL87" si="24">SUM(AI24:AK24)</f>
        <v>-178.01317377889575</v>
      </c>
      <c r="AN24">
        <f t="shared" si="8"/>
        <v>0</v>
      </c>
      <c r="AO24">
        <f t="shared" si="8"/>
        <v>0</v>
      </c>
      <c r="AP24">
        <f t="shared" si="8"/>
        <v>-5.5245924702372653</v>
      </c>
      <c r="AQ24">
        <f t="shared" si="8"/>
        <v>-20.50965803963124</v>
      </c>
      <c r="AR24">
        <f t="shared" si="8"/>
        <v>-26.034250509868503</v>
      </c>
      <c r="AS24">
        <f t="shared" si="8"/>
        <v>-0.55358391900414095</v>
      </c>
      <c r="AT24">
        <f t="shared" si="8"/>
        <v>0.73250299333960911</v>
      </c>
      <c r="AU24">
        <f t="shared" si="8"/>
        <v>-25.855331435533031</v>
      </c>
      <c r="AW24">
        <v>21</v>
      </c>
      <c r="AX24">
        <f>IF(Z24&gt;0, (R24*SUMPRODUCT(K24:$K$98, X24:$X$98)-K24*$AZ$3)/Z24, 0)</f>
        <v>99.71696966465187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3.8071530000000002E-3</v>
      </c>
      <c r="Q25" s="4">
        <f t="shared" si="22"/>
        <v>50</v>
      </c>
      <c r="R25">
        <f t="shared" si="0"/>
        <v>50000</v>
      </c>
      <c r="S25">
        <f t="shared" si="1"/>
        <v>105.05285901787384</v>
      </c>
      <c r="U25">
        <f t="shared" si="12"/>
        <v>3.8071530000000002E-3</v>
      </c>
      <c r="V25">
        <f t="shared" si="13"/>
        <v>0.01</v>
      </c>
      <c r="W25">
        <f t="shared" si="14"/>
        <v>0.76073303636739897</v>
      </c>
      <c r="X25">
        <f t="shared" si="15"/>
        <v>2.8962270616052521E-3</v>
      </c>
      <c r="Y25">
        <f t="shared" si="16"/>
        <v>7.60733036367399E-3</v>
      </c>
      <c r="Z25">
        <f t="shared" si="17"/>
        <v>0.75022947894211967</v>
      </c>
      <c r="AB25">
        <f t="shared" si="18"/>
        <v>75.857993110346428</v>
      </c>
      <c r="AC25">
        <f t="shared" si="19"/>
        <v>78.813751682359452</v>
      </c>
      <c r="AE25">
        <f t="shared" si="2"/>
        <v>0</v>
      </c>
      <c r="AF25">
        <f t="shared" si="3"/>
        <v>0</v>
      </c>
      <c r="AG25">
        <f t="shared" si="3"/>
        <v>-37.511473947105983</v>
      </c>
      <c r="AH25">
        <f t="shared" si="4"/>
        <v>-144.81135308026259</v>
      </c>
      <c r="AI25">
        <f t="shared" si="23"/>
        <v>-182.32282702736859</v>
      </c>
      <c r="AJ25">
        <f t="shared" si="6"/>
        <v>-2.9557585720130248</v>
      </c>
      <c r="AK25">
        <f t="shared" si="20"/>
        <v>5.31005951772425</v>
      </c>
      <c r="AL25">
        <f t="shared" si="24"/>
        <v>-179.96852608165736</v>
      </c>
      <c r="AN25">
        <f t="shared" si="8"/>
        <v>0</v>
      </c>
      <c r="AO25">
        <f t="shared" si="8"/>
        <v>0</v>
      </c>
      <c r="AP25">
        <f t="shared" si="8"/>
        <v>-4.8645656935161172</v>
      </c>
      <c r="AQ25">
        <f t="shared" si="8"/>
        <v>-18.779436425751083</v>
      </c>
      <c r="AR25">
        <f t="shared" si="8"/>
        <v>-23.644002119267203</v>
      </c>
      <c r="AS25">
        <f t="shared" si="8"/>
        <v>-0.38330889817887442</v>
      </c>
      <c r="AT25">
        <f t="shared" si="8"/>
        <v>0.68861952470526688</v>
      </c>
      <c r="AU25">
        <f t="shared" si="8"/>
        <v>-23.338691492740807</v>
      </c>
      <c r="AW25">
        <v>22</v>
      </c>
      <c r="AX25">
        <f>IF(Z25&gt;0, (R25*SUMPRODUCT(K25:$K$98, X25:$X$98)-K25*$AZ$3)/Z25, 0)</f>
        <v>105.05285901787384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3.9582979999999999E-3</v>
      </c>
      <c r="Q26" s="4">
        <f t="shared" si="22"/>
        <v>50</v>
      </c>
      <c r="R26">
        <f t="shared" si="0"/>
        <v>50000</v>
      </c>
      <c r="S26">
        <f t="shared" si="1"/>
        <v>109.47584088315155</v>
      </c>
      <c r="U26">
        <f t="shared" si="12"/>
        <v>3.9582979999999999E-3</v>
      </c>
      <c r="V26">
        <f t="shared" si="13"/>
        <v>0.01</v>
      </c>
      <c r="W26">
        <f t="shared" si="14"/>
        <v>0.75022947894211967</v>
      </c>
      <c r="X26">
        <f t="shared" si="15"/>
        <v>2.9696318460376344E-3</v>
      </c>
      <c r="Y26">
        <f t="shared" si="16"/>
        <v>7.5022947894211964E-3</v>
      </c>
      <c r="Z26">
        <f t="shared" si="17"/>
        <v>0.73975755230666085</v>
      </c>
      <c r="AB26">
        <f t="shared" si="18"/>
        <v>78.813751682359452</v>
      </c>
      <c r="AC26">
        <f t="shared" si="19"/>
        <v>80.985580088433665</v>
      </c>
      <c r="AE26">
        <f t="shared" si="2"/>
        <v>0</v>
      </c>
      <c r="AF26">
        <f t="shared" si="3"/>
        <v>0</v>
      </c>
      <c r="AG26">
        <f t="shared" si="3"/>
        <v>-36.987877615333041</v>
      </c>
      <c r="AH26">
        <f t="shared" si="4"/>
        <v>-148.48159230188173</v>
      </c>
      <c r="AI26">
        <f t="shared" si="23"/>
        <v>-185.46946991721478</v>
      </c>
      <c r="AJ26">
        <f t="shared" si="6"/>
        <v>-2.1718284060742121</v>
      </c>
      <c r="AK26">
        <f t="shared" si="20"/>
        <v>5.5169626177651621</v>
      </c>
      <c r="AL26">
        <f t="shared" si="24"/>
        <v>-182.12433570552383</v>
      </c>
      <c r="AN26">
        <f t="shared" si="8"/>
        <v>0</v>
      </c>
      <c r="AO26">
        <f t="shared" si="8"/>
        <v>0</v>
      </c>
      <c r="AP26">
        <f t="shared" si="8"/>
        <v>-4.2827362820762875</v>
      </c>
      <c r="AQ26">
        <f t="shared" si="8"/>
        <v>-17.192322013851303</v>
      </c>
      <c r="AR26">
        <f t="shared" si="8"/>
        <v>-21.475058295927592</v>
      </c>
      <c r="AS26">
        <f t="shared" si="8"/>
        <v>-0.25147072264784748</v>
      </c>
      <c r="AT26">
        <f t="shared" si="8"/>
        <v>0.63879566748016792</v>
      </c>
      <c r="AU26">
        <f t="shared" si="8"/>
        <v>-21.08773335109527</v>
      </c>
      <c r="AW26">
        <v>23</v>
      </c>
      <c r="AX26">
        <f>IF(Z26&gt;0, (R26*SUMPRODUCT(K26:$K$98, X26:$X$98)-K26*$AZ$3)/Z26, 0)</f>
        <v>109.47584088315155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4.120851E-3</v>
      </c>
      <c r="Q27" s="4">
        <f t="shared" si="22"/>
        <v>50</v>
      </c>
      <c r="R27">
        <f t="shared" si="0"/>
        <v>50000</v>
      </c>
      <c r="S27">
        <f t="shared" si="1"/>
        <v>113.12003075893222</v>
      </c>
      <c r="U27">
        <f t="shared" si="12"/>
        <v>4.120851E-3</v>
      </c>
      <c r="V27">
        <f t="shared" si="13"/>
        <v>0.01</v>
      </c>
      <c r="W27">
        <f t="shared" si="14"/>
        <v>0.73975755230666085</v>
      </c>
      <c r="X27">
        <f t="shared" si="15"/>
        <v>3.0484306491804559E-3</v>
      </c>
      <c r="Y27">
        <f t="shared" si="16"/>
        <v>7.3975755230666082E-3</v>
      </c>
      <c r="Z27">
        <f t="shared" si="17"/>
        <v>0.72931154613441374</v>
      </c>
      <c r="AB27">
        <f t="shared" si="18"/>
        <v>80.985580088433665</v>
      </c>
      <c r="AC27">
        <f t="shared" si="19"/>
        <v>82.499744531569291</v>
      </c>
      <c r="AE27">
        <f t="shared" si="2"/>
        <v>0</v>
      </c>
      <c r="AF27">
        <f t="shared" si="3"/>
        <v>0</v>
      </c>
      <c r="AG27">
        <f t="shared" si="3"/>
        <v>-36.465577306720689</v>
      </c>
      <c r="AH27">
        <f t="shared" si="4"/>
        <v>-152.42153245902279</v>
      </c>
      <c r="AI27">
        <f t="shared" si="23"/>
        <v>-188.88710976574347</v>
      </c>
      <c r="AJ27">
        <f t="shared" si="6"/>
        <v>-1.5141644431356269</v>
      </c>
      <c r="AK27">
        <f t="shared" si="20"/>
        <v>5.6689906061903574</v>
      </c>
      <c r="AL27">
        <f t="shared" si="24"/>
        <v>-184.73228360268874</v>
      </c>
      <c r="AN27">
        <f t="shared" si="8"/>
        <v>0</v>
      </c>
      <c r="AO27">
        <f t="shared" si="8"/>
        <v>0</v>
      </c>
      <c r="AP27">
        <f t="shared" si="8"/>
        <v>-3.7698753581828517</v>
      </c>
      <c r="AQ27">
        <f t="shared" si="8"/>
        <v>-15.757605438152099</v>
      </c>
      <c r="AR27">
        <f t="shared" si="8"/>
        <v>-19.527480796334952</v>
      </c>
      <c r="AS27">
        <f t="shared" si="8"/>
        <v>-0.15653697662320085</v>
      </c>
      <c r="AT27">
        <f t="shared" si="8"/>
        <v>0.58607019470135469</v>
      </c>
      <c r="AU27">
        <f t="shared" si="8"/>
        <v>-19.097947578256797</v>
      </c>
      <c r="AW27">
        <v>24</v>
      </c>
      <c r="AX27">
        <f>IF(Z27&gt;0, (R27*SUMPRODUCT(K27:$K$98, X27:$X$98)-K27*$AZ$3)/Z27, 0)</f>
        <v>113.12003075893222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4.2986129999999997E-3</v>
      </c>
      <c r="Q28" s="4">
        <f t="shared" si="22"/>
        <v>50</v>
      </c>
      <c r="R28">
        <f t="shared" si="0"/>
        <v>50000</v>
      </c>
      <c r="S28">
        <f t="shared" si="1"/>
        <v>116.07495575060912</v>
      </c>
      <c r="U28">
        <f t="shared" si="12"/>
        <v>4.2986129999999997E-3</v>
      </c>
      <c r="V28">
        <f t="shared" si="13"/>
        <v>0.01</v>
      </c>
      <c r="W28">
        <f t="shared" si="14"/>
        <v>0.72931154613441374</v>
      </c>
      <c r="X28">
        <f t="shared" si="15"/>
        <v>3.1350280932634905E-3</v>
      </c>
      <c r="Y28">
        <f t="shared" si="16"/>
        <v>7.2931154613441376E-3</v>
      </c>
      <c r="Z28">
        <f t="shared" si="17"/>
        <v>0.7188834025798061</v>
      </c>
      <c r="AB28">
        <f t="shared" si="18"/>
        <v>82.499744531569291</v>
      </c>
      <c r="AC28">
        <f t="shared" si="19"/>
        <v>83.444359144298318</v>
      </c>
      <c r="AE28">
        <f t="shared" si="2"/>
        <v>0</v>
      </c>
      <c r="AF28">
        <f t="shared" si="3"/>
        <v>0</v>
      </c>
      <c r="AG28">
        <f t="shared" si="3"/>
        <v>-35.944170128990308</v>
      </c>
      <c r="AH28">
        <f t="shared" si="4"/>
        <v>-156.75140466317453</v>
      </c>
      <c r="AI28">
        <f t="shared" si="23"/>
        <v>-192.69557479216485</v>
      </c>
      <c r="AJ28">
        <f t="shared" si="6"/>
        <v>-0.94461461272902625</v>
      </c>
      <c r="AK28">
        <f t="shared" si="20"/>
        <v>5.7749821172098512</v>
      </c>
      <c r="AL28">
        <f t="shared" si="24"/>
        <v>-187.86520728768403</v>
      </c>
      <c r="AN28">
        <f t="shared" si="8"/>
        <v>0</v>
      </c>
      <c r="AO28">
        <f t="shared" si="8"/>
        <v>0</v>
      </c>
      <c r="AP28">
        <f t="shared" si="8"/>
        <v>-3.3178315798017488</v>
      </c>
      <c r="AQ28">
        <f t="shared" si="8"/>
        <v>-14.468960020593268</v>
      </c>
      <c r="AR28">
        <f t="shared" si="8"/>
        <v>-17.786791600395016</v>
      </c>
      <c r="AS28">
        <f t="shared" si="8"/>
        <v>-8.719278207307439E-2</v>
      </c>
      <c r="AT28">
        <f t="shared" si="8"/>
        <v>0.53306052059373099</v>
      </c>
      <c r="AU28">
        <f t="shared" si="8"/>
        <v>-17.340923861874362</v>
      </c>
      <c r="AW28">
        <v>25</v>
      </c>
      <c r="AX28">
        <f>IF(Z28&gt;0, (R28*SUMPRODUCT(K28:$K$98, X28:$X$98)-K28*$AZ$3)/Z28, 0)</f>
        <v>116.07495575060912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4.5124980000000002E-3</v>
      </c>
      <c r="Q29" s="4">
        <f t="shared" si="22"/>
        <v>50</v>
      </c>
      <c r="R29">
        <f t="shared" si="0"/>
        <v>50000</v>
      </c>
      <c r="S29">
        <f t="shared" si="1"/>
        <v>118.41064793355847</v>
      </c>
      <c r="U29">
        <f t="shared" si="12"/>
        <v>4.5124980000000002E-3</v>
      </c>
      <c r="V29">
        <f t="shared" si="13"/>
        <v>0.01</v>
      </c>
      <c r="W29">
        <f t="shared" si="14"/>
        <v>0.7188834025798061</v>
      </c>
      <c r="X29">
        <f t="shared" si="15"/>
        <v>3.2439599163745698E-3</v>
      </c>
      <c r="Y29">
        <f t="shared" si="16"/>
        <v>7.1888340257980615E-3</v>
      </c>
      <c r="Z29">
        <f t="shared" si="17"/>
        <v>0.70845060863763343</v>
      </c>
      <c r="AB29">
        <f t="shared" si="18"/>
        <v>83.444359144298318</v>
      </c>
      <c r="AC29">
        <f t="shared" si="19"/>
        <v>83.888095597706027</v>
      </c>
      <c r="AE29">
        <f t="shared" si="2"/>
        <v>0</v>
      </c>
      <c r="AF29">
        <f t="shared" si="3"/>
        <v>0</v>
      </c>
      <c r="AG29">
        <f t="shared" si="3"/>
        <v>-35.422530431881668</v>
      </c>
      <c r="AH29">
        <f t="shared" si="4"/>
        <v>-162.19799581872849</v>
      </c>
      <c r="AI29">
        <f t="shared" si="23"/>
        <v>-197.62052625061017</v>
      </c>
      <c r="AJ29">
        <f t="shared" si="6"/>
        <v>-0.44373645340770906</v>
      </c>
      <c r="AK29">
        <f t="shared" si="20"/>
        <v>5.8411051401008827</v>
      </c>
      <c r="AL29">
        <f t="shared" si="24"/>
        <v>-192.223157563917</v>
      </c>
      <c r="AN29">
        <f t="shared" si="8"/>
        <v>0</v>
      </c>
      <c r="AO29">
        <f t="shared" si="8"/>
        <v>0</v>
      </c>
      <c r="AP29">
        <f t="shared" si="8"/>
        <v>-2.9193585318174446</v>
      </c>
      <c r="AQ29">
        <f t="shared" si="8"/>
        <v>-13.367596757314491</v>
      </c>
      <c r="AR29">
        <f t="shared" si="8"/>
        <v>-16.286955289131935</v>
      </c>
      <c r="AS29">
        <f t="shared" si="8"/>
        <v>-3.6570673674071442E-2</v>
      </c>
      <c r="AT29">
        <f t="shared" si="8"/>
        <v>0.48139644226682693</v>
      </c>
      <c r="AU29">
        <f t="shared" si="8"/>
        <v>-15.842129520539181</v>
      </c>
      <c r="AW29">
        <v>26</v>
      </c>
      <c r="AX29">
        <f>IF(Z29&gt;0, (R29*SUMPRODUCT(K29:$K$98, X29:$X$98)-K29*$AZ$3)/Z29, 0)</f>
        <v>118.41064793355847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4.7406419999999998E-3</v>
      </c>
      <c r="Q30" s="4">
        <f t="shared" si="22"/>
        <v>50</v>
      </c>
      <c r="R30">
        <f t="shared" si="0"/>
        <v>50000</v>
      </c>
      <c r="S30">
        <f t="shared" si="1"/>
        <v>120.10672575257301</v>
      </c>
      <c r="U30">
        <f t="shared" si="12"/>
        <v>4.7406419999999998E-3</v>
      </c>
      <c r="V30">
        <f t="shared" si="13"/>
        <v>0.01</v>
      </c>
      <c r="W30">
        <f t="shared" si="14"/>
        <v>0.70845060863763343</v>
      </c>
      <c r="X30">
        <f t="shared" si="15"/>
        <v>3.3585107102331278E-3</v>
      </c>
      <c r="Y30">
        <f t="shared" si="16"/>
        <v>7.084506086376334E-3</v>
      </c>
      <c r="Z30">
        <f t="shared" si="17"/>
        <v>0.69800759184102401</v>
      </c>
      <c r="AB30">
        <f t="shared" si="18"/>
        <v>83.888095597706027</v>
      </c>
      <c r="AC30">
        <f t="shared" si="19"/>
        <v>83.83540640646379</v>
      </c>
      <c r="AE30">
        <f t="shared" si="2"/>
        <v>0</v>
      </c>
      <c r="AF30">
        <f t="shared" si="3"/>
        <v>0</v>
      </c>
      <c r="AG30">
        <f t="shared" si="3"/>
        <v>-34.900379592051202</v>
      </c>
      <c r="AH30">
        <f t="shared" si="4"/>
        <v>-167.92553551165639</v>
      </c>
      <c r="AI30">
        <f t="shared" si="23"/>
        <v>-202.82591510370759</v>
      </c>
      <c r="AJ30">
        <f t="shared" si="6"/>
        <v>5.2689191242237143E-2</v>
      </c>
      <c r="AK30">
        <f t="shared" si="20"/>
        <v>5.8721666918394222</v>
      </c>
      <c r="AL30">
        <f t="shared" si="24"/>
        <v>-196.90105922062594</v>
      </c>
      <c r="AN30">
        <f t="shared" si="8"/>
        <v>0</v>
      </c>
      <c r="AO30">
        <f t="shared" si="8"/>
        <v>0</v>
      </c>
      <c r="AP30">
        <f t="shared" si="8"/>
        <v>-2.56814760074132</v>
      </c>
      <c r="AQ30">
        <f t="shared" si="8"/>
        <v>-12.356815775885817</v>
      </c>
      <c r="AR30">
        <f t="shared" si="8"/>
        <v>-14.924963376627137</v>
      </c>
      <c r="AS30">
        <f t="shared" si="8"/>
        <v>3.8771389209924377E-3</v>
      </c>
      <c r="AT30">
        <f t="shared" si="8"/>
        <v>0.43210391912858204</v>
      </c>
      <c r="AU30">
        <f t="shared" si="8"/>
        <v>-14.488982318577563</v>
      </c>
      <c r="AW30">
        <v>27</v>
      </c>
      <c r="AX30">
        <f>IF(Z30&gt;0, (R30*SUMPRODUCT(K30:$K$98, X30:$X$98)-K30*$AZ$3)/Z30, 0)</f>
        <v>120.10672575257301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4.9668849999999999E-3</v>
      </c>
      <c r="Q31" s="4">
        <f t="shared" si="22"/>
        <v>50</v>
      </c>
      <c r="R31">
        <f t="shared" si="0"/>
        <v>50000</v>
      </c>
      <c r="S31">
        <f t="shared" si="1"/>
        <v>121.25026051325032</v>
      </c>
      <c r="U31">
        <f t="shared" si="12"/>
        <v>4.9668849999999999E-3</v>
      </c>
      <c r="V31">
        <f t="shared" si="13"/>
        <v>0.01</v>
      </c>
      <c r="W31">
        <f t="shared" si="14"/>
        <v>0.69800759184102401</v>
      </c>
      <c r="X31">
        <f t="shared" si="15"/>
        <v>3.4669234378013046E-3</v>
      </c>
      <c r="Y31">
        <f t="shared" si="16"/>
        <v>6.9800759184102399E-3</v>
      </c>
      <c r="Z31">
        <f t="shared" si="17"/>
        <v>0.68756059248481249</v>
      </c>
      <c r="AB31">
        <f t="shared" si="18"/>
        <v>83.83540640646379</v>
      </c>
      <c r="AC31">
        <f t="shared" si="19"/>
        <v>83.366900957428257</v>
      </c>
      <c r="AE31">
        <f t="shared" si="2"/>
        <v>0</v>
      </c>
      <c r="AF31">
        <f t="shared" si="3"/>
        <v>0</v>
      </c>
      <c r="AG31">
        <f t="shared" si="3"/>
        <v>-34.378029624240625</v>
      </c>
      <c r="AH31">
        <f t="shared" si="4"/>
        <v>-173.34617189006522</v>
      </c>
      <c r="AI31">
        <f t="shared" si="23"/>
        <v>-207.72420151430583</v>
      </c>
      <c r="AJ31">
        <f t="shared" si="6"/>
        <v>0.46850544903553271</v>
      </c>
      <c r="AK31">
        <f t="shared" si="20"/>
        <v>5.8684784484524659</v>
      </c>
      <c r="AL31">
        <f t="shared" si="24"/>
        <v>-201.38721761681782</v>
      </c>
      <c r="AN31">
        <f t="shared" si="8"/>
        <v>0</v>
      </c>
      <c r="AO31">
        <f t="shared" si="8"/>
        <v>0</v>
      </c>
      <c r="AP31">
        <f t="shared" si="8"/>
        <v>-2.258670027623213</v>
      </c>
      <c r="AQ31">
        <f t="shared" si="8"/>
        <v>-11.389012317775045</v>
      </c>
      <c r="AR31">
        <f t="shared" si="8"/>
        <v>-13.647682345398257</v>
      </c>
      <c r="AS31">
        <f t="shared" si="8"/>
        <v>3.0781264286553395E-2</v>
      </c>
      <c r="AT31">
        <f t="shared" si="8"/>
        <v>0.38556474946795766</v>
      </c>
      <c r="AU31">
        <f t="shared" si="8"/>
        <v>-13.231336331643746</v>
      </c>
      <c r="AW31">
        <v>28</v>
      </c>
      <c r="AX31">
        <f>IF(Z31&gt;0, (R31*SUMPRODUCT(K31:$K$98, X31:$X$98)-K31*$AZ$3)/Z31, 0)</f>
        <v>121.25026051325032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5.2168930000000002E-3</v>
      </c>
      <c r="Q32" s="4">
        <f t="shared" si="22"/>
        <v>50</v>
      </c>
      <c r="R32">
        <f t="shared" si="0"/>
        <v>50000</v>
      </c>
      <c r="S32">
        <f t="shared" si="1"/>
        <v>121.98004504136954</v>
      </c>
      <c r="U32">
        <f t="shared" si="12"/>
        <v>5.2168930000000002E-3</v>
      </c>
      <c r="V32">
        <f t="shared" si="13"/>
        <v>0.01</v>
      </c>
      <c r="W32">
        <f t="shared" si="14"/>
        <v>0.68756059248481249</v>
      </c>
      <c r="X32">
        <f t="shared" si="15"/>
        <v>3.5869300420098712E-3</v>
      </c>
      <c r="Y32">
        <f t="shared" si="16"/>
        <v>6.8756059248481251E-3</v>
      </c>
      <c r="Z32">
        <f t="shared" si="17"/>
        <v>0.67709805651795452</v>
      </c>
      <c r="AB32">
        <f t="shared" si="18"/>
        <v>83.366900957428257</v>
      </c>
      <c r="AC32">
        <f t="shared" si="19"/>
        <v>82.592451431483866</v>
      </c>
      <c r="AE32">
        <f t="shared" si="2"/>
        <v>0</v>
      </c>
      <c r="AF32">
        <f t="shared" si="3"/>
        <v>0</v>
      </c>
      <c r="AG32">
        <f t="shared" si="3"/>
        <v>-33.854902825897724</v>
      </c>
      <c r="AH32">
        <f t="shared" si="4"/>
        <v>-179.34650210049355</v>
      </c>
      <c r="AI32">
        <f t="shared" si="23"/>
        <v>-213.20140492639126</v>
      </c>
      <c r="AJ32">
        <f t="shared" si="6"/>
        <v>0.77444952594439087</v>
      </c>
      <c r="AK32">
        <f t="shared" si="20"/>
        <v>5.8356830670199784</v>
      </c>
      <c r="AL32">
        <f t="shared" si="24"/>
        <v>-206.5912723334269</v>
      </c>
      <c r="AN32">
        <f t="shared" si="8"/>
        <v>0</v>
      </c>
      <c r="AO32">
        <f t="shared" si="8"/>
        <v>0</v>
      </c>
      <c r="AP32">
        <f t="shared" si="8"/>
        <v>-1.9859822209737175</v>
      </c>
      <c r="AQ32">
        <f t="shared" si="8"/>
        <v>-10.520749871801202</v>
      </c>
      <c r="AR32">
        <f t="shared" si="8"/>
        <v>-12.50673209277492</v>
      </c>
      <c r="AS32">
        <f t="shared" si="8"/>
        <v>4.5430435806495334E-2</v>
      </c>
      <c r="AT32">
        <f t="shared" si="8"/>
        <v>0.34233041157848115</v>
      </c>
      <c r="AU32">
        <f t="shared" si="8"/>
        <v>-12.118971245389943</v>
      </c>
      <c r="AW32">
        <v>29</v>
      </c>
      <c r="AX32">
        <f>IF(Z32&gt;0, (R32*SUMPRODUCT(K32:$K$98, X32:$X$98)-K32*$AZ$3)/Z32, 0)</f>
        <v>121.98004504136954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5.4821100000000001E-3</v>
      </c>
      <c r="Q33" s="4">
        <f t="shared" si="22"/>
        <v>50</v>
      </c>
      <c r="R33">
        <f t="shared" si="0"/>
        <v>50000</v>
      </c>
      <c r="S33">
        <f t="shared" si="1"/>
        <v>122.3329379413409</v>
      </c>
      <c r="U33">
        <f t="shared" si="12"/>
        <v>5.4821100000000001E-3</v>
      </c>
      <c r="V33">
        <f t="shared" si="13"/>
        <v>0.01</v>
      </c>
      <c r="W33">
        <f t="shared" si="14"/>
        <v>0.67709805651795452</v>
      </c>
      <c r="X33">
        <f t="shared" si="15"/>
        <v>3.7119260266176438E-3</v>
      </c>
      <c r="Y33">
        <f t="shared" si="16"/>
        <v>6.7709805651795449E-3</v>
      </c>
      <c r="Z33">
        <f t="shared" si="17"/>
        <v>0.66661514992615734</v>
      </c>
      <c r="AB33">
        <f t="shared" si="18"/>
        <v>82.592451431483866</v>
      </c>
      <c r="AC33">
        <f t="shared" si="19"/>
        <v>81.548989766674268</v>
      </c>
      <c r="AE33">
        <f t="shared" si="2"/>
        <v>0</v>
      </c>
      <c r="AF33">
        <f t="shared" si="3"/>
        <v>0</v>
      </c>
      <c r="AG33">
        <f t="shared" si="3"/>
        <v>-33.330757496307868</v>
      </c>
      <c r="AH33">
        <f t="shared" si="4"/>
        <v>-185.5963013308822</v>
      </c>
      <c r="AI33">
        <f t="shared" si="23"/>
        <v>-218.92705882719008</v>
      </c>
      <c r="AJ33">
        <f t="shared" si="6"/>
        <v>1.0434616648095982</v>
      </c>
      <c r="AK33">
        <f t="shared" si="20"/>
        <v>5.7814716002038713</v>
      </c>
      <c r="AL33">
        <f t="shared" si="24"/>
        <v>-212.10212556217661</v>
      </c>
      <c r="AN33">
        <f t="shared" si="8"/>
        <v>0</v>
      </c>
      <c r="AO33">
        <f t="shared" si="8"/>
        <v>0</v>
      </c>
      <c r="AP33">
        <f t="shared" si="8"/>
        <v>-1.7457455587237125</v>
      </c>
      <c r="AQ33">
        <f t="shared" si="8"/>
        <v>-9.7208687441269888</v>
      </c>
      <c r="AR33">
        <f t="shared" si="8"/>
        <v>-11.466614302850701</v>
      </c>
      <c r="AS33">
        <f t="shared" si="8"/>
        <v>5.4652780310846298E-2</v>
      </c>
      <c r="AT33">
        <f t="shared" si="8"/>
        <v>0.30281275095716648</v>
      </c>
      <c r="AU33">
        <f t="shared" si="8"/>
        <v>-11.109148771582689</v>
      </c>
      <c r="AW33">
        <v>30</v>
      </c>
      <c r="AX33">
        <f>IF(Z33&gt;0, (R33*SUMPRODUCT(K33:$K$98, X33:$X$98)-K33*$AZ$3)/Z33, 0)</f>
        <v>122.3329379413409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5.7777469999999997E-3</v>
      </c>
      <c r="Q34" s="4">
        <f t="shared" si="22"/>
        <v>50</v>
      </c>
      <c r="R34">
        <f t="shared" si="0"/>
        <v>50000</v>
      </c>
      <c r="S34">
        <f t="shared" si="1"/>
        <v>122.37508877491588</v>
      </c>
      <c r="U34">
        <f t="shared" si="12"/>
        <v>5.7777469999999997E-3</v>
      </c>
      <c r="V34">
        <f t="shared" si="13"/>
        <v>0.01</v>
      </c>
      <c r="W34">
        <f t="shared" si="14"/>
        <v>0.66661514992615734</v>
      </c>
      <c r="X34">
        <f t="shared" si="15"/>
        <v>3.8515336826404054E-3</v>
      </c>
      <c r="Y34">
        <f t="shared" si="16"/>
        <v>6.6661514992615734E-3</v>
      </c>
      <c r="Z34">
        <f t="shared" si="17"/>
        <v>0.65609746474425545</v>
      </c>
      <c r="AB34">
        <f t="shared" si="18"/>
        <v>81.548989766674268</v>
      </c>
      <c r="AC34">
        <f t="shared" si="19"/>
        <v>80.289985493075505</v>
      </c>
      <c r="AE34">
        <f t="shared" si="2"/>
        <v>0</v>
      </c>
      <c r="AF34">
        <f t="shared" si="3"/>
        <v>0</v>
      </c>
      <c r="AG34">
        <f t="shared" si="3"/>
        <v>-32.804873237212774</v>
      </c>
      <c r="AH34">
        <f t="shared" si="4"/>
        <v>-192.57668413202026</v>
      </c>
      <c r="AI34">
        <f t="shared" si="23"/>
        <v>-225.38155736923304</v>
      </c>
      <c r="AJ34">
        <f t="shared" si="6"/>
        <v>1.2590042735987623</v>
      </c>
      <c r="AK34">
        <f t="shared" si="20"/>
        <v>5.7084292836671997</v>
      </c>
      <c r="AL34">
        <f t="shared" si="24"/>
        <v>-218.41412381196707</v>
      </c>
      <c r="AN34">
        <f t="shared" si="8"/>
        <v>0</v>
      </c>
      <c r="AO34">
        <f t="shared" si="8"/>
        <v>0</v>
      </c>
      <c r="AP34">
        <f t="shared" si="8"/>
        <v>-1.5341085955105325</v>
      </c>
      <c r="AQ34">
        <f t="shared" si="8"/>
        <v>-9.0057822898921902</v>
      </c>
      <c r="AR34">
        <f t="shared" si="8"/>
        <v>-10.539890885402722</v>
      </c>
      <c r="AS34">
        <f t="shared" si="8"/>
        <v>5.8876901122159576E-2</v>
      </c>
      <c r="AT34">
        <f t="shared" si="8"/>
        <v>0.26695272887089933</v>
      </c>
      <c r="AU34">
        <f t="shared" ref="AU34:AU89" si="25">AL34*$K34</f>
        <v>-10.214061255409662</v>
      </c>
      <c r="AW34">
        <v>31</v>
      </c>
      <c r="AX34">
        <f>IF(Z34&gt;0, (R34*SUMPRODUCT(K34:$K$98, X34:$X$98)-K34*$AZ$3)/Z34, 0)</f>
        <v>122.37508877491588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6.1180619999999996E-3</v>
      </c>
      <c r="Q35" s="4">
        <f t="shared" si="22"/>
        <v>50</v>
      </c>
      <c r="R35">
        <f t="shared" si="0"/>
        <v>50000</v>
      </c>
      <c r="S35">
        <f t="shared" si="1"/>
        <v>122.13276228028231</v>
      </c>
      <c r="U35">
        <f t="shared" si="12"/>
        <v>6.1180619999999996E-3</v>
      </c>
      <c r="V35">
        <f t="shared" si="13"/>
        <v>0.01</v>
      </c>
      <c r="W35">
        <f t="shared" si="14"/>
        <v>0.65609746474425545</v>
      </c>
      <c r="X35">
        <f t="shared" si="15"/>
        <v>4.014044967348169E-3</v>
      </c>
      <c r="Y35">
        <f t="shared" si="16"/>
        <v>6.5609746474425551E-3</v>
      </c>
      <c r="Z35">
        <f t="shared" si="17"/>
        <v>0.64552244512946477</v>
      </c>
      <c r="AB35">
        <f t="shared" si="18"/>
        <v>80.289985493075505</v>
      </c>
      <c r="AC35">
        <f t="shared" si="19"/>
        <v>78.839439337583499</v>
      </c>
      <c r="AE35">
        <f t="shared" si="2"/>
        <v>0</v>
      </c>
      <c r="AF35">
        <f t="shared" ref="AF35:AG66" si="26">-$Z35*P35</f>
        <v>0</v>
      </c>
      <c r="AG35">
        <f t="shared" si="26"/>
        <v>-32.276122256473236</v>
      </c>
      <c r="AH35">
        <f t="shared" si="4"/>
        <v>-200.70224836740846</v>
      </c>
      <c r="AI35">
        <f t="shared" si="23"/>
        <v>-232.97837062388169</v>
      </c>
      <c r="AJ35">
        <f t="shared" si="6"/>
        <v>1.4505461554920061</v>
      </c>
      <c r="AK35">
        <f t="shared" si="20"/>
        <v>5.6202989845152862</v>
      </c>
      <c r="AL35">
        <f t="shared" si="24"/>
        <v>-225.90752548387439</v>
      </c>
      <c r="AN35">
        <f t="shared" ref="AN35:AT66" si="27">AE35*$K35</f>
        <v>0</v>
      </c>
      <c r="AO35">
        <f t="shared" si="27"/>
        <v>0</v>
      </c>
      <c r="AP35">
        <f t="shared" si="27"/>
        <v>-1.347662266119072</v>
      </c>
      <c r="AQ35">
        <f t="shared" si="27"/>
        <v>-8.3801531268449647</v>
      </c>
      <c r="AR35">
        <f t="shared" si="27"/>
        <v>-9.7278153929640361</v>
      </c>
      <c r="AS35">
        <f t="shared" si="27"/>
        <v>6.0566331465937012E-2</v>
      </c>
      <c r="AT35">
        <f t="shared" si="27"/>
        <v>0.2346708444574537</v>
      </c>
      <c r="AU35">
        <f t="shared" si="25"/>
        <v>-9.4325782170406445</v>
      </c>
      <c r="AW35">
        <v>32</v>
      </c>
      <c r="AX35">
        <f>IF(Z35&gt;0, (R35*SUMPRODUCT(K35:$K$98, X35:$X$98)-K35*$AZ$3)/Z35, 0)</f>
        <v>122.13276228028231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6.4830920000000002E-3</v>
      </c>
      <c r="Q36" s="4">
        <f t="shared" si="22"/>
        <v>50</v>
      </c>
      <c r="R36">
        <f t="shared" si="0"/>
        <v>50000</v>
      </c>
      <c r="S36">
        <f t="shared" si="1"/>
        <v>121.60528044865286</v>
      </c>
      <c r="U36">
        <f t="shared" si="12"/>
        <v>6.4830920000000002E-3</v>
      </c>
      <c r="V36">
        <f t="shared" si="13"/>
        <v>0.01</v>
      </c>
      <c r="W36">
        <f t="shared" si="14"/>
        <v>0.64552244512946477</v>
      </c>
      <c r="X36">
        <f t="shared" si="15"/>
        <v>4.1849813998392719E-3</v>
      </c>
      <c r="Y36">
        <f t="shared" si="16"/>
        <v>6.4552244512946482E-3</v>
      </c>
      <c r="Z36">
        <f t="shared" si="17"/>
        <v>0.63488223927833087</v>
      </c>
      <c r="AB36">
        <f t="shared" si="18"/>
        <v>78.839439337583499</v>
      </c>
      <c r="AC36">
        <f t="shared" si="19"/>
        <v>77.205032759310157</v>
      </c>
      <c r="AE36">
        <f t="shared" si="2"/>
        <v>0</v>
      </c>
      <c r="AF36">
        <f t="shared" si="26"/>
        <v>0</v>
      </c>
      <c r="AG36">
        <f t="shared" si="26"/>
        <v>-31.744111963916545</v>
      </c>
      <c r="AH36">
        <f t="shared" si="4"/>
        <v>-209.24906999196358</v>
      </c>
      <c r="AI36">
        <f t="shared" si="23"/>
        <v>-240.99318195588012</v>
      </c>
      <c r="AJ36">
        <f t="shared" si="6"/>
        <v>1.6344065782733423</v>
      </c>
      <c r="AK36">
        <f t="shared" si="20"/>
        <v>5.5187607536308452</v>
      </c>
      <c r="AL36">
        <f t="shared" si="24"/>
        <v>-233.84001462397592</v>
      </c>
      <c r="AN36">
        <f t="shared" si="27"/>
        <v>0</v>
      </c>
      <c r="AO36">
        <f t="shared" si="27"/>
        <v>0</v>
      </c>
      <c r="AP36">
        <f t="shared" si="27"/>
        <v>-1.1834362723229492</v>
      </c>
      <c r="AQ36">
        <f t="shared" si="27"/>
        <v>-7.8009093358735955</v>
      </c>
      <c r="AR36">
        <f t="shared" si="27"/>
        <v>-8.9843456081965449</v>
      </c>
      <c r="AS36">
        <f t="shared" si="27"/>
        <v>6.0931489614531646E-2</v>
      </c>
      <c r="AT36">
        <f t="shared" si="27"/>
        <v>0.20574214397753401</v>
      </c>
      <c r="AU36">
        <f t="shared" si="25"/>
        <v>-8.7176719746044782</v>
      </c>
      <c r="AW36">
        <v>33</v>
      </c>
      <c r="AX36">
        <f>IF(Z36&gt;0, (R36*SUMPRODUCT(K36:$K$98, X36:$X$98)-K36*$AZ$3)/Z36, 0)</f>
        <v>121.60528044865286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6.8699859999999998E-3</v>
      </c>
      <c r="Q37" s="4">
        <f t="shared" si="22"/>
        <v>50</v>
      </c>
      <c r="R37">
        <f t="shared" si="0"/>
        <v>50000</v>
      </c>
      <c r="S37">
        <f t="shared" si="1"/>
        <v>120.84351335843053</v>
      </c>
      <c r="U37">
        <f t="shared" si="12"/>
        <v>6.8699859999999998E-3</v>
      </c>
      <c r="V37">
        <f t="shared" si="13"/>
        <v>0.01</v>
      </c>
      <c r="W37">
        <f t="shared" si="14"/>
        <v>0.63488223927833087</v>
      </c>
      <c r="X37">
        <f t="shared" si="15"/>
        <v>4.3616320954907827E-3</v>
      </c>
      <c r="Y37">
        <f t="shared" si="16"/>
        <v>6.348822392783309E-3</v>
      </c>
      <c r="Z37">
        <f t="shared" si="17"/>
        <v>0.62417178479005675</v>
      </c>
      <c r="AB37">
        <f t="shared" si="18"/>
        <v>77.205032759310157</v>
      </c>
      <c r="AC37">
        <f t="shared" si="19"/>
        <v>75.427111413232652</v>
      </c>
      <c r="AE37">
        <f t="shared" si="2"/>
        <v>0</v>
      </c>
      <c r="AF37">
        <f t="shared" si="26"/>
        <v>0</v>
      </c>
      <c r="AG37">
        <f t="shared" si="26"/>
        <v>-31.208589239502839</v>
      </c>
      <c r="AH37">
        <f t="shared" si="4"/>
        <v>-218.08160477453913</v>
      </c>
      <c r="AI37">
        <f t="shared" si="23"/>
        <v>-249.29019401404196</v>
      </c>
      <c r="AJ37">
        <f t="shared" si="6"/>
        <v>1.7779213460775054</v>
      </c>
      <c r="AK37">
        <f t="shared" si="20"/>
        <v>5.4043522931517112</v>
      </c>
      <c r="AL37">
        <f t="shared" si="24"/>
        <v>-242.10792037481275</v>
      </c>
      <c r="AN37">
        <f t="shared" si="27"/>
        <v>0</v>
      </c>
      <c r="AO37">
        <f t="shared" si="27"/>
        <v>0</v>
      </c>
      <c r="AP37">
        <f t="shared" si="27"/>
        <v>-1.038814034800865</v>
      </c>
      <c r="AQ37">
        <f t="shared" si="27"/>
        <v>-7.2590987703132566</v>
      </c>
      <c r="AR37">
        <f t="shared" si="27"/>
        <v>-8.2979128051141213</v>
      </c>
      <c r="AS37">
        <f t="shared" si="27"/>
        <v>5.918017097484092E-2</v>
      </c>
      <c r="AT37">
        <f t="shared" si="27"/>
        <v>0.17989012473617572</v>
      </c>
      <c r="AU37">
        <f t="shared" si="25"/>
        <v>-8.0588425094031049</v>
      </c>
      <c r="AW37">
        <v>34</v>
      </c>
      <c r="AX37">
        <f>IF(Z37&gt;0, (R37*SUMPRODUCT(K37:$K$98, X37:$X$98)-K37*$AZ$3)/Z37, 0)</f>
        <v>120.84351335843053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7.3063119999999997E-3</v>
      </c>
      <c r="Q38" s="4">
        <f t="shared" si="22"/>
        <v>50</v>
      </c>
      <c r="R38">
        <f t="shared" si="0"/>
        <v>50000</v>
      </c>
      <c r="S38">
        <f t="shared" si="1"/>
        <v>119.9043312890677</v>
      </c>
      <c r="U38">
        <f t="shared" si="12"/>
        <v>7.3063119999999997E-3</v>
      </c>
      <c r="V38">
        <f t="shared" si="13"/>
        <v>0.01</v>
      </c>
      <c r="W38">
        <f t="shared" si="14"/>
        <v>0.62417178479005675</v>
      </c>
      <c r="X38">
        <f t="shared" si="15"/>
        <v>4.5603938012730091E-3</v>
      </c>
      <c r="Y38">
        <f t="shared" si="16"/>
        <v>6.2417178479005674E-3</v>
      </c>
      <c r="Z38">
        <f t="shared" si="17"/>
        <v>0.61336967314088309</v>
      </c>
      <c r="AB38">
        <f t="shared" si="18"/>
        <v>75.427111413232652</v>
      </c>
      <c r="AC38">
        <f t="shared" si="19"/>
        <v>73.545680490951611</v>
      </c>
      <c r="AE38">
        <f t="shared" si="2"/>
        <v>0</v>
      </c>
      <c r="AF38">
        <f t="shared" si="26"/>
        <v>0</v>
      </c>
      <c r="AG38">
        <f t="shared" si="26"/>
        <v>-30.668483657044156</v>
      </c>
      <c r="AH38">
        <f t="shared" si="4"/>
        <v>-228.01969006365044</v>
      </c>
      <c r="AI38">
        <f t="shared" si="23"/>
        <v>-258.68817372069458</v>
      </c>
      <c r="AJ38">
        <f t="shared" si="6"/>
        <v>1.8814309222810408</v>
      </c>
      <c r="AK38">
        <f t="shared" si="20"/>
        <v>5.2798977989262861</v>
      </c>
      <c r="AL38">
        <f t="shared" si="24"/>
        <v>-251.52684499948725</v>
      </c>
      <c r="AN38">
        <f t="shared" si="27"/>
        <v>0</v>
      </c>
      <c r="AO38">
        <f t="shared" si="27"/>
        <v>0</v>
      </c>
      <c r="AP38">
        <f t="shared" si="27"/>
        <v>-0.9114607098255556</v>
      </c>
      <c r="AQ38">
        <f t="shared" si="27"/>
        <v>-6.7766959359231942</v>
      </c>
      <c r="AR38">
        <f t="shared" si="27"/>
        <v>-7.6881566457487489</v>
      </c>
      <c r="AS38">
        <f t="shared" si="27"/>
        <v>5.5915720616860301E-2</v>
      </c>
      <c r="AT38">
        <f t="shared" si="27"/>
        <v>0.15691742211422932</v>
      </c>
      <c r="AU38">
        <f t="shared" si="25"/>
        <v>-7.475323503017659</v>
      </c>
      <c r="AW38">
        <v>35</v>
      </c>
      <c r="AX38">
        <f>IF(Z38&gt;0, (R38*SUMPRODUCT(K38:$K$98, X38:$X$98)-K38*$AZ$3)/Z38, 0)</f>
        <v>119.9043312890677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7.7977719999999997E-3</v>
      </c>
      <c r="Q39" s="4">
        <f t="shared" si="22"/>
        <v>50</v>
      </c>
      <c r="R39">
        <f t="shared" si="0"/>
        <v>50000</v>
      </c>
      <c r="S39">
        <f t="shared" si="1"/>
        <v>118.7984234969602</v>
      </c>
      <c r="U39">
        <f t="shared" si="12"/>
        <v>7.7977719999999997E-3</v>
      </c>
      <c r="V39">
        <f t="shared" si="13"/>
        <v>0.01</v>
      </c>
      <c r="W39">
        <f t="shared" si="14"/>
        <v>0.61336967314088309</v>
      </c>
      <c r="X39">
        <f t="shared" si="15"/>
        <v>4.7829168628671301E-3</v>
      </c>
      <c r="Y39">
        <f t="shared" si="16"/>
        <v>6.1336967314088312E-3</v>
      </c>
      <c r="Z39">
        <f t="shared" si="17"/>
        <v>0.60245305954660711</v>
      </c>
      <c r="AB39">
        <f t="shared" si="18"/>
        <v>73.545680490951611</v>
      </c>
      <c r="AC39">
        <f t="shared" si="19"/>
        <v>71.570473705057211</v>
      </c>
      <c r="AE39">
        <f t="shared" si="2"/>
        <v>0</v>
      </c>
      <c r="AF39">
        <f t="shared" si="26"/>
        <v>0</v>
      </c>
      <c r="AG39">
        <f t="shared" si="26"/>
        <v>-30.122652977330354</v>
      </c>
      <c r="AH39">
        <f t="shared" si="4"/>
        <v>-239.1458431433565</v>
      </c>
      <c r="AI39">
        <f t="shared" si="23"/>
        <v>-269.26849612068685</v>
      </c>
      <c r="AJ39">
        <f t="shared" si="6"/>
        <v>1.9752067858944002</v>
      </c>
      <c r="AK39">
        <f t="shared" si="20"/>
        <v>5.1481976343666132</v>
      </c>
      <c r="AL39">
        <f t="shared" si="24"/>
        <v>-262.14509170042584</v>
      </c>
      <c r="AN39">
        <f t="shared" si="27"/>
        <v>0</v>
      </c>
      <c r="AO39">
        <f t="shared" si="27"/>
        <v>0</v>
      </c>
      <c r="AP39">
        <f t="shared" si="27"/>
        <v>-0.79932030350457317</v>
      </c>
      <c r="AQ39">
        <f t="shared" si="27"/>
        <v>-6.3458596448016431</v>
      </c>
      <c r="AR39">
        <f t="shared" si="27"/>
        <v>-7.1451799483062164</v>
      </c>
      <c r="AS39">
        <f t="shared" si="27"/>
        <v>5.2413141988973941E-2</v>
      </c>
      <c r="AT39">
        <f t="shared" si="27"/>
        <v>0.13661010863486525</v>
      </c>
      <c r="AU39">
        <f t="shared" si="25"/>
        <v>-6.9561566976823777</v>
      </c>
      <c r="AW39">
        <v>36</v>
      </c>
      <c r="AX39">
        <f>IF(Z39&gt;0, (R39*SUMPRODUCT(K39:$K$98, X39:$X$98)-K39*$AZ$3)/Z39, 0)</f>
        <v>118.7984234969602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8.3605269999999995E-3</v>
      </c>
      <c r="Q40" s="4">
        <f t="shared" si="22"/>
        <v>50</v>
      </c>
      <c r="R40">
        <f t="shared" si="0"/>
        <v>50000</v>
      </c>
      <c r="S40">
        <f t="shared" si="1"/>
        <v>117.53911576386881</v>
      </c>
      <c r="U40">
        <f t="shared" si="12"/>
        <v>8.3605269999999995E-3</v>
      </c>
      <c r="V40">
        <f t="shared" si="13"/>
        <v>0.01</v>
      </c>
      <c r="W40">
        <f t="shared" si="14"/>
        <v>0.60245305954660711</v>
      </c>
      <c r="X40">
        <f t="shared" si="15"/>
        <v>5.0368250705720161E-3</v>
      </c>
      <c r="Y40">
        <f t="shared" si="16"/>
        <v>6.0245305954660716E-3</v>
      </c>
      <c r="Z40">
        <f t="shared" si="17"/>
        <v>0.59139170388056905</v>
      </c>
      <c r="AB40">
        <f t="shared" si="18"/>
        <v>71.570473705057211</v>
      </c>
      <c r="AC40">
        <f t="shared" si="19"/>
        <v>69.51165794420983</v>
      </c>
      <c r="AE40">
        <f t="shared" si="2"/>
        <v>0</v>
      </c>
      <c r="AF40">
        <f t="shared" si="26"/>
        <v>0</v>
      </c>
      <c r="AG40">
        <f t="shared" si="26"/>
        <v>-29.569585194028452</v>
      </c>
      <c r="AH40">
        <f t="shared" si="4"/>
        <v>-251.84125352860082</v>
      </c>
      <c r="AI40">
        <f t="shared" si="23"/>
        <v>-281.41083872262925</v>
      </c>
      <c r="AJ40">
        <f t="shared" si="6"/>
        <v>2.0588157608473807</v>
      </c>
      <c r="AK40">
        <f t="shared" si="20"/>
        <v>5.0099331593540049</v>
      </c>
      <c r="AL40">
        <f t="shared" si="24"/>
        <v>-274.34208980242789</v>
      </c>
      <c r="AN40">
        <f t="shared" si="27"/>
        <v>0</v>
      </c>
      <c r="AO40">
        <f t="shared" si="27"/>
        <v>0</v>
      </c>
      <c r="AP40">
        <f t="shared" si="27"/>
        <v>-0.70057532275931178</v>
      </c>
      <c r="AQ40">
        <f t="shared" si="27"/>
        <v>-5.9667312313376586</v>
      </c>
      <c r="AR40">
        <f t="shared" si="27"/>
        <v>-6.66730655409697</v>
      </c>
      <c r="AS40">
        <f t="shared" si="27"/>
        <v>4.8778347977938293E-2</v>
      </c>
      <c r="AT40">
        <f t="shared" si="27"/>
        <v>0.11869748990681879</v>
      </c>
      <c r="AU40">
        <f t="shared" si="25"/>
        <v>-6.4998307162122133</v>
      </c>
      <c r="AW40">
        <v>37</v>
      </c>
      <c r="AX40">
        <f>IF(Z40&gt;0, (R40*SUMPRODUCT(K40:$K$98, X40:$X$98)-K40*$AZ$3)/Z40, 0)</f>
        <v>117.53911576386881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9.009787E-3</v>
      </c>
      <c r="Q41" s="4">
        <f t="shared" si="22"/>
        <v>50</v>
      </c>
      <c r="R41">
        <f t="shared" si="0"/>
        <v>50000</v>
      </c>
      <c r="S41">
        <f t="shared" si="1"/>
        <v>116.12980367528073</v>
      </c>
      <c r="U41">
        <f t="shared" si="12"/>
        <v>9.009787E-3</v>
      </c>
      <c r="V41">
        <f t="shared" si="13"/>
        <v>0.01</v>
      </c>
      <c r="W41">
        <f t="shared" si="14"/>
        <v>0.59139170388056905</v>
      </c>
      <c r="X41">
        <f t="shared" si="15"/>
        <v>5.3283132855310002E-3</v>
      </c>
      <c r="Y41">
        <f t="shared" si="16"/>
        <v>5.9139170388056907E-3</v>
      </c>
      <c r="Z41">
        <f t="shared" si="17"/>
        <v>0.58014947355623236</v>
      </c>
      <c r="AB41">
        <f t="shared" si="18"/>
        <v>69.51165794420983</v>
      </c>
      <c r="AC41">
        <f t="shared" si="19"/>
        <v>67.372644466402733</v>
      </c>
      <c r="AE41">
        <f t="shared" si="2"/>
        <v>0</v>
      </c>
      <c r="AF41">
        <f t="shared" si="26"/>
        <v>0</v>
      </c>
      <c r="AG41">
        <f t="shared" si="26"/>
        <v>-29.007473677811618</v>
      </c>
      <c r="AH41">
        <f t="shared" si="4"/>
        <v>-266.41566427654999</v>
      </c>
      <c r="AI41">
        <f t="shared" si="23"/>
        <v>-295.42313795436161</v>
      </c>
      <c r="AJ41">
        <f t="shared" si="6"/>
        <v>2.1390134778070973</v>
      </c>
      <c r="AK41">
        <f t="shared" si="20"/>
        <v>4.8658160560946886</v>
      </c>
      <c r="AL41">
        <f t="shared" si="24"/>
        <v>-288.41830842045982</v>
      </c>
      <c r="AN41">
        <f t="shared" si="27"/>
        <v>0</v>
      </c>
      <c r="AO41">
        <f t="shared" si="27"/>
        <v>0</v>
      </c>
      <c r="AP41">
        <f t="shared" si="27"/>
        <v>-0.61362279919303664</v>
      </c>
      <c r="AQ41">
        <f t="shared" si="27"/>
        <v>-5.6357450317121875</v>
      </c>
      <c r="AR41">
        <f t="shared" si="27"/>
        <v>-6.249367830905225</v>
      </c>
      <c r="AS41">
        <f t="shared" si="27"/>
        <v>4.5248595322095096E-2</v>
      </c>
      <c r="AT41">
        <f t="shared" si="27"/>
        <v>0.10293125495389564</v>
      </c>
      <c r="AU41">
        <f t="shared" si="25"/>
        <v>-6.1011879806292342</v>
      </c>
      <c r="AW41">
        <v>38</v>
      </c>
      <c r="AX41">
        <f>IF(Z41&gt;0, (R41*SUMPRODUCT(K41:$K$98, X41:$X$98)-K41*$AZ$3)/Z41, 0)</f>
        <v>116.12980367528073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9.7579090000000004E-3</v>
      </c>
      <c r="Q42" s="4">
        <f t="shared" si="22"/>
        <v>50</v>
      </c>
      <c r="R42">
        <f t="shared" si="0"/>
        <v>50000</v>
      </c>
      <c r="S42">
        <f t="shared" si="1"/>
        <v>114.5700750009896</v>
      </c>
      <c r="U42">
        <f t="shared" si="12"/>
        <v>9.7579090000000004E-3</v>
      </c>
      <c r="V42">
        <f t="shared" si="13"/>
        <v>0.01</v>
      </c>
      <c r="W42">
        <f t="shared" si="14"/>
        <v>0.58014947355623236</v>
      </c>
      <c r="X42">
        <f t="shared" si="15"/>
        <v>5.661045769359622E-3</v>
      </c>
      <c r="Y42">
        <f t="shared" si="16"/>
        <v>5.8014947355623236E-3</v>
      </c>
      <c r="Z42">
        <f t="shared" si="17"/>
        <v>0.56868693305131035</v>
      </c>
      <c r="AB42">
        <f t="shared" si="18"/>
        <v>67.372644466402733</v>
      </c>
      <c r="AC42">
        <f t="shared" si="19"/>
        <v>65.154504571771383</v>
      </c>
      <c r="AE42">
        <f t="shared" si="2"/>
        <v>0</v>
      </c>
      <c r="AF42">
        <f t="shared" si="26"/>
        <v>0</v>
      </c>
      <c r="AG42">
        <f t="shared" si="26"/>
        <v>-28.434346652565516</v>
      </c>
      <c r="AH42">
        <f t="shared" si="4"/>
        <v>-283.0522884679811</v>
      </c>
      <c r="AI42">
        <f t="shared" si="23"/>
        <v>-311.48663512054662</v>
      </c>
      <c r="AJ42">
        <f t="shared" si="6"/>
        <v>2.2181398946313493</v>
      </c>
      <c r="AK42">
        <f t="shared" si="20"/>
        <v>4.7160851126481917</v>
      </c>
      <c r="AL42">
        <f t="shared" si="24"/>
        <v>-304.55241011326706</v>
      </c>
      <c r="AN42">
        <f t="shared" si="27"/>
        <v>0</v>
      </c>
      <c r="AO42">
        <f t="shared" si="27"/>
        <v>0</v>
      </c>
      <c r="AP42">
        <f t="shared" si="27"/>
        <v>-0.53705258550558499</v>
      </c>
      <c r="AQ42">
        <f t="shared" si="27"/>
        <v>-5.3461387811168972</v>
      </c>
      <c r="AR42">
        <f t="shared" si="27"/>
        <v>-5.8831913666224818</v>
      </c>
      <c r="AS42">
        <f t="shared" si="27"/>
        <v>4.1895028571629571E-2</v>
      </c>
      <c r="AT42">
        <f t="shared" si="27"/>
        <v>8.907486900120444E-2</v>
      </c>
      <c r="AU42">
        <f t="shared" si="25"/>
        <v>-5.7522214690496476</v>
      </c>
      <c r="AW42">
        <v>39</v>
      </c>
      <c r="AX42">
        <f>IF(Z42&gt;0, (R42*SUMPRODUCT(K42:$K$98, X42:$X$98)-K42*$AZ$3)/Z42, 0)</f>
        <v>114.5700750009896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1.0650522000000001E-2</v>
      </c>
      <c r="Q43" s="4">
        <f t="shared" si="22"/>
        <v>50</v>
      </c>
      <c r="R43">
        <f t="shared" si="0"/>
        <v>50000</v>
      </c>
      <c r="S43">
        <f t="shared" si="1"/>
        <v>112.86571626929421</v>
      </c>
      <c r="U43">
        <f t="shared" si="12"/>
        <v>1.0650522000000001E-2</v>
      </c>
      <c r="V43">
        <f t="shared" si="13"/>
        <v>0.01</v>
      </c>
      <c r="W43">
        <f t="shared" si="14"/>
        <v>0.56868693305131035</v>
      </c>
      <c r="X43">
        <f t="shared" si="15"/>
        <v>6.0568126915755086E-3</v>
      </c>
      <c r="Y43">
        <f t="shared" si="16"/>
        <v>5.6868693305131036E-3</v>
      </c>
      <c r="Z43">
        <f t="shared" si="17"/>
        <v>0.55694325102922171</v>
      </c>
      <c r="AB43">
        <f t="shared" si="18"/>
        <v>65.154504571771383</v>
      </c>
      <c r="AC43">
        <f t="shared" si="19"/>
        <v>62.859798948762439</v>
      </c>
      <c r="AE43">
        <f t="shared" si="2"/>
        <v>0</v>
      </c>
      <c r="AF43">
        <f t="shared" si="26"/>
        <v>0</v>
      </c>
      <c r="AG43">
        <f t="shared" si="26"/>
        <v>-27.847162551461086</v>
      </c>
      <c r="AH43">
        <f t="shared" si="4"/>
        <v>-302.84063457877545</v>
      </c>
      <c r="AI43">
        <f t="shared" si="23"/>
        <v>-330.68779713023656</v>
      </c>
      <c r="AJ43">
        <f t="shared" si="6"/>
        <v>2.2947056230089444</v>
      </c>
      <c r="AK43">
        <f t="shared" si="20"/>
        <v>4.5608153200239974</v>
      </c>
      <c r="AL43">
        <f t="shared" si="24"/>
        <v>-323.8322761872036</v>
      </c>
      <c r="AN43">
        <f t="shared" si="27"/>
        <v>0</v>
      </c>
      <c r="AO43">
        <f t="shared" si="27"/>
        <v>0</v>
      </c>
      <c r="AP43">
        <f t="shared" si="27"/>
        <v>-0.46960907970843302</v>
      </c>
      <c r="AQ43">
        <f t="shared" si="27"/>
        <v>-5.1070449795393875</v>
      </c>
      <c r="AR43">
        <f t="shared" si="27"/>
        <v>-5.5766540592478213</v>
      </c>
      <c r="AS43">
        <f t="shared" si="27"/>
        <v>3.8697464915198571E-2</v>
      </c>
      <c r="AT43">
        <f t="shared" si="27"/>
        <v>7.6912693751062827E-2</v>
      </c>
      <c r="AU43">
        <f t="shared" si="25"/>
        <v>-5.4610439005815596</v>
      </c>
      <c r="AW43">
        <v>40</v>
      </c>
      <c r="AX43">
        <f>IF(Z43&gt;0, (R43*SUMPRODUCT(K43:$K$98, X43:$X$98)-K43*$AZ$3)/Z43, 0)</f>
        <v>112.86571626929421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1.1678121E-2</v>
      </c>
      <c r="Q44" s="4">
        <f t="shared" si="22"/>
        <v>50</v>
      </c>
      <c r="R44">
        <f t="shared" si="0"/>
        <v>50000</v>
      </c>
      <c r="S44">
        <f t="shared" si="1"/>
        <v>110.99395016863214</v>
      </c>
      <c r="U44">
        <f t="shared" si="12"/>
        <v>1.1678121E-2</v>
      </c>
      <c r="V44">
        <f t="shared" si="13"/>
        <v>0.01</v>
      </c>
      <c r="W44">
        <f t="shared" si="14"/>
        <v>0.55694325102922171</v>
      </c>
      <c r="X44">
        <f t="shared" si="15"/>
        <v>6.5040506756526258E-3</v>
      </c>
      <c r="Y44">
        <f t="shared" si="16"/>
        <v>5.5694325102922174E-3</v>
      </c>
      <c r="Z44">
        <f t="shared" si="17"/>
        <v>0.5448697678432769</v>
      </c>
      <c r="AB44">
        <f t="shared" si="18"/>
        <v>62.859798948762439</v>
      </c>
      <c r="AC44">
        <f t="shared" si="19"/>
        <v>60.47724786039084</v>
      </c>
      <c r="AE44">
        <f t="shared" si="2"/>
        <v>0</v>
      </c>
      <c r="AF44">
        <f t="shared" si="26"/>
        <v>0</v>
      </c>
      <c r="AG44">
        <f t="shared" si="26"/>
        <v>-27.243488392163844</v>
      </c>
      <c r="AH44">
        <f t="shared" si="4"/>
        <v>-325.20253378263129</v>
      </c>
      <c r="AI44">
        <f t="shared" si="23"/>
        <v>-352.44602217479513</v>
      </c>
      <c r="AJ44">
        <f t="shared" si="6"/>
        <v>2.3825510883715992</v>
      </c>
      <c r="AK44">
        <f t="shared" si="20"/>
        <v>4.4001859264133714</v>
      </c>
      <c r="AL44">
        <f t="shared" si="24"/>
        <v>-345.66328516001016</v>
      </c>
      <c r="AN44">
        <f t="shared" si="27"/>
        <v>0</v>
      </c>
      <c r="AO44">
        <f t="shared" si="27"/>
        <v>0</v>
      </c>
      <c r="AP44">
        <f t="shared" si="27"/>
        <v>-0.41020431897840615</v>
      </c>
      <c r="AQ44">
        <f t="shared" si="27"/>
        <v>-4.8965639781551111</v>
      </c>
      <c r="AR44">
        <f t="shared" si="27"/>
        <v>-5.3067682971335177</v>
      </c>
      <c r="AS44">
        <f t="shared" si="27"/>
        <v>3.5873994275925636E-2</v>
      </c>
      <c r="AT44">
        <f t="shared" si="27"/>
        <v>6.625345643482046E-2</v>
      </c>
      <c r="AU44">
        <f t="shared" si="25"/>
        <v>-5.2046408464227714</v>
      </c>
      <c r="AW44">
        <v>41</v>
      </c>
      <c r="AX44">
        <f>IF(Z44&gt;0, (R44*SUMPRODUCT(K44:$K$98, X44:$X$98)-K44*$AZ$3)/Z44, 0)</f>
        <v>110.99395016863214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1.2859717E-2</v>
      </c>
      <c r="Q45" s="4">
        <f t="shared" si="22"/>
        <v>50</v>
      </c>
      <c r="R45">
        <f t="shared" si="0"/>
        <v>50000</v>
      </c>
      <c r="S45">
        <f t="shared" si="1"/>
        <v>108.96266066234644</v>
      </c>
      <c r="U45">
        <f t="shared" si="12"/>
        <v>1.2859717E-2</v>
      </c>
      <c r="V45">
        <f t="shared" si="13"/>
        <v>0.01</v>
      </c>
      <c r="W45">
        <f t="shared" si="14"/>
        <v>0.5448697678432769</v>
      </c>
      <c r="X45">
        <f t="shared" si="15"/>
        <v>7.0068710163202408E-3</v>
      </c>
      <c r="Y45">
        <f t="shared" si="16"/>
        <v>5.4486976784327689E-3</v>
      </c>
      <c r="Z45">
        <f t="shared" si="17"/>
        <v>0.53241419914852384</v>
      </c>
      <c r="AB45">
        <f t="shared" si="18"/>
        <v>60.47724786039084</v>
      </c>
      <c r="AC45">
        <f t="shared" si="19"/>
        <v>58.013267713635543</v>
      </c>
      <c r="AE45">
        <f t="shared" si="2"/>
        <v>0</v>
      </c>
      <c r="AF45">
        <f t="shared" si="26"/>
        <v>0</v>
      </c>
      <c r="AG45">
        <f t="shared" si="26"/>
        <v>-26.620709957426193</v>
      </c>
      <c r="AH45">
        <f t="shared" si="4"/>
        <v>-350.34355081601205</v>
      </c>
      <c r="AI45">
        <f t="shared" si="23"/>
        <v>-376.96426077343824</v>
      </c>
      <c r="AJ45">
        <f t="shared" si="6"/>
        <v>2.4639801467552971</v>
      </c>
      <c r="AK45">
        <f t="shared" si="20"/>
        <v>4.2334073502273588</v>
      </c>
      <c r="AL45">
        <f t="shared" si="24"/>
        <v>-370.26687327645556</v>
      </c>
      <c r="AN45">
        <f t="shared" si="27"/>
        <v>0</v>
      </c>
      <c r="AO45">
        <f t="shared" si="27"/>
        <v>0</v>
      </c>
      <c r="AP45">
        <f t="shared" si="27"/>
        <v>-0.35788139672712682</v>
      </c>
      <c r="AQ45">
        <f t="shared" si="27"/>
        <v>-4.709920941285743</v>
      </c>
      <c r="AR45">
        <f t="shared" si="27"/>
        <v>-5.0678023380128696</v>
      </c>
      <c r="AS45">
        <f t="shared" si="27"/>
        <v>3.3125061571947424E-2</v>
      </c>
      <c r="AT45">
        <f t="shared" si="27"/>
        <v>5.6912747174558617E-2</v>
      </c>
      <c r="AU45">
        <f t="shared" si="25"/>
        <v>-4.9777645292663628</v>
      </c>
      <c r="AW45">
        <v>42</v>
      </c>
      <c r="AX45">
        <f>IF(Z45&gt;0, (R45*SUMPRODUCT(K45:$K$98, X45:$X$98)-K45*$AZ$3)/Z45, 0)</f>
        <v>108.96266066234644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1.4223828000000001E-2</v>
      </c>
      <c r="Q46" s="4">
        <f t="shared" si="22"/>
        <v>50</v>
      </c>
      <c r="R46">
        <f t="shared" si="0"/>
        <v>50000</v>
      </c>
      <c r="S46">
        <f t="shared" si="1"/>
        <v>106.78242887279718</v>
      </c>
      <c r="U46">
        <f t="shared" si="12"/>
        <v>1.4223828000000001E-2</v>
      </c>
      <c r="V46">
        <f t="shared" si="13"/>
        <v>0.01</v>
      </c>
      <c r="W46">
        <f t="shared" si="14"/>
        <v>0.53241419914852384</v>
      </c>
      <c r="X46">
        <f t="shared" si="15"/>
        <v>7.5729679934463503E-3</v>
      </c>
      <c r="Y46">
        <f t="shared" si="16"/>
        <v>5.3241419914852386E-3</v>
      </c>
      <c r="Z46">
        <f t="shared" si="17"/>
        <v>0.51951708916359229</v>
      </c>
      <c r="AB46">
        <f t="shared" si="18"/>
        <v>58.013267713635543</v>
      </c>
      <c r="AC46">
        <f t="shared" si="19"/>
        <v>55.475296621813925</v>
      </c>
      <c r="AE46">
        <f t="shared" si="2"/>
        <v>0</v>
      </c>
      <c r="AF46">
        <f t="shared" si="26"/>
        <v>0</v>
      </c>
      <c r="AG46">
        <f t="shared" si="26"/>
        <v>-25.975854458179615</v>
      </c>
      <c r="AH46">
        <f t="shared" si="4"/>
        <v>-378.64839967231751</v>
      </c>
      <c r="AI46">
        <f t="shared" si="23"/>
        <v>-404.62425413049715</v>
      </c>
      <c r="AJ46">
        <f t="shared" si="6"/>
        <v>2.5379710918216176</v>
      </c>
      <c r="AK46">
        <f t="shared" si="20"/>
        <v>4.0609287399544884</v>
      </c>
      <c r="AL46">
        <f t="shared" si="24"/>
        <v>-398.02535429872108</v>
      </c>
      <c r="AN46">
        <f t="shared" si="27"/>
        <v>0</v>
      </c>
      <c r="AO46">
        <f t="shared" si="27"/>
        <v>0</v>
      </c>
      <c r="AP46">
        <f t="shared" si="27"/>
        <v>-0.31179655297179382</v>
      </c>
      <c r="AQ46">
        <f t="shared" si="27"/>
        <v>-4.5450387780771555</v>
      </c>
      <c r="AR46">
        <f t="shared" si="27"/>
        <v>-4.8568353310489494</v>
      </c>
      <c r="AS46">
        <f t="shared" si="27"/>
        <v>3.0464084992701982E-2</v>
      </c>
      <c r="AT46">
        <f t="shared" si="27"/>
        <v>4.8744636486180624E-2</v>
      </c>
      <c r="AU46">
        <f t="shared" si="25"/>
        <v>-4.7776266095700679</v>
      </c>
      <c r="AW46">
        <v>43</v>
      </c>
      <c r="AX46">
        <f>IF(Z46&gt;0, (R46*SUMPRODUCT(K46:$K$98, X46:$X$98)-K46*$AZ$3)/Z46, 0)</f>
        <v>106.78242887279718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1.5749540999999999E-2</v>
      </c>
      <c r="Q47" s="4">
        <f t="shared" si="22"/>
        <v>50</v>
      </c>
      <c r="R47">
        <f t="shared" si="0"/>
        <v>50000</v>
      </c>
      <c r="S47">
        <f t="shared" si="1"/>
        <v>104.45632350969927</v>
      </c>
      <c r="U47">
        <f t="shared" si="12"/>
        <v>1.5749540999999999E-2</v>
      </c>
      <c r="V47">
        <f t="shared" si="13"/>
        <v>0.01</v>
      </c>
      <c r="W47">
        <f t="shared" si="14"/>
        <v>0.51951708916359229</v>
      </c>
      <c r="X47">
        <f t="shared" si="15"/>
        <v>8.1821556959826517E-3</v>
      </c>
      <c r="Y47">
        <f t="shared" si="16"/>
        <v>5.1951708916359229E-3</v>
      </c>
      <c r="Z47">
        <f t="shared" si="17"/>
        <v>0.50613976257597371</v>
      </c>
      <c r="AB47">
        <f t="shared" si="18"/>
        <v>55.475296621813925</v>
      </c>
      <c r="AC47">
        <f t="shared" si="19"/>
        <v>52.869498780758292</v>
      </c>
      <c r="AE47">
        <f t="shared" si="2"/>
        <v>0</v>
      </c>
      <c r="AF47">
        <f t="shared" si="26"/>
        <v>0</v>
      </c>
      <c r="AG47">
        <f t="shared" si="26"/>
        <v>-25.306988128798686</v>
      </c>
      <c r="AH47">
        <f t="shared" si="4"/>
        <v>-409.10778479913256</v>
      </c>
      <c r="AI47">
        <f t="shared" si="23"/>
        <v>-434.41477292793127</v>
      </c>
      <c r="AJ47">
        <f t="shared" si="6"/>
        <v>2.6057978410556331</v>
      </c>
      <c r="AK47">
        <f t="shared" si="20"/>
        <v>3.883270763526975</v>
      </c>
      <c r="AL47">
        <f t="shared" si="24"/>
        <v>-427.92570432334867</v>
      </c>
      <c r="AN47">
        <f t="shared" si="27"/>
        <v>0</v>
      </c>
      <c r="AO47">
        <f t="shared" si="27"/>
        <v>0</v>
      </c>
      <c r="AP47">
        <f t="shared" si="27"/>
        <v>-0.27122137039945354</v>
      </c>
      <c r="AQ47">
        <f t="shared" si="27"/>
        <v>-4.3845112452570874</v>
      </c>
      <c r="AR47">
        <f t="shared" si="27"/>
        <v>-4.6557326156565413</v>
      </c>
      <c r="AS47">
        <f t="shared" si="27"/>
        <v>2.7926992253605457E-2</v>
      </c>
      <c r="AT47">
        <f t="shared" si="27"/>
        <v>4.1617991550617392E-2</v>
      </c>
      <c r="AU47">
        <f t="shared" si="25"/>
        <v>-4.5861876318523187</v>
      </c>
      <c r="AW47">
        <v>44</v>
      </c>
      <c r="AX47">
        <f>IF(Z47&gt;0, (R47*SUMPRODUCT(K47:$K$98, X47:$X$98)-K47*$AZ$3)/Z47, 0)</f>
        <v>104.45632350969927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1.7447312E-2</v>
      </c>
      <c r="Q48" s="4">
        <f t="shared" si="22"/>
        <v>50</v>
      </c>
      <c r="R48">
        <f t="shared" si="0"/>
        <v>50000</v>
      </c>
      <c r="S48">
        <f t="shared" si="1"/>
        <v>102.01462439867558</v>
      </c>
      <c r="U48">
        <f t="shared" si="12"/>
        <v>1.7447312E-2</v>
      </c>
      <c r="V48">
        <f t="shared" si="13"/>
        <v>0.01</v>
      </c>
      <c r="W48">
        <f t="shared" si="14"/>
        <v>0.50613976257597371</v>
      </c>
      <c r="X48">
        <f t="shared" si="15"/>
        <v>8.8307783532689359E-3</v>
      </c>
      <c r="Y48">
        <f t="shared" si="16"/>
        <v>5.061397625759737E-3</v>
      </c>
      <c r="Z48">
        <f t="shared" si="17"/>
        <v>0.49224758659694501</v>
      </c>
      <c r="AB48">
        <f t="shared" si="18"/>
        <v>52.869498780758292</v>
      </c>
      <c r="AC48">
        <f t="shared" si="19"/>
        <v>50.216452657841877</v>
      </c>
      <c r="AE48">
        <f t="shared" si="2"/>
        <v>0</v>
      </c>
      <c r="AF48">
        <f t="shared" si="26"/>
        <v>0</v>
      </c>
      <c r="AG48">
        <f t="shared" si="26"/>
        <v>-24.612379329847251</v>
      </c>
      <c r="AH48">
        <f t="shared" si="4"/>
        <v>-441.5389176634468</v>
      </c>
      <c r="AI48">
        <f t="shared" si="23"/>
        <v>-466.15129699329407</v>
      </c>
      <c r="AJ48">
        <f t="shared" si="6"/>
        <v>2.6530461229164146</v>
      </c>
      <c r="AK48">
        <f t="shared" si="20"/>
        <v>3.700864914653081</v>
      </c>
      <c r="AL48">
        <f t="shared" si="24"/>
        <v>-459.79738595572456</v>
      </c>
      <c r="AN48">
        <f t="shared" si="27"/>
        <v>0</v>
      </c>
      <c r="AO48">
        <f t="shared" si="27"/>
        <v>0</v>
      </c>
      <c r="AP48">
        <f t="shared" si="27"/>
        <v>-0.23551524359377871</v>
      </c>
      <c r="AQ48">
        <f t="shared" si="27"/>
        <v>-4.2250748843096693</v>
      </c>
      <c r="AR48">
        <f t="shared" si="27"/>
        <v>-4.4605901279034477</v>
      </c>
      <c r="AS48">
        <f t="shared" si="27"/>
        <v>2.5386932142170398E-2</v>
      </c>
      <c r="AT48">
        <f t="shared" si="27"/>
        <v>3.5413484011486619E-2</v>
      </c>
      <c r="AU48">
        <f t="shared" si="25"/>
        <v>-4.3997897117497908</v>
      </c>
      <c r="AW48">
        <v>45</v>
      </c>
      <c r="AX48">
        <f>IF(Z48&gt;0, (R48*SUMPRODUCT(K48:$K$98, X48:$X$98)-K48*$AZ$3)/Z48, 0)</f>
        <v>102.01462439867558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1.9300032000000002E-2</v>
      </c>
      <c r="Q49" s="4">
        <f t="shared" si="22"/>
        <v>50</v>
      </c>
      <c r="R49">
        <f t="shared" si="0"/>
        <v>50000</v>
      </c>
      <c r="S49">
        <f t="shared" si="1"/>
        <v>99.486960653862525</v>
      </c>
      <c r="U49">
        <f t="shared" si="12"/>
        <v>1.9300032000000002E-2</v>
      </c>
      <c r="V49">
        <f t="shared" si="13"/>
        <v>0.01</v>
      </c>
      <c r="W49">
        <f t="shared" si="14"/>
        <v>0.49224758659694501</v>
      </c>
      <c r="X49">
        <f t="shared" si="15"/>
        <v>9.5003941732438105E-3</v>
      </c>
      <c r="Y49">
        <f t="shared" si="16"/>
        <v>4.9224758659694506E-3</v>
      </c>
      <c r="Z49">
        <f t="shared" si="17"/>
        <v>0.47782471655773173</v>
      </c>
      <c r="AB49">
        <f t="shared" si="18"/>
        <v>50.216452657841877</v>
      </c>
      <c r="AC49">
        <f t="shared" si="19"/>
        <v>47.537328775622072</v>
      </c>
      <c r="AE49">
        <f t="shared" si="2"/>
        <v>0</v>
      </c>
      <c r="AF49">
        <f t="shared" si="26"/>
        <v>0</v>
      </c>
      <c r="AG49">
        <f t="shared" si="26"/>
        <v>-23.891235827886586</v>
      </c>
      <c r="AH49">
        <f t="shared" si="4"/>
        <v>-475.01970866219051</v>
      </c>
      <c r="AI49">
        <f t="shared" si="23"/>
        <v>-498.9109444900771</v>
      </c>
      <c r="AJ49">
        <f t="shared" si="6"/>
        <v>2.6791238822198054</v>
      </c>
      <c r="AK49">
        <f t="shared" si="20"/>
        <v>3.5151516860489318</v>
      </c>
      <c r="AL49">
        <f t="shared" si="24"/>
        <v>-492.71666892180838</v>
      </c>
      <c r="AN49">
        <f t="shared" si="27"/>
        <v>0</v>
      </c>
      <c r="AO49">
        <f t="shared" si="27"/>
        <v>0</v>
      </c>
      <c r="AP49">
        <f t="shared" si="27"/>
        <v>-0.20412021376785106</v>
      </c>
      <c r="AQ49">
        <f t="shared" si="27"/>
        <v>-4.0584390516497537</v>
      </c>
      <c r="AR49">
        <f t="shared" si="27"/>
        <v>-4.2625592654176048</v>
      </c>
      <c r="AS49">
        <f t="shared" si="27"/>
        <v>2.288970497335872E-2</v>
      </c>
      <c r="AT49">
        <f t="shared" si="27"/>
        <v>3.0032498894227402E-2</v>
      </c>
      <c r="AU49">
        <f t="shared" si="25"/>
        <v>-4.2096370615500183</v>
      </c>
      <c r="AW49">
        <v>46</v>
      </c>
      <c r="AX49">
        <f>IF(Z49&gt;0, (R49*SUMPRODUCT(K49:$K$98, X49:$X$98)-K49*$AZ$3)/Z49, 0)</f>
        <v>99.486960653862525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2.1337168E-2</v>
      </c>
      <c r="Q50" s="4">
        <f t="shared" si="22"/>
        <v>50</v>
      </c>
      <c r="R50">
        <f t="shared" si="0"/>
        <v>50000</v>
      </c>
      <c r="S50">
        <f t="shared" si="1"/>
        <v>96.919308670731468</v>
      </c>
      <c r="U50">
        <f t="shared" si="12"/>
        <v>2.1337168E-2</v>
      </c>
      <c r="V50">
        <f t="shared" si="13"/>
        <v>0.01</v>
      </c>
      <c r="W50">
        <f t="shared" si="14"/>
        <v>0.47782471655773173</v>
      </c>
      <c r="X50">
        <f t="shared" si="15"/>
        <v>1.0195426251744704E-2</v>
      </c>
      <c r="Y50">
        <f t="shared" si="16"/>
        <v>4.7782471655773177E-3</v>
      </c>
      <c r="Z50">
        <f t="shared" si="17"/>
        <v>0.4628510431404097</v>
      </c>
      <c r="AB50">
        <f t="shared" si="18"/>
        <v>47.537328775622072</v>
      </c>
      <c r="AC50">
        <f t="shared" si="19"/>
        <v>44.859203118695412</v>
      </c>
      <c r="AE50">
        <f t="shared" si="2"/>
        <v>0</v>
      </c>
      <c r="AF50">
        <f t="shared" si="26"/>
        <v>0</v>
      </c>
      <c r="AG50">
        <f t="shared" si="26"/>
        <v>-23.142552157020486</v>
      </c>
      <c r="AH50">
        <f t="shared" si="4"/>
        <v>-509.77131258723517</v>
      </c>
      <c r="AI50">
        <f t="shared" si="23"/>
        <v>-532.91386474425565</v>
      </c>
      <c r="AJ50">
        <f t="shared" si="6"/>
        <v>2.6781256569266603</v>
      </c>
      <c r="AK50">
        <f t="shared" si="20"/>
        <v>3.3276130142935454</v>
      </c>
      <c r="AL50">
        <f t="shared" si="24"/>
        <v>-526.90812607303542</v>
      </c>
      <c r="AN50">
        <f t="shared" si="27"/>
        <v>0</v>
      </c>
      <c r="AO50">
        <f t="shared" si="27"/>
        <v>0</v>
      </c>
      <c r="AP50">
        <f t="shared" si="27"/>
        <v>-0.1765389860150107</v>
      </c>
      <c r="AQ50">
        <f t="shared" si="27"/>
        <v>-3.8887029405004911</v>
      </c>
      <c r="AR50">
        <f t="shared" si="27"/>
        <v>-4.065241926515502</v>
      </c>
      <c r="AS50">
        <f t="shared" si="27"/>
        <v>2.0429621793082622E-2</v>
      </c>
      <c r="AT50">
        <f t="shared" si="27"/>
        <v>2.5384124594725256E-2</v>
      </c>
      <c r="AU50">
        <f t="shared" si="25"/>
        <v>-4.0194281801276937</v>
      </c>
      <c r="AW50">
        <v>47</v>
      </c>
      <c r="AX50">
        <f>IF(Z50&gt;0, (R50*SUMPRODUCT(K50:$K$98, X50:$X$98)-K50*$AZ$3)/Z50, 0)</f>
        <v>96.919308670731468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2.3628113999999999E-2</v>
      </c>
      <c r="Q51" s="4">
        <f t="shared" si="22"/>
        <v>50</v>
      </c>
      <c r="R51">
        <f t="shared" si="0"/>
        <v>50000</v>
      </c>
      <c r="S51">
        <f t="shared" si="1"/>
        <v>94.353278734796859</v>
      </c>
      <c r="U51">
        <f t="shared" si="12"/>
        <v>2.3628113999999999E-2</v>
      </c>
      <c r="V51">
        <f t="shared" si="13"/>
        <v>0.01</v>
      </c>
      <c r="W51">
        <f t="shared" si="14"/>
        <v>0.4628510431404097</v>
      </c>
      <c r="X51">
        <f t="shared" si="15"/>
        <v>1.0936297212340518E-2</v>
      </c>
      <c r="Y51">
        <f t="shared" si="16"/>
        <v>4.6285104314040971E-3</v>
      </c>
      <c r="Z51">
        <f t="shared" si="17"/>
        <v>0.44728623549666507</v>
      </c>
      <c r="AB51">
        <f t="shared" si="18"/>
        <v>44.859203118695412</v>
      </c>
      <c r="AC51">
        <f t="shared" si="19"/>
        <v>42.202922852054826</v>
      </c>
      <c r="AE51">
        <f t="shared" si="2"/>
        <v>0</v>
      </c>
      <c r="AF51">
        <f t="shared" si="26"/>
        <v>0</v>
      </c>
      <c r="AG51">
        <f t="shared" si="26"/>
        <v>-22.364311774833254</v>
      </c>
      <c r="AH51">
        <f t="shared" si="4"/>
        <v>-546.81486061702594</v>
      </c>
      <c r="AI51">
        <f t="shared" si="23"/>
        <v>-569.1791723918592</v>
      </c>
      <c r="AJ51">
        <f t="shared" si="6"/>
        <v>2.6562802666405858</v>
      </c>
      <c r="AK51">
        <f t="shared" si="20"/>
        <v>3.140144218308679</v>
      </c>
      <c r="AL51">
        <f t="shared" si="24"/>
        <v>-563.38274790690991</v>
      </c>
      <c r="AN51">
        <f t="shared" si="27"/>
        <v>0</v>
      </c>
      <c r="AO51">
        <f t="shared" si="27"/>
        <v>0</v>
      </c>
      <c r="AP51">
        <f t="shared" si="27"/>
        <v>-0.15232349363201203</v>
      </c>
      <c r="AQ51">
        <f t="shared" si="27"/>
        <v>-3.7243600776848909</v>
      </c>
      <c r="AR51">
        <f t="shared" si="27"/>
        <v>-3.876683571316903</v>
      </c>
      <c r="AS51">
        <f t="shared" si="27"/>
        <v>1.809194462830651E-2</v>
      </c>
      <c r="AT51">
        <f t="shared" si="27"/>
        <v>2.1387545597508453E-2</v>
      </c>
      <c r="AU51">
        <f t="shared" si="25"/>
        <v>-3.8372040810910879</v>
      </c>
      <c r="AW51">
        <v>48</v>
      </c>
      <c r="AX51">
        <f>IF(Z51&gt;0, (R51*SUMPRODUCT(K51:$K$98, X51:$X$98)-K51*$AZ$3)/Z51, 0)</f>
        <v>94.353278734796859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2.6203289000000001E-2</v>
      </c>
      <c r="Q52" s="4">
        <f t="shared" si="22"/>
        <v>50</v>
      </c>
      <c r="R52">
        <f t="shared" si="0"/>
        <v>50000</v>
      </c>
      <c r="S52">
        <f t="shared" si="1"/>
        <v>91.810676393953017</v>
      </c>
      <c r="U52">
        <f t="shared" si="12"/>
        <v>2.6203289000000001E-2</v>
      </c>
      <c r="V52">
        <f t="shared" si="13"/>
        <v>0.01</v>
      </c>
      <c r="W52">
        <f t="shared" si="14"/>
        <v>0.44728623549666507</v>
      </c>
      <c r="X52">
        <f t="shared" si="15"/>
        <v>1.1720370494441175E-2</v>
      </c>
      <c r="Y52">
        <f t="shared" si="16"/>
        <v>4.4728623549666509E-3</v>
      </c>
      <c r="Z52">
        <f t="shared" si="17"/>
        <v>0.43109300264725725</v>
      </c>
      <c r="AB52">
        <f t="shared" si="18"/>
        <v>42.202922852054826</v>
      </c>
      <c r="AC52">
        <f t="shared" si="19"/>
        <v>39.578940161744868</v>
      </c>
      <c r="AE52">
        <f t="shared" si="2"/>
        <v>0</v>
      </c>
      <c r="AF52">
        <f t="shared" si="26"/>
        <v>0</v>
      </c>
      <c r="AG52">
        <f t="shared" si="26"/>
        <v>-21.554650132362863</v>
      </c>
      <c r="AH52">
        <f t="shared" si="4"/>
        <v>-586.01852472205871</v>
      </c>
      <c r="AI52">
        <f t="shared" si="23"/>
        <v>-607.57317485442161</v>
      </c>
      <c r="AJ52">
        <f t="shared" si="6"/>
        <v>2.6239826903099583</v>
      </c>
      <c r="AK52">
        <f t="shared" si="20"/>
        <v>2.954204599643838</v>
      </c>
      <c r="AL52">
        <f t="shared" si="24"/>
        <v>-601.99498756446781</v>
      </c>
      <c r="AN52">
        <f t="shared" si="27"/>
        <v>0</v>
      </c>
      <c r="AO52">
        <f t="shared" si="27"/>
        <v>0</v>
      </c>
      <c r="AP52">
        <f t="shared" si="27"/>
        <v>-0.13107935908085949</v>
      </c>
      <c r="AQ52">
        <f t="shared" si="27"/>
        <v>-3.5637290402939921</v>
      </c>
      <c r="AR52">
        <f t="shared" si="27"/>
        <v>-3.6948083993748515</v>
      </c>
      <c r="AS52">
        <f t="shared" si="27"/>
        <v>1.5957112139281766E-2</v>
      </c>
      <c r="AT52">
        <f t="shared" si="27"/>
        <v>1.7965276315649106E-2</v>
      </c>
      <c r="AU52">
        <f t="shared" si="25"/>
        <v>-3.6608860109199206</v>
      </c>
      <c r="AW52">
        <v>49</v>
      </c>
      <c r="AX52">
        <f>IF(Z52&gt;0, (R52*SUMPRODUCT(K52:$K$98, X52:$X$98)-K52*$AZ$3)/Z52, 0)</f>
        <v>91.810676393953017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2.9108322999999998E-2</v>
      </c>
      <c r="Q53" s="4">
        <f t="shared" si="22"/>
        <v>50</v>
      </c>
      <c r="R53">
        <f t="shared" si="0"/>
        <v>50000</v>
      </c>
      <c r="S53">
        <f t="shared" si="1"/>
        <v>89.315989678368624</v>
      </c>
      <c r="U53">
        <f t="shared" si="12"/>
        <v>2.9108322999999998E-2</v>
      </c>
      <c r="V53">
        <f t="shared" si="13"/>
        <v>0.01</v>
      </c>
      <c r="W53">
        <f t="shared" si="14"/>
        <v>0.43109300264725725</v>
      </c>
      <c r="X53">
        <f t="shared" si="15"/>
        <v>1.2548394364096218E-2</v>
      </c>
      <c r="Y53">
        <f t="shared" si="16"/>
        <v>4.3109300264725725E-3</v>
      </c>
      <c r="Z53">
        <f t="shared" si="17"/>
        <v>0.41423367825668844</v>
      </c>
      <c r="AB53">
        <f t="shared" si="18"/>
        <v>39.578940161744868</v>
      </c>
      <c r="AC53">
        <f t="shared" si="19"/>
        <v>36.997690931607053</v>
      </c>
      <c r="AE53">
        <f t="shared" si="2"/>
        <v>0</v>
      </c>
      <c r="AF53">
        <f t="shared" si="26"/>
        <v>0</v>
      </c>
      <c r="AG53">
        <f t="shared" si="26"/>
        <v>-20.711683912834424</v>
      </c>
      <c r="AH53">
        <f t="shared" si="4"/>
        <v>-627.41971820481092</v>
      </c>
      <c r="AI53">
        <f t="shared" si="23"/>
        <v>-648.13140211764539</v>
      </c>
      <c r="AJ53">
        <f t="shared" si="6"/>
        <v>2.5812492301378143</v>
      </c>
      <c r="AK53">
        <f t="shared" si="20"/>
        <v>2.7705258113221412</v>
      </c>
      <c r="AL53">
        <f t="shared" si="24"/>
        <v>-642.77962707618542</v>
      </c>
      <c r="AN53">
        <f t="shared" si="27"/>
        <v>0</v>
      </c>
      <c r="AO53">
        <f t="shared" si="27"/>
        <v>0</v>
      </c>
      <c r="AP53">
        <f t="shared" si="27"/>
        <v>-0.11245809389936809</v>
      </c>
      <c r="AQ53">
        <f t="shared" si="27"/>
        <v>-3.4066967167487867</v>
      </c>
      <c r="AR53">
        <f t="shared" si="27"/>
        <v>-3.5191548106481547</v>
      </c>
      <c r="AS53">
        <f t="shared" si="27"/>
        <v>1.4015391965335586E-2</v>
      </c>
      <c r="AT53">
        <f t="shared" si="27"/>
        <v>1.5043105773124449E-2</v>
      </c>
      <c r="AU53">
        <f t="shared" si="25"/>
        <v>-3.4900963129096949</v>
      </c>
      <c r="AW53">
        <v>50</v>
      </c>
      <c r="AX53">
        <f>IF(Z53&gt;0, (R53*SUMPRODUCT(K53:$K$98, X53:$X$98)-K53*$AZ$3)/Z53, 0)</f>
        <v>89.315989678368624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3.2245303000000003E-2</v>
      </c>
      <c r="Q54" s="4">
        <f t="shared" si="22"/>
        <v>50</v>
      </c>
      <c r="R54">
        <f t="shared" si="0"/>
        <v>50000</v>
      </c>
      <c r="S54">
        <f t="shared" si="1"/>
        <v>86.879840204555279</v>
      </c>
      <c r="U54">
        <f t="shared" si="12"/>
        <v>3.2245303000000003E-2</v>
      </c>
      <c r="V54">
        <f t="shared" si="13"/>
        <v>0.01</v>
      </c>
      <c r="W54">
        <f t="shared" si="14"/>
        <v>0.41423367825668844</v>
      </c>
      <c r="X54">
        <f t="shared" si="15"/>
        <v>1.3357090468191432E-2</v>
      </c>
      <c r="Y54">
        <f t="shared" si="16"/>
        <v>4.1423367825668845E-3</v>
      </c>
      <c r="Z54">
        <f t="shared" si="17"/>
        <v>0.39673425100593013</v>
      </c>
      <c r="AB54">
        <f t="shared" si="18"/>
        <v>36.997690931607053</v>
      </c>
      <c r="AC54">
        <f t="shared" si="19"/>
        <v>34.468208331069135</v>
      </c>
      <c r="AE54">
        <f t="shared" si="2"/>
        <v>0</v>
      </c>
      <c r="AF54">
        <f t="shared" si="26"/>
        <v>0</v>
      </c>
      <c r="AG54">
        <f t="shared" si="26"/>
        <v>-19.836712550296507</v>
      </c>
      <c r="AH54">
        <f t="shared" si="4"/>
        <v>-667.85452340957158</v>
      </c>
      <c r="AI54">
        <f t="shared" si="23"/>
        <v>-687.6912359598681</v>
      </c>
      <c r="AJ54">
        <f t="shared" si="6"/>
        <v>2.5294826005379178</v>
      </c>
      <c r="AK54">
        <f t="shared" si="20"/>
        <v>2.5898383652124939</v>
      </c>
      <c r="AL54">
        <f t="shared" si="24"/>
        <v>-682.57191499411772</v>
      </c>
      <c r="AN54">
        <f t="shared" si="27"/>
        <v>0</v>
      </c>
      <c r="AO54">
        <f t="shared" si="27"/>
        <v>0</v>
      </c>
      <c r="AP54">
        <f t="shared" si="27"/>
        <v>-9.6167203256952521E-2</v>
      </c>
      <c r="AQ54">
        <f t="shared" si="27"/>
        <v>-3.2377190290960494</v>
      </c>
      <c r="AR54">
        <f t="shared" si="27"/>
        <v>-3.3338862323530019</v>
      </c>
      <c r="AS54">
        <f t="shared" si="27"/>
        <v>1.2262781283142543E-2</v>
      </c>
      <c r="AT54">
        <f t="shared" si="27"/>
        <v>1.2555382442456211E-2</v>
      </c>
      <c r="AU54">
        <f t="shared" si="25"/>
        <v>-3.3090680686274037</v>
      </c>
      <c r="AW54">
        <v>51</v>
      </c>
      <c r="AX54">
        <f>IF(Z54&gt;0, (R54*SUMPRODUCT(K54:$K$98, X54:$X$98)-K54*$AZ$3)/Z54, 0)</f>
        <v>86.879840204555279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3.5522971E-2</v>
      </c>
      <c r="Q55" s="4">
        <f t="shared" si="22"/>
        <v>50</v>
      </c>
      <c r="R55">
        <f t="shared" si="0"/>
        <v>50000</v>
      </c>
      <c r="S55">
        <f t="shared" si="1"/>
        <v>84.541687797708633</v>
      </c>
      <c r="U55">
        <f t="shared" si="12"/>
        <v>3.5522971E-2</v>
      </c>
      <c r="V55">
        <f t="shared" si="13"/>
        <v>0.01</v>
      </c>
      <c r="W55">
        <f t="shared" si="14"/>
        <v>0.39673425100593013</v>
      </c>
      <c r="X55">
        <f t="shared" si="15"/>
        <v>1.4093179293190377E-2</v>
      </c>
      <c r="Y55">
        <f t="shared" si="16"/>
        <v>3.9673425100593017E-3</v>
      </c>
      <c r="Z55">
        <f t="shared" si="17"/>
        <v>0.37867372920268044</v>
      </c>
      <c r="AB55">
        <f t="shared" si="18"/>
        <v>34.468208331069135</v>
      </c>
      <c r="AC55">
        <f t="shared" si="19"/>
        <v>32.013716191447074</v>
      </c>
      <c r="AE55">
        <f t="shared" si="2"/>
        <v>0</v>
      </c>
      <c r="AF55">
        <f t="shared" si="26"/>
        <v>0</v>
      </c>
      <c r="AG55">
        <f t="shared" si="26"/>
        <v>-18.933686460134023</v>
      </c>
      <c r="AH55">
        <f t="shared" si="4"/>
        <v>-704.65896465951892</v>
      </c>
      <c r="AI55">
        <f t="shared" si="23"/>
        <v>-723.59265111965294</v>
      </c>
      <c r="AJ55">
        <f t="shared" si="6"/>
        <v>2.4544921396220616</v>
      </c>
      <c r="AK55">
        <f t="shared" si="20"/>
        <v>2.4127745831748397</v>
      </c>
      <c r="AL55">
        <f t="shared" si="24"/>
        <v>-718.72538439685604</v>
      </c>
      <c r="AN55">
        <f t="shared" si="27"/>
        <v>0</v>
      </c>
      <c r="AO55">
        <f t="shared" si="27"/>
        <v>0</v>
      </c>
      <c r="AP55">
        <f t="shared" si="27"/>
        <v>-8.195480933208496E-2</v>
      </c>
      <c r="AQ55">
        <f t="shared" si="27"/>
        <v>-3.0501292611141335</v>
      </c>
      <c r="AR55">
        <f t="shared" si="27"/>
        <v>-3.1320840704462185</v>
      </c>
      <c r="AS55">
        <f t="shared" si="27"/>
        <v>1.0624314273576674E-2</v>
      </c>
      <c r="AT55">
        <f t="shared" si="27"/>
        <v>1.0443739064853779E-2</v>
      </c>
      <c r="AU55">
        <f t="shared" si="25"/>
        <v>-3.1110160171077883</v>
      </c>
      <c r="AW55">
        <v>52</v>
      </c>
      <c r="AX55">
        <f>IF(Z55&gt;0, (R55*SUMPRODUCT(K55:$K$98, X55:$X$98)-K55*$AZ$3)/Z55, 0)</f>
        <v>84.541687797708633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4.8051124000000001E-2</v>
      </c>
      <c r="Q56" s="4">
        <f t="shared" si="22"/>
        <v>50</v>
      </c>
      <c r="R56">
        <f t="shared" si="0"/>
        <v>50000</v>
      </c>
      <c r="S56">
        <f t="shared" si="1"/>
        <v>83.161257888475845</v>
      </c>
      <c r="U56">
        <f t="shared" si="12"/>
        <v>4.8051124000000001E-2</v>
      </c>
      <c r="V56">
        <f t="shared" si="13"/>
        <v>0.01</v>
      </c>
      <c r="W56">
        <f t="shared" si="14"/>
        <v>0.37867372920268044</v>
      </c>
      <c r="X56">
        <f t="shared" si="15"/>
        <v>1.8195698317460419E-2</v>
      </c>
      <c r="Y56">
        <f t="shared" si="16"/>
        <v>3.7867372920268043E-3</v>
      </c>
      <c r="Z56">
        <f t="shared" si="17"/>
        <v>0.35669129359319318</v>
      </c>
      <c r="AB56">
        <f t="shared" si="18"/>
        <v>32.013716191447074</v>
      </c>
      <c r="AC56">
        <f t="shared" si="19"/>
        <v>29.662896653077588</v>
      </c>
      <c r="AE56">
        <f t="shared" si="2"/>
        <v>0</v>
      </c>
      <c r="AF56">
        <f t="shared" si="26"/>
        <v>0</v>
      </c>
      <c r="AG56">
        <f t="shared" si="26"/>
        <v>-17.83456467965966</v>
      </c>
      <c r="AH56">
        <f t="shared" si="4"/>
        <v>-909.78491587302096</v>
      </c>
      <c r="AI56">
        <f t="shared" si="23"/>
        <v>-927.61948055268067</v>
      </c>
      <c r="AJ56">
        <f t="shared" si="6"/>
        <v>2.3508195383694854</v>
      </c>
      <c r="AK56">
        <f t="shared" si="20"/>
        <v>2.2409601334012952</v>
      </c>
      <c r="AL56">
        <f t="shared" si="24"/>
        <v>-923.02770088090995</v>
      </c>
      <c r="AN56">
        <f t="shared" si="27"/>
        <v>0</v>
      </c>
      <c r="AO56">
        <f t="shared" si="27"/>
        <v>0</v>
      </c>
      <c r="AP56">
        <f t="shared" si="27"/>
        <v>-6.8926107618885471E-2</v>
      </c>
      <c r="AQ56">
        <f t="shared" si="27"/>
        <v>-3.5160899157253316</v>
      </c>
      <c r="AR56">
        <f t="shared" si="27"/>
        <v>-3.5850160233442172</v>
      </c>
      <c r="AS56">
        <f t="shared" si="27"/>
        <v>9.0853263538881006E-3</v>
      </c>
      <c r="AT56">
        <f t="shared" si="27"/>
        <v>8.6607473800923308E-3</v>
      </c>
      <c r="AU56">
        <f t="shared" si="25"/>
        <v>-3.5672699496102367</v>
      </c>
      <c r="AW56">
        <v>53</v>
      </c>
      <c r="AX56">
        <f>IF(Z56&gt;0, (R56*SUMPRODUCT(K56:$K$98, X56:$X$98)-K56*$AZ$3)/Z56, 0)</f>
        <v>83.161257888475845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6.1583839000000001E-2</v>
      </c>
      <c r="Q57" s="4">
        <f t="shared" si="22"/>
        <v>50</v>
      </c>
      <c r="R57">
        <f t="shared" si="0"/>
        <v>50000</v>
      </c>
      <c r="S57">
        <f t="shared" si="1"/>
        <v>80.841149946547972</v>
      </c>
      <c r="U57">
        <f t="shared" si="12"/>
        <v>6.1583839000000001E-2</v>
      </c>
      <c r="V57">
        <f t="shared" si="13"/>
        <v>0.01</v>
      </c>
      <c r="W57">
        <f t="shared" si="14"/>
        <v>0.35669129359319318</v>
      </c>
      <c r="X57">
        <f t="shared" si="15"/>
        <v>2.196641919734494E-2</v>
      </c>
      <c r="Y57">
        <f t="shared" si="16"/>
        <v>3.566912935931932E-3</v>
      </c>
      <c r="Z57">
        <f t="shared" si="17"/>
        <v>0.33115796145991633</v>
      </c>
      <c r="AB57">
        <f t="shared" si="18"/>
        <v>29.662896653077588</v>
      </c>
      <c r="AC57">
        <f t="shared" si="19"/>
        <v>26.77119041837425</v>
      </c>
      <c r="AE57">
        <f t="shared" si="2"/>
        <v>0</v>
      </c>
      <c r="AF57">
        <f t="shared" si="26"/>
        <v>0</v>
      </c>
      <c r="AG57">
        <f t="shared" si="26"/>
        <v>-16.557898072995815</v>
      </c>
      <c r="AH57">
        <f t="shared" si="4"/>
        <v>-1098.320959867247</v>
      </c>
      <c r="AI57">
        <f t="shared" si="23"/>
        <v>-1114.8788579402428</v>
      </c>
      <c r="AJ57">
        <f t="shared" si="6"/>
        <v>2.8917062347033387</v>
      </c>
      <c r="AK57">
        <f t="shared" si="20"/>
        <v>2.0764027657154314</v>
      </c>
      <c r="AL57">
        <f t="shared" si="24"/>
        <v>-1109.9107489398241</v>
      </c>
      <c r="AN57">
        <f t="shared" si="27"/>
        <v>0</v>
      </c>
      <c r="AO57">
        <f t="shared" si="27"/>
        <v>0</v>
      </c>
      <c r="AP57">
        <f t="shared" si="27"/>
        <v>-5.7135814489462936E-2</v>
      </c>
      <c r="AQ57">
        <f t="shared" si="27"/>
        <v>-3.7899413522304601</v>
      </c>
      <c r="AR57">
        <f t="shared" si="27"/>
        <v>-3.8470771667199233</v>
      </c>
      <c r="AS57">
        <f t="shared" si="27"/>
        <v>9.9783191233366562E-3</v>
      </c>
      <c r="AT57">
        <f t="shared" si="27"/>
        <v>7.1649772636787172E-3</v>
      </c>
      <c r="AU57">
        <f t="shared" si="25"/>
        <v>-3.829933870332908</v>
      </c>
      <c r="AW57">
        <v>54</v>
      </c>
      <c r="AX57">
        <f>IF(Z57&gt;0, (R57*SUMPRODUCT(K57:$K$98, X57:$X$98)-K57*$AZ$3)/Z57, 0)</f>
        <v>80.841149946547972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7.6495508000000004E-2</v>
      </c>
      <c r="Q58" s="4">
        <f t="shared" si="22"/>
        <v>50</v>
      </c>
      <c r="R58">
        <f t="shared" si="0"/>
        <v>50000</v>
      </c>
      <c r="S58">
        <f t="shared" si="1"/>
        <v>77.810323793435984</v>
      </c>
      <c r="U58">
        <f t="shared" si="12"/>
        <v>7.6495508000000004E-2</v>
      </c>
      <c r="V58">
        <f t="shared" si="13"/>
        <v>0.01</v>
      </c>
      <c r="W58">
        <f t="shared" si="14"/>
        <v>0.33115796145991633</v>
      </c>
      <c r="X58">
        <f t="shared" si="15"/>
        <v>2.5332096490120724E-2</v>
      </c>
      <c r="Y58">
        <f t="shared" si="16"/>
        <v>3.3115796145991635E-3</v>
      </c>
      <c r="Z58">
        <f t="shared" si="17"/>
        <v>0.30251428535519642</v>
      </c>
      <c r="AB58">
        <f t="shared" si="18"/>
        <v>26.77119041837425</v>
      </c>
      <c r="AC58">
        <f t="shared" si="19"/>
        <v>23.538734495627722</v>
      </c>
      <c r="AE58">
        <f t="shared" si="2"/>
        <v>0</v>
      </c>
      <c r="AF58">
        <f t="shared" si="26"/>
        <v>0</v>
      </c>
      <c r="AG58">
        <f t="shared" si="26"/>
        <v>-15.125714267759822</v>
      </c>
      <c r="AH58">
        <f t="shared" si="4"/>
        <v>-1266.6048245060363</v>
      </c>
      <c r="AI58">
        <f t="shared" si="23"/>
        <v>-1281.7305387737961</v>
      </c>
      <c r="AJ58">
        <f t="shared" si="6"/>
        <v>3.2324559227465279</v>
      </c>
      <c r="AK58">
        <f t="shared" si="20"/>
        <v>1.8739833292861976</v>
      </c>
      <c r="AL58">
        <f t="shared" si="24"/>
        <v>-1276.6240995217634</v>
      </c>
      <c r="AN58">
        <f t="shared" si="27"/>
        <v>0</v>
      </c>
      <c r="AO58">
        <f t="shared" si="27"/>
        <v>0</v>
      </c>
      <c r="AP58">
        <f t="shared" si="27"/>
        <v>-4.6601627848395603E-2</v>
      </c>
      <c r="AQ58">
        <f t="shared" si="27"/>
        <v>-3.9023510306832399</v>
      </c>
      <c r="AR58">
        <f t="shared" si="27"/>
        <v>-3.9489526585316352</v>
      </c>
      <c r="AS58">
        <f t="shared" si="27"/>
        <v>9.9590475716745067E-3</v>
      </c>
      <c r="AT58">
        <f t="shared" si="27"/>
        <v>5.7736561830760268E-3</v>
      </c>
      <c r="AU58">
        <f t="shared" si="25"/>
        <v>-3.9332199547768849</v>
      </c>
      <c r="AW58">
        <v>55</v>
      </c>
      <c r="AX58">
        <f>IF(Z58&gt;0, (R58*SUMPRODUCT(K58:$K$98, X58:$X$98)-K58*$AZ$3)/Z58, 0)</f>
        <v>77.810323793435984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9.2986215999999997E-2</v>
      </c>
      <c r="Q59" s="4">
        <f t="shared" si="22"/>
        <v>50</v>
      </c>
      <c r="R59">
        <f t="shared" si="0"/>
        <v>50000</v>
      </c>
      <c r="S59">
        <f t="shared" si="1"/>
        <v>74.197289990479533</v>
      </c>
      <c r="U59">
        <f t="shared" si="12"/>
        <v>9.2986215999999997E-2</v>
      </c>
      <c r="V59">
        <f t="shared" si="13"/>
        <v>0.01</v>
      </c>
      <c r="W59">
        <f t="shared" si="14"/>
        <v>0.30251428535519642</v>
      </c>
      <c r="X59">
        <f t="shared" si="15"/>
        <v>2.812965868112393E-2</v>
      </c>
      <c r="Y59">
        <f t="shared" si="16"/>
        <v>3.0251428535519641E-3</v>
      </c>
      <c r="Z59">
        <f t="shared" si="17"/>
        <v>0.2713594838205205</v>
      </c>
      <c r="AB59">
        <f t="shared" si="18"/>
        <v>23.538734495627722</v>
      </c>
      <c r="AC59">
        <f t="shared" si="19"/>
        <v>20.134138312697999</v>
      </c>
      <c r="AE59">
        <f t="shared" si="2"/>
        <v>0</v>
      </c>
      <c r="AF59">
        <f t="shared" si="26"/>
        <v>0</v>
      </c>
      <c r="AG59">
        <f t="shared" si="26"/>
        <v>-13.567974191026025</v>
      </c>
      <c r="AH59">
        <f t="shared" si="4"/>
        <v>-1406.4829340561964</v>
      </c>
      <c r="AI59">
        <f t="shared" si="23"/>
        <v>-1420.0509082472224</v>
      </c>
      <c r="AJ59">
        <f t="shared" si="6"/>
        <v>3.4045961829297227</v>
      </c>
      <c r="AK59">
        <f t="shared" si="20"/>
        <v>1.6477114146939407</v>
      </c>
      <c r="AL59">
        <f t="shared" si="24"/>
        <v>-1414.9986006495988</v>
      </c>
      <c r="AN59">
        <f t="shared" si="27"/>
        <v>0</v>
      </c>
      <c r="AO59">
        <f t="shared" si="27"/>
        <v>0</v>
      </c>
      <c r="AP59">
        <f t="shared" si="27"/>
        <v>-3.7323484407900988E-2</v>
      </c>
      <c r="AQ59">
        <f t="shared" si="27"/>
        <v>-3.869025922377257</v>
      </c>
      <c r="AR59">
        <f t="shared" si="27"/>
        <v>-3.9063494067851581</v>
      </c>
      <c r="AS59">
        <f t="shared" si="27"/>
        <v>9.3655390819377335E-3</v>
      </c>
      <c r="AT59">
        <f t="shared" si="27"/>
        <v>4.5326096902310814E-3</v>
      </c>
      <c r="AU59">
        <f t="shared" si="25"/>
        <v>-3.8924512580129891</v>
      </c>
      <c r="AW59">
        <v>56</v>
      </c>
      <c r="AX59">
        <f>IF(Z59&gt;0, (R59*SUMPRODUCT(K59:$K$98, X59:$X$98)-K59*$AZ$3)/Z59, 0)</f>
        <v>74.197289990479533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0.109364504</v>
      </c>
      <c r="Q60" s="4">
        <f t="shared" si="22"/>
        <v>50</v>
      </c>
      <c r="R60">
        <f t="shared" si="0"/>
        <v>50000</v>
      </c>
      <c r="S60">
        <f t="shared" si="1"/>
        <v>69.923508035528926</v>
      </c>
      <c r="U60">
        <f t="shared" si="12"/>
        <v>0.109364504</v>
      </c>
      <c r="V60">
        <f t="shared" si="13"/>
        <v>0.01</v>
      </c>
      <c r="W60">
        <f t="shared" si="14"/>
        <v>0.2713594838205205</v>
      </c>
      <c r="X60">
        <f t="shared" si="15"/>
        <v>2.9677095353727249E-2</v>
      </c>
      <c r="Y60">
        <f t="shared" si="16"/>
        <v>2.7135948382052051E-3</v>
      </c>
      <c r="Z60">
        <f t="shared" si="17"/>
        <v>0.23896879362858803</v>
      </c>
      <c r="AB60">
        <f t="shared" si="18"/>
        <v>20.134138312697999</v>
      </c>
      <c r="AC60">
        <f t="shared" si="19"/>
        <v>16.709536361529228</v>
      </c>
      <c r="AE60">
        <f t="shared" si="2"/>
        <v>0</v>
      </c>
      <c r="AF60">
        <f t="shared" si="26"/>
        <v>0</v>
      </c>
      <c r="AG60">
        <f t="shared" si="26"/>
        <v>-11.948439681429402</v>
      </c>
      <c r="AH60">
        <f t="shared" si="4"/>
        <v>-1483.8547676863625</v>
      </c>
      <c r="AI60">
        <f t="shared" si="23"/>
        <v>-1495.8032073677919</v>
      </c>
      <c r="AJ60">
        <f t="shared" si="6"/>
        <v>3.4246019511687713</v>
      </c>
      <c r="AK60">
        <f t="shared" si="20"/>
        <v>1.40938968188886</v>
      </c>
      <c r="AL60">
        <f t="shared" si="24"/>
        <v>-1490.9692157347342</v>
      </c>
      <c r="AN60">
        <f t="shared" si="27"/>
        <v>0</v>
      </c>
      <c r="AO60">
        <f t="shared" si="27"/>
        <v>0</v>
      </c>
      <c r="AP60">
        <f t="shared" si="27"/>
        <v>-2.9346772503571563E-2</v>
      </c>
      <c r="AQ60">
        <f t="shared" si="27"/>
        <v>-3.6445217498409153</v>
      </c>
      <c r="AR60">
        <f t="shared" si="27"/>
        <v>-3.6738685223444869</v>
      </c>
      <c r="AS60">
        <f t="shared" si="27"/>
        <v>8.4112249846679723E-3</v>
      </c>
      <c r="AT60">
        <f t="shared" si="27"/>
        <v>3.4616267450852138E-3</v>
      </c>
      <c r="AU60">
        <f t="shared" si="25"/>
        <v>-3.6619956706147336</v>
      </c>
      <c r="AW60">
        <v>57</v>
      </c>
      <c r="AX60">
        <f>IF(Z60&gt;0, (R60*SUMPRODUCT(K60:$K$98, X60:$X$98)-K60*$AZ$3)/Z60, 0)</f>
        <v>69.923508035528926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0.12705264299999999</v>
      </c>
      <c r="Q61" s="4">
        <f t="shared" si="22"/>
        <v>50</v>
      </c>
      <c r="R61">
        <f t="shared" si="0"/>
        <v>50000</v>
      </c>
      <c r="S61">
        <f t="shared" si="1"/>
        <v>65.27972871158093</v>
      </c>
      <c r="U61">
        <f t="shared" si="12"/>
        <v>0.12705264299999999</v>
      </c>
      <c r="V61">
        <f t="shared" si="13"/>
        <v>0.01</v>
      </c>
      <c r="W61">
        <f t="shared" si="14"/>
        <v>0.23896879362858803</v>
      </c>
      <c r="X61">
        <f t="shared" si="15"/>
        <v>3.0361616825033667E-2</v>
      </c>
      <c r="Y61">
        <f t="shared" si="16"/>
        <v>2.3896879362858801E-3</v>
      </c>
      <c r="Z61">
        <f t="shared" si="17"/>
        <v>0.20621748886726848</v>
      </c>
      <c r="AB61">
        <f t="shared" si="18"/>
        <v>16.709536361529228</v>
      </c>
      <c r="AC61">
        <f t="shared" si="19"/>
        <v>13.461821728838746</v>
      </c>
      <c r="AE61">
        <f t="shared" si="2"/>
        <v>0</v>
      </c>
      <c r="AF61">
        <f t="shared" si="26"/>
        <v>0</v>
      </c>
      <c r="AG61">
        <f t="shared" si="26"/>
        <v>-10.310874443363424</v>
      </c>
      <c r="AH61">
        <f t="shared" si="4"/>
        <v>-1518.0808412516833</v>
      </c>
      <c r="AI61">
        <f t="shared" si="23"/>
        <v>-1528.3917156950467</v>
      </c>
      <c r="AJ61">
        <f t="shared" si="6"/>
        <v>3.2477146326904816</v>
      </c>
      <c r="AK61">
        <f t="shared" si="20"/>
        <v>1.169667545307046</v>
      </c>
      <c r="AL61">
        <f t="shared" si="24"/>
        <v>-1523.9743335170492</v>
      </c>
      <c r="AN61">
        <f t="shared" si="27"/>
        <v>0</v>
      </c>
      <c r="AO61">
        <f t="shared" si="27"/>
        <v>0</v>
      </c>
      <c r="AP61">
        <f t="shared" si="27"/>
        <v>-2.261135693610478E-2</v>
      </c>
      <c r="AQ61">
        <f t="shared" si="27"/>
        <v>-3.3290937590165122</v>
      </c>
      <c r="AR61">
        <f t="shared" si="27"/>
        <v>-3.3517051159526168</v>
      </c>
      <c r="AS61">
        <f t="shared" si="27"/>
        <v>7.1221151212486509E-3</v>
      </c>
      <c r="AT61">
        <f t="shared" si="27"/>
        <v>2.5650366037129066E-3</v>
      </c>
      <c r="AU61">
        <f t="shared" si="25"/>
        <v>-3.3420179642276553</v>
      </c>
      <c r="AW61">
        <v>58</v>
      </c>
      <c r="AX61">
        <f>IF(Z61&gt;0, (R61*SUMPRODUCT(K61:$K$98, X61:$X$98)-K61*$AZ$3)/Z61, 0)</f>
        <v>65.27972871158093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0.145586511</v>
      </c>
      <c r="Q62" s="4">
        <f t="shared" si="22"/>
        <v>50</v>
      </c>
      <c r="R62">
        <f t="shared" si="0"/>
        <v>50000</v>
      </c>
      <c r="S62">
        <f t="shared" si="1"/>
        <v>60.224255718104111</v>
      </c>
      <c r="U62">
        <f t="shared" si="12"/>
        <v>0.145586511</v>
      </c>
      <c r="V62">
        <f t="shared" si="13"/>
        <v>0.01</v>
      </c>
      <c r="W62">
        <f t="shared" si="14"/>
        <v>0.20621748886726848</v>
      </c>
      <c r="X62">
        <f t="shared" si="15"/>
        <v>3.002248471136696E-2</v>
      </c>
      <c r="Y62">
        <f t="shared" si="16"/>
        <v>2.0621748886726849E-3</v>
      </c>
      <c r="Z62">
        <f t="shared" si="17"/>
        <v>0.17413282926722884</v>
      </c>
      <c r="AB62">
        <f t="shared" si="18"/>
        <v>13.461821728838746</v>
      </c>
      <c r="AC62">
        <f t="shared" si="19"/>
        <v>10.487020038706554</v>
      </c>
      <c r="AE62">
        <f t="shared" si="2"/>
        <v>0</v>
      </c>
      <c r="AF62">
        <f t="shared" si="26"/>
        <v>0</v>
      </c>
      <c r="AG62">
        <f t="shared" si="26"/>
        <v>-8.7066414633614428</v>
      </c>
      <c r="AH62">
        <f t="shared" si="4"/>
        <v>-1501.124235568348</v>
      </c>
      <c r="AI62">
        <f t="shared" si="23"/>
        <v>-1509.8308770317094</v>
      </c>
      <c r="AJ62">
        <f t="shared" si="6"/>
        <v>2.9748016901321925</v>
      </c>
      <c r="AK62">
        <f t="shared" si="20"/>
        <v>0.94232752101871231</v>
      </c>
      <c r="AL62">
        <f t="shared" si="24"/>
        <v>-1505.9137478205585</v>
      </c>
      <c r="AN62">
        <f t="shared" si="27"/>
        <v>0</v>
      </c>
      <c r="AO62">
        <f t="shared" si="27"/>
        <v>0</v>
      </c>
      <c r="AP62">
        <f t="shared" si="27"/>
        <v>-1.7047620358429098E-2</v>
      </c>
      <c r="AQ62">
        <f t="shared" si="27"/>
        <v>-2.9392040761635219</v>
      </c>
      <c r="AR62">
        <f t="shared" si="27"/>
        <v>-2.9562516965219512</v>
      </c>
      <c r="AS62">
        <f t="shared" si="27"/>
        <v>5.8246673035055206E-3</v>
      </c>
      <c r="AT62">
        <f t="shared" si="27"/>
        <v>1.8450790582370546E-3</v>
      </c>
      <c r="AU62">
        <f t="shared" si="25"/>
        <v>-2.9485819501602082</v>
      </c>
      <c r="AW62">
        <v>59</v>
      </c>
      <c r="AX62">
        <f>IF(Z62&gt;0, (R62*SUMPRODUCT(K62:$K$98, X62:$X$98)-K62*$AZ$3)/Z62, 0)</f>
        <v>60.224255718104111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0.16473611299999999</v>
      </c>
      <c r="Q63" s="4">
        <f t="shared" si="22"/>
        <v>50</v>
      </c>
      <c r="R63">
        <f t="shared" si="0"/>
        <v>50000</v>
      </c>
      <c r="S63">
        <f t="shared" si="1"/>
        <v>54.724044815711764</v>
      </c>
      <c r="U63">
        <f t="shared" si="12"/>
        <v>0.16473611299999999</v>
      </c>
      <c r="V63">
        <f t="shared" si="13"/>
        <v>0.01</v>
      </c>
      <c r="W63">
        <f t="shared" si="14"/>
        <v>0.17413282926722884</v>
      </c>
      <c r="X63">
        <f t="shared" si="15"/>
        <v>2.8685965439175915E-2</v>
      </c>
      <c r="Y63">
        <f t="shared" si="16"/>
        <v>1.7413282926722884E-3</v>
      </c>
      <c r="Z63">
        <f t="shared" si="17"/>
        <v>0.14370553553538062</v>
      </c>
      <c r="AB63">
        <f t="shared" si="18"/>
        <v>10.487020038706554</v>
      </c>
      <c r="AC63">
        <f t="shared" si="19"/>
        <v>7.8641481669040285</v>
      </c>
      <c r="AE63">
        <f t="shared" si="2"/>
        <v>0</v>
      </c>
      <c r="AF63">
        <f t="shared" si="26"/>
        <v>0</v>
      </c>
      <c r="AG63">
        <f t="shared" si="26"/>
        <v>-7.1852767767690313</v>
      </c>
      <c r="AH63">
        <f t="shared" si="4"/>
        <v>-1434.2982719587958</v>
      </c>
      <c r="AI63">
        <f t="shared" si="23"/>
        <v>-1441.4835487355649</v>
      </c>
      <c r="AJ63">
        <f t="shared" si="6"/>
        <v>2.6228718718025252</v>
      </c>
      <c r="AK63">
        <f t="shared" si="20"/>
        <v>0.73409140270945883</v>
      </c>
      <c r="AL63">
        <f t="shared" si="24"/>
        <v>-1438.1265854610529</v>
      </c>
      <c r="AN63">
        <f t="shared" si="27"/>
        <v>0</v>
      </c>
      <c r="AO63">
        <f t="shared" si="27"/>
        <v>0</v>
      </c>
      <c r="AP63">
        <f t="shared" si="27"/>
        <v>-1.2561415572408505E-2</v>
      </c>
      <c r="AQ63">
        <f t="shared" si="27"/>
        <v>-2.5074631372743532</v>
      </c>
      <c r="AR63">
        <f t="shared" si="27"/>
        <v>-2.520024552846762</v>
      </c>
      <c r="AS63">
        <f t="shared" si="27"/>
        <v>4.5853464798203082E-3</v>
      </c>
      <c r="AT63">
        <f t="shared" si="27"/>
        <v>1.2833503098139895E-3</v>
      </c>
      <c r="AU63">
        <f t="shared" si="25"/>
        <v>-2.5141558560571275</v>
      </c>
      <c r="AW63">
        <v>60</v>
      </c>
      <c r="AX63">
        <f>IF(Z63&gt;0, (R63*SUMPRODUCT(K63:$K$98, X63:$X$98)-K63*$AZ$3)/Z63, 0)</f>
        <v>54.724044815711764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0.18528323299999999</v>
      </c>
      <c r="Q64" s="4">
        <f t="shared" si="22"/>
        <v>50</v>
      </c>
      <c r="R64">
        <f t="shared" si="0"/>
        <v>50000</v>
      </c>
      <c r="S64">
        <f t="shared" si="1"/>
        <v>48.763529807651622</v>
      </c>
      <c r="U64">
        <f t="shared" si="12"/>
        <v>0.18528323299999999</v>
      </c>
      <c r="V64">
        <f t="shared" si="13"/>
        <v>0.01</v>
      </c>
      <c r="W64">
        <f t="shared" si="14"/>
        <v>0.14370553553538062</v>
      </c>
      <c r="X64">
        <f t="shared" si="15"/>
        <v>2.6626226223991706E-2</v>
      </c>
      <c r="Y64">
        <f t="shared" si="16"/>
        <v>1.4370553553538063E-3</v>
      </c>
      <c r="Z64">
        <f t="shared" si="17"/>
        <v>0.11564225395603511</v>
      </c>
      <c r="AB64">
        <f t="shared" si="18"/>
        <v>7.8641481669040285</v>
      </c>
      <c r="AC64">
        <f t="shared" si="19"/>
        <v>5.6391244978091368</v>
      </c>
      <c r="AE64">
        <f t="shared" si="2"/>
        <v>0</v>
      </c>
      <c r="AF64">
        <f t="shared" si="26"/>
        <v>0</v>
      </c>
      <c r="AG64">
        <f t="shared" si="26"/>
        <v>-5.7821126978017556</v>
      </c>
      <c r="AH64">
        <f t="shared" si="4"/>
        <v>-1331.3113111995854</v>
      </c>
      <c r="AI64">
        <f t="shared" si="23"/>
        <v>-1337.0934238973871</v>
      </c>
      <c r="AJ64">
        <f t="shared" si="6"/>
        <v>2.2250236690948917</v>
      </c>
      <c r="AK64">
        <f t="shared" si="20"/>
        <v>0.55049037168328208</v>
      </c>
      <c r="AL64">
        <f t="shared" si="24"/>
        <v>-1334.3179098566088</v>
      </c>
      <c r="AN64">
        <f t="shared" si="27"/>
        <v>0</v>
      </c>
      <c r="AO64">
        <f t="shared" si="27"/>
        <v>0</v>
      </c>
      <c r="AP64">
        <f t="shared" si="27"/>
        <v>-9.0253408289035966E-3</v>
      </c>
      <c r="AQ64">
        <f t="shared" si="27"/>
        <v>-2.0780532931360658</v>
      </c>
      <c r="AR64">
        <f t="shared" si="27"/>
        <v>-2.087078633964969</v>
      </c>
      <c r="AS64">
        <f t="shared" si="27"/>
        <v>3.4730552681191485E-3</v>
      </c>
      <c r="AT64">
        <f t="shared" si="27"/>
        <v>8.5926433591657851E-4</v>
      </c>
      <c r="AU64">
        <f t="shared" si="25"/>
        <v>-2.0827463143609335</v>
      </c>
      <c r="AW64">
        <v>61</v>
      </c>
      <c r="AX64">
        <f>IF(Z64&gt;0, (R64*SUMPRODUCT(K64:$K$98, X64:$X$98)-K64*$AZ$3)/Z64, 0)</f>
        <v>48.763529807651622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0.20641411200000001</v>
      </c>
      <c r="Q65" s="4">
        <f t="shared" si="22"/>
        <v>50</v>
      </c>
      <c r="R65">
        <f t="shared" si="0"/>
        <v>50000</v>
      </c>
      <c r="S65">
        <f t="shared" si="1"/>
        <v>42.0815807804562</v>
      </c>
      <c r="U65">
        <f t="shared" si="12"/>
        <v>0.20641411200000001</v>
      </c>
      <c r="V65">
        <f t="shared" si="13"/>
        <v>0.01</v>
      </c>
      <c r="W65">
        <f t="shared" si="14"/>
        <v>0.11564225395603511</v>
      </c>
      <c r="X65">
        <f t="shared" si="15"/>
        <v>2.3870193160013476E-2</v>
      </c>
      <c r="Y65">
        <f t="shared" si="16"/>
        <v>1.1564225395603511E-3</v>
      </c>
      <c r="Z65">
        <f t="shared" si="17"/>
        <v>9.0615638256461295E-2</v>
      </c>
      <c r="AB65">
        <f t="shared" si="18"/>
        <v>5.6391244978091368</v>
      </c>
      <c r="AC65">
        <f t="shared" si="19"/>
        <v>3.8132493012618731</v>
      </c>
      <c r="AE65">
        <f t="shared" si="2"/>
        <v>0</v>
      </c>
      <c r="AF65">
        <f t="shared" si="26"/>
        <v>0</v>
      </c>
      <c r="AG65">
        <f t="shared" si="26"/>
        <v>-4.5307819128230644</v>
      </c>
      <c r="AH65">
        <f t="shared" si="4"/>
        <v>-1193.5096580006739</v>
      </c>
      <c r="AI65">
        <f t="shared" si="23"/>
        <v>-1198.040439913497</v>
      </c>
      <c r="AJ65">
        <f t="shared" si="6"/>
        <v>1.8258751965472637</v>
      </c>
      <c r="AK65">
        <f t="shared" si="20"/>
        <v>0.39473871484663964</v>
      </c>
      <c r="AL65">
        <f t="shared" si="24"/>
        <v>-1195.8198260021031</v>
      </c>
      <c r="AN65">
        <f t="shared" si="27"/>
        <v>0</v>
      </c>
      <c r="AO65">
        <f t="shared" si="27"/>
        <v>0</v>
      </c>
      <c r="AP65">
        <f t="shared" si="27"/>
        <v>-6.3144015249277504E-3</v>
      </c>
      <c r="AQ65">
        <f t="shared" si="27"/>
        <v>-1.6633551006209641</v>
      </c>
      <c r="AR65">
        <f t="shared" si="27"/>
        <v>-1.669669502145892</v>
      </c>
      <c r="AS65">
        <f t="shared" si="27"/>
        <v>2.5446621239427637E-3</v>
      </c>
      <c r="AT65">
        <f t="shared" si="27"/>
        <v>5.5013434566806966E-4</v>
      </c>
      <c r="AU65">
        <f t="shared" si="25"/>
        <v>-1.6665747056762812</v>
      </c>
      <c r="AW65">
        <v>62</v>
      </c>
      <c r="AX65">
        <f>IF(Z65&gt;0, (R65*SUMPRODUCT(K65:$K$98, X65:$X$98)-K65*$AZ$3)/Z65, 0)</f>
        <v>42.0815807804562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0.22879502199999999</v>
      </c>
      <c r="Q66" s="4">
        <f t="shared" si="22"/>
        <v>50</v>
      </c>
      <c r="R66">
        <f t="shared" si="0"/>
        <v>50000</v>
      </c>
      <c r="S66">
        <f t="shared" si="1"/>
        <v>34.432501204476253</v>
      </c>
      <c r="U66">
        <f t="shared" si="12"/>
        <v>0.22879502199999999</v>
      </c>
      <c r="V66">
        <f t="shared" si="13"/>
        <v>0.01</v>
      </c>
      <c r="W66">
        <f t="shared" si="14"/>
        <v>9.0615638256461295E-2</v>
      </c>
      <c r="X66">
        <f t="shared" si="15"/>
        <v>2.0732406948431103E-2</v>
      </c>
      <c r="Y66">
        <f t="shared" si="16"/>
        <v>9.0615638256461299E-4</v>
      </c>
      <c r="Z66">
        <f t="shared" si="17"/>
        <v>6.8977074925465579E-2</v>
      </c>
      <c r="AB66">
        <f t="shared" si="18"/>
        <v>3.8132493012618731</v>
      </c>
      <c r="AC66">
        <f t="shared" si="19"/>
        <v>2.3750532154523425</v>
      </c>
      <c r="AE66">
        <f t="shared" si="2"/>
        <v>0</v>
      </c>
      <c r="AF66">
        <f t="shared" si="26"/>
        <v>0</v>
      </c>
      <c r="AG66">
        <f t="shared" si="26"/>
        <v>-3.4488537462732789</v>
      </c>
      <c r="AH66">
        <f t="shared" si="4"/>
        <v>-1036.6203474215552</v>
      </c>
      <c r="AI66">
        <f t="shared" si="23"/>
        <v>-1040.0692011678284</v>
      </c>
      <c r="AJ66">
        <f t="shared" si="6"/>
        <v>1.4381960858095306</v>
      </c>
      <c r="AK66">
        <f t="shared" si="20"/>
        <v>0.26692745108833116</v>
      </c>
      <c r="AL66">
        <f t="shared" si="24"/>
        <v>-1038.3640776309305</v>
      </c>
      <c r="AN66">
        <f t="shared" si="27"/>
        <v>0</v>
      </c>
      <c r="AO66">
        <f t="shared" si="27"/>
        <v>0</v>
      </c>
      <c r="AP66">
        <f t="shared" si="27"/>
        <v>-4.2915659588087449E-3</v>
      </c>
      <c r="AQ66">
        <f t="shared" si="27"/>
        <v>-1.289913960547034</v>
      </c>
      <c r="AR66">
        <f t="shared" si="27"/>
        <v>-1.2942055265058428</v>
      </c>
      <c r="AS66">
        <f t="shared" si="27"/>
        <v>1.7896129607181954E-3</v>
      </c>
      <c r="AT66">
        <f t="shared" si="27"/>
        <v>3.3214999731435372E-4</v>
      </c>
      <c r="AU66">
        <f t="shared" si="25"/>
        <v>-1.2920837635478102</v>
      </c>
      <c r="AW66">
        <v>63</v>
      </c>
      <c r="AX66">
        <f>IF(Z66&gt;0, (R66*SUMPRODUCT(K66:$K$98, X66:$X$98)-K66*$AZ$3)/Z66, 0)</f>
        <v>34.432501204476253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0.25248784600000002</v>
      </c>
      <c r="Q67" s="4">
        <f t="shared" si="22"/>
        <v>50</v>
      </c>
      <c r="R67">
        <f t="shared" ref="R67:R89" si="28">$C$6</f>
        <v>50000</v>
      </c>
      <c r="S67">
        <f t="shared" ref="S67:S89" si="29">AX67</f>
        <v>25.282836783306045</v>
      </c>
      <c r="U67">
        <f t="shared" si="12"/>
        <v>0.25248784600000002</v>
      </c>
      <c r="V67">
        <f t="shared" si="13"/>
        <v>0.01</v>
      </c>
      <c r="W67">
        <f t="shared" si="14"/>
        <v>6.8977074925465579E-2</v>
      </c>
      <c r="X67">
        <f t="shared" si="15"/>
        <v>1.7415873071311417E-2</v>
      </c>
      <c r="Y67">
        <f t="shared" si="16"/>
        <v>6.8977074925465575E-4</v>
      </c>
      <c r="Z67">
        <f t="shared" si="17"/>
        <v>5.0871431104899507E-2</v>
      </c>
      <c r="AB67">
        <f t="shared" si="18"/>
        <v>2.3750532154523425</v>
      </c>
      <c r="AC67">
        <f t="shared" si="19"/>
        <v>1.2861740895583726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-870.79365356557082</v>
      </c>
      <c r="AI67">
        <f t="shared" si="23"/>
        <v>-873.33722512081579</v>
      </c>
      <c r="AJ67">
        <f t="shared" ref="AJ67:AJ89" si="33">AB67-AC67</f>
        <v>1.0888791258939698</v>
      </c>
      <c r="AK67">
        <f t="shared" si="20"/>
        <v>0.166253725081664</v>
      </c>
      <c r="AL67">
        <f t="shared" si="24"/>
        <v>-872.08209226984013</v>
      </c>
      <c r="AN67">
        <f t="shared" ref="AN67:AT89" si="34">AE67*$K67</f>
        <v>0</v>
      </c>
      <c r="AO67">
        <f t="shared" si="34"/>
        <v>0</v>
      </c>
      <c r="AP67">
        <f t="shared" si="34"/>
        <v>-2.8259661199233148E-3</v>
      </c>
      <c r="AQ67">
        <f t="shared" si="34"/>
        <v>-0.96747164723798651</v>
      </c>
      <c r="AR67">
        <f t="shared" si="34"/>
        <v>-0.97029761335790976</v>
      </c>
      <c r="AS67">
        <f t="shared" si="34"/>
        <v>1.2097695903710124E-3</v>
      </c>
      <c r="AT67">
        <f t="shared" si="34"/>
        <v>1.8471168755721429E-4</v>
      </c>
      <c r="AU67">
        <f t="shared" si="25"/>
        <v>-0.96890313207998158</v>
      </c>
      <c r="AW67">
        <v>64</v>
      </c>
      <c r="AX67">
        <f>IF(Z67&gt;0, (R67*SUMPRODUCT(K67:$K$98, X67:$X$98)-K67*$AZ$3)/Z67, 0)</f>
        <v>25.282836783306045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0.27661797300000002</v>
      </c>
      <c r="Q68" s="4">
        <f t="shared" si="22"/>
        <v>50</v>
      </c>
      <c r="R68">
        <f t="shared" si="28"/>
        <v>50000</v>
      </c>
      <c r="S68">
        <f t="shared" si="29"/>
        <v>13.727950771303465</v>
      </c>
      <c r="U68">
        <f t="shared" ref="U68:U89" si="38">M68</f>
        <v>0.27661797300000002</v>
      </c>
      <c r="V68">
        <f t="shared" ref="V68:V89" si="39">$C$10</f>
        <v>0.01</v>
      </c>
      <c r="W68">
        <f t="shared" ref="W68:W89" si="40">Z67</f>
        <v>5.0871431104899507E-2</v>
      </c>
      <c r="X68">
        <f t="shared" ref="X68:X89" si="41">U68*W68</f>
        <v>1.4071952155846452E-2</v>
      </c>
      <c r="Y68">
        <f t="shared" ref="Y68:Y89" si="42">V68*W68</f>
        <v>5.0871431104899511E-4</v>
      </c>
      <c r="Z68">
        <f t="shared" ref="Z68:Z89" si="43">MAX(0, W68-X68-Y68)</f>
        <v>3.6290764638004062E-2</v>
      </c>
      <c r="AB68">
        <f t="shared" ref="AB68:AB89" si="44">AC67</f>
        <v>1.2861740895583726</v>
      </c>
      <c r="AC68">
        <f t="shared" ref="AC68:AC89" si="45">S68*Z68</f>
        <v>0.49819783040348042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-703.59760779232261</v>
      </c>
      <c r="AI68">
        <f t="shared" si="23"/>
        <v>-705.41214602422281</v>
      </c>
      <c r="AJ68">
        <f t="shared" si="33"/>
        <v>0.78797625915489222</v>
      </c>
      <c r="AK68">
        <f t="shared" ref="AK68:AK89" si="46">G68*SUM(AB68:AB68, AE68:AF68)</f>
        <v>9.0032186269086087E-2</v>
      </c>
      <c r="AL68">
        <f t="shared" si="24"/>
        <v>-704.53413757879878</v>
      </c>
      <c r="AN68">
        <f t="shared" si="34"/>
        <v>0</v>
      </c>
      <c r="AO68">
        <f t="shared" si="34"/>
        <v>0</v>
      </c>
      <c r="AP68">
        <f t="shared" si="34"/>
        <v>-1.7999941418430528E-3</v>
      </c>
      <c r="AQ68">
        <f t="shared" si="34"/>
        <v>-0.69795805344630546</v>
      </c>
      <c r="AR68">
        <f t="shared" si="34"/>
        <v>-0.69975804758814852</v>
      </c>
      <c r="AS68">
        <f t="shared" si="34"/>
        <v>7.8166038359241173E-4</v>
      </c>
      <c r="AT68">
        <f t="shared" si="34"/>
        <v>8.9310550206467298E-5</v>
      </c>
      <c r="AU68">
        <f t="shared" si="25"/>
        <v>-0.69888707665434957</v>
      </c>
      <c r="AW68">
        <v>65</v>
      </c>
      <c r="AX68">
        <f>IF(Z68&gt;0, (R68*SUMPRODUCT(K68:$K$98, X68:$X$98)-K68*$AZ$3)/Z68, 0)</f>
        <v>13.727950771303465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50000</v>
      </c>
      <c r="S69">
        <f t="shared" si="29"/>
        <v>-1.5815023554045979</v>
      </c>
      <c r="U69">
        <f t="shared" si="38"/>
        <v>0.30183517399999998</v>
      </c>
      <c r="V69">
        <f t="shared" si="39"/>
        <v>0.01</v>
      </c>
      <c r="W69">
        <f t="shared" si="40"/>
        <v>3.6290764638004062E-2</v>
      </c>
      <c r="X69">
        <f t="shared" si="41"/>
        <v>1.0953829259105003E-2</v>
      </c>
      <c r="Y69">
        <f t="shared" si="42"/>
        <v>3.6290764638004062E-4</v>
      </c>
      <c r="Z69">
        <f t="shared" si="43"/>
        <v>2.497402773251902E-2</v>
      </c>
      <c r="AB69">
        <f t="shared" si="44"/>
        <v>0.49819783040348042</v>
      </c>
      <c r="AC69">
        <f t="shared" si="45"/>
        <v>-3.9496483682918582E-2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-547.69146295525013</v>
      </c>
      <c r="AI69">
        <f t="shared" si="23"/>
        <v>-548.94016434187608</v>
      </c>
      <c r="AJ69">
        <f t="shared" si="33"/>
        <v>0.53769431408639901</v>
      </c>
      <c r="AK69">
        <f t="shared" si="46"/>
        <v>3.487384812824363E-2</v>
      </c>
      <c r="AL69">
        <f t="shared" si="24"/>
        <v>-548.36759617966152</v>
      </c>
      <c r="AN69">
        <f t="shared" si="34"/>
        <v>0</v>
      </c>
      <c r="AO69">
        <f t="shared" si="34"/>
        <v>0</v>
      </c>
      <c r="AP69">
        <f t="shared" si="34"/>
        <v>-1.1059755851986106E-3</v>
      </c>
      <c r="AQ69">
        <f t="shared" si="34"/>
        <v>-0.48509066518051652</v>
      </c>
      <c r="AR69">
        <f t="shared" si="34"/>
        <v>-0.48619664076571512</v>
      </c>
      <c r="AS69">
        <f t="shared" si="34"/>
        <v>4.7623618428623265E-4</v>
      </c>
      <c r="AT69">
        <f t="shared" si="34"/>
        <v>3.0887788709820074E-5</v>
      </c>
      <c r="AU69">
        <f t="shared" si="25"/>
        <v>-0.48568951679271916</v>
      </c>
      <c r="AW69">
        <v>66</v>
      </c>
      <c r="AX69">
        <f>IF(Z69&gt;0, (R69*SUMPRODUCT(K69:$K$98, X69:$X$98)-K69*$AZ$3)/Z69, 0)</f>
        <v>-1.5815023554045979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50</v>
      </c>
      <c r="R70">
        <f t="shared" si="28"/>
        <v>50000</v>
      </c>
      <c r="S70">
        <f t="shared" si="29"/>
        <v>-23.047933744486986</v>
      </c>
      <c r="U70">
        <f t="shared" si="38"/>
        <v>0.327222552</v>
      </c>
      <c r="V70">
        <f t="shared" si="39"/>
        <v>0.01</v>
      </c>
      <c r="W70">
        <f t="shared" si="40"/>
        <v>2.497402773251902E-2</v>
      </c>
      <c r="X70">
        <f t="shared" si="41"/>
        <v>8.1720650883536465E-3</v>
      </c>
      <c r="Y70">
        <f t="shared" si="42"/>
        <v>2.4974027732519019E-4</v>
      </c>
      <c r="Z70">
        <f t="shared" si="43"/>
        <v>1.6552222366840185E-2</v>
      </c>
      <c r="AB70">
        <f t="shared" si="44"/>
        <v>-3.9496483682918582E-2</v>
      </c>
      <c r="AC70">
        <f t="shared" si="45"/>
        <v>-0.38149452443494813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-408.60325441768231</v>
      </c>
      <c r="AI70">
        <f t="shared" si="23"/>
        <v>-409.43086553602433</v>
      </c>
      <c r="AJ70">
        <f t="shared" si="33"/>
        <v>0.34199804075202955</v>
      </c>
      <c r="AK70">
        <f t="shared" si="46"/>
        <v>-2.7647538578043011E-3</v>
      </c>
      <c r="AL70">
        <f t="shared" si="24"/>
        <v>-409.09163224913016</v>
      </c>
      <c r="AN70">
        <f t="shared" si="34"/>
        <v>0</v>
      </c>
      <c r="AO70">
        <f t="shared" si="34"/>
        <v>0</v>
      </c>
      <c r="AP70">
        <f t="shared" si="34"/>
        <v>-6.5447828206093006E-4</v>
      </c>
      <c r="AQ70">
        <f t="shared" si="34"/>
        <v>-0.323125136998556</v>
      </c>
      <c r="AR70">
        <f t="shared" si="34"/>
        <v>-0.32377961528061688</v>
      </c>
      <c r="AS70">
        <f t="shared" si="34"/>
        <v>2.7045345962485568E-4</v>
      </c>
      <c r="AT70">
        <f t="shared" si="34"/>
        <v>-2.1863787412644765E-6</v>
      </c>
      <c r="AU70">
        <f t="shared" si="25"/>
        <v>-0.32351134819973337</v>
      </c>
      <c r="AW70">
        <v>67</v>
      </c>
      <c r="AX70">
        <f>IF(Z70&gt;0, (R70*SUMPRODUCT(K70:$K$98, X70:$X$98)-K70*$AZ$3)/Z70, 0)</f>
        <v>-23.047933744486986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50000</v>
      </c>
      <c r="S71">
        <f t="shared" si="29"/>
        <v>-54.641736675646492</v>
      </c>
      <c r="U71">
        <f t="shared" si="38"/>
        <v>0.35219428400000002</v>
      </c>
      <c r="V71">
        <f t="shared" si="39"/>
        <v>0.01</v>
      </c>
      <c r="W71">
        <f t="shared" si="40"/>
        <v>1.6552222366840185E-2</v>
      </c>
      <c r="X71">
        <f t="shared" si="41"/>
        <v>5.8295981050980649E-3</v>
      </c>
      <c r="Y71">
        <f t="shared" si="42"/>
        <v>1.6552222366840187E-4</v>
      </c>
      <c r="Z71">
        <f t="shared" si="43"/>
        <v>1.055710203807372E-2</v>
      </c>
      <c r="AB71">
        <f t="shared" si="44"/>
        <v>-0.38149452443494813</v>
      </c>
      <c r="AC71">
        <f t="shared" si="45"/>
        <v>-0.57685838962235514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-291.47990525490326</v>
      </c>
      <c r="AI71">
        <f t="shared" si="23"/>
        <v>-292.00776035680695</v>
      </c>
      <c r="AJ71">
        <f t="shared" si="33"/>
        <v>0.195363865187407</v>
      </c>
      <c r="AK71">
        <f t="shared" si="46"/>
        <v>-2.6704616710446372E-2</v>
      </c>
      <c r="AL71">
        <f t="shared" si="24"/>
        <v>-291.83910110833</v>
      </c>
      <c r="AN71">
        <f t="shared" si="34"/>
        <v>0</v>
      </c>
      <c r="AO71">
        <f t="shared" si="34"/>
        <v>0</v>
      </c>
      <c r="AP71">
        <f t="shared" si="34"/>
        <v>-3.7270534758600135E-4</v>
      </c>
      <c r="AQ71">
        <f t="shared" si="34"/>
        <v>-0.20580670530714226</v>
      </c>
      <c r="AR71">
        <f t="shared" si="34"/>
        <v>-0.20617941065472828</v>
      </c>
      <c r="AS71">
        <f t="shared" si="34"/>
        <v>1.3794156202681345E-4</v>
      </c>
      <c r="AT71">
        <f t="shared" si="34"/>
        <v>-1.8855465102682477E-5</v>
      </c>
      <c r="AU71">
        <f t="shared" si="25"/>
        <v>-0.20606032455780415</v>
      </c>
      <c r="AW71">
        <v>68</v>
      </c>
      <c r="AX71">
        <f>IF(Z71&gt;0, (R71*SUMPRODUCT(K71:$K$98, X71:$X$98)-K71*$AZ$3)/Z71, 0)</f>
        <v>-54.641736675646492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50</v>
      </c>
      <c r="R72">
        <f t="shared" si="28"/>
        <v>50000</v>
      </c>
      <c r="S72">
        <f t="shared" si="29"/>
        <v>-103.4421075468003</v>
      </c>
      <c r="U72">
        <f t="shared" si="38"/>
        <v>0.377763185</v>
      </c>
      <c r="V72">
        <f t="shared" si="39"/>
        <v>0.01</v>
      </c>
      <c r="W72">
        <f t="shared" si="40"/>
        <v>1.055710203807372E-2</v>
      </c>
      <c r="X72">
        <f t="shared" si="41"/>
        <v>3.9880844902727194E-3</v>
      </c>
      <c r="Y72">
        <f t="shared" si="42"/>
        <v>1.055710203807372E-4</v>
      </c>
      <c r="Z72">
        <f t="shared" si="43"/>
        <v>6.4634465274202631E-3</v>
      </c>
      <c r="AB72">
        <f t="shared" si="44"/>
        <v>-0.57685838962235514</v>
      </c>
      <c r="AC72">
        <f t="shared" si="45"/>
        <v>-0.66859253081239978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-199.40422451363597</v>
      </c>
      <c r="AI72">
        <f t="shared" si="23"/>
        <v>-199.72739684000697</v>
      </c>
      <c r="AJ72">
        <f t="shared" si="33"/>
        <v>9.1734141190044638E-2</v>
      </c>
      <c r="AK72">
        <f t="shared" si="46"/>
        <v>-4.038008727356486E-2</v>
      </c>
      <c r="AL72">
        <f t="shared" si="24"/>
        <v>-199.67604278609051</v>
      </c>
      <c r="AN72">
        <f t="shared" si="34"/>
        <v>0</v>
      </c>
      <c r="AO72">
        <f t="shared" si="34"/>
        <v>0</v>
      </c>
      <c r="AP72">
        <f t="shared" si="34"/>
        <v>-2.0373565619600126E-4</v>
      </c>
      <c r="AQ72">
        <f t="shared" si="34"/>
        <v>-0.12570924925948207</v>
      </c>
      <c r="AR72">
        <f t="shared" si="34"/>
        <v>-0.12591298491567807</v>
      </c>
      <c r="AS72">
        <f t="shared" si="34"/>
        <v>5.7831422822615546E-5</v>
      </c>
      <c r="AT72">
        <f t="shared" si="34"/>
        <v>-2.545658432549948E-5</v>
      </c>
      <c r="AU72">
        <f t="shared" si="25"/>
        <v>-0.12588061007718096</v>
      </c>
      <c r="AW72">
        <v>69</v>
      </c>
      <c r="AX72">
        <f>IF(Z72&gt;0, (R72*SUMPRODUCT(K72:$K$98, X72:$X$98)-K72*$AZ$3)/Z72, 0)</f>
        <v>-103.4421075468003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50000</v>
      </c>
      <c r="S73">
        <f t="shared" si="29"/>
        <v>-182.75287149464467</v>
      </c>
      <c r="U73">
        <f t="shared" si="38"/>
        <v>0.40377970400000002</v>
      </c>
      <c r="V73">
        <f t="shared" si="39"/>
        <v>0.01</v>
      </c>
      <c r="W73">
        <f t="shared" si="40"/>
        <v>6.4634465274202631E-3</v>
      </c>
      <c r="X73">
        <f t="shared" si="41"/>
        <v>2.6098085256615819E-3</v>
      </c>
      <c r="Y73">
        <f t="shared" si="42"/>
        <v>6.4634465274202634E-5</v>
      </c>
      <c r="Z73">
        <f t="shared" si="43"/>
        <v>3.7890035364844788E-3</v>
      </c>
      <c r="AB73">
        <f t="shared" si="44"/>
        <v>-0.66859253081239978</v>
      </c>
      <c r="AC73">
        <f t="shared" si="45"/>
        <v>-0.69245127639590209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-130.4904262830791</v>
      </c>
      <c r="AI73">
        <f t="shared" si="23"/>
        <v>-130.67987645990334</v>
      </c>
      <c r="AJ73">
        <f t="shared" si="33"/>
        <v>2.3858745583502317E-2</v>
      </c>
      <c r="AK73">
        <f t="shared" si="46"/>
        <v>-4.6801477156867992E-2</v>
      </c>
      <c r="AL73">
        <f t="shared" si="24"/>
        <v>-130.70281919147669</v>
      </c>
      <c r="AN73">
        <f t="shared" si="34"/>
        <v>0</v>
      </c>
      <c r="AO73">
        <f t="shared" si="34"/>
        <v>0</v>
      </c>
      <c r="AP73">
        <f t="shared" si="34"/>
        <v>-1.0663747917944114E-4</v>
      </c>
      <c r="AQ73">
        <f t="shared" si="34"/>
        <v>-7.3450288350952811E-2</v>
      </c>
      <c r="AR73">
        <f t="shared" si="34"/>
        <v>-7.3556925830132264E-2</v>
      </c>
      <c r="AS73">
        <f t="shared" si="34"/>
        <v>1.3429580948709857E-5</v>
      </c>
      <c r="AT73">
        <f t="shared" si="34"/>
        <v>-2.6343557074180867E-5</v>
      </c>
      <c r="AU73">
        <f t="shared" si="25"/>
        <v>-7.3569839806257725E-2</v>
      </c>
      <c r="AW73">
        <v>70</v>
      </c>
      <c r="AX73">
        <f>IF(Z73&gt;0, (R73*SUMPRODUCT(K73:$K$98, X73:$X$98)-K73*$AZ$3)/Z73, 0)</f>
        <v>-182.75287149464467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50000</v>
      </c>
      <c r="S74">
        <f t="shared" si="29"/>
        <v>-318.14569867153938</v>
      </c>
      <c r="U74">
        <f t="shared" si="38"/>
        <v>0.43007572599999999</v>
      </c>
      <c r="V74">
        <f t="shared" si="39"/>
        <v>0.01</v>
      </c>
      <c r="W74">
        <f t="shared" si="40"/>
        <v>3.7890035364844788E-3</v>
      </c>
      <c r="X74">
        <f t="shared" si="41"/>
        <v>1.6295584467701297E-3</v>
      </c>
      <c r="Y74">
        <f t="shared" si="42"/>
        <v>3.7890035364844785E-5</v>
      </c>
      <c r="Z74">
        <f t="shared" si="43"/>
        <v>2.1215550543495043E-3</v>
      </c>
      <c r="AB74">
        <f t="shared" si="44"/>
        <v>-0.69245127639590209</v>
      </c>
      <c r="AC74">
        <f t="shared" si="45"/>
        <v>-0.67496361503615876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-81.477922338506488</v>
      </c>
      <c r="AI74">
        <f t="shared" si="23"/>
        <v>-81.58400009122397</v>
      </c>
      <c r="AJ74">
        <f t="shared" si="33"/>
        <v>-1.7487661359743334E-2</v>
      </c>
      <c r="AK74">
        <f t="shared" si="46"/>
        <v>-4.8471589347713152E-2</v>
      </c>
      <c r="AL74">
        <f t="shared" si="24"/>
        <v>-81.649959341931421</v>
      </c>
      <c r="AN74">
        <f t="shared" si="34"/>
        <v>0</v>
      </c>
      <c r="AO74">
        <f t="shared" si="34"/>
        <v>0</v>
      </c>
      <c r="AP74">
        <f t="shared" si="34"/>
        <v>-5.3311529563159544E-5</v>
      </c>
      <c r="AQ74">
        <f t="shared" si="34"/>
        <v>-4.0948385068667888E-2</v>
      </c>
      <c r="AR74">
        <f t="shared" si="34"/>
        <v>-4.1001696598231045E-2</v>
      </c>
      <c r="AS74">
        <f t="shared" si="34"/>
        <v>-8.7887794724830541E-6</v>
      </c>
      <c r="AT74">
        <f t="shared" si="34"/>
        <v>-2.4360381911241564E-5</v>
      </c>
      <c r="AU74">
        <f t="shared" si="25"/>
        <v>-4.1034845759614767E-2</v>
      </c>
      <c r="AW74">
        <v>71</v>
      </c>
      <c r="AX74">
        <f>IF(Z74&gt;0, (R74*SUMPRODUCT(K74:$K$98, X74:$X$98)-K74*$AZ$3)/Z74, 0)</f>
        <v>-318.14569867153938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50000</v>
      </c>
      <c r="S75">
        <f t="shared" si="29"/>
        <v>-560.76335820412464</v>
      </c>
      <c r="U75">
        <f t="shared" si="38"/>
        <v>0.45648519999999998</v>
      </c>
      <c r="V75">
        <f t="shared" si="39"/>
        <v>0.01</v>
      </c>
      <c r="W75">
        <f t="shared" si="40"/>
        <v>2.1215550543495043E-3</v>
      </c>
      <c r="X75">
        <f t="shared" si="41"/>
        <v>9.684584832957443E-4</v>
      </c>
      <c r="Y75">
        <f t="shared" si="42"/>
        <v>2.1215550543495042E-5</v>
      </c>
      <c r="Z75">
        <f t="shared" si="43"/>
        <v>1.1318810205102649E-3</v>
      </c>
      <c r="AB75">
        <f t="shared" si="44"/>
        <v>-0.67496361503615876</v>
      </c>
      <c r="AC75">
        <f t="shared" si="45"/>
        <v>-0.63471740214884786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-48.422924164787219</v>
      </c>
      <c r="AI75">
        <f t="shared" si="23"/>
        <v>-48.479518215812732</v>
      </c>
      <c r="AJ75">
        <f t="shared" si="33"/>
        <v>-4.0246212887310895E-2</v>
      </c>
      <c r="AK75">
        <f t="shared" si="46"/>
        <v>-4.724745305253112E-2</v>
      </c>
      <c r="AL75">
        <f t="shared" si="24"/>
        <v>-48.567011881752578</v>
      </c>
      <c r="AN75">
        <f t="shared" si="34"/>
        <v>0</v>
      </c>
      <c r="AO75">
        <f t="shared" si="34"/>
        <v>0</v>
      </c>
      <c r="AP75">
        <f t="shared" si="34"/>
        <v>-2.5395080386234954E-5</v>
      </c>
      <c r="AQ75">
        <f t="shared" si="34"/>
        <v>-2.1728503781200711E-2</v>
      </c>
      <c r="AR75">
        <f t="shared" si="34"/>
        <v>-2.1753898861586945E-2</v>
      </c>
      <c r="AS75">
        <f t="shared" si="34"/>
        <v>-1.8059421317163372E-5</v>
      </c>
      <c r="AT75">
        <f t="shared" si="34"/>
        <v>-2.1201042275149777E-5</v>
      </c>
      <c r="AU75">
        <f t="shared" si="25"/>
        <v>-2.1793159325179261E-2</v>
      </c>
      <c r="AW75">
        <v>72</v>
      </c>
      <c r="AX75">
        <f>IF(Z75&gt;0, (R75*SUMPRODUCT(K75:$K$98, X75:$X$98)-K75*$AZ$3)/Z75, 0)</f>
        <v>-560.76335820412464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50000</v>
      </c>
      <c r="S76">
        <f t="shared" si="29"/>
        <v>-1017.6475688969324</v>
      </c>
      <c r="U76">
        <f t="shared" si="38"/>
        <v>0.483034941</v>
      </c>
      <c r="V76">
        <f t="shared" si="39"/>
        <v>0.01</v>
      </c>
      <c r="W76">
        <f t="shared" si="40"/>
        <v>1.1318810205102649E-3</v>
      </c>
      <c r="X76">
        <f t="shared" si="41"/>
        <v>5.467380819611956E-4</v>
      </c>
      <c r="Y76">
        <f t="shared" si="42"/>
        <v>1.1318810205102648E-5</v>
      </c>
      <c r="Z76">
        <f t="shared" si="43"/>
        <v>5.7382412834396665E-4</v>
      </c>
      <c r="AB76">
        <f t="shared" si="44"/>
        <v>-0.63471740214884786</v>
      </c>
      <c r="AC76">
        <f t="shared" si="45"/>
        <v>-0.58395072918363899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-27.336904098059779</v>
      </c>
      <c r="AI76">
        <f t="shared" si="23"/>
        <v>-27.36559530447698</v>
      </c>
      <c r="AJ76">
        <f t="shared" si="33"/>
        <v>-5.076667296520887E-2</v>
      </c>
      <c r="AK76">
        <f t="shared" si="46"/>
        <v>-4.4430218150419358E-2</v>
      </c>
      <c r="AL76">
        <f t="shared" si="24"/>
        <v>-27.46079219559261</v>
      </c>
      <c r="AN76">
        <f t="shared" si="34"/>
        <v>0</v>
      </c>
      <c r="AO76">
        <f t="shared" si="34"/>
        <v>0</v>
      </c>
      <c r="AP76">
        <f t="shared" si="34"/>
        <v>-1.1495016452069058E-5</v>
      </c>
      <c r="AQ76">
        <f t="shared" si="34"/>
        <v>-1.0952420675049337E-2</v>
      </c>
      <c r="AR76">
        <f t="shared" si="34"/>
        <v>-1.0963915691501408E-2</v>
      </c>
      <c r="AS76">
        <f t="shared" si="34"/>
        <v>-2.033946333473383E-5</v>
      </c>
      <c r="AT76">
        <f t="shared" si="34"/>
        <v>-1.7800788199061018E-5</v>
      </c>
      <c r="AU76">
        <f t="shared" si="25"/>
        <v>-1.1002055943035202E-2</v>
      </c>
      <c r="AW76">
        <v>73</v>
      </c>
      <c r="AX76">
        <f>IF(Z76&gt;0, (R76*SUMPRODUCT(K76:$K$98, X76:$X$98)-K76*$AZ$3)/Z76, 0)</f>
        <v>-1017.6475688969324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50000</v>
      </c>
      <c r="S77">
        <f t="shared" si="29"/>
        <v>-1923.9532131192461</v>
      </c>
      <c r="U77">
        <f t="shared" si="38"/>
        <v>0.509773425</v>
      </c>
      <c r="V77">
        <f t="shared" si="39"/>
        <v>0.01</v>
      </c>
      <c r="W77">
        <f t="shared" si="40"/>
        <v>5.7382412834396665E-4</v>
      </c>
      <c r="X77">
        <f t="shared" si="41"/>
        <v>2.9252029125354347E-4</v>
      </c>
      <c r="Y77">
        <f t="shared" si="42"/>
        <v>5.7382412834396663E-6</v>
      </c>
      <c r="Z77">
        <f t="shared" si="43"/>
        <v>2.7556559580698352E-4</v>
      </c>
      <c r="AB77">
        <f t="shared" si="44"/>
        <v>-0.58395072918363899</v>
      </c>
      <c r="AC77">
        <f t="shared" si="45"/>
        <v>-0.53017531347796543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-14.626014562677174</v>
      </c>
      <c r="AI77">
        <f t="shared" si="23"/>
        <v>-14.639792842467523</v>
      </c>
      <c r="AJ77">
        <f t="shared" si="33"/>
        <v>-5.3775415705673568E-2</v>
      </c>
      <c r="AK77">
        <f t="shared" si="46"/>
        <v>-4.0876551042854731E-2</v>
      </c>
      <c r="AL77">
        <f t="shared" si="24"/>
        <v>-14.734444809216052</v>
      </c>
      <c r="AN77">
        <f t="shared" si="34"/>
        <v>0</v>
      </c>
      <c r="AO77">
        <f t="shared" si="34"/>
        <v>0</v>
      </c>
      <c r="AP77">
        <f t="shared" si="34"/>
        <v>-4.9287610538801564E-6</v>
      </c>
      <c r="AQ77">
        <f t="shared" si="34"/>
        <v>-5.232012417145172E-3</v>
      </c>
      <c r="AR77">
        <f t="shared" si="34"/>
        <v>-5.236941178199052E-3</v>
      </c>
      <c r="AS77">
        <f t="shared" si="34"/>
        <v>-1.9236521439489671E-5</v>
      </c>
      <c r="AT77">
        <f t="shared" si="34"/>
        <v>-1.4622344433597898E-5</v>
      </c>
      <c r="AU77">
        <f t="shared" si="25"/>
        <v>-5.27080004407214E-3</v>
      </c>
      <c r="AW77">
        <v>74</v>
      </c>
      <c r="AX77">
        <f>IF(Z77&gt;0, (R77*SUMPRODUCT(K77:$K$98, X77:$X$98)-K77*$AZ$3)/Z77, 0)</f>
        <v>-1923.9532131192461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50000</v>
      </c>
      <c r="S78">
        <f t="shared" si="29"/>
        <v>-3822.2781233107503</v>
      </c>
      <c r="U78">
        <f t="shared" si="38"/>
        <v>0.53654903799999998</v>
      </c>
      <c r="V78">
        <f t="shared" si="39"/>
        <v>0.01</v>
      </c>
      <c r="W78">
        <f t="shared" si="40"/>
        <v>2.7556559580698352E-4</v>
      </c>
      <c r="X78">
        <f t="shared" si="41"/>
        <v>1.4785445533613384E-4</v>
      </c>
      <c r="Y78">
        <f t="shared" si="42"/>
        <v>2.7556559580698352E-6</v>
      </c>
      <c r="Z78">
        <f t="shared" si="43"/>
        <v>1.2495548451277986E-4</v>
      </c>
      <c r="AB78">
        <f t="shared" si="44"/>
        <v>-0.53017531347796543</v>
      </c>
      <c r="AC78">
        <f t="shared" si="45"/>
        <v>-0.47761461484089374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-7.3927227668066919</v>
      </c>
      <c r="AI78">
        <f t="shared" si="23"/>
        <v>-7.3989705410323312</v>
      </c>
      <c r="AJ78">
        <f t="shared" si="33"/>
        <v>-5.256069863707169E-2</v>
      </c>
      <c r="AK78">
        <f t="shared" si="46"/>
        <v>-3.7112271943457585E-2</v>
      </c>
      <c r="AL78">
        <f t="shared" si="24"/>
        <v>-7.4886435116128602</v>
      </c>
      <c r="AN78">
        <f t="shared" si="34"/>
        <v>0</v>
      </c>
      <c r="AO78">
        <f t="shared" si="34"/>
        <v>0</v>
      </c>
      <c r="AP78">
        <f t="shared" si="34"/>
        <v>-1.9954923583482955E-6</v>
      </c>
      <c r="AQ78">
        <f t="shared" si="34"/>
        <v>-2.3611803589207716E-3</v>
      </c>
      <c r="AR78">
        <f t="shared" si="34"/>
        <v>-2.36317585127912E-3</v>
      </c>
      <c r="AS78">
        <f t="shared" si="34"/>
        <v>-1.6787494024561545E-5</v>
      </c>
      <c r="AT78">
        <f t="shared" si="34"/>
        <v>-1.1853382082887163E-5</v>
      </c>
      <c r="AU78">
        <f t="shared" si="25"/>
        <v>-2.3918167273865687E-3</v>
      </c>
      <c r="AW78">
        <v>75</v>
      </c>
      <c r="AX78">
        <f>IF(Z78&gt;0, (R78*SUMPRODUCT(K78:$K$98, X78:$X$98)-K78*$AZ$3)/Z78, 0)</f>
        <v>-3822.2781233107503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50000</v>
      </c>
      <c r="S79">
        <f t="shared" si="29"/>
        <v>-8032.499285072744</v>
      </c>
      <c r="U79">
        <f t="shared" si="38"/>
        <v>0.56320604299999999</v>
      </c>
      <c r="V79">
        <f t="shared" si="39"/>
        <v>0.01</v>
      </c>
      <c r="W79">
        <f t="shared" si="40"/>
        <v>1.2495548451277986E-4</v>
      </c>
      <c r="X79">
        <f t="shared" si="41"/>
        <v>7.0375683983590526E-5</v>
      </c>
      <c r="Y79">
        <f t="shared" si="42"/>
        <v>1.2495548451277987E-6</v>
      </c>
      <c r="Z79">
        <f t="shared" si="43"/>
        <v>5.3330245684061534E-5</v>
      </c>
      <c r="AB79">
        <f t="shared" si="44"/>
        <v>-0.47761461484089374</v>
      </c>
      <c r="AC79">
        <f t="shared" si="45"/>
        <v>-0.42837516032997808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-3.5187841991795263</v>
      </c>
      <c r="AI79">
        <f t="shared" si="23"/>
        <v>-3.5214507114637295</v>
      </c>
      <c r="AJ79">
        <f t="shared" si="33"/>
        <v>-4.9239454510915659E-2</v>
      </c>
      <c r="AK79">
        <f t="shared" si="46"/>
        <v>-3.3433023038862565E-2</v>
      </c>
      <c r="AL79">
        <f t="shared" si="24"/>
        <v>-3.6041231890135075</v>
      </c>
      <c r="AN79">
        <f t="shared" si="34"/>
        <v>0</v>
      </c>
      <c r="AO79">
        <f t="shared" si="34"/>
        <v>0</v>
      </c>
      <c r="AP79">
        <f t="shared" si="34"/>
        <v>-7.60414356948867E-7</v>
      </c>
      <c r="AQ79">
        <f t="shared" si="34"/>
        <v>-1.0034583526625728E-3</v>
      </c>
      <c r="AR79">
        <f t="shared" si="34"/>
        <v>-1.0042187670195218E-3</v>
      </c>
      <c r="AS79">
        <f t="shared" si="34"/>
        <v>-1.4041708474491835E-5</v>
      </c>
      <c r="AT79">
        <f t="shared" si="34"/>
        <v>-9.5341584831855853E-6</v>
      </c>
      <c r="AU79">
        <f t="shared" si="25"/>
        <v>-1.0277946339771991E-3</v>
      </c>
      <c r="AW79">
        <v>76</v>
      </c>
      <c r="AX79">
        <f>IF(Z79&gt;0, (R79*SUMPRODUCT(K79:$K$98, X79:$X$98)-K79*$AZ$3)/Z79, 0)</f>
        <v>-8032.499285072744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50000</v>
      </c>
      <c r="S80">
        <f t="shared" si="29"/>
        <v>-18157.127823908948</v>
      </c>
      <c r="U80">
        <f t="shared" si="38"/>
        <v>0.59415461300000005</v>
      </c>
      <c r="V80">
        <f t="shared" si="39"/>
        <v>0.01</v>
      </c>
      <c r="W80">
        <f t="shared" si="40"/>
        <v>5.3330245684061534E-5</v>
      </c>
      <c r="X80">
        <f t="shared" si="41"/>
        <v>3.1686411485608507E-5</v>
      </c>
      <c r="Y80">
        <f t="shared" si="42"/>
        <v>5.3330245684061536E-7</v>
      </c>
      <c r="Z80">
        <f t="shared" si="43"/>
        <v>2.1110531741612411E-5</v>
      </c>
      <c r="AB80">
        <f t="shared" si="44"/>
        <v>-0.42837516032997808</v>
      </c>
      <c r="AC80">
        <f t="shared" si="45"/>
        <v>-0.38330662326314374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-1.5843205742804254</v>
      </c>
      <c r="AI80">
        <f t="shared" si="23"/>
        <v>-1.585376100867506</v>
      </c>
      <c r="AJ80">
        <f t="shared" si="33"/>
        <v>-4.5068537066834335E-2</v>
      </c>
      <c r="AK80">
        <f t="shared" si="46"/>
        <v>-2.9986261223098467E-2</v>
      </c>
      <c r="AL80">
        <f t="shared" si="24"/>
        <v>-1.6604308991574388</v>
      </c>
      <c r="AN80">
        <f t="shared" si="34"/>
        <v>0</v>
      </c>
      <c r="AO80">
        <f t="shared" si="34"/>
        <v>0</v>
      </c>
      <c r="AP80">
        <f t="shared" si="34"/>
        <v>-2.6875581732748242E-7</v>
      </c>
      <c r="AQ80">
        <f t="shared" si="34"/>
        <v>-4.0339615890410535E-4</v>
      </c>
      <c r="AR80">
        <f t="shared" si="34"/>
        <v>-4.036649147214328E-4</v>
      </c>
      <c r="AS80">
        <f t="shared" si="34"/>
        <v>-1.147525004429458E-5</v>
      </c>
      <c r="AT80">
        <f t="shared" si="34"/>
        <v>-7.6350347231885297E-6</v>
      </c>
      <c r="AU80">
        <f t="shared" si="25"/>
        <v>-4.2277519948891591E-4</v>
      </c>
      <c r="AW80">
        <v>77</v>
      </c>
      <c r="AX80">
        <f>IF(Z80&gt;0, (R80*SUMPRODUCT(K80:$K$98, X80:$X$98)-K80*$AZ$3)/Z80, 0)</f>
        <v>-18157.127823908948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50000</v>
      </c>
      <c r="S81">
        <f t="shared" si="29"/>
        <v>-44451.405893730924</v>
      </c>
      <c r="U81">
        <f t="shared" si="38"/>
        <v>0.62493506799999998</v>
      </c>
      <c r="V81">
        <f t="shared" si="39"/>
        <v>0.01</v>
      </c>
      <c r="W81">
        <f t="shared" si="40"/>
        <v>2.1110531741612411E-5</v>
      </c>
      <c r="X81">
        <f t="shared" si="41"/>
        <v>1.3192711589460711E-5</v>
      </c>
      <c r="Y81">
        <f t="shared" si="42"/>
        <v>2.1110531741612412E-7</v>
      </c>
      <c r="Z81">
        <f t="shared" si="43"/>
        <v>7.7067148347355758E-6</v>
      </c>
      <c r="AB81">
        <f t="shared" si="44"/>
        <v>-0.38330662326314374</v>
      </c>
      <c r="AC81">
        <f t="shared" si="45"/>
        <v>-0.34257430922606852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-0.65963557947303553</v>
      </c>
      <c r="AI81">
        <f t="shared" si="23"/>
        <v>-0.66002091521477235</v>
      </c>
      <c r="AJ81">
        <f t="shared" si="33"/>
        <v>-4.0732314037075223E-2</v>
      </c>
      <c r="AK81">
        <f t="shared" si="46"/>
        <v>-2.6831463628420066E-2</v>
      </c>
      <c r="AL81">
        <f t="shared" si="24"/>
        <v>-0.72758469288026761</v>
      </c>
      <c r="AN81">
        <f t="shared" si="34"/>
        <v>0</v>
      </c>
      <c r="AO81">
        <f t="shared" si="34"/>
        <v>0</v>
      </c>
      <c r="AP81">
        <f t="shared" si="34"/>
        <v>-8.7601182301126569E-8</v>
      </c>
      <c r="AQ81">
        <f t="shared" si="34"/>
        <v>-1.4995976337227302E-4</v>
      </c>
      <c r="AR81">
        <f t="shared" si="34"/>
        <v>-1.5004736455457413E-4</v>
      </c>
      <c r="AS81">
        <f t="shared" si="34"/>
        <v>-9.2599737865634724E-6</v>
      </c>
      <c r="AT81">
        <f t="shared" si="34"/>
        <v>-6.0997921607927771E-6</v>
      </c>
      <c r="AU81">
        <f t="shared" si="25"/>
        <v>-1.654071305019304E-4</v>
      </c>
      <c r="AW81">
        <v>78</v>
      </c>
      <c r="AX81">
        <f>IF(Z81&gt;0, (R81*SUMPRODUCT(K81:$K$98, X81:$X$98)-K81*$AZ$3)/Z81, 0)</f>
        <v>-44451.405893730924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50000</v>
      </c>
      <c r="S82">
        <f t="shared" si="29"/>
        <v>-118703.16070532666</v>
      </c>
      <c r="U82">
        <f t="shared" si="38"/>
        <v>0.65550924799999999</v>
      </c>
      <c r="V82">
        <f t="shared" si="39"/>
        <v>0.01</v>
      </c>
      <c r="W82">
        <f t="shared" si="40"/>
        <v>7.7067148347355758E-6</v>
      </c>
      <c r="X82">
        <f t="shared" si="41"/>
        <v>5.0518228458679617E-6</v>
      </c>
      <c r="Y82">
        <f t="shared" si="42"/>
        <v>7.7067148347355763E-8</v>
      </c>
      <c r="Z82">
        <f t="shared" si="43"/>
        <v>2.5778248405202582E-6</v>
      </c>
      <c r="AB82">
        <f t="shared" si="44"/>
        <v>-0.34257430922606852</v>
      </c>
      <c r="AC82">
        <f t="shared" si="45"/>
        <v>-0.30599595631445931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-0.25259114229339807</v>
      </c>
      <c r="AI82">
        <f t="shared" si="23"/>
        <v>-0.2527200335354241</v>
      </c>
      <c r="AJ82">
        <f t="shared" si="33"/>
        <v>-3.6578352911609213E-2</v>
      </c>
      <c r="AK82">
        <f t="shared" si="46"/>
        <v>-2.3980201645824799E-2</v>
      </c>
      <c r="AL82">
        <f t="shared" si="24"/>
        <v>-0.31327858809285813</v>
      </c>
      <c r="AN82">
        <f t="shared" si="34"/>
        <v>0</v>
      </c>
      <c r="AO82">
        <f t="shared" si="34"/>
        <v>0</v>
      </c>
      <c r="AP82">
        <f t="shared" si="34"/>
        <v>-2.6162308342850815E-8</v>
      </c>
      <c r="AQ82">
        <f t="shared" si="34"/>
        <v>-5.1270879584037843E-5</v>
      </c>
      <c r="AR82">
        <f t="shared" si="34"/>
        <v>-5.1297041892380698E-5</v>
      </c>
      <c r="AS82">
        <f t="shared" si="34"/>
        <v>-7.4246638678056805E-6</v>
      </c>
      <c r="AT82">
        <f t="shared" si="34"/>
        <v>-4.8674946390476186E-6</v>
      </c>
      <c r="AU82">
        <f t="shared" si="25"/>
        <v>-6.3589200399233995E-5</v>
      </c>
      <c r="AW82">
        <v>79</v>
      </c>
      <c r="AX82">
        <f>IF(Z82&gt;0, (R82*SUMPRODUCT(K82:$K$98, X82:$X$98)-K82*$AZ$3)/Z82, 0)</f>
        <v>-118703.16070532666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50000</v>
      </c>
      <c r="S83">
        <f t="shared" si="29"/>
        <v>-348505.57345823845</v>
      </c>
      <c r="U83">
        <f t="shared" si="38"/>
        <v>0.68583899100000001</v>
      </c>
      <c r="V83">
        <f t="shared" si="39"/>
        <v>0.01</v>
      </c>
      <c r="W83">
        <f t="shared" si="40"/>
        <v>2.5778248405202582E-6</v>
      </c>
      <c r="X83">
        <f t="shared" si="41"/>
        <v>1.7679727875971499E-6</v>
      </c>
      <c r="Y83">
        <f t="shared" si="42"/>
        <v>2.5778248405202583E-8</v>
      </c>
      <c r="Z83">
        <f t="shared" si="43"/>
        <v>7.8407380451790579E-7</v>
      </c>
      <c r="AB83">
        <f t="shared" si="44"/>
        <v>-0.30599595631445931</v>
      </c>
      <c r="AC83">
        <f t="shared" si="45"/>
        <v>-0.27325409087709551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-8.8398639379857494E-2</v>
      </c>
      <c r="AI83">
        <f t="shared" si="23"/>
        <v>-8.8437843070083386E-2</v>
      </c>
      <c r="AJ83">
        <f t="shared" si="33"/>
        <v>-3.2741865437363793E-2</v>
      </c>
      <c r="AK83">
        <f t="shared" si="46"/>
        <v>-2.1419716942012154E-2</v>
      </c>
      <c r="AL83">
        <f t="shared" si="24"/>
        <v>-0.14259942544945933</v>
      </c>
      <c r="AN83">
        <f t="shared" si="34"/>
        <v>0</v>
      </c>
      <c r="AO83">
        <f t="shared" si="34"/>
        <v>0</v>
      </c>
      <c r="AP83">
        <f t="shared" si="34"/>
        <v>-7.1049590208309116E-9</v>
      </c>
      <c r="AQ83">
        <f t="shared" si="34"/>
        <v>-1.6020652817939005E-5</v>
      </c>
      <c r="AR83">
        <f t="shared" si="34"/>
        <v>-1.6027757776959834E-5</v>
      </c>
      <c r="AS83">
        <f t="shared" si="34"/>
        <v>-5.933870277455933E-6</v>
      </c>
      <c r="AT83">
        <f t="shared" si="34"/>
        <v>-3.8819358645546614E-6</v>
      </c>
      <c r="AU83">
        <f t="shared" si="25"/>
        <v>-2.5843563918970429E-5</v>
      </c>
      <c r="AW83">
        <v>80</v>
      </c>
      <c r="AX83">
        <f>IF(Z83&gt;0, (R83*SUMPRODUCT(K83:$K$98, X83:$X$98)-K83*$AZ$3)/Z83, 0)</f>
        <v>-348505.57345823845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50000</v>
      </c>
      <c r="S84">
        <f t="shared" si="29"/>
        <v>-1135237.2938011447</v>
      </c>
      <c r="U84">
        <f t="shared" si="38"/>
        <v>0.71588716699999999</v>
      </c>
      <c r="V84">
        <f t="shared" si="39"/>
        <v>0.01</v>
      </c>
      <c r="W84">
        <f t="shared" si="40"/>
        <v>7.8407380451790579E-7</v>
      </c>
      <c r="X84">
        <f t="shared" si="41"/>
        <v>5.6130837463523534E-7</v>
      </c>
      <c r="Y84">
        <f t="shared" si="42"/>
        <v>7.840738045179058E-9</v>
      </c>
      <c r="Z84">
        <f t="shared" si="43"/>
        <v>2.1492469183749138E-7</v>
      </c>
      <c r="AB84">
        <f t="shared" si="44"/>
        <v>-0.27325409087709551</v>
      </c>
      <c r="AC84">
        <f t="shared" si="45"/>
        <v>-0.2439905255326387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-2.8065418731761767E-2</v>
      </c>
      <c r="AI84">
        <f t="shared" si="23"/>
        <v>-2.8076164966353644E-2</v>
      </c>
      <c r="AJ84">
        <f t="shared" si="33"/>
        <v>-2.9263565344456816E-2</v>
      </c>
      <c r="AK84">
        <f t="shared" si="46"/>
        <v>-1.9127786361396688E-2</v>
      </c>
      <c r="AL84">
        <f t="shared" si="24"/>
        <v>-7.646751667220715E-2</v>
      </c>
      <c r="AN84">
        <f t="shared" si="34"/>
        <v>0</v>
      </c>
      <c r="AO84">
        <f t="shared" si="34"/>
        <v>0</v>
      </c>
      <c r="AP84">
        <f t="shared" si="34"/>
        <v>-1.7388932549543457E-9</v>
      </c>
      <c r="AQ84">
        <f t="shared" si="34"/>
        <v>-4.5413830223872633E-6</v>
      </c>
      <c r="AR84">
        <f t="shared" si="34"/>
        <v>-4.5431219156422176E-6</v>
      </c>
      <c r="AS84">
        <f t="shared" si="34"/>
        <v>-4.7352601470163077E-6</v>
      </c>
      <c r="AT84">
        <f t="shared" si="34"/>
        <v>-3.0951472724399516E-6</v>
      </c>
      <c r="AU84">
        <f t="shared" si="25"/>
        <v>-1.2373529335098477E-5</v>
      </c>
      <c r="AW84">
        <v>81</v>
      </c>
      <c r="AX84">
        <f>IF(Z84&gt;0, (R84*SUMPRODUCT(K84:$K$98, X84:$X$98)-K84*$AZ$3)/Z84, 0)</f>
        <v>-1135237.2938011447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50000</v>
      </c>
      <c r="S85">
        <f t="shared" si="29"/>
        <v>-4150495.6997487666</v>
      </c>
      <c r="U85">
        <f t="shared" si="38"/>
        <v>0.74578270000000002</v>
      </c>
      <c r="V85">
        <f t="shared" si="39"/>
        <v>0.01</v>
      </c>
      <c r="W85">
        <f t="shared" si="40"/>
        <v>2.1492469183749138E-7</v>
      </c>
      <c r="X85">
        <f t="shared" si="41"/>
        <v>1.6028711697523229E-7</v>
      </c>
      <c r="Y85">
        <f t="shared" si="42"/>
        <v>2.1492469183749137E-9</v>
      </c>
      <c r="Z85">
        <f t="shared" si="43"/>
        <v>5.2488327943884172E-8</v>
      </c>
      <c r="AB85">
        <f t="shared" si="44"/>
        <v>-0.2439905255326387</v>
      </c>
      <c r="AC85">
        <f t="shared" si="45"/>
        <v>-0.21785257941809427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-8.0143558487616139E-3</v>
      </c>
      <c r="AI85">
        <f t="shared" si="23"/>
        <v>-8.016980265158808E-3</v>
      </c>
      <c r="AJ85">
        <f t="shared" si="33"/>
        <v>-2.6137946114544425E-2</v>
      </c>
      <c r="AK85">
        <f t="shared" si="46"/>
        <v>-1.707933678728471E-2</v>
      </c>
      <c r="AL85">
        <f t="shared" si="24"/>
        <v>-5.1234263166987939E-2</v>
      </c>
      <c r="AN85">
        <f t="shared" si="34"/>
        <v>0</v>
      </c>
      <c r="AO85">
        <f t="shared" si="34"/>
        <v>0</v>
      </c>
      <c r="AP85">
        <f t="shared" si="34"/>
        <v>-3.7916769260103738E-10</v>
      </c>
      <c r="AQ85">
        <f t="shared" si="34"/>
        <v>-1.157889738117536E-6</v>
      </c>
      <c r="AR85">
        <f t="shared" si="34"/>
        <v>-1.158268905810137E-6</v>
      </c>
      <c r="AS85">
        <f t="shared" si="34"/>
        <v>-3.7763308932902785E-6</v>
      </c>
      <c r="AT85">
        <f t="shared" si="34"/>
        <v>-2.4675705912042946E-6</v>
      </c>
      <c r="AU85">
        <f t="shared" si="25"/>
        <v>-7.4021703903047095E-6</v>
      </c>
      <c r="AW85">
        <v>82</v>
      </c>
      <c r="AX85">
        <f>IF(Z85&gt;0, (R85*SUMPRODUCT(K85:$K$98, X85:$X$98)-K85*$AZ$3)/Z85, 0)</f>
        <v>-4150495.6997487666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50000</v>
      </c>
      <c r="S86">
        <f t="shared" si="29"/>
        <v>-17290828.515804391</v>
      </c>
      <c r="U86">
        <f t="shared" si="38"/>
        <v>0.77567720100000004</v>
      </c>
      <c r="V86">
        <f t="shared" si="39"/>
        <v>0.01</v>
      </c>
      <c r="W86">
        <f t="shared" si="40"/>
        <v>5.2488327943884172E-8</v>
      </c>
      <c r="X86">
        <f t="shared" si="41"/>
        <v>4.0713999304682164E-8</v>
      </c>
      <c r="Y86">
        <f t="shared" si="42"/>
        <v>5.2488327943884169E-10</v>
      </c>
      <c r="Z86">
        <f t="shared" si="43"/>
        <v>1.1249445359763166E-8</v>
      </c>
      <c r="AB86">
        <f t="shared" si="44"/>
        <v>-0.21785257941809427</v>
      </c>
      <c r="AC86">
        <f t="shared" si="45"/>
        <v>-0.19451223061357634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-2.0356999652341081E-3</v>
      </c>
      <c r="AI86">
        <f t="shared" si="23"/>
        <v>-2.0362624375020962E-3</v>
      </c>
      <c r="AJ86">
        <f t="shared" si="33"/>
        <v>-2.3340348804517935E-2</v>
      </c>
      <c r="AK86">
        <f t="shared" si="46"/>
        <v>-1.52496805592666E-2</v>
      </c>
      <c r="AL86">
        <f t="shared" si="24"/>
        <v>-4.0626291801286629E-2</v>
      </c>
      <c r="AN86">
        <f t="shared" si="34"/>
        <v>0</v>
      </c>
      <c r="AO86">
        <f t="shared" si="34"/>
        <v>0</v>
      </c>
      <c r="AP86">
        <f t="shared" si="34"/>
        <v>-7.2557393900558829E-11</v>
      </c>
      <c r="AQ86">
        <f t="shared" si="34"/>
        <v>-2.6259976295214383E-7</v>
      </c>
      <c r="AR86">
        <f t="shared" si="34"/>
        <v>-2.6267232034604441E-7</v>
      </c>
      <c r="AS86">
        <f t="shared" si="34"/>
        <v>-3.0108415620972422E-6</v>
      </c>
      <c r="AT86">
        <f t="shared" si="34"/>
        <v>-1.967167347030335E-6</v>
      </c>
      <c r="AU86">
        <f t="shared" si="25"/>
        <v>-5.2406812294736211E-6</v>
      </c>
      <c r="AW86">
        <v>83</v>
      </c>
      <c r="AX86">
        <f>IF(Z86&gt;0, (R86*SUMPRODUCT(K86:$K$98, X86:$X$98)-K86*$AZ$3)/Z86, 0)</f>
        <v>-17290828.515804391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50000</v>
      </c>
      <c r="S87">
        <f t="shared" si="29"/>
        <v>-83709205.951022923</v>
      </c>
      <c r="U87">
        <f t="shared" si="38"/>
        <v>0.80557273399999996</v>
      </c>
      <c r="V87">
        <f t="shared" si="39"/>
        <v>0.01</v>
      </c>
      <c r="W87">
        <f t="shared" si="40"/>
        <v>1.1249445359763166E-8</v>
      </c>
      <c r="X87">
        <f t="shared" si="41"/>
        <v>9.0622464544480268E-9</v>
      </c>
      <c r="Y87">
        <f t="shared" si="42"/>
        <v>1.1249445359763166E-10</v>
      </c>
      <c r="Z87">
        <f t="shared" si="43"/>
        <v>2.0747044517175074E-9</v>
      </c>
      <c r="AB87">
        <f t="shared" si="44"/>
        <v>-0.19451223061357634</v>
      </c>
      <c r="AC87">
        <f t="shared" si="45"/>
        <v>-0.17367186223632491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-4.5311232272240135E-4</v>
      </c>
      <c r="AI87">
        <f t="shared" si="23"/>
        <v>-4.5321605794498723E-4</v>
      </c>
      <c r="AJ87">
        <f t="shared" si="33"/>
        <v>-2.0840368377251423E-2</v>
      </c>
      <c r="AK87">
        <f t="shared" si="46"/>
        <v>-1.3615856142950345E-2</v>
      </c>
      <c r="AL87">
        <f t="shared" si="24"/>
        <v>-3.4909440578146753E-2</v>
      </c>
      <c r="AN87">
        <f t="shared" si="34"/>
        <v>0</v>
      </c>
      <c r="AO87">
        <f t="shared" si="34"/>
        <v>0</v>
      </c>
      <c r="AP87">
        <f t="shared" si="34"/>
        <v>-1.1947823022468877E-11</v>
      </c>
      <c r="AQ87">
        <f t="shared" si="34"/>
        <v>-5.2187730514632228E-8</v>
      </c>
      <c r="AR87">
        <f t="shared" si="34"/>
        <v>-5.2199678337654697E-8</v>
      </c>
      <c r="AS87">
        <f t="shared" si="34"/>
        <v>-2.4003132869197738E-6</v>
      </c>
      <c r="AT87">
        <f t="shared" si="34"/>
        <v>-1.5682218193602928E-6</v>
      </c>
      <c r="AU87">
        <f t="shared" si="25"/>
        <v>-4.0207347846177211E-6</v>
      </c>
      <c r="AW87">
        <v>84</v>
      </c>
      <c r="AX87">
        <f>IF(Z87&gt;0, (R87*SUMPRODUCT(K87:$K$98, X87:$X$98)-K87*$AZ$3)/Z87, 0)</f>
        <v>-83709205.951022923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50000</v>
      </c>
      <c r="S88">
        <f t="shared" si="29"/>
        <v>-483657194.08056909</v>
      </c>
      <c r="U88">
        <f t="shared" si="38"/>
        <v>0.83546826699999999</v>
      </c>
      <c r="V88">
        <f t="shared" si="39"/>
        <v>0.01</v>
      </c>
      <c r="W88">
        <f t="shared" si="40"/>
        <v>2.0747044517175074E-9</v>
      </c>
      <c r="X88">
        <f t="shared" si="41"/>
        <v>1.7333497328136111E-9</v>
      </c>
      <c r="Y88">
        <f t="shared" si="42"/>
        <v>2.0747044517175074E-11</v>
      </c>
      <c r="Z88">
        <f t="shared" si="43"/>
        <v>3.2060767438672129E-10</v>
      </c>
      <c r="AB88">
        <f t="shared" si="44"/>
        <v>-0.17367186223632491</v>
      </c>
      <c r="AC88">
        <f t="shared" si="45"/>
        <v>-0.15506420819457836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-8.6667486640680554E-5</v>
      </c>
      <c r="AI88">
        <f t="shared" ref="AI88:AI89" si="49">SUM(AE88:AH88)</f>
        <v>-8.6683517024399893E-5</v>
      </c>
      <c r="AJ88">
        <f t="shared" si="33"/>
        <v>-1.8607654041746552E-2</v>
      </c>
      <c r="AK88">
        <f t="shared" si="46"/>
        <v>-1.2157030356542746E-2</v>
      </c>
      <c r="AL88">
        <f t="shared" ref="AL88:AL89" si="50">SUM(AI88:AK88)</f>
        <v>-3.0851367915313697E-2</v>
      </c>
      <c r="AN88">
        <f t="shared" si="34"/>
        <v>0</v>
      </c>
      <c r="AO88">
        <f t="shared" si="34"/>
        <v>0</v>
      </c>
      <c r="AP88">
        <f t="shared" si="34"/>
        <v>-1.6484980332494765E-12</v>
      </c>
      <c r="AQ88">
        <f t="shared" si="34"/>
        <v>-8.9125241026828336E-9</v>
      </c>
      <c r="AR88">
        <f t="shared" si="34"/>
        <v>-8.9141726007160837E-9</v>
      </c>
      <c r="AS88">
        <f t="shared" si="34"/>
        <v>-1.9135338010783642E-6</v>
      </c>
      <c r="AT88">
        <f t="shared" si="34"/>
        <v>-1.2501784725677755E-6</v>
      </c>
      <c r="AU88">
        <f t="shared" si="25"/>
        <v>-3.1726264462468554E-6</v>
      </c>
      <c r="AW88">
        <v>85</v>
      </c>
      <c r="AX88">
        <f>IF(Z88&gt;0, (R88*SUMPRODUCT(K88:$K$98, X88:$X$98)-K88*$AZ$3)/Z88, 0)</f>
        <v>-483657194.08056909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3.2060767438672129E-10</v>
      </c>
      <c r="X89">
        <f t="shared" si="41"/>
        <v>3.2060767438672129E-10</v>
      </c>
      <c r="Y89">
        <f t="shared" si="42"/>
        <v>3.2060767438672128E-12</v>
      </c>
      <c r="Z89">
        <f t="shared" si="43"/>
        <v>0</v>
      </c>
      <c r="AB89">
        <f t="shared" si="44"/>
        <v>-0.15506420819457836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-1.6030383719336064E-5</v>
      </c>
      <c r="AI89">
        <f t="shared" si="49"/>
        <v>-1.6030383719336064E-5</v>
      </c>
      <c r="AJ89">
        <f t="shared" si="33"/>
        <v>-0.15506420819457836</v>
      </c>
      <c r="AK89">
        <f t="shared" si="46"/>
        <v>-1.0854494573620487E-2</v>
      </c>
      <c r="AL89">
        <f t="shared" si="50"/>
        <v>-0.16593473315191817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-1.4718732439727468E-9</v>
      </c>
      <c r="AR89">
        <f t="shared" si="34"/>
        <v>-1.4718732439727468E-9</v>
      </c>
      <c r="AS89">
        <f t="shared" si="34"/>
        <v>-1.4237641664442472E-5</v>
      </c>
      <c r="AT89">
        <f t="shared" si="34"/>
        <v>-9.966349165109732E-7</v>
      </c>
      <c r="AU89">
        <f t="shared" si="25"/>
        <v>-1.5235748454197418E-5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3804.3634678987601</v>
      </c>
      <c r="AO91" s="8">
        <f t="shared" ref="AO91:AU91" si="51">SUM(AO3:AO89)</f>
        <v>-380.43634678987604</v>
      </c>
      <c r="AP91" s="8">
        <f t="shared" si="51"/>
        <v>-953.94801325163019</v>
      </c>
      <c r="AQ91" s="8">
        <f t="shared" si="51"/>
        <v>-1507.8810376619961</v>
      </c>
      <c r="AR91" s="8">
        <f t="shared" si="51"/>
        <v>962.09807019525715</v>
      </c>
      <c r="AS91" s="8">
        <f t="shared" si="51"/>
        <v>-55.526558422094382</v>
      </c>
      <c r="AT91" s="8">
        <f t="shared" si="51"/>
        <v>24.600563091571772</v>
      </c>
      <c r="AU91" s="8">
        <f t="shared" si="51"/>
        <v>931.17207486473433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B15C-34DB-48F8-BF79-008F41927A18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4733.2881145212496</v>
      </c>
      <c r="K3">
        <v>1</v>
      </c>
      <c r="L3" s="2">
        <v>0</v>
      </c>
      <c r="O3">
        <f>$C$3</f>
        <v>4733.2881145212496</v>
      </c>
      <c r="P3">
        <f>O3*C5</f>
        <v>473.32881145212497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4733.2881145212496</v>
      </c>
      <c r="AF3">
        <f t="shared" ref="AF3:AG34" si="3">-$Z3*P3</f>
        <v>-473.32881145212497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3739.4773753691247</v>
      </c>
      <c r="AJ3">
        <f t="shared" ref="AJ3:AJ66" si="6">AB3-AC3</f>
        <v>0</v>
      </c>
      <c r="AL3">
        <f t="shared" ref="AL3:AL23" si="7">SUM(AI3:AK3)</f>
        <v>3739.4773753691247</v>
      </c>
      <c r="AN3">
        <f t="shared" ref="AN3:AU34" si="8">AE3*$K3</f>
        <v>4733.2881145212496</v>
      </c>
      <c r="AO3">
        <f t="shared" si="8"/>
        <v>-473.32881145212497</v>
      </c>
      <c r="AP3">
        <f t="shared" si="8"/>
        <v>-520.48192770000003</v>
      </c>
      <c r="AQ3">
        <f t="shared" si="8"/>
        <v>0</v>
      </c>
      <c r="AR3">
        <f t="shared" si="8"/>
        <v>3739.4773753691247</v>
      </c>
      <c r="AS3">
        <f t="shared" si="8"/>
        <v>0</v>
      </c>
      <c r="AT3">
        <f t="shared" si="8"/>
        <v>0</v>
      </c>
      <c r="AU3">
        <f t="shared" si="8"/>
        <v>3739.4773753691247</v>
      </c>
      <c r="AW3">
        <v>0</v>
      </c>
      <c r="AX3">
        <f>IF(Z3&gt;0, (R3*SUMPRODUCT(K3:$K$98, X3:$X$98)-K3*$AZ$3)/Z3, 0)</f>
        <v>0</v>
      </c>
      <c r="AZ3">
        <f>C6*ABS(SUMPRODUCT(X4:X79, K4:K79))/1</f>
        <v>2029.025044918543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50000</v>
      </c>
      <c r="S4">
        <f t="shared" si="1"/>
        <v>137.87287533249295</v>
      </c>
      <c r="U4">
        <f t="shared" ref="U4:U67" si="12">M4</f>
        <v>2.8498989999999999E-3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2.8498989999999999E-3</v>
      </c>
      <c r="Y4">
        <f t="shared" ref="Y4:Y67" si="16">V4*W4</f>
        <v>0.01</v>
      </c>
      <c r="Z4">
        <f t="shared" ref="Z4:Z67" si="17">MAX(0, W4-X4-Y4)</f>
        <v>0.987150101</v>
      </c>
      <c r="AB4">
        <f t="shared" ref="AB4:AB67" si="18">AC3</f>
        <v>0</v>
      </c>
      <c r="AC4">
        <f t="shared" ref="AC4:AC67" si="19">S4*Z4</f>
        <v>136.10122280963083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-136.10122280963083</v>
      </c>
      <c r="AK4">
        <f t="shared" ref="AK4:AK67" si="20">G4*SUM(AB4:AB4, AE4:AF4)</f>
        <v>0</v>
      </c>
      <c r="AL4">
        <f t="shared" si="7"/>
        <v>-278.59617280963084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-132.93679447709673</v>
      </c>
      <c r="AR4">
        <f t="shared" si="8"/>
        <v>-132.93679447709673</v>
      </c>
      <c r="AS4">
        <f t="shared" si="8"/>
        <v>-126.97194030192259</v>
      </c>
      <c r="AT4">
        <f t="shared" si="8"/>
        <v>0</v>
      </c>
      <c r="AU4">
        <f t="shared" si="8"/>
        <v>-259.90873477901937</v>
      </c>
      <c r="AW4">
        <v>1</v>
      </c>
      <c r="AX4">
        <f>IF(Z4&gt;0, (R4*SUMPRODUCT(K4:$K$98, X4:$X$98)-K4*$AZ$3)/Z4, 0)</f>
        <v>137.87287533249295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2.8964780000000001E-3</v>
      </c>
      <c r="Q5" s="4">
        <f t="shared" ref="Q5:Q68" si="22">$C$8</f>
        <v>50</v>
      </c>
      <c r="R5">
        <f t="shared" si="0"/>
        <v>50000</v>
      </c>
      <c r="S5">
        <f t="shared" si="1"/>
        <v>165.28065446201339</v>
      </c>
      <c r="U5">
        <f t="shared" si="12"/>
        <v>2.8964780000000001E-3</v>
      </c>
      <c r="V5">
        <f t="shared" si="13"/>
        <v>0.01</v>
      </c>
      <c r="W5">
        <f t="shared" si="14"/>
        <v>0.987150101</v>
      </c>
      <c r="X5">
        <f t="shared" si="15"/>
        <v>2.859258550244278E-3</v>
      </c>
      <c r="Y5">
        <f t="shared" si="16"/>
        <v>9.8715010100000004E-3</v>
      </c>
      <c r="Z5">
        <f t="shared" si="17"/>
        <v>0.97441934143975573</v>
      </c>
      <c r="AB5">
        <f t="shared" si="18"/>
        <v>136.10122280963083</v>
      </c>
      <c r="AC5">
        <f t="shared" si="19"/>
        <v>161.05266647360691</v>
      </c>
      <c r="AE5">
        <f t="shared" si="2"/>
        <v>0</v>
      </c>
      <c r="AF5">
        <f t="shared" si="3"/>
        <v>0</v>
      </c>
      <c r="AG5">
        <f t="shared" si="3"/>
        <v>-48.720967071987786</v>
      </c>
      <c r="AH5">
        <f t="shared" si="4"/>
        <v>-142.96292751221389</v>
      </c>
      <c r="AI5">
        <f t="shared" si="5"/>
        <v>-191.68389458420168</v>
      </c>
      <c r="AJ5">
        <f t="shared" si="6"/>
        <v>-24.951443663976079</v>
      </c>
      <c r="AK5">
        <f t="shared" si="20"/>
        <v>5.5801501351948639</v>
      </c>
      <c r="AL5">
        <f t="shared" si="7"/>
        <v>-211.0551881129829</v>
      </c>
      <c r="AN5">
        <f t="shared" si="8"/>
        <v>0</v>
      </c>
      <c r="AO5">
        <f t="shared" si="8"/>
        <v>0</v>
      </c>
      <c r="AP5">
        <f t="shared" si="8"/>
        <v>-41.661689572007141</v>
      </c>
      <c r="AQ5">
        <f t="shared" si="8"/>
        <v>-122.24874554560458</v>
      </c>
      <c r="AR5">
        <f t="shared" si="8"/>
        <v>-163.91043511761171</v>
      </c>
      <c r="AS5">
        <f t="shared" si="8"/>
        <v>-21.336179529565815</v>
      </c>
      <c r="AT5">
        <f t="shared" si="8"/>
        <v>4.7716311204205564</v>
      </c>
      <c r="AU5">
        <f t="shared" si="8"/>
        <v>-180.474983526757</v>
      </c>
      <c r="AW5">
        <v>2</v>
      </c>
      <c r="AX5">
        <f>IF(Z5&gt;0, (R5*SUMPRODUCT(K5:$K$98, X5:$X$98)-K5*$AZ$3)/Z5, 0)</f>
        <v>165.28065446201339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2.9506620000000002E-3</v>
      </c>
      <c r="Q6" s="4">
        <f t="shared" si="22"/>
        <v>50</v>
      </c>
      <c r="R6">
        <f t="shared" si="0"/>
        <v>50000</v>
      </c>
      <c r="S6">
        <f t="shared" si="1"/>
        <v>216.91541129886843</v>
      </c>
      <c r="U6">
        <f t="shared" si="12"/>
        <v>2.9506620000000002E-3</v>
      </c>
      <c r="V6">
        <f t="shared" si="13"/>
        <v>0.01</v>
      </c>
      <c r="W6">
        <f t="shared" si="14"/>
        <v>0.97441934143975573</v>
      </c>
      <c r="X6">
        <f t="shared" si="15"/>
        <v>2.8751821228513125E-3</v>
      </c>
      <c r="Y6">
        <f t="shared" si="16"/>
        <v>9.7441934143975579E-3</v>
      </c>
      <c r="Z6">
        <f t="shared" si="17"/>
        <v>0.96179996590250683</v>
      </c>
      <c r="AB6">
        <f t="shared" si="18"/>
        <v>161.05266647360691</v>
      </c>
      <c r="AC6">
        <f t="shared" si="19"/>
        <v>208.6292351909799</v>
      </c>
      <c r="AE6">
        <f t="shared" si="2"/>
        <v>0</v>
      </c>
      <c r="AF6">
        <f t="shared" si="3"/>
        <v>0</v>
      </c>
      <c r="AG6">
        <f t="shared" si="3"/>
        <v>-48.089998295125341</v>
      </c>
      <c r="AH6">
        <f t="shared" si="4"/>
        <v>-143.75910614256563</v>
      </c>
      <c r="AI6">
        <f t="shared" si="5"/>
        <v>-191.84910443769098</v>
      </c>
      <c r="AJ6">
        <f t="shared" si="6"/>
        <v>-47.576568717372993</v>
      </c>
      <c r="AK6">
        <f t="shared" si="20"/>
        <v>9.4215809887060047</v>
      </c>
      <c r="AL6">
        <f t="shared" si="7"/>
        <v>-230.00409216635796</v>
      </c>
      <c r="AN6">
        <f t="shared" si="8"/>
        <v>0</v>
      </c>
      <c r="AO6">
        <f t="shared" si="8"/>
        <v>0</v>
      </c>
      <c r="AP6">
        <f t="shared" si="8"/>
        <v>-37.097107002265354</v>
      </c>
      <c r="AQ6">
        <f t="shared" si="8"/>
        <v>-110.89721630664657</v>
      </c>
      <c r="AR6">
        <f t="shared" si="8"/>
        <v>-147.99432330891193</v>
      </c>
      <c r="AS6">
        <f t="shared" si="8"/>
        <v>-36.701042276558404</v>
      </c>
      <c r="AT6">
        <f t="shared" si="8"/>
        <v>7.2679020681929245</v>
      </c>
      <c r="AU6">
        <f t="shared" si="8"/>
        <v>-177.4274635172774</v>
      </c>
      <c r="AW6">
        <v>3</v>
      </c>
      <c r="AX6">
        <f>IF(Z6&gt;0, (R6*SUMPRODUCT(K6:$K$98, X6:$X$98)-K6*$AZ$3)/Z6, 0)</f>
        <v>216.91541129886843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3.0134020000000001E-3</v>
      </c>
      <c r="Q7" s="4">
        <f t="shared" si="22"/>
        <v>50</v>
      </c>
      <c r="R7">
        <f t="shared" si="0"/>
        <v>50000</v>
      </c>
      <c r="S7">
        <f t="shared" si="1"/>
        <v>251.61994064537549</v>
      </c>
      <c r="U7">
        <f t="shared" si="12"/>
        <v>3.0134020000000001E-3</v>
      </c>
      <c r="V7">
        <f t="shared" si="13"/>
        <v>0.01</v>
      </c>
      <c r="W7">
        <f t="shared" si="14"/>
        <v>0.96179996590250683</v>
      </c>
      <c r="X7">
        <f t="shared" si="15"/>
        <v>2.898289940850546E-3</v>
      </c>
      <c r="Y7">
        <f t="shared" si="16"/>
        <v>9.6179996590250692E-3</v>
      </c>
      <c r="Z7">
        <f t="shared" si="17"/>
        <v>0.94928367630263122</v>
      </c>
      <c r="AB7">
        <f t="shared" si="18"/>
        <v>208.6292351909799</v>
      </c>
      <c r="AC7">
        <f t="shared" si="19"/>
        <v>238.85870228689191</v>
      </c>
      <c r="AE7">
        <f t="shared" si="2"/>
        <v>0</v>
      </c>
      <c r="AF7">
        <f t="shared" si="3"/>
        <v>0</v>
      </c>
      <c r="AG7">
        <f t="shared" si="3"/>
        <v>-47.464183815131562</v>
      </c>
      <c r="AH7">
        <f t="shared" si="4"/>
        <v>-144.9144970425273</v>
      </c>
      <c r="AI7">
        <f t="shared" si="5"/>
        <v>-192.37868085765888</v>
      </c>
      <c r="AJ7">
        <f t="shared" si="6"/>
        <v>-30.229467095912014</v>
      </c>
      <c r="AK7">
        <f t="shared" si="20"/>
        <v>10.243695447877112</v>
      </c>
      <c r="AL7">
        <f t="shared" si="7"/>
        <v>-212.36445250569378</v>
      </c>
      <c r="AN7">
        <f t="shared" si="8"/>
        <v>0</v>
      </c>
      <c r="AO7">
        <f t="shared" si="8"/>
        <v>0</v>
      </c>
      <c r="AP7">
        <f t="shared" si="8"/>
        <v>-33.313026508787068</v>
      </c>
      <c r="AQ7">
        <f t="shared" si="8"/>
        <v>-101.70912240454959</v>
      </c>
      <c r="AR7">
        <f t="shared" si="8"/>
        <v>-135.02214891333668</v>
      </c>
      <c r="AS7">
        <f t="shared" si="8"/>
        <v>-21.216735604996984</v>
      </c>
      <c r="AT7">
        <f t="shared" si="8"/>
        <v>7.1896000431020113</v>
      </c>
      <c r="AU7">
        <f t="shared" si="8"/>
        <v>-149.04928447523164</v>
      </c>
      <c r="AW7">
        <v>4</v>
      </c>
      <c r="AX7">
        <f>IF(Z7&gt;0, (R7*SUMPRODUCT(K7:$K$98, X7:$X$98)-K7*$AZ$3)/Z7, 0)</f>
        <v>251.61994064537549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3.0789929999999999E-3</v>
      </c>
      <c r="Q8" s="4">
        <f t="shared" si="22"/>
        <v>50</v>
      </c>
      <c r="R8">
        <f t="shared" si="0"/>
        <v>50000</v>
      </c>
      <c r="S8">
        <f t="shared" si="1"/>
        <v>247.55778690288258</v>
      </c>
      <c r="U8">
        <f t="shared" si="12"/>
        <v>3.0789929999999999E-3</v>
      </c>
      <c r="V8">
        <f t="shared" si="13"/>
        <v>0.01</v>
      </c>
      <c r="W8">
        <f t="shared" si="14"/>
        <v>0.94928367630263122</v>
      </c>
      <c r="X8">
        <f t="shared" si="15"/>
        <v>2.9228377943500672E-3</v>
      </c>
      <c r="Y8">
        <f t="shared" si="16"/>
        <v>9.4928367630263116E-3</v>
      </c>
      <c r="Z8">
        <f t="shared" si="17"/>
        <v>0.93686800174525486</v>
      </c>
      <c r="AB8">
        <f t="shared" si="18"/>
        <v>238.85870228689191</v>
      </c>
      <c r="AC8">
        <f t="shared" si="19"/>
        <v>231.92896913218124</v>
      </c>
      <c r="AE8">
        <f t="shared" si="2"/>
        <v>0</v>
      </c>
      <c r="AF8">
        <f t="shared" si="3"/>
        <v>0</v>
      </c>
      <c r="AG8">
        <f t="shared" si="3"/>
        <v>-46.843400087262744</v>
      </c>
      <c r="AH8">
        <f t="shared" si="4"/>
        <v>-146.14188971750337</v>
      </c>
      <c r="AI8">
        <f t="shared" si="5"/>
        <v>-192.98528980476613</v>
      </c>
      <c r="AJ8">
        <f t="shared" si="6"/>
        <v>6.9297331547106751</v>
      </c>
      <c r="AK8">
        <f t="shared" si="20"/>
        <v>5.0876903587107973</v>
      </c>
      <c r="AL8">
        <f t="shared" si="7"/>
        <v>-180.96786629134465</v>
      </c>
      <c r="AN8">
        <f t="shared" si="8"/>
        <v>0</v>
      </c>
      <c r="AO8">
        <f t="shared" si="8"/>
        <v>0</v>
      </c>
      <c r="AP8">
        <f t="shared" si="8"/>
        <v>-30.689186659450975</v>
      </c>
      <c r="AQ8">
        <f t="shared" si="8"/>
        <v>-95.744026350573918</v>
      </c>
      <c r="AR8">
        <f t="shared" si="8"/>
        <v>-126.4332130100249</v>
      </c>
      <c r="AS8">
        <f t="shared" si="8"/>
        <v>4.5399751915730135</v>
      </c>
      <c r="AT8">
        <f t="shared" si="8"/>
        <v>3.3331713494986075</v>
      </c>
      <c r="AU8">
        <f t="shared" si="8"/>
        <v>-118.56006646895327</v>
      </c>
      <c r="AW8">
        <v>5</v>
      </c>
      <c r="AX8">
        <f>IF(Z8&gt;0, (R8*SUMPRODUCT(K8:$K$98, X8:$X$98)-K8*$AZ$3)/Z8, 0)</f>
        <v>247.55778690288258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3.1512390000000001E-3</v>
      </c>
      <c r="Q9" s="4">
        <f t="shared" si="22"/>
        <v>50</v>
      </c>
      <c r="R9">
        <f t="shared" si="0"/>
        <v>50000</v>
      </c>
      <c r="S9">
        <f t="shared" si="1"/>
        <v>223.41657518654554</v>
      </c>
      <c r="U9">
        <f t="shared" si="12"/>
        <v>3.1512390000000001E-3</v>
      </c>
      <c r="V9">
        <f t="shared" si="13"/>
        <v>0.01</v>
      </c>
      <c r="W9">
        <f t="shared" si="14"/>
        <v>0.93686800174525486</v>
      </c>
      <c r="X9">
        <f t="shared" si="15"/>
        <v>2.9522949849517155E-3</v>
      </c>
      <c r="Y9">
        <f t="shared" si="16"/>
        <v>9.3686800174525488E-3</v>
      </c>
      <c r="Z9">
        <f t="shared" si="17"/>
        <v>0.92454702674285061</v>
      </c>
      <c r="AB9">
        <f t="shared" si="18"/>
        <v>231.92896913218124</v>
      </c>
      <c r="AC9">
        <f t="shared" si="19"/>
        <v>206.55913031379123</v>
      </c>
      <c r="AE9">
        <f t="shared" si="2"/>
        <v>0</v>
      </c>
      <c r="AF9">
        <f t="shared" si="3"/>
        <v>0</v>
      </c>
      <c r="AG9">
        <f t="shared" si="3"/>
        <v>-46.22735133714253</v>
      </c>
      <c r="AH9">
        <f t="shared" si="4"/>
        <v>-147.61474924758576</v>
      </c>
      <c r="AI9">
        <f t="shared" si="5"/>
        <v>-193.84210058472829</v>
      </c>
      <c r="AJ9">
        <f t="shared" si="6"/>
        <v>25.369838818390008</v>
      </c>
      <c r="AK9">
        <f t="shared" si="20"/>
        <v>1.3683809178798694</v>
      </c>
      <c r="AL9">
        <f t="shared" si="7"/>
        <v>-167.1038808484584</v>
      </c>
      <c r="AN9">
        <f t="shared" si="8"/>
        <v>0</v>
      </c>
      <c r="AO9">
        <f t="shared" si="8"/>
        <v>0</v>
      </c>
      <c r="AP9">
        <f t="shared" si="8"/>
        <v>-28.682248158894708</v>
      </c>
      <c r="AQ9">
        <f t="shared" si="8"/>
        <v>-91.589129538347976</v>
      </c>
      <c r="AR9">
        <f t="shared" si="8"/>
        <v>-120.27137769724268</v>
      </c>
      <c r="AS9">
        <f t="shared" si="8"/>
        <v>15.740984324048052</v>
      </c>
      <c r="AT9">
        <f t="shared" si="8"/>
        <v>0.84902638648456474</v>
      </c>
      <c r="AU9">
        <f t="shared" si="8"/>
        <v>-103.68136698671006</v>
      </c>
      <c r="AW9">
        <v>6</v>
      </c>
      <c r="AX9">
        <f>IF(Z9&gt;0, (R9*SUMPRODUCT(K9:$K$98, X9:$X$98)-K9*$AZ$3)/Z9, 0)</f>
        <v>223.41657518654554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3.229188E-3</v>
      </c>
      <c r="Q10" s="4">
        <f t="shared" si="22"/>
        <v>50</v>
      </c>
      <c r="R10">
        <f t="shared" si="0"/>
        <v>50000</v>
      </c>
      <c r="S10">
        <f t="shared" si="1"/>
        <v>196.84250860104612</v>
      </c>
      <c r="U10">
        <f t="shared" si="12"/>
        <v>3.229188E-3</v>
      </c>
      <c r="V10">
        <f t="shared" si="13"/>
        <v>0.01</v>
      </c>
      <c r="W10">
        <f t="shared" si="14"/>
        <v>0.92454702674285061</v>
      </c>
      <c r="X10">
        <f t="shared" si="15"/>
        <v>2.9855361641936925E-3</v>
      </c>
      <c r="Y10">
        <f t="shared" si="16"/>
        <v>9.2454702674285068E-3</v>
      </c>
      <c r="Z10">
        <f t="shared" si="17"/>
        <v>0.91231602031122838</v>
      </c>
      <c r="AB10">
        <f t="shared" si="18"/>
        <v>206.55913031379123</v>
      </c>
      <c r="AC10">
        <f t="shared" si="19"/>
        <v>179.58257407498513</v>
      </c>
      <c r="AE10">
        <f t="shared" si="2"/>
        <v>0</v>
      </c>
      <c r="AF10">
        <f t="shared" si="3"/>
        <v>0</v>
      </c>
      <c r="AG10">
        <f t="shared" si="3"/>
        <v>-45.615801015561416</v>
      </c>
      <c r="AH10">
        <f t="shared" si="4"/>
        <v>-149.27680820968462</v>
      </c>
      <c r="AI10">
        <f t="shared" si="5"/>
        <v>-194.89260922524602</v>
      </c>
      <c r="AJ10">
        <f t="shared" si="6"/>
        <v>26.976556238806097</v>
      </c>
      <c r="AK10">
        <f t="shared" si="20"/>
        <v>0.84689243428654415</v>
      </c>
      <c r="AL10">
        <f t="shared" si="7"/>
        <v>-167.06916055215339</v>
      </c>
      <c r="AN10">
        <f t="shared" si="8"/>
        <v>0</v>
      </c>
      <c r="AO10">
        <f t="shared" si="8"/>
        <v>0</v>
      </c>
      <c r="AP10">
        <f t="shared" si="8"/>
        <v>-26.850208998897671</v>
      </c>
      <c r="AQ10">
        <f t="shared" si="8"/>
        <v>-87.8667788328668</v>
      </c>
      <c r="AR10">
        <f t="shared" si="8"/>
        <v>-114.71698783176446</v>
      </c>
      <c r="AS10">
        <f t="shared" si="8"/>
        <v>15.878843667249496</v>
      </c>
      <c r="AT10">
        <f t="shared" si="8"/>
        <v>0.49849478369176586</v>
      </c>
      <c r="AU10">
        <f t="shared" si="8"/>
        <v>-98.339649380823204</v>
      </c>
      <c r="AW10">
        <v>7</v>
      </c>
      <c r="AX10">
        <f>IF(Z10&gt;0, (R10*SUMPRODUCT(K10:$K$98, X10:$X$98)-K10*$AZ$3)/Z10, 0)</f>
        <v>196.84250860104612</v>
      </c>
    </row>
    <row r="11" spans="1:52" x14ac:dyDescent="0.25">
      <c r="A11" t="s">
        <v>33</v>
      </c>
      <c r="C11" s="12">
        <f>AU81</f>
        <v>1191.2034268923201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3.318545E-3</v>
      </c>
      <c r="Q11" s="4">
        <f t="shared" si="22"/>
        <v>50</v>
      </c>
      <c r="R11">
        <f t="shared" si="0"/>
        <v>50000</v>
      </c>
      <c r="S11">
        <f t="shared" si="1"/>
        <v>167.94915340648907</v>
      </c>
      <c r="U11">
        <f t="shared" si="12"/>
        <v>3.318545E-3</v>
      </c>
      <c r="V11">
        <f t="shared" si="13"/>
        <v>0.01</v>
      </c>
      <c r="W11">
        <f t="shared" si="14"/>
        <v>0.91231602031122838</v>
      </c>
      <c r="X11">
        <f t="shared" si="15"/>
        <v>3.0275617676237252E-3</v>
      </c>
      <c r="Y11">
        <f t="shared" si="16"/>
        <v>9.1231602031122839E-3</v>
      </c>
      <c r="Z11">
        <f t="shared" si="17"/>
        <v>0.9001652983404923</v>
      </c>
      <c r="AB11">
        <f t="shared" si="18"/>
        <v>179.58257407498513</v>
      </c>
      <c r="AC11">
        <f t="shared" si="19"/>
        <v>151.18199978218536</v>
      </c>
      <c r="AE11">
        <f t="shared" si="2"/>
        <v>0</v>
      </c>
      <c r="AF11">
        <f t="shared" si="3"/>
        <v>0</v>
      </c>
      <c r="AG11">
        <f t="shared" si="3"/>
        <v>-45.008264917024619</v>
      </c>
      <c r="AH11">
        <f t="shared" si="4"/>
        <v>-151.37808838118627</v>
      </c>
      <c r="AI11">
        <f t="shared" si="5"/>
        <v>-196.38635329821091</v>
      </c>
      <c r="AJ11">
        <f t="shared" si="6"/>
        <v>28.400574292799774</v>
      </c>
      <c r="AK11">
        <f t="shared" si="20"/>
        <v>0.4309981777799643</v>
      </c>
      <c r="AL11">
        <f t="shared" si="7"/>
        <v>-167.55478082763116</v>
      </c>
      <c r="AN11">
        <f t="shared" si="8"/>
        <v>0</v>
      </c>
      <c r="AO11">
        <f t="shared" si="8"/>
        <v>0</v>
      </c>
      <c r="AP11">
        <f t="shared" si="8"/>
        <v>-25.173511290466031</v>
      </c>
      <c r="AQ11">
        <f t="shared" si="8"/>
        <v>-84.667072237026687</v>
      </c>
      <c r="AR11">
        <f t="shared" si="8"/>
        <v>-109.84058352749273</v>
      </c>
      <c r="AS11">
        <f t="shared" si="8"/>
        <v>15.884686488882704</v>
      </c>
      <c r="AT11">
        <f t="shared" si="8"/>
        <v>0.24106100322943674</v>
      </c>
      <c r="AU11">
        <f t="shared" si="8"/>
        <v>-93.714836035380571</v>
      </c>
      <c r="AW11">
        <v>8</v>
      </c>
      <c r="AX11">
        <f>IF(Z11&gt;0, (R11*SUMPRODUCT(K11:$K$98, X11:$X$98)-K11*$AZ$3)/Z11, 0)</f>
        <v>167.94915340648907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3.4212090000000001E-3</v>
      </c>
      <c r="Q12" s="4">
        <f t="shared" si="22"/>
        <v>50</v>
      </c>
      <c r="R12">
        <f t="shared" si="0"/>
        <v>50000</v>
      </c>
      <c r="S12">
        <f t="shared" si="1"/>
        <v>138.40782970163471</v>
      </c>
      <c r="U12">
        <f t="shared" si="12"/>
        <v>3.4212090000000001E-3</v>
      </c>
      <c r="V12">
        <f t="shared" si="13"/>
        <v>0.01</v>
      </c>
      <c r="W12">
        <f t="shared" si="14"/>
        <v>0.9001652983404923</v>
      </c>
      <c r="X12">
        <f t="shared" si="15"/>
        <v>3.0796536201701773E-3</v>
      </c>
      <c r="Y12">
        <f t="shared" si="16"/>
        <v>9.0016529834049241E-3</v>
      </c>
      <c r="Z12">
        <f t="shared" si="17"/>
        <v>0.88808399173691721</v>
      </c>
      <c r="AB12">
        <f t="shared" si="18"/>
        <v>151.18199978218536</v>
      </c>
      <c r="AC12">
        <f t="shared" si="19"/>
        <v>122.9177778890712</v>
      </c>
      <c r="AE12">
        <f t="shared" si="2"/>
        <v>0</v>
      </c>
      <c r="AF12">
        <f t="shared" si="3"/>
        <v>0</v>
      </c>
      <c r="AG12">
        <f t="shared" si="3"/>
        <v>-44.404199586845863</v>
      </c>
      <c r="AH12">
        <f t="shared" si="4"/>
        <v>-153.98268100850888</v>
      </c>
      <c r="AI12">
        <f t="shared" si="5"/>
        <v>-198.38688059535474</v>
      </c>
      <c r="AJ12">
        <f t="shared" si="6"/>
        <v>28.264221893114154</v>
      </c>
      <c r="AK12">
        <f t="shared" si="20"/>
        <v>0.34771859949902634</v>
      </c>
      <c r="AL12">
        <f t="shared" si="7"/>
        <v>-169.77494010274157</v>
      </c>
      <c r="AN12">
        <f t="shared" si="8"/>
        <v>0</v>
      </c>
      <c r="AO12">
        <f t="shared" si="8"/>
        <v>0</v>
      </c>
      <c r="AP12">
        <f t="shared" si="8"/>
        <v>-23.601304128264584</v>
      </c>
      <c r="AQ12">
        <f t="shared" si="8"/>
        <v>-81.843431900165342</v>
      </c>
      <c r="AR12">
        <f t="shared" si="8"/>
        <v>-105.44473602842993</v>
      </c>
      <c r="AS12">
        <f t="shared" si="8"/>
        <v>15.02273440473753</v>
      </c>
      <c r="AT12">
        <f t="shared" si="8"/>
        <v>0.18481613212687764</v>
      </c>
      <c r="AU12">
        <f t="shared" si="8"/>
        <v>-90.237185491565526</v>
      </c>
      <c r="AW12">
        <v>9</v>
      </c>
      <c r="AX12">
        <f>IF(Z12&gt;0, (R12*SUMPRODUCT(K12:$K$98, X12:$X$98)-K12*$AZ$3)/Z12, 0)</f>
        <v>138.40782970163471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3.53338E-3</v>
      </c>
      <c r="Q13" s="4">
        <f t="shared" si="22"/>
        <v>50</v>
      </c>
      <c r="R13">
        <f t="shared" si="0"/>
        <v>50000</v>
      </c>
      <c r="S13">
        <f t="shared" si="1"/>
        <v>107.73362412056569</v>
      </c>
      <c r="U13">
        <f t="shared" si="12"/>
        <v>3.53338E-3</v>
      </c>
      <c r="V13">
        <f t="shared" si="13"/>
        <v>0.01</v>
      </c>
      <c r="W13">
        <f t="shared" si="14"/>
        <v>0.88808399173691721</v>
      </c>
      <c r="X13">
        <f t="shared" si="15"/>
        <v>3.1379382147233886E-3</v>
      </c>
      <c r="Y13">
        <f t="shared" si="16"/>
        <v>8.8808399173691717E-3</v>
      </c>
      <c r="Z13">
        <f t="shared" si="17"/>
        <v>0.87606521360482459</v>
      </c>
      <c r="AB13">
        <f t="shared" si="18"/>
        <v>122.9177778890712</v>
      </c>
      <c r="AC13">
        <f t="shared" si="19"/>
        <v>94.381680427605261</v>
      </c>
      <c r="AE13">
        <f t="shared" si="2"/>
        <v>0</v>
      </c>
      <c r="AF13">
        <f t="shared" si="3"/>
        <v>0</v>
      </c>
      <c r="AG13">
        <f t="shared" si="3"/>
        <v>-43.80326068024123</v>
      </c>
      <c r="AH13">
        <f t="shared" si="4"/>
        <v>-156.89691073616945</v>
      </c>
      <c r="AI13">
        <f t="shared" si="5"/>
        <v>-200.70017141641068</v>
      </c>
      <c r="AJ13">
        <f t="shared" si="6"/>
        <v>28.536097461465943</v>
      </c>
      <c r="AK13">
        <f t="shared" si="20"/>
        <v>0.24583555577814242</v>
      </c>
      <c r="AL13">
        <f t="shared" si="7"/>
        <v>-171.9182383991666</v>
      </c>
      <c r="AN13">
        <f t="shared" si="8"/>
        <v>0</v>
      </c>
      <c r="AO13">
        <f t="shared" si="8"/>
        <v>0</v>
      </c>
      <c r="AP13">
        <f t="shared" si="8"/>
        <v>-22.13108242490609</v>
      </c>
      <c r="AQ13">
        <f t="shared" si="8"/>
        <v>-79.270319373315132</v>
      </c>
      <c r="AR13">
        <f t="shared" si="8"/>
        <v>-101.40140179822123</v>
      </c>
      <c r="AS13">
        <f t="shared" si="8"/>
        <v>14.417527718198587</v>
      </c>
      <c r="AT13">
        <f t="shared" si="8"/>
        <v>0.12420552405024078</v>
      </c>
      <c r="AU13">
        <f t="shared" si="8"/>
        <v>-86.859668555972391</v>
      </c>
      <c r="AW13">
        <v>10</v>
      </c>
      <c r="AX13">
        <f>IF(Z13&gt;0, (R13*SUMPRODUCT(K13:$K$98, X13:$X$98)-K13*$AZ$3)/Z13, 0)</f>
        <v>107.73362412056569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3.6617109999999998E-3</v>
      </c>
      <c r="Q14" s="4">
        <f t="shared" si="22"/>
        <v>50</v>
      </c>
      <c r="R14">
        <f t="shared" si="0"/>
        <v>50000</v>
      </c>
      <c r="S14">
        <f t="shared" si="1"/>
        <v>144.59944936969438</v>
      </c>
      <c r="U14">
        <f t="shared" si="12"/>
        <v>3.6617109999999998E-3</v>
      </c>
      <c r="V14">
        <f t="shared" si="13"/>
        <v>0.01</v>
      </c>
      <c r="W14">
        <f t="shared" si="14"/>
        <v>0.87606521360482459</v>
      </c>
      <c r="X14">
        <f t="shared" si="15"/>
        <v>3.2078976293741356E-3</v>
      </c>
      <c r="Y14">
        <f t="shared" si="16"/>
        <v>8.7606521360482463E-3</v>
      </c>
      <c r="Z14">
        <f t="shared" si="17"/>
        <v>0.8640966638394022</v>
      </c>
      <c r="AB14">
        <f t="shared" si="18"/>
        <v>94.381680427605261</v>
      </c>
      <c r="AC14">
        <f t="shared" si="19"/>
        <v>124.94790179336746</v>
      </c>
      <c r="AE14">
        <f t="shared" si="2"/>
        <v>0</v>
      </c>
      <c r="AF14">
        <f t="shared" si="3"/>
        <v>0</v>
      </c>
      <c r="AG14">
        <f t="shared" si="3"/>
        <v>-43.20483319197011</v>
      </c>
      <c r="AH14">
        <f t="shared" si="4"/>
        <v>-160.39488146870679</v>
      </c>
      <c r="AI14">
        <f t="shared" si="5"/>
        <v>-203.59971466067691</v>
      </c>
      <c r="AJ14">
        <f t="shared" si="6"/>
        <v>-30.566221365762203</v>
      </c>
      <c r="AK14">
        <f t="shared" si="20"/>
        <v>6.6067176299323691</v>
      </c>
      <c r="AL14">
        <f t="shared" si="7"/>
        <v>-227.55921839650674</v>
      </c>
      <c r="AN14">
        <f t="shared" si="8"/>
        <v>0</v>
      </c>
      <c r="AO14">
        <f t="shared" si="8"/>
        <v>0</v>
      </c>
      <c r="AP14">
        <f t="shared" si="8"/>
        <v>-19.489941047053431</v>
      </c>
      <c r="AQ14">
        <f t="shared" si="8"/>
        <v>-72.355024961772585</v>
      </c>
      <c r="AR14">
        <f t="shared" si="8"/>
        <v>-91.84496600882602</v>
      </c>
      <c r="AS14">
        <f t="shared" si="8"/>
        <v>-13.78859281328301</v>
      </c>
      <c r="AT14">
        <f t="shared" si="8"/>
        <v>2.9803271441826129</v>
      </c>
      <c r="AU14">
        <f t="shared" si="8"/>
        <v>-102.65323167792641</v>
      </c>
      <c r="AW14">
        <v>11</v>
      </c>
      <c r="AX14">
        <f>IF(Z14&gt;0, (R14*SUMPRODUCT(K14:$K$98, X14:$X$98)-K14*$AZ$3)/Z14, 0)</f>
        <v>144.59944936969438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3.8071530000000002E-3</v>
      </c>
      <c r="Q15" s="4">
        <f t="shared" si="22"/>
        <v>50</v>
      </c>
      <c r="R15">
        <f t="shared" si="0"/>
        <v>50000</v>
      </c>
      <c r="S15">
        <f t="shared" si="1"/>
        <v>176.79797808734926</v>
      </c>
      <c r="U15">
        <f t="shared" si="12"/>
        <v>3.8071530000000002E-3</v>
      </c>
      <c r="V15">
        <f t="shared" si="13"/>
        <v>0.01</v>
      </c>
      <c r="W15">
        <f t="shared" si="14"/>
        <v>0.8640966638394022</v>
      </c>
      <c r="X15">
        <f t="shared" si="15"/>
        <v>3.2897482060261717E-3</v>
      </c>
      <c r="Y15">
        <f t="shared" si="16"/>
        <v>8.6409666383940216E-3</v>
      </c>
      <c r="Z15">
        <f t="shared" si="17"/>
        <v>0.8521659489949821</v>
      </c>
      <c r="AB15">
        <f t="shared" si="18"/>
        <v>124.94790179336746</v>
      </c>
      <c r="AC15">
        <f t="shared" si="19"/>
        <v>150.66121677720002</v>
      </c>
      <c r="AE15">
        <f t="shared" si="2"/>
        <v>0</v>
      </c>
      <c r="AF15">
        <f t="shared" si="3"/>
        <v>0</v>
      </c>
      <c r="AG15">
        <f t="shared" si="3"/>
        <v>-42.608297449749102</v>
      </c>
      <c r="AH15">
        <f t="shared" si="4"/>
        <v>-164.48741030130859</v>
      </c>
      <c r="AI15">
        <f t="shared" si="5"/>
        <v>-207.09570775105769</v>
      </c>
      <c r="AJ15">
        <f t="shared" si="6"/>
        <v>-25.713314983832561</v>
      </c>
      <c r="AK15">
        <f t="shared" si="20"/>
        <v>8.7463531255357232</v>
      </c>
      <c r="AL15">
        <f t="shared" si="7"/>
        <v>-224.06266960935451</v>
      </c>
      <c r="AN15">
        <f t="shared" si="8"/>
        <v>0</v>
      </c>
      <c r="AO15">
        <f t="shared" si="8"/>
        <v>0</v>
      </c>
      <c r="AP15">
        <f t="shared" si="8"/>
        <v>-17.161464686656949</v>
      </c>
      <c r="AQ15">
        <f t="shared" si="8"/>
        <v>-66.251060292064835</v>
      </c>
      <c r="AR15">
        <f t="shared" si="8"/>
        <v>-83.412524978721777</v>
      </c>
      <c r="AS15">
        <f t="shared" si="8"/>
        <v>-10.356624730015538</v>
      </c>
      <c r="AT15">
        <f t="shared" si="8"/>
        <v>3.5227934295646635</v>
      </c>
      <c r="AU15">
        <f t="shared" si="8"/>
        <v>-90.246356279172645</v>
      </c>
      <c r="AW15">
        <v>12</v>
      </c>
      <c r="AX15">
        <f>IF(Z15&gt;0, (R15*SUMPRODUCT(K15:$K$98, X15:$X$98)-K15*$AZ$3)/Z15, 0)</f>
        <v>176.79797808734926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3.9582979999999999E-3</v>
      </c>
      <c r="Q16" s="4">
        <f t="shared" si="22"/>
        <v>50</v>
      </c>
      <c r="R16">
        <f t="shared" si="0"/>
        <v>50000</v>
      </c>
      <c r="S16">
        <f t="shared" si="1"/>
        <v>204.66152109073658</v>
      </c>
      <c r="U16">
        <f t="shared" si="12"/>
        <v>3.9582979999999999E-3</v>
      </c>
      <c r="V16">
        <f t="shared" si="13"/>
        <v>0.01</v>
      </c>
      <c r="W16">
        <f t="shared" si="14"/>
        <v>0.8521659489949821</v>
      </c>
      <c r="X16">
        <f t="shared" si="15"/>
        <v>3.3731267715749395E-3</v>
      </c>
      <c r="Y16">
        <f t="shared" si="16"/>
        <v>8.5216594899498212E-3</v>
      </c>
      <c r="Z16">
        <f t="shared" si="17"/>
        <v>0.84027116273345726</v>
      </c>
      <c r="AB16">
        <f t="shared" si="18"/>
        <v>150.66121677720002</v>
      </c>
      <c r="AC16">
        <f t="shared" si="19"/>
        <v>171.97117429371121</v>
      </c>
      <c r="AE16">
        <f t="shared" si="2"/>
        <v>0</v>
      </c>
      <c r="AF16">
        <f t="shared" si="3"/>
        <v>0</v>
      </c>
      <c r="AG16">
        <f t="shared" si="3"/>
        <v>-42.013558136672863</v>
      </c>
      <c r="AH16">
        <f t="shared" si="4"/>
        <v>-168.65633857874698</v>
      </c>
      <c r="AI16">
        <f t="shared" si="5"/>
        <v>-210.66989671541984</v>
      </c>
      <c r="AJ16">
        <f t="shared" si="6"/>
        <v>-21.30995751651119</v>
      </c>
      <c r="AK16">
        <f t="shared" si="20"/>
        <v>10.546285174404003</v>
      </c>
      <c r="AL16">
        <f t="shared" si="7"/>
        <v>-221.43356905752702</v>
      </c>
      <c r="AN16">
        <f t="shared" si="8"/>
        <v>0</v>
      </c>
      <c r="AO16">
        <f t="shared" si="8"/>
        <v>0</v>
      </c>
      <c r="AP16">
        <f t="shared" si="8"/>
        <v>-15.108857007539386</v>
      </c>
      <c r="AQ16">
        <f t="shared" si="8"/>
        <v>-60.651956559165022</v>
      </c>
      <c r="AR16">
        <f t="shared" si="8"/>
        <v>-75.760813566704414</v>
      </c>
      <c r="AS16">
        <f t="shared" si="8"/>
        <v>-7.663457113209029</v>
      </c>
      <c r="AT16">
        <f t="shared" si="8"/>
        <v>3.7926403220229923</v>
      </c>
      <c r="AU16">
        <f t="shared" si="8"/>
        <v>-79.631630357890444</v>
      </c>
      <c r="AW16">
        <v>13</v>
      </c>
      <c r="AX16">
        <f>IF(Z16&gt;0, (R16*SUMPRODUCT(K16:$K$98, X16:$X$98)-K16*$AZ$3)/Z16, 0)</f>
        <v>204.66152109073658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4.120851E-3</v>
      </c>
      <c r="Q17" s="4">
        <f t="shared" si="22"/>
        <v>50</v>
      </c>
      <c r="R17">
        <f t="shared" si="0"/>
        <v>50000</v>
      </c>
      <c r="S17">
        <f t="shared" si="1"/>
        <v>228.75104641950105</v>
      </c>
      <c r="U17">
        <f t="shared" si="12"/>
        <v>4.120851E-3</v>
      </c>
      <c r="V17">
        <f t="shared" si="13"/>
        <v>0.01</v>
      </c>
      <c r="W17">
        <f t="shared" si="14"/>
        <v>0.84027116273345726</v>
      </c>
      <c r="X17">
        <f t="shared" si="15"/>
        <v>3.4626322612213299E-3</v>
      </c>
      <c r="Y17">
        <f t="shared" si="16"/>
        <v>8.4027116273345734E-3</v>
      </c>
      <c r="Z17">
        <f t="shared" si="17"/>
        <v>0.82840581884490139</v>
      </c>
      <c r="AB17">
        <f t="shared" si="18"/>
        <v>171.97117429371121</v>
      </c>
      <c r="AC17">
        <f t="shared" si="19"/>
        <v>189.49869792077482</v>
      </c>
      <c r="AE17">
        <f t="shared" si="2"/>
        <v>0</v>
      </c>
      <c r="AF17">
        <f t="shared" si="3"/>
        <v>0</v>
      </c>
      <c r="AG17">
        <f t="shared" si="3"/>
        <v>-41.420290942245067</v>
      </c>
      <c r="AH17">
        <f t="shared" si="4"/>
        <v>-173.1316130610665</v>
      </c>
      <c r="AI17">
        <f t="shared" si="5"/>
        <v>-214.55190400331156</v>
      </c>
      <c r="AJ17">
        <f t="shared" si="6"/>
        <v>-17.527523627063601</v>
      </c>
      <c r="AK17">
        <f t="shared" si="20"/>
        <v>12.037982200559787</v>
      </c>
      <c r="AL17">
        <f t="shared" si="7"/>
        <v>-220.04144542981538</v>
      </c>
      <c r="AN17">
        <f t="shared" si="8"/>
        <v>0</v>
      </c>
      <c r="AO17">
        <f t="shared" si="8"/>
        <v>0</v>
      </c>
      <c r="AP17">
        <f t="shared" si="8"/>
        <v>-13.299559900853229</v>
      </c>
      <c r="AQ17">
        <f t="shared" si="8"/>
        <v>-55.590489739621148</v>
      </c>
      <c r="AR17">
        <f t="shared" si="8"/>
        <v>-68.890049640474373</v>
      </c>
      <c r="AS17">
        <f t="shared" si="8"/>
        <v>-5.6278781507544302</v>
      </c>
      <c r="AT17">
        <f t="shared" si="8"/>
        <v>3.8652520713818075</v>
      </c>
      <c r="AU17">
        <f t="shared" si="8"/>
        <v>-70.652675719846997</v>
      </c>
      <c r="AW17">
        <v>14</v>
      </c>
      <c r="AX17">
        <f>IF(Z17&gt;0, (R17*SUMPRODUCT(K17:$K$98, X17:$X$98)-K17*$AZ$3)/Z17, 0)</f>
        <v>228.75104641950105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4.2986129999999997E-3</v>
      </c>
      <c r="Q18" s="4">
        <f t="shared" si="22"/>
        <v>50</v>
      </c>
      <c r="R18">
        <f t="shared" si="0"/>
        <v>50000</v>
      </c>
      <c r="S18">
        <f t="shared" si="1"/>
        <v>249.4747780118021</v>
      </c>
      <c r="U18">
        <f t="shared" si="12"/>
        <v>4.2986129999999997E-3</v>
      </c>
      <c r="V18">
        <f t="shared" si="13"/>
        <v>0.01</v>
      </c>
      <c r="W18">
        <f t="shared" si="14"/>
        <v>0.82840581884490139</v>
      </c>
      <c r="X18">
        <f t="shared" si="15"/>
        <v>3.5609960221623378E-3</v>
      </c>
      <c r="Y18">
        <f t="shared" si="16"/>
        <v>8.2840581884490137E-3</v>
      </c>
      <c r="Z18">
        <f t="shared" si="17"/>
        <v>0.81656076463429006</v>
      </c>
      <c r="AB18">
        <f t="shared" si="18"/>
        <v>189.49869792077482</v>
      </c>
      <c r="AC18">
        <f t="shared" si="19"/>
        <v>203.71131549028689</v>
      </c>
      <c r="AE18">
        <f t="shared" si="2"/>
        <v>0</v>
      </c>
      <c r="AF18">
        <f t="shared" si="3"/>
        <v>0</v>
      </c>
      <c r="AG18">
        <f t="shared" si="3"/>
        <v>-40.828038231714501</v>
      </c>
      <c r="AH18">
        <f t="shared" si="4"/>
        <v>-178.0498011081169</v>
      </c>
      <c r="AI18">
        <f t="shared" si="5"/>
        <v>-218.87783933983138</v>
      </c>
      <c r="AJ18">
        <f t="shared" si="6"/>
        <v>-14.212617569512076</v>
      </c>
      <c r="AK18">
        <f t="shared" si="20"/>
        <v>13.264908854454239</v>
      </c>
      <c r="AL18">
        <f t="shared" si="7"/>
        <v>-219.82554805488923</v>
      </c>
      <c r="AN18">
        <f t="shared" si="8"/>
        <v>0</v>
      </c>
      <c r="AO18">
        <f t="shared" si="8"/>
        <v>0</v>
      </c>
      <c r="AP18">
        <f t="shared" si="8"/>
        <v>-11.704816643536258</v>
      </c>
      <c r="AQ18">
        <f t="shared" si="8"/>
        <v>-51.044340253648571</v>
      </c>
      <c r="AR18">
        <f t="shared" si="8"/>
        <v>-62.749156897184818</v>
      </c>
      <c r="AS18">
        <f t="shared" si="8"/>
        <v>-4.0745548863187437</v>
      </c>
      <c r="AT18">
        <f t="shared" si="8"/>
        <v>3.8028603052987653</v>
      </c>
      <c r="AU18">
        <f t="shared" si="8"/>
        <v>-63.020851478204804</v>
      </c>
      <c r="AW18">
        <v>15</v>
      </c>
      <c r="AX18">
        <f>IF(Z18&gt;0, (R18*SUMPRODUCT(K18:$K$98, X18:$X$98)-K18*$AZ$3)/Z18, 0)</f>
        <v>249.4747780118021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4.5124980000000002E-3</v>
      </c>
      <c r="Q19" s="4">
        <f t="shared" si="22"/>
        <v>50</v>
      </c>
      <c r="R19">
        <f t="shared" si="0"/>
        <v>50000</v>
      </c>
      <c r="S19">
        <f t="shared" si="1"/>
        <v>267.16589056756686</v>
      </c>
      <c r="U19">
        <f t="shared" si="12"/>
        <v>4.5124980000000002E-3</v>
      </c>
      <c r="V19">
        <f t="shared" si="13"/>
        <v>0.01</v>
      </c>
      <c r="W19">
        <f t="shared" si="14"/>
        <v>0.81656076463429006</v>
      </c>
      <c r="X19">
        <f t="shared" si="15"/>
        <v>3.6847288172907047E-3</v>
      </c>
      <c r="Y19">
        <f t="shared" si="16"/>
        <v>8.1656076463429011E-3</v>
      </c>
      <c r="Z19">
        <f t="shared" si="17"/>
        <v>0.80471042817065652</v>
      </c>
      <c r="AB19">
        <f t="shared" si="18"/>
        <v>203.71131549028689</v>
      </c>
      <c r="AC19">
        <f t="shared" si="19"/>
        <v>214.99117819122151</v>
      </c>
      <c r="AE19">
        <f t="shared" si="2"/>
        <v>0</v>
      </c>
      <c r="AF19">
        <f t="shared" si="3"/>
        <v>0</v>
      </c>
      <c r="AG19">
        <f t="shared" si="3"/>
        <v>-40.235521408532826</v>
      </c>
      <c r="AH19">
        <f t="shared" si="4"/>
        <v>-184.23644086453524</v>
      </c>
      <c r="AI19">
        <f t="shared" si="5"/>
        <v>-224.47196227306807</v>
      </c>
      <c r="AJ19">
        <f t="shared" si="6"/>
        <v>-11.279862700934615</v>
      </c>
      <c r="AK19">
        <f t="shared" si="20"/>
        <v>14.259792084320084</v>
      </c>
      <c r="AL19">
        <f t="shared" si="7"/>
        <v>-221.4920328896826</v>
      </c>
      <c r="AN19">
        <f t="shared" si="8"/>
        <v>0</v>
      </c>
      <c r="AO19">
        <f t="shared" si="8"/>
        <v>0</v>
      </c>
      <c r="AP19">
        <f t="shared" si="8"/>
        <v>-10.29906296018444</v>
      </c>
      <c r="AQ19">
        <f t="shared" si="8"/>
        <v>-47.158894369932213</v>
      </c>
      <c r="AR19">
        <f t="shared" si="8"/>
        <v>-57.457957330116656</v>
      </c>
      <c r="AS19">
        <f t="shared" si="8"/>
        <v>-2.8872998801135177</v>
      </c>
      <c r="AT19">
        <f t="shared" si="8"/>
        <v>3.6500706672688183</v>
      </c>
      <c r="AU19">
        <f t="shared" si="8"/>
        <v>-56.695186542961352</v>
      </c>
      <c r="AW19">
        <v>16</v>
      </c>
      <c r="AX19">
        <f>IF(Z19&gt;0, (R19*SUMPRODUCT(K19:$K$98, X19:$X$98)-K19*$AZ$3)/Z19, 0)</f>
        <v>267.16589056756686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4.7406419999999998E-3</v>
      </c>
      <c r="Q20" s="4">
        <f t="shared" si="22"/>
        <v>50</v>
      </c>
      <c r="R20">
        <f t="shared" si="0"/>
        <v>50000</v>
      </c>
      <c r="S20">
        <f t="shared" si="1"/>
        <v>281.86835099763704</v>
      </c>
      <c r="U20">
        <f t="shared" si="12"/>
        <v>4.7406419999999998E-3</v>
      </c>
      <c r="V20">
        <f t="shared" si="13"/>
        <v>0.01</v>
      </c>
      <c r="W20">
        <f t="shared" si="14"/>
        <v>0.80471042817065652</v>
      </c>
      <c r="X20">
        <f t="shared" si="15"/>
        <v>3.8148440536237972E-3</v>
      </c>
      <c r="Y20">
        <f t="shared" si="16"/>
        <v>8.0471042817065654E-3</v>
      </c>
      <c r="Z20">
        <f t="shared" si="17"/>
        <v>0.79284847983532625</v>
      </c>
      <c r="AB20">
        <f t="shared" si="18"/>
        <v>214.99117819122151</v>
      </c>
      <c r="AC20">
        <f t="shared" si="19"/>
        <v>223.47889360216669</v>
      </c>
      <c r="AE20">
        <f t="shared" si="2"/>
        <v>0</v>
      </c>
      <c r="AF20">
        <f t="shared" si="3"/>
        <v>0</v>
      </c>
      <c r="AG20">
        <f t="shared" si="3"/>
        <v>-39.642423991766314</v>
      </c>
      <c r="AH20">
        <f t="shared" si="4"/>
        <v>-190.74220268118987</v>
      </c>
      <c r="AI20">
        <f t="shared" si="5"/>
        <v>-230.38462667295619</v>
      </c>
      <c r="AJ20">
        <f t="shared" si="6"/>
        <v>-8.4877154109451851</v>
      </c>
      <c r="AK20">
        <f t="shared" si="20"/>
        <v>15.049382473385506</v>
      </c>
      <c r="AL20">
        <f t="shared" si="7"/>
        <v>-223.82295961051585</v>
      </c>
      <c r="AN20">
        <f t="shared" si="8"/>
        <v>0</v>
      </c>
      <c r="AO20">
        <f t="shared" si="8"/>
        <v>0</v>
      </c>
      <c r="AP20">
        <f t="shared" si="8"/>
        <v>-9.0600430001365186</v>
      </c>
      <c r="AQ20">
        <f t="shared" si="8"/>
        <v>-43.593009312227395</v>
      </c>
      <c r="AR20">
        <f t="shared" si="8"/>
        <v>-52.653052312363911</v>
      </c>
      <c r="AS20">
        <f t="shared" si="8"/>
        <v>-1.9398174695890602</v>
      </c>
      <c r="AT20">
        <f t="shared" si="8"/>
        <v>3.4394479097113968</v>
      </c>
      <c r="AU20">
        <f t="shared" si="8"/>
        <v>-51.153421872241573</v>
      </c>
      <c r="AW20">
        <v>17</v>
      </c>
      <c r="AX20">
        <f>IF(Z20&gt;0, (R20*SUMPRODUCT(K20:$K$98, X20:$X$98)-K20*$AZ$3)/Z20, 0)</f>
        <v>281.86835099763704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4.9668849999999999E-3</v>
      </c>
      <c r="Q21" s="4">
        <f t="shared" si="22"/>
        <v>50</v>
      </c>
      <c r="R21">
        <f t="shared" si="0"/>
        <v>50000</v>
      </c>
      <c r="S21">
        <f t="shared" si="1"/>
        <v>293.95089132821647</v>
      </c>
      <c r="U21">
        <f t="shared" si="12"/>
        <v>4.9668849999999999E-3</v>
      </c>
      <c r="V21">
        <f t="shared" si="13"/>
        <v>0.01</v>
      </c>
      <c r="W21">
        <f t="shared" si="14"/>
        <v>0.79284847983532625</v>
      </c>
      <c r="X21">
        <f t="shared" si="15"/>
        <v>3.9379872217668839E-3</v>
      </c>
      <c r="Y21">
        <f t="shared" si="16"/>
        <v>7.9284847983532632E-3</v>
      </c>
      <c r="Z21">
        <f t="shared" si="17"/>
        <v>0.7809820078152061</v>
      </c>
      <c r="AB21">
        <f t="shared" si="18"/>
        <v>223.47889360216669</v>
      </c>
      <c r="AC21">
        <f t="shared" si="19"/>
        <v>229.57035730857996</v>
      </c>
      <c r="AE21">
        <f t="shared" si="2"/>
        <v>0</v>
      </c>
      <c r="AF21">
        <f t="shared" si="3"/>
        <v>0</v>
      </c>
      <c r="AG21">
        <f t="shared" si="3"/>
        <v>-39.049100390760302</v>
      </c>
      <c r="AH21">
        <f t="shared" si="4"/>
        <v>-196.89936108834419</v>
      </c>
      <c r="AI21">
        <f t="shared" si="5"/>
        <v>-235.94846147910448</v>
      </c>
      <c r="AJ21">
        <f t="shared" si="6"/>
        <v>-6.0914637064132648</v>
      </c>
      <c r="AK21">
        <f t="shared" si="20"/>
        <v>15.643522552151669</v>
      </c>
      <c r="AL21">
        <f t="shared" si="7"/>
        <v>-226.39640263336608</v>
      </c>
      <c r="AN21">
        <f t="shared" si="8"/>
        <v>0</v>
      </c>
      <c r="AO21">
        <f t="shared" si="8"/>
        <v>0</v>
      </c>
      <c r="AP21">
        <f t="shared" si="8"/>
        <v>-7.9682521236235884</v>
      </c>
      <c r="AQ21">
        <f t="shared" si="8"/>
        <v>-40.178742568511666</v>
      </c>
      <c r="AR21">
        <f t="shared" si="8"/>
        <v>-48.146994692135252</v>
      </c>
      <c r="AS21">
        <f t="shared" si="8"/>
        <v>-1.2430073453392161</v>
      </c>
      <c r="AT21">
        <f t="shared" si="8"/>
        <v>3.1921742255202057</v>
      </c>
      <c r="AU21">
        <f t="shared" si="8"/>
        <v>-46.197827811954262</v>
      </c>
      <c r="AW21">
        <v>18</v>
      </c>
      <c r="AX21">
        <f>IF(Z21&gt;0, (R21*SUMPRODUCT(K21:$K$98, X21:$X$98)-K21*$AZ$3)/Z21, 0)</f>
        <v>293.95089132821647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5.2168930000000002E-3</v>
      </c>
      <c r="Q22" s="4">
        <f t="shared" si="22"/>
        <v>50</v>
      </c>
      <c r="R22">
        <f t="shared" si="0"/>
        <v>50000</v>
      </c>
      <c r="S22">
        <f t="shared" si="1"/>
        <v>303.9310794635669</v>
      </c>
      <c r="U22">
        <f t="shared" si="12"/>
        <v>5.2168930000000002E-3</v>
      </c>
      <c r="V22">
        <f t="shared" si="13"/>
        <v>0.01</v>
      </c>
      <c r="W22">
        <f t="shared" si="14"/>
        <v>0.7809820078152061</v>
      </c>
      <c r="X22">
        <f t="shared" si="15"/>
        <v>4.0742995696970942E-3</v>
      </c>
      <c r="Y22">
        <f t="shared" si="16"/>
        <v>7.8098200781520615E-3</v>
      </c>
      <c r="Z22">
        <f t="shared" si="17"/>
        <v>0.76909788816735702</v>
      </c>
      <c r="AB22">
        <f t="shared" si="18"/>
        <v>229.57035730857996</v>
      </c>
      <c r="AC22">
        <f t="shared" si="19"/>
        <v>233.75275136385449</v>
      </c>
      <c r="AE22">
        <f t="shared" si="2"/>
        <v>0</v>
      </c>
      <c r="AF22">
        <f t="shared" si="3"/>
        <v>0</v>
      </c>
      <c r="AG22">
        <f t="shared" si="3"/>
        <v>-38.454894408367849</v>
      </c>
      <c r="AH22">
        <f t="shared" si="4"/>
        <v>-203.7149784848547</v>
      </c>
      <c r="AI22">
        <f t="shared" si="5"/>
        <v>-242.16987289322253</v>
      </c>
      <c r="AJ22">
        <f t="shared" si="6"/>
        <v>-4.1823940552745285</v>
      </c>
      <c r="AK22">
        <f t="shared" si="20"/>
        <v>16.069925011600599</v>
      </c>
      <c r="AL22">
        <f t="shared" si="7"/>
        <v>-230.28234193689647</v>
      </c>
      <c r="AN22">
        <f t="shared" si="8"/>
        <v>0</v>
      </c>
      <c r="AO22">
        <f t="shared" si="8"/>
        <v>0</v>
      </c>
      <c r="AP22">
        <f t="shared" si="8"/>
        <v>-7.0062500746976664</v>
      </c>
      <c r="AQ22">
        <f t="shared" si="8"/>
        <v>-37.115641719613421</v>
      </c>
      <c r="AR22">
        <f t="shared" si="8"/>
        <v>-44.12189179431109</v>
      </c>
      <c r="AS22">
        <f t="shared" si="8"/>
        <v>-0.76200699840709696</v>
      </c>
      <c r="AT22">
        <f t="shared" si="8"/>
        <v>2.9278435175838848</v>
      </c>
      <c r="AU22">
        <f t="shared" si="8"/>
        <v>-41.956055275134304</v>
      </c>
      <c r="AW22">
        <v>19</v>
      </c>
      <c r="AX22">
        <f>IF(Z22&gt;0, (R22*SUMPRODUCT(K22:$K$98, X22:$X$98)-K22*$AZ$3)/Z22, 0)</f>
        <v>303.9310794635669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5.4821100000000001E-3</v>
      </c>
      <c r="Q23" s="4">
        <f t="shared" si="22"/>
        <v>50</v>
      </c>
      <c r="R23">
        <f t="shared" si="0"/>
        <v>50000</v>
      </c>
      <c r="S23">
        <f t="shared" si="1"/>
        <v>312.00236501171645</v>
      </c>
      <c r="U23">
        <f t="shared" si="12"/>
        <v>5.4821100000000001E-3</v>
      </c>
      <c r="V23">
        <f t="shared" si="13"/>
        <v>0.01</v>
      </c>
      <c r="W23">
        <f t="shared" si="14"/>
        <v>0.76909788816735702</v>
      </c>
      <c r="X23">
        <f t="shared" si="15"/>
        <v>4.2162792237011495E-3</v>
      </c>
      <c r="Y23">
        <f t="shared" si="16"/>
        <v>7.6909788816735703E-3</v>
      </c>
      <c r="Z23">
        <f t="shared" si="17"/>
        <v>0.75719063006198228</v>
      </c>
      <c r="AB23">
        <f t="shared" si="18"/>
        <v>233.75275136385449</v>
      </c>
      <c r="AC23">
        <f t="shared" si="19"/>
        <v>236.24526734405015</v>
      </c>
      <c r="AE23">
        <f t="shared" si="2"/>
        <v>0</v>
      </c>
      <c r="AF23">
        <f t="shared" si="3"/>
        <v>0</v>
      </c>
      <c r="AG23">
        <f t="shared" si="3"/>
        <v>-37.859531503099113</v>
      </c>
      <c r="AH23">
        <f t="shared" si="4"/>
        <v>-210.81396118505748</v>
      </c>
      <c r="AI23">
        <f t="shared" si="5"/>
        <v>-248.67349268815659</v>
      </c>
      <c r="AJ23">
        <f t="shared" si="6"/>
        <v>-2.4925159801956625</v>
      </c>
      <c r="AK23">
        <f t="shared" si="20"/>
        <v>16.362692595469817</v>
      </c>
      <c r="AL23">
        <f t="shared" si="7"/>
        <v>-234.80331607288244</v>
      </c>
      <c r="AN23">
        <f t="shared" si="8"/>
        <v>0</v>
      </c>
      <c r="AO23">
        <f t="shared" si="8"/>
        <v>0</v>
      </c>
      <c r="AP23">
        <f t="shared" si="8"/>
        <v>-6.1587308396015077</v>
      </c>
      <c r="AQ23">
        <f t="shared" si="8"/>
        <v>-34.293779997322162</v>
      </c>
      <c r="AR23">
        <f t="shared" si="8"/>
        <v>-40.452510836923672</v>
      </c>
      <c r="AS23">
        <f t="shared" si="8"/>
        <v>-0.40546553076532454</v>
      </c>
      <c r="AT23">
        <f t="shared" si="8"/>
        <v>2.6617714352431978</v>
      </c>
      <c r="AU23">
        <f t="shared" si="8"/>
        <v>-38.196204932445795</v>
      </c>
      <c r="AW23">
        <v>20</v>
      </c>
      <c r="AX23">
        <f>IF(Z23&gt;0, (R23*SUMPRODUCT(K23:$K$98, X23:$X$98)-K23*$AZ$3)/Z23, 0)</f>
        <v>312.00236501171645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5.7777469999999997E-3</v>
      </c>
      <c r="Q24" s="4">
        <f t="shared" si="22"/>
        <v>50</v>
      </c>
      <c r="R24">
        <f t="shared" si="0"/>
        <v>50000</v>
      </c>
      <c r="S24">
        <f t="shared" si="1"/>
        <v>318.44061265832818</v>
      </c>
      <c r="U24">
        <f t="shared" si="12"/>
        <v>5.7777469999999997E-3</v>
      </c>
      <c r="V24">
        <f t="shared" si="13"/>
        <v>0.01</v>
      </c>
      <c r="W24">
        <f t="shared" si="14"/>
        <v>0.75719063006198228</v>
      </c>
      <c r="X24">
        <f t="shared" si="15"/>
        <v>4.3748558912687276E-3</v>
      </c>
      <c r="Y24">
        <f t="shared" si="16"/>
        <v>7.5719063006198231E-3</v>
      </c>
      <c r="Z24">
        <f t="shared" si="17"/>
        <v>0.74524386787009378</v>
      </c>
      <c r="AB24">
        <f t="shared" si="18"/>
        <v>236.24526734405015</v>
      </c>
      <c r="AC24">
        <f t="shared" si="19"/>
        <v>237.31591386441482</v>
      </c>
      <c r="AE24">
        <f t="shared" si="2"/>
        <v>0</v>
      </c>
      <c r="AF24">
        <f t="shared" si="3"/>
        <v>0</v>
      </c>
      <c r="AG24">
        <f t="shared" si="3"/>
        <v>-37.262193393504688</v>
      </c>
      <c r="AH24">
        <f t="shared" si="4"/>
        <v>-218.74279456343638</v>
      </c>
      <c r="AI24">
        <f t="shared" ref="AI24:AI79" si="23">SUM(AE24:AH24)</f>
        <v>-256.00498795694108</v>
      </c>
      <c r="AJ24">
        <f t="shared" si="6"/>
        <v>-1.0706465203646758</v>
      </c>
      <c r="AK24">
        <f t="shared" si="20"/>
        <v>16.537168714083514</v>
      </c>
      <c r="AL24">
        <f t="shared" ref="AL24:AL79" si="24">SUM(AI24:AK24)</f>
        <v>-240.53846576322223</v>
      </c>
      <c r="AN24">
        <f t="shared" si="8"/>
        <v>0</v>
      </c>
      <c r="AO24">
        <f t="shared" si="8"/>
        <v>0</v>
      </c>
      <c r="AP24">
        <f t="shared" si="8"/>
        <v>-5.4121070915831933</v>
      </c>
      <c r="AQ24">
        <f t="shared" si="8"/>
        <v>-31.771061278852752</v>
      </c>
      <c r="AR24">
        <f t="shared" si="8"/>
        <v>-37.183168370435951</v>
      </c>
      <c r="AS24">
        <f t="shared" si="8"/>
        <v>-0.15550489914140656</v>
      </c>
      <c r="AT24">
        <f t="shared" si="8"/>
        <v>2.4019232342828305</v>
      </c>
      <c r="AU24">
        <f t="shared" si="8"/>
        <v>-34.936750035294523</v>
      </c>
      <c r="AW24">
        <v>21</v>
      </c>
      <c r="AX24">
        <f>IF(Z24&gt;0, (R24*SUMPRODUCT(K24:$K$98, X24:$X$98)-K24*$AZ$3)/Z24, 0)</f>
        <v>318.44061265832818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6.1180619999999996E-3</v>
      </c>
      <c r="Q25" s="4">
        <f t="shared" si="22"/>
        <v>50</v>
      </c>
      <c r="R25">
        <f t="shared" si="0"/>
        <v>50000</v>
      </c>
      <c r="S25">
        <f t="shared" si="1"/>
        <v>323.39046788532028</v>
      </c>
      <c r="U25">
        <f t="shared" si="12"/>
        <v>6.1180619999999996E-3</v>
      </c>
      <c r="V25">
        <f t="shared" si="13"/>
        <v>0.01</v>
      </c>
      <c r="W25">
        <f t="shared" si="14"/>
        <v>0.74524386787009378</v>
      </c>
      <c r="X25">
        <f t="shared" si="15"/>
        <v>4.5594481887490414E-3</v>
      </c>
      <c r="Y25">
        <f t="shared" si="16"/>
        <v>7.4524386787009379E-3</v>
      </c>
      <c r="Z25">
        <f t="shared" si="17"/>
        <v>0.73323198100264375</v>
      </c>
      <c r="AB25">
        <f t="shared" si="18"/>
        <v>237.31591386441482</v>
      </c>
      <c r="AC25">
        <f t="shared" si="19"/>
        <v>237.12023340492524</v>
      </c>
      <c r="AE25">
        <f t="shared" si="2"/>
        <v>0</v>
      </c>
      <c r="AF25">
        <f t="shared" si="3"/>
        <v>0</v>
      </c>
      <c r="AG25">
        <f t="shared" si="3"/>
        <v>-36.661599050132189</v>
      </c>
      <c r="AH25">
        <f t="shared" si="4"/>
        <v>-227.97240943745206</v>
      </c>
      <c r="AI25">
        <f t="shared" si="23"/>
        <v>-264.63400848758425</v>
      </c>
      <c r="AJ25">
        <f t="shared" si="6"/>
        <v>0.19568045948958002</v>
      </c>
      <c r="AK25">
        <f t="shared" si="20"/>
        <v>16.612113970509039</v>
      </c>
      <c r="AL25">
        <f t="shared" si="24"/>
        <v>-247.82621405758567</v>
      </c>
      <c r="AN25">
        <f t="shared" si="8"/>
        <v>0</v>
      </c>
      <c r="AO25">
        <f t="shared" si="8"/>
        <v>0</v>
      </c>
      <c r="AP25">
        <f t="shared" si="8"/>
        <v>-4.7543521552950141</v>
      </c>
      <c r="AQ25">
        <f t="shared" si="8"/>
        <v>-29.56393458655862</v>
      </c>
      <c r="AR25">
        <f t="shared" si="8"/>
        <v>-34.318286741853633</v>
      </c>
      <c r="AS25">
        <f t="shared" si="8"/>
        <v>2.5376247584052092E-2</v>
      </c>
      <c r="AT25">
        <f t="shared" si="8"/>
        <v>2.1542933725202937</v>
      </c>
      <c r="AU25">
        <f t="shared" si="8"/>
        <v>-32.138617121749292</v>
      </c>
      <c r="AW25">
        <v>22</v>
      </c>
      <c r="AX25">
        <f>IF(Z25&gt;0, (R25*SUMPRODUCT(K25:$K$98, X25:$X$98)-K25*$AZ$3)/Z25, 0)</f>
        <v>323.39046788532028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6.4830920000000002E-3</v>
      </c>
      <c r="Q26" s="4">
        <f t="shared" si="22"/>
        <v>50</v>
      </c>
      <c r="R26">
        <f t="shared" si="0"/>
        <v>50000</v>
      </c>
      <c r="S26">
        <f t="shared" si="1"/>
        <v>326.90826339414423</v>
      </c>
      <c r="U26">
        <f t="shared" si="12"/>
        <v>6.4830920000000002E-3</v>
      </c>
      <c r="V26">
        <f t="shared" si="13"/>
        <v>0.01</v>
      </c>
      <c r="W26">
        <f t="shared" si="14"/>
        <v>0.73323198100264375</v>
      </c>
      <c r="X26">
        <f t="shared" si="15"/>
        <v>4.7536103901823917E-3</v>
      </c>
      <c r="Y26">
        <f t="shared" si="16"/>
        <v>7.3323198100264378E-3</v>
      </c>
      <c r="Z26">
        <f t="shared" si="17"/>
        <v>0.72114605080243488</v>
      </c>
      <c r="AB26">
        <f t="shared" si="18"/>
        <v>237.12023340492524</v>
      </c>
      <c r="AC26">
        <f t="shared" si="19"/>
        <v>235.74860312136929</v>
      </c>
      <c r="AE26">
        <f t="shared" si="2"/>
        <v>0</v>
      </c>
      <c r="AF26">
        <f t="shared" si="3"/>
        <v>0</v>
      </c>
      <c r="AG26">
        <f t="shared" si="3"/>
        <v>-36.057302540121746</v>
      </c>
      <c r="AH26">
        <f t="shared" si="4"/>
        <v>-237.68051950911959</v>
      </c>
      <c r="AI26">
        <f t="shared" si="23"/>
        <v>-273.73782204924134</v>
      </c>
      <c r="AJ26">
        <f t="shared" si="6"/>
        <v>1.3716302835559588</v>
      </c>
      <c r="AK26">
        <f t="shared" si="20"/>
        <v>16.598416338344769</v>
      </c>
      <c r="AL26">
        <f t="shared" si="24"/>
        <v>-255.76777542734058</v>
      </c>
      <c r="AN26">
        <f t="shared" si="8"/>
        <v>0</v>
      </c>
      <c r="AO26">
        <f t="shared" si="8"/>
        <v>0</v>
      </c>
      <c r="AP26">
        <f t="shared" si="8"/>
        <v>-4.1749872601061497</v>
      </c>
      <c r="AQ26">
        <f t="shared" si="8"/>
        <v>-27.520448592121305</v>
      </c>
      <c r="AR26">
        <f t="shared" si="8"/>
        <v>-31.695435852227458</v>
      </c>
      <c r="AS26">
        <f t="shared" si="8"/>
        <v>0.15881773055679552</v>
      </c>
      <c r="AT26">
        <f t="shared" si="8"/>
        <v>1.9218902099905446</v>
      </c>
      <c r="AU26">
        <f t="shared" si="8"/>
        <v>-29.614727911680113</v>
      </c>
      <c r="AW26">
        <v>23</v>
      </c>
      <c r="AX26">
        <f>IF(Z26&gt;0, (R26*SUMPRODUCT(K26:$K$98, X26:$X$98)-K26*$AZ$3)/Z26, 0)</f>
        <v>326.90826339414423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6.8699859999999998E-3</v>
      </c>
      <c r="Q27" s="4">
        <f t="shared" si="22"/>
        <v>50</v>
      </c>
      <c r="R27">
        <f t="shared" si="0"/>
        <v>50000</v>
      </c>
      <c r="S27">
        <f t="shared" si="1"/>
        <v>329.20498059564227</v>
      </c>
      <c r="U27">
        <f t="shared" si="12"/>
        <v>6.8699859999999998E-3</v>
      </c>
      <c r="V27">
        <f t="shared" si="13"/>
        <v>0.01</v>
      </c>
      <c r="W27">
        <f t="shared" si="14"/>
        <v>0.72114605080243488</v>
      </c>
      <c r="X27">
        <f t="shared" si="15"/>
        <v>4.9542632729680167E-3</v>
      </c>
      <c r="Y27">
        <f t="shared" si="16"/>
        <v>7.2114605080243485E-3</v>
      </c>
      <c r="Z27">
        <f t="shared" si="17"/>
        <v>0.70898032702144254</v>
      </c>
      <c r="AB27">
        <f t="shared" si="18"/>
        <v>235.74860312136929</v>
      </c>
      <c r="AC27">
        <f t="shared" si="19"/>
        <v>233.39985479978611</v>
      </c>
      <c r="AE27">
        <f t="shared" si="2"/>
        <v>0</v>
      </c>
      <c r="AF27">
        <f t="shared" si="3"/>
        <v>0</v>
      </c>
      <c r="AG27">
        <f t="shared" si="3"/>
        <v>-35.449016351072125</v>
      </c>
      <c r="AH27">
        <f t="shared" si="4"/>
        <v>-247.71316364840084</v>
      </c>
      <c r="AI27">
        <f t="shared" si="23"/>
        <v>-283.16217999947298</v>
      </c>
      <c r="AJ27">
        <f t="shared" si="6"/>
        <v>2.348748321583173</v>
      </c>
      <c r="AK27">
        <f t="shared" si="20"/>
        <v>16.502402218495853</v>
      </c>
      <c r="AL27">
        <f t="shared" si="24"/>
        <v>-264.31102945939398</v>
      </c>
      <c r="AN27">
        <f t="shared" si="8"/>
        <v>0</v>
      </c>
      <c r="AO27">
        <f t="shared" si="8"/>
        <v>0</v>
      </c>
      <c r="AP27">
        <f t="shared" si="8"/>
        <v>-3.6647815031053392</v>
      </c>
      <c r="AQ27">
        <f t="shared" si="8"/>
        <v>-25.609021452774648</v>
      </c>
      <c r="AR27">
        <f t="shared" si="8"/>
        <v>-29.27380295587999</v>
      </c>
      <c r="AS27">
        <f t="shared" si="8"/>
        <v>0.24281772219407133</v>
      </c>
      <c r="AT27">
        <f t="shared" si="8"/>
        <v>1.7060472936174722</v>
      </c>
      <c r="AU27">
        <f t="shared" si="8"/>
        <v>-27.324937940068448</v>
      </c>
      <c r="AW27">
        <v>24</v>
      </c>
      <c r="AX27">
        <f>IF(Z27&gt;0, (R27*SUMPRODUCT(K27:$K$98, X27:$X$98)-K27*$AZ$3)/Z27, 0)</f>
        <v>329.20498059564227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7.3063119999999997E-3</v>
      </c>
      <c r="Q28" s="4">
        <f t="shared" si="22"/>
        <v>50</v>
      </c>
      <c r="R28">
        <f t="shared" si="0"/>
        <v>50000</v>
      </c>
      <c r="S28">
        <f t="shared" si="1"/>
        <v>330.50394429660827</v>
      </c>
      <c r="U28">
        <f t="shared" si="12"/>
        <v>7.3063119999999997E-3</v>
      </c>
      <c r="V28">
        <f t="shared" si="13"/>
        <v>0.01</v>
      </c>
      <c r="W28">
        <f t="shared" si="14"/>
        <v>0.70898032702144254</v>
      </c>
      <c r="X28">
        <f t="shared" si="15"/>
        <v>5.18003147108069E-3</v>
      </c>
      <c r="Y28">
        <f t="shared" si="16"/>
        <v>7.0898032702144259E-3</v>
      </c>
      <c r="Z28">
        <f t="shared" si="17"/>
        <v>0.69671049228014736</v>
      </c>
      <c r="AB28">
        <f t="shared" si="18"/>
        <v>233.39985479978611</v>
      </c>
      <c r="AC28">
        <f t="shared" si="19"/>
        <v>230.26556573142034</v>
      </c>
      <c r="AE28">
        <f t="shared" si="2"/>
        <v>0</v>
      </c>
      <c r="AF28">
        <f t="shared" si="3"/>
        <v>0</v>
      </c>
      <c r="AG28">
        <f t="shared" si="3"/>
        <v>-34.835524614007369</v>
      </c>
      <c r="AH28">
        <f t="shared" si="4"/>
        <v>-259.00157355403451</v>
      </c>
      <c r="AI28">
        <f t="shared" si="23"/>
        <v>-293.83709816804185</v>
      </c>
      <c r="AJ28">
        <f t="shared" si="6"/>
        <v>3.1342890683657743</v>
      </c>
      <c r="AK28">
        <f t="shared" si="20"/>
        <v>16.337989835985031</v>
      </c>
      <c r="AL28">
        <f t="shared" si="24"/>
        <v>-274.36481926369106</v>
      </c>
      <c r="AN28">
        <f t="shared" si="8"/>
        <v>0</v>
      </c>
      <c r="AO28">
        <f t="shared" si="8"/>
        <v>0</v>
      </c>
      <c r="AP28">
        <f t="shared" si="8"/>
        <v>-3.2154979026792581</v>
      </c>
      <c r="AQ28">
        <f t="shared" si="8"/>
        <v>-23.907175958496943</v>
      </c>
      <c r="AR28">
        <f t="shared" si="8"/>
        <v>-27.122673861176199</v>
      </c>
      <c r="AS28">
        <f t="shared" si="8"/>
        <v>0.28931098461678362</v>
      </c>
      <c r="AT28">
        <f t="shared" si="8"/>
        <v>1.5080804045213276</v>
      </c>
      <c r="AU28">
        <f t="shared" si="8"/>
        <v>-25.32528247203809</v>
      </c>
      <c r="AW28">
        <v>25</v>
      </c>
      <c r="AX28">
        <f>IF(Z28&gt;0, (R28*SUMPRODUCT(K28:$K$98, X28:$X$98)-K28*$AZ$3)/Z28, 0)</f>
        <v>330.50394429660827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7.7977719999999997E-3</v>
      </c>
      <c r="Q29" s="4">
        <f t="shared" si="22"/>
        <v>50</v>
      </c>
      <c r="R29">
        <f t="shared" si="0"/>
        <v>50000</v>
      </c>
      <c r="S29">
        <f t="shared" si="1"/>
        <v>330.88062036139149</v>
      </c>
      <c r="U29">
        <f t="shared" si="12"/>
        <v>7.7977719999999997E-3</v>
      </c>
      <c r="V29">
        <f t="shared" si="13"/>
        <v>0.01</v>
      </c>
      <c r="W29">
        <f t="shared" si="14"/>
        <v>0.69671049228014736</v>
      </c>
      <c r="X29">
        <f t="shared" si="15"/>
        <v>5.4327895688083489E-3</v>
      </c>
      <c r="Y29">
        <f t="shared" si="16"/>
        <v>6.9671049228014741E-3</v>
      </c>
      <c r="Z29">
        <f t="shared" si="17"/>
        <v>0.68431059778853753</v>
      </c>
      <c r="AB29">
        <f t="shared" si="18"/>
        <v>230.26556573142034</v>
      </c>
      <c r="AC29">
        <f t="shared" si="19"/>
        <v>226.42511511614595</v>
      </c>
      <c r="AE29">
        <f t="shared" si="2"/>
        <v>0</v>
      </c>
      <c r="AF29">
        <f t="shared" si="3"/>
        <v>0</v>
      </c>
      <c r="AG29">
        <f t="shared" si="3"/>
        <v>-34.215529889426875</v>
      </c>
      <c r="AH29">
        <f t="shared" si="4"/>
        <v>-271.63947844041746</v>
      </c>
      <c r="AI29">
        <f t="shared" si="23"/>
        <v>-305.85500832984434</v>
      </c>
      <c r="AJ29">
        <f t="shared" si="6"/>
        <v>3.840450615274392</v>
      </c>
      <c r="AK29">
        <f t="shared" si="20"/>
        <v>16.118589601199425</v>
      </c>
      <c r="AL29">
        <f t="shared" si="24"/>
        <v>-285.89596811337054</v>
      </c>
      <c r="AN29">
        <f t="shared" si="8"/>
        <v>0</v>
      </c>
      <c r="AO29">
        <f t="shared" si="8"/>
        <v>0</v>
      </c>
      <c r="AP29">
        <f t="shared" si="8"/>
        <v>-2.8198832179829414</v>
      </c>
      <c r="AQ29">
        <f t="shared" si="8"/>
        <v>-22.387249563902717</v>
      </c>
      <c r="AR29">
        <f t="shared" si="8"/>
        <v>-25.207132781885658</v>
      </c>
      <c r="AS29">
        <f t="shared" si="8"/>
        <v>0.31651189604551583</v>
      </c>
      <c r="AT29">
        <f t="shared" si="8"/>
        <v>1.3284184246412076</v>
      </c>
      <c r="AU29">
        <f t="shared" si="8"/>
        <v>-23.562202461198936</v>
      </c>
      <c r="AW29">
        <v>26</v>
      </c>
      <c r="AX29">
        <f>IF(Z29&gt;0, (R29*SUMPRODUCT(K29:$K$98, X29:$X$98)-K29*$AZ$3)/Z29, 0)</f>
        <v>330.88062036139149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8.3605269999999995E-3</v>
      </c>
      <c r="Q30" s="4">
        <f t="shared" si="22"/>
        <v>50</v>
      </c>
      <c r="R30">
        <f t="shared" si="0"/>
        <v>50000</v>
      </c>
      <c r="S30">
        <f t="shared" si="1"/>
        <v>330.41430432747666</v>
      </c>
      <c r="U30">
        <f t="shared" si="12"/>
        <v>8.3605269999999995E-3</v>
      </c>
      <c r="V30">
        <f t="shared" si="13"/>
        <v>0.01</v>
      </c>
      <c r="W30">
        <f t="shared" si="14"/>
        <v>0.68431059778853753</v>
      </c>
      <c r="X30">
        <f t="shared" si="15"/>
        <v>5.721197229197208E-3</v>
      </c>
      <c r="Y30">
        <f t="shared" si="16"/>
        <v>6.8431059778853755E-3</v>
      </c>
      <c r="Z30">
        <f t="shared" si="17"/>
        <v>0.67174629458145496</v>
      </c>
      <c r="AB30">
        <f t="shared" si="18"/>
        <v>226.42511511614595</v>
      </c>
      <c r="AC30">
        <f t="shared" si="19"/>
        <v>221.95458460869165</v>
      </c>
      <c r="AE30">
        <f t="shared" si="2"/>
        <v>0</v>
      </c>
      <c r="AF30">
        <f t="shared" si="3"/>
        <v>0</v>
      </c>
      <c r="AG30">
        <f t="shared" si="3"/>
        <v>-33.587314729072745</v>
      </c>
      <c r="AH30">
        <f t="shared" si="4"/>
        <v>-286.05986145986037</v>
      </c>
      <c r="AI30">
        <f t="shared" si="23"/>
        <v>-319.64717618893314</v>
      </c>
      <c r="AJ30">
        <f t="shared" si="6"/>
        <v>4.4705305074542991</v>
      </c>
      <c r="AK30">
        <f t="shared" si="20"/>
        <v>15.849758058130218</v>
      </c>
      <c r="AL30">
        <f t="shared" si="24"/>
        <v>-299.32688762334863</v>
      </c>
      <c r="AN30">
        <f t="shared" si="8"/>
        <v>0</v>
      </c>
      <c r="AO30">
        <f t="shared" si="8"/>
        <v>0</v>
      </c>
      <c r="AP30">
        <f t="shared" si="8"/>
        <v>-2.4715256035913553</v>
      </c>
      <c r="AQ30">
        <f t="shared" si="8"/>
        <v>-21.049740875708267</v>
      </c>
      <c r="AR30">
        <f t="shared" si="8"/>
        <v>-23.521266479299626</v>
      </c>
      <c r="AS30">
        <f t="shared" si="8"/>
        <v>0.3289643932518862</v>
      </c>
      <c r="AT30">
        <f t="shared" si="8"/>
        <v>1.1663058856410906</v>
      </c>
      <c r="AU30">
        <f t="shared" si="8"/>
        <v>-22.025996200406649</v>
      </c>
      <c r="AW30">
        <v>27</v>
      </c>
      <c r="AX30">
        <f>IF(Z30&gt;0, (R30*SUMPRODUCT(K30:$K$98, X30:$X$98)-K30*$AZ$3)/Z30, 0)</f>
        <v>330.41430432747666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9.009787E-3</v>
      </c>
      <c r="Q31" s="4">
        <f t="shared" si="22"/>
        <v>50</v>
      </c>
      <c r="R31">
        <f t="shared" si="0"/>
        <v>50000</v>
      </c>
      <c r="S31">
        <f t="shared" si="1"/>
        <v>329.14967522285684</v>
      </c>
      <c r="U31">
        <f t="shared" si="12"/>
        <v>9.009787E-3</v>
      </c>
      <c r="V31">
        <f t="shared" si="13"/>
        <v>0.01</v>
      </c>
      <c r="W31">
        <f t="shared" si="14"/>
        <v>0.67174629458145496</v>
      </c>
      <c r="X31">
        <f t="shared" si="15"/>
        <v>6.0522910322181635E-3</v>
      </c>
      <c r="Y31">
        <f t="shared" si="16"/>
        <v>6.7174629458145495E-3</v>
      </c>
      <c r="Z31">
        <f t="shared" si="17"/>
        <v>0.65897654060342226</v>
      </c>
      <c r="AB31">
        <f t="shared" si="18"/>
        <v>221.95458460869165</v>
      </c>
      <c r="AC31">
        <f t="shared" si="19"/>
        <v>216.90191431909818</v>
      </c>
      <c r="AE31">
        <f t="shared" si="2"/>
        <v>0</v>
      </c>
      <c r="AF31">
        <f t="shared" si="3"/>
        <v>0</v>
      </c>
      <c r="AG31">
        <f t="shared" si="3"/>
        <v>-32.94882703017111</v>
      </c>
      <c r="AH31">
        <f t="shared" si="4"/>
        <v>-302.61455161090817</v>
      </c>
      <c r="AI31">
        <f t="shared" si="23"/>
        <v>-335.56337864107928</v>
      </c>
      <c r="AJ31">
        <f t="shared" si="6"/>
        <v>5.0526702895934648</v>
      </c>
      <c r="AK31">
        <f t="shared" si="20"/>
        <v>15.536820922608417</v>
      </c>
      <c r="AL31">
        <f t="shared" si="24"/>
        <v>-314.97388742887745</v>
      </c>
      <c r="AN31">
        <f t="shared" si="8"/>
        <v>0</v>
      </c>
      <c r="AO31">
        <f t="shared" si="8"/>
        <v>0</v>
      </c>
      <c r="AP31">
        <f t="shared" si="8"/>
        <v>-2.164770025269676</v>
      </c>
      <c r="AQ31">
        <f t="shared" si="8"/>
        <v>-19.882070761968347</v>
      </c>
      <c r="AR31">
        <f t="shared" si="8"/>
        <v>-22.046840787238025</v>
      </c>
      <c r="AS31">
        <f t="shared" si="8"/>
        <v>0.33196535890236162</v>
      </c>
      <c r="AT31">
        <f t="shared" si="8"/>
        <v>1.0207842661727309</v>
      </c>
      <c r="AU31">
        <f t="shared" si="8"/>
        <v>-20.694091162162934</v>
      </c>
      <c r="AW31">
        <v>28</v>
      </c>
      <c r="AX31">
        <f>IF(Z31&gt;0, (R31*SUMPRODUCT(K31:$K$98, X31:$X$98)-K31*$AZ$3)/Z31, 0)</f>
        <v>329.14967522285684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9.7579090000000004E-3</v>
      </c>
      <c r="Q32" s="4">
        <f t="shared" si="22"/>
        <v>50</v>
      </c>
      <c r="R32">
        <f t="shared" si="0"/>
        <v>50000</v>
      </c>
      <c r="S32">
        <f t="shared" si="1"/>
        <v>327.1163437930183</v>
      </c>
      <c r="U32">
        <f t="shared" si="12"/>
        <v>9.7579090000000004E-3</v>
      </c>
      <c r="V32">
        <f t="shared" si="13"/>
        <v>0.01</v>
      </c>
      <c r="W32">
        <f t="shared" si="14"/>
        <v>0.65897654060342226</v>
      </c>
      <c r="X32">
        <f t="shared" si="15"/>
        <v>6.4302331163429999E-3</v>
      </c>
      <c r="Y32">
        <f t="shared" si="16"/>
        <v>6.5897654060342228E-3</v>
      </c>
      <c r="Z32">
        <f t="shared" si="17"/>
        <v>0.64595654208104503</v>
      </c>
      <c r="AB32">
        <f t="shared" si="18"/>
        <v>216.90191431909818</v>
      </c>
      <c r="AC32">
        <f t="shared" si="19"/>
        <v>211.30294229473242</v>
      </c>
      <c r="AE32">
        <f t="shared" si="2"/>
        <v>0</v>
      </c>
      <c r="AF32">
        <f t="shared" si="3"/>
        <v>0</v>
      </c>
      <c r="AG32">
        <f t="shared" si="3"/>
        <v>-32.297827104052253</v>
      </c>
      <c r="AH32">
        <f t="shared" si="4"/>
        <v>-321.51165581714997</v>
      </c>
      <c r="AI32">
        <f t="shared" si="23"/>
        <v>-353.80948292120223</v>
      </c>
      <c r="AJ32">
        <f t="shared" si="6"/>
        <v>5.5989720243657644</v>
      </c>
      <c r="AK32">
        <f t="shared" si="20"/>
        <v>15.183134002336875</v>
      </c>
      <c r="AL32">
        <f t="shared" si="24"/>
        <v>-333.02737689449958</v>
      </c>
      <c r="AN32">
        <f t="shared" si="8"/>
        <v>0</v>
      </c>
      <c r="AO32">
        <f t="shared" si="8"/>
        <v>0</v>
      </c>
      <c r="AP32">
        <f t="shared" si="8"/>
        <v>-1.89464169295042</v>
      </c>
      <c r="AQ32">
        <f t="shared" si="8"/>
        <v>-18.860382957597501</v>
      </c>
      <c r="AR32">
        <f t="shared" si="8"/>
        <v>-20.75502465054792</v>
      </c>
      <c r="AS32">
        <f t="shared" si="8"/>
        <v>0.32844456690076995</v>
      </c>
      <c r="AT32">
        <f t="shared" si="8"/>
        <v>0.89066668843711205</v>
      </c>
      <c r="AU32">
        <f t="shared" si="8"/>
        <v>-19.535913395210038</v>
      </c>
      <c r="AW32">
        <v>29</v>
      </c>
      <c r="AX32">
        <f>IF(Z32&gt;0, (R32*SUMPRODUCT(K32:$K$98, X32:$X$98)-K32*$AZ$3)/Z32, 0)</f>
        <v>327.1163437930183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1.0650522000000001E-2</v>
      </c>
      <c r="Q33" s="4">
        <f t="shared" si="22"/>
        <v>50</v>
      </c>
      <c r="R33">
        <f t="shared" si="0"/>
        <v>50000</v>
      </c>
      <c r="S33">
        <f t="shared" si="1"/>
        <v>324.35938403482902</v>
      </c>
      <c r="U33">
        <f t="shared" si="12"/>
        <v>1.0650522000000001E-2</v>
      </c>
      <c r="V33">
        <f t="shared" si="13"/>
        <v>0.01</v>
      </c>
      <c r="W33">
        <f t="shared" si="14"/>
        <v>0.64595654208104503</v>
      </c>
      <c r="X33">
        <f t="shared" si="15"/>
        <v>6.8797743624780961E-3</v>
      </c>
      <c r="Y33">
        <f t="shared" si="16"/>
        <v>6.4595654208104503E-3</v>
      </c>
      <c r="Z33">
        <f t="shared" si="17"/>
        <v>0.63261720229775642</v>
      </c>
      <c r="AB33">
        <f t="shared" si="18"/>
        <v>211.30294229473242</v>
      </c>
      <c r="AC33">
        <f t="shared" si="19"/>
        <v>205.1953260671371</v>
      </c>
      <c r="AE33">
        <f t="shared" si="2"/>
        <v>0</v>
      </c>
      <c r="AF33">
        <f t="shared" si="3"/>
        <v>0</v>
      </c>
      <c r="AG33">
        <f t="shared" si="3"/>
        <v>-31.63086011488782</v>
      </c>
      <c r="AH33">
        <f t="shared" si="4"/>
        <v>-343.98871812390479</v>
      </c>
      <c r="AI33">
        <f t="shared" si="23"/>
        <v>-375.6195782387926</v>
      </c>
      <c r="AJ33">
        <f t="shared" si="6"/>
        <v>6.1076162275953152</v>
      </c>
      <c r="AK33">
        <f t="shared" si="20"/>
        <v>14.79120596063127</v>
      </c>
      <c r="AL33">
        <f t="shared" si="24"/>
        <v>-354.72075605056602</v>
      </c>
      <c r="AN33">
        <f t="shared" si="8"/>
        <v>0</v>
      </c>
      <c r="AO33">
        <f t="shared" si="8"/>
        <v>0</v>
      </c>
      <c r="AP33">
        <f t="shared" si="8"/>
        <v>-1.6567110294535978</v>
      </c>
      <c r="AQ33">
        <f t="shared" si="8"/>
        <v>-18.01689556507651</v>
      </c>
      <c r="AR33">
        <f t="shared" si="8"/>
        <v>-19.673606594530106</v>
      </c>
      <c r="AS33">
        <f t="shared" si="8"/>
        <v>0.31989503703582167</v>
      </c>
      <c r="AT33">
        <f t="shared" si="8"/>
        <v>0.77471032924469474</v>
      </c>
      <c r="AU33">
        <f t="shared" si="8"/>
        <v>-18.579001228249592</v>
      </c>
      <c r="AW33">
        <v>30</v>
      </c>
      <c r="AX33">
        <f>IF(Z33&gt;0, (R33*SUMPRODUCT(K33:$K$98, X33:$X$98)-K33*$AZ$3)/Z33, 0)</f>
        <v>324.35938403482902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1.1678121E-2</v>
      </c>
      <c r="Q34" s="4">
        <f t="shared" si="22"/>
        <v>50</v>
      </c>
      <c r="R34">
        <f t="shared" si="0"/>
        <v>50000</v>
      </c>
      <c r="S34">
        <f t="shared" si="1"/>
        <v>320.83339254626372</v>
      </c>
      <c r="U34">
        <f t="shared" si="12"/>
        <v>1.1678121E-2</v>
      </c>
      <c r="V34">
        <f t="shared" si="13"/>
        <v>0.01</v>
      </c>
      <c r="W34">
        <f t="shared" si="14"/>
        <v>0.63261720229775642</v>
      </c>
      <c r="X34">
        <f t="shared" si="15"/>
        <v>7.3877802351146769E-3</v>
      </c>
      <c r="Y34">
        <f t="shared" si="16"/>
        <v>6.326172022977564E-3</v>
      </c>
      <c r="Z34">
        <f t="shared" si="17"/>
        <v>0.61890325003966418</v>
      </c>
      <c r="AB34">
        <f t="shared" si="18"/>
        <v>205.1953260671371</v>
      </c>
      <c r="AC34">
        <f t="shared" si="19"/>
        <v>198.56482936813399</v>
      </c>
      <c r="AE34">
        <f t="shared" si="2"/>
        <v>0</v>
      </c>
      <c r="AF34">
        <f t="shared" si="3"/>
        <v>0</v>
      </c>
      <c r="AG34">
        <f t="shared" si="3"/>
        <v>-30.945162501983209</v>
      </c>
      <c r="AH34">
        <f t="shared" si="4"/>
        <v>-369.38901175573386</v>
      </c>
      <c r="AI34">
        <f t="shared" si="23"/>
        <v>-400.33417425771705</v>
      </c>
      <c r="AJ34">
        <f t="shared" si="6"/>
        <v>6.6304966990031176</v>
      </c>
      <c r="AK34">
        <f t="shared" si="20"/>
        <v>14.363672824699599</v>
      </c>
      <c r="AL34">
        <f t="shared" si="24"/>
        <v>-379.34000473401431</v>
      </c>
      <c r="AN34">
        <f t="shared" si="8"/>
        <v>0</v>
      </c>
      <c r="AO34">
        <f t="shared" si="8"/>
        <v>0</v>
      </c>
      <c r="AP34">
        <f t="shared" si="8"/>
        <v>-1.4471398636563109</v>
      </c>
      <c r="AQ34">
        <f t="shared" si="8"/>
        <v>-17.274349878565786</v>
      </c>
      <c r="AR34">
        <f t="shared" si="8"/>
        <v>-18.721489742222094</v>
      </c>
      <c r="AS34">
        <f t="shared" si="8"/>
        <v>0.3100728938926739</v>
      </c>
      <c r="AT34">
        <f t="shared" si="8"/>
        <v>0.67171221129659575</v>
      </c>
      <c r="AU34">
        <f t="shared" ref="AU34:AU79" si="25">AL34*$K34</f>
        <v>-17.739704637032826</v>
      </c>
      <c r="AW34">
        <v>31</v>
      </c>
      <c r="AX34">
        <f>IF(Z34&gt;0, (R34*SUMPRODUCT(K34:$K$98, X34:$X$98)-K34*$AZ$3)/Z34, 0)</f>
        <v>320.83339254626372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1.2859717E-2</v>
      </c>
      <c r="Q35" s="4">
        <f t="shared" si="22"/>
        <v>50</v>
      </c>
      <c r="R35">
        <f t="shared" si="0"/>
        <v>50000</v>
      </c>
      <c r="S35">
        <f t="shared" si="1"/>
        <v>316.58574638713344</v>
      </c>
      <c r="U35">
        <f t="shared" si="12"/>
        <v>1.2859717E-2</v>
      </c>
      <c r="V35">
        <f t="shared" si="13"/>
        <v>0.01</v>
      </c>
      <c r="W35">
        <f t="shared" si="14"/>
        <v>0.61890325003966418</v>
      </c>
      <c r="X35">
        <f t="shared" si="15"/>
        <v>7.9589206458903199E-3</v>
      </c>
      <c r="Y35">
        <f t="shared" si="16"/>
        <v>6.1890325003966422E-3</v>
      </c>
      <c r="Z35">
        <f t="shared" si="17"/>
        <v>0.60475529689337726</v>
      </c>
      <c r="AB35">
        <f t="shared" si="18"/>
        <v>198.56482936813399</v>
      </c>
      <c r="AC35">
        <f t="shared" si="19"/>
        <v>191.45690704856233</v>
      </c>
      <c r="AE35">
        <f t="shared" si="2"/>
        <v>0</v>
      </c>
      <c r="AF35">
        <f t="shared" ref="AF35:AG66" si="26">-$Z35*P35</f>
        <v>0</v>
      </c>
      <c r="AG35">
        <f t="shared" si="26"/>
        <v>-30.237764844668863</v>
      </c>
      <c r="AH35">
        <f t="shared" si="4"/>
        <v>-397.94603229451599</v>
      </c>
      <c r="AI35">
        <f t="shared" si="23"/>
        <v>-428.18379713918483</v>
      </c>
      <c r="AJ35">
        <f t="shared" si="6"/>
        <v>7.1079223195716565</v>
      </c>
      <c r="AK35">
        <f t="shared" si="20"/>
        <v>13.89953805576938</v>
      </c>
      <c r="AL35">
        <f t="shared" si="24"/>
        <v>-407.17633676384384</v>
      </c>
      <c r="AN35">
        <f t="shared" ref="AN35:AT66" si="27">AE35*$K35</f>
        <v>0</v>
      </c>
      <c r="AO35">
        <f t="shared" si="27"/>
        <v>0</v>
      </c>
      <c r="AP35">
        <f t="shared" si="27"/>
        <v>-1.2625523713515261</v>
      </c>
      <c r="AQ35">
        <f t="shared" si="27"/>
        <v>-16.615900987534591</v>
      </c>
      <c r="AR35">
        <f t="shared" si="27"/>
        <v>-17.878453358886116</v>
      </c>
      <c r="AS35">
        <f t="shared" si="27"/>
        <v>0.29678530228863254</v>
      </c>
      <c r="AT35">
        <f t="shared" si="27"/>
        <v>0.58036348993223974</v>
      </c>
      <c r="AU35">
        <f t="shared" si="25"/>
        <v>-17.001304566665247</v>
      </c>
      <c r="AW35">
        <v>32</v>
      </c>
      <c r="AX35">
        <f>IF(Z35&gt;0, (R35*SUMPRODUCT(K35:$K$98, X35:$X$98)-K35*$AZ$3)/Z35, 0)</f>
        <v>316.58574638713344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1.4223828000000001E-2</v>
      </c>
      <c r="Q36" s="4">
        <f t="shared" si="22"/>
        <v>50</v>
      </c>
      <c r="R36">
        <f t="shared" si="0"/>
        <v>50000</v>
      </c>
      <c r="S36">
        <f t="shared" si="1"/>
        <v>311.66982402860572</v>
      </c>
      <c r="U36">
        <f t="shared" si="12"/>
        <v>1.4223828000000001E-2</v>
      </c>
      <c r="V36">
        <f t="shared" si="13"/>
        <v>0.01</v>
      </c>
      <c r="W36">
        <f t="shared" si="14"/>
        <v>0.60475529689337726</v>
      </c>
      <c r="X36">
        <f t="shared" si="15"/>
        <v>8.6019353251003336E-3</v>
      </c>
      <c r="Y36">
        <f t="shared" si="16"/>
        <v>6.0475529689337729E-3</v>
      </c>
      <c r="Z36">
        <f t="shared" si="17"/>
        <v>0.59010580859934314</v>
      </c>
      <c r="AB36">
        <f t="shared" si="18"/>
        <v>191.45690704856233</v>
      </c>
      <c r="AC36">
        <f t="shared" si="19"/>
        <v>183.91817352441535</v>
      </c>
      <c r="AE36">
        <f t="shared" si="2"/>
        <v>0</v>
      </c>
      <c r="AF36">
        <f t="shared" si="26"/>
        <v>0</v>
      </c>
      <c r="AG36">
        <f t="shared" si="26"/>
        <v>-29.505290429967157</v>
      </c>
      <c r="AH36">
        <f t="shared" si="4"/>
        <v>-430.09676625501669</v>
      </c>
      <c r="AI36">
        <f t="shared" si="23"/>
        <v>-459.60205668498384</v>
      </c>
      <c r="AJ36">
        <f t="shared" si="6"/>
        <v>7.5387335241469771</v>
      </c>
      <c r="AK36">
        <f t="shared" si="20"/>
        <v>13.401983493399364</v>
      </c>
      <c r="AL36">
        <f t="shared" si="24"/>
        <v>-438.66133966743746</v>
      </c>
      <c r="AN36">
        <f t="shared" si="27"/>
        <v>0</v>
      </c>
      <c r="AO36">
        <f t="shared" si="27"/>
        <v>0</v>
      </c>
      <c r="AP36">
        <f t="shared" si="27"/>
        <v>-1.0999718927383166</v>
      </c>
      <c r="AQ36">
        <f t="shared" si="27"/>
        <v>-16.034221224193068</v>
      </c>
      <c r="AR36">
        <f t="shared" si="27"/>
        <v>-17.134193116931385</v>
      </c>
      <c r="AS36">
        <f t="shared" si="27"/>
        <v>0.28104773288330515</v>
      </c>
      <c r="AT36">
        <f t="shared" si="27"/>
        <v>0.4996326060464602</v>
      </c>
      <c r="AU36">
        <f t="shared" si="25"/>
        <v>-16.353512778001619</v>
      </c>
      <c r="AW36">
        <v>33</v>
      </c>
      <c r="AX36">
        <f>IF(Z36&gt;0, (R36*SUMPRODUCT(K36:$K$98, X36:$X$98)-K36*$AZ$3)/Z36, 0)</f>
        <v>311.66982402860572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1.5749540999999999E-2</v>
      </c>
      <c r="Q37" s="4">
        <f t="shared" si="22"/>
        <v>50</v>
      </c>
      <c r="R37">
        <f t="shared" si="0"/>
        <v>50000</v>
      </c>
      <c r="S37">
        <f t="shared" si="1"/>
        <v>306.11452995016015</v>
      </c>
      <c r="U37">
        <f t="shared" si="12"/>
        <v>1.5749540999999999E-2</v>
      </c>
      <c r="V37">
        <f t="shared" si="13"/>
        <v>0.01</v>
      </c>
      <c r="W37">
        <f t="shared" si="14"/>
        <v>0.59010580859934314</v>
      </c>
      <c r="X37">
        <f t="shared" si="15"/>
        <v>9.2938956268735062E-3</v>
      </c>
      <c r="Y37">
        <f t="shared" si="16"/>
        <v>5.9010580859934318E-3</v>
      </c>
      <c r="Z37">
        <f t="shared" si="17"/>
        <v>0.5749108548864762</v>
      </c>
      <c r="AB37">
        <f t="shared" si="18"/>
        <v>183.91817352441535</v>
      </c>
      <c r="AC37">
        <f t="shared" si="19"/>
        <v>175.98856610681838</v>
      </c>
      <c r="AE37">
        <f t="shared" si="2"/>
        <v>0</v>
      </c>
      <c r="AF37">
        <f t="shared" si="26"/>
        <v>0</v>
      </c>
      <c r="AG37">
        <f t="shared" si="26"/>
        <v>-28.74554274432381</v>
      </c>
      <c r="AH37">
        <f t="shared" si="4"/>
        <v>-464.69478134367529</v>
      </c>
      <c r="AI37">
        <f t="shared" si="23"/>
        <v>-493.4403240879991</v>
      </c>
      <c r="AJ37">
        <f t="shared" si="6"/>
        <v>7.9296074175969693</v>
      </c>
      <c r="AK37">
        <f t="shared" si="20"/>
        <v>12.874272146709076</v>
      </c>
      <c r="AL37">
        <f t="shared" si="24"/>
        <v>-472.63644452369306</v>
      </c>
      <c r="AN37">
        <f t="shared" si="27"/>
        <v>0</v>
      </c>
      <c r="AO37">
        <f t="shared" si="27"/>
        <v>0</v>
      </c>
      <c r="AP37">
        <f t="shared" si="27"/>
        <v>-0.95682867981018183</v>
      </c>
      <c r="AQ37">
        <f t="shared" si="27"/>
        <v>-15.467903949580103</v>
      </c>
      <c r="AR37">
        <f t="shared" si="27"/>
        <v>-16.424732629390284</v>
      </c>
      <c r="AS37">
        <f t="shared" si="27"/>
        <v>0.26394616599439724</v>
      </c>
      <c r="AT37">
        <f t="shared" si="27"/>
        <v>0.4285350578077044</v>
      </c>
      <c r="AU37">
        <f t="shared" si="25"/>
        <v>-15.732251405588183</v>
      </c>
      <c r="AW37">
        <v>34</v>
      </c>
      <c r="AX37">
        <f>IF(Z37&gt;0, (R37*SUMPRODUCT(K37:$K$98, X37:$X$98)-K37*$AZ$3)/Z37, 0)</f>
        <v>306.11452995016015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1.7447312E-2</v>
      </c>
      <c r="Q38" s="4">
        <f t="shared" si="22"/>
        <v>50</v>
      </c>
      <c r="R38">
        <f t="shared" si="0"/>
        <v>50000</v>
      </c>
      <c r="S38">
        <f t="shared" si="1"/>
        <v>300.03146900713568</v>
      </c>
      <c r="U38">
        <f t="shared" si="12"/>
        <v>1.7447312E-2</v>
      </c>
      <c r="V38">
        <f t="shared" si="13"/>
        <v>0.01</v>
      </c>
      <c r="W38">
        <f t="shared" si="14"/>
        <v>0.5749108548864762</v>
      </c>
      <c r="X38">
        <f t="shared" si="15"/>
        <v>1.0030649057391075E-2</v>
      </c>
      <c r="Y38">
        <f t="shared" si="16"/>
        <v>5.749108548864762E-3</v>
      </c>
      <c r="Z38">
        <f t="shared" si="17"/>
        <v>0.55913109728022037</v>
      </c>
      <c r="AB38">
        <f t="shared" si="18"/>
        <v>175.98856610681838</v>
      </c>
      <c r="AC38">
        <f t="shared" si="19"/>
        <v>167.75692448455621</v>
      </c>
      <c r="AE38">
        <f t="shared" si="2"/>
        <v>0</v>
      </c>
      <c r="AF38">
        <f t="shared" si="26"/>
        <v>0</v>
      </c>
      <c r="AG38">
        <f t="shared" si="26"/>
        <v>-27.956554864011018</v>
      </c>
      <c r="AH38">
        <f t="shared" si="4"/>
        <v>-501.53245286955377</v>
      </c>
      <c r="AI38">
        <f t="shared" si="23"/>
        <v>-529.48900773356479</v>
      </c>
      <c r="AJ38">
        <f t="shared" si="6"/>
        <v>8.231641622262174</v>
      </c>
      <c r="AK38">
        <f t="shared" si="20"/>
        <v>12.319199627477287</v>
      </c>
      <c r="AL38">
        <f t="shared" si="24"/>
        <v>-508.93816648382534</v>
      </c>
      <c r="AN38">
        <f t="shared" si="27"/>
        <v>0</v>
      </c>
      <c r="AO38">
        <f t="shared" si="27"/>
        <v>0</v>
      </c>
      <c r="AP38">
        <f t="shared" si="27"/>
        <v>-0.83086277187936042</v>
      </c>
      <c r="AQ38">
        <f t="shared" si="27"/>
        <v>-14.905436167139593</v>
      </c>
      <c r="AR38">
        <f t="shared" si="27"/>
        <v>-15.736298939018953</v>
      </c>
      <c r="AS38">
        <f t="shared" si="27"/>
        <v>0.2446426109604336</v>
      </c>
      <c r="AT38">
        <f t="shared" si="27"/>
        <v>0.3661239519536576</v>
      </c>
      <c r="AU38">
        <f t="shared" si="25"/>
        <v>-15.125532376104863</v>
      </c>
      <c r="AW38">
        <v>35</v>
      </c>
      <c r="AX38">
        <f>IF(Z38&gt;0, (R38*SUMPRODUCT(K38:$K$98, X38:$X$98)-K38*$AZ$3)/Z38, 0)</f>
        <v>300.03146900713568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1.9300032000000002E-2</v>
      </c>
      <c r="Q39" s="4">
        <f t="shared" si="22"/>
        <v>50</v>
      </c>
      <c r="R39">
        <f t="shared" si="0"/>
        <v>50000</v>
      </c>
      <c r="S39">
        <f t="shared" si="1"/>
        <v>293.52900210700204</v>
      </c>
      <c r="U39">
        <f t="shared" si="12"/>
        <v>1.9300032000000002E-2</v>
      </c>
      <c r="V39">
        <f t="shared" si="13"/>
        <v>0.01</v>
      </c>
      <c r="W39">
        <f t="shared" si="14"/>
        <v>0.55913109728022037</v>
      </c>
      <c r="X39">
        <f t="shared" si="15"/>
        <v>1.0791248069703366E-2</v>
      </c>
      <c r="Y39">
        <f t="shared" si="16"/>
        <v>5.5913109728022038E-3</v>
      </c>
      <c r="Z39">
        <f t="shared" si="17"/>
        <v>0.54274853823771485</v>
      </c>
      <c r="AB39">
        <f t="shared" si="18"/>
        <v>167.75692448455621</v>
      </c>
      <c r="AC39">
        <f t="shared" si="19"/>
        <v>159.31243682395049</v>
      </c>
      <c r="AE39">
        <f t="shared" si="2"/>
        <v>0</v>
      </c>
      <c r="AF39">
        <f t="shared" si="26"/>
        <v>0</v>
      </c>
      <c r="AG39">
        <f t="shared" si="26"/>
        <v>-27.137426911885743</v>
      </c>
      <c r="AH39">
        <f t="shared" si="4"/>
        <v>-539.56240348516826</v>
      </c>
      <c r="AI39">
        <f t="shared" si="23"/>
        <v>-566.69983039705403</v>
      </c>
      <c r="AJ39">
        <f t="shared" si="6"/>
        <v>8.4444876606057164</v>
      </c>
      <c r="AK39">
        <f t="shared" si="20"/>
        <v>11.742984713918936</v>
      </c>
      <c r="AL39">
        <f t="shared" si="24"/>
        <v>-546.51235802252927</v>
      </c>
      <c r="AN39">
        <f t="shared" si="27"/>
        <v>0</v>
      </c>
      <c r="AO39">
        <f t="shared" si="27"/>
        <v>0</v>
      </c>
      <c r="AP39">
        <f t="shared" si="27"/>
        <v>-0.72010577328186287</v>
      </c>
      <c r="AQ39">
        <f t="shared" si="27"/>
        <v>-14.317569718643172</v>
      </c>
      <c r="AR39">
        <f t="shared" si="27"/>
        <v>-15.037675491925036</v>
      </c>
      <c r="AS39">
        <f t="shared" si="27"/>
        <v>0.22407888325426625</v>
      </c>
      <c r="AT39">
        <f t="shared" si="27"/>
        <v>0.3116062224878815</v>
      </c>
      <c r="AU39">
        <f t="shared" si="25"/>
        <v>-14.501990386182886</v>
      </c>
      <c r="AW39">
        <v>36</v>
      </c>
      <c r="AX39">
        <f>IF(Z39&gt;0, (R39*SUMPRODUCT(K39:$K$98, X39:$X$98)-K39*$AZ$3)/Z39, 0)</f>
        <v>293.52900210700204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2.1337168E-2</v>
      </c>
      <c r="Q40" s="4">
        <f t="shared" si="22"/>
        <v>50</v>
      </c>
      <c r="R40">
        <f t="shared" si="0"/>
        <v>50000</v>
      </c>
      <c r="S40">
        <f t="shared" si="1"/>
        <v>286.76432218154002</v>
      </c>
      <c r="U40">
        <f t="shared" si="12"/>
        <v>2.1337168E-2</v>
      </c>
      <c r="V40">
        <f t="shared" si="13"/>
        <v>0.01</v>
      </c>
      <c r="W40">
        <f t="shared" si="14"/>
        <v>0.54274853823771485</v>
      </c>
      <c r="X40">
        <f t="shared" si="15"/>
        <v>1.1580716742132546E-2</v>
      </c>
      <c r="Y40">
        <f t="shared" si="16"/>
        <v>5.4274853823771483E-3</v>
      </c>
      <c r="Z40">
        <f t="shared" si="17"/>
        <v>0.52574033611320514</v>
      </c>
      <c r="AB40">
        <f t="shared" si="18"/>
        <v>159.31243682395049</v>
      </c>
      <c r="AC40">
        <f t="shared" si="19"/>
        <v>150.76357112899831</v>
      </c>
      <c r="AE40">
        <f t="shared" si="2"/>
        <v>0</v>
      </c>
      <c r="AF40">
        <f t="shared" si="26"/>
        <v>0</v>
      </c>
      <c r="AG40">
        <f t="shared" si="26"/>
        <v>-26.287016805660258</v>
      </c>
      <c r="AH40">
        <f t="shared" si="4"/>
        <v>-579.03583710662735</v>
      </c>
      <c r="AI40">
        <f t="shared" si="23"/>
        <v>-605.32285391228766</v>
      </c>
      <c r="AJ40">
        <f t="shared" si="6"/>
        <v>8.548865694952184</v>
      </c>
      <c r="AK40">
        <f t="shared" si="20"/>
        <v>11.151870577676535</v>
      </c>
      <c r="AL40">
        <f t="shared" si="24"/>
        <v>-585.622117639659</v>
      </c>
      <c r="AN40">
        <f t="shared" si="27"/>
        <v>0</v>
      </c>
      <c r="AO40">
        <f t="shared" si="27"/>
        <v>0</v>
      </c>
      <c r="AP40">
        <f t="shared" si="27"/>
        <v>-0.62280330150603491</v>
      </c>
      <c r="AQ40">
        <f t="shared" si="27"/>
        <v>-13.718765948468768</v>
      </c>
      <c r="AR40">
        <f t="shared" si="27"/>
        <v>-14.341569249974803</v>
      </c>
      <c r="AS40">
        <f t="shared" si="27"/>
        <v>0.20254340073315036</v>
      </c>
      <c r="AT40">
        <f t="shared" si="27"/>
        <v>0.26421491130364533</v>
      </c>
      <c r="AU40">
        <f t="shared" si="25"/>
        <v>-13.874810937938008</v>
      </c>
      <c r="AW40">
        <v>37</v>
      </c>
      <c r="AX40">
        <f>IF(Z40&gt;0, (R40*SUMPRODUCT(K40:$K$98, X40:$X$98)-K40*$AZ$3)/Z40, 0)</f>
        <v>286.76432218154002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2.3628113999999999E-2</v>
      </c>
      <c r="Q41" s="4">
        <f t="shared" si="22"/>
        <v>50</v>
      </c>
      <c r="R41">
        <f t="shared" si="0"/>
        <v>50000</v>
      </c>
      <c r="S41">
        <f t="shared" si="1"/>
        <v>279.87883992410497</v>
      </c>
      <c r="U41">
        <f t="shared" si="12"/>
        <v>2.3628113999999999E-2</v>
      </c>
      <c r="V41">
        <f t="shared" si="13"/>
        <v>0.01</v>
      </c>
      <c r="W41">
        <f t="shared" si="14"/>
        <v>0.52574033611320514</v>
      </c>
      <c r="X41">
        <f t="shared" si="15"/>
        <v>1.2422252596081127E-2</v>
      </c>
      <c r="Y41">
        <f t="shared" si="16"/>
        <v>5.2574033611320512E-3</v>
      </c>
      <c r="Z41">
        <f t="shared" si="17"/>
        <v>0.50806068015599204</v>
      </c>
      <c r="AB41">
        <f t="shared" si="18"/>
        <v>150.76357112899831</v>
      </c>
      <c r="AC41">
        <f t="shared" si="19"/>
        <v>142.19543377311078</v>
      </c>
      <c r="AE41">
        <f t="shared" si="2"/>
        <v>0</v>
      </c>
      <c r="AF41">
        <f t="shared" si="26"/>
        <v>0</v>
      </c>
      <c r="AG41">
        <f t="shared" si="26"/>
        <v>-25.403034007799601</v>
      </c>
      <c r="AH41">
        <f t="shared" si="4"/>
        <v>-621.11262980405638</v>
      </c>
      <c r="AI41">
        <f t="shared" si="23"/>
        <v>-646.51566381185603</v>
      </c>
      <c r="AJ41">
        <f t="shared" si="6"/>
        <v>8.5681373558875293</v>
      </c>
      <c r="AK41">
        <f t="shared" si="20"/>
        <v>10.553449979029882</v>
      </c>
      <c r="AL41">
        <f t="shared" si="24"/>
        <v>-627.39407647693861</v>
      </c>
      <c r="AN41">
        <f t="shared" si="27"/>
        <v>0</v>
      </c>
      <c r="AO41">
        <f t="shared" si="27"/>
        <v>0</v>
      </c>
      <c r="AP41">
        <f t="shared" si="27"/>
        <v>-0.53737464382447653</v>
      </c>
      <c r="AQ41">
        <f t="shared" si="27"/>
        <v>-13.138988756750861</v>
      </c>
      <c r="AR41">
        <f t="shared" si="27"/>
        <v>-13.676363400575339</v>
      </c>
      <c r="AS41">
        <f t="shared" si="27"/>
        <v>0.18124999393558955</v>
      </c>
      <c r="AT41">
        <f t="shared" si="27"/>
        <v>0.22324720826100428</v>
      </c>
      <c r="AU41">
        <f t="shared" si="25"/>
        <v>-13.271866198378744</v>
      </c>
      <c r="AW41">
        <v>38</v>
      </c>
      <c r="AX41">
        <f>IF(Z41&gt;0, (R41*SUMPRODUCT(K41:$K$98, X41:$X$98)-K41*$AZ$3)/Z41, 0)</f>
        <v>279.87883992410497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2.6203289000000001E-2</v>
      </c>
      <c r="Q42" s="4">
        <f t="shared" si="22"/>
        <v>50</v>
      </c>
      <c r="R42">
        <f t="shared" si="0"/>
        <v>50000</v>
      </c>
      <c r="S42">
        <f t="shared" si="1"/>
        <v>272.95113319280233</v>
      </c>
      <c r="U42">
        <f t="shared" si="12"/>
        <v>2.6203289000000001E-2</v>
      </c>
      <c r="V42">
        <f t="shared" si="13"/>
        <v>0.01</v>
      </c>
      <c r="W42">
        <f t="shared" si="14"/>
        <v>0.50806068015599204</v>
      </c>
      <c r="X42">
        <f t="shared" si="15"/>
        <v>1.3312860831664025E-2</v>
      </c>
      <c r="Y42">
        <f t="shared" si="16"/>
        <v>5.0806068015599205E-3</v>
      </c>
      <c r="Z42">
        <f t="shared" si="17"/>
        <v>0.48966721252276807</v>
      </c>
      <c r="AB42">
        <f t="shared" si="18"/>
        <v>142.19543377311078</v>
      </c>
      <c r="AC42">
        <f t="shared" si="19"/>
        <v>133.65522054545031</v>
      </c>
      <c r="AE42">
        <f t="shared" si="2"/>
        <v>0</v>
      </c>
      <c r="AF42">
        <f t="shared" si="26"/>
        <v>0</v>
      </c>
      <c r="AG42">
        <f t="shared" si="26"/>
        <v>-24.483360626138403</v>
      </c>
      <c r="AH42">
        <f t="shared" si="4"/>
        <v>-665.64304158320124</v>
      </c>
      <c r="AI42">
        <f t="shared" si="23"/>
        <v>-690.12640220933963</v>
      </c>
      <c r="AJ42">
        <f t="shared" si="6"/>
        <v>8.5402132276604732</v>
      </c>
      <c r="AK42">
        <f t="shared" si="20"/>
        <v>9.9536803641177549</v>
      </c>
      <c r="AL42">
        <f t="shared" si="24"/>
        <v>-671.63250861756137</v>
      </c>
      <c r="AN42">
        <f t="shared" si="27"/>
        <v>0</v>
      </c>
      <c r="AO42">
        <f t="shared" si="27"/>
        <v>0</v>
      </c>
      <c r="AP42">
        <f t="shared" si="27"/>
        <v>-0.46242849490430965</v>
      </c>
      <c r="AQ42">
        <f t="shared" si="27"/>
        <v>-12.572306333397162</v>
      </c>
      <c r="AR42">
        <f t="shared" si="27"/>
        <v>-13.034734828301472</v>
      </c>
      <c r="AS42">
        <f t="shared" si="27"/>
        <v>0.16130293587281103</v>
      </c>
      <c r="AT42">
        <f t="shared" si="27"/>
        <v>0.18799973989777946</v>
      </c>
      <c r="AU42">
        <f t="shared" si="25"/>
        <v>-12.685432152530881</v>
      </c>
      <c r="AW42">
        <v>39</v>
      </c>
      <c r="AX42">
        <f>IF(Z42&gt;0, (R42*SUMPRODUCT(K42:$K$98, X42:$X$98)-K42*$AZ$3)/Z42, 0)</f>
        <v>272.95113319280233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2.9108322999999998E-2</v>
      </c>
      <c r="Q43" s="4">
        <f t="shared" si="22"/>
        <v>50</v>
      </c>
      <c r="R43">
        <f t="shared" si="0"/>
        <v>50000</v>
      </c>
      <c r="S43">
        <f t="shared" si="1"/>
        <v>266.06673965917668</v>
      </c>
      <c r="U43">
        <f t="shared" si="12"/>
        <v>2.9108322999999998E-2</v>
      </c>
      <c r="V43">
        <f t="shared" si="13"/>
        <v>0.01</v>
      </c>
      <c r="W43">
        <f t="shared" si="14"/>
        <v>0.48966721252276807</v>
      </c>
      <c r="X43">
        <f t="shared" si="15"/>
        <v>1.4253391384622376E-2</v>
      </c>
      <c r="Y43">
        <f t="shared" si="16"/>
        <v>4.896672125227681E-3</v>
      </c>
      <c r="Z43">
        <f t="shared" si="17"/>
        <v>0.47051714901291797</v>
      </c>
      <c r="AB43">
        <f t="shared" si="18"/>
        <v>133.65522054545031</v>
      </c>
      <c r="AC43">
        <f t="shared" si="19"/>
        <v>125.18896379159808</v>
      </c>
      <c r="AE43">
        <f t="shared" si="2"/>
        <v>0</v>
      </c>
      <c r="AF43">
        <f t="shared" si="26"/>
        <v>0</v>
      </c>
      <c r="AG43">
        <f t="shared" si="26"/>
        <v>-23.525857450645898</v>
      </c>
      <c r="AH43">
        <f t="shared" si="4"/>
        <v>-712.66956923111877</v>
      </c>
      <c r="AI43">
        <f t="shared" si="23"/>
        <v>-736.19542668176462</v>
      </c>
      <c r="AJ43">
        <f t="shared" si="6"/>
        <v>8.4662567538522211</v>
      </c>
      <c r="AK43">
        <f t="shared" si="20"/>
        <v>9.3558654381815227</v>
      </c>
      <c r="AL43">
        <f t="shared" si="24"/>
        <v>-718.37330448973091</v>
      </c>
      <c r="AN43">
        <f t="shared" si="27"/>
        <v>0</v>
      </c>
      <c r="AO43">
        <f t="shared" si="27"/>
        <v>0</v>
      </c>
      <c r="AP43">
        <f t="shared" si="27"/>
        <v>-0.3967354392510607</v>
      </c>
      <c r="AQ43">
        <f t="shared" si="27"/>
        <v>-12.018319637570086</v>
      </c>
      <c r="AR43">
        <f t="shared" si="27"/>
        <v>-12.415055076821146</v>
      </c>
      <c r="AS43">
        <f t="shared" si="27"/>
        <v>0.14277329100961644</v>
      </c>
      <c r="AT43">
        <f t="shared" si="27"/>
        <v>0.15777547713096668</v>
      </c>
      <c r="AU43">
        <f t="shared" si="25"/>
        <v>-12.114506308680562</v>
      </c>
      <c r="AW43">
        <v>40</v>
      </c>
      <c r="AX43">
        <f>IF(Z43&gt;0, (R43*SUMPRODUCT(K43:$K$98, X43:$X$98)-K43*$AZ$3)/Z43, 0)</f>
        <v>266.06673965917668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3.2245303000000003E-2</v>
      </c>
      <c r="Q44" s="4">
        <f t="shared" si="22"/>
        <v>50</v>
      </c>
      <c r="R44">
        <f t="shared" si="0"/>
        <v>50000</v>
      </c>
      <c r="S44">
        <f t="shared" si="1"/>
        <v>259.26850122178445</v>
      </c>
      <c r="U44">
        <f t="shared" si="12"/>
        <v>3.2245303000000003E-2</v>
      </c>
      <c r="V44">
        <f t="shared" si="13"/>
        <v>0.01</v>
      </c>
      <c r="W44">
        <f t="shared" si="14"/>
        <v>0.47051714901291797</v>
      </c>
      <c r="X44">
        <f t="shared" si="15"/>
        <v>1.5171968036617692E-2</v>
      </c>
      <c r="Y44">
        <f t="shared" si="16"/>
        <v>4.7051714901291796E-3</v>
      </c>
      <c r="Z44">
        <f t="shared" si="17"/>
        <v>0.45064000948617111</v>
      </c>
      <c r="AB44">
        <f t="shared" si="18"/>
        <v>125.18896379159808</v>
      </c>
      <c r="AC44">
        <f t="shared" si="19"/>
        <v>116.83675985005031</v>
      </c>
      <c r="AE44">
        <f t="shared" si="2"/>
        <v>0</v>
      </c>
      <c r="AF44">
        <f t="shared" si="26"/>
        <v>0</v>
      </c>
      <c r="AG44">
        <f t="shared" si="26"/>
        <v>-22.532000474308557</v>
      </c>
      <c r="AH44">
        <f t="shared" si="4"/>
        <v>-758.59840183088465</v>
      </c>
      <c r="AI44">
        <f t="shared" si="23"/>
        <v>-781.13040230519323</v>
      </c>
      <c r="AJ44">
        <f t="shared" si="6"/>
        <v>8.3522039415477707</v>
      </c>
      <c r="AK44">
        <f t="shared" si="20"/>
        <v>8.763227465411866</v>
      </c>
      <c r="AL44">
        <f t="shared" si="24"/>
        <v>-764.01497089823363</v>
      </c>
      <c r="AN44">
        <f t="shared" si="27"/>
        <v>0</v>
      </c>
      <c r="AO44">
        <f t="shared" si="27"/>
        <v>0</v>
      </c>
      <c r="AP44">
        <f t="shared" si="27"/>
        <v>-0.33926359857951921</v>
      </c>
      <c r="AQ44">
        <f t="shared" si="27"/>
        <v>-11.42219147275763</v>
      </c>
      <c r="AR44">
        <f t="shared" si="27"/>
        <v>-11.761455071337149</v>
      </c>
      <c r="AS44">
        <f t="shared" si="27"/>
        <v>0.12575886320038329</v>
      </c>
      <c r="AT44">
        <f t="shared" si="27"/>
        <v>0.13194763103597631</v>
      </c>
      <c r="AU44">
        <f t="shared" si="25"/>
        <v>-11.50374857710079</v>
      </c>
      <c r="AW44">
        <v>41</v>
      </c>
      <c r="AX44">
        <f>IF(Z44&gt;0, (R44*SUMPRODUCT(K44:$K$98, X44:$X$98)-K44*$AZ$3)/Z44, 0)</f>
        <v>259.26850122178445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3.5522971E-2</v>
      </c>
      <c r="Q45" s="4">
        <f t="shared" si="22"/>
        <v>50</v>
      </c>
      <c r="R45">
        <f t="shared" si="0"/>
        <v>50000</v>
      </c>
      <c r="S45">
        <f t="shared" si="1"/>
        <v>252.68875365849408</v>
      </c>
      <c r="U45">
        <f t="shared" si="12"/>
        <v>3.5522971E-2</v>
      </c>
      <c r="V45">
        <f t="shared" si="13"/>
        <v>0.01</v>
      </c>
      <c r="W45">
        <f t="shared" si="14"/>
        <v>0.45064000948617111</v>
      </c>
      <c r="X45">
        <f t="shared" si="15"/>
        <v>1.6008071988416982E-2</v>
      </c>
      <c r="Y45">
        <f t="shared" si="16"/>
        <v>4.5064000948617112E-3</v>
      </c>
      <c r="Z45">
        <f t="shared" si="17"/>
        <v>0.43012553740289244</v>
      </c>
      <c r="AB45">
        <f t="shared" si="18"/>
        <v>116.83675985005031</v>
      </c>
      <c r="AC45">
        <f t="shared" si="19"/>
        <v>108.68788596302687</v>
      </c>
      <c r="AE45">
        <f t="shared" si="2"/>
        <v>0</v>
      </c>
      <c r="AF45">
        <f t="shared" si="26"/>
        <v>0</v>
      </c>
      <c r="AG45">
        <f t="shared" si="26"/>
        <v>-21.506276870144621</v>
      </c>
      <c r="AH45">
        <f t="shared" si="4"/>
        <v>-800.4035994208491</v>
      </c>
      <c r="AI45">
        <f t="shared" si="23"/>
        <v>-821.90987629099368</v>
      </c>
      <c r="AJ45">
        <f t="shared" si="6"/>
        <v>8.1488738870234414</v>
      </c>
      <c r="AK45">
        <f t="shared" si="20"/>
        <v>8.1785731895035223</v>
      </c>
      <c r="AL45">
        <f t="shared" si="24"/>
        <v>-805.58242921446674</v>
      </c>
      <c r="AN45">
        <f t="shared" si="27"/>
        <v>0</v>
      </c>
      <c r="AO45">
        <f t="shared" si="27"/>
        <v>0</v>
      </c>
      <c r="AP45">
        <f t="shared" si="27"/>
        <v>-0.28912438537502505</v>
      </c>
      <c r="AQ45">
        <f t="shared" si="27"/>
        <v>-10.760402655085626</v>
      </c>
      <c r="AR45">
        <f t="shared" si="27"/>
        <v>-11.049527040460651</v>
      </c>
      <c r="AS45">
        <f t="shared" si="27"/>
        <v>0.10955118676794011</v>
      </c>
      <c r="AT45">
        <f t="shared" si="27"/>
        <v>0.10995045590352633</v>
      </c>
      <c r="AU45">
        <f t="shared" si="25"/>
        <v>-10.830025397789184</v>
      </c>
      <c r="AW45">
        <v>42</v>
      </c>
      <c r="AX45">
        <f>IF(Z45&gt;0, (R45*SUMPRODUCT(K45:$K$98, X45:$X$98)-K45*$AZ$3)/Z45, 0)</f>
        <v>252.68875365849408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4.8051124000000001E-2</v>
      </c>
      <c r="Q46" s="4">
        <f t="shared" si="22"/>
        <v>50</v>
      </c>
      <c r="R46">
        <f t="shared" si="0"/>
        <v>50000</v>
      </c>
      <c r="S46">
        <f t="shared" si="1"/>
        <v>248.91652094516343</v>
      </c>
      <c r="U46">
        <f t="shared" si="12"/>
        <v>4.8051124000000001E-2</v>
      </c>
      <c r="V46">
        <f t="shared" si="13"/>
        <v>0.01</v>
      </c>
      <c r="W46">
        <f t="shared" si="14"/>
        <v>0.43012553740289244</v>
      </c>
      <c r="X46">
        <f t="shared" si="15"/>
        <v>2.0668015533313024E-2</v>
      </c>
      <c r="Y46">
        <f t="shared" si="16"/>
        <v>4.3012553740289245E-3</v>
      </c>
      <c r="Z46">
        <f t="shared" si="17"/>
        <v>0.40515626649555048</v>
      </c>
      <c r="AB46">
        <f t="shared" si="18"/>
        <v>108.68788596302687</v>
      </c>
      <c r="AC46">
        <f t="shared" si="19"/>
        <v>100.8500882952039</v>
      </c>
      <c r="AE46">
        <f t="shared" si="2"/>
        <v>0</v>
      </c>
      <c r="AF46">
        <f t="shared" si="26"/>
        <v>0</v>
      </c>
      <c r="AG46">
        <f t="shared" si="26"/>
        <v>-20.257813324777523</v>
      </c>
      <c r="AH46">
        <f t="shared" si="4"/>
        <v>-1033.4007766656512</v>
      </c>
      <c r="AI46">
        <f t="shared" si="23"/>
        <v>-1053.6585899904287</v>
      </c>
      <c r="AJ46">
        <f t="shared" si="6"/>
        <v>7.8377976678229686</v>
      </c>
      <c r="AK46">
        <f t="shared" si="20"/>
        <v>7.6081520174118822</v>
      </c>
      <c r="AL46">
        <f t="shared" si="24"/>
        <v>-1038.2126403051939</v>
      </c>
      <c r="AN46">
        <f t="shared" si="27"/>
        <v>0</v>
      </c>
      <c r="AO46">
        <f t="shared" si="27"/>
        <v>0</v>
      </c>
      <c r="AP46">
        <f t="shared" si="27"/>
        <v>-0.24316106234660329</v>
      </c>
      <c r="AQ46">
        <f t="shared" si="27"/>
        <v>-12.404242583106354</v>
      </c>
      <c r="AR46">
        <f t="shared" si="27"/>
        <v>-12.647403645452957</v>
      </c>
      <c r="AS46">
        <f t="shared" si="27"/>
        <v>9.4079611496592427E-2</v>
      </c>
      <c r="AT46">
        <f t="shared" si="27"/>
        <v>9.1323100740866539E-2</v>
      </c>
      <c r="AU46">
        <f t="shared" si="25"/>
        <v>-12.462000933215498</v>
      </c>
      <c r="AW46">
        <v>43</v>
      </c>
      <c r="AX46">
        <f>IF(Z46&gt;0, (R46*SUMPRODUCT(K46:$K$98, X46:$X$98)-K46*$AZ$3)/Z46, 0)</f>
        <v>248.91652094516343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6.1583839000000001E-2</v>
      </c>
      <c r="Q47" s="4">
        <f t="shared" si="22"/>
        <v>50</v>
      </c>
      <c r="R47">
        <f t="shared" si="0"/>
        <v>50000</v>
      </c>
      <c r="S47">
        <f t="shared" si="1"/>
        <v>242.06948509089401</v>
      </c>
      <c r="U47">
        <f t="shared" si="12"/>
        <v>6.1583839000000001E-2</v>
      </c>
      <c r="V47">
        <f t="shared" si="13"/>
        <v>0.01</v>
      </c>
      <c r="W47">
        <f t="shared" si="14"/>
        <v>0.40515626649555048</v>
      </c>
      <c r="X47">
        <f t="shared" si="15"/>
        <v>2.4951078285703074E-2</v>
      </c>
      <c r="Y47">
        <f t="shared" si="16"/>
        <v>4.0515626649555046E-3</v>
      </c>
      <c r="Z47">
        <f t="shared" si="17"/>
        <v>0.3761536255448919</v>
      </c>
      <c r="AB47">
        <f t="shared" si="18"/>
        <v>100.8500882952039</v>
      </c>
      <c r="AC47">
        <f t="shared" si="19"/>
        <v>91.055314450724936</v>
      </c>
      <c r="AE47">
        <f t="shared" si="2"/>
        <v>0</v>
      </c>
      <c r="AF47">
        <f t="shared" si="26"/>
        <v>0</v>
      </c>
      <c r="AG47">
        <f t="shared" si="26"/>
        <v>-18.807681277244594</v>
      </c>
      <c r="AH47">
        <f t="shared" si="4"/>
        <v>-1247.5539142851537</v>
      </c>
      <c r="AI47">
        <f t="shared" si="23"/>
        <v>-1266.3615955623984</v>
      </c>
      <c r="AJ47">
        <f t="shared" si="6"/>
        <v>9.7947738444789678</v>
      </c>
      <c r="AK47">
        <f t="shared" si="20"/>
        <v>7.0595061806642736</v>
      </c>
      <c r="AL47">
        <f t="shared" si="24"/>
        <v>-1249.5073155372552</v>
      </c>
      <c r="AN47">
        <f t="shared" si="27"/>
        <v>0</v>
      </c>
      <c r="AO47">
        <f t="shared" si="27"/>
        <v>0</v>
      </c>
      <c r="AP47">
        <f t="shared" si="27"/>
        <v>-0.20156666072188845</v>
      </c>
      <c r="AQ47">
        <f t="shared" si="27"/>
        <v>-13.370349745198373</v>
      </c>
      <c r="AR47">
        <f t="shared" si="27"/>
        <v>-13.571916405920263</v>
      </c>
      <c r="AS47">
        <f t="shared" si="27"/>
        <v>0.10497306006277465</v>
      </c>
      <c r="AT47">
        <f t="shared" si="27"/>
        <v>7.5658507085808083E-2</v>
      </c>
      <c r="AU47">
        <f t="shared" si="25"/>
        <v>-13.39128483877168</v>
      </c>
      <c r="AW47">
        <v>44</v>
      </c>
      <c r="AX47">
        <f>IF(Z47&gt;0, (R47*SUMPRODUCT(K47:$K$98, X47:$X$98)-K47*$AZ$3)/Z47, 0)</f>
        <v>242.06948509089401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7.6495508000000004E-2</v>
      </c>
      <c r="Q48" s="4">
        <f t="shared" si="22"/>
        <v>50</v>
      </c>
      <c r="R48">
        <f t="shared" si="0"/>
        <v>50000</v>
      </c>
      <c r="S48">
        <f t="shared" si="1"/>
        <v>232.85986563498167</v>
      </c>
      <c r="U48">
        <f t="shared" si="12"/>
        <v>7.6495508000000004E-2</v>
      </c>
      <c r="V48">
        <f t="shared" si="13"/>
        <v>0.01</v>
      </c>
      <c r="W48">
        <f t="shared" si="14"/>
        <v>0.3761536255448919</v>
      </c>
      <c r="X48">
        <f t="shared" si="15"/>
        <v>2.8774062672098283E-2</v>
      </c>
      <c r="Y48">
        <f t="shared" si="16"/>
        <v>3.7615362554489192E-3</v>
      </c>
      <c r="Z48">
        <f t="shared" si="17"/>
        <v>0.3436180266173447</v>
      </c>
      <c r="AB48">
        <f t="shared" si="18"/>
        <v>91.055314450724936</v>
      </c>
      <c r="AC48">
        <f t="shared" si="19"/>
        <v>80.014847507872446</v>
      </c>
      <c r="AE48">
        <f t="shared" si="2"/>
        <v>0</v>
      </c>
      <c r="AF48">
        <f t="shared" si="26"/>
        <v>0</v>
      </c>
      <c r="AG48">
        <f t="shared" si="26"/>
        <v>-17.180901330867236</v>
      </c>
      <c r="AH48">
        <f t="shared" si="4"/>
        <v>-1438.7031336049142</v>
      </c>
      <c r="AI48">
        <f t="shared" si="23"/>
        <v>-1455.8840349357815</v>
      </c>
      <c r="AJ48">
        <f t="shared" si="6"/>
        <v>11.04046694285249</v>
      </c>
      <c r="AK48">
        <f t="shared" si="20"/>
        <v>6.3738720115507457</v>
      </c>
      <c r="AL48">
        <f t="shared" si="24"/>
        <v>-1438.4696959813784</v>
      </c>
      <c r="AN48">
        <f t="shared" si="27"/>
        <v>0</v>
      </c>
      <c r="AO48">
        <f t="shared" si="27"/>
        <v>0</v>
      </c>
      <c r="AP48">
        <f t="shared" si="27"/>
        <v>-0.16440361607757595</v>
      </c>
      <c r="AQ48">
        <f t="shared" si="27"/>
        <v>-13.76691438195045</v>
      </c>
      <c r="AR48">
        <f t="shared" si="27"/>
        <v>-13.931317998028026</v>
      </c>
      <c r="AS48">
        <f t="shared" si="27"/>
        <v>0.1056459526560979</v>
      </c>
      <c r="AT48">
        <f t="shared" si="27"/>
        <v>6.0991422215548083E-2</v>
      </c>
      <c r="AU48">
        <f t="shared" si="25"/>
        <v>-13.764680623156382</v>
      </c>
      <c r="AW48">
        <v>45</v>
      </c>
      <c r="AX48">
        <f>IF(Z48&gt;0, (R48*SUMPRODUCT(K48:$K$98, X48:$X$98)-K48*$AZ$3)/Z48, 0)</f>
        <v>232.85986563498167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9.2986215999999997E-2</v>
      </c>
      <c r="Q49" s="4">
        <f t="shared" si="22"/>
        <v>50</v>
      </c>
      <c r="R49">
        <f t="shared" si="0"/>
        <v>50000</v>
      </c>
      <c r="S49">
        <f t="shared" si="1"/>
        <v>221.67914240032562</v>
      </c>
      <c r="U49">
        <f t="shared" si="12"/>
        <v>9.2986215999999997E-2</v>
      </c>
      <c r="V49">
        <f t="shared" si="13"/>
        <v>0.01</v>
      </c>
      <c r="W49">
        <f t="shared" si="14"/>
        <v>0.3436180266173447</v>
      </c>
      <c r="X49">
        <f t="shared" si="15"/>
        <v>3.195174004453416E-2</v>
      </c>
      <c r="Y49">
        <f t="shared" si="16"/>
        <v>3.436180266173447E-3</v>
      </c>
      <c r="Z49">
        <f t="shared" si="17"/>
        <v>0.30823010630663711</v>
      </c>
      <c r="AB49">
        <f t="shared" si="18"/>
        <v>80.014847507872446</v>
      </c>
      <c r="AC49">
        <f t="shared" si="19"/>
        <v>68.328185628016513</v>
      </c>
      <c r="AE49">
        <f t="shared" si="2"/>
        <v>0</v>
      </c>
      <c r="AF49">
        <f t="shared" si="26"/>
        <v>0</v>
      </c>
      <c r="AG49">
        <f t="shared" si="26"/>
        <v>-15.411505315331855</v>
      </c>
      <c r="AH49">
        <f t="shared" si="4"/>
        <v>-1597.5870022267079</v>
      </c>
      <c r="AI49">
        <f t="shared" si="23"/>
        <v>-1612.9985075420398</v>
      </c>
      <c r="AJ49">
        <f t="shared" si="6"/>
        <v>11.686661879855933</v>
      </c>
      <c r="AK49">
        <f t="shared" si="20"/>
        <v>5.6010393255510715</v>
      </c>
      <c r="AL49">
        <f t="shared" si="24"/>
        <v>-1595.7108063366327</v>
      </c>
      <c r="AN49">
        <f t="shared" si="27"/>
        <v>0</v>
      </c>
      <c r="AO49">
        <f t="shared" si="27"/>
        <v>0</v>
      </c>
      <c r="AP49">
        <f t="shared" si="27"/>
        <v>-0.13167170514377646</v>
      </c>
      <c r="AQ49">
        <f t="shared" si="27"/>
        <v>-13.649348353366561</v>
      </c>
      <c r="AR49">
        <f t="shared" si="27"/>
        <v>-13.781020058510336</v>
      </c>
      <c r="AS49">
        <f t="shared" si="27"/>
        <v>9.984765703766478E-2</v>
      </c>
      <c r="AT49">
        <f t="shared" si="27"/>
        <v>4.7853754937161812E-2</v>
      </c>
      <c r="AU49">
        <f t="shared" si="25"/>
        <v>-13.633318646535509</v>
      </c>
      <c r="AW49">
        <v>46</v>
      </c>
      <c r="AX49">
        <f>IF(Z49&gt;0, (R49*SUMPRODUCT(K49:$K$98, X49:$X$98)-K49*$AZ$3)/Z49, 0)</f>
        <v>221.67914240032562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0.109364504</v>
      </c>
      <c r="Q50" s="4">
        <f t="shared" si="22"/>
        <v>50</v>
      </c>
      <c r="R50">
        <f t="shared" si="0"/>
        <v>50000</v>
      </c>
      <c r="S50">
        <f t="shared" si="1"/>
        <v>208.28376271592188</v>
      </c>
      <c r="U50">
        <f t="shared" si="12"/>
        <v>0.109364504</v>
      </c>
      <c r="V50">
        <f t="shared" si="13"/>
        <v>0.01</v>
      </c>
      <c r="W50">
        <f t="shared" si="14"/>
        <v>0.30823010630663711</v>
      </c>
      <c r="X50">
        <f t="shared" si="15"/>
        <v>3.3709432694092642E-2</v>
      </c>
      <c r="Y50">
        <f t="shared" si="16"/>
        <v>3.0823010630663711E-3</v>
      </c>
      <c r="Z50">
        <f t="shared" si="17"/>
        <v>0.27143837254947806</v>
      </c>
      <c r="AB50">
        <f t="shared" si="18"/>
        <v>68.328185628016513</v>
      </c>
      <c r="AC50">
        <f t="shared" si="19"/>
        <v>56.53620558009149</v>
      </c>
      <c r="AE50">
        <f t="shared" si="2"/>
        <v>0</v>
      </c>
      <c r="AF50">
        <f t="shared" si="26"/>
        <v>0</v>
      </c>
      <c r="AG50">
        <f t="shared" si="26"/>
        <v>-13.571918627473902</v>
      </c>
      <c r="AH50">
        <f t="shared" si="4"/>
        <v>-1685.4716347046322</v>
      </c>
      <c r="AI50">
        <f t="shared" si="23"/>
        <v>-1699.0435533321061</v>
      </c>
      <c r="AJ50">
        <f t="shared" si="6"/>
        <v>11.791980047925023</v>
      </c>
      <c r="AK50">
        <f t="shared" si="20"/>
        <v>4.782972993961156</v>
      </c>
      <c r="AL50">
        <f t="shared" si="24"/>
        <v>-1682.4686002902197</v>
      </c>
      <c r="AN50">
        <f t="shared" si="27"/>
        <v>0</v>
      </c>
      <c r="AO50">
        <f t="shared" si="27"/>
        <v>0</v>
      </c>
      <c r="AP50">
        <f t="shared" si="27"/>
        <v>-0.1035310512218351</v>
      </c>
      <c r="AQ50">
        <f t="shared" si="27"/>
        <v>-12.857331003467287</v>
      </c>
      <c r="AR50">
        <f t="shared" si="27"/>
        <v>-12.960862054689123</v>
      </c>
      <c r="AS50">
        <f t="shared" si="27"/>
        <v>8.9953095347714548E-2</v>
      </c>
      <c r="AT50">
        <f t="shared" si="27"/>
        <v>3.6486088343326138E-2</v>
      </c>
      <c r="AU50">
        <f t="shared" si="25"/>
        <v>-12.834422870998081</v>
      </c>
      <c r="AW50">
        <v>47</v>
      </c>
      <c r="AX50">
        <f>IF(Z50&gt;0, (R50*SUMPRODUCT(K50:$K$98, X50:$X$98)-K50*$AZ$3)/Z50, 0)</f>
        <v>208.28376271592188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0.12705264299999999</v>
      </c>
      <c r="Q51" s="4">
        <f t="shared" si="22"/>
        <v>50</v>
      </c>
      <c r="R51">
        <f t="shared" si="0"/>
        <v>50000</v>
      </c>
      <c r="S51">
        <f t="shared" si="1"/>
        <v>193.55282926202995</v>
      </c>
      <c r="U51">
        <f t="shared" si="12"/>
        <v>0.12705264299999999</v>
      </c>
      <c r="V51">
        <f t="shared" si="13"/>
        <v>0.01</v>
      </c>
      <c r="W51">
        <f t="shared" si="14"/>
        <v>0.27143837254947806</v>
      </c>
      <c r="X51">
        <f t="shared" si="15"/>
        <v>3.4486962644029832E-2</v>
      </c>
      <c r="Y51">
        <f t="shared" si="16"/>
        <v>2.7143837254947805E-3</v>
      </c>
      <c r="Z51">
        <f t="shared" si="17"/>
        <v>0.23423702617995343</v>
      </c>
      <c r="AB51">
        <f t="shared" si="18"/>
        <v>56.53620558009149</v>
      </c>
      <c r="AC51">
        <f t="shared" si="19"/>
        <v>45.337239135054162</v>
      </c>
      <c r="AE51">
        <f t="shared" si="2"/>
        <v>0</v>
      </c>
      <c r="AF51">
        <f t="shared" si="26"/>
        <v>0</v>
      </c>
      <c r="AG51">
        <f t="shared" si="26"/>
        <v>-11.711851308997671</v>
      </c>
      <c r="AH51">
        <f t="shared" si="4"/>
        <v>-1724.3481322014916</v>
      </c>
      <c r="AI51">
        <f t="shared" si="23"/>
        <v>-1736.0599835104892</v>
      </c>
      <c r="AJ51">
        <f t="shared" si="6"/>
        <v>11.198966445037328</v>
      </c>
      <c r="AK51">
        <f t="shared" si="20"/>
        <v>3.9575343906064049</v>
      </c>
      <c r="AL51">
        <f t="shared" si="24"/>
        <v>-1720.9034826748455</v>
      </c>
      <c r="AN51">
        <f t="shared" si="27"/>
        <v>0</v>
      </c>
      <c r="AO51">
        <f t="shared" si="27"/>
        <v>0</v>
      </c>
      <c r="AP51">
        <f t="shared" si="27"/>
        <v>-7.9769506267244827E-2</v>
      </c>
      <c r="AQ51">
        <f t="shared" si="27"/>
        <v>-11.744547937770113</v>
      </c>
      <c r="AR51">
        <f t="shared" si="27"/>
        <v>-11.824317444037357</v>
      </c>
      <c r="AS51">
        <f t="shared" si="27"/>
        <v>7.6276243648838088E-2</v>
      </c>
      <c r="AT51">
        <f t="shared" si="27"/>
        <v>2.6954796133023321E-2</v>
      </c>
      <c r="AU51">
        <f t="shared" si="25"/>
        <v>-11.721086404255496</v>
      </c>
      <c r="AW51">
        <v>48</v>
      </c>
      <c r="AX51">
        <f>IF(Z51&gt;0, (R51*SUMPRODUCT(K51:$K$98, X51:$X$98)-K51*$AZ$3)/Z51, 0)</f>
        <v>193.55282926202995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0.145586511</v>
      </c>
      <c r="Q52" s="4">
        <f t="shared" si="22"/>
        <v>50</v>
      </c>
      <c r="R52">
        <f t="shared" si="0"/>
        <v>50000</v>
      </c>
      <c r="S52">
        <f t="shared" si="1"/>
        <v>177.3237211018901</v>
      </c>
      <c r="U52">
        <f t="shared" si="12"/>
        <v>0.145586511</v>
      </c>
      <c r="V52">
        <f t="shared" si="13"/>
        <v>0.01</v>
      </c>
      <c r="W52">
        <f t="shared" si="14"/>
        <v>0.23423702617995343</v>
      </c>
      <c r="X52">
        <f t="shared" si="15"/>
        <v>3.4101751388555077E-2</v>
      </c>
      <c r="Y52">
        <f t="shared" si="16"/>
        <v>2.3423702617995342E-3</v>
      </c>
      <c r="Z52">
        <f t="shared" si="17"/>
        <v>0.19779290452959883</v>
      </c>
      <c r="AB52">
        <f t="shared" si="18"/>
        <v>45.337239135054162</v>
      </c>
      <c r="AC52">
        <f t="shared" si="19"/>
        <v>35.073373838739357</v>
      </c>
      <c r="AE52">
        <f t="shared" si="2"/>
        <v>0</v>
      </c>
      <c r="AF52">
        <f t="shared" si="26"/>
        <v>0</v>
      </c>
      <c r="AG52">
        <f t="shared" si="26"/>
        <v>-9.8896452264799422</v>
      </c>
      <c r="AH52">
        <f t="shared" si="4"/>
        <v>-1705.0875694277538</v>
      </c>
      <c r="AI52">
        <f t="shared" si="23"/>
        <v>-1714.9772146542336</v>
      </c>
      <c r="AJ52">
        <f t="shared" si="6"/>
        <v>10.263865296314805</v>
      </c>
      <c r="AK52">
        <f t="shared" si="20"/>
        <v>3.1736067394537915</v>
      </c>
      <c r="AL52">
        <f t="shared" si="24"/>
        <v>-1701.539742618465</v>
      </c>
      <c r="AN52">
        <f t="shared" si="27"/>
        <v>0</v>
      </c>
      <c r="AO52">
        <f t="shared" si="27"/>
        <v>0</v>
      </c>
      <c r="AP52">
        <f t="shared" si="27"/>
        <v>-6.0141470627617481E-2</v>
      </c>
      <c r="AQ52">
        <f t="shared" si="27"/>
        <v>-10.369075090750721</v>
      </c>
      <c r="AR52">
        <f t="shared" si="27"/>
        <v>-10.429216561378338</v>
      </c>
      <c r="AS52">
        <f t="shared" si="27"/>
        <v>6.2417198909353731E-2</v>
      </c>
      <c r="AT52">
        <f t="shared" si="27"/>
        <v>1.9299517033575582E-2</v>
      </c>
      <c r="AU52">
        <f t="shared" si="25"/>
        <v>-10.347499845435408</v>
      </c>
      <c r="AW52">
        <v>49</v>
      </c>
      <c r="AX52">
        <f>IF(Z52&gt;0, (R52*SUMPRODUCT(K52:$K$98, X52:$X$98)-K52*$AZ$3)/Z52, 0)</f>
        <v>177.3237211018901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0.16473611299999999</v>
      </c>
      <c r="Q53" s="4">
        <f t="shared" si="22"/>
        <v>50</v>
      </c>
      <c r="R53">
        <f t="shared" si="0"/>
        <v>50000</v>
      </c>
      <c r="S53">
        <f t="shared" si="1"/>
        <v>159.44448307103181</v>
      </c>
      <c r="U53">
        <f t="shared" si="12"/>
        <v>0.16473611299999999</v>
      </c>
      <c r="V53">
        <f t="shared" si="13"/>
        <v>0.01</v>
      </c>
      <c r="W53">
        <f t="shared" si="14"/>
        <v>0.19779290452959883</v>
      </c>
      <c r="X53">
        <f t="shared" si="15"/>
        <v>3.2583634271186206E-2</v>
      </c>
      <c r="Y53">
        <f t="shared" si="16"/>
        <v>1.9779290452959881E-3</v>
      </c>
      <c r="Z53">
        <f t="shared" si="17"/>
        <v>0.16323134121311664</v>
      </c>
      <c r="AB53">
        <f t="shared" si="18"/>
        <v>35.073373838739357</v>
      </c>
      <c r="AC53">
        <f t="shared" si="19"/>
        <v>26.026336820716594</v>
      </c>
      <c r="AE53">
        <f t="shared" si="2"/>
        <v>0</v>
      </c>
      <c r="AF53">
        <f t="shared" si="26"/>
        <v>0</v>
      </c>
      <c r="AG53">
        <f t="shared" si="26"/>
        <v>-8.1615670606558322</v>
      </c>
      <c r="AH53">
        <f t="shared" si="4"/>
        <v>-1629.1817135593103</v>
      </c>
      <c r="AI53">
        <f t="shared" si="23"/>
        <v>-1637.3432806199662</v>
      </c>
      <c r="AJ53">
        <f t="shared" si="6"/>
        <v>9.0470370180227633</v>
      </c>
      <c r="AK53">
        <f t="shared" si="20"/>
        <v>2.4551361687117552</v>
      </c>
      <c r="AL53">
        <f t="shared" si="24"/>
        <v>-1625.8411074332316</v>
      </c>
      <c r="AN53">
        <f t="shared" si="27"/>
        <v>0</v>
      </c>
      <c r="AO53">
        <f t="shared" si="27"/>
        <v>0</v>
      </c>
      <c r="AP53">
        <f t="shared" si="27"/>
        <v>-4.4314806982182077E-2</v>
      </c>
      <c r="AQ53">
        <f t="shared" si="27"/>
        <v>-8.8459572333012257</v>
      </c>
      <c r="AR53">
        <f t="shared" si="27"/>
        <v>-8.8902720402834099</v>
      </c>
      <c r="AS53">
        <f t="shared" si="27"/>
        <v>4.9122637385046332E-2</v>
      </c>
      <c r="AT53">
        <f t="shared" si="27"/>
        <v>1.3330636705286447E-2</v>
      </c>
      <c r="AU53">
        <f t="shared" si="25"/>
        <v>-8.8278187661930758</v>
      </c>
      <c r="AW53">
        <v>50</v>
      </c>
      <c r="AX53">
        <f>IF(Z53&gt;0, (R53*SUMPRODUCT(K53:$K$98, X53:$X$98)-K53*$AZ$3)/Z53, 0)</f>
        <v>159.44448307103181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0.18528323299999999</v>
      </c>
      <c r="Q54" s="4">
        <f t="shared" si="22"/>
        <v>50</v>
      </c>
      <c r="R54">
        <f t="shared" si="0"/>
        <v>50000</v>
      </c>
      <c r="S54">
        <f t="shared" si="1"/>
        <v>139.77976566392007</v>
      </c>
      <c r="U54">
        <f t="shared" si="12"/>
        <v>0.18528323299999999</v>
      </c>
      <c r="V54">
        <f t="shared" si="13"/>
        <v>0.01</v>
      </c>
      <c r="W54">
        <f t="shared" si="14"/>
        <v>0.16323134121311664</v>
      </c>
      <c r="X54">
        <f t="shared" si="15"/>
        <v>3.024403062689239E-2</v>
      </c>
      <c r="Y54">
        <f t="shared" si="16"/>
        <v>1.6323134121311665E-3</v>
      </c>
      <c r="Z54">
        <f t="shared" si="17"/>
        <v>0.1313549971740931</v>
      </c>
      <c r="AB54">
        <f t="shared" si="18"/>
        <v>26.026336820716594</v>
      </c>
      <c r="AC54">
        <f t="shared" si="19"/>
        <v>18.360770723779616</v>
      </c>
      <c r="AE54">
        <f t="shared" si="2"/>
        <v>0</v>
      </c>
      <c r="AF54">
        <f t="shared" si="26"/>
        <v>0</v>
      </c>
      <c r="AG54">
        <f t="shared" si="26"/>
        <v>-6.567749858704655</v>
      </c>
      <c r="AH54">
        <f t="shared" si="4"/>
        <v>-1512.2015313446195</v>
      </c>
      <c r="AI54">
        <f t="shared" si="23"/>
        <v>-1518.7692812033242</v>
      </c>
      <c r="AJ54">
        <f t="shared" si="6"/>
        <v>7.6655660969369777</v>
      </c>
      <c r="AK54">
        <f t="shared" si="20"/>
        <v>1.8218435774501618</v>
      </c>
      <c r="AL54">
        <f t="shared" si="24"/>
        <v>-1509.281871528937</v>
      </c>
      <c r="AN54">
        <f t="shared" si="27"/>
        <v>0</v>
      </c>
      <c r="AO54">
        <f t="shared" si="27"/>
        <v>0</v>
      </c>
      <c r="AP54">
        <f t="shared" si="27"/>
        <v>-3.1840060897259458E-2</v>
      </c>
      <c r="AQ54">
        <f t="shared" si="27"/>
        <v>-7.3310631316336323</v>
      </c>
      <c r="AR54">
        <f t="shared" si="27"/>
        <v>-7.3629031925308919</v>
      </c>
      <c r="AS54">
        <f t="shared" si="27"/>
        <v>3.7162208760882796E-2</v>
      </c>
      <c r="AT54">
        <f t="shared" si="27"/>
        <v>8.8321893645832168E-3</v>
      </c>
      <c r="AU54">
        <f t="shared" si="25"/>
        <v>-7.3169087944054256</v>
      </c>
      <c r="AW54">
        <v>51</v>
      </c>
      <c r="AX54">
        <f>IF(Z54&gt;0, (R54*SUMPRODUCT(K54:$K$98, X54:$X$98)-K54*$AZ$3)/Z54, 0)</f>
        <v>139.77976566392007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0.20641411200000001</v>
      </c>
      <c r="Q55" s="4">
        <f t="shared" si="22"/>
        <v>50</v>
      </c>
      <c r="R55">
        <f t="shared" si="0"/>
        <v>50000</v>
      </c>
      <c r="S55">
        <f t="shared" si="1"/>
        <v>117.39893318176975</v>
      </c>
      <c r="U55">
        <f t="shared" si="12"/>
        <v>0.20641411200000001</v>
      </c>
      <c r="V55">
        <f t="shared" si="13"/>
        <v>0.01</v>
      </c>
      <c r="W55">
        <f t="shared" si="14"/>
        <v>0.1313549971740931</v>
      </c>
      <c r="X55">
        <f t="shared" si="15"/>
        <v>2.711352509845294E-2</v>
      </c>
      <c r="Y55">
        <f t="shared" si="16"/>
        <v>1.313549971740931E-3</v>
      </c>
      <c r="Z55">
        <f t="shared" si="17"/>
        <v>0.10292792210389923</v>
      </c>
      <c r="AB55">
        <f t="shared" si="18"/>
        <v>18.360770723779616</v>
      </c>
      <c r="AC55">
        <f t="shared" si="19"/>
        <v>12.083628249614067</v>
      </c>
      <c r="AE55">
        <f t="shared" si="2"/>
        <v>0</v>
      </c>
      <c r="AF55">
        <f t="shared" si="26"/>
        <v>0</v>
      </c>
      <c r="AG55">
        <f t="shared" si="26"/>
        <v>-5.1463961051949614</v>
      </c>
      <c r="AH55">
        <f t="shared" si="4"/>
        <v>-1355.6762549226469</v>
      </c>
      <c r="AI55">
        <f t="shared" si="23"/>
        <v>-1360.8226510278419</v>
      </c>
      <c r="AJ55">
        <f t="shared" si="6"/>
        <v>6.277142474165549</v>
      </c>
      <c r="AK55">
        <f t="shared" si="20"/>
        <v>1.2852539506645733</v>
      </c>
      <c r="AL55">
        <f t="shared" si="24"/>
        <v>-1353.2602546030116</v>
      </c>
      <c r="AN55">
        <f t="shared" si="27"/>
        <v>0</v>
      </c>
      <c r="AO55">
        <f t="shared" si="27"/>
        <v>0</v>
      </c>
      <c r="AP55">
        <f t="shared" si="27"/>
        <v>-2.2276269992993862E-2</v>
      </c>
      <c r="AQ55">
        <f t="shared" si="27"/>
        <v>-5.8680695501194053</v>
      </c>
      <c r="AR55">
        <f t="shared" si="27"/>
        <v>-5.8903458201123993</v>
      </c>
      <c r="AS55">
        <f t="shared" si="27"/>
        <v>2.717072640363815E-2</v>
      </c>
      <c r="AT55">
        <f t="shared" si="27"/>
        <v>5.5632453136798396E-3</v>
      </c>
      <c r="AU55">
        <f t="shared" si="25"/>
        <v>-5.8576118483950808</v>
      </c>
      <c r="AW55">
        <v>52</v>
      </c>
      <c r="AX55">
        <f>IF(Z55&gt;0, (R55*SUMPRODUCT(K55:$K$98, X55:$X$98)-K55*$AZ$3)/Z55, 0)</f>
        <v>117.39893318176975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0.22879502199999999</v>
      </c>
      <c r="Q56" s="4">
        <f t="shared" si="22"/>
        <v>50</v>
      </c>
      <c r="R56">
        <f t="shared" si="0"/>
        <v>50000</v>
      </c>
      <c r="S56">
        <f t="shared" si="1"/>
        <v>91.34177531644427</v>
      </c>
      <c r="U56">
        <f t="shared" si="12"/>
        <v>0.22879502199999999</v>
      </c>
      <c r="V56">
        <f t="shared" si="13"/>
        <v>0.01</v>
      </c>
      <c r="W56">
        <f t="shared" si="14"/>
        <v>0.10292792210389923</v>
      </c>
      <c r="X56">
        <f t="shared" si="15"/>
        <v>2.3549396202175908E-2</v>
      </c>
      <c r="Y56">
        <f t="shared" si="16"/>
        <v>1.0292792210389924E-3</v>
      </c>
      <c r="Z56">
        <f t="shared" si="17"/>
        <v>7.8349246680684326E-2</v>
      </c>
      <c r="AB56">
        <f t="shared" si="18"/>
        <v>12.083628249614067</v>
      </c>
      <c r="AC56">
        <f t="shared" si="19"/>
        <v>7.1565592865197347</v>
      </c>
      <c r="AE56">
        <f t="shared" si="2"/>
        <v>0</v>
      </c>
      <c r="AF56">
        <f t="shared" si="26"/>
        <v>0</v>
      </c>
      <c r="AG56">
        <f t="shared" si="26"/>
        <v>-3.9174623340342163</v>
      </c>
      <c r="AH56">
        <f t="shared" si="4"/>
        <v>-1177.4698101087954</v>
      </c>
      <c r="AI56">
        <f t="shared" si="23"/>
        <v>-1181.3872724428297</v>
      </c>
      <c r="AJ56">
        <f t="shared" si="6"/>
        <v>4.9270689630943325</v>
      </c>
      <c r="AK56">
        <f t="shared" si="20"/>
        <v>0.84585397747298474</v>
      </c>
      <c r="AL56">
        <f t="shared" si="24"/>
        <v>-1175.6143495022623</v>
      </c>
      <c r="AN56">
        <f t="shared" si="27"/>
        <v>0</v>
      </c>
      <c r="AO56">
        <f t="shared" si="27"/>
        <v>0</v>
      </c>
      <c r="AP56">
        <f t="shared" si="27"/>
        <v>-1.5140006794588349E-2</v>
      </c>
      <c r="AQ56">
        <f t="shared" si="27"/>
        <v>-4.5506247170758662</v>
      </c>
      <c r="AR56">
        <f t="shared" si="27"/>
        <v>-4.5657647238704548</v>
      </c>
      <c r="AS56">
        <f t="shared" si="27"/>
        <v>1.904188252955951E-2</v>
      </c>
      <c r="AT56">
        <f t="shared" si="27"/>
        <v>3.2690129155581861E-3</v>
      </c>
      <c r="AU56">
        <f t="shared" si="25"/>
        <v>-4.5434538284253367</v>
      </c>
      <c r="AW56">
        <v>53</v>
      </c>
      <c r="AX56">
        <f>IF(Z56&gt;0, (R56*SUMPRODUCT(K56:$K$98, X56:$X$98)-K56*$AZ$3)/Z56, 0)</f>
        <v>91.34177531644427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0.25248784600000002</v>
      </c>
      <c r="Q57" s="4">
        <f t="shared" si="22"/>
        <v>50</v>
      </c>
      <c r="R57">
        <f t="shared" si="0"/>
        <v>50000</v>
      </c>
      <c r="S57">
        <f t="shared" si="1"/>
        <v>59.638346099129429</v>
      </c>
      <c r="U57">
        <f t="shared" si="12"/>
        <v>0.25248784600000002</v>
      </c>
      <c r="V57">
        <f t="shared" si="13"/>
        <v>0.01</v>
      </c>
      <c r="W57">
        <f t="shared" si="14"/>
        <v>7.8349246680684326E-2</v>
      </c>
      <c r="X57">
        <f t="shared" si="15"/>
        <v>1.9782232530128636E-2</v>
      </c>
      <c r="Y57">
        <f t="shared" si="16"/>
        <v>7.8349246680684329E-4</v>
      </c>
      <c r="Z57">
        <f t="shared" si="17"/>
        <v>5.7783521683748854E-2</v>
      </c>
      <c r="AB57">
        <f t="shared" si="18"/>
        <v>7.1565592865197347</v>
      </c>
      <c r="AC57">
        <f t="shared" si="19"/>
        <v>3.4461136650019641</v>
      </c>
      <c r="AE57">
        <f t="shared" si="2"/>
        <v>0</v>
      </c>
      <c r="AF57">
        <f t="shared" si="26"/>
        <v>0</v>
      </c>
      <c r="AG57">
        <f t="shared" si="26"/>
        <v>-2.8891760841874428</v>
      </c>
      <c r="AH57">
        <f t="shared" si="4"/>
        <v>-989.11162650643178</v>
      </c>
      <c r="AI57">
        <f t="shared" si="23"/>
        <v>-992.00080259061917</v>
      </c>
      <c r="AJ57">
        <f t="shared" si="6"/>
        <v>3.7104456215177706</v>
      </c>
      <c r="AK57">
        <f t="shared" si="20"/>
        <v>0.50095915005638147</v>
      </c>
      <c r="AL57">
        <f t="shared" si="24"/>
        <v>-987.78939781904501</v>
      </c>
      <c r="AN57">
        <f t="shared" si="27"/>
        <v>0</v>
      </c>
      <c r="AO57">
        <f t="shared" si="27"/>
        <v>0</v>
      </c>
      <c r="AP57">
        <f t="shared" si="27"/>
        <v>-9.9695884130816866E-3</v>
      </c>
      <c r="AQ57">
        <f t="shared" si="27"/>
        <v>-3.4130961642776576</v>
      </c>
      <c r="AR57">
        <f t="shared" si="27"/>
        <v>-3.4230657526907393</v>
      </c>
      <c r="AS57">
        <f t="shared" si="27"/>
        <v>1.2803517195822572E-2</v>
      </c>
      <c r="AT57">
        <f t="shared" si="27"/>
        <v>1.7286438736509109E-3</v>
      </c>
      <c r="AU57">
        <f t="shared" si="25"/>
        <v>-3.4085335916212656</v>
      </c>
      <c r="AW57">
        <v>54</v>
      </c>
      <c r="AX57">
        <f>IF(Z57&gt;0, (R57*SUMPRODUCT(K57:$K$98, X57:$X$98)-K57*$AZ$3)/Z57, 0)</f>
        <v>59.638346099129429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0.27661797300000002</v>
      </c>
      <c r="Q58" s="4">
        <f t="shared" si="22"/>
        <v>50</v>
      </c>
      <c r="R58">
        <f t="shared" si="0"/>
        <v>50000</v>
      </c>
      <c r="S58">
        <f t="shared" si="1"/>
        <v>18.999141636606563</v>
      </c>
      <c r="U58">
        <f t="shared" si="12"/>
        <v>0.27661797300000002</v>
      </c>
      <c r="V58">
        <f t="shared" si="13"/>
        <v>0.01</v>
      </c>
      <c r="W58">
        <f t="shared" si="14"/>
        <v>5.7783521683748854E-2</v>
      </c>
      <c r="X58">
        <f t="shared" si="15"/>
        <v>1.5983960640960155E-2</v>
      </c>
      <c r="Y58">
        <f t="shared" si="16"/>
        <v>5.7783521683748857E-4</v>
      </c>
      <c r="Z58">
        <f t="shared" si="17"/>
        <v>4.1221725825951211E-2</v>
      </c>
      <c r="AB58">
        <f t="shared" si="18"/>
        <v>3.4461136650019641</v>
      </c>
      <c r="AC58">
        <f t="shared" si="19"/>
        <v>0.78317740747260967</v>
      </c>
      <c r="AE58">
        <f t="shared" si="2"/>
        <v>0</v>
      </c>
      <c r="AF58">
        <f t="shared" si="26"/>
        <v>0</v>
      </c>
      <c r="AG58">
        <f t="shared" si="26"/>
        <v>-2.0610862912975607</v>
      </c>
      <c r="AH58">
        <f t="shared" si="4"/>
        <v>-799.19803204800769</v>
      </c>
      <c r="AI58">
        <f t="shared" si="23"/>
        <v>-801.25911833930525</v>
      </c>
      <c r="AJ58">
        <f t="shared" si="6"/>
        <v>2.6629362575293545</v>
      </c>
      <c r="AK58">
        <f t="shared" si="20"/>
        <v>0.24122795655013751</v>
      </c>
      <c r="AL58">
        <f t="shared" si="24"/>
        <v>-798.35495412522573</v>
      </c>
      <c r="AN58">
        <f t="shared" si="27"/>
        <v>0</v>
      </c>
      <c r="AO58">
        <f t="shared" si="27"/>
        <v>0</v>
      </c>
      <c r="AP58">
        <f t="shared" si="27"/>
        <v>-6.3501117772142212E-3</v>
      </c>
      <c r="AQ58">
        <f t="shared" si="27"/>
        <v>-2.4622922664919131</v>
      </c>
      <c r="AR58">
        <f t="shared" si="27"/>
        <v>-2.4686423782691271</v>
      </c>
      <c r="AS58">
        <f t="shared" si="27"/>
        <v>8.2043837573934023E-3</v>
      </c>
      <c r="AT58">
        <f t="shared" si="27"/>
        <v>7.4321220530654524E-4</v>
      </c>
      <c r="AU58">
        <f t="shared" si="25"/>
        <v>-2.459694782306427</v>
      </c>
      <c r="AW58">
        <v>55</v>
      </c>
      <c r="AX58">
        <f>IF(Z58&gt;0, (R58*SUMPRODUCT(K58:$K$98, X58:$X$98)-K58*$AZ$3)/Z58, 0)</f>
        <v>18.999141636606563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0.30183517399999998</v>
      </c>
      <c r="Q59" s="4">
        <f t="shared" si="22"/>
        <v>50</v>
      </c>
      <c r="R59">
        <f t="shared" si="0"/>
        <v>50000</v>
      </c>
      <c r="S59">
        <f t="shared" si="1"/>
        <v>-35.580677097145305</v>
      </c>
      <c r="U59">
        <f t="shared" si="12"/>
        <v>0.30183517399999998</v>
      </c>
      <c r="V59">
        <f t="shared" si="13"/>
        <v>0.01</v>
      </c>
      <c r="W59">
        <f t="shared" si="14"/>
        <v>4.1221725825951211E-2</v>
      </c>
      <c r="X59">
        <f t="shared" si="15"/>
        <v>1.2442166787256277E-2</v>
      </c>
      <c r="Y59">
        <f t="shared" si="16"/>
        <v>4.1221725825951212E-4</v>
      </c>
      <c r="Z59">
        <f t="shared" si="17"/>
        <v>2.8367341780435422E-2</v>
      </c>
      <c r="AB59">
        <f t="shared" si="18"/>
        <v>0.78317740747260967</v>
      </c>
      <c r="AC59">
        <f t="shared" si="19"/>
        <v>-1.0093292279940318</v>
      </c>
      <c r="AE59">
        <f t="shared" si="2"/>
        <v>0</v>
      </c>
      <c r="AF59">
        <f t="shared" si="26"/>
        <v>0</v>
      </c>
      <c r="AG59">
        <f t="shared" si="26"/>
        <v>-1.418367089021771</v>
      </c>
      <c r="AH59">
        <f t="shared" si="4"/>
        <v>-622.10833936281381</v>
      </c>
      <c r="AI59">
        <f t="shared" si="23"/>
        <v>-623.52670645183559</v>
      </c>
      <c r="AJ59">
        <f t="shared" si="6"/>
        <v>1.7925066354666415</v>
      </c>
      <c r="AK59">
        <f t="shared" si="20"/>
        <v>5.4822418523082679E-2</v>
      </c>
      <c r="AL59">
        <f t="shared" si="24"/>
        <v>-621.67937739784588</v>
      </c>
      <c r="AN59">
        <f t="shared" si="27"/>
        <v>0</v>
      </c>
      <c r="AO59">
        <f t="shared" si="27"/>
        <v>0</v>
      </c>
      <c r="AP59">
        <f t="shared" si="27"/>
        <v>-3.9017174698635481E-3</v>
      </c>
      <c r="AQ59">
        <f t="shared" si="27"/>
        <v>-1.7113277617811635</v>
      </c>
      <c r="AR59">
        <f t="shared" si="27"/>
        <v>-1.715229479251027</v>
      </c>
      <c r="AS59">
        <f t="shared" si="27"/>
        <v>4.9309198645254059E-3</v>
      </c>
      <c r="AT59">
        <f t="shared" si="27"/>
        <v>1.5080834132947046E-4</v>
      </c>
      <c r="AU59">
        <f t="shared" si="25"/>
        <v>-1.7101477510451721</v>
      </c>
      <c r="AW59">
        <v>56</v>
      </c>
      <c r="AX59">
        <f>IF(Z59&gt;0, (R59*SUMPRODUCT(K59:$K$98, X59:$X$98)-K59*$AZ$3)/Z59, 0)</f>
        <v>-35.580677097145305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0.327222552</v>
      </c>
      <c r="Q60" s="4">
        <f t="shared" si="22"/>
        <v>50</v>
      </c>
      <c r="R60">
        <f t="shared" si="0"/>
        <v>50000</v>
      </c>
      <c r="S60">
        <f t="shared" si="1"/>
        <v>-112.8986565828436</v>
      </c>
      <c r="U60">
        <f t="shared" si="12"/>
        <v>0.327222552</v>
      </c>
      <c r="V60">
        <f t="shared" si="13"/>
        <v>0.01</v>
      </c>
      <c r="W60">
        <f t="shared" si="14"/>
        <v>2.8367341780435422E-2</v>
      </c>
      <c r="X60">
        <f t="shared" si="15"/>
        <v>9.2824339708503026E-3</v>
      </c>
      <c r="Y60">
        <f t="shared" si="16"/>
        <v>2.8367341780435423E-4</v>
      </c>
      <c r="Z60">
        <f t="shared" si="17"/>
        <v>1.8801234391780764E-2</v>
      </c>
      <c r="AB60">
        <f t="shared" si="18"/>
        <v>-1.0093292279940318</v>
      </c>
      <c r="AC60">
        <f t="shared" si="19"/>
        <v>-2.1226341049312047</v>
      </c>
      <c r="AE60">
        <f t="shared" si="2"/>
        <v>0</v>
      </c>
      <c r="AF60">
        <f t="shared" si="26"/>
        <v>0</v>
      </c>
      <c r="AG60">
        <f t="shared" si="26"/>
        <v>-0.94006171958903817</v>
      </c>
      <c r="AH60">
        <f t="shared" si="4"/>
        <v>-464.12169854251511</v>
      </c>
      <c r="AI60">
        <f t="shared" si="23"/>
        <v>-465.06176026210414</v>
      </c>
      <c r="AJ60">
        <f t="shared" si="6"/>
        <v>1.1133048769371729</v>
      </c>
      <c r="AK60">
        <f t="shared" si="20"/>
        <v>-7.0653045959582231E-2</v>
      </c>
      <c r="AL60">
        <f t="shared" si="24"/>
        <v>-464.0191084311266</v>
      </c>
      <c r="AN60">
        <f t="shared" si="27"/>
        <v>0</v>
      </c>
      <c r="AO60">
        <f t="shared" si="27"/>
        <v>0</v>
      </c>
      <c r="AP60">
        <f t="shared" si="27"/>
        <v>-2.3089020959760529E-3</v>
      </c>
      <c r="AQ60">
        <f t="shared" si="27"/>
        <v>-1.1399374532783333</v>
      </c>
      <c r="AR60">
        <f t="shared" si="27"/>
        <v>-1.1422463553743094</v>
      </c>
      <c r="AS60">
        <f t="shared" si="27"/>
        <v>2.7344076567061334E-3</v>
      </c>
      <c r="AT60">
        <f t="shared" si="27"/>
        <v>-1.7353218677438213E-4</v>
      </c>
      <c r="AU60">
        <f t="shared" si="25"/>
        <v>-1.1396854799043776</v>
      </c>
      <c r="AW60">
        <v>57</v>
      </c>
      <c r="AX60">
        <f>IF(Z60&gt;0, (R60*SUMPRODUCT(K60:$K$98, X60:$X$98)-K60*$AZ$3)/Z60, 0)</f>
        <v>-112.8986565828436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0.35219428400000002</v>
      </c>
      <c r="Q61" s="4">
        <f t="shared" si="22"/>
        <v>50</v>
      </c>
      <c r="R61">
        <f t="shared" si="0"/>
        <v>50000</v>
      </c>
      <c r="S61">
        <f t="shared" si="1"/>
        <v>-227.54573187069076</v>
      </c>
      <c r="U61">
        <f t="shared" si="12"/>
        <v>0.35219428400000002</v>
      </c>
      <c r="V61">
        <f t="shared" si="13"/>
        <v>0.01</v>
      </c>
      <c r="W61">
        <f t="shared" si="14"/>
        <v>1.8801234391780764E-2</v>
      </c>
      <c r="X61">
        <f t="shared" si="15"/>
        <v>6.6216872849294024E-3</v>
      </c>
      <c r="Y61">
        <f t="shared" si="16"/>
        <v>1.8801234391780763E-4</v>
      </c>
      <c r="Z61">
        <f t="shared" si="17"/>
        <v>1.1991534762933555E-2</v>
      </c>
      <c r="AB61">
        <f t="shared" si="18"/>
        <v>-2.1226341049312047</v>
      </c>
      <c r="AC61">
        <f t="shared" si="19"/>
        <v>-2.7286225538845459</v>
      </c>
      <c r="AE61">
        <f t="shared" si="2"/>
        <v>0</v>
      </c>
      <c r="AF61">
        <f t="shared" si="26"/>
        <v>0</v>
      </c>
      <c r="AG61">
        <f t="shared" si="26"/>
        <v>-0.59957673814667778</v>
      </c>
      <c r="AH61">
        <f t="shared" si="4"/>
        <v>-331.0843642464701</v>
      </c>
      <c r="AI61">
        <f t="shared" si="23"/>
        <v>-331.68394098461675</v>
      </c>
      <c r="AJ61">
        <f t="shared" si="6"/>
        <v>0.60598844895334114</v>
      </c>
      <c r="AK61">
        <f t="shared" si="20"/>
        <v>-0.14858438734518434</v>
      </c>
      <c r="AL61">
        <f t="shared" si="24"/>
        <v>-331.22653692300861</v>
      </c>
      <c r="AN61">
        <f t="shared" si="27"/>
        <v>0</v>
      </c>
      <c r="AO61">
        <f t="shared" si="27"/>
        <v>0</v>
      </c>
      <c r="AP61">
        <f t="shared" si="27"/>
        <v>-1.3148490665159886E-3</v>
      </c>
      <c r="AQ61">
        <f t="shared" si="27"/>
        <v>-0.72605546474855831</v>
      </c>
      <c r="AR61">
        <f t="shared" si="27"/>
        <v>-0.72737031381507422</v>
      </c>
      <c r="AS61">
        <f t="shared" si="27"/>
        <v>1.3289097053509286E-3</v>
      </c>
      <c r="AT61">
        <f t="shared" si="27"/>
        <v>-3.2583993102126022E-4</v>
      </c>
      <c r="AU61">
        <f t="shared" si="25"/>
        <v>-0.7263672440407446</v>
      </c>
      <c r="AW61">
        <v>58</v>
      </c>
      <c r="AX61">
        <f>IF(Z61&gt;0, (R61*SUMPRODUCT(K61:$K$98, X61:$X$98)-K61*$AZ$3)/Z61, 0)</f>
        <v>-227.54573187069076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0.377763185</v>
      </c>
      <c r="Q62" s="4">
        <f t="shared" si="22"/>
        <v>50</v>
      </c>
      <c r="R62">
        <f t="shared" si="0"/>
        <v>50000</v>
      </c>
      <c r="S62">
        <f t="shared" si="1"/>
        <v>-405.62191949117414</v>
      </c>
      <c r="U62">
        <f t="shared" si="12"/>
        <v>0.377763185</v>
      </c>
      <c r="V62">
        <f t="shared" si="13"/>
        <v>0.01</v>
      </c>
      <c r="W62">
        <f t="shared" si="14"/>
        <v>1.1991534762933555E-2</v>
      </c>
      <c r="X62">
        <f t="shared" si="15"/>
        <v>4.5299603650839999E-3</v>
      </c>
      <c r="Y62">
        <f t="shared" si="16"/>
        <v>1.1991534762933555E-4</v>
      </c>
      <c r="Z62">
        <f t="shared" si="17"/>
        <v>7.341659050220219E-3</v>
      </c>
      <c r="AB62">
        <f t="shared" si="18"/>
        <v>-2.7286225538845459</v>
      </c>
      <c r="AC62">
        <f t="shared" si="19"/>
        <v>-2.9779378362000757</v>
      </c>
      <c r="AE62">
        <f t="shared" si="2"/>
        <v>0</v>
      </c>
      <c r="AF62">
        <f t="shared" si="26"/>
        <v>0</v>
      </c>
      <c r="AG62">
        <f t="shared" si="26"/>
        <v>-0.36708295251101097</v>
      </c>
      <c r="AH62">
        <f t="shared" si="4"/>
        <v>-226.49801825419999</v>
      </c>
      <c r="AI62">
        <f t="shared" si="23"/>
        <v>-226.86510120671099</v>
      </c>
      <c r="AJ62">
        <f t="shared" si="6"/>
        <v>0.2493152823155298</v>
      </c>
      <c r="AK62">
        <f t="shared" si="20"/>
        <v>-0.19100357877191823</v>
      </c>
      <c r="AL62">
        <f t="shared" si="24"/>
        <v>-226.80678950316738</v>
      </c>
      <c r="AN62">
        <f t="shared" si="27"/>
        <v>0</v>
      </c>
      <c r="AO62">
        <f t="shared" si="27"/>
        <v>0</v>
      </c>
      <c r="AP62">
        <f t="shared" si="27"/>
        <v>-7.187491113298856E-4</v>
      </c>
      <c r="AQ62">
        <f t="shared" si="27"/>
        <v>-0.44348354567978276</v>
      </c>
      <c r="AR62">
        <f t="shared" si="27"/>
        <v>-0.44420229479111262</v>
      </c>
      <c r="AS62">
        <f t="shared" si="27"/>
        <v>4.8815979162059145E-4</v>
      </c>
      <c r="AT62">
        <f t="shared" si="27"/>
        <v>-3.7398536642484399E-4</v>
      </c>
      <c r="AU62">
        <f t="shared" si="25"/>
        <v>-0.44408812036591688</v>
      </c>
      <c r="AW62">
        <v>59</v>
      </c>
      <c r="AX62">
        <f>IF(Z62&gt;0, (R62*SUMPRODUCT(K62:$K$98, X62:$X$98)-K62*$AZ$3)/Z62, 0)</f>
        <v>-405.62191949117414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0.40377970400000002</v>
      </c>
      <c r="Q63" s="4">
        <f t="shared" si="22"/>
        <v>50</v>
      </c>
      <c r="R63">
        <f t="shared" si="0"/>
        <v>50000</v>
      </c>
      <c r="S63">
        <f t="shared" si="1"/>
        <v>-696.06857701613035</v>
      </c>
      <c r="U63">
        <f t="shared" si="12"/>
        <v>0.40377970400000002</v>
      </c>
      <c r="V63">
        <f t="shared" si="13"/>
        <v>0.01</v>
      </c>
      <c r="W63">
        <f t="shared" si="14"/>
        <v>7.341659050220219E-3</v>
      </c>
      <c r="X63">
        <f t="shared" si="15"/>
        <v>2.9644129181668412E-3</v>
      </c>
      <c r="Y63">
        <f t="shared" si="16"/>
        <v>7.3416590502202193E-5</v>
      </c>
      <c r="Z63">
        <f t="shared" si="17"/>
        <v>4.3038295415511758E-3</v>
      </c>
      <c r="AB63">
        <f t="shared" si="18"/>
        <v>-2.9779378362000757</v>
      </c>
      <c r="AC63">
        <f t="shared" si="19"/>
        <v>-2.9957605047075115</v>
      </c>
      <c r="AE63">
        <f t="shared" si="2"/>
        <v>0</v>
      </c>
      <c r="AF63">
        <f t="shared" si="26"/>
        <v>0</v>
      </c>
      <c r="AG63">
        <f t="shared" si="26"/>
        <v>-0.21519147707755878</v>
      </c>
      <c r="AH63">
        <f t="shared" si="4"/>
        <v>-148.22064590834205</v>
      </c>
      <c r="AI63">
        <f t="shared" si="23"/>
        <v>-148.4358373854196</v>
      </c>
      <c r="AJ63">
        <f t="shared" si="6"/>
        <v>1.7822668507435857E-2</v>
      </c>
      <c r="AK63">
        <f t="shared" si="20"/>
        <v>-0.20845564853400531</v>
      </c>
      <c r="AL63">
        <f t="shared" si="24"/>
        <v>-148.62647036544615</v>
      </c>
      <c r="AN63">
        <f t="shared" si="27"/>
        <v>0</v>
      </c>
      <c r="AO63">
        <f t="shared" si="27"/>
        <v>0</v>
      </c>
      <c r="AP63">
        <f t="shared" si="27"/>
        <v>-3.7620117570852005E-4</v>
      </c>
      <c r="AQ63">
        <f t="shared" si="27"/>
        <v>-0.25912169948486091</v>
      </c>
      <c r="AR63">
        <f t="shared" si="27"/>
        <v>-0.25949790066056944</v>
      </c>
      <c r="AS63">
        <f t="shared" si="27"/>
        <v>3.1157873619427857E-5</v>
      </c>
      <c r="AT63">
        <f t="shared" si="27"/>
        <v>-3.6442549271275475E-4</v>
      </c>
      <c r="AU63">
        <f t="shared" si="25"/>
        <v>-0.25983116827966274</v>
      </c>
      <c r="AW63">
        <v>60</v>
      </c>
      <c r="AX63">
        <f>IF(Z63&gt;0, (R63*SUMPRODUCT(K63:$K$98, X63:$X$98)-K63*$AZ$3)/Z63, 0)</f>
        <v>-696.06857701613035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0.43007572599999999</v>
      </c>
      <c r="Q64" s="4">
        <f t="shared" si="22"/>
        <v>50</v>
      </c>
      <c r="R64">
        <f t="shared" si="0"/>
        <v>50000</v>
      </c>
      <c r="S64">
        <f t="shared" si="1"/>
        <v>-1192.9644048843684</v>
      </c>
      <c r="U64">
        <f t="shared" si="12"/>
        <v>0.43007572599999999</v>
      </c>
      <c r="V64">
        <f t="shared" si="13"/>
        <v>0.01</v>
      </c>
      <c r="W64">
        <f t="shared" si="14"/>
        <v>4.3038295415511758E-3</v>
      </c>
      <c r="X64">
        <f t="shared" si="15"/>
        <v>1.850972614662869E-3</v>
      </c>
      <c r="Y64">
        <f t="shared" si="16"/>
        <v>4.3038295415511759E-5</v>
      </c>
      <c r="Z64">
        <f t="shared" si="17"/>
        <v>2.4098186314727948E-3</v>
      </c>
      <c r="AB64">
        <f t="shared" si="18"/>
        <v>-2.9957605047075115</v>
      </c>
      <c r="AC64">
        <f t="shared" si="19"/>
        <v>-2.8748278495742059</v>
      </c>
      <c r="AE64">
        <f t="shared" si="2"/>
        <v>0</v>
      </c>
      <c r="AF64">
        <f t="shared" si="26"/>
        <v>0</v>
      </c>
      <c r="AG64">
        <f t="shared" si="26"/>
        <v>-0.12049093157363974</v>
      </c>
      <c r="AH64">
        <f t="shared" si="4"/>
        <v>-92.548630733143455</v>
      </c>
      <c r="AI64">
        <f t="shared" si="23"/>
        <v>-92.669121664717096</v>
      </c>
      <c r="AJ64">
        <f t="shared" si="6"/>
        <v>-0.12093265513330564</v>
      </c>
      <c r="AK64">
        <f t="shared" si="20"/>
        <v>-0.20970323532952584</v>
      </c>
      <c r="AL64">
        <f t="shared" si="24"/>
        <v>-92.999757555179926</v>
      </c>
      <c r="AN64">
        <f t="shared" si="27"/>
        <v>0</v>
      </c>
      <c r="AO64">
        <f t="shared" si="27"/>
        <v>0</v>
      </c>
      <c r="AP64">
        <f t="shared" si="27"/>
        <v>-1.8807515195226742E-4</v>
      </c>
      <c r="AQ64">
        <f t="shared" si="27"/>
        <v>-0.14445981586151369</v>
      </c>
      <c r="AR64">
        <f t="shared" si="27"/>
        <v>-0.14464789101346595</v>
      </c>
      <c r="AS64">
        <f t="shared" si="27"/>
        <v>-1.8876464139782199E-4</v>
      </c>
      <c r="AT64">
        <f t="shared" si="27"/>
        <v>-3.2732727130903105E-4</v>
      </c>
      <c r="AU64">
        <f t="shared" si="25"/>
        <v>-0.1451639829261728</v>
      </c>
      <c r="AW64">
        <v>61</v>
      </c>
      <c r="AX64">
        <f>IF(Z64&gt;0, (R64*SUMPRODUCT(K64:$K$98, X64:$X$98)-K64*$AZ$3)/Z64, 0)</f>
        <v>-1192.9644048843684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0.45648519999999998</v>
      </c>
      <c r="Q65" s="4">
        <f t="shared" si="22"/>
        <v>50</v>
      </c>
      <c r="R65">
        <f t="shared" si="0"/>
        <v>50000</v>
      </c>
      <c r="S65">
        <f t="shared" si="1"/>
        <v>-2084.4736829363592</v>
      </c>
      <c r="U65">
        <f t="shared" si="12"/>
        <v>0.45648519999999998</v>
      </c>
      <c r="V65">
        <f t="shared" si="13"/>
        <v>0.01</v>
      </c>
      <c r="W65">
        <f t="shared" si="14"/>
        <v>2.4098186314727948E-3</v>
      </c>
      <c r="X65">
        <f t="shared" si="15"/>
        <v>1.1000465399515849E-3</v>
      </c>
      <c r="Y65">
        <f t="shared" si="16"/>
        <v>2.409818631472795E-5</v>
      </c>
      <c r="Z65">
        <f t="shared" si="17"/>
        <v>1.285673905206482E-3</v>
      </c>
      <c r="AB65">
        <f t="shared" si="18"/>
        <v>-2.8748278495742059</v>
      </c>
      <c r="AC65">
        <f t="shared" si="19"/>
        <v>-2.6799534202409272</v>
      </c>
      <c r="AE65">
        <f t="shared" si="2"/>
        <v>0</v>
      </c>
      <c r="AF65">
        <f t="shared" si="26"/>
        <v>0</v>
      </c>
      <c r="AG65">
        <f t="shared" si="26"/>
        <v>-6.4283695260324097E-2</v>
      </c>
      <c r="AH65">
        <f t="shared" si="4"/>
        <v>-55.002326997579246</v>
      </c>
      <c r="AI65">
        <f t="shared" si="23"/>
        <v>-55.066610692839568</v>
      </c>
      <c r="AJ65">
        <f t="shared" si="6"/>
        <v>-0.1948744293332787</v>
      </c>
      <c r="AK65">
        <f t="shared" si="20"/>
        <v>-0.20123794947019444</v>
      </c>
      <c r="AL65">
        <f t="shared" si="24"/>
        <v>-55.46272307164304</v>
      </c>
      <c r="AN65">
        <f t="shared" si="27"/>
        <v>0</v>
      </c>
      <c r="AO65">
        <f t="shared" si="27"/>
        <v>0</v>
      </c>
      <c r="AP65">
        <f t="shared" si="27"/>
        <v>-8.9590068820342479E-5</v>
      </c>
      <c r="AQ65">
        <f t="shared" si="27"/>
        <v>-7.6654931566036769E-2</v>
      </c>
      <c r="AR65">
        <f t="shared" si="27"/>
        <v>-7.6744521634857107E-2</v>
      </c>
      <c r="AS65">
        <f t="shared" si="27"/>
        <v>-2.715900737285242E-4</v>
      </c>
      <c r="AT65">
        <f t="shared" si="27"/>
        <v>-2.8045870215284236E-4</v>
      </c>
      <c r="AU65">
        <f t="shared" si="25"/>
        <v>-7.7296570410738466E-2</v>
      </c>
      <c r="AW65">
        <v>62</v>
      </c>
      <c r="AX65">
        <f>IF(Z65&gt;0, (R65*SUMPRODUCT(K65:$K$98, X65:$X$98)-K65*$AZ$3)/Z65, 0)</f>
        <v>-2084.4736829363592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0.483034941</v>
      </c>
      <c r="Q66" s="4">
        <f t="shared" si="22"/>
        <v>50</v>
      </c>
      <c r="R66">
        <f t="shared" si="0"/>
        <v>50000</v>
      </c>
      <c r="S66">
        <f t="shared" si="1"/>
        <v>-3764.4406479216123</v>
      </c>
      <c r="U66">
        <f t="shared" si="12"/>
        <v>0.483034941</v>
      </c>
      <c r="V66">
        <f t="shared" si="13"/>
        <v>0.01</v>
      </c>
      <c r="W66">
        <f t="shared" si="14"/>
        <v>1.285673905206482E-3</v>
      </c>
      <c r="X66">
        <f t="shared" si="15"/>
        <v>6.2102541894665264E-4</v>
      </c>
      <c r="Y66">
        <f t="shared" si="16"/>
        <v>1.285673905206482E-5</v>
      </c>
      <c r="Z66">
        <f t="shared" si="17"/>
        <v>6.5179174720776461E-4</v>
      </c>
      <c r="AB66">
        <f t="shared" si="18"/>
        <v>-2.6799534202409272</v>
      </c>
      <c r="AC66">
        <f t="shared" si="19"/>
        <v>-2.453631347168757</v>
      </c>
      <c r="AE66">
        <f t="shared" si="2"/>
        <v>0</v>
      </c>
      <c r="AF66">
        <f t="shared" si="26"/>
        <v>0</v>
      </c>
      <c r="AG66">
        <f t="shared" si="26"/>
        <v>-3.2589587360388229E-2</v>
      </c>
      <c r="AH66">
        <f t="shared" si="4"/>
        <v>-31.051270947332632</v>
      </c>
      <c r="AI66">
        <f t="shared" si="23"/>
        <v>-31.08386053469302</v>
      </c>
      <c r="AJ66">
        <f t="shared" si="6"/>
        <v>-0.22632207307217023</v>
      </c>
      <c r="AK66">
        <f t="shared" si="20"/>
        <v>-0.18759673941686492</v>
      </c>
      <c r="AL66">
        <f t="shared" si="24"/>
        <v>-31.497779347182057</v>
      </c>
      <c r="AN66">
        <f t="shared" si="27"/>
        <v>0</v>
      </c>
      <c r="AO66">
        <f t="shared" si="27"/>
        <v>0</v>
      </c>
      <c r="AP66">
        <f t="shared" si="27"/>
        <v>-4.0552709397606237E-5</v>
      </c>
      <c r="AQ66">
        <f t="shared" si="27"/>
        <v>-3.8638512148946487E-2</v>
      </c>
      <c r="AR66">
        <f t="shared" si="27"/>
        <v>-3.8679064858344096E-2</v>
      </c>
      <c r="AS66">
        <f t="shared" si="27"/>
        <v>-2.8162287414277307E-4</v>
      </c>
      <c r="AT66">
        <f t="shared" si="27"/>
        <v>-2.3343517588557647E-4</v>
      </c>
      <c r="AU66">
        <f t="shared" si="25"/>
        <v>-3.9194122908372445E-2</v>
      </c>
      <c r="AW66">
        <v>63</v>
      </c>
      <c r="AX66">
        <f>IF(Z66&gt;0, (R66*SUMPRODUCT(K66:$K$98, X66:$X$98)-K66*$AZ$3)/Z66, 0)</f>
        <v>-3764.4406479216123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0.509773425</v>
      </c>
      <c r="Q67" s="4">
        <f t="shared" si="22"/>
        <v>50</v>
      </c>
      <c r="R67">
        <f t="shared" ref="R67:R79" si="28">$C$6</f>
        <v>50000</v>
      </c>
      <c r="S67">
        <f t="shared" ref="S67:S79" si="29">AX67</f>
        <v>-7098.0827186641382</v>
      </c>
      <c r="U67">
        <f t="shared" si="12"/>
        <v>0.509773425</v>
      </c>
      <c r="V67">
        <f t="shared" si="13"/>
        <v>0.01</v>
      </c>
      <c r="W67">
        <f t="shared" si="14"/>
        <v>6.5179174720776461E-4</v>
      </c>
      <c r="X67">
        <f t="shared" si="15"/>
        <v>3.3226611136083636E-4</v>
      </c>
      <c r="Y67">
        <f t="shared" si="16"/>
        <v>6.5179174720776464E-6</v>
      </c>
      <c r="Z67">
        <f t="shared" si="17"/>
        <v>3.1300771837485062E-4</v>
      </c>
      <c r="AB67">
        <f t="shared" si="18"/>
        <v>-2.453631347168757</v>
      </c>
      <c r="AC67">
        <f t="shared" si="19"/>
        <v>-2.2217546766050185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-16.613305568041817</v>
      </c>
      <c r="AI67">
        <f t="shared" si="23"/>
        <v>-16.62895595396056</v>
      </c>
      <c r="AJ67">
        <f t="shared" ref="AJ67:AJ79" si="33">AB67-AC67</f>
        <v>-0.23187667056373851</v>
      </c>
      <c r="AK67">
        <f t="shared" si="20"/>
        <v>-0.17175419430181302</v>
      </c>
      <c r="AL67">
        <f t="shared" si="24"/>
        <v>-17.032586818826111</v>
      </c>
      <c r="AN67">
        <f t="shared" ref="AN67:AT79" si="34">AE67*$K67</f>
        <v>0</v>
      </c>
      <c r="AO67">
        <f t="shared" si="34"/>
        <v>0</v>
      </c>
      <c r="AP67">
        <f t="shared" si="34"/>
        <v>-1.7387936375877459E-5</v>
      </c>
      <c r="AQ67">
        <f t="shared" si="34"/>
        <v>-1.8457762109506622E-2</v>
      </c>
      <c r="AR67">
        <f t="shared" si="34"/>
        <v>-1.8475150045882498E-2</v>
      </c>
      <c r="AS67">
        <f t="shared" si="34"/>
        <v>-2.5762027950915428E-4</v>
      </c>
      <c r="AT67">
        <f t="shared" si="34"/>
        <v>-1.908228345496271E-4</v>
      </c>
      <c r="AU67">
        <f t="shared" si="25"/>
        <v>-1.8923593159941281E-2</v>
      </c>
      <c r="AW67">
        <v>64</v>
      </c>
      <c r="AX67">
        <f>IF(Z67&gt;0, (R67*SUMPRODUCT(K67:$K$98, X67:$X$98)-K67*$AZ$3)/Z67, 0)</f>
        <v>-7098.0827186641382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0.53654903799999998</v>
      </c>
      <c r="Q68" s="4">
        <f t="shared" si="22"/>
        <v>50</v>
      </c>
      <c r="R68">
        <f t="shared" si="28"/>
        <v>50000</v>
      </c>
      <c r="S68">
        <f t="shared" si="29"/>
        <v>-14081.798159552203</v>
      </c>
      <c r="U68">
        <f t="shared" ref="U68:U79" si="38">M68</f>
        <v>0.53654903799999998</v>
      </c>
      <c r="V68">
        <f t="shared" ref="V68:V79" si="39">$C$10</f>
        <v>0.01</v>
      </c>
      <c r="W68">
        <f t="shared" ref="W68:W79" si="40">Z67</f>
        <v>3.1300771837485062E-4</v>
      </c>
      <c r="X68">
        <f t="shared" ref="X68:X79" si="41">U68*W68</f>
        <v>1.6794399018060102E-4</v>
      </c>
      <c r="Y68">
        <f t="shared" ref="Y68:Y79" si="42">V68*W68</f>
        <v>3.1300771837485063E-6</v>
      </c>
      <c r="Z68">
        <f t="shared" ref="Z68:Z79" si="43">MAX(0, W68-X68-Y68)</f>
        <v>1.4193365101050111E-4</v>
      </c>
      <c r="AB68">
        <f t="shared" ref="AB68:AB79" si="44">AC67</f>
        <v>-2.2217546766050185</v>
      </c>
      <c r="AC68">
        <f t="shared" ref="AC68:AC79" si="45">S68*Z68</f>
        <v>-1.9986810255781993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-8.3971995090300506</v>
      </c>
      <c r="AI68">
        <f t="shared" si="23"/>
        <v>-8.4042961915805758</v>
      </c>
      <c r="AJ68">
        <f t="shared" si="33"/>
        <v>-0.2230736510268192</v>
      </c>
      <c r="AK68">
        <f t="shared" ref="AK68:AK79" si="46">G68*SUM(AB68:AB68, AE68:AF68)</f>
        <v>-0.15552282736235132</v>
      </c>
      <c r="AL68">
        <f t="shared" si="24"/>
        <v>-8.7828926699697458</v>
      </c>
      <c r="AN68">
        <f t="shared" si="34"/>
        <v>0</v>
      </c>
      <c r="AO68">
        <f t="shared" si="34"/>
        <v>0</v>
      </c>
      <c r="AP68">
        <f t="shared" si="34"/>
        <v>-7.0398004257468104E-6</v>
      </c>
      <c r="AQ68">
        <f t="shared" si="34"/>
        <v>-8.3298933350734426E-3</v>
      </c>
      <c r="AR68">
        <f t="shared" si="34"/>
        <v>-8.3369331354991895E-3</v>
      </c>
      <c r="AS68">
        <f t="shared" si="34"/>
        <v>-2.2128564611577703E-4</v>
      </c>
      <c r="AT68">
        <f t="shared" si="34"/>
        <v>-1.5427626337855918E-4</v>
      </c>
      <c r="AU68">
        <f t="shared" si="25"/>
        <v>-8.7124950449935252E-3</v>
      </c>
      <c r="AW68">
        <v>65</v>
      </c>
      <c r="AX68">
        <f>IF(Z68&gt;0, (R68*SUMPRODUCT(K68:$K$98, X68:$X$98)-K68*$AZ$3)/Z68, 0)</f>
        <v>-14081.798159552203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50000</v>
      </c>
      <c r="S69">
        <f t="shared" si="29"/>
        <v>-29571.865373187426</v>
      </c>
      <c r="U69">
        <f t="shared" si="38"/>
        <v>0.56320604299999999</v>
      </c>
      <c r="V69">
        <f t="shared" si="39"/>
        <v>0.01</v>
      </c>
      <c r="W69">
        <f t="shared" si="40"/>
        <v>1.4193365101050111E-4</v>
      </c>
      <c r="X69">
        <f t="shared" si="41"/>
        <v>7.9937889954167276E-5</v>
      </c>
      <c r="Y69">
        <f t="shared" si="42"/>
        <v>1.4193365101050111E-6</v>
      </c>
      <c r="Z69">
        <f t="shared" si="43"/>
        <v>6.0576424546228817E-5</v>
      </c>
      <c r="AB69">
        <f t="shared" si="44"/>
        <v>-1.9986810255781993</v>
      </c>
      <c r="AC69">
        <f t="shared" si="45"/>
        <v>-1.7913578714701248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-3.9968944977083636</v>
      </c>
      <c r="AI69">
        <f t="shared" si="23"/>
        <v>-3.9999233189356751</v>
      </c>
      <c r="AJ69">
        <f t="shared" si="33"/>
        <v>-0.20732315410807445</v>
      </c>
      <c r="AK69">
        <f t="shared" si="46"/>
        <v>-0.13990767179047398</v>
      </c>
      <c r="AL69">
        <f t="shared" si="24"/>
        <v>-4.3471541448342235</v>
      </c>
      <c r="AN69">
        <f t="shared" si="34"/>
        <v>0</v>
      </c>
      <c r="AO69">
        <f t="shared" si="34"/>
        <v>0</v>
      </c>
      <c r="AP69">
        <f t="shared" si="34"/>
        <v>-2.6826288216024698E-6</v>
      </c>
      <c r="AQ69">
        <f t="shared" si="34"/>
        <v>-3.5400519118701569E-3</v>
      </c>
      <c r="AR69">
        <f t="shared" si="34"/>
        <v>-3.5427345406917597E-3</v>
      </c>
      <c r="AS69">
        <f t="shared" si="34"/>
        <v>-1.8362624494993419E-4</v>
      </c>
      <c r="AT69">
        <f t="shared" si="34"/>
        <v>-1.2391631084862035E-4</v>
      </c>
      <c r="AU69">
        <f t="shared" si="25"/>
        <v>-3.850277096490314E-3</v>
      </c>
      <c r="AW69">
        <v>66</v>
      </c>
      <c r="AX69">
        <f>IF(Z69&gt;0, (R69*SUMPRODUCT(K69:$K$98, X69:$X$98)-K69*$AZ$3)/Z69, 0)</f>
        <v>-29571.865373187426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50000</v>
      </c>
      <c r="S70">
        <f t="shared" si="29"/>
        <v>-66823.360483628581</v>
      </c>
      <c r="U70">
        <f t="shared" si="38"/>
        <v>0.59415461300000005</v>
      </c>
      <c r="V70">
        <f t="shared" si="39"/>
        <v>0.01</v>
      </c>
      <c r="W70">
        <f t="shared" si="40"/>
        <v>6.0576424546228817E-5</v>
      </c>
      <c r="X70">
        <f t="shared" si="41"/>
        <v>3.5991762083188284E-5</v>
      </c>
      <c r="Y70">
        <f t="shared" si="42"/>
        <v>6.0576424546228823E-7</v>
      </c>
      <c r="Z70">
        <f t="shared" si="43"/>
        <v>2.3978898217578244E-5</v>
      </c>
      <c r="AB70">
        <f t="shared" si="44"/>
        <v>-1.7913578714701248</v>
      </c>
      <c r="AC70">
        <f t="shared" si="45"/>
        <v>-1.6023505595934699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-1.7995881041594142</v>
      </c>
      <c r="AI70">
        <f t="shared" si="23"/>
        <v>-1.8007870490702931</v>
      </c>
      <c r="AJ70">
        <f t="shared" si="33"/>
        <v>-0.18900731187665487</v>
      </c>
      <c r="AK70">
        <f t="shared" si="46"/>
        <v>-0.12539505100290874</v>
      </c>
      <c r="AL70">
        <f t="shared" si="24"/>
        <v>-2.1151894119498569</v>
      </c>
      <c r="AN70">
        <f t="shared" si="34"/>
        <v>0</v>
      </c>
      <c r="AO70">
        <f t="shared" si="34"/>
        <v>0</v>
      </c>
      <c r="AP70">
        <f t="shared" si="34"/>
        <v>-9.481305750576637E-7</v>
      </c>
      <c r="AQ70">
        <f t="shared" si="34"/>
        <v>-1.4231216868945188E-3</v>
      </c>
      <c r="AR70">
        <f t="shared" si="34"/>
        <v>-1.4240698174695764E-3</v>
      </c>
      <c r="AS70">
        <f t="shared" si="34"/>
        <v>-1.4946776092351644E-4</v>
      </c>
      <c r="AT70">
        <f t="shared" si="34"/>
        <v>-9.9162922948325808E-5</v>
      </c>
      <c r="AU70">
        <f t="shared" si="25"/>
        <v>-1.672700501341419E-3</v>
      </c>
      <c r="AW70">
        <v>67</v>
      </c>
      <c r="AX70">
        <f>IF(Z70&gt;0, (R70*SUMPRODUCT(K70:$K$98, X70:$X$98)-K70*$AZ$3)/Z70, 0)</f>
        <v>-66823.360483628581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50000</v>
      </c>
      <c r="S71">
        <f t="shared" si="29"/>
        <v>-163568.66970849011</v>
      </c>
      <c r="U71">
        <f t="shared" si="38"/>
        <v>0.62493506799999998</v>
      </c>
      <c r="V71">
        <f t="shared" si="39"/>
        <v>0.01</v>
      </c>
      <c r="W71">
        <f t="shared" si="40"/>
        <v>2.3978898217578244E-5</v>
      </c>
      <c r="X71">
        <f t="shared" si="41"/>
        <v>1.4985254388167339E-5</v>
      </c>
      <c r="Y71">
        <f t="shared" si="42"/>
        <v>2.3978898217578244E-7</v>
      </c>
      <c r="Z71">
        <f t="shared" si="43"/>
        <v>8.7538548472351223E-6</v>
      </c>
      <c r="AB71">
        <f t="shared" si="44"/>
        <v>-1.6023505595934699</v>
      </c>
      <c r="AC71">
        <f t="shared" si="45"/>
        <v>-1.4318563921834668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-0.74926271940836697</v>
      </c>
      <c r="AI71">
        <f t="shared" si="23"/>
        <v>-0.74970041215072869</v>
      </c>
      <c r="AJ71">
        <f t="shared" si="33"/>
        <v>-0.17049416741000312</v>
      </c>
      <c r="AK71">
        <f t="shared" si="46"/>
        <v>-0.11216453917154291</v>
      </c>
      <c r="AL71">
        <f t="shared" si="24"/>
        <v>-1.0323591187322747</v>
      </c>
      <c r="AN71">
        <f t="shared" si="34"/>
        <v>0</v>
      </c>
      <c r="AO71">
        <f t="shared" si="34"/>
        <v>0</v>
      </c>
      <c r="AP71">
        <f t="shared" si="34"/>
        <v>-3.0904394992013109E-7</v>
      </c>
      <c r="AQ71">
        <f t="shared" si="34"/>
        <v>-5.2903575481833942E-4</v>
      </c>
      <c r="AR71">
        <f t="shared" si="34"/>
        <v>-5.293447987682595E-4</v>
      </c>
      <c r="AS71">
        <f t="shared" si="34"/>
        <v>-1.2038168750621558E-4</v>
      </c>
      <c r="AT71">
        <f t="shared" si="34"/>
        <v>-7.9196589003285414E-5</v>
      </c>
      <c r="AU71">
        <f t="shared" si="25"/>
        <v>-7.2892307527776051E-4</v>
      </c>
      <c r="AW71">
        <v>68</v>
      </c>
      <c r="AX71">
        <f>IF(Z71&gt;0, (R71*SUMPRODUCT(K71:$K$98, X71:$X$98)-K71*$AZ$3)/Z71, 0)</f>
        <v>-163568.66970849011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50000</v>
      </c>
      <c r="S72">
        <f t="shared" si="29"/>
        <v>-436766.18253111426</v>
      </c>
      <c r="U72">
        <f t="shared" si="38"/>
        <v>0.65550924799999999</v>
      </c>
      <c r="V72">
        <f t="shared" si="39"/>
        <v>0.01</v>
      </c>
      <c r="W72">
        <f t="shared" si="40"/>
        <v>8.7538548472351223E-6</v>
      </c>
      <c r="X72">
        <f t="shared" si="41"/>
        <v>5.7382328080122498E-6</v>
      </c>
      <c r="Y72">
        <f t="shared" si="42"/>
        <v>8.7538548472351221E-8</v>
      </c>
      <c r="Z72">
        <f t="shared" si="43"/>
        <v>2.9280834907505212E-6</v>
      </c>
      <c r="AB72">
        <f t="shared" si="44"/>
        <v>-1.4318563921834668</v>
      </c>
      <c r="AC72">
        <f t="shared" si="45"/>
        <v>-1.2788878483874844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-0.28691164040061251</v>
      </c>
      <c r="AI72">
        <f t="shared" si="23"/>
        <v>-0.28705804457515005</v>
      </c>
      <c r="AJ72">
        <f t="shared" si="33"/>
        <v>-0.15296854379598246</v>
      </c>
      <c r="AK72">
        <f t="shared" si="46"/>
        <v>-0.10022994745284269</v>
      </c>
      <c r="AL72">
        <f t="shared" si="24"/>
        <v>-0.54025653582397526</v>
      </c>
      <c r="AN72">
        <f t="shared" si="34"/>
        <v>0</v>
      </c>
      <c r="AO72">
        <f t="shared" si="34"/>
        <v>0</v>
      </c>
      <c r="AP72">
        <f t="shared" si="34"/>
        <v>-9.2296735008781244E-8</v>
      </c>
      <c r="AQ72">
        <f t="shared" si="34"/>
        <v>-1.8087604215276322E-4</v>
      </c>
      <c r="AR72">
        <f t="shared" si="34"/>
        <v>-1.80968338887772E-4</v>
      </c>
      <c r="AS72">
        <f t="shared" si="34"/>
        <v>-9.6435072264951802E-5</v>
      </c>
      <c r="AT72">
        <f t="shared" si="34"/>
        <v>-6.3187384712366364E-5</v>
      </c>
      <c r="AU72">
        <f t="shared" si="25"/>
        <v>-3.4059079586509018E-4</v>
      </c>
      <c r="AW72">
        <v>69</v>
      </c>
      <c r="AX72">
        <f>IF(Z72&gt;0, (R72*SUMPRODUCT(K72:$K$98, X72:$X$98)-K72*$AZ$3)/Z72, 0)</f>
        <v>-436766.18253111426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50000</v>
      </c>
      <c r="S73">
        <f t="shared" si="29"/>
        <v>-1282288.3368679499</v>
      </c>
      <c r="U73">
        <f t="shared" si="38"/>
        <v>0.68583899100000001</v>
      </c>
      <c r="V73">
        <f t="shared" si="39"/>
        <v>0.01</v>
      </c>
      <c r="W73">
        <f t="shared" si="40"/>
        <v>2.9280834907505212E-6</v>
      </c>
      <c r="X73">
        <f t="shared" si="41"/>
        <v>2.0081938268600954E-6</v>
      </c>
      <c r="Y73">
        <f t="shared" si="42"/>
        <v>2.9280834907505213E-8</v>
      </c>
      <c r="Z73">
        <f t="shared" si="43"/>
        <v>8.9060882898292058E-7</v>
      </c>
      <c r="AB73">
        <f t="shared" si="44"/>
        <v>-1.2788878483874844</v>
      </c>
      <c r="AC73">
        <f t="shared" si="45"/>
        <v>-1.1420173141164216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-0.10040969134300477</v>
      </c>
      <c r="AI73">
        <f t="shared" si="23"/>
        <v>-0.10045422178445391</v>
      </c>
      <c r="AJ73">
        <f t="shared" si="33"/>
        <v>-0.13687053427106277</v>
      </c>
      <c r="AK73">
        <f t="shared" si="46"/>
        <v>-8.9522149387123912E-2</v>
      </c>
      <c r="AL73">
        <f t="shared" si="24"/>
        <v>-0.32684690544264061</v>
      </c>
      <c r="AN73">
        <f t="shared" si="34"/>
        <v>0</v>
      </c>
      <c r="AO73">
        <f t="shared" si="34"/>
        <v>0</v>
      </c>
      <c r="AP73">
        <f t="shared" si="34"/>
        <v>-2.506523932828261E-8</v>
      </c>
      <c r="AQ73">
        <f t="shared" si="34"/>
        <v>-5.6518481795550806E-5</v>
      </c>
      <c r="AR73">
        <f t="shared" si="34"/>
        <v>-5.6543547034879089E-5</v>
      </c>
      <c r="AS73">
        <f t="shared" si="34"/>
        <v>-7.7041515575630715E-5</v>
      </c>
      <c r="AT73">
        <f t="shared" si="34"/>
        <v>-5.0390115762339043E-5</v>
      </c>
      <c r="AU73">
        <f t="shared" si="25"/>
        <v>-1.8397517837284884E-4</v>
      </c>
      <c r="AW73">
        <v>70</v>
      </c>
      <c r="AX73">
        <f>IF(Z73&gt;0, (R73*SUMPRODUCT(K73:$K$98, X73:$X$98)-K73*$AZ$3)/Z73, 0)</f>
        <v>-1282288.3368679499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50000</v>
      </c>
      <c r="S74">
        <f t="shared" si="29"/>
        <v>-4176945.6488599968</v>
      </c>
      <c r="U74">
        <f t="shared" si="38"/>
        <v>0.71588716699999999</v>
      </c>
      <c r="V74">
        <f t="shared" si="39"/>
        <v>0.01</v>
      </c>
      <c r="W74">
        <f t="shared" si="40"/>
        <v>8.9060882898292058E-7</v>
      </c>
      <c r="X74">
        <f t="shared" si="41"/>
        <v>6.375754314857705E-7</v>
      </c>
      <c r="Y74">
        <f t="shared" si="42"/>
        <v>8.9060882898292061E-9</v>
      </c>
      <c r="Z74">
        <f t="shared" si="43"/>
        <v>2.4412730920732088E-7</v>
      </c>
      <c r="AB74">
        <f t="shared" si="44"/>
        <v>-1.1420173141164216</v>
      </c>
      <c r="AC74">
        <f t="shared" si="45"/>
        <v>-1.019706501961418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-3.1878771574288527E-2</v>
      </c>
      <c r="AI74">
        <f t="shared" si="23"/>
        <v>-3.1890977939748891E-2</v>
      </c>
      <c r="AJ74">
        <f t="shared" si="33"/>
        <v>-0.12231081215500361</v>
      </c>
      <c r="AK74">
        <f t="shared" si="46"/>
        <v>-7.9941211988149519E-2</v>
      </c>
      <c r="AL74">
        <f t="shared" si="24"/>
        <v>-0.23414300208290201</v>
      </c>
      <c r="AN74">
        <f t="shared" si="34"/>
        <v>0</v>
      </c>
      <c r="AO74">
        <f t="shared" si="34"/>
        <v>0</v>
      </c>
      <c r="AP74">
        <f t="shared" si="34"/>
        <v>-6.1345569304451453E-9</v>
      </c>
      <c r="AQ74">
        <f t="shared" si="34"/>
        <v>-1.6021324261518947E-5</v>
      </c>
      <c r="AR74">
        <f t="shared" si="34"/>
        <v>-1.6027458818449391E-5</v>
      </c>
      <c r="AS74">
        <f t="shared" si="34"/>
        <v>-6.1469783352804109E-5</v>
      </c>
      <c r="AT74">
        <f t="shared" si="34"/>
        <v>-4.0176080064325798E-5</v>
      </c>
      <c r="AU74">
        <f t="shared" si="25"/>
        <v>-1.1767332223557929E-4</v>
      </c>
      <c r="AW74">
        <v>71</v>
      </c>
      <c r="AX74">
        <f>IF(Z74&gt;0, (R74*SUMPRODUCT(K74:$K$98, X74:$X$98)-K74*$AZ$3)/Z74, 0)</f>
        <v>-4176945.6488599968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50000</v>
      </c>
      <c r="S75">
        <f t="shared" si="29"/>
        <v>-15271121.485427774</v>
      </c>
      <c r="U75">
        <f t="shared" si="38"/>
        <v>0.74578270000000002</v>
      </c>
      <c r="V75">
        <f t="shared" si="39"/>
        <v>0.01</v>
      </c>
      <c r="W75">
        <f t="shared" si="40"/>
        <v>2.4412730920732088E-7</v>
      </c>
      <c r="X75">
        <f t="shared" si="41"/>
        <v>1.8206592380437062E-7</v>
      </c>
      <c r="Y75">
        <f t="shared" si="42"/>
        <v>2.4412730920732088E-9</v>
      </c>
      <c r="Z75">
        <f t="shared" si="43"/>
        <v>5.9620112310877049E-8</v>
      </c>
      <c r="AB75">
        <f t="shared" si="44"/>
        <v>-1.019706501961418</v>
      </c>
      <c r="AC75">
        <f t="shared" si="45"/>
        <v>-0.91046597807425145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-9.1032961902185305E-3</v>
      </c>
      <c r="AI75">
        <f t="shared" si="23"/>
        <v>-9.1062771958340741E-3</v>
      </c>
      <c r="AJ75">
        <f t="shared" si="33"/>
        <v>-0.10924052388716654</v>
      </c>
      <c r="AK75">
        <f t="shared" si="46"/>
        <v>-7.1379455137299264E-2</v>
      </c>
      <c r="AL75">
        <f t="shared" si="24"/>
        <v>-0.18972625622029987</v>
      </c>
      <c r="AN75">
        <f t="shared" si="34"/>
        <v>0</v>
      </c>
      <c r="AO75">
        <f t="shared" si="34"/>
        <v>0</v>
      </c>
      <c r="AP75">
        <f t="shared" si="34"/>
        <v>-1.3376472591514296E-9</v>
      </c>
      <c r="AQ75">
        <f t="shared" si="34"/>
        <v>-4.0848628847241895E-6</v>
      </c>
      <c r="AR75">
        <f t="shared" si="34"/>
        <v>-4.0862005319833403E-6</v>
      </c>
      <c r="AS75">
        <f t="shared" si="34"/>
        <v>-4.9018789701030341E-5</v>
      </c>
      <c r="AT75">
        <f t="shared" si="34"/>
        <v>-3.2029638597883484E-5</v>
      </c>
      <c r="AU75">
        <f t="shared" si="25"/>
        <v>-8.5134628830897159E-5</v>
      </c>
      <c r="AW75">
        <v>72</v>
      </c>
      <c r="AX75">
        <f>IF(Z75&gt;0, (R75*SUMPRODUCT(K75:$K$98, X75:$X$98)-K75*$AZ$3)/Z75, 0)</f>
        <v>-15271121.485427774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50000</v>
      </c>
      <c r="S76">
        <f t="shared" si="29"/>
        <v>-63618938.693147898</v>
      </c>
      <c r="U76">
        <f t="shared" si="38"/>
        <v>0.77567720100000004</v>
      </c>
      <c r="V76">
        <f t="shared" si="39"/>
        <v>0.01</v>
      </c>
      <c r="W76">
        <f t="shared" si="40"/>
        <v>5.9620112310877049E-8</v>
      </c>
      <c r="X76">
        <f t="shared" si="41"/>
        <v>4.6245961840606753E-8</v>
      </c>
      <c r="Y76">
        <f t="shared" si="42"/>
        <v>5.9620112310877056E-10</v>
      </c>
      <c r="Z76">
        <f t="shared" si="43"/>
        <v>1.2777949347161526E-8</v>
      </c>
      <c r="AB76">
        <f t="shared" si="44"/>
        <v>-0.91046597807425145</v>
      </c>
      <c r="AC76">
        <f t="shared" si="45"/>
        <v>-0.81291957614121835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-2.3122980920303377E-3</v>
      </c>
      <c r="AI76">
        <f t="shared" si="23"/>
        <v>-2.3129369894976958E-3</v>
      </c>
      <c r="AJ76">
        <f t="shared" si="33"/>
        <v>-9.75464019330331E-2</v>
      </c>
      <c r="AK76">
        <f t="shared" si="46"/>
        <v>-6.3732618465197607E-2</v>
      </c>
      <c r="AL76">
        <f t="shared" si="24"/>
        <v>-0.16359195738772841</v>
      </c>
      <c r="AN76">
        <f t="shared" si="34"/>
        <v>0</v>
      </c>
      <c r="AO76">
        <f t="shared" si="34"/>
        <v>0</v>
      </c>
      <c r="AP76">
        <f t="shared" si="34"/>
        <v>-2.5597170058572568E-10</v>
      </c>
      <c r="AQ76">
        <f t="shared" si="34"/>
        <v>-9.2641293027134153E-7</v>
      </c>
      <c r="AR76">
        <f t="shared" si="34"/>
        <v>-9.2666890197192733E-7</v>
      </c>
      <c r="AS76">
        <f t="shared" si="34"/>
        <v>-3.9081573592814089E-5</v>
      </c>
      <c r="AT76">
        <f t="shared" si="34"/>
        <v>-2.5534217248938714E-5</v>
      </c>
      <c r="AU76">
        <f t="shared" si="25"/>
        <v>-6.5542459743724742E-5</v>
      </c>
      <c r="AW76">
        <v>73</v>
      </c>
      <c r="AX76">
        <f>IF(Z76&gt;0, (R76*SUMPRODUCT(K76:$K$98, X76:$X$98)-K76*$AZ$3)/Z76, 0)</f>
        <v>-63618938.693147898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50000</v>
      </c>
      <c r="S77">
        <f t="shared" si="29"/>
        <v>-307995059.22935176</v>
      </c>
      <c r="U77">
        <f t="shared" si="38"/>
        <v>0.80557273399999996</v>
      </c>
      <c r="V77">
        <f t="shared" si="39"/>
        <v>0.01</v>
      </c>
      <c r="W77">
        <f t="shared" si="40"/>
        <v>1.2777949347161526E-8</v>
      </c>
      <c r="X77">
        <f t="shared" si="41"/>
        <v>1.0293567590506425E-8</v>
      </c>
      <c r="Y77">
        <f t="shared" si="42"/>
        <v>1.2777949347161528E-10</v>
      </c>
      <c r="Z77">
        <f t="shared" si="43"/>
        <v>2.3566022631834857E-9</v>
      </c>
      <c r="AB77">
        <f t="shared" si="44"/>
        <v>-0.81291957614121835</v>
      </c>
      <c r="AC77">
        <f t="shared" si="45"/>
        <v>-0.72582185362922202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-5.1467837952532129E-4</v>
      </c>
      <c r="AI77">
        <f t="shared" si="23"/>
        <v>-5.1479620963848049E-4</v>
      </c>
      <c r="AJ77">
        <f t="shared" si="33"/>
        <v>-8.7097722511996323E-2</v>
      </c>
      <c r="AK77">
        <f t="shared" si="46"/>
        <v>-5.6904370329885288E-2</v>
      </c>
      <c r="AL77">
        <f t="shared" si="24"/>
        <v>-0.1445168890515201</v>
      </c>
      <c r="AN77">
        <f t="shared" si="34"/>
        <v>0</v>
      </c>
      <c r="AO77">
        <f t="shared" si="34"/>
        <v>0</v>
      </c>
      <c r="AP77">
        <f t="shared" si="34"/>
        <v>-4.2150143671782136E-11</v>
      </c>
      <c r="AQ77">
        <f t="shared" si="34"/>
        <v>-1.8411055595310035E-7</v>
      </c>
      <c r="AR77">
        <f t="shared" si="34"/>
        <v>-1.8415270609677215E-7</v>
      </c>
      <c r="AS77">
        <f t="shared" si="34"/>
        <v>-3.1156564471819985E-5</v>
      </c>
      <c r="AT77">
        <f t="shared" si="34"/>
        <v>-2.0355809908430111E-5</v>
      </c>
      <c r="AU77">
        <f t="shared" si="25"/>
        <v>-5.1696527086346873E-5</v>
      </c>
      <c r="AW77">
        <v>74</v>
      </c>
      <c r="AX77">
        <f>IF(Z77&gt;0, (R77*SUMPRODUCT(K77:$K$98, X77:$X$98)-K77*$AZ$3)/Z77, 0)</f>
        <v>-307995059.22935176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50000</v>
      </c>
      <c r="S78">
        <f t="shared" si="29"/>
        <v>-1779541660.1384301</v>
      </c>
      <c r="U78">
        <f t="shared" si="38"/>
        <v>0.83546826699999999</v>
      </c>
      <c r="V78">
        <f t="shared" si="39"/>
        <v>0.01</v>
      </c>
      <c r="W78">
        <f t="shared" si="40"/>
        <v>2.3566022631834857E-9</v>
      </c>
      <c r="X78">
        <f t="shared" si="41"/>
        <v>1.9688664088301846E-9</v>
      </c>
      <c r="Y78">
        <f t="shared" si="42"/>
        <v>2.3566022631834857E-11</v>
      </c>
      <c r="Z78">
        <f t="shared" si="43"/>
        <v>3.6416983172146621E-10</v>
      </c>
      <c r="AB78">
        <f t="shared" si="44"/>
        <v>-0.72582185362922202</v>
      </c>
      <c r="AC78">
        <f t="shared" si="45"/>
        <v>-0.6480553869139507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-9.844332044150923E-5</v>
      </c>
      <c r="AI78">
        <f t="shared" si="23"/>
        <v>-9.8461528933095299E-5</v>
      </c>
      <c r="AJ78">
        <f t="shared" si="33"/>
        <v>-7.7766466715271321E-2</v>
      </c>
      <c r="AK78">
        <f t="shared" si="46"/>
        <v>-5.0807529754045545E-2</v>
      </c>
      <c r="AL78">
        <f t="shared" si="24"/>
        <v>-0.12867245799824997</v>
      </c>
      <c r="AN78">
        <f t="shared" si="34"/>
        <v>0</v>
      </c>
      <c r="AO78">
        <f t="shared" si="34"/>
        <v>0</v>
      </c>
      <c r="AP78">
        <f t="shared" si="34"/>
        <v>-5.8156560248209619E-12</v>
      </c>
      <c r="AQ78">
        <f t="shared" si="34"/>
        <v>-3.1442060256486457E-8</v>
      </c>
      <c r="AR78">
        <f t="shared" si="34"/>
        <v>-3.1447875912511275E-8</v>
      </c>
      <c r="AS78">
        <f t="shared" si="34"/>
        <v>-2.4838027825853402E-5</v>
      </c>
      <c r="AT78">
        <f t="shared" si="34"/>
        <v>-1.6227544995895278E-5</v>
      </c>
      <c r="AU78">
        <f t="shared" si="25"/>
        <v>-4.1097020697661199E-5</v>
      </c>
      <c r="AW78">
        <v>75</v>
      </c>
      <c r="AX78">
        <f>IF(Z78&gt;0, (R78*SUMPRODUCT(K78:$K$98, X78:$X$98)-K78*$AZ$3)/Z78, 0)</f>
        <v>-1779541660.1384301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3.6416983172146621E-10</v>
      </c>
      <c r="X79">
        <f t="shared" si="41"/>
        <v>3.6416983172146621E-10</v>
      </c>
      <c r="Y79">
        <f t="shared" si="42"/>
        <v>3.6416983172146621E-12</v>
      </c>
      <c r="Z79">
        <f t="shared" si="43"/>
        <v>0</v>
      </c>
      <c r="AB79">
        <f t="shared" si="44"/>
        <v>-0.6480553869139507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-1.820849158607331E-5</v>
      </c>
      <c r="AI79">
        <f t="shared" si="23"/>
        <v>-1.820849158607331E-5</v>
      </c>
      <c r="AJ79">
        <f t="shared" si="33"/>
        <v>-0.6480553869139507</v>
      </c>
      <c r="AK79">
        <f t="shared" si="46"/>
        <v>-4.5363877083976552E-2</v>
      </c>
      <c r="AL79">
        <f t="shared" si="24"/>
        <v>-0.69343747248951337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-5.1925500221615726E-9</v>
      </c>
      <c r="AR79">
        <f t="shared" si="34"/>
        <v>-5.1925500221615726E-9</v>
      </c>
      <c r="AS79">
        <f t="shared" si="34"/>
        <v>-1.8480718173578494E-4</v>
      </c>
      <c r="AT79">
        <f t="shared" si="34"/>
        <v>-1.2936502721504947E-5</v>
      </c>
      <c r="AU79">
        <f t="shared" si="25"/>
        <v>-1.9774887700731207E-4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4733.2881145212496</v>
      </c>
      <c r="AO81" s="8">
        <f t="shared" ref="AO81:AU81" si="49">SUM(AO3:AO79)</f>
        <v>-473.32881145212497</v>
      </c>
      <c r="AP81" s="8">
        <f t="shared" si="49"/>
        <v>-949.25582247278896</v>
      </c>
      <c r="AQ81" s="8">
        <f t="shared" si="49"/>
        <v>-2029.0250449185437</v>
      </c>
      <c r="AR81" s="8">
        <f t="shared" si="49"/>
        <v>1281.6784356777941</v>
      </c>
      <c r="AS81" s="8">
        <f t="shared" si="49"/>
        <v>-167.96552501504323</v>
      </c>
      <c r="AT81" s="8">
        <f t="shared" si="49"/>
        <v>77.490516229569735</v>
      </c>
      <c r="AU81" s="8">
        <f t="shared" si="49"/>
        <v>1191.2034268923201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4A08-FBF1-47C2-A7F8-DE75B20931C1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6901.8153997123927</v>
      </c>
      <c r="K3">
        <v>1</v>
      </c>
      <c r="L3" s="2">
        <v>0</v>
      </c>
      <c r="O3">
        <f>$C$3</f>
        <v>6901.8153997123927</v>
      </c>
      <c r="P3" s="2">
        <f>O3*C5</f>
        <v>690.18153997123932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6901.8153997123927</v>
      </c>
      <c r="AF3">
        <f t="shared" ref="AF3:AG34" si="3">-$Z3*P3</f>
        <v>-690.18153997123932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5691.1519320411535</v>
      </c>
      <c r="AJ3">
        <f t="shared" ref="AJ3:AJ66" si="6">AB3-AC3</f>
        <v>0</v>
      </c>
      <c r="AL3">
        <f t="shared" ref="AL3:AL23" si="7">SUM(AI3:AK3)</f>
        <v>5691.1519320411535</v>
      </c>
      <c r="AN3">
        <f t="shared" ref="AN3:AU34" si="8">AE3*$K3</f>
        <v>6901.8153997123927</v>
      </c>
      <c r="AO3">
        <f t="shared" si="8"/>
        <v>-690.18153997123932</v>
      </c>
      <c r="AP3">
        <f t="shared" si="8"/>
        <v>-520.48192770000003</v>
      </c>
      <c r="AQ3">
        <f t="shared" si="8"/>
        <v>0</v>
      </c>
      <c r="AR3">
        <f t="shared" si="8"/>
        <v>5691.1519320411535</v>
      </c>
      <c r="AS3">
        <f t="shared" si="8"/>
        <v>0</v>
      </c>
      <c r="AT3">
        <f t="shared" si="8"/>
        <v>0</v>
      </c>
      <c r="AU3">
        <f t="shared" si="8"/>
        <v>5691.1519320411535</v>
      </c>
      <c r="AW3">
        <v>0</v>
      </c>
      <c r="AX3">
        <f>IF(Z3&gt;0, (R3*SUMPRODUCT(K3:$K$98, X3:$X$98)-K3*$AZ$3)/Z3, 0)</f>
        <v>0</v>
      </c>
      <c r="AZ3">
        <f>C6*ABS(SUMPRODUCT(X4:X69, K4:K69))/1</f>
        <v>3267.3688004492283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50000</v>
      </c>
      <c r="S4">
        <f t="shared" si="1"/>
        <v>222.20144798471352</v>
      </c>
      <c r="U4">
        <f t="shared" ref="U4:U67" si="12">M4</f>
        <v>3.6617109999999998E-3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3.6617109999999998E-3</v>
      </c>
      <c r="Y4">
        <f t="shared" ref="Y4:Y67" si="16">V4*W4</f>
        <v>0.01</v>
      </c>
      <c r="Z4">
        <f t="shared" ref="Z4:Z67" si="17">MAX(0, W4-X4-Y4)</f>
        <v>0.98633828899999998</v>
      </c>
      <c r="AB4">
        <f t="shared" ref="AB4:AB67" si="18">AC3</f>
        <v>0</v>
      </c>
      <c r="AC4">
        <f>S4*Z4</f>
        <v>219.16579601856483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-219.16579601856483</v>
      </c>
      <c r="AK4">
        <f t="shared" ref="AK4:AK67" si="19">G4*SUM(AB4:AB4, AE4:AF4)</f>
        <v>0</v>
      </c>
      <c r="AL4">
        <f t="shared" si="7"/>
        <v>-402.25134601856485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-170.8046926019218</v>
      </c>
      <c r="AR4">
        <f t="shared" si="8"/>
        <v>-170.8046926019218</v>
      </c>
      <c r="AS4">
        <f t="shared" si="8"/>
        <v>-204.46477844814333</v>
      </c>
      <c r="AT4">
        <f t="shared" si="8"/>
        <v>0</v>
      </c>
      <c r="AU4">
        <f t="shared" si="8"/>
        <v>-375.26947105006514</v>
      </c>
      <c r="AW4">
        <v>1</v>
      </c>
      <c r="AX4">
        <f>IF(Z4&gt;0, (R4*SUMPRODUCT(K4:$K$98, X4:$X$98)-K4*$AZ$3)/Z4, 0)</f>
        <v>222.20144798471352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50000</v>
      </c>
      <c r="S5">
        <f t="shared" si="1"/>
        <v>311.09766725751729</v>
      </c>
      <c r="U5">
        <f t="shared" si="12"/>
        <v>3.8071530000000002E-3</v>
      </c>
      <c r="V5">
        <f t="shared" si="13"/>
        <v>0.01</v>
      </c>
      <c r="W5">
        <f t="shared" si="14"/>
        <v>0.98633828899999998</v>
      </c>
      <c r="X5">
        <f t="shared" si="15"/>
        <v>3.7551407759812169E-3</v>
      </c>
      <c r="Y5">
        <f t="shared" si="16"/>
        <v>9.8633828899999994E-3</v>
      </c>
      <c r="Z5">
        <f t="shared" si="17"/>
        <v>0.97271976533401872</v>
      </c>
      <c r="AB5">
        <f t="shared" si="18"/>
        <v>219.16579601856483</v>
      </c>
      <c r="AC5">
        <f>S5*Z5</f>
        <v>302.61084989069286</v>
      </c>
      <c r="AE5">
        <f t="shared" si="2"/>
        <v>0</v>
      </c>
      <c r="AF5">
        <f t="shared" si="3"/>
        <v>0</v>
      </c>
      <c r="AG5">
        <f t="shared" si="3"/>
        <v>-48.635988266700934</v>
      </c>
      <c r="AH5">
        <f t="shared" si="4"/>
        <v>-187.75703879906084</v>
      </c>
      <c r="AI5">
        <f t="shared" si="5"/>
        <v>-236.39302706576177</v>
      </c>
      <c r="AJ5">
        <f t="shared" si="6"/>
        <v>-83.445053872128028</v>
      </c>
      <c r="AK5">
        <f t="shared" si="19"/>
        <v>8.9857976367611592</v>
      </c>
      <c r="AL5">
        <f t="shared" si="7"/>
        <v>-310.85228330112864</v>
      </c>
      <c r="AN5">
        <f t="shared" si="8"/>
        <v>0</v>
      </c>
      <c r="AO5">
        <f t="shared" si="8"/>
        <v>0</v>
      </c>
      <c r="AP5">
        <f t="shared" si="8"/>
        <v>-41.589023514274139</v>
      </c>
      <c r="AQ5">
        <f t="shared" si="8"/>
        <v>-160.55254925149475</v>
      </c>
      <c r="AR5">
        <f t="shared" si="8"/>
        <v>-202.1415727657689</v>
      </c>
      <c r="AS5">
        <f t="shared" si="8"/>
        <v>-71.354534601157553</v>
      </c>
      <c r="AT5">
        <f t="shared" si="8"/>
        <v>7.6838276043756899</v>
      </c>
      <c r="AU5">
        <f t="shared" si="8"/>
        <v>-265.81227976255076</v>
      </c>
      <c r="AW5">
        <v>2</v>
      </c>
      <c r="AX5">
        <f>IF(Z5&gt;0, (R5*SUMPRODUCT(K5:$K$98, X5:$X$98)-K5*$AZ$3)/Z5, 0)</f>
        <v>311.09766725751729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50000</v>
      </c>
      <c r="S6">
        <f t="shared" si="1"/>
        <v>433.23135295835203</v>
      </c>
      <c r="U6">
        <f t="shared" si="12"/>
        <v>3.9582979999999999E-3</v>
      </c>
      <c r="V6">
        <f t="shared" si="13"/>
        <v>0.01</v>
      </c>
      <c r="W6">
        <f t="shared" si="14"/>
        <v>0.97271976533401872</v>
      </c>
      <c r="X6">
        <f t="shared" si="15"/>
        <v>3.8503147016821153E-3</v>
      </c>
      <c r="Y6">
        <f t="shared" si="16"/>
        <v>9.7271976533401874E-3</v>
      </c>
      <c r="Z6">
        <f t="shared" si="17"/>
        <v>0.95914225297899647</v>
      </c>
      <c r="AB6">
        <f t="shared" si="18"/>
        <v>302.61084989069286</v>
      </c>
      <c r="AC6">
        <f t="shared" ref="AC6:AC69" si="22">S6*Z6</f>
        <v>415.53049593761261</v>
      </c>
      <c r="AE6">
        <f t="shared" si="2"/>
        <v>0</v>
      </c>
      <c r="AF6">
        <f t="shared" si="3"/>
        <v>0</v>
      </c>
      <c r="AG6">
        <f t="shared" si="3"/>
        <v>-47.957112648949824</v>
      </c>
      <c r="AH6">
        <f t="shared" si="4"/>
        <v>-192.51573508410576</v>
      </c>
      <c r="AI6">
        <f t="shared" si="5"/>
        <v>-240.47284773305557</v>
      </c>
      <c r="AJ6">
        <f t="shared" si="6"/>
        <v>-112.91964604691975</v>
      </c>
      <c r="AK6">
        <f t="shared" si="19"/>
        <v>17.702734718605534</v>
      </c>
      <c r="AL6">
        <f t="shared" si="7"/>
        <v>-335.68975906136978</v>
      </c>
      <c r="AN6">
        <f t="shared" si="8"/>
        <v>0</v>
      </c>
      <c r="AO6">
        <f t="shared" si="8"/>
        <v>0</v>
      </c>
      <c r="AP6">
        <f t="shared" si="8"/>
        <v>-36.994597682032378</v>
      </c>
      <c r="AQ6">
        <f t="shared" si="8"/>
        <v>-148.50856887551129</v>
      </c>
      <c r="AR6">
        <f t="shared" si="8"/>
        <v>-185.50316655754366</v>
      </c>
      <c r="AS6">
        <f t="shared" si="8"/>
        <v>-87.107347485290532</v>
      </c>
      <c r="AT6">
        <f t="shared" si="8"/>
        <v>13.656067111056563</v>
      </c>
      <c r="AU6">
        <f t="shared" si="8"/>
        <v>-258.95444693177762</v>
      </c>
      <c r="AW6">
        <v>3</v>
      </c>
      <c r="AX6">
        <f>IF(Z6&gt;0, (R6*SUMPRODUCT(K6:$K$98, X6:$X$98)-K6*$AZ$3)/Z6, 0)</f>
        <v>433.23135295835203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50000</v>
      </c>
      <c r="S7">
        <f t="shared" si="1"/>
        <v>522.71696220999888</v>
      </c>
      <c r="U7">
        <f t="shared" si="12"/>
        <v>4.120851E-3</v>
      </c>
      <c r="V7">
        <f t="shared" si="13"/>
        <v>0.01</v>
      </c>
      <c r="W7">
        <f t="shared" si="14"/>
        <v>0.95914225297899647</v>
      </c>
      <c r="X7">
        <f t="shared" si="15"/>
        <v>3.9524823123307509E-3</v>
      </c>
      <c r="Y7">
        <f t="shared" si="16"/>
        <v>9.5914225297899641E-3</v>
      </c>
      <c r="Z7">
        <f t="shared" si="17"/>
        <v>0.94559834813687582</v>
      </c>
      <c r="AB7">
        <f t="shared" si="18"/>
        <v>415.53049593761261</v>
      </c>
      <c r="AC7">
        <f t="shared" si="22"/>
        <v>494.28029600890068</v>
      </c>
      <c r="AE7">
        <f t="shared" si="2"/>
        <v>0</v>
      </c>
      <c r="AF7">
        <f t="shared" si="3"/>
        <v>0</v>
      </c>
      <c r="AG7">
        <f t="shared" si="3"/>
        <v>-47.279917406843794</v>
      </c>
      <c r="AH7">
        <f t="shared" si="4"/>
        <v>-197.62411561653755</v>
      </c>
      <c r="AI7">
        <f t="shared" si="5"/>
        <v>-244.90403302338134</v>
      </c>
      <c r="AJ7">
        <f t="shared" si="6"/>
        <v>-78.749800071288064</v>
      </c>
      <c r="AK7">
        <f t="shared" si="19"/>
        <v>20.402547350536778</v>
      </c>
      <c r="AL7">
        <f t="shared" si="7"/>
        <v>-303.25128574413259</v>
      </c>
      <c r="AN7">
        <f t="shared" si="8"/>
        <v>0</v>
      </c>
      <c r="AO7">
        <f t="shared" si="8"/>
        <v>0</v>
      </c>
      <c r="AP7">
        <f t="shared" si="8"/>
        <v>-33.183698007787704</v>
      </c>
      <c r="AQ7">
        <f t="shared" si="8"/>
        <v>-138.70368924811285</v>
      </c>
      <c r="AR7">
        <f t="shared" si="8"/>
        <v>-171.88738725590056</v>
      </c>
      <c r="AS7">
        <f t="shared" si="8"/>
        <v>-55.271026834768072</v>
      </c>
      <c r="AT7">
        <f t="shared" si="8"/>
        <v>14.31965212722222</v>
      </c>
      <c r="AU7">
        <f t="shared" si="8"/>
        <v>-212.83876196344639</v>
      </c>
      <c r="AW7">
        <v>4</v>
      </c>
      <c r="AX7">
        <f>IF(Z7&gt;0, (R7*SUMPRODUCT(K7:$K$98, X7:$X$98)-K7*$AZ$3)/Z7, 0)</f>
        <v>522.71696220999888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50000</v>
      </c>
      <c r="S8">
        <f t="shared" si="1"/>
        <v>545.23490974080903</v>
      </c>
      <c r="U8">
        <f t="shared" si="12"/>
        <v>4.2986129999999997E-3</v>
      </c>
      <c r="V8">
        <f t="shared" si="13"/>
        <v>0.01</v>
      </c>
      <c r="W8">
        <f t="shared" si="14"/>
        <v>0.94559834813687582</v>
      </c>
      <c r="X8">
        <f t="shared" si="15"/>
        <v>4.0647613520796997E-3</v>
      </c>
      <c r="Y8">
        <f t="shared" si="16"/>
        <v>9.4559834813687585E-3</v>
      </c>
      <c r="Z8">
        <f t="shared" si="17"/>
        <v>0.93207760330342737</v>
      </c>
      <c r="AB8">
        <f t="shared" si="18"/>
        <v>494.28029600890068</v>
      </c>
      <c r="AC8">
        <f t="shared" si="22"/>
        <v>508.20124790857381</v>
      </c>
      <c r="AE8">
        <f t="shared" si="2"/>
        <v>0</v>
      </c>
      <c r="AF8">
        <f t="shared" si="3"/>
        <v>0</v>
      </c>
      <c r="AG8">
        <f t="shared" si="3"/>
        <v>-46.603880165171368</v>
      </c>
      <c r="AH8">
        <f t="shared" si="4"/>
        <v>-203.23806760398497</v>
      </c>
      <c r="AI8">
        <f t="shared" si="5"/>
        <v>-249.84194776915635</v>
      </c>
      <c r="AJ8">
        <f t="shared" si="6"/>
        <v>-13.920951899673128</v>
      </c>
      <c r="AK8">
        <f t="shared" si="19"/>
        <v>10.528170304989585</v>
      </c>
      <c r="AL8">
        <f t="shared" si="7"/>
        <v>-253.23472936383993</v>
      </c>
      <c r="AN8">
        <f t="shared" si="8"/>
        <v>0</v>
      </c>
      <c r="AO8">
        <f t="shared" si="8"/>
        <v>0</v>
      </c>
      <c r="AP8">
        <f t="shared" si="8"/>
        <v>-30.532266547246781</v>
      </c>
      <c r="AQ8">
        <f t="shared" si="8"/>
        <v>-133.15026196616287</v>
      </c>
      <c r="AR8">
        <f t="shared" si="8"/>
        <v>-163.68252851340966</v>
      </c>
      <c r="AS8">
        <f t="shared" si="8"/>
        <v>-9.1202323172624276</v>
      </c>
      <c r="AT8">
        <f t="shared" si="8"/>
        <v>6.8974707871423098</v>
      </c>
      <c r="AU8">
        <f t="shared" si="8"/>
        <v>-165.90529004352982</v>
      </c>
      <c r="AW8">
        <v>5</v>
      </c>
      <c r="AX8">
        <f>IF(Z8&gt;0, (R8*SUMPRODUCT(K8:$K$98, X8:$X$98)-K8*$AZ$3)/Z8, 0)</f>
        <v>545.23490974080903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50000</v>
      </c>
      <c r="S9">
        <f t="shared" si="1"/>
        <v>531.68050943945093</v>
      </c>
      <c r="U9">
        <f t="shared" si="12"/>
        <v>4.5124980000000002E-3</v>
      </c>
      <c r="V9">
        <f t="shared" si="13"/>
        <v>0.01</v>
      </c>
      <c r="W9">
        <f t="shared" si="14"/>
        <v>0.93207760330342737</v>
      </c>
      <c r="X9">
        <f t="shared" si="15"/>
        <v>4.2059983207515094E-3</v>
      </c>
      <c r="Y9">
        <f t="shared" si="16"/>
        <v>9.3207760330342743E-3</v>
      </c>
      <c r="Z9">
        <f t="shared" si="17"/>
        <v>0.91855082894964157</v>
      </c>
      <c r="AB9">
        <f t="shared" si="18"/>
        <v>508.20124790857381</v>
      </c>
      <c r="AC9">
        <f t="shared" si="22"/>
        <v>488.37557268197537</v>
      </c>
      <c r="AE9">
        <f t="shared" si="2"/>
        <v>0</v>
      </c>
      <c r="AF9">
        <f t="shared" si="3"/>
        <v>0</v>
      </c>
      <c r="AG9">
        <f t="shared" si="3"/>
        <v>-45.927541447482078</v>
      </c>
      <c r="AH9">
        <f t="shared" si="4"/>
        <v>-210.29991603757546</v>
      </c>
      <c r="AI9">
        <f t="shared" si="5"/>
        <v>-256.22745748505753</v>
      </c>
      <c r="AJ9">
        <f t="shared" si="6"/>
        <v>19.825675226598435</v>
      </c>
      <c r="AK9">
        <f t="shared" si="19"/>
        <v>2.9983873626605853</v>
      </c>
      <c r="AL9">
        <f t="shared" si="7"/>
        <v>-233.4033948957985</v>
      </c>
      <c r="AN9">
        <f t="shared" si="8"/>
        <v>0</v>
      </c>
      <c r="AO9">
        <f t="shared" si="8"/>
        <v>0</v>
      </c>
      <c r="AP9">
        <f t="shared" si="8"/>
        <v>-28.496227947764361</v>
      </c>
      <c r="AQ9">
        <f t="shared" si="8"/>
        <v>-130.48280303998294</v>
      </c>
      <c r="AR9">
        <f t="shared" si="8"/>
        <v>-158.97903098774728</v>
      </c>
      <c r="AS9">
        <f t="shared" si="8"/>
        <v>12.301049493831918</v>
      </c>
      <c r="AT9">
        <f t="shared" si="8"/>
        <v>1.8603810931132772</v>
      </c>
      <c r="AU9">
        <f t="shared" si="8"/>
        <v>-144.81760040080209</v>
      </c>
      <c r="AW9">
        <v>6</v>
      </c>
      <c r="AX9">
        <f>IF(Z9&gt;0, (R9*SUMPRODUCT(K9:$K$98, X9:$X$98)-K9*$AZ$3)/Z9, 0)</f>
        <v>531.68050943945093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50000</v>
      </c>
      <c r="S10">
        <f t="shared" si="1"/>
        <v>510.42412359642475</v>
      </c>
      <c r="U10">
        <f t="shared" si="12"/>
        <v>4.7406419999999998E-3</v>
      </c>
      <c r="V10">
        <f t="shared" si="13"/>
        <v>0.01</v>
      </c>
      <c r="W10">
        <f t="shared" si="14"/>
        <v>0.91855082894964157</v>
      </c>
      <c r="X10">
        <f t="shared" si="15"/>
        <v>4.3545206388534864E-3</v>
      </c>
      <c r="Y10">
        <f t="shared" si="16"/>
        <v>9.1855082894964166E-3</v>
      </c>
      <c r="Z10">
        <f t="shared" si="17"/>
        <v>0.90501080002129175</v>
      </c>
      <c r="AB10">
        <f t="shared" si="18"/>
        <v>488.37557268197537</v>
      </c>
      <c r="AC10">
        <f t="shared" si="22"/>
        <v>461.93934444616707</v>
      </c>
      <c r="AE10">
        <f t="shared" si="2"/>
        <v>0</v>
      </c>
      <c r="AF10">
        <f t="shared" si="3"/>
        <v>0</v>
      </c>
      <c r="AG10">
        <f t="shared" si="3"/>
        <v>-45.250540001064586</v>
      </c>
      <c r="AH10">
        <f t="shared" si="4"/>
        <v>-217.72603194267433</v>
      </c>
      <c r="AI10">
        <f t="shared" si="5"/>
        <v>-262.97657194373892</v>
      </c>
      <c r="AJ10">
        <f t="shared" si="6"/>
        <v>26.436228235808301</v>
      </c>
      <c r="AK10">
        <f t="shared" si="19"/>
        <v>2.0023398479960992</v>
      </c>
      <c r="AL10">
        <f t="shared" si="7"/>
        <v>-234.53800385993452</v>
      </c>
      <c r="AN10">
        <f t="shared" si="8"/>
        <v>0</v>
      </c>
      <c r="AO10">
        <f t="shared" si="8"/>
        <v>0</v>
      </c>
      <c r="AP10">
        <f t="shared" si="8"/>
        <v>-26.635210372105089</v>
      </c>
      <c r="AQ10">
        <f t="shared" si="8"/>
        <v>-128.15711512261223</v>
      </c>
      <c r="AR10">
        <f t="shared" si="8"/>
        <v>-154.79232549471732</v>
      </c>
      <c r="AS10">
        <f t="shared" si="8"/>
        <v>15.560797738307054</v>
      </c>
      <c r="AT10">
        <f t="shared" si="8"/>
        <v>1.1786100914280868</v>
      </c>
      <c r="AU10">
        <f t="shared" si="8"/>
        <v>-138.05291766498217</v>
      </c>
      <c r="AW10">
        <v>7</v>
      </c>
      <c r="AX10">
        <f>IF(Z10&gt;0, (R10*SUMPRODUCT(K10:$K$98, X10:$X$98)-K10*$AZ$3)/Z10, 0)</f>
        <v>510.42412359642475</v>
      </c>
    </row>
    <row r="11" spans="1:52" x14ac:dyDescent="0.25">
      <c r="A11" t="s">
        <v>33</v>
      </c>
      <c r="C11" s="12">
        <f>AU71</f>
        <v>1792.4563767057905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50000</v>
      </c>
      <c r="S11">
        <f t="shared" si="1"/>
        <v>481.83746788823152</v>
      </c>
      <c r="U11">
        <f t="shared" si="12"/>
        <v>4.9668849999999999E-3</v>
      </c>
      <c r="V11">
        <f t="shared" si="13"/>
        <v>0.01</v>
      </c>
      <c r="W11">
        <f t="shared" si="14"/>
        <v>0.90501080002129175</v>
      </c>
      <c r="X11">
        <f t="shared" si="15"/>
        <v>4.4950845674637538E-3</v>
      </c>
      <c r="Y11">
        <f t="shared" si="16"/>
        <v>9.0501080002129176E-3</v>
      </c>
      <c r="Z11">
        <f t="shared" si="17"/>
        <v>0.89146560745361514</v>
      </c>
      <c r="AB11">
        <f t="shared" si="18"/>
        <v>461.93934444616707</v>
      </c>
      <c r="AC11">
        <f t="shared" si="22"/>
        <v>429.54153100489407</v>
      </c>
      <c r="AE11">
        <f t="shared" si="2"/>
        <v>0</v>
      </c>
      <c r="AF11">
        <f t="shared" si="3"/>
        <v>0</v>
      </c>
      <c r="AG11">
        <f t="shared" si="3"/>
        <v>-44.573280372680756</v>
      </c>
      <c r="AH11">
        <f t="shared" si="4"/>
        <v>-224.75422837318769</v>
      </c>
      <c r="AI11">
        <f t="shared" si="5"/>
        <v>-269.32750874586844</v>
      </c>
      <c r="AJ11">
        <f t="shared" si="6"/>
        <v>32.397813441273001</v>
      </c>
      <c r="AK11">
        <f t="shared" si="19"/>
        <v>1.1086544266708009</v>
      </c>
      <c r="AL11">
        <f t="shared" si="7"/>
        <v>-235.82104087792464</v>
      </c>
      <c r="AN11">
        <f t="shared" si="8"/>
        <v>0</v>
      </c>
      <c r="AO11">
        <f t="shared" si="8"/>
        <v>0</v>
      </c>
      <c r="AP11">
        <f t="shared" si="8"/>
        <v>-24.930220677988398</v>
      </c>
      <c r="AQ11">
        <f t="shared" si="8"/>
        <v>-125.70698106143406</v>
      </c>
      <c r="AR11">
        <f t="shared" si="8"/>
        <v>-150.63720173942247</v>
      </c>
      <c r="AS11">
        <f t="shared" si="8"/>
        <v>18.120376867534066</v>
      </c>
      <c r="AT11">
        <f t="shared" si="8"/>
        <v>0.62007999594016616</v>
      </c>
      <c r="AU11">
        <f t="shared" si="8"/>
        <v>-131.89674487594823</v>
      </c>
      <c r="AW11">
        <v>8</v>
      </c>
      <c r="AX11">
        <f>IF(Z11&gt;0, (R11*SUMPRODUCT(K11:$K$98, X11:$X$98)-K11*$AZ$3)/Z11, 0)</f>
        <v>481.83746788823152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50000</v>
      </c>
      <c r="S12">
        <f t="shared" si="1"/>
        <v>449.55093487446391</v>
      </c>
      <c r="U12">
        <f t="shared" si="12"/>
        <v>5.2168930000000002E-3</v>
      </c>
      <c r="V12">
        <f t="shared" si="13"/>
        <v>0.01</v>
      </c>
      <c r="W12">
        <f t="shared" si="14"/>
        <v>0.89146560745361514</v>
      </c>
      <c r="X12">
        <f t="shared" si="15"/>
        <v>4.6506806872655126E-3</v>
      </c>
      <c r="Y12">
        <f t="shared" si="16"/>
        <v>8.9146560745361515E-3</v>
      </c>
      <c r="Z12">
        <f t="shared" si="17"/>
        <v>0.87790027069181353</v>
      </c>
      <c r="AB12">
        <f t="shared" si="18"/>
        <v>429.54153100489407</v>
      </c>
      <c r="AC12">
        <f t="shared" si="22"/>
        <v>394.66088741604972</v>
      </c>
      <c r="AE12">
        <f t="shared" si="2"/>
        <v>0</v>
      </c>
      <c r="AF12">
        <f t="shared" si="3"/>
        <v>0</v>
      </c>
      <c r="AG12">
        <f t="shared" si="3"/>
        <v>-43.895013534590674</v>
      </c>
      <c r="AH12">
        <f t="shared" si="4"/>
        <v>-232.53403436327562</v>
      </c>
      <c r="AI12">
        <f t="shared" si="5"/>
        <v>-276.42904789786633</v>
      </c>
      <c r="AJ12">
        <f t="shared" si="6"/>
        <v>34.88064358884435</v>
      </c>
      <c r="AK12">
        <f t="shared" si="19"/>
        <v>0.98794552131125635</v>
      </c>
      <c r="AL12">
        <f t="shared" si="7"/>
        <v>-240.56045878771073</v>
      </c>
      <c r="AN12">
        <f t="shared" si="8"/>
        <v>0</v>
      </c>
      <c r="AO12">
        <f t="shared" si="8"/>
        <v>0</v>
      </c>
      <c r="AP12">
        <f t="shared" si="8"/>
        <v>-23.330666328485279</v>
      </c>
      <c r="AQ12">
        <f t="shared" si="8"/>
        <v>-123.59431126432852</v>
      </c>
      <c r="AR12">
        <f t="shared" si="8"/>
        <v>-146.92497759281383</v>
      </c>
      <c r="AS12">
        <f t="shared" si="8"/>
        <v>18.539432873231839</v>
      </c>
      <c r="AT12">
        <f t="shared" si="8"/>
        <v>0.525103547132311</v>
      </c>
      <c r="AU12">
        <f t="shared" si="8"/>
        <v>-127.86044117244968</v>
      </c>
      <c r="AW12">
        <v>9</v>
      </c>
      <c r="AX12">
        <f>IF(Z12&gt;0, (R12*SUMPRODUCT(K12:$K$98, X12:$X$98)-K12*$AZ$3)/Z12, 0)</f>
        <v>449.55093487446391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50000</v>
      </c>
      <c r="S13">
        <f t="shared" si="1"/>
        <v>412.94069166784504</v>
      </c>
      <c r="U13">
        <f t="shared" si="12"/>
        <v>5.4821100000000001E-3</v>
      </c>
      <c r="V13">
        <f t="shared" si="13"/>
        <v>0.01</v>
      </c>
      <c r="W13">
        <f t="shared" si="14"/>
        <v>0.87790027069181353</v>
      </c>
      <c r="X13">
        <f t="shared" si="15"/>
        <v>4.8127458529622982E-3</v>
      </c>
      <c r="Y13">
        <f t="shared" si="16"/>
        <v>8.7790027069181362E-3</v>
      </c>
      <c r="Z13">
        <f t="shared" si="17"/>
        <v>0.8643085221319331</v>
      </c>
      <c r="AB13">
        <f t="shared" si="18"/>
        <v>394.66088741604972</v>
      </c>
      <c r="AC13">
        <f t="shared" si="22"/>
        <v>356.90815894357343</v>
      </c>
      <c r="AE13">
        <f t="shared" si="2"/>
        <v>0</v>
      </c>
      <c r="AF13">
        <f t="shared" si="3"/>
        <v>0</v>
      </c>
      <c r="AG13">
        <f t="shared" si="3"/>
        <v>-43.215426106596652</v>
      </c>
      <c r="AH13">
        <f t="shared" si="4"/>
        <v>-240.63729264811491</v>
      </c>
      <c r="AI13">
        <f t="shared" si="5"/>
        <v>-283.85271875471153</v>
      </c>
      <c r="AJ13">
        <f t="shared" si="6"/>
        <v>37.752728472476292</v>
      </c>
      <c r="AK13">
        <f t="shared" si="19"/>
        <v>0.78932177483209942</v>
      </c>
      <c r="AL13">
        <f t="shared" si="7"/>
        <v>-245.31066850740314</v>
      </c>
      <c r="AN13">
        <f t="shared" si="8"/>
        <v>0</v>
      </c>
      <c r="AO13">
        <f t="shared" si="8"/>
        <v>0</v>
      </c>
      <c r="AP13">
        <f t="shared" si="8"/>
        <v>-21.834085918264613</v>
      </c>
      <c r="AQ13">
        <f t="shared" si="8"/>
        <v>-121.57916272438445</v>
      </c>
      <c r="AR13">
        <f t="shared" si="8"/>
        <v>-143.41324864264905</v>
      </c>
      <c r="AS13">
        <f t="shared" si="8"/>
        <v>19.074122168406358</v>
      </c>
      <c r="AT13">
        <f t="shared" si="8"/>
        <v>0.39879554597774652</v>
      </c>
      <c r="AU13">
        <f t="shared" si="8"/>
        <v>-123.94033092826494</v>
      </c>
      <c r="AW13">
        <v>10</v>
      </c>
      <c r="AX13">
        <f>IF(Z13&gt;0, (R13*SUMPRODUCT(K13:$K$98, X13:$X$98)-K13*$AZ$3)/Z13, 0)</f>
        <v>412.94069166784504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50000</v>
      </c>
      <c r="S14">
        <f t="shared" si="1"/>
        <v>484.55872996605024</v>
      </c>
      <c r="U14">
        <f t="shared" si="12"/>
        <v>5.7777469999999997E-3</v>
      </c>
      <c r="V14">
        <f t="shared" si="13"/>
        <v>0.01</v>
      </c>
      <c r="W14">
        <f t="shared" si="14"/>
        <v>0.8643085221319331</v>
      </c>
      <c r="X14">
        <f t="shared" si="15"/>
        <v>4.9937559708222098E-3</v>
      </c>
      <c r="Y14">
        <f t="shared" si="16"/>
        <v>8.6430852213193309E-3</v>
      </c>
      <c r="Z14">
        <f t="shared" si="17"/>
        <v>0.85067168093979162</v>
      </c>
      <c r="AB14">
        <f t="shared" si="18"/>
        <v>356.90815894357343</v>
      </c>
      <c r="AC14">
        <f t="shared" si="22"/>
        <v>412.20038933427054</v>
      </c>
      <c r="AE14">
        <f t="shared" si="2"/>
        <v>0</v>
      </c>
      <c r="AF14">
        <f t="shared" si="3"/>
        <v>0</v>
      </c>
      <c r="AG14">
        <f t="shared" si="3"/>
        <v>-42.533584046989581</v>
      </c>
      <c r="AH14">
        <f t="shared" si="4"/>
        <v>-249.68779854111048</v>
      </c>
      <c r="AI14">
        <f t="shared" si="5"/>
        <v>-292.22138258810008</v>
      </c>
      <c r="AJ14">
        <f t="shared" si="6"/>
        <v>-55.292230390697114</v>
      </c>
      <c r="AK14">
        <f t="shared" si="19"/>
        <v>24.983571126050141</v>
      </c>
      <c r="AL14">
        <f t="shared" si="7"/>
        <v>-322.53004185274705</v>
      </c>
      <c r="AN14">
        <f t="shared" si="8"/>
        <v>0</v>
      </c>
      <c r="AO14">
        <f t="shared" si="8"/>
        <v>0</v>
      </c>
      <c r="AP14">
        <f t="shared" si="8"/>
        <v>-19.187136816669618</v>
      </c>
      <c r="AQ14">
        <f t="shared" si="8"/>
        <v>-112.63555751071036</v>
      </c>
      <c r="AR14">
        <f t="shared" si="8"/>
        <v>-131.82269432737996</v>
      </c>
      <c r="AS14">
        <f t="shared" si="8"/>
        <v>-24.942633290274326</v>
      </c>
      <c r="AT14">
        <f t="shared" si="8"/>
        <v>11.270228176279181</v>
      </c>
      <c r="AU14">
        <f t="shared" si="8"/>
        <v>-145.49509944137512</v>
      </c>
      <c r="AW14">
        <v>11</v>
      </c>
      <c r="AX14">
        <f>IF(Z14&gt;0, (R14*SUMPRODUCT(K14:$K$98, X14:$X$98)-K14*$AZ$3)/Z14, 0)</f>
        <v>484.55872996605024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50000</v>
      </c>
      <c r="S15">
        <f t="shared" si="1"/>
        <v>546.60371357522934</v>
      </c>
      <c r="U15">
        <f t="shared" si="12"/>
        <v>6.1180619999999996E-3</v>
      </c>
      <c r="V15">
        <f t="shared" si="13"/>
        <v>0.01</v>
      </c>
      <c r="W15">
        <f t="shared" si="14"/>
        <v>0.85067168093979162</v>
      </c>
      <c r="X15">
        <f t="shared" si="15"/>
        <v>5.2044620856338628E-3</v>
      </c>
      <c r="Y15">
        <f t="shared" si="16"/>
        <v>8.506716809397916E-3</v>
      </c>
      <c r="Z15">
        <f t="shared" si="17"/>
        <v>0.8369605020447598</v>
      </c>
      <c r="AB15">
        <f t="shared" si="18"/>
        <v>412.20038933427054</v>
      </c>
      <c r="AC15">
        <f t="shared" si="22"/>
        <v>457.48571853345402</v>
      </c>
      <c r="AE15">
        <f t="shared" si="2"/>
        <v>0</v>
      </c>
      <c r="AF15">
        <f t="shared" si="3"/>
        <v>0</v>
      </c>
      <c r="AG15">
        <f t="shared" si="3"/>
        <v>-41.84802510223799</v>
      </c>
      <c r="AH15">
        <f t="shared" si="4"/>
        <v>-260.22310428169317</v>
      </c>
      <c r="AI15">
        <f t="shared" si="5"/>
        <v>-302.07112938393118</v>
      </c>
      <c r="AJ15">
        <f t="shared" si="6"/>
        <v>-45.285329199183479</v>
      </c>
      <c r="AK15">
        <f t="shared" si="19"/>
        <v>28.854027253398939</v>
      </c>
      <c r="AL15">
        <f t="shared" si="7"/>
        <v>-318.50243132971571</v>
      </c>
      <c r="AN15">
        <f t="shared" si="8"/>
        <v>0</v>
      </c>
      <c r="AO15">
        <f t="shared" si="8"/>
        <v>0</v>
      </c>
      <c r="AP15">
        <f t="shared" si="8"/>
        <v>-16.855247639157188</v>
      </c>
      <c r="AQ15">
        <f t="shared" si="8"/>
        <v>-104.81079700613157</v>
      </c>
      <c r="AR15">
        <f t="shared" si="8"/>
        <v>-121.66604464528876</v>
      </c>
      <c r="AS15">
        <f t="shared" si="8"/>
        <v>-18.239700349256701</v>
      </c>
      <c r="AT15">
        <f t="shared" si="8"/>
        <v>11.621618309462843</v>
      </c>
      <c r="AU15">
        <f t="shared" si="8"/>
        <v>-128.28412668508261</v>
      </c>
      <c r="AW15">
        <v>12</v>
      </c>
      <c r="AX15">
        <f>IF(Z15&gt;0, (R15*SUMPRODUCT(K15:$K$98, X15:$X$98)-K15*$AZ$3)/Z15, 0)</f>
        <v>546.60371357522934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50000</v>
      </c>
      <c r="S16">
        <f t="shared" si="1"/>
        <v>599.72888804337992</v>
      </c>
      <c r="U16">
        <f t="shared" si="12"/>
        <v>6.4830920000000002E-3</v>
      </c>
      <c r="V16">
        <f t="shared" si="13"/>
        <v>0.01</v>
      </c>
      <c r="W16">
        <f t="shared" si="14"/>
        <v>0.8369605020447598</v>
      </c>
      <c r="X16">
        <f t="shared" si="15"/>
        <v>5.4260919351223659E-3</v>
      </c>
      <c r="Y16">
        <f t="shared" si="16"/>
        <v>8.3696050204475989E-3</v>
      </c>
      <c r="Z16">
        <f t="shared" si="17"/>
        <v>0.82316480508918988</v>
      </c>
      <c r="AB16">
        <f t="shared" si="18"/>
        <v>457.48571853345402</v>
      </c>
      <c r="AC16">
        <f t="shared" si="22"/>
        <v>493.67571323258539</v>
      </c>
      <c r="AE16">
        <f t="shared" si="2"/>
        <v>0</v>
      </c>
      <c r="AF16">
        <f t="shared" si="3"/>
        <v>0</v>
      </c>
      <c r="AG16">
        <f t="shared" si="3"/>
        <v>-41.158240254459493</v>
      </c>
      <c r="AH16">
        <f t="shared" si="4"/>
        <v>-271.30459675611831</v>
      </c>
      <c r="AI16">
        <f t="shared" si="5"/>
        <v>-312.4628370105778</v>
      </c>
      <c r="AJ16">
        <f t="shared" si="6"/>
        <v>-36.189994699131375</v>
      </c>
      <c r="AK16">
        <f t="shared" si="19"/>
        <v>32.024000297341786</v>
      </c>
      <c r="AL16">
        <f t="shared" si="7"/>
        <v>-316.62883141236739</v>
      </c>
      <c r="AN16">
        <f t="shared" si="8"/>
        <v>0</v>
      </c>
      <c r="AO16">
        <f t="shared" si="8"/>
        <v>0</v>
      </c>
      <c r="AP16">
        <f t="shared" si="8"/>
        <v>-14.801268787176944</v>
      </c>
      <c r="AQ16">
        <f t="shared" si="8"/>
        <v>-97.566179578070404</v>
      </c>
      <c r="AR16">
        <f t="shared" si="8"/>
        <v>-112.36744836524736</v>
      </c>
      <c r="AS16">
        <f t="shared" si="8"/>
        <v>-13.014595270270666</v>
      </c>
      <c r="AT16">
        <f t="shared" si="8"/>
        <v>11.516426190991796</v>
      </c>
      <c r="AU16">
        <f t="shared" si="8"/>
        <v>-113.86561744452622</v>
      </c>
      <c r="AW16">
        <v>13</v>
      </c>
      <c r="AX16">
        <f>IF(Z16&gt;0, (R16*SUMPRODUCT(K16:$K$98, X16:$X$98)-K16*$AZ$3)/Z16, 0)</f>
        <v>599.72888804337992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50000</v>
      </c>
      <c r="S17">
        <f t="shared" si="1"/>
        <v>645.02319435305333</v>
      </c>
      <c r="U17">
        <f t="shared" si="12"/>
        <v>6.8699859999999998E-3</v>
      </c>
      <c r="V17">
        <f t="shared" si="13"/>
        <v>0.01</v>
      </c>
      <c r="W17">
        <f t="shared" si="14"/>
        <v>0.82316480508918988</v>
      </c>
      <c r="X17">
        <f t="shared" si="15"/>
        <v>5.6551306866554629E-3</v>
      </c>
      <c r="Y17">
        <f t="shared" si="16"/>
        <v>8.2316480508918995E-3</v>
      </c>
      <c r="Z17">
        <f t="shared" si="17"/>
        <v>0.80927802635164248</v>
      </c>
      <c r="AB17">
        <f t="shared" si="18"/>
        <v>493.67571323258539</v>
      </c>
      <c r="AC17">
        <f t="shared" si="22"/>
        <v>522.00309767707085</v>
      </c>
      <c r="AE17">
        <f t="shared" si="2"/>
        <v>0</v>
      </c>
      <c r="AF17">
        <f t="shared" si="3"/>
        <v>0</v>
      </c>
      <c r="AG17">
        <f t="shared" si="3"/>
        <v>-40.46390131758212</v>
      </c>
      <c r="AH17">
        <f t="shared" si="4"/>
        <v>-282.75653433277313</v>
      </c>
      <c r="AI17">
        <f t="shared" si="5"/>
        <v>-323.22043565035523</v>
      </c>
      <c r="AJ17">
        <f t="shared" si="6"/>
        <v>-28.32738444448546</v>
      </c>
      <c r="AK17">
        <f t="shared" si="19"/>
        <v>34.557299926280983</v>
      </c>
      <c r="AL17">
        <f t="shared" si="7"/>
        <v>-316.99052016855973</v>
      </c>
      <c r="AN17">
        <f t="shared" si="8"/>
        <v>0</v>
      </c>
      <c r="AO17">
        <f t="shared" si="8"/>
        <v>0</v>
      </c>
      <c r="AP17">
        <f t="shared" si="8"/>
        <v>-12.99247463388842</v>
      </c>
      <c r="AQ17">
        <f t="shared" si="8"/>
        <v>-90.789740491198728</v>
      </c>
      <c r="AR17">
        <f t="shared" si="8"/>
        <v>-103.78221512508715</v>
      </c>
      <c r="AS17">
        <f t="shared" si="8"/>
        <v>-9.0955842579485306</v>
      </c>
      <c r="AT17">
        <f t="shared" si="8"/>
        <v>11.095935589206022</v>
      </c>
      <c r="AU17">
        <f t="shared" si="8"/>
        <v>-101.78186379382966</v>
      </c>
      <c r="AW17">
        <v>14</v>
      </c>
      <c r="AX17">
        <f>IF(Z17&gt;0, (R17*SUMPRODUCT(K17:$K$98, X17:$X$98)-K17*$AZ$3)/Z17, 0)</f>
        <v>645.02319435305333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50000</v>
      </c>
      <c r="S18">
        <f t="shared" si="1"/>
        <v>683.56241127835767</v>
      </c>
      <c r="U18">
        <f t="shared" si="12"/>
        <v>7.3063119999999997E-3</v>
      </c>
      <c r="V18">
        <f t="shared" si="13"/>
        <v>0.01</v>
      </c>
      <c r="W18">
        <f t="shared" si="14"/>
        <v>0.80927802635164248</v>
      </c>
      <c r="X18">
        <f t="shared" si="15"/>
        <v>5.9128377552693217E-3</v>
      </c>
      <c r="Y18">
        <f t="shared" si="16"/>
        <v>8.0927802635164248E-3</v>
      </c>
      <c r="Z18">
        <f t="shared" si="17"/>
        <v>0.79527240833285673</v>
      </c>
      <c r="AB18">
        <f t="shared" si="18"/>
        <v>522.00309767707085</v>
      </c>
      <c r="AC18">
        <f t="shared" si="22"/>
        <v>543.6183250631542</v>
      </c>
      <c r="AE18">
        <f t="shared" si="2"/>
        <v>0</v>
      </c>
      <c r="AF18">
        <f t="shared" si="3"/>
        <v>0</v>
      </c>
      <c r="AG18">
        <f t="shared" si="3"/>
        <v>-39.763620416642837</v>
      </c>
      <c r="AH18">
        <f t="shared" si="4"/>
        <v>-295.64188776346606</v>
      </c>
      <c r="AI18">
        <f t="shared" si="5"/>
        <v>-335.40550818010888</v>
      </c>
      <c r="AJ18">
        <f t="shared" si="6"/>
        <v>-21.615227386083347</v>
      </c>
      <c r="AK18">
        <f t="shared" si="19"/>
        <v>36.540216837394965</v>
      </c>
      <c r="AL18">
        <f t="shared" si="7"/>
        <v>-320.48051872879728</v>
      </c>
      <c r="AN18">
        <f t="shared" si="8"/>
        <v>0</v>
      </c>
      <c r="AO18">
        <f t="shared" si="8"/>
        <v>0</v>
      </c>
      <c r="AP18">
        <f t="shared" si="8"/>
        <v>-11.399663226984162</v>
      </c>
      <c r="AQ18">
        <f t="shared" si="8"/>
        <v>-84.756315470780862</v>
      </c>
      <c r="AR18">
        <f t="shared" si="8"/>
        <v>-96.155978697765008</v>
      </c>
      <c r="AS18">
        <f t="shared" si="8"/>
        <v>-6.1967776121538307</v>
      </c>
      <c r="AT18">
        <f t="shared" si="8"/>
        <v>10.475559363627157</v>
      </c>
      <c r="AU18">
        <f t="shared" si="8"/>
        <v>-91.87719694629169</v>
      </c>
      <c r="AW18">
        <v>15</v>
      </c>
      <c r="AX18">
        <f>IF(Z18&gt;0, (R18*SUMPRODUCT(K18:$K$98, X18:$X$98)-K18*$AZ$3)/Z18, 0)</f>
        <v>683.56241127835767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50000</v>
      </c>
      <c r="S19">
        <f t="shared" si="1"/>
        <v>715.92685208271325</v>
      </c>
      <c r="U19">
        <f t="shared" si="12"/>
        <v>7.7977719999999997E-3</v>
      </c>
      <c r="V19">
        <f t="shared" si="13"/>
        <v>0.01</v>
      </c>
      <c r="W19">
        <f t="shared" si="14"/>
        <v>0.79527240833285673</v>
      </c>
      <c r="X19">
        <f t="shared" si="15"/>
        <v>6.2013529180705166E-3</v>
      </c>
      <c r="Y19">
        <f t="shared" si="16"/>
        <v>7.9527240833285676E-3</v>
      </c>
      <c r="Z19">
        <f t="shared" si="17"/>
        <v>0.78111833133145758</v>
      </c>
      <c r="AB19">
        <f t="shared" si="18"/>
        <v>543.6183250631542</v>
      </c>
      <c r="AC19">
        <f t="shared" si="22"/>
        <v>559.22358805423221</v>
      </c>
      <c r="AE19">
        <f t="shared" si="2"/>
        <v>0</v>
      </c>
      <c r="AF19">
        <f t="shared" si="3"/>
        <v>0</v>
      </c>
      <c r="AG19">
        <f t="shared" si="3"/>
        <v>-39.055916566572876</v>
      </c>
      <c r="AH19">
        <f t="shared" si="4"/>
        <v>-310.06764590352583</v>
      </c>
      <c r="AI19">
        <f t="shared" si="5"/>
        <v>-349.1235624700987</v>
      </c>
      <c r="AJ19">
        <f t="shared" si="6"/>
        <v>-15.605262991078007</v>
      </c>
      <c r="AK19">
        <f t="shared" si="19"/>
        <v>38.053282754420799</v>
      </c>
      <c r="AL19">
        <f t="shared" si="7"/>
        <v>-326.67554270675589</v>
      </c>
      <c r="AN19">
        <f t="shared" si="8"/>
        <v>0</v>
      </c>
      <c r="AO19">
        <f t="shared" si="8"/>
        <v>0</v>
      </c>
      <c r="AP19">
        <f t="shared" si="8"/>
        <v>-9.9971201964227774</v>
      </c>
      <c r="AQ19">
        <f t="shared" si="8"/>
        <v>-79.367834572148865</v>
      </c>
      <c r="AR19">
        <f t="shared" si="8"/>
        <v>-89.364954768571636</v>
      </c>
      <c r="AS19">
        <f t="shared" si="8"/>
        <v>-3.9944700709474197</v>
      </c>
      <c r="AT19">
        <f t="shared" si="8"/>
        <v>9.7404766039981467</v>
      </c>
      <c r="AU19">
        <f t="shared" si="8"/>
        <v>-83.618948235520904</v>
      </c>
      <c r="AW19">
        <v>16</v>
      </c>
      <c r="AX19">
        <f>IF(Z19&gt;0, (R19*SUMPRODUCT(K19:$K$98, X19:$X$98)-K19*$AZ$3)/Z19, 0)</f>
        <v>715.92685208271325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50000</v>
      </c>
      <c r="S20">
        <f t="shared" si="1"/>
        <v>742.67304876890296</v>
      </c>
      <c r="U20">
        <f t="shared" si="12"/>
        <v>8.3605269999999995E-3</v>
      </c>
      <c r="V20">
        <f t="shared" si="13"/>
        <v>0.01</v>
      </c>
      <c r="W20">
        <f t="shared" si="14"/>
        <v>0.78111833133145758</v>
      </c>
      <c r="X20">
        <f t="shared" si="15"/>
        <v>6.5305608992915964E-3</v>
      </c>
      <c r="Y20">
        <f t="shared" si="16"/>
        <v>7.8111833133145759E-3</v>
      </c>
      <c r="Z20">
        <f t="shared" si="17"/>
        <v>0.76677658711885144</v>
      </c>
      <c r="AB20">
        <f t="shared" si="18"/>
        <v>559.22358805423221</v>
      </c>
      <c r="AC20">
        <f t="shared" si="22"/>
        <v>569.46430568017172</v>
      </c>
      <c r="AE20">
        <f t="shared" si="2"/>
        <v>0</v>
      </c>
      <c r="AF20">
        <f t="shared" si="3"/>
        <v>0</v>
      </c>
      <c r="AG20">
        <f t="shared" si="3"/>
        <v>-38.338829355942572</v>
      </c>
      <c r="AH20">
        <f t="shared" si="4"/>
        <v>-326.52804496457981</v>
      </c>
      <c r="AI20">
        <f t="shared" si="5"/>
        <v>-364.86687432052236</v>
      </c>
      <c r="AJ20">
        <f t="shared" si="6"/>
        <v>-10.24071762593951</v>
      </c>
      <c r="AK20">
        <f t="shared" si="19"/>
        <v>39.145651163796259</v>
      </c>
      <c r="AL20">
        <f t="shared" si="7"/>
        <v>-335.96194078266558</v>
      </c>
      <c r="AN20">
        <f t="shared" si="8"/>
        <v>0</v>
      </c>
      <c r="AO20">
        <f t="shared" si="8"/>
        <v>0</v>
      </c>
      <c r="AP20">
        <f t="shared" si="8"/>
        <v>-8.7621141081554565</v>
      </c>
      <c r="AQ20">
        <f t="shared" si="8"/>
        <v>-74.626065468248143</v>
      </c>
      <c r="AR20">
        <f t="shared" si="8"/>
        <v>-83.388179576403601</v>
      </c>
      <c r="AS20">
        <f t="shared" si="8"/>
        <v>-2.340455822341704</v>
      </c>
      <c r="AT20">
        <f t="shared" si="8"/>
        <v>8.9465084901468455</v>
      </c>
      <c r="AU20">
        <f t="shared" si="8"/>
        <v>-76.782126908598457</v>
      </c>
      <c r="AW20">
        <v>17</v>
      </c>
      <c r="AX20">
        <f>IF(Z20&gt;0, (R20*SUMPRODUCT(K20:$K$98, X20:$X$98)-K20*$AZ$3)/Z20, 0)</f>
        <v>742.67304876890296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50</v>
      </c>
      <c r="R21">
        <f t="shared" si="0"/>
        <v>50000</v>
      </c>
      <c r="S21">
        <f t="shared" si="1"/>
        <v>764.21912497362246</v>
      </c>
      <c r="U21">
        <f t="shared" si="12"/>
        <v>9.009787E-3</v>
      </c>
      <c r="V21">
        <f t="shared" si="13"/>
        <v>0.01</v>
      </c>
      <c r="W21">
        <f t="shared" si="14"/>
        <v>0.76677658711885144</v>
      </c>
      <c r="X21">
        <f t="shared" si="15"/>
        <v>6.9084937265277953E-3</v>
      </c>
      <c r="Y21">
        <f t="shared" si="16"/>
        <v>7.6677658711885146E-3</v>
      </c>
      <c r="Z21">
        <f t="shared" si="17"/>
        <v>0.75220032752113508</v>
      </c>
      <c r="AB21">
        <f t="shared" si="18"/>
        <v>569.46430568017172</v>
      </c>
      <c r="AC21">
        <f t="shared" si="22"/>
        <v>574.84587610307403</v>
      </c>
      <c r="AE21">
        <f t="shared" si="2"/>
        <v>0</v>
      </c>
      <c r="AF21">
        <f t="shared" si="3"/>
        <v>0</v>
      </c>
      <c r="AG21">
        <f t="shared" si="3"/>
        <v>-37.610016376056755</v>
      </c>
      <c r="AH21">
        <f t="shared" si="4"/>
        <v>-345.42468632638975</v>
      </c>
      <c r="AI21">
        <f t="shared" si="5"/>
        <v>-383.03470270244651</v>
      </c>
      <c r="AJ21">
        <f t="shared" si="6"/>
        <v>-5.381570422902314</v>
      </c>
      <c r="AK21">
        <f t="shared" si="19"/>
        <v>39.862501397612021</v>
      </c>
      <c r="AL21">
        <f t="shared" si="7"/>
        <v>-348.55377172773683</v>
      </c>
      <c r="AN21">
        <f t="shared" si="8"/>
        <v>0</v>
      </c>
      <c r="AO21">
        <f t="shared" si="8"/>
        <v>0</v>
      </c>
      <c r="AP21">
        <f t="shared" si="8"/>
        <v>-7.6745965940086842</v>
      </c>
      <c r="AQ21">
        <f t="shared" si="8"/>
        <v>-70.486412307299659</v>
      </c>
      <c r="AR21">
        <f t="shared" si="8"/>
        <v>-78.16100890130835</v>
      </c>
      <c r="AS21">
        <f t="shared" si="8"/>
        <v>-1.0981484726052182</v>
      </c>
      <c r="AT21">
        <f t="shared" si="8"/>
        <v>8.1342324979560381</v>
      </c>
      <c r="AU21">
        <f t="shared" si="8"/>
        <v>-71.124924875957532</v>
      </c>
      <c r="AW21">
        <v>18</v>
      </c>
      <c r="AX21">
        <f>IF(Z21&gt;0, (R21*SUMPRODUCT(K21:$K$98, X21:$X$98)-K21*$AZ$3)/Z21, 0)</f>
        <v>764.21912497362246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50000</v>
      </c>
      <c r="S22">
        <f t="shared" si="1"/>
        <v>780.9098724306466</v>
      </c>
      <c r="U22">
        <f t="shared" si="12"/>
        <v>9.7579090000000004E-3</v>
      </c>
      <c r="V22">
        <f t="shared" si="13"/>
        <v>0.01</v>
      </c>
      <c r="W22">
        <f t="shared" si="14"/>
        <v>0.75220032752113508</v>
      </c>
      <c r="X22">
        <f t="shared" si="15"/>
        <v>7.3399023457214321E-3</v>
      </c>
      <c r="Y22">
        <f t="shared" si="16"/>
        <v>7.5220032752113513E-3</v>
      </c>
      <c r="Z22">
        <f t="shared" si="17"/>
        <v>0.73733842190020227</v>
      </c>
      <c r="AB22">
        <f t="shared" si="18"/>
        <v>574.84587610307403</v>
      </c>
      <c r="AC22">
        <f t="shared" si="22"/>
        <v>575.7948529843012</v>
      </c>
      <c r="AE22">
        <f t="shared" si="2"/>
        <v>0</v>
      </c>
      <c r="AF22">
        <f t="shared" si="3"/>
        <v>0</v>
      </c>
      <c r="AG22">
        <f t="shared" si="3"/>
        <v>-36.866921095010113</v>
      </c>
      <c r="AH22">
        <f t="shared" si="4"/>
        <v>-366.9951172860716</v>
      </c>
      <c r="AI22">
        <f t="shared" si="5"/>
        <v>-403.86203838108173</v>
      </c>
      <c r="AJ22">
        <f t="shared" si="6"/>
        <v>-0.94897688122716772</v>
      </c>
      <c r="AK22">
        <f t="shared" si="19"/>
        <v>40.239211327215187</v>
      </c>
      <c r="AL22">
        <f t="shared" si="7"/>
        <v>-364.57180393509373</v>
      </c>
      <c r="AN22">
        <f t="shared" si="8"/>
        <v>0</v>
      </c>
      <c r="AO22">
        <f t="shared" si="8"/>
        <v>0</v>
      </c>
      <c r="AP22">
        <f t="shared" si="8"/>
        <v>-6.7169309043683478</v>
      </c>
      <c r="AQ22">
        <f t="shared" si="8"/>
        <v>-66.8642992643274</v>
      </c>
      <c r="AR22">
        <f t="shared" si="8"/>
        <v>-73.58123016869574</v>
      </c>
      <c r="AS22">
        <f t="shared" si="8"/>
        <v>-0.17289787027831285</v>
      </c>
      <c r="AT22">
        <f t="shared" si="8"/>
        <v>7.3313418669985744</v>
      </c>
      <c r="AU22">
        <f t="shared" si="8"/>
        <v>-66.422786171975488</v>
      </c>
      <c r="AW22">
        <v>19</v>
      </c>
      <c r="AX22">
        <f>IF(Z22&gt;0, (R22*SUMPRODUCT(K22:$K$98, X22:$X$98)-K22*$AZ$3)/Z22, 0)</f>
        <v>780.9098724306466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50000</v>
      </c>
      <c r="S23">
        <f t="shared" si="1"/>
        <v>793.10709740624168</v>
      </c>
      <c r="U23">
        <f t="shared" si="12"/>
        <v>1.0650522000000001E-2</v>
      </c>
      <c r="V23">
        <f t="shared" si="13"/>
        <v>0.01</v>
      </c>
      <c r="W23">
        <f t="shared" si="14"/>
        <v>0.73733842190020227</v>
      </c>
      <c r="X23">
        <f t="shared" si="15"/>
        <v>7.8530390838933862E-3</v>
      </c>
      <c r="Y23">
        <f t="shared" si="16"/>
        <v>7.3733842190020224E-3</v>
      </c>
      <c r="Z23">
        <f t="shared" si="17"/>
        <v>0.7221119985973069</v>
      </c>
      <c r="AB23">
        <f t="shared" si="18"/>
        <v>575.7948529843012</v>
      </c>
      <c r="AC23">
        <f t="shared" si="22"/>
        <v>572.71215120973011</v>
      </c>
      <c r="AE23">
        <f t="shared" si="2"/>
        <v>0</v>
      </c>
      <c r="AF23">
        <f t="shared" si="3"/>
        <v>0</v>
      </c>
      <c r="AG23">
        <f t="shared" si="3"/>
        <v>-36.105599929865342</v>
      </c>
      <c r="AH23">
        <f t="shared" si="4"/>
        <v>-392.65195419466932</v>
      </c>
      <c r="AI23">
        <f t="shared" si="5"/>
        <v>-428.75755412453464</v>
      </c>
      <c r="AJ23">
        <f t="shared" si="6"/>
        <v>3.0827017745710918</v>
      </c>
      <c r="AK23">
        <f t="shared" si="19"/>
        <v>40.30563970890109</v>
      </c>
      <c r="AL23">
        <f t="shared" si="7"/>
        <v>-385.36921264106246</v>
      </c>
      <c r="AN23">
        <f t="shared" si="8"/>
        <v>0</v>
      </c>
      <c r="AO23">
        <f t="shared" si="8"/>
        <v>0</v>
      </c>
      <c r="AP23">
        <f t="shared" si="8"/>
        <v>-5.8734131919242936</v>
      </c>
      <c r="AQ23">
        <f t="shared" si="8"/>
        <v>-63.873946758441946</v>
      </c>
      <c r="AR23">
        <f t="shared" si="8"/>
        <v>-69.747359950366231</v>
      </c>
      <c r="AS23">
        <f t="shared" si="8"/>
        <v>0.50147293784634273</v>
      </c>
      <c r="AT23">
        <f t="shared" si="8"/>
        <v>6.556647069569693</v>
      </c>
      <c r="AU23">
        <f t="shared" si="8"/>
        <v>-62.689239942950202</v>
      </c>
      <c r="AW23">
        <v>20</v>
      </c>
      <c r="AX23">
        <f>IF(Z23&gt;0, (R23*SUMPRODUCT(K23:$K$98, X23:$X$98)-K23*$AZ$3)/Z23, 0)</f>
        <v>793.10709740624168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50</v>
      </c>
      <c r="R24">
        <f t="shared" si="0"/>
        <v>50000</v>
      </c>
      <c r="S24">
        <f t="shared" si="1"/>
        <v>800.87717249800494</v>
      </c>
      <c r="U24">
        <f t="shared" si="12"/>
        <v>1.1678121E-2</v>
      </c>
      <c r="V24">
        <f t="shared" si="13"/>
        <v>0.01</v>
      </c>
      <c r="W24">
        <f t="shared" si="14"/>
        <v>0.7221119985973069</v>
      </c>
      <c r="X24">
        <f t="shared" si="15"/>
        <v>8.4329112951711804E-3</v>
      </c>
      <c r="Y24">
        <f t="shared" si="16"/>
        <v>7.2211199859730695E-3</v>
      </c>
      <c r="Z24">
        <f t="shared" si="17"/>
        <v>0.70645796731616262</v>
      </c>
      <c r="AB24">
        <f t="shared" si="18"/>
        <v>572.71215120973011</v>
      </c>
      <c r="AC24">
        <f t="shared" si="22"/>
        <v>565.78605935285634</v>
      </c>
      <c r="AE24">
        <f t="shared" si="2"/>
        <v>0</v>
      </c>
      <c r="AF24">
        <f t="shared" si="3"/>
        <v>0</v>
      </c>
      <c r="AG24">
        <f t="shared" si="3"/>
        <v>-35.322898365808129</v>
      </c>
      <c r="AH24">
        <f t="shared" si="4"/>
        <v>-421.64556475855903</v>
      </c>
      <c r="AI24">
        <f t="shared" ref="AI24:AI69" si="23">SUM(AE24:AH24)</f>
        <v>-456.96846312436719</v>
      </c>
      <c r="AJ24">
        <f t="shared" si="6"/>
        <v>6.9260918568737679</v>
      </c>
      <c r="AK24">
        <f t="shared" si="19"/>
        <v>40.089850584681109</v>
      </c>
      <c r="AL24">
        <f t="shared" ref="AL24:AL69" si="24">SUM(AI24:AK24)</f>
        <v>-409.95252068281229</v>
      </c>
      <c r="AN24">
        <f t="shared" si="8"/>
        <v>0</v>
      </c>
      <c r="AO24">
        <f t="shared" si="8"/>
        <v>0</v>
      </c>
      <c r="AP24">
        <f t="shared" si="8"/>
        <v>-5.1304362768453231</v>
      </c>
      <c r="AQ24">
        <f t="shared" si="8"/>
        <v>-61.241455302042965</v>
      </c>
      <c r="AR24">
        <f t="shared" si="8"/>
        <v>-66.371891578888295</v>
      </c>
      <c r="AS24">
        <f t="shared" si="8"/>
        <v>1.0059727418536031</v>
      </c>
      <c r="AT24">
        <f t="shared" si="8"/>
        <v>5.8228071106432564</v>
      </c>
      <c r="AU24">
        <f t="shared" si="8"/>
        <v>-59.54311172639143</v>
      </c>
      <c r="AW24">
        <v>21</v>
      </c>
      <c r="AX24">
        <f>IF(Z24&gt;0, (R24*SUMPRODUCT(K24:$K$98, X24:$X$98)-K24*$AZ$3)/Z24, 0)</f>
        <v>800.87717249800494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50</v>
      </c>
      <c r="R25">
        <f t="shared" si="0"/>
        <v>50000</v>
      </c>
      <c r="S25">
        <f t="shared" si="1"/>
        <v>804.55459031397538</v>
      </c>
      <c r="U25">
        <f t="shared" si="12"/>
        <v>1.2859717E-2</v>
      </c>
      <c r="V25">
        <f t="shared" si="13"/>
        <v>0.01</v>
      </c>
      <c r="W25">
        <f t="shared" si="14"/>
        <v>0.70645796731616262</v>
      </c>
      <c r="X25">
        <f t="shared" si="15"/>
        <v>9.0848495320811004E-3</v>
      </c>
      <c r="Y25">
        <f t="shared" si="16"/>
        <v>7.0645796731616259E-3</v>
      </c>
      <c r="Z25">
        <f t="shared" si="17"/>
        <v>0.69030853811091986</v>
      </c>
      <c r="AB25">
        <f t="shared" si="18"/>
        <v>565.78605935285634</v>
      </c>
      <c r="AC25">
        <f t="shared" si="22"/>
        <v>555.39090307007041</v>
      </c>
      <c r="AE25">
        <f t="shared" si="2"/>
        <v>0</v>
      </c>
      <c r="AF25">
        <f t="shared" si="3"/>
        <v>0</v>
      </c>
      <c r="AG25">
        <f t="shared" si="3"/>
        <v>-34.515426905545993</v>
      </c>
      <c r="AH25">
        <f t="shared" si="4"/>
        <v>-454.24247660405501</v>
      </c>
      <c r="AI25">
        <f t="shared" si="23"/>
        <v>-488.75790350960102</v>
      </c>
      <c r="AJ25">
        <f t="shared" si="6"/>
        <v>10.395156282785933</v>
      </c>
      <c r="AK25">
        <f t="shared" si="19"/>
        <v>39.605024154699947</v>
      </c>
      <c r="AL25">
        <f t="shared" si="24"/>
        <v>-438.75772307211514</v>
      </c>
      <c r="AN25">
        <f t="shared" si="8"/>
        <v>0</v>
      </c>
      <c r="AO25">
        <f t="shared" si="8"/>
        <v>0</v>
      </c>
      <c r="AP25">
        <f t="shared" si="8"/>
        <v>-4.4760321030983077</v>
      </c>
      <c r="AQ25">
        <f t="shared" si="8"/>
        <v>-58.907105898896873</v>
      </c>
      <c r="AR25">
        <f t="shared" si="8"/>
        <v>-63.383138001995185</v>
      </c>
      <c r="AS25">
        <f t="shared" si="8"/>
        <v>1.3480654133528203</v>
      </c>
      <c r="AT25">
        <f t="shared" si="8"/>
        <v>5.1360616238513428</v>
      </c>
      <c r="AU25">
        <f t="shared" si="8"/>
        <v>-56.899010964791024</v>
      </c>
      <c r="AW25">
        <v>22</v>
      </c>
      <c r="AX25">
        <f>IF(Z25&gt;0, (R25*SUMPRODUCT(K25:$K$98, X25:$X$98)-K25*$AZ$3)/Z25, 0)</f>
        <v>804.55459031397538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50000</v>
      </c>
      <c r="S26">
        <f t="shared" si="1"/>
        <v>804.47304041213943</v>
      </c>
      <c r="U26">
        <f t="shared" si="12"/>
        <v>1.4223828000000001E-2</v>
      </c>
      <c r="V26">
        <f t="shared" si="13"/>
        <v>0.01</v>
      </c>
      <c r="W26">
        <f t="shared" si="14"/>
        <v>0.69030853811091986</v>
      </c>
      <c r="X26">
        <f t="shared" si="15"/>
        <v>9.8188299130211702E-3</v>
      </c>
      <c r="Y26">
        <f t="shared" si="16"/>
        <v>6.9030853811091987E-3</v>
      </c>
      <c r="Z26">
        <f t="shared" si="17"/>
        <v>0.67358662281678949</v>
      </c>
      <c r="AB26">
        <f t="shared" si="18"/>
        <v>555.39090307007041</v>
      </c>
      <c r="AC26">
        <f t="shared" si="22"/>
        <v>541.88227843836762</v>
      </c>
      <c r="AE26">
        <f t="shared" si="2"/>
        <v>0</v>
      </c>
      <c r="AF26">
        <f t="shared" si="3"/>
        <v>0</v>
      </c>
      <c r="AG26">
        <f t="shared" si="3"/>
        <v>-33.679331140839473</v>
      </c>
      <c r="AH26">
        <f t="shared" si="4"/>
        <v>-490.94149565105852</v>
      </c>
      <c r="AI26">
        <f t="shared" si="23"/>
        <v>-524.62082679189803</v>
      </c>
      <c r="AJ26">
        <f t="shared" si="6"/>
        <v>13.508624631702787</v>
      </c>
      <c r="AK26">
        <f t="shared" si="19"/>
        <v>38.877363214904932</v>
      </c>
      <c r="AL26">
        <f t="shared" si="24"/>
        <v>-472.23483894529033</v>
      </c>
      <c r="AN26">
        <f t="shared" si="8"/>
        <v>0</v>
      </c>
      <c r="AO26">
        <f t="shared" si="8"/>
        <v>0</v>
      </c>
      <c r="AP26">
        <f t="shared" si="8"/>
        <v>-3.8996477422414069</v>
      </c>
      <c r="AQ26">
        <f t="shared" si="8"/>
        <v>-56.844920318704112</v>
      </c>
      <c r="AR26">
        <f t="shared" si="8"/>
        <v>-60.744568060945525</v>
      </c>
      <c r="AS26">
        <f t="shared" si="8"/>
        <v>1.5641307520483434</v>
      </c>
      <c r="AT26">
        <f t="shared" si="8"/>
        <v>4.5015152186755767</v>
      </c>
      <c r="AU26">
        <f t="shared" si="8"/>
        <v>-54.678922090221604</v>
      </c>
      <c r="AW26">
        <v>23</v>
      </c>
      <c r="AX26">
        <f>IF(Z26&gt;0, (R26*SUMPRODUCT(K26:$K$98, X26:$X$98)-K26*$AZ$3)/Z26, 0)</f>
        <v>804.47304041213943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50000</v>
      </c>
      <c r="S27">
        <f t="shared" si="1"/>
        <v>800.88085669948555</v>
      </c>
      <c r="U27">
        <f t="shared" si="12"/>
        <v>1.5749540999999999E-2</v>
      </c>
      <c r="V27">
        <f t="shared" si="13"/>
        <v>0.01</v>
      </c>
      <c r="W27">
        <f t="shared" si="14"/>
        <v>0.67358662281678949</v>
      </c>
      <c r="X27">
        <f t="shared" si="15"/>
        <v>1.0608680133104561E-2</v>
      </c>
      <c r="Y27">
        <f t="shared" si="16"/>
        <v>6.7358662281678952E-3</v>
      </c>
      <c r="Z27">
        <f t="shared" si="17"/>
        <v>0.65624207645551702</v>
      </c>
      <c r="AB27">
        <f t="shared" si="18"/>
        <v>541.88227843836762</v>
      </c>
      <c r="AC27">
        <f t="shared" si="22"/>
        <v>525.5717163939438</v>
      </c>
      <c r="AE27">
        <f t="shared" si="2"/>
        <v>0</v>
      </c>
      <c r="AF27">
        <f t="shared" si="3"/>
        <v>0</v>
      </c>
      <c r="AG27">
        <f t="shared" si="3"/>
        <v>-32.812103822775853</v>
      </c>
      <c r="AH27">
        <f t="shared" si="4"/>
        <v>-530.43400665522802</v>
      </c>
      <c r="AI27">
        <f t="shared" si="23"/>
        <v>-563.24611047800386</v>
      </c>
      <c r="AJ27">
        <f t="shared" si="6"/>
        <v>16.310562044423818</v>
      </c>
      <c r="AK27">
        <f t="shared" si="19"/>
        <v>37.931759490685735</v>
      </c>
      <c r="AL27">
        <f t="shared" si="24"/>
        <v>-509.00378894289429</v>
      </c>
      <c r="AN27">
        <f t="shared" si="8"/>
        <v>0</v>
      </c>
      <c r="AO27">
        <f t="shared" si="8"/>
        <v>0</v>
      </c>
      <c r="AP27">
        <f t="shared" si="8"/>
        <v>-3.3921728596580398</v>
      </c>
      <c r="AQ27">
        <f t="shared" si="8"/>
        <v>-54.837198216061125</v>
      </c>
      <c r="AR27">
        <f t="shared" si="8"/>
        <v>-58.229371075719165</v>
      </c>
      <c r="AS27">
        <f t="shared" si="8"/>
        <v>1.6862145198522154</v>
      </c>
      <c r="AT27">
        <f t="shared" si="8"/>
        <v>3.9214518446716</v>
      </c>
      <c r="AU27">
        <f t="shared" si="8"/>
        <v>-52.621704711195349</v>
      </c>
      <c r="AW27">
        <v>24</v>
      </c>
      <c r="AX27">
        <f>IF(Z27&gt;0, (R27*SUMPRODUCT(K27:$K$98, X27:$X$98)-K27*$AZ$3)/Z27, 0)</f>
        <v>800.88085669948555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50000</v>
      </c>
      <c r="S28">
        <f t="shared" si="1"/>
        <v>794.26838775931992</v>
      </c>
      <c r="U28">
        <f t="shared" si="12"/>
        <v>1.7447312E-2</v>
      </c>
      <c r="V28">
        <f t="shared" si="13"/>
        <v>0.01</v>
      </c>
      <c r="W28">
        <f t="shared" si="14"/>
        <v>0.65624207645551702</v>
      </c>
      <c r="X28">
        <f t="shared" si="15"/>
        <v>1.1449660255447259E-2</v>
      </c>
      <c r="Y28">
        <f t="shared" si="16"/>
        <v>6.5624207645551703E-3</v>
      </c>
      <c r="Z28">
        <f t="shared" si="17"/>
        <v>0.63822999543551462</v>
      </c>
      <c r="AB28">
        <f t="shared" si="18"/>
        <v>525.5717163939438</v>
      </c>
      <c r="AC28">
        <f t="shared" si="22"/>
        <v>506.92590949420429</v>
      </c>
      <c r="AE28">
        <f t="shared" si="2"/>
        <v>0</v>
      </c>
      <c r="AF28">
        <f t="shared" si="3"/>
        <v>0</v>
      </c>
      <c r="AG28">
        <f t="shared" si="3"/>
        <v>-31.91149977177573</v>
      </c>
      <c r="AH28">
        <f t="shared" si="4"/>
        <v>-572.48301277236294</v>
      </c>
      <c r="AI28">
        <f t="shared" si="23"/>
        <v>-604.39451254413871</v>
      </c>
      <c r="AJ28">
        <f t="shared" si="6"/>
        <v>18.645806899739512</v>
      </c>
      <c r="AK28">
        <f t="shared" si="19"/>
        <v>36.790020147576072</v>
      </c>
      <c r="AL28">
        <f t="shared" si="24"/>
        <v>-548.95868549682314</v>
      </c>
      <c r="AN28">
        <f t="shared" si="8"/>
        <v>0</v>
      </c>
      <c r="AO28">
        <f t="shared" si="8"/>
        <v>0</v>
      </c>
      <c r="AP28">
        <f t="shared" si="8"/>
        <v>-2.9455953864473865</v>
      </c>
      <c r="AQ28">
        <f t="shared" si="8"/>
        <v>-52.843123428916087</v>
      </c>
      <c r="AR28">
        <f t="shared" si="8"/>
        <v>-55.788718815363481</v>
      </c>
      <c r="AS28">
        <f t="shared" si="8"/>
        <v>1.7211037767970545</v>
      </c>
      <c r="AT28">
        <f t="shared" si="8"/>
        <v>3.3959078823945936</v>
      </c>
      <c r="AU28">
        <f t="shared" si="8"/>
        <v>-50.671707156171834</v>
      </c>
      <c r="AW28">
        <v>25</v>
      </c>
      <c r="AX28">
        <f>IF(Z28&gt;0, (R28*SUMPRODUCT(K28:$K$98, X28:$X$98)-K28*$AZ$3)/Z28, 0)</f>
        <v>794.26838775931992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50000</v>
      </c>
      <c r="S29">
        <f t="shared" si="1"/>
        <v>785.10589794655539</v>
      </c>
      <c r="U29">
        <f t="shared" si="12"/>
        <v>1.9300032000000002E-2</v>
      </c>
      <c r="V29">
        <f t="shared" si="13"/>
        <v>0.01</v>
      </c>
      <c r="W29">
        <f t="shared" si="14"/>
        <v>0.63822999543551462</v>
      </c>
      <c r="X29">
        <f t="shared" si="15"/>
        <v>1.2317859335265286E-2</v>
      </c>
      <c r="Y29">
        <f t="shared" si="16"/>
        <v>6.3822999543551463E-3</v>
      </c>
      <c r="Z29">
        <f t="shared" si="17"/>
        <v>0.61952983614589419</v>
      </c>
      <c r="AB29">
        <f t="shared" si="18"/>
        <v>506.92590949420429</v>
      </c>
      <c r="AC29">
        <f t="shared" si="22"/>
        <v>486.39652831200459</v>
      </c>
      <c r="AE29">
        <f t="shared" si="2"/>
        <v>0</v>
      </c>
      <c r="AF29">
        <f t="shared" si="3"/>
        <v>0</v>
      </c>
      <c r="AG29">
        <f t="shared" si="3"/>
        <v>-30.97649180729471</v>
      </c>
      <c r="AH29">
        <f t="shared" si="4"/>
        <v>-615.89296676326433</v>
      </c>
      <c r="AI29">
        <f t="shared" si="23"/>
        <v>-646.869458570559</v>
      </c>
      <c r="AJ29">
        <f t="shared" si="6"/>
        <v>20.5293811821997</v>
      </c>
      <c r="AK29">
        <f t="shared" si="19"/>
        <v>35.484813664594306</v>
      </c>
      <c r="AL29">
        <f t="shared" si="24"/>
        <v>-590.85526372376501</v>
      </c>
      <c r="AN29">
        <f t="shared" si="8"/>
        <v>0</v>
      </c>
      <c r="AO29">
        <f t="shared" si="8"/>
        <v>0</v>
      </c>
      <c r="AP29">
        <f t="shared" si="8"/>
        <v>-2.5529369172905589</v>
      </c>
      <c r="AQ29">
        <f t="shared" si="8"/>
        <v>-50.759004658470474</v>
      </c>
      <c r="AR29">
        <f t="shared" si="8"/>
        <v>-53.311941575761026</v>
      </c>
      <c r="AS29">
        <f t="shared" si="8"/>
        <v>1.6919351434375642</v>
      </c>
      <c r="AT29">
        <f t="shared" si="8"/>
        <v>2.9244916232310709</v>
      </c>
      <c r="AU29">
        <f t="shared" si="8"/>
        <v>-48.695514809092394</v>
      </c>
      <c r="AW29">
        <v>26</v>
      </c>
      <c r="AX29">
        <f>IF(Z29&gt;0, (R29*SUMPRODUCT(K29:$K$98, X29:$X$98)-K29*$AZ$3)/Z29, 0)</f>
        <v>785.10589794655539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50000</v>
      </c>
      <c r="S30">
        <f t="shared" si="1"/>
        <v>773.99943748268458</v>
      </c>
      <c r="U30">
        <f t="shared" si="12"/>
        <v>2.1337168E-2</v>
      </c>
      <c r="V30">
        <f t="shared" si="13"/>
        <v>0.01</v>
      </c>
      <c r="W30">
        <f t="shared" si="14"/>
        <v>0.61952983614589419</v>
      </c>
      <c r="X30">
        <f t="shared" si="15"/>
        <v>1.3219012194857417E-2</v>
      </c>
      <c r="Y30">
        <f t="shared" si="16"/>
        <v>6.1952983614589419E-3</v>
      </c>
      <c r="Z30">
        <f t="shared" si="17"/>
        <v>0.60011552558957781</v>
      </c>
      <c r="AB30">
        <f t="shared" si="18"/>
        <v>486.39652831200459</v>
      </c>
      <c r="AC30">
        <f t="shared" si="22"/>
        <v>464.48907923095885</v>
      </c>
      <c r="AE30">
        <f t="shared" si="2"/>
        <v>0</v>
      </c>
      <c r="AF30">
        <f t="shared" si="3"/>
        <v>0</v>
      </c>
      <c r="AG30">
        <f t="shared" si="3"/>
        <v>-30.005776279478891</v>
      </c>
      <c r="AH30">
        <f t="shared" si="4"/>
        <v>-660.95060974287082</v>
      </c>
      <c r="AI30">
        <f t="shared" si="23"/>
        <v>-690.95638602234976</v>
      </c>
      <c r="AJ30">
        <f t="shared" si="6"/>
        <v>21.907449081045741</v>
      </c>
      <c r="AK30">
        <f t="shared" si="19"/>
        <v>34.047756981840323</v>
      </c>
      <c r="AL30">
        <f t="shared" si="24"/>
        <v>-635.00117995946368</v>
      </c>
      <c r="AN30">
        <f t="shared" si="8"/>
        <v>0</v>
      </c>
      <c r="AO30">
        <f t="shared" si="8"/>
        <v>0</v>
      </c>
      <c r="AP30">
        <f t="shared" si="8"/>
        <v>-2.2079777716250195</v>
      </c>
      <c r="AQ30">
        <f t="shared" si="8"/>
        <v>-48.636110622884601</v>
      </c>
      <c r="AR30">
        <f t="shared" si="8"/>
        <v>-50.844088394509619</v>
      </c>
      <c r="AS30">
        <f t="shared" si="8"/>
        <v>1.6120616295148895</v>
      </c>
      <c r="AT30">
        <f t="shared" si="8"/>
        <v>2.505407288562894</v>
      </c>
      <c r="AU30">
        <f t="shared" si="8"/>
        <v>-46.726619476431836</v>
      </c>
      <c r="AW30">
        <v>27</v>
      </c>
      <c r="AX30">
        <f>IF(Z30&gt;0, (R30*SUMPRODUCT(K30:$K$98, X30:$X$98)-K30*$AZ$3)/Z30, 0)</f>
        <v>773.99943748268458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50000</v>
      </c>
      <c r="S31">
        <f t="shared" si="1"/>
        <v>761.48785552260074</v>
      </c>
      <c r="U31">
        <f t="shared" si="12"/>
        <v>2.3628113999999999E-2</v>
      </c>
      <c r="V31">
        <f t="shared" si="13"/>
        <v>0.01</v>
      </c>
      <c r="W31">
        <f t="shared" si="14"/>
        <v>0.60011552558957781</v>
      </c>
      <c r="X31">
        <f t="shared" si="15"/>
        <v>1.4179598051800461E-2</v>
      </c>
      <c r="Y31">
        <f t="shared" si="16"/>
        <v>6.0011552558957779E-3</v>
      </c>
      <c r="Z31">
        <f t="shared" si="17"/>
        <v>0.57993477228188162</v>
      </c>
      <c r="AB31">
        <f t="shared" si="18"/>
        <v>464.48907923095885</v>
      </c>
      <c r="AC31">
        <f t="shared" si="22"/>
        <v>441.61328608791786</v>
      </c>
      <c r="AE31">
        <f t="shared" si="2"/>
        <v>0</v>
      </c>
      <c r="AF31">
        <f t="shared" si="3"/>
        <v>0</v>
      </c>
      <c r="AG31">
        <f t="shared" si="3"/>
        <v>-28.996738614094081</v>
      </c>
      <c r="AH31">
        <f t="shared" si="4"/>
        <v>-708.97990259002302</v>
      </c>
      <c r="AI31">
        <f t="shared" si="23"/>
        <v>-737.97664120411707</v>
      </c>
      <c r="AJ31">
        <f t="shared" si="6"/>
        <v>22.875793143040994</v>
      </c>
      <c r="AK31">
        <f t="shared" si="19"/>
        <v>32.514235546167122</v>
      </c>
      <c r="AL31">
        <f t="shared" si="24"/>
        <v>-682.58661251490889</v>
      </c>
      <c r="AN31">
        <f t="shared" si="8"/>
        <v>0</v>
      </c>
      <c r="AO31">
        <f t="shared" si="8"/>
        <v>0</v>
      </c>
      <c r="AP31">
        <f t="shared" si="8"/>
        <v>-1.9051139673315605</v>
      </c>
      <c r="AQ31">
        <f t="shared" si="8"/>
        <v>-46.580670086983858</v>
      </c>
      <c r="AR31">
        <f t="shared" si="8"/>
        <v>-48.485784054315417</v>
      </c>
      <c r="AS31">
        <f t="shared" si="8"/>
        <v>1.5029618885970875</v>
      </c>
      <c r="AT31">
        <f t="shared" si="8"/>
        <v>2.136216941515046</v>
      </c>
      <c r="AU31">
        <f t="shared" si="8"/>
        <v>-44.84660522420328</v>
      </c>
      <c r="AW31">
        <v>28</v>
      </c>
      <c r="AX31">
        <f>IF(Z31&gt;0, (R31*SUMPRODUCT(K31:$K$98, X31:$X$98)-K31*$AZ$3)/Z31, 0)</f>
        <v>761.48785552260074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50000</v>
      </c>
      <c r="S32">
        <f t="shared" si="1"/>
        <v>747.90402950798182</v>
      </c>
      <c r="U32">
        <f t="shared" si="12"/>
        <v>2.6203289000000001E-2</v>
      </c>
      <c r="V32">
        <f t="shared" si="13"/>
        <v>0.01</v>
      </c>
      <c r="W32">
        <f t="shared" si="14"/>
        <v>0.57993477228188162</v>
      </c>
      <c r="X32">
        <f t="shared" si="15"/>
        <v>1.5196198439251334E-2</v>
      </c>
      <c r="Y32">
        <f t="shared" si="16"/>
        <v>5.7993477228188159E-3</v>
      </c>
      <c r="Z32">
        <f t="shared" si="17"/>
        <v>0.55893922611981139</v>
      </c>
      <c r="AB32">
        <f t="shared" si="18"/>
        <v>441.61328608791786</v>
      </c>
      <c r="AC32">
        <f t="shared" si="22"/>
        <v>418.03289946507994</v>
      </c>
      <c r="AE32">
        <f t="shared" si="2"/>
        <v>0</v>
      </c>
      <c r="AF32">
        <f t="shared" si="3"/>
        <v>0</v>
      </c>
      <c r="AG32">
        <f t="shared" si="3"/>
        <v>-27.94696130599057</v>
      </c>
      <c r="AH32">
        <f t="shared" si="4"/>
        <v>-759.8099219625667</v>
      </c>
      <c r="AI32">
        <f t="shared" si="23"/>
        <v>-787.75688326855732</v>
      </c>
      <c r="AJ32">
        <f t="shared" si="6"/>
        <v>23.580386622837921</v>
      </c>
      <c r="AK32">
        <f t="shared" si="19"/>
        <v>30.912930026154253</v>
      </c>
      <c r="AL32">
        <f t="shared" si="24"/>
        <v>-733.26356661956515</v>
      </c>
      <c r="AN32">
        <f t="shared" si="8"/>
        <v>0</v>
      </c>
      <c r="AO32">
        <f t="shared" si="8"/>
        <v>0</v>
      </c>
      <c r="AP32">
        <f t="shared" si="8"/>
        <v>-1.6394130141020706</v>
      </c>
      <c r="AQ32">
        <f t="shared" si="8"/>
        <v>-44.571653449933422</v>
      </c>
      <c r="AR32">
        <f t="shared" si="8"/>
        <v>-46.211066464035497</v>
      </c>
      <c r="AS32">
        <f t="shared" si="8"/>
        <v>1.3832628271737124</v>
      </c>
      <c r="AT32">
        <f t="shared" si="8"/>
        <v>1.8134014368868301</v>
      </c>
      <c r="AU32">
        <f t="shared" si="8"/>
        <v>-43.014402199974953</v>
      </c>
      <c r="AW32">
        <v>29</v>
      </c>
      <c r="AX32">
        <f>IF(Z32&gt;0, (R32*SUMPRODUCT(K32:$K$98, X32:$X$98)-K32*$AZ$3)/Z32, 0)</f>
        <v>747.90402950798182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50000</v>
      </c>
      <c r="S33">
        <f t="shared" si="1"/>
        <v>733.59122751572875</v>
      </c>
      <c r="U33">
        <f t="shared" si="12"/>
        <v>2.9108322999999998E-2</v>
      </c>
      <c r="V33">
        <f t="shared" si="13"/>
        <v>0.01</v>
      </c>
      <c r="W33">
        <f t="shared" si="14"/>
        <v>0.55893922611981139</v>
      </c>
      <c r="X33">
        <f t="shared" si="15"/>
        <v>1.6269783531265507E-2</v>
      </c>
      <c r="Y33">
        <f t="shared" si="16"/>
        <v>5.5893922611981138E-3</v>
      </c>
      <c r="Z33">
        <f t="shared" si="17"/>
        <v>0.53708005032734774</v>
      </c>
      <c r="AB33">
        <f t="shared" si="18"/>
        <v>418.03289946507994</v>
      </c>
      <c r="AC33">
        <f t="shared" si="22"/>
        <v>393.99721339384843</v>
      </c>
      <c r="AE33">
        <f t="shared" si="2"/>
        <v>0</v>
      </c>
      <c r="AF33">
        <f t="shared" si="3"/>
        <v>0</v>
      </c>
      <c r="AG33">
        <f t="shared" si="3"/>
        <v>-26.854002516367387</v>
      </c>
      <c r="AH33">
        <f t="shared" si="4"/>
        <v>-813.48917656327535</v>
      </c>
      <c r="AI33">
        <f t="shared" si="23"/>
        <v>-840.34317907964271</v>
      </c>
      <c r="AJ33">
        <f t="shared" si="6"/>
        <v>24.03568607123151</v>
      </c>
      <c r="AK33">
        <f t="shared" si="19"/>
        <v>29.262302962555598</v>
      </c>
      <c r="AL33">
        <f t="shared" si="24"/>
        <v>-787.04519004585563</v>
      </c>
      <c r="AN33">
        <f t="shared" si="8"/>
        <v>0</v>
      </c>
      <c r="AO33">
        <f t="shared" si="8"/>
        <v>0</v>
      </c>
      <c r="AP33">
        <f t="shared" si="8"/>
        <v>-1.4065163575144313</v>
      </c>
      <c r="AQ33">
        <f t="shared" si="8"/>
        <v>-42.607646022220202</v>
      </c>
      <c r="AR33">
        <f t="shared" si="8"/>
        <v>-44.014162379734628</v>
      </c>
      <c r="AS33">
        <f t="shared" si="8"/>
        <v>1.2589030481643821</v>
      </c>
      <c r="AT33">
        <f t="shared" si="8"/>
        <v>1.5326544990934554</v>
      </c>
      <c r="AU33">
        <f t="shared" si="8"/>
        <v>-41.22260483247679</v>
      </c>
      <c r="AW33">
        <v>30</v>
      </c>
      <c r="AX33">
        <f>IF(Z33&gt;0, (R33*SUMPRODUCT(K33:$K$98, X33:$X$98)-K33*$AZ$3)/Z33, 0)</f>
        <v>733.59122751572875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50000</v>
      </c>
      <c r="S34">
        <f t="shared" si="1"/>
        <v>718.76314911130578</v>
      </c>
      <c r="U34">
        <f t="shared" si="12"/>
        <v>3.2245303000000003E-2</v>
      </c>
      <c r="V34">
        <f t="shared" si="13"/>
        <v>0.01</v>
      </c>
      <c r="W34">
        <f t="shared" si="14"/>
        <v>0.53708005032734774</v>
      </c>
      <c r="X34">
        <f t="shared" si="15"/>
        <v>1.731830895806058E-2</v>
      </c>
      <c r="Y34">
        <f t="shared" si="16"/>
        <v>5.3708005032734778E-3</v>
      </c>
      <c r="Z34">
        <f t="shared" si="17"/>
        <v>0.51439094086601378</v>
      </c>
      <c r="AB34">
        <f t="shared" si="18"/>
        <v>393.99721339384843</v>
      </c>
      <c r="AC34">
        <f t="shared" si="22"/>
        <v>369.72525253118351</v>
      </c>
      <c r="AE34">
        <f t="shared" si="2"/>
        <v>0</v>
      </c>
      <c r="AF34">
        <f t="shared" si="3"/>
        <v>0</v>
      </c>
      <c r="AG34">
        <f t="shared" si="3"/>
        <v>-25.71954704330069</v>
      </c>
      <c r="AH34">
        <f t="shared" si="4"/>
        <v>-865.91544790302896</v>
      </c>
      <c r="AI34">
        <f t="shared" si="23"/>
        <v>-891.6349949463297</v>
      </c>
      <c r="AJ34">
        <f t="shared" si="6"/>
        <v>24.271960862664912</v>
      </c>
      <c r="AK34">
        <f t="shared" si="19"/>
        <v>27.579804937569392</v>
      </c>
      <c r="AL34">
        <f t="shared" si="24"/>
        <v>-839.78322914609544</v>
      </c>
      <c r="AN34">
        <f t="shared" si="8"/>
        <v>0</v>
      </c>
      <c r="AO34">
        <f t="shared" si="8"/>
        <v>0</v>
      </c>
      <c r="AP34">
        <f t="shared" si="8"/>
        <v>-1.202765756979266</v>
      </c>
      <c r="AQ34">
        <f t="shared" si="8"/>
        <v>-40.494237609383184</v>
      </c>
      <c r="AR34">
        <f t="shared" si="8"/>
        <v>-41.697003366362452</v>
      </c>
      <c r="AS34">
        <f t="shared" si="8"/>
        <v>1.1350698879418435</v>
      </c>
      <c r="AT34">
        <f t="shared" si="8"/>
        <v>1.2897600765374542</v>
      </c>
      <c r="AU34">
        <f t="shared" ref="AU34:AU69" si="25">AL34*$K34</f>
        <v>-39.272173401883158</v>
      </c>
      <c r="AW34">
        <v>31</v>
      </c>
      <c r="AX34">
        <f>IF(Z34&gt;0, (R34*SUMPRODUCT(K34:$K$98, X34:$X$98)-K34*$AZ$3)/Z34, 0)</f>
        <v>718.76314911130578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50000</v>
      </c>
      <c r="S35">
        <f t="shared" si="1"/>
        <v>703.910849006641</v>
      </c>
      <c r="U35">
        <f t="shared" si="12"/>
        <v>3.5522971E-2</v>
      </c>
      <c r="V35">
        <f t="shared" si="13"/>
        <v>0.01</v>
      </c>
      <c r="W35">
        <f t="shared" si="14"/>
        <v>0.51439094086601378</v>
      </c>
      <c r="X35">
        <f t="shared" si="15"/>
        <v>1.8272694475046123E-2</v>
      </c>
      <c r="Y35">
        <f t="shared" si="16"/>
        <v>5.1439094086601382E-3</v>
      </c>
      <c r="Z35">
        <f t="shared" si="17"/>
        <v>0.49097433698230747</v>
      </c>
      <c r="AB35">
        <f t="shared" si="18"/>
        <v>369.72525253118351</v>
      </c>
      <c r="AC35">
        <f t="shared" si="22"/>
        <v>345.6021623856887</v>
      </c>
      <c r="AE35">
        <f t="shared" si="2"/>
        <v>0</v>
      </c>
      <c r="AF35">
        <f t="shared" ref="AF35:AG69" si="26">-$Z35*P35</f>
        <v>0</v>
      </c>
      <c r="AG35">
        <f t="shared" si="26"/>
        <v>-24.548716849115372</v>
      </c>
      <c r="AH35">
        <f t="shared" si="4"/>
        <v>-913.63472375230617</v>
      </c>
      <c r="AI35">
        <f t="shared" si="23"/>
        <v>-938.18344060142158</v>
      </c>
      <c r="AJ35">
        <f t="shared" si="6"/>
        <v>24.123090145494814</v>
      </c>
      <c r="AK35">
        <f t="shared" si="19"/>
        <v>25.880767677182849</v>
      </c>
      <c r="AL35">
        <f t="shared" si="24"/>
        <v>-888.17958277874391</v>
      </c>
      <c r="AN35">
        <f t="shared" ref="AN35:AT69" si="27">AE35*$K35</f>
        <v>0</v>
      </c>
      <c r="AO35">
        <f t="shared" si="27"/>
        <v>0</v>
      </c>
      <c r="AP35">
        <f t="shared" si="27"/>
        <v>-1.0250109699147372</v>
      </c>
      <c r="AQ35">
        <f t="shared" si="27"/>
        <v>-38.14804741514957</v>
      </c>
      <c r="AR35">
        <f t="shared" si="27"/>
        <v>-39.173058385064309</v>
      </c>
      <c r="AS35">
        <f t="shared" si="27"/>
        <v>1.0072392858393049</v>
      </c>
      <c r="AT35">
        <f t="shared" si="27"/>
        <v>1.080629628912076</v>
      </c>
      <c r="AU35">
        <f t="shared" si="25"/>
        <v>-37.085189470312926</v>
      </c>
      <c r="AW35">
        <v>32</v>
      </c>
      <c r="AX35">
        <f>IF(Z35&gt;0, (R35*SUMPRODUCT(K35:$K$98, X35:$X$98)-K35*$AZ$3)/Z35, 0)</f>
        <v>703.910849006641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50000</v>
      </c>
      <c r="S36">
        <f t="shared" si="1"/>
        <v>696.41125541884765</v>
      </c>
      <c r="U36">
        <f t="shared" si="12"/>
        <v>4.8051124000000001E-2</v>
      </c>
      <c r="V36">
        <f t="shared" si="13"/>
        <v>0.01</v>
      </c>
      <c r="W36">
        <f t="shared" si="14"/>
        <v>0.49097433698230747</v>
      </c>
      <c r="X36">
        <f t="shared" si="15"/>
        <v>2.3591868747154642E-2</v>
      </c>
      <c r="Y36">
        <f t="shared" si="16"/>
        <v>4.9097433698230752E-3</v>
      </c>
      <c r="Z36">
        <f t="shared" si="17"/>
        <v>0.46247272486532975</v>
      </c>
      <c r="AB36">
        <f t="shared" si="18"/>
        <v>345.6021623856887</v>
      </c>
      <c r="AC36">
        <f t="shared" si="22"/>
        <v>322.07121092043963</v>
      </c>
      <c r="AE36">
        <f t="shared" si="2"/>
        <v>0</v>
      </c>
      <c r="AF36">
        <f t="shared" si="26"/>
        <v>0</v>
      </c>
      <c r="AG36">
        <f t="shared" si="26"/>
        <v>-23.123636243266489</v>
      </c>
      <c r="AH36">
        <f t="shared" si="4"/>
        <v>-1179.593437357732</v>
      </c>
      <c r="AI36">
        <f t="shared" si="23"/>
        <v>-1202.7170736009984</v>
      </c>
      <c r="AJ36">
        <f t="shared" si="6"/>
        <v>23.530951465249075</v>
      </c>
      <c r="AK36">
        <f t="shared" si="19"/>
        <v>24.19215136699821</v>
      </c>
      <c r="AL36">
        <f t="shared" si="24"/>
        <v>-1154.9939707687513</v>
      </c>
      <c r="AN36">
        <f t="shared" si="27"/>
        <v>0</v>
      </c>
      <c r="AO36">
        <f t="shared" si="27"/>
        <v>0</v>
      </c>
      <c r="AP36">
        <f t="shared" si="27"/>
        <v>-0.86206065267755061</v>
      </c>
      <c r="AQ36">
        <f t="shared" si="27"/>
        <v>-43.975829657797597</v>
      </c>
      <c r="AR36">
        <f t="shared" si="27"/>
        <v>-44.837890310475146</v>
      </c>
      <c r="AS36">
        <f t="shared" si="27"/>
        <v>0.87724556660777453</v>
      </c>
      <c r="AT36">
        <f t="shared" si="27"/>
        <v>0.90189542759225416</v>
      </c>
      <c r="AU36">
        <f t="shared" si="25"/>
        <v>-43.058749316275119</v>
      </c>
      <c r="AW36">
        <v>33</v>
      </c>
      <c r="AX36">
        <f>IF(Z36&gt;0, (R36*SUMPRODUCT(K36:$K$98, X36:$X$98)-K36*$AZ$3)/Z36, 0)</f>
        <v>696.41125541884765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50000</v>
      </c>
      <c r="S37">
        <f t="shared" si="1"/>
        <v>678.08251883690548</v>
      </c>
      <c r="U37">
        <f t="shared" si="12"/>
        <v>6.1583839000000001E-2</v>
      </c>
      <c r="V37">
        <f t="shared" si="13"/>
        <v>0.01</v>
      </c>
      <c r="W37">
        <f t="shared" si="14"/>
        <v>0.46247272486532975</v>
      </c>
      <c r="X37">
        <f t="shared" si="15"/>
        <v>2.8480845829997766E-2</v>
      </c>
      <c r="Y37">
        <f t="shared" si="16"/>
        <v>4.624727248653298E-3</v>
      </c>
      <c r="Z37">
        <f t="shared" si="17"/>
        <v>0.42936715178667867</v>
      </c>
      <c r="AB37">
        <f t="shared" si="18"/>
        <v>322.07121092043963</v>
      </c>
      <c r="AC37">
        <f t="shared" si="22"/>
        <v>291.14635978933899</v>
      </c>
      <c r="AE37">
        <f t="shared" si="2"/>
        <v>0</v>
      </c>
      <c r="AF37">
        <f t="shared" si="26"/>
        <v>0</v>
      </c>
      <c r="AG37">
        <f t="shared" si="26"/>
        <v>-21.468357589333934</v>
      </c>
      <c r="AH37">
        <f t="shared" si="4"/>
        <v>-1424.0422914998883</v>
      </c>
      <c r="AI37">
        <f t="shared" si="23"/>
        <v>-1445.5106490892222</v>
      </c>
      <c r="AJ37">
        <f t="shared" si="6"/>
        <v>30.924851131100638</v>
      </c>
      <c r="AK37">
        <f t="shared" si="19"/>
        <v>22.544984764430776</v>
      </c>
      <c r="AL37">
        <f t="shared" si="24"/>
        <v>-1392.0408131936906</v>
      </c>
      <c r="AN37">
        <f t="shared" si="27"/>
        <v>0</v>
      </c>
      <c r="AO37">
        <f t="shared" si="27"/>
        <v>0</v>
      </c>
      <c r="AP37">
        <f t="shared" si="27"/>
        <v>-0.71459914438218375</v>
      </c>
      <c r="AQ37">
        <f t="shared" si="27"/>
        <v>-47.400896823865352</v>
      </c>
      <c r="AR37">
        <f t="shared" si="27"/>
        <v>-48.115495968247536</v>
      </c>
      <c r="AS37">
        <f t="shared" si="27"/>
        <v>1.0293694832719875</v>
      </c>
      <c r="AT37">
        <f t="shared" si="27"/>
        <v>0.75043592672295534</v>
      </c>
      <c r="AU37">
        <f t="shared" si="25"/>
        <v>-46.335690558252587</v>
      </c>
      <c r="AW37">
        <v>34</v>
      </c>
      <c r="AX37">
        <f>IF(Z37&gt;0, (R37*SUMPRODUCT(K37:$K$98, X37:$X$98)-K37*$AZ$3)/Z37, 0)</f>
        <v>678.08251883690548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50000</v>
      </c>
      <c r="S38">
        <f t="shared" si="1"/>
        <v>651.14572953567631</v>
      </c>
      <c r="U38">
        <f t="shared" si="12"/>
        <v>7.6495508000000004E-2</v>
      </c>
      <c r="V38">
        <f t="shared" si="13"/>
        <v>0.01</v>
      </c>
      <c r="W38">
        <f t="shared" si="14"/>
        <v>0.42936715178667867</v>
      </c>
      <c r="X38">
        <f t="shared" si="15"/>
        <v>3.2844658394435094E-2</v>
      </c>
      <c r="Y38">
        <f t="shared" si="16"/>
        <v>4.2936715178667866E-3</v>
      </c>
      <c r="Z38">
        <f t="shared" si="17"/>
        <v>0.39222882187437674</v>
      </c>
      <c r="AB38">
        <f t="shared" si="18"/>
        <v>291.14635978933899</v>
      </c>
      <c r="AC38">
        <f t="shared" si="22"/>
        <v>255.39812236430987</v>
      </c>
      <c r="AE38">
        <f t="shared" si="2"/>
        <v>0</v>
      </c>
      <c r="AF38">
        <f t="shared" si="26"/>
        <v>0</v>
      </c>
      <c r="AG38">
        <f t="shared" si="26"/>
        <v>-19.611441093718838</v>
      </c>
      <c r="AH38">
        <f t="shared" si="4"/>
        <v>-1642.2329197217548</v>
      </c>
      <c r="AI38">
        <f t="shared" si="23"/>
        <v>-1661.8443608154737</v>
      </c>
      <c r="AJ38">
        <f t="shared" si="6"/>
        <v>35.748237425029117</v>
      </c>
      <c r="AK38">
        <f t="shared" si="19"/>
        <v>20.380245185253731</v>
      </c>
      <c r="AL38">
        <f t="shared" si="24"/>
        <v>-1605.7158782051908</v>
      </c>
      <c r="AN38">
        <f t="shared" si="27"/>
        <v>0</v>
      </c>
      <c r="AO38">
        <f t="shared" si="27"/>
        <v>0</v>
      </c>
      <c r="AP38">
        <f t="shared" si="27"/>
        <v>-0.58284779318971547</v>
      </c>
      <c r="AQ38">
        <f t="shared" si="27"/>
        <v>-48.806807648107586</v>
      </c>
      <c r="AR38">
        <f t="shared" si="27"/>
        <v>-49.389655441297307</v>
      </c>
      <c r="AS38">
        <f t="shared" si="27"/>
        <v>1.0624298945717718</v>
      </c>
      <c r="AT38">
        <f t="shared" si="27"/>
        <v>0.60569648472671089</v>
      </c>
      <c r="AU38">
        <f t="shared" si="25"/>
        <v>-47.721529061998822</v>
      </c>
      <c r="AW38">
        <v>35</v>
      </c>
      <c r="AX38">
        <f>IF(Z38&gt;0, (R38*SUMPRODUCT(K38:$K$98, X38:$X$98)-K38*$AZ$3)/Z38, 0)</f>
        <v>651.14572953567631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50000</v>
      </c>
      <c r="S39">
        <f t="shared" si="1"/>
        <v>616.75411705221507</v>
      </c>
      <c r="U39">
        <f t="shared" si="12"/>
        <v>9.2986215999999997E-2</v>
      </c>
      <c r="V39">
        <f t="shared" si="13"/>
        <v>0.01</v>
      </c>
      <c r="W39">
        <f t="shared" si="14"/>
        <v>0.39222882187437674</v>
      </c>
      <c r="X39">
        <f t="shared" si="15"/>
        <v>3.6471873952236319E-2</v>
      </c>
      <c r="Y39">
        <f t="shared" si="16"/>
        <v>3.9222882187437674E-3</v>
      </c>
      <c r="Z39">
        <f t="shared" si="17"/>
        <v>0.35183465970339667</v>
      </c>
      <c r="AB39">
        <f t="shared" si="18"/>
        <v>255.39812236430987</v>
      </c>
      <c r="AC39">
        <f t="shared" si="22"/>
        <v>216.99547489373495</v>
      </c>
      <c r="AE39">
        <f t="shared" si="2"/>
        <v>0</v>
      </c>
      <c r="AF39">
        <f t="shared" si="26"/>
        <v>0</v>
      </c>
      <c r="AG39">
        <f t="shared" si="26"/>
        <v>-17.591732985169834</v>
      </c>
      <c r="AH39">
        <f t="shared" si="4"/>
        <v>-1823.593697611816</v>
      </c>
      <c r="AI39">
        <f t="shared" si="23"/>
        <v>-1841.1854305969857</v>
      </c>
      <c r="AJ39">
        <f t="shared" si="6"/>
        <v>38.402647470574919</v>
      </c>
      <c r="AK39">
        <f t="shared" si="19"/>
        <v>17.877868565501693</v>
      </c>
      <c r="AL39">
        <f t="shared" si="24"/>
        <v>-1784.904914560909</v>
      </c>
      <c r="AN39">
        <f t="shared" si="27"/>
        <v>0</v>
      </c>
      <c r="AO39">
        <f t="shared" si="27"/>
        <v>0</v>
      </c>
      <c r="AP39">
        <f t="shared" si="27"/>
        <v>-0.46680580755817508</v>
      </c>
      <c r="AQ39">
        <f t="shared" si="27"/>
        <v>-48.390009636305543</v>
      </c>
      <c r="AR39">
        <f t="shared" si="27"/>
        <v>-48.856815443863709</v>
      </c>
      <c r="AS39">
        <f t="shared" si="27"/>
        <v>1.019034274791806</v>
      </c>
      <c r="AT39">
        <f t="shared" si="27"/>
        <v>0.47439856438097033</v>
      </c>
      <c r="AU39">
        <f t="shared" si="25"/>
        <v>-47.363382604690933</v>
      </c>
      <c r="AW39">
        <v>36</v>
      </c>
      <c r="AX39">
        <f>IF(Z39&gt;0, (R39*SUMPRODUCT(K39:$K$98, X39:$X$98)-K39*$AZ$3)/Z39, 0)</f>
        <v>616.75411705221507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50</v>
      </c>
      <c r="R40">
        <f t="shared" si="0"/>
        <v>50000</v>
      </c>
      <c r="S40">
        <f t="shared" si="1"/>
        <v>574.15437189833676</v>
      </c>
      <c r="U40">
        <f t="shared" si="12"/>
        <v>0.109364504</v>
      </c>
      <c r="V40">
        <f t="shared" si="13"/>
        <v>0.01</v>
      </c>
      <c r="W40">
        <f t="shared" si="14"/>
        <v>0.35183465970339667</v>
      </c>
      <c r="X40">
        <f t="shared" si="15"/>
        <v>3.8478223048470761E-2</v>
      </c>
      <c r="Y40">
        <f t="shared" si="16"/>
        <v>3.5183465970339669E-3</v>
      </c>
      <c r="Z40">
        <f t="shared" si="17"/>
        <v>0.30983809005789192</v>
      </c>
      <c r="AB40">
        <f t="shared" si="18"/>
        <v>216.99547489373495</v>
      </c>
      <c r="AC40">
        <f t="shared" si="22"/>
        <v>177.89489398736924</v>
      </c>
      <c r="AE40">
        <f t="shared" si="2"/>
        <v>0</v>
      </c>
      <c r="AF40">
        <f t="shared" si="26"/>
        <v>0</v>
      </c>
      <c r="AG40">
        <f t="shared" si="26"/>
        <v>-15.491904502894597</v>
      </c>
      <c r="AH40">
        <f t="shared" si="4"/>
        <v>-1923.9111524235379</v>
      </c>
      <c r="AI40">
        <f t="shared" si="23"/>
        <v>-1939.4030569264326</v>
      </c>
      <c r="AJ40">
        <f t="shared" si="6"/>
        <v>39.100580906365707</v>
      </c>
      <c r="AK40">
        <f t="shared" si="19"/>
        <v>15.189683242561449</v>
      </c>
      <c r="AL40">
        <f t="shared" si="24"/>
        <v>-1885.1127927775055</v>
      </c>
      <c r="AN40">
        <f t="shared" si="27"/>
        <v>0</v>
      </c>
      <c r="AO40">
        <f t="shared" si="27"/>
        <v>0</v>
      </c>
      <c r="AP40">
        <f t="shared" si="27"/>
        <v>-0.3670408606023875</v>
      </c>
      <c r="AQ40">
        <f t="shared" si="27"/>
        <v>-45.582130007070759</v>
      </c>
      <c r="AR40">
        <f t="shared" si="27"/>
        <v>-45.949170867673146</v>
      </c>
      <c r="AS40">
        <f t="shared" si="27"/>
        <v>0.92638777002816086</v>
      </c>
      <c r="AT40">
        <f t="shared" si="27"/>
        <v>0.3598805045942356</v>
      </c>
      <c r="AU40">
        <f t="shared" si="25"/>
        <v>-44.662902593050759</v>
      </c>
      <c r="AW40">
        <v>37</v>
      </c>
      <c r="AX40">
        <f>IF(Z40&gt;0, (R40*SUMPRODUCT(K40:$K$98, X40:$X$98)-K40*$AZ$3)/Z40, 0)</f>
        <v>574.15437189833676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50000</v>
      </c>
      <c r="S41">
        <f t="shared" si="1"/>
        <v>525.88104052674112</v>
      </c>
      <c r="U41">
        <f t="shared" si="12"/>
        <v>0.12705264299999999</v>
      </c>
      <c r="V41">
        <f t="shared" si="13"/>
        <v>0.01</v>
      </c>
      <c r="W41">
        <f t="shared" si="14"/>
        <v>0.30983809005789192</v>
      </c>
      <c r="X41">
        <f t="shared" si="15"/>
        <v>3.936574824392719E-2</v>
      </c>
      <c r="Y41">
        <f t="shared" si="16"/>
        <v>3.0983809005789191E-3</v>
      </c>
      <c r="Z41">
        <f t="shared" si="17"/>
        <v>0.26737396091338583</v>
      </c>
      <c r="AB41">
        <f t="shared" si="18"/>
        <v>177.89489398736924</v>
      </c>
      <c r="AC41">
        <f t="shared" si="22"/>
        <v>140.60689677488756</v>
      </c>
      <c r="AE41">
        <f t="shared" si="2"/>
        <v>0</v>
      </c>
      <c r="AF41">
        <f t="shared" si="26"/>
        <v>0</v>
      </c>
      <c r="AG41">
        <f t="shared" si="26"/>
        <v>-13.368698045669291</v>
      </c>
      <c r="AH41">
        <f t="shared" si="4"/>
        <v>-1968.2874121963596</v>
      </c>
      <c r="AI41">
        <f t="shared" si="23"/>
        <v>-1981.6561102420289</v>
      </c>
      <c r="AJ41">
        <f t="shared" si="6"/>
        <v>37.287997212481685</v>
      </c>
      <c r="AK41">
        <f t="shared" si="19"/>
        <v>12.452642579115848</v>
      </c>
      <c r="AL41">
        <f t="shared" si="24"/>
        <v>-1931.9154704504313</v>
      </c>
      <c r="AN41">
        <f t="shared" si="27"/>
        <v>0</v>
      </c>
      <c r="AO41">
        <f t="shared" si="27"/>
        <v>0</v>
      </c>
      <c r="AP41">
        <f t="shared" si="27"/>
        <v>-0.28280083979271042</v>
      </c>
      <c r="AQ41">
        <f t="shared" si="27"/>
        <v>-41.63706377547134</v>
      </c>
      <c r="AR41">
        <f t="shared" si="27"/>
        <v>-41.919864615264046</v>
      </c>
      <c r="AS41">
        <f t="shared" si="27"/>
        <v>0.78878862323426324</v>
      </c>
      <c r="AT41">
        <f t="shared" si="27"/>
        <v>0.26342264347523597</v>
      </c>
      <c r="AU41">
        <f t="shared" si="25"/>
        <v>-40.867653348554548</v>
      </c>
      <c r="AW41">
        <v>38</v>
      </c>
      <c r="AX41">
        <f>IF(Z41&gt;0, (R41*SUMPRODUCT(K41:$K$98, X41:$X$98)-K41*$AZ$3)/Z41, 0)</f>
        <v>525.88104052674112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50</v>
      </c>
      <c r="R42">
        <f t="shared" si="0"/>
        <v>50000</v>
      </c>
      <c r="S42">
        <f t="shared" si="1"/>
        <v>471.15799107126441</v>
      </c>
      <c r="U42">
        <f t="shared" si="12"/>
        <v>0.145586511</v>
      </c>
      <c r="V42">
        <f t="shared" si="13"/>
        <v>0.01</v>
      </c>
      <c r="W42">
        <f t="shared" si="14"/>
        <v>0.26737396091338583</v>
      </c>
      <c r="X42">
        <f t="shared" si="15"/>
        <v>3.8926042101630219E-2</v>
      </c>
      <c r="Y42">
        <f t="shared" si="16"/>
        <v>2.6737396091338584E-3</v>
      </c>
      <c r="Z42">
        <f t="shared" si="17"/>
        <v>0.22577417920262174</v>
      </c>
      <c r="AB42">
        <f t="shared" si="18"/>
        <v>140.60689677488756</v>
      </c>
      <c r="AC42">
        <f t="shared" si="22"/>
        <v>106.3753087088709</v>
      </c>
      <c r="AE42">
        <f t="shared" si="2"/>
        <v>0</v>
      </c>
      <c r="AF42">
        <f t="shared" si="26"/>
        <v>0</v>
      </c>
      <c r="AG42">
        <f t="shared" si="26"/>
        <v>-11.288708960131087</v>
      </c>
      <c r="AH42">
        <f t="shared" si="4"/>
        <v>-1946.3021050815109</v>
      </c>
      <c r="AI42">
        <f t="shared" si="23"/>
        <v>-1957.590814041642</v>
      </c>
      <c r="AJ42">
        <f t="shared" si="6"/>
        <v>34.231588066016656</v>
      </c>
      <c r="AK42">
        <f t="shared" si="19"/>
        <v>9.8424827742421304</v>
      </c>
      <c r="AL42">
        <f t="shared" si="24"/>
        <v>-1913.5167432013832</v>
      </c>
      <c r="AN42">
        <f t="shared" si="27"/>
        <v>0</v>
      </c>
      <c r="AO42">
        <f t="shared" si="27"/>
        <v>0</v>
      </c>
      <c r="AP42">
        <f t="shared" si="27"/>
        <v>-0.21321503912633272</v>
      </c>
      <c r="AQ42">
        <f t="shared" si="27"/>
        <v>-36.760703190438107</v>
      </c>
      <c r="AR42">
        <f t="shared" si="27"/>
        <v>-36.97391822956444</v>
      </c>
      <c r="AS42">
        <f t="shared" si="27"/>
        <v>0.64654775091017058</v>
      </c>
      <c r="AT42">
        <f t="shared" si="27"/>
        <v>0.18589949986503351</v>
      </c>
      <c r="AU42">
        <f t="shared" si="25"/>
        <v>-36.141470978789229</v>
      </c>
      <c r="AW42">
        <v>39</v>
      </c>
      <c r="AX42">
        <f>IF(Z42&gt;0, (R42*SUMPRODUCT(K42:$K$98, X42:$X$98)-K42*$AZ$3)/Z42, 0)</f>
        <v>471.15799107126441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50000</v>
      </c>
      <c r="S43">
        <f t="shared" si="1"/>
        <v>409.10957957922164</v>
      </c>
      <c r="U43">
        <f t="shared" si="12"/>
        <v>0.16473611299999999</v>
      </c>
      <c r="V43">
        <f t="shared" si="13"/>
        <v>0.01</v>
      </c>
      <c r="W43">
        <f t="shared" si="14"/>
        <v>0.22577417920262174</v>
      </c>
      <c r="X43">
        <f t="shared" si="15"/>
        <v>3.7193160697605344E-2</v>
      </c>
      <c r="Y43">
        <f t="shared" si="16"/>
        <v>2.2577417920262174E-3</v>
      </c>
      <c r="Z43">
        <f t="shared" si="17"/>
        <v>0.18632327671299018</v>
      </c>
      <c r="AB43">
        <f t="shared" si="18"/>
        <v>106.3753087088709</v>
      </c>
      <c r="AC43">
        <f t="shared" si="22"/>
        <v>76.226637401874385</v>
      </c>
      <c r="AE43">
        <f t="shared" si="2"/>
        <v>0</v>
      </c>
      <c r="AF43">
        <f t="shared" si="26"/>
        <v>0</v>
      </c>
      <c r="AG43">
        <f t="shared" si="26"/>
        <v>-9.3161638356495082</v>
      </c>
      <c r="AH43">
        <f t="shared" si="4"/>
        <v>-1859.6580348802672</v>
      </c>
      <c r="AI43">
        <f t="shared" si="23"/>
        <v>-1868.9741987159168</v>
      </c>
      <c r="AJ43">
        <f t="shared" si="6"/>
        <v>30.148671306996519</v>
      </c>
      <c r="AK43">
        <f t="shared" si="19"/>
        <v>7.4462716096209638</v>
      </c>
      <c r="AL43">
        <f t="shared" si="24"/>
        <v>-1831.3792557992995</v>
      </c>
      <c r="AN43">
        <f t="shared" si="27"/>
        <v>0</v>
      </c>
      <c r="AO43">
        <f t="shared" si="27"/>
        <v>0</v>
      </c>
      <c r="AP43">
        <f t="shared" si="27"/>
        <v>-0.15710595710379854</v>
      </c>
      <c r="AQ43">
        <f t="shared" si="27"/>
        <v>-31.360907838227643</v>
      </c>
      <c r="AR43">
        <f t="shared" si="27"/>
        <v>-31.518013795331445</v>
      </c>
      <c r="AS43">
        <f t="shared" si="27"/>
        <v>0.50842127131433101</v>
      </c>
      <c r="AT43">
        <f t="shared" si="27"/>
        <v>0.12557246187617993</v>
      </c>
      <c r="AU43">
        <f t="shared" si="25"/>
        <v>-30.884020062140934</v>
      </c>
      <c r="AW43">
        <v>40</v>
      </c>
      <c r="AX43">
        <f>IF(Z43&gt;0, (R43*SUMPRODUCT(K43:$K$98, X43:$X$98)-K43*$AZ$3)/Z43, 0)</f>
        <v>409.10957957922164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50000</v>
      </c>
      <c r="S44">
        <f t="shared" si="1"/>
        <v>338.60336046925818</v>
      </c>
      <c r="U44">
        <f t="shared" si="12"/>
        <v>0.18528323299999999</v>
      </c>
      <c r="V44">
        <f t="shared" si="13"/>
        <v>0.01</v>
      </c>
      <c r="W44">
        <f t="shared" si="14"/>
        <v>0.18632327671299018</v>
      </c>
      <c r="X44">
        <f t="shared" si="15"/>
        <v>3.4522579092536435E-2</v>
      </c>
      <c r="Y44">
        <f t="shared" si="16"/>
        <v>1.8632327671299017E-3</v>
      </c>
      <c r="Z44">
        <f t="shared" si="17"/>
        <v>0.14993746485332382</v>
      </c>
      <c r="AB44">
        <f t="shared" si="18"/>
        <v>76.226637401874385</v>
      </c>
      <c r="AC44">
        <f t="shared" si="22"/>
        <v>50.769329459576731</v>
      </c>
      <c r="AE44">
        <f t="shared" si="2"/>
        <v>0</v>
      </c>
      <c r="AF44">
        <f t="shared" si="26"/>
        <v>0</v>
      </c>
      <c r="AG44">
        <f t="shared" si="26"/>
        <v>-7.496873242666191</v>
      </c>
      <c r="AH44">
        <f t="shared" si="4"/>
        <v>-1726.1289546268217</v>
      </c>
      <c r="AI44">
        <f t="shared" si="23"/>
        <v>-1733.6258278694879</v>
      </c>
      <c r="AJ44">
        <f t="shared" si="6"/>
        <v>25.457307942297653</v>
      </c>
      <c r="AK44">
        <f t="shared" si="19"/>
        <v>5.3358646181312075</v>
      </c>
      <c r="AL44">
        <f t="shared" si="24"/>
        <v>-1702.8326553090592</v>
      </c>
      <c r="AN44">
        <f t="shared" si="27"/>
        <v>0</v>
      </c>
      <c r="AO44">
        <f t="shared" si="27"/>
        <v>0</v>
      </c>
      <c r="AP44">
        <f t="shared" si="27"/>
        <v>-0.11288017667590128</v>
      </c>
      <c r="AQ44">
        <f t="shared" si="27"/>
        <v>-25.99026754977778</v>
      </c>
      <c r="AR44">
        <f t="shared" si="27"/>
        <v>-26.103147726453681</v>
      </c>
      <c r="AS44">
        <f t="shared" si="27"/>
        <v>0.38330985801720807</v>
      </c>
      <c r="AT44">
        <f t="shared" si="27"/>
        <v>8.0341940075157825E-2</v>
      </c>
      <c r="AU44">
        <f t="shared" si="25"/>
        <v>-25.639495928361317</v>
      </c>
      <c r="AW44">
        <v>41</v>
      </c>
      <c r="AX44">
        <f>IF(Z44&gt;0, (R44*SUMPRODUCT(K44:$K$98, X44:$X$98)-K44*$AZ$3)/Z44, 0)</f>
        <v>338.60336046925818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50000</v>
      </c>
      <c r="S45">
        <f t="shared" si="1"/>
        <v>255.77001713835173</v>
      </c>
      <c r="U45">
        <f t="shared" si="12"/>
        <v>0.20641411200000001</v>
      </c>
      <c r="V45">
        <f t="shared" si="13"/>
        <v>0.01</v>
      </c>
      <c r="W45">
        <f t="shared" si="14"/>
        <v>0.14993746485332382</v>
      </c>
      <c r="X45">
        <f t="shared" si="15"/>
        <v>3.094920866323005E-2</v>
      </c>
      <c r="Y45">
        <f t="shared" si="16"/>
        <v>1.4993746485332383E-3</v>
      </c>
      <c r="Z45">
        <f t="shared" si="17"/>
        <v>0.11748888154156054</v>
      </c>
      <c r="AB45">
        <f t="shared" si="18"/>
        <v>50.769329459576731</v>
      </c>
      <c r="AC45">
        <f t="shared" si="22"/>
        <v>30.050133245450716</v>
      </c>
      <c r="AE45">
        <f t="shared" si="2"/>
        <v>0</v>
      </c>
      <c r="AF45">
        <f t="shared" si="26"/>
        <v>0</v>
      </c>
      <c r="AG45">
        <f t="shared" si="26"/>
        <v>-5.8744440770780271</v>
      </c>
      <c r="AH45">
        <f t="shared" si="4"/>
        <v>-1547.4604331615026</v>
      </c>
      <c r="AI45">
        <f t="shared" si="23"/>
        <v>-1553.3348772385807</v>
      </c>
      <c r="AJ45">
        <f t="shared" si="6"/>
        <v>20.719196214126015</v>
      </c>
      <c r="AK45">
        <f t="shared" si="19"/>
        <v>3.5538530621703717</v>
      </c>
      <c r="AL45">
        <f t="shared" si="24"/>
        <v>-1529.0618279622843</v>
      </c>
      <c r="AN45">
        <f t="shared" si="27"/>
        <v>0</v>
      </c>
      <c r="AO45">
        <f t="shared" si="27"/>
        <v>0</v>
      </c>
      <c r="AP45">
        <f t="shared" si="27"/>
        <v>-7.8974387034091945E-2</v>
      </c>
      <c r="AQ45">
        <f t="shared" si="27"/>
        <v>-20.803626277642209</v>
      </c>
      <c r="AR45">
        <f t="shared" si="27"/>
        <v>-20.882600664676303</v>
      </c>
      <c r="AS45">
        <f t="shared" si="27"/>
        <v>0.27854309265355642</v>
      </c>
      <c r="AT45">
        <f t="shared" si="27"/>
        <v>4.7777008941029687E-2</v>
      </c>
      <c r="AU45">
        <f t="shared" si="25"/>
        <v>-20.556280563081717</v>
      </c>
      <c r="AW45">
        <v>42</v>
      </c>
      <c r="AX45">
        <f>IF(Z45&gt;0, (R45*SUMPRODUCT(K45:$K$98, X45:$X$98)-K45*$AZ$3)/Z45, 0)</f>
        <v>255.77001713835173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50000</v>
      </c>
      <c r="S46">
        <f t="shared" si="1"/>
        <v>156.01401838643343</v>
      </c>
      <c r="U46">
        <f t="shared" si="12"/>
        <v>0.22879502199999999</v>
      </c>
      <c r="V46">
        <f t="shared" si="13"/>
        <v>0.01</v>
      </c>
      <c r="W46">
        <f t="shared" si="14"/>
        <v>0.11748888154156054</v>
      </c>
      <c r="X46">
        <f t="shared" si="15"/>
        <v>2.6880871237056736E-2</v>
      </c>
      <c r="Y46">
        <f t="shared" si="16"/>
        <v>1.1748888154156053E-3</v>
      </c>
      <c r="Z46">
        <f t="shared" si="17"/>
        <v>8.9433121489088191E-2</v>
      </c>
      <c r="AB46">
        <f t="shared" si="18"/>
        <v>30.050133245450716</v>
      </c>
      <c r="AC46">
        <f t="shared" si="22"/>
        <v>13.952820660354741</v>
      </c>
      <c r="AE46">
        <f t="shared" si="2"/>
        <v>0</v>
      </c>
      <c r="AF46">
        <f t="shared" si="26"/>
        <v>0</v>
      </c>
      <c r="AG46">
        <f t="shared" si="26"/>
        <v>-4.4716560744544092</v>
      </c>
      <c r="AH46">
        <f t="shared" si="4"/>
        <v>-1344.0435618528368</v>
      </c>
      <c r="AI46">
        <f t="shared" si="23"/>
        <v>-1348.5152179272911</v>
      </c>
      <c r="AJ46">
        <f t="shared" si="6"/>
        <v>16.097312585095978</v>
      </c>
      <c r="AK46">
        <f t="shared" si="19"/>
        <v>2.1035093271815501</v>
      </c>
      <c r="AL46">
        <f t="shared" si="24"/>
        <v>-1330.3143960150135</v>
      </c>
      <c r="AN46">
        <f t="shared" si="27"/>
        <v>0</v>
      </c>
      <c r="AO46">
        <f t="shared" si="27"/>
        <v>0</v>
      </c>
      <c r="AP46">
        <f t="shared" si="27"/>
        <v>-5.3674729057901278E-2</v>
      </c>
      <c r="AQ46">
        <f t="shared" si="27"/>
        <v>-16.132988052590697</v>
      </c>
      <c r="AR46">
        <f t="shared" si="27"/>
        <v>-16.186662781648597</v>
      </c>
      <c r="AS46">
        <f t="shared" si="27"/>
        <v>0.19322123105605585</v>
      </c>
      <c r="AT46">
        <f t="shared" si="27"/>
        <v>2.5249100406500649E-2</v>
      </c>
      <c r="AU46">
        <f t="shared" si="25"/>
        <v>-15.968192450186038</v>
      </c>
      <c r="AW46">
        <v>43</v>
      </c>
      <c r="AX46">
        <f>IF(Z46&gt;0, (R46*SUMPRODUCT(K46:$K$98, X46:$X$98)-K46*$AZ$3)/Z46, 0)</f>
        <v>156.01401838643343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50000</v>
      </c>
      <c r="S47">
        <f t="shared" si="1"/>
        <v>30.654325076930764</v>
      </c>
      <c r="U47">
        <f t="shared" si="12"/>
        <v>0.25248784600000002</v>
      </c>
      <c r="V47">
        <f t="shared" si="13"/>
        <v>0.01</v>
      </c>
      <c r="W47">
        <f t="shared" si="14"/>
        <v>8.9433121489088191E-2</v>
      </c>
      <c r="X47">
        <f t="shared" si="15"/>
        <v>2.2580776205836192E-2</v>
      </c>
      <c r="Y47">
        <f t="shared" si="16"/>
        <v>8.9433121489088194E-4</v>
      </c>
      <c r="Z47">
        <f t="shared" si="17"/>
        <v>6.5958014068361118E-2</v>
      </c>
      <c r="AB47">
        <f t="shared" si="18"/>
        <v>13.952820660354741</v>
      </c>
      <c r="AC47">
        <f t="shared" si="22"/>
        <v>2.0218984046803143</v>
      </c>
      <c r="AE47">
        <f t="shared" si="2"/>
        <v>0</v>
      </c>
      <c r="AF47">
        <f t="shared" si="26"/>
        <v>0</v>
      </c>
      <c r="AG47">
        <f t="shared" si="26"/>
        <v>-3.2979007034180561</v>
      </c>
      <c r="AH47">
        <f t="shared" si="4"/>
        <v>-1129.0388102918096</v>
      </c>
      <c r="AI47">
        <f t="shared" si="23"/>
        <v>-1132.3367109952276</v>
      </c>
      <c r="AJ47">
        <f t="shared" si="6"/>
        <v>11.930922255674426</v>
      </c>
      <c r="AK47">
        <f t="shared" si="19"/>
        <v>0.9766974462248319</v>
      </c>
      <c r="AL47">
        <f t="shared" si="24"/>
        <v>-1119.4290912933284</v>
      </c>
      <c r="AN47">
        <f t="shared" si="27"/>
        <v>0</v>
      </c>
      <c r="AO47">
        <f t="shared" si="27"/>
        <v>0</v>
      </c>
      <c r="AP47">
        <f t="shared" si="27"/>
        <v>-3.5344433073981399E-2</v>
      </c>
      <c r="AQ47">
        <f t="shared" si="27"/>
        <v>-12.100193503984915</v>
      </c>
      <c r="AR47">
        <f t="shared" si="27"/>
        <v>-12.135537937058896</v>
      </c>
      <c r="AS47">
        <f t="shared" si="27"/>
        <v>0.12786670100148995</v>
      </c>
      <c r="AT47">
        <f t="shared" si="27"/>
        <v>1.0467512707657806E-2</v>
      </c>
      <c r="AU47">
        <f t="shared" si="25"/>
        <v>-11.997203723349749</v>
      </c>
      <c r="AW47">
        <v>44</v>
      </c>
      <c r="AX47">
        <f>IF(Z47&gt;0, (R47*SUMPRODUCT(K47:$K$98, X47:$X$98)-K47*$AZ$3)/Z47, 0)</f>
        <v>30.654325076930764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50000</v>
      </c>
      <c r="S48">
        <f t="shared" si="1"/>
        <v>-134.45296668901446</v>
      </c>
      <c r="U48">
        <f t="shared" si="12"/>
        <v>0.27661797300000002</v>
      </c>
      <c r="V48">
        <f t="shared" si="13"/>
        <v>0.01</v>
      </c>
      <c r="W48">
        <f t="shared" si="14"/>
        <v>6.5958014068361118E-2</v>
      </c>
      <c r="X48">
        <f t="shared" si="15"/>
        <v>1.8245172154695538E-2</v>
      </c>
      <c r="Y48">
        <f t="shared" si="16"/>
        <v>6.5958014068361124E-4</v>
      </c>
      <c r="Z48">
        <f t="shared" si="17"/>
        <v>4.7053261772981969E-2</v>
      </c>
      <c r="AB48">
        <f t="shared" si="18"/>
        <v>2.0218984046803143</v>
      </c>
      <c r="AC48">
        <f t="shared" si="22"/>
        <v>-6.3264506377722221</v>
      </c>
      <c r="AE48">
        <f t="shared" si="2"/>
        <v>0</v>
      </c>
      <c r="AF48">
        <f t="shared" si="26"/>
        <v>0</v>
      </c>
      <c r="AG48">
        <f t="shared" si="26"/>
        <v>-2.3526630886490985</v>
      </c>
      <c r="AH48">
        <f t="shared" si="4"/>
        <v>-912.25860773477689</v>
      </c>
      <c r="AI48">
        <f t="shared" si="23"/>
        <v>-914.61127082342603</v>
      </c>
      <c r="AJ48">
        <f t="shared" si="6"/>
        <v>8.3483490424525364</v>
      </c>
      <c r="AK48">
        <f t="shared" si="19"/>
        <v>0.14153288832762201</v>
      </c>
      <c r="AL48">
        <f t="shared" si="24"/>
        <v>-906.12138889264577</v>
      </c>
      <c r="AN48">
        <f t="shared" si="27"/>
        <v>0</v>
      </c>
      <c r="AO48">
        <f t="shared" si="27"/>
        <v>0</v>
      </c>
      <c r="AP48">
        <f t="shared" si="27"/>
        <v>-2.2512574383466686E-2</v>
      </c>
      <c r="AQ48">
        <f t="shared" si="27"/>
        <v>-8.7293798515704406</v>
      </c>
      <c r="AR48">
        <f t="shared" si="27"/>
        <v>-8.7518924259539084</v>
      </c>
      <c r="AS48">
        <f t="shared" si="27"/>
        <v>7.9885143650242144E-2</v>
      </c>
      <c r="AT48">
        <f t="shared" si="27"/>
        <v>1.3543246763870612E-3</v>
      </c>
      <c r="AU48">
        <f t="shared" si="25"/>
        <v>-8.6706529576272775</v>
      </c>
      <c r="AW48">
        <v>45</v>
      </c>
      <c r="AX48">
        <f>IF(Z48&gt;0, (R48*SUMPRODUCT(K48:$K$98, X48:$X$98)-K48*$AZ$3)/Z48, 0)</f>
        <v>-134.45296668901446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50000</v>
      </c>
      <c r="S49">
        <f t="shared" si="1"/>
        <v>-361.51404773141735</v>
      </c>
      <c r="U49">
        <f t="shared" si="12"/>
        <v>0.30183517399999998</v>
      </c>
      <c r="V49">
        <f t="shared" si="13"/>
        <v>0.01</v>
      </c>
      <c r="W49">
        <f t="shared" si="14"/>
        <v>4.7053261772981969E-2</v>
      </c>
      <c r="X49">
        <f t="shared" si="15"/>
        <v>1.420232945451556E-2</v>
      </c>
      <c r="Y49">
        <f t="shared" si="16"/>
        <v>4.7053261772981968E-4</v>
      </c>
      <c r="Z49">
        <f t="shared" si="17"/>
        <v>3.2380399700736584E-2</v>
      </c>
      <c r="AB49">
        <f t="shared" si="18"/>
        <v>-6.3264506377722221</v>
      </c>
      <c r="AC49">
        <f t="shared" si="22"/>
        <v>-11.705969362974457</v>
      </c>
      <c r="AE49">
        <f t="shared" si="2"/>
        <v>0</v>
      </c>
      <c r="AF49">
        <f t="shared" si="26"/>
        <v>0</v>
      </c>
      <c r="AG49">
        <f t="shared" si="26"/>
        <v>-1.6190199850368292</v>
      </c>
      <c r="AH49">
        <f t="shared" si="4"/>
        <v>-710.11647272577807</v>
      </c>
      <c r="AI49">
        <f t="shared" si="23"/>
        <v>-711.73549271081492</v>
      </c>
      <c r="AJ49">
        <f t="shared" si="6"/>
        <v>5.3795187252022352</v>
      </c>
      <c r="AK49">
        <f t="shared" si="19"/>
        <v>-0.44285154464405557</v>
      </c>
      <c r="AL49">
        <f t="shared" si="24"/>
        <v>-706.79882553025675</v>
      </c>
      <c r="AN49">
        <f t="shared" si="27"/>
        <v>0</v>
      </c>
      <c r="AO49">
        <f t="shared" si="27"/>
        <v>0</v>
      </c>
      <c r="AP49">
        <f t="shared" si="27"/>
        <v>-1.3832465922687864E-2</v>
      </c>
      <c r="AQ49">
        <f t="shared" si="27"/>
        <v>-6.0670417912692951</v>
      </c>
      <c r="AR49">
        <f t="shared" si="27"/>
        <v>-6.0808742571919829</v>
      </c>
      <c r="AS49">
        <f t="shared" si="27"/>
        <v>4.5961143243780568E-2</v>
      </c>
      <c r="AT49">
        <f t="shared" si="27"/>
        <v>-3.7836030170802586E-3</v>
      </c>
      <c r="AU49">
        <f t="shared" si="25"/>
        <v>-6.0386967169652825</v>
      </c>
      <c r="AW49">
        <v>46</v>
      </c>
      <c r="AX49">
        <f>IF(Z49&gt;0, (R49*SUMPRODUCT(K49:$K$98, X49:$X$98)-K49*$AZ$3)/Z49, 0)</f>
        <v>-361.51404773141735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50</v>
      </c>
      <c r="R50">
        <f t="shared" si="0"/>
        <v>50000</v>
      </c>
      <c r="S50">
        <f t="shared" si="1"/>
        <v>-688.78731792372912</v>
      </c>
      <c r="U50">
        <f t="shared" si="12"/>
        <v>0.327222552</v>
      </c>
      <c r="V50">
        <f t="shared" si="13"/>
        <v>0.01</v>
      </c>
      <c r="W50">
        <f t="shared" si="14"/>
        <v>3.2380399700736584E-2</v>
      </c>
      <c r="X50">
        <f t="shared" si="15"/>
        <v>1.0595597024855061E-2</v>
      </c>
      <c r="Y50">
        <f t="shared" si="16"/>
        <v>3.2380399700736583E-4</v>
      </c>
      <c r="Z50">
        <f t="shared" si="17"/>
        <v>2.1460998678874157E-2</v>
      </c>
      <c r="AB50">
        <f t="shared" si="18"/>
        <v>-11.705969362974457</v>
      </c>
      <c r="AC50">
        <f t="shared" si="22"/>
        <v>-14.782063719986425</v>
      </c>
      <c r="AE50">
        <f t="shared" si="2"/>
        <v>0</v>
      </c>
      <c r="AF50">
        <f t="shared" si="26"/>
        <v>0</v>
      </c>
      <c r="AG50">
        <f t="shared" si="26"/>
        <v>-1.0730499339437078</v>
      </c>
      <c r="AH50">
        <f t="shared" si="4"/>
        <v>-529.77985124275301</v>
      </c>
      <c r="AI50">
        <f t="shared" si="23"/>
        <v>-530.85290117669672</v>
      </c>
      <c r="AJ50">
        <f t="shared" si="6"/>
        <v>3.0760943570119679</v>
      </c>
      <c r="AK50">
        <f t="shared" si="19"/>
        <v>-0.8194178554082121</v>
      </c>
      <c r="AL50">
        <f t="shared" si="24"/>
        <v>-528.59622467509303</v>
      </c>
      <c r="AN50">
        <f t="shared" si="27"/>
        <v>0</v>
      </c>
      <c r="AO50">
        <f t="shared" si="27"/>
        <v>0</v>
      </c>
      <c r="AP50">
        <f t="shared" si="27"/>
        <v>-8.1855771998089518E-3</v>
      </c>
      <c r="AQ50">
        <f t="shared" si="27"/>
        <v>-4.0413346425669259</v>
      </c>
      <c r="AR50">
        <f t="shared" si="27"/>
        <v>-4.0495202197667348</v>
      </c>
      <c r="AS50">
        <f t="shared" si="27"/>
        <v>2.3465457698391756E-2</v>
      </c>
      <c r="AT50">
        <f t="shared" si="27"/>
        <v>-6.2507884322722303E-3</v>
      </c>
      <c r="AU50">
        <f t="shared" si="25"/>
        <v>-4.0323055505006158</v>
      </c>
      <c r="AW50">
        <v>47</v>
      </c>
      <c r="AX50">
        <f>IF(Z50&gt;0, (R50*SUMPRODUCT(K50:$K$98, X50:$X$98)-K50*$AZ$3)/Z50, 0)</f>
        <v>-688.78731792372912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50000</v>
      </c>
      <c r="S51">
        <f t="shared" si="1"/>
        <v>-1180.0826552249462</v>
      </c>
      <c r="U51">
        <f t="shared" si="12"/>
        <v>0.35219428400000002</v>
      </c>
      <c r="V51">
        <f t="shared" si="13"/>
        <v>0.01</v>
      </c>
      <c r="W51">
        <f t="shared" si="14"/>
        <v>2.1460998678874157E-2</v>
      </c>
      <c r="X51">
        <f t="shared" si="15"/>
        <v>7.5584410636310301E-3</v>
      </c>
      <c r="Y51">
        <f t="shared" si="16"/>
        <v>2.1460998678874159E-4</v>
      </c>
      <c r="Z51">
        <f t="shared" si="17"/>
        <v>1.3687947628454385E-2</v>
      </c>
      <c r="AB51">
        <f t="shared" si="18"/>
        <v>-14.782063719986425</v>
      </c>
      <c r="AC51">
        <f t="shared" si="22"/>
        <v>-16.152909581966455</v>
      </c>
      <c r="AE51">
        <f t="shared" si="2"/>
        <v>0</v>
      </c>
      <c r="AF51">
        <f t="shared" si="26"/>
        <v>0</v>
      </c>
      <c r="AG51">
        <f t="shared" si="26"/>
        <v>-0.68439738142271922</v>
      </c>
      <c r="AH51">
        <f t="shared" si="4"/>
        <v>-377.92205318155152</v>
      </c>
      <c r="AI51">
        <f t="shared" si="23"/>
        <v>-378.60645056297426</v>
      </c>
      <c r="AJ51">
        <f t="shared" si="6"/>
        <v>1.3708458619800297</v>
      </c>
      <c r="AK51">
        <f t="shared" si="19"/>
        <v>-1.0347444603990499</v>
      </c>
      <c r="AL51">
        <f t="shared" si="24"/>
        <v>-378.27034916139331</v>
      </c>
      <c r="AN51">
        <f t="shared" si="27"/>
        <v>0</v>
      </c>
      <c r="AO51">
        <f t="shared" si="27"/>
        <v>0</v>
      </c>
      <c r="AP51">
        <f t="shared" si="27"/>
        <v>-4.6614356489262706E-3</v>
      </c>
      <c r="AQ51">
        <f t="shared" si="27"/>
        <v>-2.5740299116191419</v>
      </c>
      <c r="AR51">
        <f t="shared" si="27"/>
        <v>-2.5786913472680681</v>
      </c>
      <c r="AS51">
        <f t="shared" si="27"/>
        <v>9.3368413492948624E-3</v>
      </c>
      <c r="AT51">
        <f t="shared" si="27"/>
        <v>-7.0476522063925469E-3</v>
      </c>
      <c r="AU51">
        <f t="shared" si="25"/>
        <v>-2.5764021581251662</v>
      </c>
      <c r="AW51">
        <v>48</v>
      </c>
      <c r="AX51">
        <f>IF(Z51&gt;0, (R51*SUMPRODUCT(K51:$K$98, X51:$X$98)-K51*$AZ$3)/Z51, 0)</f>
        <v>-1180.0826552249462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50</v>
      </c>
      <c r="R52">
        <f t="shared" si="0"/>
        <v>50000</v>
      </c>
      <c r="S52">
        <f t="shared" si="1"/>
        <v>-1950.1261134336298</v>
      </c>
      <c r="U52">
        <f t="shared" si="12"/>
        <v>0.377763185</v>
      </c>
      <c r="V52">
        <f t="shared" si="13"/>
        <v>0.01</v>
      </c>
      <c r="W52">
        <f t="shared" si="14"/>
        <v>1.3687947628454385E-2</v>
      </c>
      <c r="X52">
        <f t="shared" si="15"/>
        <v>5.1708026922381248E-3</v>
      </c>
      <c r="Y52">
        <f t="shared" si="16"/>
        <v>1.3687947628454386E-4</v>
      </c>
      <c r="Z52">
        <f t="shared" si="17"/>
        <v>8.3802654599317156E-3</v>
      </c>
      <c r="AB52">
        <f t="shared" si="18"/>
        <v>-16.152909581966455</v>
      </c>
      <c r="AC52">
        <f t="shared" si="22"/>
        <v>-16.342574510918727</v>
      </c>
      <c r="AE52">
        <f t="shared" si="2"/>
        <v>0</v>
      </c>
      <c r="AF52">
        <f t="shared" si="26"/>
        <v>0</v>
      </c>
      <c r="AG52">
        <f t="shared" si="26"/>
        <v>-0.41901327299658575</v>
      </c>
      <c r="AH52">
        <f t="shared" si="4"/>
        <v>-258.54013461190624</v>
      </c>
      <c r="AI52">
        <f t="shared" si="23"/>
        <v>-258.95914788490285</v>
      </c>
      <c r="AJ52">
        <f t="shared" si="6"/>
        <v>0.18966492895227205</v>
      </c>
      <c r="AK52">
        <f t="shared" si="19"/>
        <v>-1.1307036707376519</v>
      </c>
      <c r="AL52">
        <f t="shared" si="24"/>
        <v>-259.90018662668825</v>
      </c>
      <c r="AN52">
        <f t="shared" si="27"/>
        <v>0</v>
      </c>
      <c r="AO52">
        <f t="shared" si="27"/>
        <v>0</v>
      </c>
      <c r="AP52">
        <f t="shared" si="27"/>
        <v>-2.5481272455589979E-3</v>
      </c>
      <c r="AQ52">
        <f t="shared" si="27"/>
        <v>-1.5722489084026157</v>
      </c>
      <c r="AR52">
        <f t="shared" si="27"/>
        <v>-1.5747970356481749</v>
      </c>
      <c r="AS52">
        <f t="shared" si="27"/>
        <v>1.1534011071630994E-3</v>
      </c>
      <c r="AT52">
        <f t="shared" si="27"/>
        <v>-6.8760991971814163E-3</v>
      </c>
      <c r="AU52">
        <f t="shared" si="25"/>
        <v>-1.5805197337381933</v>
      </c>
      <c r="AW52">
        <v>49</v>
      </c>
      <c r="AX52">
        <f>IF(Z52&gt;0, (R52*SUMPRODUCT(K52:$K$98, X52:$X$98)-K52*$AZ$3)/Z52, 0)</f>
        <v>-1950.1261134336298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50000</v>
      </c>
      <c r="S53">
        <f t="shared" si="1"/>
        <v>-3213.3012236990276</v>
      </c>
      <c r="U53">
        <f t="shared" si="12"/>
        <v>0.40377970400000002</v>
      </c>
      <c r="V53">
        <f t="shared" si="13"/>
        <v>0.01</v>
      </c>
      <c r="W53">
        <f t="shared" si="14"/>
        <v>8.3802654599317156E-3</v>
      </c>
      <c r="X53">
        <f t="shared" si="15"/>
        <v>3.3837811068526519E-3</v>
      </c>
      <c r="Y53">
        <f t="shared" si="16"/>
        <v>8.3802654599317156E-5</v>
      </c>
      <c r="Z53">
        <f t="shared" si="17"/>
        <v>4.9126816984797457E-3</v>
      </c>
      <c r="AB53">
        <f t="shared" si="18"/>
        <v>-16.342574510918727</v>
      </c>
      <c r="AC53">
        <f t="shared" si="22"/>
        <v>-15.785926113368784</v>
      </c>
      <c r="AE53">
        <f t="shared" si="2"/>
        <v>0</v>
      </c>
      <c r="AF53">
        <f t="shared" si="26"/>
        <v>0</v>
      </c>
      <c r="AG53">
        <f t="shared" si="26"/>
        <v>-0.24563408492398728</v>
      </c>
      <c r="AH53">
        <f t="shared" si="4"/>
        <v>-169.1890553426326</v>
      </c>
      <c r="AI53">
        <f t="shared" si="23"/>
        <v>-169.43468942755658</v>
      </c>
      <c r="AJ53">
        <f t="shared" si="6"/>
        <v>-0.55664839754994233</v>
      </c>
      <c r="AK53">
        <f t="shared" si="19"/>
        <v>-1.1439802157643111</v>
      </c>
      <c r="AL53">
        <f t="shared" si="24"/>
        <v>-171.13531804087083</v>
      </c>
      <c r="AN53">
        <f t="shared" si="27"/>
        <v>0</v>
      </c>
      <c r="AO53">
        <f t="shared" si="27"/>
        <v>0</v>
      </c>
      <c r="AP53">
        <f t="shared" si="27"/>
        <v>-1.3337177751225537E-3</v>
      </c>
      <c r="AQ53">
        <f t="shared" si="27"/>
        <v>-0.91864470086263172</v>
      </c>
      <c r="AR53">
        <f t="shared" si="27"/>
        <v>-0.9199784186377542</v>
      </c>
      <c r="AS53">
        <f t="shared" si="27"/>
        <v>-3.0224301425251592E-3</v>
      </c>
      <c r="AT53">
        <f t="shared" si="27"/>
        <v>-6.2114618523953875E-3</v>
      </c>
      <c r="AU53">
        <f t="shared" si="25"/>
        <v>-0.92921231063267473</v>
      </c>
      <c r="AW53">
        <v>50</v>
      </c>
      <c r="AX53">
        <f>IF(Z53&gt;0, (R53*SUMPRODUCT(K53:$K$98, X53:$X$98)-K53*$AZ$3)/Z53, 0)</f>
        <v>-3213.3012236990276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50000</v>
      </c>
      <c r="S54">
        <f t="shared" si="1"/>
        <v>-5381.7608718058536</v>
      </c>
      <c r="U54">
        <f t="shared" si="12"/>
        <v>0.43007572599999999</v>
      </c>
      <c r="V54">
        <f t="shared" si="13"/>
        <v>0.01</v>
      </c>
      <c r="W54">
        <f t="shared" si="14"/>
        <v>4.9126816984797457E-3</v>
      </c>
      <c r="X54">
        <f t="shared" si="15"/>
        <v>2.1128251480805895E-3</v>
      </c>
      <c r="Y54">
        <f t="shared" si="16"/>
        <v>4.9126816984797458E-5</v>
      </c>
      <c r="Z54">
        <f t="shared" si="17"/>
        <v>2.7507297334143587E-3</v>
      </c>
      <c r="AB54">
        <f t="shared" si="18"/>
        <v>-15.785926113368784</v>
      </c>
      <c r="AC54">
        <f t="shared" si="22"/>
        <v>-14.803769648202342</v>
      </c>
      <c r="AE54">
        <f t="shared" si="2"/>
        <v>0</v>
      </c>
      <c r="AF54">
        <f t="shared" si="26"/>
        <v>0</v>
      </c>
      <c r="AG54">
        <f t="shared" si="26"/>
        <v>-0.13753648667071794</v>
      </c>
      <c r="AH54">
        <f t="shared" si="4"/>
        <v>-105.64125740402947</v>
      </c>
      <c r="AI54">
        <f t="shared" si="23"/>
        <v>-105.77879389070019</v>
      </c>
      <c r="AJ54">
        <f t="shared" si="6"/>
        <v>-0.98215646516644206</v>
      </c>
      <c r="AK54">
        <f t="shared" si="19"/>
        <v>-1.105014827935815</v>
      </c>
      <c r="AL54">
        <f t="shared" si="24"/>
        <v>-107.86596518380244</v>
      </c>
      <c r="AN54">
        <f t="shared" si="27"/>
        <v>0</v>
      </c>
      <c r="AO54">
        <f t="shared" si="27"/>
        <v>0</v>
      </c>
      <c r="AP54">
        <f t="shared" si="27"/>
        <v>-6.6676871156820647E-4</v>
      </c>
      <c r="AQ54">
        <f t="shared" si="27"/>
        <v>-0.51214253608476512</v>
      </c>
      <c r="AR54">
        <f t="shared" si="27"/>
        <v>-0.51280930479633335</v>
      </c>
      <c r="AS54">
        <f t="shared" si="27"/>
        <v>-4.7614361591573019E-3</v>
      </c>
      <c r="AT54">
        <f t="shared" si="27"/>
        <v>-5.3570461985880582E-3</v>
      </c>
      <c r="AU54">
        <f t="shared" si="25"/>
        <v>-0.52292778715407873</v>
      </c>
      <c r="AW54">
        <v>51</v>
      </c>
      <c r="AX54">
        <f>IF(Z54&gt;0, (R54*SUMPRODUCT(K54:$K$98, X54:$X$98)-K54*$AZ$3)/Z54, 0)</f>
        <v>-5381.7608718058536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50000</v>
      </c>
      <c r="S55">
        <f t="shared" si="1"/>
        <v>-9279.9030136915899</v>
      </c>
      <c r="U55">
        <f t="shared" si="12"/>
        <v>0.45648519999999998</v>
      </c>
      <c r="V55">
        <f t="shared" si="13"/>
        <v>0.01</v>
      </c>
      <c r="W55">
        <f t="shared" si="14"/>
        <v>2.7507297334143587E-3</v>
      </c>
      <c r="X55">
        <f t="shared" si="15"/>
        <v>1.2556674125036001E-3</v>
      </c>
      <c r="Y55">
        <f t="shared" si="16"/>
        <v>2.7507297334143586E-5</v>
      </c>
      <c r="Z55">
        <f t="shared" si="17"/>
        <v>1.467555023576615E-3</v>
      </c>
      <c r="AB55">
        <f t="shared" si="18"/>
        <v>-14.803769648202342</v>
      </c>
      <c r="AC55">
        <f t="shared" si="22"/>
        <v>-13.618768286046862</v>
      </c>
      <c r="AE55">
        <f t="shared" si="2"/>
        <v>0</v>
      </c>
      <c r="AF55">
        <f t="shared" si="26"/>
        <v>0</v>
      </c>
      <c r="AG55">
        <f t="shared" si="26"/>
        <v>-7.3377751178830747E-2</v>
      </c>
      <c r="AH55">
        <f t="shared" si="4"/>
        <v>-62.783370625180005</v>
      </c>
      <c r="AI55">
        <f t="shared" si="23"/>
        <v>-62.856748376358837</v>
      </c>
      <c r="AJ55">
        <f t="shared" si="6"/>
        <v>-1.1850013621554805</v>
      </c>
      <c r="AK55">
        <f t="shared" si="19"/>
        <v>-1.036263875374164</v>
      </c>
      <c r="AL55">
        <f t="shared" si="24"/>
        <v>-65.078013613888473</v>
      </c>
      <c r="AN55">
        <f t="shared" si="27"/>
        <v>0</v>
      </c>
      <c r="AO55">
        <f t="shared" si="27"/>
        <v>0</v>
      </c>
      <c r="AP55">
        <f t="shared" si="27"/>
        <v>-3.1761694267729403E-4</v>
      </c>
      <c r="AQ55">
        <f t="shared" si="27"/>
        <v>-0.2717589720124598</v>
      </c>
      <c r="AR55">
        <f t="shared" si="27"/>
        <v>-0.27207658895513709</v>
      </c>
      <c r="AS55">
        <f t="shared" si="27"/>
        <v>-5.129300144385401E-3</v>
      </c>
      <c r="AT55">
        <f t="shared" si="27"/>
        <v>-4.4854872030777202E-3</v>
      </c>
      <c r="AU55">
        <f t="shared" si="25"/>
        <v>-0.28169137630260016</v>
      </c>
      <c r="AW55">
        <v>52</v>
      </c>
      <c r="AX55">
        <f>IF(Z55&gt;0, (R55*SUMPRODUCT(K55:$K$98, X55:$X$98)-K55*$AZ$3)/Z55, 0)</f>
        <v>-9279.9030136915899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50</v>
      </c>
      <c r="R56">
        <f t="shared" si="0"/>
        <v>50000</v>
      </c>
      <c r="S56">
        <f t="shared" si="1"/>
        <v>-16633.38018572993</v>
      </c>
      <c r="U56">
        <f t="shared" si="12"/>
        <v>0.483034941</v>
      </c>
      <c r="V56">
        <f t="shared" si="13"/>
        <v>0.01</v>
      </c>
      <c r="W56">
        <f t="shared" si="14"/>
        <v>1.467555023576615E-3</v>
      </c>
      <c r="X56">
        <f t="shared" si="15"/>
        <v>7.0888035422758385E-4</v>
      </c>
      <c r="Y56">
        <f t="shared" si="16"/>
        <v>1.4675550235766149E-5</v>
      </c>
      <c r="Z56">
        <f t="shared" si="17"/>
        <v>7.43999119113265E-4</v>
      </c>
      <c r="AB56">
        <f t="shared" si="18"/>
        <v>-13.618768286046862</v>
      </c>
      <c r="AC56">
        <f t="shared" si="22"/>
        <v>-12.375220206059105</v>
      </c>
      <c r="AE56">
        <f t="shared" si="2"/>
        <v>0</v>
      </c>
      <c r="AF56">
        <f t="shared" si="26"/>
        <v>0</v>
      </c>
      <c r="AG56">
        <f t="shared" si="26"/>
        <v>-3.719995595566325E-2</v>
      </c>
      <c r="AH56">
        <f t="shared" si="4"/>
        <v>-35.444017711379189</v>
      </c>
      <c r="AI56">
        <f t="shared" si="23"/>
        <v>-35.481217667334853</v>
      </c>
      <c r="AJ56">
        <f t="shared" si="6"/>
        <v>-1.2435480799877574</v>
      </c>
      <c r="AK56">
        <f t="shared" si="19"/>
        <v>-0.95331378002328038</v>
      </c>
      <c r="AL56">
        <f t="shared" si="24"/>
        <v>-37.678079527345886</v>
      </c>
      <c r="AN56">
        <f t="shared" si="27"/>
        <v>0</v>
      </c>
      <c r="AO56">
        <f t="shared" si="27"/>
        <v>0</v>
      </c>
      <c r="AP56">
        <f t="shared" si="27"/>
        <v>-1.4376847507481606E-4</v>
      </c>
      <c r="AQ56">
        <f t="shared" si="27"/>
        <v>-0.1369822153274349</v>
      </c>
      <c r="AR56">
        <f t="shared" si="27"/>
        <v>-0.13712598380250973</v>
      </c>
      <c r="AS56">
        <f t="shared" si="27"/>
        <v>-4.8060006134184059E-3</v>
      </c>
      <c r="AT56">
        <f t="shared" si="27"/>
        <v>-3.6843180294381626E-3</v>
      </c>
      <c r="AU56">
        <f t="shared" si="25"/>
        <v>-0.14561630244536627</v>
      </c>
      <c r="AW56">
        <v>53</v>
      </c>
      <c r="AX56">
        <f>IF(Z56&gt;0, (R56*SUMPRODUCT(K56:$K$98, X56:$X$98)-K56*$AZ$3)/Z56, 0)</f>
        <v>-16633.38018572993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50</v>
      </c>
      <c r="R57">
        <f t="shared" si="0"/>
        <v>50000</v>
      </c>
      <c r="S57">
        <f t="shared" si="1"/>
        <v>-31233.192969467</v>
      </c>
      <c r="U57">
        <f t="shared" si="12"/>
        <v>0.509773425</v>
      </c>
      <c r="V57">
        <f t="shared" si="13"/>
        <v>0.01</v>
      </c>
      <c r="W57">
        <f t="shared" si="14"/>
        <v>7.43999119113265E-4</v>
      </c>
      <c r="X57">
        <f t="shared" si="15"/>
        <v>3.7927097914735208E-4</v>
      </c>
      <c r="Y57">
        <f t="shared" si="16"/>
        <v>7.4399911911326503E-6</v>
      </c>
      <c r="Z57">
        <f t="shared" si="17"/>
        <v>3.5728814877478029E-4</v>
      </c>
      <c r="AB57">
        <f t="shared" si="18"/>
        <v>-12.375220206059105</v>
      </c>
      <c r="AC57">
        <f t="shared" si="22"/>
        <v>-11.159249696386347</v>
      </c>
      <c r="AE57">
        <f t="shared" si="2"/>
        <v>0</v>
      </c>
      <c r="AF57">
        <f t="shared" si="26"/>
        <v>0</v>
      </c>
      <c r="AG57">
        <f t="shared" si="26"/>
        <v>-1.7864407438739016E-2</v>
      </c>
      <c r="AH57">
        <f t="shared" si="4"/>
        <v>-18.963548957367603</v>
      </c>
      <c r="AI57">
        <f t="shared" si="23"/>
        <v>-18.981413364806343</v>
      </c>
      <c r="AJ57">
        <f t="shared" si="6"/>
        <v>-1.2159705096727578</v>
      </c>
      <c r="AK57">
        <f t="shared" si="19"/>
        <v>-0.8662654144241374</v>
      </c>
      <c r="AL57">
        <f t="shared" si="24"/>
        <v>-21.063649288903239</v>
      </c>
      <c r="AN57">
        <f t="shared" si="27"/>
        <v>0</v>
      </c>
      <c r="AO57">
        <f t="shared" si="27"/>
        <v>0</v>
      </c>
      <c r="AP57">
        <f t="shared" si="27"/>
        <v>-6.1644144980492667E-5</v>
      </c>
      <c r="AQ57">
        <f t="shared" si="27"/>
        <v>-6.5436917808853662E-2</v>
      </c>
      <c r="AR57">
        <f t="shared" si="27"/>
        <v>-6.5498561953834161E-2</v>
      </c>
      <c r="AS57">
        <f t="shared" si="27"/>
        <v>-4.1959109277660998E-3</v>
      </c>
      <c r="AT57">
        <f t="shared" si="27"/>
        <v>-2.9891946308025661E-3</v>
      </c>
      <c r="AU57">
        <f t="shared" si="25"/>
        <v>-7.2683667512402836E-2</v>
      </c>
      <c r="AW57">
        <v>54</v>
      </c>
      <c r="AX57">
        <f>IF(Z57&gt;0, (R57*SUMPRODUCT(K57:$K$98, X57:$X$98)-K57*$AZ$3)/Z57, 0)</f>
        <v>-31233.192969467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50000</v>
      </c>
      <c r="S58">
        <f t="shared" si="1"/>
        <v>-61826.609308746658</v>
      </c>
      <c r="U58">
        <f t="shared" si="12"/>
        <v>0.53654903799999998</v>
      </c>
      <c r="V58">
        <f t="shared" si="13"/>
        <v>0.01</v>
      </c>
      <c r="W58">
        <f t="shared" si="14"/>
        <v>3.5728814877478029E-4</v>
      </c>
      <c r="X58">
        <f t="shared" si="15"/>
        <v>1.9170261251390925E-4</v>
      </c>
      <c r="Y58">
        <f t="shared" si="16"/>
        <v>3.572881487747803E-6</v>
      </c>
      <c r="Z58">
        <f t="shared" si="17"/>
        <v>1.6201265477312323E-4</v>
      </c>
      <c r="AB58">
        <f t="shared" si="18"/>
        <v>-11.159249696386347</v>
      </c>
      <c r="AC58">
        <f t="shared" si="22"/>
        <v>-10.01669310973074</v>
      </c>
      <c r="AE58">
        <f t="shared" si="2"/>
        <v>0</v>
      </c>
      <c r="AF58">
        <f t="shared" si="26"/>
        <v>0</v>
      </c>
      <c r="AG58">
        <f t="shared" si="26"/>
        <v>-8.1006327386561622E-3</v>
      </c>
      <c r="AH58">
        <f t="shared" si="4"/>
        <v>-9.5851306256954629</v>
      </c>
      <c r="AI58">
        <f t="shared" si="23"/>
        <v>-9.5932312584341197</v>
      </c>
      <c r="AJ58">
        <f t="shared" si="6"/>
        <v>-1.1425565866556067</v>
      </c>
      <c r="AK58">
        <f t="shared" si="19"/>
        <v>-0.78114747874704438</v>
      </c>
      <c r="AL58">
        <f t="shared" si="24"/>
        <v>-11.516935323836771</v>
      </c>
      <c r="AN58">
        <f t="shared" si="27"/>
        <v>0</v>
      </c>
      <c r="AO58">
        <f t="shared" si="27"/>
        <v>0</v>
      </c>
      <c r="AP58">
        <f t="shared" si="27"/>
        <v>-2.4957675752742735E-5</v>
      </c>
      <c r="AQ58">
        <f t="shared" si="27"/>
        <v>-2.953134525679988E-2</v>
      </c>
      <c r="AR58">
        <f t="shared" si="27"/>
        <v>-2.9556302932552625E-2</v>
      </c>
      <c r="AS58">
        <f t="shared" si="27"/>
        <v>-3.5201641327146094E-3</v>
      </c>
      <c r="AT58">
        <f t="shared" si="27"/>
        <v>-2.4066793445169095E-3</v>
      </c>
      <c r="AU58">
        <f t="shared" si="25"/>
        <v>-3.5483146409784144E-2</v>
      </c>
      <c r="AW58">
        <v>55</v>
      </c>
      <c r="AX58">
        <f>IF(Z58&gt;0, (R58*SUMPRODUCT(K58:$K$98, X58:$X$98)-K58*$AZ$3)/Z58, 0)</f>
        <v>-61826.609308746658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50000</v>
      </c>
      <c r="S59">
        <f t="shared" si="1"/>
        <v>-129691.6086379552</v>
      </c>
      <c r="U59">
        <f t="shared" si="12"/>
        <v>0.56320604299999999</v>
      </c>
      <c r="V59">
        <f t="shared" si="13"/>
        <v>0.01</v>
      </c>
      <c r="W59">
        <f t="shared" si="14"/>
        <v>1.6201265477312323E-4</v>
      </c>
      <c r="X59">
        <f t="shared" si="15"/>
        <v>9.1246506210695798E-5</v>
      </c>
      <c r="Y59">
        <f t="shared" si="16"/>
        <v>1.6201265477312323E-6</v>
      </c>
      <c r="Z59">
        <f t="shared" si="17"/>
        <v>6.914602201469621E-5</v>
      </c>
      <c r="AB59">
        <f t="shared" si="18"/>
        <v>-10.01669310973074</v>
      </c>
      <c r="AC59">
        <f t="shared" si="22"/>
        <v>-8.967658826001415</v>
      </c>
      <c r="AE59">
        <f t="shared" si="2"/>
        <v>0</v>
      </c>
      <c r="AF59">
        <f t="shared" si="26"/>
        <v>0</v>
      </c>
      <c r="AG59">
        <f t="shared" si="26"/>
        <v>-3.4573011007348105E-3</v>
      </c>
      <c r="AH59">
        <f t="shared" si="4"/>
        <v>-4.5623253105347903</v>
      </c>
      <c r="AI59">
        <f t="shared" si="23"/>
        <v>-4.5657826116355249</v>
      </c>
      <c r="AJ59">
        <f t="shared" si="6"/>
        <v>-1.0490342837293252</v>
      </c>
      <c r="AK59">
        <f t="shared" si="19"/>
        <v>-0.70116851768115185</v>
      </c>
      <c r="AL59">
        <f t="shared" si="24"/>
        <v>-6.3159854130460023</v>
      </c>
      <c r="AN59">
        <f t="shared" si="27"/>
        <v>0</v>
      </c>
      <c r="AO59">
        <f t="shared" si="27"/>
        <v>0</v>
      </c>
      <c r="AP59">
        <f t="shared" si="27"/>
        <v>-9.5105224928893089E-6</v>
      </c>
      <c r="AQ59">
        <f t="shared" si="27"/>
        <v>-1.2550280181410073E-2</v>
      </c>
      <c r="AR59">
        <f t="shared" si="27"/>
        <v>-1.2559790703902961E-2</v>
      </c>
      <c r="AS59">
        <f t="shared" si="27"/>
        <v>-2.8857377071089645E-3</v>
      </c>
      <c r="AT59">
        <f t="shared" si="27"/>
        <v>-1.928810585024006E-3</v>
      </c>
      <c r="AU59">
        <f t="shared" si="25"/>
        <v>-1.7374338996035934E-2</v>
      </c>
      <c r="AW59">
        <v>56</v>
      </c>
      <c r="AX59">
        <f>IF(Z59&gt;0, (R59*SUMPRODUCT(K59:$K$98, X59:$X$98)-K59*$AZ$3)/Z59, 0)</f>
        <v>-129691.6086379552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50000</v>
      </c>
      <c r="S60">
        <f t="shared" si="1"/>
        <v>-292907.26960819121</v>
      </c>
      <c r="U60">
        <f t="shared" si="12"/>
        <v>0.59415461300000005</v>
      </c>
      <c r="V60">
        <f t="shared" si="13"/>
        <v>0.01</v>
      </c>
      <c r="W60">
        <f t="shared" si="14"/>
        <v>6.914602201469621E-5</v>
      </c>
      <c r="X60">
        <f t="shared" si="15"/>
        <v>4.1083427950631312E-5</v>
      </c>
      <c r="Y60">
        <f t="shared" si="16"/>
        <v>6.914602201469621E-7</v>
      </c>
      <c r="Z60">
        <f t="shared" si="17"/>
        <v>2.7371133843917936E-5</v>
      </c>
      <c r="AB60">
        <f t="shared" si="18"/>
        <v>-8.967658826001415</v>
      </c>
      <c r="AC60">
        <f t="shared" si="22"/>
        <v>-8.0172040803023581</v>
      </c>
      <c r="AE60">
        <f t="shared" si="2"/>
        <v>0</v>
      </c>
      <c r="AF60">
        <f t="shared" si="26"/>
        <v>0</v>
      </c>
      <c r="AG60">
        <f t="shared" si="26"/>
        <v>-1.3685566921958969E-3</v>
      </c>
      <c r="AH60">
        <f t="shared" si="4"/>
        <v>-2.0541713975315656</v>
      </c>
      <c r="AI60">
        <f t="shared" si="23"/>
        <v>-2.0555399542237613</v>
      </c>
      <c r="AJ60">
        <f t="shared" si="6"/>
        <v>-0.95045474569905686</v>
      </c>
      <c r="AK60">
        <f t="shared" si="19"/>
        <v>-0.62773611782009908</v>
      </c>
      <c r="AL60">
        <f t="shared" si="24"/>
        <v>-3.6337308177429173</v>
      </c>
      <c r="AN60">
        <f t="shared" si="27"/>
        <v>0</v>
      </c>
      <c r="AO60">
        <f t="shared" si="27"/>
        <v>0</v>
      </c>
      <c r="AP60">
        <f t="shared" si="27"/>
        <v>-3.3613361221160468E-6</v>
      </c>
      <c r="AQ60">
        <f t="shared" si="27"/>
        <v>-5.0452864385628956E-3</v>
      </c>
      <c r="AR60">
        <f t="shared" si="27"/>
        <v>-5.0486477746850104E-3</v>
      </c>
      <c r="AS60">
        <f t="shared" si="27"/>
        <v>-2.3344285898954588E-3</v>
      </c>
      <c r="AT60">
        <f t="shared" si="27"/>
        <v>-1.5417937013628377E-3</v>
      </c>
      <c r="AU60">
        <f t="shared" si="25"/>
        <v>-8.9248700659433078E-3</v>
      </c>
      <c r="AW60">
        <v>57</v>
      </c>
      <c r="AX60">
        <f>IF(Z60&gt;0, (R60*SUMPRODUCT(K60:$K$98, X60:$X$98)-K60*$AZ$3)/Z60, 0)</f>
        <v>-292907.26960819121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50000</v>
      </c>
      <c r="S61">
        <f t="shared" si="1"/>
        <v>-716798.50075585174</v>
      </c>
      <c r="U61">
        <f t="shared" si="12"/>
        <v>0.62493506799999998</v>
      </c>
      <c r="V61">
        <f t="shared" si="13"/>
        <v>0.01</v>
      </c>
      <c r="W61">
        <f t="shared" si="14"/>
        <v>2.7371133843917936E-5</v>
      </c>
      <c r="X61">
        <f t="shared" si="15"/>
        <v>1.7105181389985958E-5</v>
      </c>
      <c r="Y61">
        <f t="shared" si="16"/>
        <v>2.7371133843917935E-7</v>
      </c>
      <c r="Z61">
        <f t="shared" si="17"/>
        <v>9.9922411154927995E-6</v>
      </c>
      <c r="AB61">
        <f t="shared" si="18"/>
        <v>-8.0172040803023581</v>
      </c>
      <c r="AC61">
        <f t="shared" si="22"/>
        <v>-7.1624234507762186</v>
      </c>
      <c r="AE61">
        <f t="shared" si="2"/>
        <v>0</v>
      </c>
      <c r="AF61">
        <f t="shared" si="26"/>
        <v>0</v>
      </c>
      <c r="AG61">
        <f t="shared" si="26"/>
        <v>-4.9961205577463998E-4</v>
      </c>
      <c r="AH61">
        <f t="shared" si="4"/>
        <v>-0.85525906949929786</v>
      </c>
      <c r="AI61">
        <f t="shared" si="23"/>
        <v>-0.85575868155507251</v>
      </c>
      <c r="AJ61">
        <f t="shared" si="6"/>
        <v>-0.85478062952613953</v>
      </c>
      <c r="AK61">
        <f t="shared" si="19"/>
        <v>-0.56120428562116509</v>
      </c>
      <c r="AL61">
        <f t="shared" si="24"/>
        <v>-2.2717435967023771</v>
      </c>
      <c r="AN61">
        <f t="shared" si="27"/>
        <v>0</v>
      </c>
      <c r="AO61">
        <f t="shared" si="27"/>
        <v>0</v>
      </c>
      <c r="AP61">
        <f t="shared" si="27"/>
        <v>-1.0956303061155698E-6</v>
      </c>
      <c r="AQ61">
        <f t="shared" si="27"/>
        <v>-1.8755507303977214E-3</v>
      </c>
      <c r="AR61">
        <f t="shared" si="27"/>
        <v>-1.8766463607038369E-3</v>
      </c>
      <c r="AS61">
        <f t="shared" si="27"/>
        <v>-1.8745015296664927E-3</v>
      </c>
      <c r="AT61">
        <f t="shared" si="27"/>
        <v>-1.2306997322054961E-3</v>
      </c>
      <c r="AU61">
        <f t="shared" si="25"/>
        <v>-4.9818476225758261E-3</v>
      </c>
      <c r="AW61">
        <v>58</v>
      </c>
      <c r="AX61">
        <f>IF(Z61&gt;0, (R61*SUMPRODUCT(K61:$K$98, X61:$X$98)-K61*$AZ$3)/Z61, 0)</f>
        <v>-716798.50075585174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50000</v>
      </c>
      <c r="S62">
        <f t="shared" si="1"/>
        <v>-1913823.970399586</v>
      </c>
      <c r="U62">
        <f t="shared" si="12"/>
        <v>0.65550924799999999</v>
      </c>
      <c r="V62">
        <f t="shared" si="13"/>
        <v>0.01</v>
      </c>
      <c r="W62">
        <f t="shared" si="14"/>
        <v>9.9922411154927995E-6</v>
      </c>
      <c r="X62">
        <f t="shared" si="15"/>
        <v>6.5500064594513659E-6</v>
      </c>
      <c r="Y62">
        <f t="shared" si="16"/>
        <v>9.9922411154927999E-8</v>
      </c>
      <c r="Z62">
        <f t="shared" si="17"/>
        <v>3.3423122448865056E-6</v>
      </c>
      <c r="AB62">
        <f t="shared" si="18"/>
        <v>-7.1624234507762186</v>
      </c>
      <c r="AC62">
        <f t="shared" si="22"/>
        <v>-6.3965972908238458</v>
      </c>
      <c r="AE62">
        <f t="shared" si="2"/>
        <v>0</v>
      </c>
      <c r="AF62">
        <f t="shared" si="26"/>
        <v>0</v>
      </c>
      <c r="AG62">
        <f t="shared" si="26"/>
        <v>-1.6711561224432529E-4</v>
      </c>
      <c r="AH62">
        <f t="shared" si="4"/>
        <v>-0.32750032297256831</v>
      </c>
      <c r="AI62">
        <f t="shared" si="23"/>
        <v>-0.32766743858481262</v>
      </c>
      <c r="AJ62">
        <f t="shared" si="6"/>
        <v>-0.7658261599523728</v>
      </c>
      <c r="AK62">
        <f t="shared" si="19"/>
        <v>-0.50136964155433539</v>
      </c>
      <c r="AL62">
        <f t="shared" si="24"/>
        <v>-1.5948632400915208</v>
      </c>
      <c r="AN62">
        <f t="shared" si="27"/>
        <v>0</v>
      </c>
      <c r="AO62">
        <f t="shared" si="27"/>
        <v>0</v>
      </c>
      <c r="AP62">
        <f t="shared" si="27"/>
        <v>-3.2721268304159569E-7</v>
      </c>
      <c r="AQ62">
        <f t="shared" si="27"/>
        <v>-6.4124624825698836E-4</v>
      </c>
      <c r="AR62">
        <f t="shared" si="27"/>
        <v>-6.4157346094002995E-4</v>
      </c>
      <c r="AS62">
        <f t="shared" si="27"/>
        <v>-1.4994890613517007E-3</v>
      </c>
      <c r="AT62">
        <f t="shared" si="27"/>
        <v>-9.8168270100789431E-4</v>
      </c>
      <c r="AU62">
        <f t="shared" si="25"/>
        <v>-3.122745223299625E-3</v>
      </c>
      <c r="AW62">
        <v>59</v>
      </c>
      <c r="AX62">
        <f>IF(Z62&gt;0, (R62*SUMPRODUCT(K62:$K$98, X62:$X$98)-K62*$AZ$3)/Z62, 0)</f>
        <v>-1913823.970399586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50000</v>
      </c>
      <c r="S63">
        <f t="shared" si="1"/>
        <v>-5618517.2127886517</v>
      </c>
      <c r="U63">
        <f t="shared" si="12"/>
        <v>0.68583899100000001</v>
      </c>
      <c r="V63">
        <f t="shared" si="13"/>
        <v>0.01</v>
      </c>
      <c r="W63">
        <f t="shared" si="14"/>
        <v>3.3423122448865056E-6</v>
      </c>
      <c r="X63">
        <f t="shared" si="15"/>
        <v>2.2922880576399061E-6</v>
      </c>
      <c r="Y63">
        <f t="shared" si="16"/>
        <v>3.342312244886506E-8</v>
      </c>
      <c r="Z63">
        <f t="shared" si="17"/>
        <v>1.0166010647977346E-6</v>
      </c>
      <c r="AB63">
        <f t="shared" si="18"/>
        <v>-6.3965972908238458</v>
      </c>
      <c r="AC63">
        <f t="shared" si="22"/>
        <v>-5.7117905811053431</v>
      </c>
      <c r="AE63">
        <f t="shared" si="2"/>
        <v>0</v>
      </c>
      <c r="AF63">
        <f t="shared" si="26"/>
        <v>0</v>
      </c>
      <c r="AG63">
        <f t="shared" si="26"/>
        <v>-5.0830053239886728E-5</v>
      </c>
      <c r="AH63">
        <f t="shared" si="4"/>
        <v>-0.1146144028819953</v>
      </c>
      <c r="AI63">
        <f t="shared" si="23"/>
        <v>-0.11466523293523519</v>
      </c>
      <c r="AJ63">
        <f t="shared" si="6"/>
        <v>-0.68480670971850266</v>
      </c>
      <c r="AK63">
        <f t="shared" si="19"/>
        <v>-0.44776181035766927</v>
      </c>
      <c r="AL63">
        <f t="shared" si="24"/>
        <v>-1.247233753011407</v>
      </c>
      <c r="AN63">
        <f t="shared" si="27"/>
        <v>0</v>
      </c>
      <c r="AO63">
        <f t="shared" si="27"/>
        <v>0</v>
      </c>
      <c r="AP63">
        <f t="shared" si="27"/>
        <v>-8.8861910563865104E-8</v>
      </c>
      <c r="AQ63">
        <f t="shared" si="27"/>
        <v>-2.0037072891040248E-4</v>
      </c>
      <c r="AR63">
        <f t="shared" si="27"/>
        <v>-2.0045959082096634E-4</v>
      </c>
      <c r="AS63">
        <f t="shared" si="27"/>
        <v>-1.1971900227086192E-3</v>
      </c>
      <c r="AT63">
        <f t="shared" si="27"/>
        <v>-7.8278434527971001E-4</v>
      </c>
      <c r="AU63">
        <f t="shared" si="25"/>
        <v>-2.1804339588092953E-3</v>
      </c>
      <c r="AW63">
        <v>60</v>
      </c>
      <c r="AX63">
        <f>IF(Z63&gt;0, (R63*SUMPRODUCT(K63:$K$98, X63:$X$98)-K63*$AZ$3)/Z63, 0)</f>
        <v>-5618517.2127886517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50000</v>
      </c>
      <c r="S64">
        <f t="shared" si="1"/>
        <v>-18301592.123973444</v>
      </c>
      <c r="U64">
        <f t="shared" si="12"/>
        <v>0.71588716699999999</v>
      </c>
      <c r="V64">
        <f t="shared" si="13"/>
        <v>0.01</v>
      </c>
      <c r="W64">
        <f t="shared" si="14"/>
        <v>1.0166010647977346E-6</v>
      </c>
      <c r="X64">
        <f t="shared" si="15"/>
        <v>7.277716562472336E-7</v>
      </c>
      <c r="Y64">
        <f t="shared" si="16"/>
        <v>1.0166010647977346E-8</v>
      </c>
      <c r="Z64">
        <f t="shared" si="17"/>
        <v>2.7866339790252358E-7</v>
      </c>
      <c r="AB64">
        <f t="shared" si="18"/>
        <v>-5.7117905811053431</v>
      </c>
      <c r="AC64">
        <f t="shared" si="22"/>
        <v>-5.0999838482925037</v>
      </c>
      <c r="AE64">
        <f t="shared" si="2"/>
        <v>0</v>
      </c>
      <c r="AF64">
        <f t="shared" si="26"/>
        <v>0</v>
      </c>
      <c r="AG64">
        <f t="shared" si="26"/>
        <v>-1.393316989512618E-5</v>
      </c>
      <c r="AH64">
        <f t="shared" si="4"/>
        <v>-3.6388582812361681E-2</v>
      </c>
      <c r="AI64">
        <f t="shared" si="23"/>
        <v>-3.6402515982256807E-2</v>
      </c>
      <c r="AJ64">
        <f t="shared" si="6"/>
        <v>-0.61180673281283937</v>
      </c>
      <c r="AK64">
        <f t="shared" si="19"/>
        <v>-0.39982534067737407</v>
      </c>
      <c r="AL64">
        <f t="shared" si="24"/>
        <v>-1.0480345894724703</v>
      </c>
      <c r="AN64">
        <f t="shared" si="27"/>
        <v>0</v>
      </c>
      <c r="AO64">
        <f t="shared" si="27"/>
        <v>0</v>
      </c>
      <c r="AP64">
        <f t="shared" si="27"/>
        <v>-2.1748383973619368E-8</v>
      </c>
      <c r="AQ64">
        <f t="shared" si="27"/>
        <v>-5.6799197685511396E-5</v>
      </c>
      <c r="AR64">
        <f t="shared" si="27"/>
        <v>-5.6820946069485016E-5</v>
      </c>
      <c r="AS64">
        <f t="shared" si="27"/>
        <v>-9.5497348004875413E-4</v>
      </c>
      <c r="AT64">
        <f t="shared" si="27"/>
        <v>-6.2409021758045235E-4</v>
      </c>
      <c r="AU64">
        <f t="shared" si="25"/>
        <v>-1.6358846436986916E-3</v>
      </c>
      <c r="AW64">
        <v>61</v>
      </c>
      <c r="AX64">
        <f>IF(Z64&gt;0, (R64*SUMPRODUCT(K64:$K$98, X64:$X$98)-K64*$AZ$3)/Z64, 0)</f>
        <v>-18301592.123973444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50000</v>
      </c>
      <c r="S65">
        <f t="shared" si="1"/>
        <v>-66911238.927045532</v>
      </c>
      <c r="U65">
        <f t="shared" si="12"/>
        <v>0.74578270000000002</v>
      </c>
      <c r="V65">
        <f t="shared" si="13"/>
        <v>0.01</v>
      </c>
      <c r="W65">
        <f t="shared" si="14"/>
        <v>2.7866339790252358E-7</v>
      </c>
      <c r="X65">
        <f t="shared" si="15"/>
        <v>2.0782234127891838E-7</v>
      </c>
      <c r="Y65">
        <f t="shared" si="16"/>
        <v>2.7866339790252358E-9</v>
      </c>
      <c r="Z65">
        <f t="shared" si="17"/>
        <v>6.8054422644579967E-8</v>
      </c>
      <c r="AB65">
        <f t="shared" si="18"/>
        <v>-5.0999838482925037</v>
      </c>
      <c r="AC65">
        <f t="shared" si="22"/>
        <v>-4.5536057336136277</v>
      </c>
      <c r="AE65">
        <f t="shared" si="2"/>
        <v>0</v>
      </c>
      <c r="AF65">
        <f t="shared" si="26"/>
        <v>0</v>
      </c>
      <c r="AG65">
        <f t="shared" si="26"/>
        <v>-3.4027211322289984E-6</v>
      </c>
      <c r="AH65">
        <f t="shared" si="4"/>
        <v>-1.039111706394592E-2</v>
      </c>
      <c r="AI65">
        <f t="shared" si="23"/>
        <v>-1.0394519785078148E-2</v>
      </c>
      <c r="AJ65">
        <f t="shared" si="6"/>
        <v>-0.54637811467887598</v>
      </c>
      <c r="AK65">
        <f t="shared" si="19"/>
        <v>-0.35699886938047531</v>
      </c>
      <c r="AL65">
        <f t="shared" si="24"/>
        <v>-0.9137715038444294</v>
      </c>
      <c r="AN65">
        <f t="shared" si="27"/>
        <v>0</v>
      </c>
      <c r="AO65">
        <f t="shared" si="27"/>
        <v>0</v>
      </c>
      <c r="AP65">
        <f t="shared" si="27"/>
        <v>-4.7422603691076718E-9</v>
      </c>
      <c r="AQ65">
        <f t="shared" si="27"/>
        <v>-1.4481757607573733E-5</v>
      </c>
      <c r="AR65">
        <f t="shared" si="27"/>
        <v>-1.448649986794284E-5</v>
      </c>
      <c r="AS65">
        <f t="shared" si="27"/>
        <v>-7.6146918278080771E-4</v>
      </c>
      <c r="AT65">
        <f t="shared" si="27"/>
        <v>-4.9753756605092818E-4</v>
      </c>
      <c r="AU65">
        <f t="shared" si="25"/>
        <v>-1.2734932486996786E-3</v>
      </c>
      <c r="AW65">
        <v>62</v>
      </c>
      <c r="AX65">
        <f>IF(Z65&gt;0, (R65*SUMPRODUCT(K65:$K$98, X65:$X$98)-K65*$AZ$3)/Z65, 0)</f>
        <v>-66911238.927045532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50000</v>
      </c>
      <c r="S66">
        <f t="shared" si="1"/>
        <v>-278749444.69926357</v>
      </c>
      <c r="U66">
        <f t="shared" si="12"/>
        <v>0.77567720100000004</v>
      </c>
      <c r="V66">
        <f t="shared" si="13"/>
        <v>0.01</v>
      </c>
      <c r="W66">
        <f t="shared" si="14"/>
        <v>6.8054422644579967E-8</v>
      </c>
      <c r="X66">
        <f t="shared" si="15"/>
        <v>5.2788264072618809E-8</v>
      </c>
      <c r="Y66">
        <f t="shared" si="16"/>
        <v>6.8054422644579964E-10</v>
      </c>
      <c r="Z66">
        <f t="shared" si="17"/>
        <v>1.4585614345515359E-8</v>
      </c>
      <c r="AB66">
        <f t="shared" si="18"/>
        <v>-4.5536057336136277</v>
      </c>
      <c r="AC66">
        <f t="shared" si="22"/>
        <v>-4.0657318994100189</v>
      </c>
      <c r="AE66">
        <f t="shared" si="2"/>
        <v>0</v>
      </c>
      <c r="AF66">
        <f t="shared" si="26"/>
        <v>0</v>
      </c>
      <c r="AG66">
        <f t="shared" si="26"/>
        <v>-7.2928071727576797E-7</v>
      </c>
      <c r="AH66">
        <f t="shared" si="4"/>
        <v>-2.6394132036309404E-3</v>
      </c>
      <c r="AI66">
        <f t="shared" si="23"/>
        <v>-2.6401424843482163E-3</v>
      </c>
      <c r="AJ66">
        <f t="shared" si="6"/>
        <v>-0.48787383420360886</v>
      </c>
      <c r="AK66">
        <f t="shared" si="19"/>
        <v>-0.31875240135295396</v>
      </c>
      <c r="AL66">
        <f t="shared" si="24"/>
        <v>-0.80926637804091106</v>
      </c>
      <c r="AN66">
        <f t="shared" si="27"/>
        <v>0</v>
      </c>
      <c r="AO66">
        <f t="shared" si="27"/>
        <v>0</v>
      </c>
      <c r="AP66">
        <f t="shared" si="27"/>
        <v>-9.0747724633386532E-10</v>
      </c>
      <c r="AQ66">
        <f t="shared" si="27"/>
        <v>-3.2843421870738082E-6</v>
      </c>
      <c r="AR66">
        <f t="shared" si="27"/>
        <v>-3.2852496643201425E-6</v>
      </c>
      <c r="AS66">
        <f t="shared" si="27"/>
        <v>-6.0708365535190958E-4</v>
      </c>
      <c r="AT66">
        <f t="shared" si="27"/>
        <v>-3.9663814576452815E-4</v>
      </c>
      <c r="AU66">
        <f t="shared" si="25"/>
        <v>-1.0070070507807579E-3</v>
      </c>
      <c r="AW66">
        <v>63</v>
      </c>
      <c r="AX66">
        <f>IF(Z66&gt;0, (R66*SUMPRODUCT(K66:$K$98, X66:$X$98)-K66*$AZ$3)/Z66, 0)</f>
        <v>-278749444.69926357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50000</v>
      </c>
      <c r="S67">
        <f t="shared" ref="S67:S69" si="29">AX67</f>
        <v>-1349494754.5835037</v>
      </c>
      <c r="U67">
        <f t="shared" si="12"/>
        <v>0.80557273399999996</v>
      </c>
      <c r="V67">
        <f t="shared" si="13"/>
        <v>0.01</v>
      </c>
      <c r="W67">
        <f t="shared" si="14"/>
        <v>1.4585614345515359E-8</v>
      </c>
      <c r="X67">
        <f t="shared" si="15"/>
        <v>1.1749773225386428E-8</v>
      </c>
      <c r="Y67">
        <f t="shared" si="16"/>
        <v>1.4585614345515358E-10</v>
      </c>
      <c r="Z67">
        <f t="shared" si="17"/>
        <v>2.6899849766737774E-9</v>
      </c>
      <c r="AB67">
        <f t="shared" si="18"/>
        <v>-4.0657318994100189</v>
      </c>
      <c r="AC67">
        <f t="shared" si="22"/>
        <v>-3.630120615929691</v>
      </c>
      <c r="AE67">
        <f t="shared" ref="AE67:AE69" si="30">$Z67*O67</f>
        <v>0</v>
      </c>
      <c r="AF67">
        <f t="shared" si="26"/>
        <v>0</v>
      </c>
      <c r="AG67">
        <f t="shared" si="26"/>
        <v>-1.3449924883368886E-7</v>
      </c>
      <c r="AH67">
        <f t="shared" ref="AH67:AH69" si="31">-X67*R67</f>
        <v>-5.8748866126932136E-4</v>
      </c>
      <c r="AI67">
        <f t="shared" si="23"/>
        <v>-5.8762316051815509E-4</v>
      </c>
      <c r="AJ67">
        <f t="shared" ref="AJ67:AJ69" si="32">AB67-AC67</f>
        <v>-0.43561128348032785</v>
      </c>
      <c r="AK67">
        <f t="shared" si="19"/>
        <v>-0.28460123295870132</v>
      </c>
      <c r="AL67">
        <f t="shared" si="24"/>
        <v>-0.72080013959954736</v>
      </c>
      <c r="AN67">
        <f t="shared" si="27"/>
        <v>0</v>
      </c>
      <c r="AO67">
        <f t="shared" si="27"/>
        <v>0</v>
      </c>
      <c r="AP67">
        <f t="shared" si="27"/>
        <v>-1.4943173883800296E-10</v>
      </c>
      <c r="AQ67">
        <f t="shared" si="27"/>
        <v>-6.5271332711782427E-7</v>
      </c>
      <c r="AR67">
        <f t="shared" si="27"/>
        <v>-6.5286275885666237E-7</v>
      </c>
      <c r="AS67">
        <f t="shared" si="27"/>
        <v>-4.8397408991041952E-4</v>
      </c>
      <c r="AT67">
        <f t="shared" si="27"/>
        <v>-3.1619847311597718E-4</v>
      </c>
      <c r="AU67">
        <f t="shared" si="25"/>
        <v>-8.0082542578525343E-4</v>
      </c>
      <c r="AW67">
        <v>64</v>
      </c>
      <c r="AX67">
        <f>IF(Z67&gt;0, (R67*SUMPRODUCT(K67:$K$98, X67:$X$98)-K67*$AZ$3)/Z67, 0)</f>
        <v>-1349494754.5835037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50000</v>
      </c>
      <c r="S68">
        <f t="shared" si="29"/>
        <v>-7797144437.3371086</v>
      </c>
      <c r="U68">
        <f t="shared" ref="U68:U69" si="36">M68</f>
        <v>0.83546826699999999</v>
      </c>
      <c r="V68">
        <f t="shared" ref="V68:V69" si="37">$C$10</f>
        <v>0.01</v>
      </c>
      <c r="W68">
        <f t="shared" ref="W68:W69" si="38">Z67</f>
        <v>2.6899849766737774E-9</v>
      </c>
      <c r="X68">
        <f t="shared" ref="X68:X69" si="39">U68*W68</f>
        <v>2.2473970867176762E-9</v>
      </c>
      <c r="Y68">
        <f t="shared" ref="Y68:Y69" si="40">V68*W68</f>
        <v>2.6899849766737775E-11</v>
      </c>
      <c r="Z68">
        <f>MAX(0, W68-X68-Y68)</f>
        <v>4.1568804018936345E-10</v>
      </c>
      <c r="AB68">
        <f t="shared" ref="AB68:AB69" si="41">AC67</f>
        <v>-3.630120615929691</v>
      </c>
      <c r="AC68">
        <f t="shared" si="22"/>
        <v>-3.2411796902300596</v>
      </c>
      <c r="AE68">
        <f t="shared" si="30"/>
        <v>0</v>
      </c>
      <c r="AF68">
        <f t="shared" si="26"/>
        <v>0</v>
      </c>
      <c r="AG68">
        <f t="shared" si="26"/>
        <v>-2.0784402009468172E-8</v>
      </c>
      <c r="AH68">
        <f t="shared" si="31"/>
        <v>-1.1236985433588381E-4</v>
      </c>
      <c r="AI68">
        <f t="shared" si="23"/>
        <v>-1.1239063873789328E-4</v>
      </c>
      <c r="AJ68">
        <f t="shared" si="32"/>
        <v>-0.38894092569963146</v>
      </c>
      <c r="AK68">
        <f t="shared" ref="AK68:AK69" si="42">G68*SUM(AB68:AB68, AE68:AF68)</f>
        <v>-0.25410844311507841</v>
      </c>
      <c r="AL68">
        <f t="shared" si="24"/>
        <v>-0.64316175945344778</v>
      </c>
      <c r="AN68">
        <f t="shared" si="27"/>
        <v>0</v>
      </c>
      <c r="AO68">
        <f t="shared" si="27"/>
        <v>0</v>
      </c>
      <c r="AP68">
        <f t="shared" si="27"/>
        <v>-2.0617808542714289E-11</v>
      </c>
      <c r="AQ68">
        <f t="shared" si="27"/>
        <v>-1.1146917489444902E-7</v>
      </c>
      <c r="AR68">
        <f t="shared" si="27"/>
        <v>-1.1148979270299174E-7</v>
      </c>
      <c r="AS68">
        <f t="shared" si="27"/>
        <v>-3.8582344283217873E-4</v>
      </c>
      <c r="AT68">
        <f t="shared" si="27"/>
        <v>-2.5207168466272124E-4</v>
      </c>
      <c r="AU68">
        <f t="shared" si="25"/>
        <v>-6.3800661728760308E-4</v>
      </c>
      <c r="AW68">
        <v>65</v>
      </c>
      <c r="AX68">
        <f>IF(Z68&gt;0, (R68*SUMPRODUCT(K68:$K$98, X68:$X$98)-K68*$AZ$3)/Z68, 0)</f>
        <v>-7797144437.3371086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50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4.1568804018936345E-10</v>
      </c>
      <c r="X69">
        <f t="shared" si="39"/>
        <v>4.1568804018936345E-10</v>
      </c>
      <c r="Y69">
        <f t="shared" si="40"/>
        <v>4.1568804018936343E-12</v>
      </c>
      <c r="Z69">
        <f t="shared" ref="Z69" si="45">MAX(0, W69-X69-Y69)</f>
        <v>0</v>
      </c>
      <c r="AB69">
        <f t="shared" si="41"/>
        <v>-3.2411796902300596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-2.0784402009468174E-5</v>
      </c>
      <c r="AI69">
        <f t="shared" si="23"/>
        <v>-2.0784402009468174E-5</v>
      </c>
      <c r="AJ69">
        <f t="shared" si="32"/>
        <v>-3.2411796902300596</v>
      </c>
      <c r="AK69">
        <f t="shared" si="42"/>
        <v>-0.2268825783161042</v>
      </c>
      <c r="AL69">
        <f t="shared" si="24"/>
        <v>-3.468083052948173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-1.8408757627423471E-8</v>
      </c>
      <c r="AR69">
        <f t="shared" si="27"/>
        <v>-1.8408757627423471E-8</v>
      </c>
      <c r="AS69">
        <f t="shared" si="27"/>
        <v>-2.8707148426590397E-3</v>
      </c>
      <c r="AT69">
        <f t="shared" si="27"/>
        <v>-2.009500389861328E-4</v>
      </c>
      <c r="AU69">
        <f t="shared" si="25"/>
        <v>-3.0716832904027994E-3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6901.8153997123927</v>
      </c>
      <c r="AO71" s="8">
        <f t="shared" si="46"/>
        <v>-690.18153997123932</v>
      </c>
      <c r="AP71" s="8">
        <f t="shared" si="46"/>
        <v>-938.03316280328443</v>
      </c>
      <c r="AQ71" s="8">
        <f t="shared" si="46"/>
        <v>-3267.3688004492278</v>
      </c>
      <c r="AR71" s="8">
        <f t="shared" si="46"/>
        <v>2006.2318964886422</v>
      </c>
      <c r="AS71" s="8">
        <f t="shared" si="46"/>
        <v>-397.43933283218536</v>
      </c>
      <c r="AT71" s="8">
        <f t="shared" si="46"/>
        <v>183.66381304933742</v>
      </c>
      <c r="AU71" s="8">
        <f t="shared" si="46"/>
        <v>1792.4563767057905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91E29-CA12-47A5-AFFC-C259AF71480E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5602.7406339382796</v>
      </c>
      <c r="K3">
        <v>1</v>
      </c>
      <c r="L3" s="2">
        <v>0</v>
      </c>
      <c r="O3">
        <f>$C$3</f>
        <v>5602.7406339382796</v>
      </c>
      <c r="P3">
        <f>O3*C5</f>
        <v>560.27406339382799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5602.7406339382796</v>
      </c>
      <c r="AF3">
        <f t="shared" ref="AF3:AG34" si="4">-$Z3*P3</f>
        <v>-560.27406339382799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4521.9846428444516</v>
      </c>
      <c r="AJ3">
        <f t="shared" ref="AJ3:AJ66" si="7">AB3-AC3</f>
        <v>0</v>
      </c>
      <c r="AL3">
        <f t="shared" ref="AL3:AL34" si="8">SUM(AI3:AK3)</f>
        <v>4521.9846428444516</v>
      </c>
      <c r="AN3">
        <f t="shared" ref="AN3:AU34" si="9">AE3*$K3</f>
        <v>5602.7406339382796</v>
      </c>
      <c r="AO3">
        <f t="shared" si="9"/>
        <v>-560.27406339382799</v>
      </c>
      <c r="AP3">
        <f t="shared" si="9"/>
        <v>-520.48192770000003</v>
      </c>
      <c r="AQ3">
        <f t="shared" si="9"/>
        <v>0</v>
      </c>
      <c r="AR3">
        <f t="shared" si="9"/>
        <v>4521.9846428444516</v>
      </c>
      <c r="AS3">
        <f t="shared" si="9"/>
        <v>0</v>
      </c>
      <c r="AT3">
        <f t="shared" si="9"/>
        <v>0</v>
      </c>
      <c r="AU3">
        <f t="shared" si="9"/>
        <v>4521.9846428444516</v>
      </c>
      <c r="AW3">
        <v>0</v>
      </c>
      <c r="AX3">
        <f>IF(Z3&gt;0, (R3*SUMPRODUCT(K3:$K$98, X3:$X$98)-K3*$AZ$3)/Z3, 0)</f>
        <v>0</v>
      </c>
      <c r="AZ3">
        <f>C6*SUMPRODUCT(X4:X98, K4:K98)/1</f>
        <v>2625.1069123104903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100000</v>
      </c>
      <c r="S4">
        <f t="shared" si="1"/>
        <v>178.30762399698645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176.08469726198746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-176.08469726198746</v>
      </c>
      <c r="AK4">
        <f>G4*SUM(AB4, AE4:AF4)</f>
        <v>0</v>
      </c>
      <c r="AL4">
        <f t="shared" si="8"/>
        <v>-422.76539726198746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-230.1340610131542</v>
      </c>
      <c r="AR4">
        <f t="shared" si="9"/>
        <v>-230.1340610131542</v>
      </c>
      <c r="AS4">
        <f t="shared" si="9"/>
        <v>-164.27343713218346</v>
      </c>
      <c r="AT4">
        <f t="shared" si="9"/>
        <v>0</v>
      </c>
      <c r="AU4">
        <f t="shared" si="9"/>
        <v>-394.40749814533768</v>
      </c>
      <c r="AW4">
        <v>1</v>
      </c>
      <c r="AX4">
        <f>IF(Z4&gt;0, (R4*SUMPRODUCT(K4:$K$98, X4:$X$98)-K4*$AZ$3)/Z4, 0)</f>
        <v>178.30762399698645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100000</v>
      </c>
      <c r="S5">
        <f t="shared" si="1"/>
        <v>154.04030198312265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176.08469726198746</v>
      </c>
      <c r="AC5">
        <f t="shared" si="2"/>
        <v>150.22288333353845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-243.98083944245369</v>
      </c>
      <c r="AI5">
        <f t="shared" si="6"/>
        <v>-292.74174207623247</v>
      </c>
      <c r="AJ5">
        <f t="shared" si="7"/>
        <v>25.86181392844901</v>
      </c>
      <c r="AK5">
        <f>G5*SUM(AB5, AE5:AF5)</f>
        <v>7.2194725877414863</v>
      </c>
      <c r="AL5">
        <f t="shared" si="8"/>
        <v>-259.66045556004195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-208.62997196567161</v>
      </c>
      <c r="AR5">
        <f t="shared" si="9"/>
        <v>-250.32581075675648</v>
      </c>
      <c r="AS5">
        <f t="shared" si="9"/>
        <v>22.114644441767112</v>
      </c>
      <c r="AT5">
        <f t="shared" si="9"/>
        <v>6.173428893143468</v>
      </c>
      <c r="AU5">
        <f t="shared" si="9"/>
        <v>-222.03773742184589</v>
      </c>
      <c r="AW5">
        <v>2</v>
      </c>
      <c r="AX5">
        <f>IF(Z5&gt;0, (R5*SUMPRODUCT(K5:$K$98, X5:$X$98)-K5*$AZ$3)/Z5, 0)</f>
        <v>154.04030198312265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100000</v>
      </c>
      <c r="S6">
        <f t="shared" si="1"/>
        <v>167.49765114914163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150.22288333353845</v>
      </c>
      <c r="AC6">
        <f t="shared" si="2"/>
        <v>161.30907873283991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-241.30912521570761</v>
      </c>
      <c r="AI6">
        <f t="shared" si="6"/>
        <v>-289.46176426054075</v>
      </c>
      <c r="AJ6">
        <f t="shared" si="7"/>
        <v>-11.086195399301459</v>
      </c>
      <c r="AK6">
        <f>G6*SUM(AB6, AE6:AF6)</f>
        <v>8.7880386750120003</v>
      </c>
      <c r="AL6">
        <f t="shared" si="8"/>
        <v>-291.75992098483022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-186.14827939508501</v>
      </c>
      <c r="AR6">
        <f t="shared" si="9"/>
        <v>-223.29370809992878</v>
      </c>
      <c r="AS6">
        <f t="shared" si="9"/>
        <v>-8.5520023197338357</v>
      </c>
      <c r="AT6">
        <f t="shared" si="9"/>
        <v>6.7791811733129679</v>
      </c>
      <c r="AU6">
        <f t="shared" si="9"/>
        <v>-225.06652924634966</v>
      </c>
      <c r="AW6">
        <v>3</v>
      </c>
      <c r="AX6">
        <f>IF(Z6&gt;0, (R6*SUMPRODUCT(K6:$K$98, X6:$X$98)-K6*$AZ$3)/Z6, 0)</f>
        <v>167.49765114914163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100000</v>
      </c>
      <c r="S7">
        <f t="shared" si="1"/>
        <v>165.86915978384297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161.30907873283991</v>
      </c>
      <c r="AC7">
        <f t="shared" si="2"/>
        <v>157.74732434853036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-238.75667475516744</v>
      </c>
      <c r="AI7">
        <f t="shared" si="6"/>
        <v>-286.30840907217464</v>
      </c>
      <c r="AJ7">
        <f t="shared" si="7"/>
        <v>3.5617543843095518</v>
      </c>
      <c r="AK7">
        <f>G7*SUM(AB7, AE7:AF7)</f>
        <v>7.9202757657824394</v>
      </c>
      <c r="AL7">
        <f t="shared" si="8"/>
        <v>-274.82637892208265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-167.57282641259928</v>
      </c>
      <c r="AR7">
        <f t="shared" si="9"/>
        <v>-200.94730077438643</v>
      </c>
      <c r="AS7">
        <f t="shared" si="9"/>
        <v>2.4998390088078626</v>
      </c>
      <c r="AT7">
        <f t="shared" si="9"/>
        <v>5.5588937875784028</v>
      </c>
      <c r="AU7">
        <f t="shared" si="9"/>
        <v>-192.88856797800017</v>
      </c>
      <c r="AW7">
        <v>4</v>
      </c>
      <c r="AX7">
        <f>IF(Z7&gt;0, (R7*SUMPRODUCT(K7:$K$98, X7:$X$98)-K7*$AZ$3)/Z7, 0)</f>
        <v>165.86915978384297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100000</v>
      </c>
      <c r="S8">
        <f t="shared" si="1"/>
        <v>120.10498751003006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157.74732434853036</v>
      </c>
      <c r="AC8">
        <f t="shared" si="2"/>
        <v>112.79793744813833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-236.31956589766611</v>
      </c>
      <c r="AI8">
        <f t="shared" si="6"/>
        <v>-283.27762308855444</v>
      </c>
      <c r="AJ8">
        <f t="shared" si="7"/>
        <v>44.949386900392028</v>
      </c>
      <c r="AK8">
        <f>G8*SUM(AB8, AE8:AF8)</f>
        <v>3.3600180086236966</v>
      </c>
      <c r="AL8">
        <f t="shared" si="8"/>
        <v>-234.96821817953872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-154.82341707911007</v>
      </c>
      <c r="AR8">
        <f t="shared" si="9"/>
        <v>-185.58772068669978</v>
      </c>
      <c r="AS8">
        <f t="shared" si="9"/>
        <v>29.4483347119182</v>
      </c>
      <c r="AT8">
        <f t="shared" si="9"/>
        <v>2.2012966533957443</v>
      </c>
      <c r="AU8">
        <f t="shared" si="9"/>
        <v>-153.93808932138586</v>
      </c>
      <c r="AW8">
        <v>5</v>
      </c>
      <c r="AX8">
        <f>IF(Z8&gt;0, (R8*SUMPRODUCT(K8:$K$98, X8:$X$98)-K8*$AZ$3)/Z8, 0)</f>
        <v>120.10498751003006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100000</v>
      </c>
      <c r="S9">
        <f t="shared" si="1"/>
        <v>52.859215933932447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112.79793744813833</v>
      </c>
      <c r="AC9">
        <f t="shared" si="2"/>
        <v>49.023059469927375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-234.26191389492968</v>
      </c>
      <c r="AI9">
        <f t="shared" si="6"/>
        <v>-280.63325955696166</v>
      </c>
      <c r="AJ9">
        <f t="shared" si="7"/>
        <v>63.774877978210952</v>
      </c>
      <c r="AK9">
        <f t="shared" ref="AK9:AK72" si="22">G9*SUM(AB9:AB9, AE9:AF9)</f>
        <v>0.66550783094401611</v>
      </c>
      <c r="AL9">
        <f t="shared" si="8"/>
        <v>-216.19287374780669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-145.35027757719098</v>
      </c>
      <c r="AR9">
        <f t="shared" si="9"/>
        <v>-174.12186853511025</v>
      </c>
      <c r="AS9">
        <f t="shared" si="9"/>
        <v>39.569796312438811</v>
      </c>
      <c r="AT9">
        <f t="shared" si="9"/>
        <v>0.41292135946986591</v>
      </c>
      <c r="AU9">
        <f t="shared" si="9"/>
        <v>-134.13915086320156</v>
      </c>
      <c r="AW9">
        <v>6</v>
      </c>
      <c r="AX9">
        <f>IF(Z9&gt;0, (R9*SUMPRODUCT(K9:$K$98, X9:$X$98)-K9*$AZ$3)/Z9, 0)</f>
        <v>52.859215933932447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100000</v>
      </c>
      <c r="S10">
        <f t="shared" si="1"/>
        <v>-13.903160376950009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49.023059469927375</v>
      </c>
      <c r="AC10">
        <f t="shared" si="2"/>
        <v>-12.732925757064095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-232.30476825194631</v>
      </c>
      <c r="AI10">
        <f t="shared" si="6"/>
        <v>-278.096248073232</v>
      </c>
      <c r="AJ10">
        <f t="shared" si="7"/>
        <v>61.75598522699147</v>
      </c>
      <c r="AK10">
        <f t="shared" si="22"/>
        <v>0.20099454382670226</v>
      </c>
      <c r="AL10">
        <f t="shared" si="8"/>
        <v>-216.13926830241383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-136.73839854039619</v>
      </c>
      <c r="AR10">
        <f t="shared" si="9"/>
        <v>-163.69201496710085</v>
      </c>
      <c r="AS10">
        <f t="shared" si="9"/>
        <v>36.350586274082772</v>
      </c>
      <c r="AT10">
        <f t="shared" si="9"/>
        <v>0.11830868666635937</v>
      </c>
      <c r="AU10">
        <f t="shared" si="9"/>
        <v>-127.22312000635169</v>
      </c>
      <c r="AW10">
        <v>7</v>
      </c>
      <c r="AX10">
        <f>IF(Z10&gt;0, (R10*SUMPRODUCT(K10:$K$98, X10:$X$98)-K10*$AZ$3)/Z10, 0)</f>
        <v>-13.903160376950009</v>
      </c>
    </row>
    <row r="11" spans="1:52" x14ac:dyDescent="0.25">
      <c r="A11" t="s">
        <v>33</v>
      </c>
      <c r="C11" s="12">
        <f>AU100</f>
        <v>1450.356143180675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100000</v>
      </c>
      <c r="S11">
        <f t="shared" si="1"/>
        <v>-80.205601896861523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-12.732925757064095</v>
      </c>
      <c r="AC11">
        <f t="shared" si="2"/>
        <v>-72.535287959246261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-230.44452320510439</v>
      </c>
      <c r="AI11">
        <f t="shared" si="6"/>
        <v>-275.66286596657466</v>
      </c>
      <c r="AJ11">
        <f t="shared" si="7"/>
        <v>59.802362202182167</v>
      </c>
      <c r="AK11">
        <f t="shared" si="22"/>
        <v>-3.0559021816953826E-2</v>
      </c>
      <c r="AL11">
        <f t="shared" si="8"/>
        <v>-215.89106278620943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-128.88961210623029</v>
      </c>
      <c r="AR11">
        <f t="shared" si="9"/>
        <v>-154.18062174947173</v>
      </c>
      <c r="AS11">
        <f t="shared" si="9"/>
        <v>33.447977674067872</v>
      </c>
      <c r="AT11">
        <f t="shared" si="9"/>
        <v>-1.7091924830981462E-2</v>
      </c>
      <c r="AU11">
        <f t="shared" si="9"/>
        <v>-120.74973600023482</v>
      </c>
      <c r="AW11">
        <v>8</v>
      </c>
      <c r="AX11">
        <f>IF(Z11&gt;0, (R11*SUMPRODUCT(K11:$K$98, X11:$X$98)-K11*$AZ$3)/Z11, 0)</f>
        <v>-80.205601896861523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100000</v>
      </c>
      <c r="S12">
        <f t="shared" si="1"/>
        <v>-143.83768111027698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-72.535287959246261</v>
      </c>
      <c r="AC12">
        <f t="shared" si="2"/>
        <v>-128.45216240379659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-228.7638465544976</v>
      </c>
      <c r="AI12">
        <f t="shared" si="6"/>
        <v>-273.41562396507589</v>
      </c>
      <c r="AJ12">
        <f t="shared" si="7"/>
        <v>55.916874444550331</v>
      </c>
      <c r="AK12">
        <f t="shared" si="22"/>
        <v>-0.16683116230626641</v>
      </c>
      <c r="AL12">
        <f t="shared" si="8"/>
        <v>-217.66558068283183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-121.59041636421631</v>
      </c>
      <c r="AR12">
        <f t="shared" si="9"/>
        <v>-145.32331073772099</v>
      </c>
      <c r="AS12">
        <f t="shared" si="9"/>
        <v>29.720413202961204</v>
      </c>
      <c r="AT12">
        <f t="shared" si="9"/>
        <v>-8.8672536298311636E-2</v>
      </c>
      <c r="AU12">
        <f t="shared" si="9"/>
        <v>-115.69157007105809</v>
      </c>
      <c r="AW12">
        <v>9</v>
      </c>
      <c r="AX12">
        <f>IF(Z12&gt;0, (R12*SUMPRODUCT(K12:$K$98, X12:$X$98)-K12*$AZ$3)/Z12, 0)</f>
        <v>-143.83768111027698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100000</v>
      </c>
      <c r="S13">
        <f t="shared" si="1"/>
        <v>-205.33893672323779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-128.45216240379659</v>
      </c>
      <c r="AC13">
        <f t="shared" si="2"/>
        <v>-181.07474987781143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-227.17091857538708</v>
      </c>
      <c r="AI13">
        <f t="shared" si="6"/>
        <v>-271.26259275257189</v>
      </c>
      <c r="AJ13">
        <f t="shared" si="7"/>
        <v>52.622587474014836</v>
      </c>
      <c r="AK13">
        <f t="shared" si="22"/>
        <v>-0.25690432480759318</v>
      </c>
      <c r="AL13">
        <f t="shared" si="8"/>
        <v>-218.89690960336466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-114.77543556024227</v>
      </c>
      <c r="AR13">
        <f t="shared" si="9"/>
        <v>-137.05223551334583</v>
      </c>
      <c r="AS13">
        <f t="shared" si="9"/>
        <v>26.586943590813057</v>
      </c>
      <c r="AT13">
        <f t="shared" si="9"/>
        <v>-0.12979788945703619</v>
      </c>
      <c r="AU13">
        <f t="shared" si="9"/>
        <v>-110.59508981198981</v>
      </c>
      <c r="AW13">
        <v>10</v>
      </c>
      <c r="AX13">
        <f>IF(Z13&gt;0, (R13*SUMPRODUCT(K13:$K$98, X13:$X$98)-K13*$AZ$3)/Z13, 0)</f>
        <v>-205.33893672323779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100000</v>
      </c>
      <c r="S14">
        <f t="shared" si="1"/>
        <v>-176.56593223161823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-181.07474987781143</v>
      </c>
      <c r="AC14">
        <f t="shared" si="2"/>
        <v>-153.74614239505513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-225.74637355334224</v>
      </c>
      <c r="AI14">
        <f t="shared" si="6"/>
        <v>-269.28425780197853</v>
      </c>
      <c r="AJ14">
        <f t="shared" si="7"/>
        <v>-27.328607482756297</v>
      </c>
      <c r="AK14">
        <f t="shared" si="22"/>
        <v>-12.675232491446801</v>
      </c>
      <c r="AL14">
        <f t="shared" si="8"/>
        <v>-309.28809777618164</v>
      </c>
      <c r="AN14">
        <f t="shared" si="9"/>
        <v>0</v>
      </c>
      <c r="AO14">
        <f t="shared" si="9"/>
        <v>0</v>
      </c>
      <c r="AP14">
        <f t="shared" si="9"/>
        <v>-19.640182234914082</v>
      </c>
      <c r="AQ14">
        <f t="shared" si="9"/>
        <v>-101.83544726561909</v>
      </c>
      <c r="AR14">
        <f t="shared" si="9"/>
        <v>-121.47562950053317</v>
      </c>
      <c r="AS14">
        <f t="shared" si="9"/>
        <v>-12.328087146416218</v>
      </c>
      <c r="AT14">
        <f t="shared" si="9"/>
        <v>-5.717868019958197</v>
      </c>
      <c r="AU14">
        <f t="shared" si="9"/>
        <v>-139.52158466690759</v>
      </c>
      <c r="AW14">
        <v>11</v>
      </c>
      <c r="AX14">
        <f>IF(Z14&gt;0, (R14*SUMPRODUCT(K14:$K$98, X14:$X$98)-K14*$AZ$3)/Z14, 0)</f>
        <v>-176.56593223161823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100000</v>
      </c>
      <c r="S15">
        <f t="shared" si="1"/>
        <v>-149.68924199163195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-153.74614239505513</v>
      </c>
      <c r="AC15">
        <f t="shared" si="2"/>
        <v>-128.70297980085468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-224.89755335938574</v>
      </c>
      <c r="AI15">
        <f t="shared" si="6"/>
        <v>-267.88760998885601</v>
      </c>
      <c r="AJ15">
        <f t="shared" si="7"/>
        <v>-25.043162594200453</v>
      </c>
      <c r="AK15">
        <f t="shared" si="22"/>
        <v>-10.762229967653861</v>
      </c>
      <c r="AL15">
        <f t="shared" si="8"/>
        <v>-303.69300255071033</v>
      </c>
      <c r="AN15">
        <f t="shared" si="9"/>
        <v>0</v>
      </c>
      <c r="AO15">
        <f t="shared" si="9"/>
        <v>0</v>
      </c>
      <c r="AP15">
        <f t="shared" si="9"/>
        <v>-17.315226913118082</v>
      </c>
      <c r="AQ15">
        <f t="shared" si="9"/>
        <v>-90.582624772663209</v>
      </c>
      <c r="AR15">
        <f t="shared" si="9"/>
        <v>-107.89785168578129</v>
      </c>
      <c r="AS15">
        <f t="shared" si="9"/>
        <v>-10.086705553289129</v>
      </c>
      <c r="AT15">
        <f t="shared" si="9"/>
        <v>-4.3347338568830907</v>
      </c>
      <c r="AU15">
        <f t="shared" si="9"/>
        <v>-122.31929109595352</v>
      </c>
      <c r="AW15">
        <v>12</v>
      </c>
      <c r="AX15">
        <f>IF(Z15&gt;0, (R15*SUMPRODUCT(K15:$K$98, X15:$X$98)-K15*$AZ$3)/Z15, 0)</f>
        <v>-149.68924199163195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100000</v>
      </c>
      <c r="S16">
        <f t="shared" si="1"/>
        <v>-124.86004826693828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-128.70297980085468</v>
      </c>
      <c r="AC16">
        <f t="shared" si="2"/>
        <v>-106.00113148439311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-224.35624959753954</v>
      </c>
      <c r="AI16">
        <f t="shared" si="6"/>
        <v>-266.80422753591631</v>
      </c>
      <c r="AJ16">
        <f t="shared" si="7"/>
        <v>-22.701848316461565</v>
      </c>
      <c r="AK16">
        <f t="shared" si="22"/>
        <v>-9.0092085860598274</v>
      </c>
      <c r="AL16">
        <f t="shared" si="8"/>
        <v>-298.51528443843767</v>
      </c>
      <c r="AN16">
        <f t="shared" si="9"/>
        <v>0</v>
      </c>
      <c r="AO16">
        <f t="shared" si="9"/>
        <v>0</v>
      </c>
      <c r="AP16">
        <f t="shared" si="9"/>
        <v>-15.265082448951331</v>
      </c>
      <c r="AQ16">
        <f t="shared" si="9"/>
        <v>-80.682680645374248</v>
      </c>
      <c r="AR16">
        <f t="shared" si="9"/>
        <v>-95.947763094325566</v>
      </c>
      <c r="AS16">
        <f t="shared" si="9"/>
        <v>-8.1640069356770102</v>
      </c>
      <c r="AT16">
        <f t="shared" si="9"/>
        <v>-3.2398789894221882</v>
      </c>
      <c r="AU16">
        <f t="shared" si="9"/>
        <v>-107.35164901942476</v>
      </c>
      <c r="AW16">
        <v>13</v>
      </c>
      <c r="AX16">
        <f>IF(Z16&gt;0, (R16*SUMPRODUCT(K16:$K$98, X16:$X$98)-K16*$AZ$3)/Z16, 0)</f>
        <v>-124.86004826693828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100000</v>
      </c>
      <c r="S17">
        <f t="shared" si="1"/>
        <v>-102.0444835983493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-106.00113148439311</v>
      </c>
      <c r="AC17">
        <f t="shared" si="2"/>
        <v>-85.536961157334986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-223.78692823450467</v>
      </c>
      <c r="AI17">
        <f t="shared" si="6"/>
        <v>-265.69853292938046</v>
      </c>
      <c r="AJ17">
        <f t="shared" si="7"/>
        <v>-20.464170327058127</v>
      </c>
      <c r="AK17">
        <f t="shared" si="22"/>
        <v>-7.4200792039075187</v>
      </c>
      <c r="AL17">
        <f t="shared" si="8"/>
        <v>-293.5827824603461</v>
      </c>
      <c r="AN17">
        <f t="shared" si="9"/>
        <v>0</v>
      </c>
      <c r="AO17">
        <f t="shared" si="9"/>
        <v>0</v>
      </c>
      <c r="AP17">
        <f t="shared" si="9"/>
        <v>-13.45731486912074</v>
      </c>
      <c r="AQ17">
        <f t="shared" si="9"/>
        <v>-71.855305440339279</v>
      </c>
      <c r="AR17">
        <f t="shared" si="9"/>
        <v>-85.31262030946003</v>
      </c>
      <c r="AS17">
        <f t="shared" si="9"/>
        <v>-6.5708002743261487</v>
      </c>
      <c r="AT17">
        <f t="shared" si="9"/>
        <v>-2.3824986642185695</v>
      </c>
      <c r="AU17">
        <f t="shared" si="9"/>
        <v>-94.265919248004735</v>
      </c>
      <c r="AW17">
        <v>14</v>
      </c>
      <c r="AX17">
        <f>IF(Z17&gt;0, (R17*SUMPRODUCT(K17:$K$98, X17:$X$98)-K17*$AZ$3)/Z17, 0)</f>
        <v>-102.0444835983493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100000</v>
      </c>
      <c r="S18">
        <f t="shared" si="1"/>
        <v>-81.055092199784866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-85.536961157334986</v>
      </c>
      <c r="AC18">
        <f t="shared" si="2"/>
        <v>-67.082578229430737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-223.26990788956374</v>
      </c>
      <c r="AI18">
        <f t="shared" si="6"/>
        <v>-264.65076158354594</v>
      </c>
      <c r="AJ18">
        <f t="shared" si="7"/>
        <v>-18.454382927904248</v>
      </c>
      <c r="AK18">
        <f t="shared" si="22"/>
        <v>-5.9875872810134494</v>
      </c>
      <c r="AL18">
        <f t="shared" si="8"/>
        <v>-289.09273179246367</v>
      </c>
      <c r="AN18">
        <f t="shared" si="9"/>
        <v>0</v>
      </c>
      <c r="AO18">
        <f t="shared" si="9"/>
        <v>0</v>
      </c>
      <c r="AP18">
        <f t="shared" si="9"/>
        <v>-11.863300957351001</v>
      </c>
      <c r="AQ18">
        <f t="shared" si="9"/>
        <v>-64.008300350727652</v>
      </c>
      <c r="AR18">
        <f t="shared" si="9"/>
        <v>-75.871601308078638</v>
      </c>
      <c r="AS18">
        <f t="shared" si="9"/>
        <v>-5.290608557159036</v>
      </c>
      <c r="AT18">
        <f t="shared" si="9"/>
        <v>-1.7165559330497668</v>
      </c>
      <c r="AU18">
        <f t="shared" si="9"/>
        <v>-82.878765798287446</v>
      </c>
      <c r="AW18">
        <v>15</v>
      </c>
      <c r="AX18">
        <f>IF(Z18&gt;0, (R18*SUMPRODUCT(K18:$K$98, X18:$X$98)-K18*$AZ$3)/Z18, 0)</f>
        <v>-81.055092199784866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50</v>
      </c>
      <c r="R19">
        <f t="shared" si="0"/>
        <v>100000</v>
      </c>
      <c r="S19">
        <f t="shared" si="1"/>
        <v>-61.750919166796898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-67.082578229430737</v>
      </c>
      <c r="AC19">
        <f t="shared" si="2"/>
        <v>-50.457228251369429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-223.19607609264668</v>
      </c>
      <c r="AI19">
        <f t="shared" si="6"/>
        <v>-264.05152321164275</v>
      </c>
      <c r="AJ19">
        <f t="shared" si="7"/>
        <v>-16.625349978061308</v>
      </c>
      <c r="AK19">
        <f t="shared" si="22"/>
        <v>-4.6957804760601523</v>
      </c>
      <c r="AL19">
        <f t="shared" si="8"/>
        <v>-285.37265366576423</v>
      </c>
      <c r="AN19">
        <f t="shared" si="9"/>
        <v>0</v>
      </c>
      <c r="AO19">
        <f t="shared" si="9"/>
        <v>0</v>
      </c>
      <c r="AP19">
        <f t="shared" si="9"/>
        <v>-10.457744982914335</v>
      </c>
      <c r="AQ19">
        <f t="shared" si="9"/>
        <v>-57.131369488274935</v>
      </c>
      <c r="AR19">
        <f t="shared" si="9"/>
        <v>-67.589114471189262</v>
      </c>
      <c r="AS19">
        <f t="shared" si="9"/>
        <v>-4.255581142359504</v>
      </c>
      <c r="AT19">
        <f t="shared" si="9"/>
        <v>-1.2019761911148519</v>
      </c>
      <c r="AU19">
        <f t="shared" si="9"/>
        <v>-73.046671804663632</v>
      </c>
      <c r="AW19">
        <v>16</v>
      </c>
      <c r="AX19">
        <f>IF(Z19&gt;0, (R19*SUMPRODUCT(K19:$K$98, X19:$X$98)-K19*$AZ$3)/Z19, 0)</f>
        <v>-61.750919166796898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100000</v>
      </c>
      <c r="S20">
        <f t="shared" si="1"/>
        <v>-44.122873423875184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-50.457228251369429</v>
      </c>
      <c r="AC20">
        <f t="shared" si="2"/>
        <v>-35.594267088940001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-223.00316636018371</v>
      </c>
      <c r="AI20">
        <f t="shared" si="6"/>
        <v>-263.33855742480972</v>
      </c>
      <c r="AJ20">
        <f t="shared" si="7"/>
        <v>-14.862961162429428</v>
      </c>
      <c r="AK20">
        <f t="shared" si="22"/>
        <v>-3.5320059775958605</v>
      </c>
      <c r="AL20">
        <f t="shared" si="8"/>
        <v>-281.73352456483502</v>
      </c>
      <c r="AN20">
        <f t="shared" si="9"/>
        <v>0</v>
      </c>
      <c r="AO20">
        <f t="shared" si="9"/>
        <v>0</v>
      </c>
      <c r="AP20">
        <f t="shared" si="9"/>
        <v>-9.2184165516401215</v>
      </c>
      <c r="AQ20">
        <f t="shared" si="9"/>
        <v>-50.96606294331297</v>
      </c>
      <c r="AR20">
        <f t="shared" si="9"/>
        <v>-60.184479494953088</v>
      </c>
      <c r="AS20">
        <f t="shared" si="9"/>
        <v>-3.3968424148063758</v>
      </c>
      <c r="AT20">
        <f t="shared" si="9"/>
        <v>-0.80721920638364875</v>
      </c>
      <c r="AU20">
        <f t="shared" si="9"/>
        <v>-64.388541116143116</v>
      </c>
      <c r="AW20">
        <v>17</v>
      </c>
      <c r="AX20">
        <f>IF(Z20&gt;0, (R20*SUMPRODUCT(K20:$K$98, X20:$X$98)-K20*$AZ$3)/Z20, 0)</f>
        <v>-44.122873423875184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50</v>
      </c>
      <c r="R21">
        <f t="shared" si="0"/>
        <v>100000</v>
      </c>
      <c r="S21">
        <f t="shared" si="1"/>
        <v>-27.975163927089632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-35.594267088940001</v>
      </c>
      <c r="AC21">
        <f t="shared" si="2"/>
        <v>-22.27967766555264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-223.15522838191495</v>
      </c>
      <c r="AI21">
        <f t="shared" si="6"/>
        <v>-262.97568792170375</v>
      </c>
      <c r="AJ21">
        <f t="shared" si="7"/>
        <v>-13.314589423387361</v>
      </c>
      <c r="AK21">
        <f t="shared" si="22"/>
        <v>-2.4915986962258003</v>
      </c>
      <c r="AL21">
        <f t="shared" si="8"/>
        <v>-278.78187604131693</v>
      </c>
      <c r="AN21">
        <f t="shared" si="9"/>
        <v>0</v>
      </c>
      <c r="AO21">
        <f t="shared" si="9"/>
        <v>0</v>
      </c>
      <c r="AP21">
        <f t="shared" si="9"/>
        <v>-8.1256535519744766</v>
      </c>
      <c r="AQ21">
        <f t="shared" si="9"/>
        <v>-45.536442700550502</v>
      </c>
      <c r="AR21">
        <f t="shared" si="9"/>
        <v>-53.662096252524975</v>
      </c>
      <c r="AS21">
        <f t="shared" si="9"/>
        <v>-2.7169385308857512</v>
      </c>
      <c r="AT21">
        <f t="shared" si="9"/>
        <v>-0.5084287833457164</v>
      </c>
      <c r="AU21">
        <f t="shared" si="9"/>
        <v>-56.887463566756445</v>
      </c>
      <c r="AW21">
        <v>18</v>
      </c>
      <c r="AX21">
        <f>IF(Z21&gt;0, (R21*SUMPRODUCT(K21:$K$98, X21:$X$98)-K21*$AZ$3)/Z21, 0)</f>
        <v>-27.975163927089632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100000</v>
      </c>
      <c r="S22">
        <f t="shared" si="1"/>
        <v>-13.256862150126155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-22.27967766555264</v>
      </c>
      <c r="AC22">
        <f t="shared" si="2"/>
        <v>-10.422680752977669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-223.48603753445741</v>
      </c>
      <c r="AI22">
        <f t="shared" si="6"/>
        <v>-262.79654946008111</v>
      </c>
      <c r="AJ22">
        <f t="shared" si="7"/>
        <v>-11.856996912574971</v>
      </c>
      <c r="AK22">
        <f t="shared" si="22"/>
        <v>-1.559577436588685</v>
      </c>
      <c r="AL22">
        <f t="shared" si="8"/>
        <v>-276.21312380924479</v>
      </c>
      <c r="AN22">
        <f t="shared" si="9"/>
        <v>0</v>
      </c>
      <c r="AO22">
        <f t="shared" si="9"/>
        <v>0</v>
      </c>
      <c r="AP22">
        <f t="shared" si="9"/>
        <v>-7.1621384313402965</v>
      </c>
      <c r="AQ22">
        <f t="shared" si="9"/>
        <v>-40.717809559996013</v>
      </c>
      <c r="AR22">
        <f t="shared" si="9"/>
        <v>-47.879947991336316</v>
      </c>
      <c r="AS22">
        <f t="shared" si="9"/>
        <v>-2.1602734003695909</v>
      </c>
      <c r="AT22">
        <f t="shared" si="9"/>
        <v>-0.28414561266403016</v>
      </c>
      <c r="AU22">
        <f t="shared" si="9"/>
        <v>-50.32436700436994</v>
      </c>
      <c r="AW22">
        <v>19</v>
      </c>
      <c r="AX22">
        <f>IF(Z22&gt;0, (R22*SUMPRODUCT(K22:$K$98, X22:$X$98)-K22*$AZ$3)/Z22, 0)</f>
        <v>-13.256862150126155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100000</v>
      </c>
      <c r="S23">
        <f t="shared" si="1"/>
        <v>0.1335539169005969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-10.422680752977669</v>
      </c>
      <c r="AC23">
        <f t="shared" si="2"/>
        <v>0.10365219874518061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-224.06197725264605</v>
      </c>
      <c r="AI23">
        <f t="shared" si="6"/>
        <v>-262.8673530703872</v>
      </c>
      <c r="AJ23">
        <f t="shared" si="7"/>
        <v>-10.52633295172285</v>
      </c>
      <c r="AK23">
        <f t="shared" si="22"/>
        <v>-0.72958765270843695</v>
      </c>
      <c r="AL23">
        <f t="shared" si="8"/>
        <v>-274.12327367481851</v>
      </c>
      <c r="AN23">
        <f t="shared" si="9"/>
        <v>0</v>
      </c>
      <c r="AO23">
        <f t="shared" si="9"/>
        <v>0</v>
      </c>
      <c r="AP23">
        <f t="shared" si="9"/>
        <v>-6.3125943534585316</v>
      </c>
      <c r="AQ23">
        <f t="shared" si="9"/>
        <v>-36.448877059532641</v>
      </c>
      <c r="AR23">
        <f t="shared" si="9"/>
        <v>-42.761471412991177</v>
      </c>
      <c r="AS23">
        <f t="shared" si="9"/>
        <v>-1.7123521819698775</v>
      </c>
      <c r="AT23">
        <f t="shared" si="9"/>
        <v>-0.11868435235549887</v>
      </c>
      <c r="AU23">
        <f t="shared" si="9"/>
        <v>-44.592507947316555</v>
      </c>
      <c r="AW23">
        <v>20</v>
      </c>
      <c r="AX23">
        <f>IF(Z23&gt;0, (R23*SUMPRODUCT(K23:$K$98, X23:$X$98)-K23*$AZ$3)/Z23, 0)</f>
        <v>0.1335539169005969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100000</v>
      </c>
      <c r="S24">
        <f t="shared" si="1"/>
        <v>12.281024263456587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0.10365219874518061</v>
      </c>
      <c r="AC24">
        <f t="shared" si="2"/>
        <v>9.4084738103903192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-224.7978346756384</v>
      </c>
      <c r="AI24">
        <f t="shared" si="6"/>
        <v>-263.1027578178643</v>
      </c>
      <c r="AJ24">
        <f t="shared" si="7"/>
        <v>-9.3048216116451385</v>
      </c>
      <c r="AK24">
        <f t="shared" si="22"/>
        <v>7.255653912162644E-3</v>
      </c>
      <c r="AL24">
        <f t="shared" si="8"/>
        <v>-272.40032377559726</v>
      </c>
      <c r="AN24">
        <f t="shared" si="9"/>
        <v>0</v>
      </c>
      <c r="AO24">
        <f t="shared" si="9"/>
        <v>0</v>
      </c>
      <c r="AP24">
        <f t="shared" si="9"/>
        <v>-5.5635572493359193</v>
      </c>
      <c r="AQ24">
        <f t="shared" si="9"/>
        <v>-32.650519049494392</v>
      </c>
      <c r="AR24">
        <f t="shared" si="9"/>
        <v>-38.214076298830314</v>
      </c>
      <c r="AS24">
        <f t="shared" si="9"/>
        <v>-1.3514687795882523</v>
      </c>
      <c r="AT24">
        <f t="shared" si="9"/>
        <v>1.0538396271362223E-3</v>
      </c>
      <c r="AU24">
        <f t="shared" si="9"/>
        <v>-39.564491238791426</v>
      </c>
      <c r="AW24">
        <v>21</v>
      </c>
      <c r="AX24">
        <f>IF(Z24&gt;0, (R24*SUMPRODUCT(K24:$K$98, X24:$X$98)-K24*$AZ$3)/Z24, 0)</f>
        <v>12.281024263456587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100000</v>
      </c>
      <c r="S25">
        <f t="shared" si="1"/>
        <v>23.287499994735452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9.4084738103903192</v>
      </c>
      <c r="AC25">
        <f t="shared" si="2"/>
        <v>17.60947143159018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-226.04976225737315</v>
      </c>
      <c r="AI25">
        <f t="shared" si="6"/>
        <v>-263.85861128704812</v>
      </c>
      <c r="AJ25">
        <f t="shared" si="7"/>
        <v>-8.2009976211998605</v>
      </c>
      <c r="AK25">
        <f t="shared" si="22"/>
        <v>0.65859316672732238</v>
      </c>
      <c r="AL25">
        <f t="shared" si="8"/>
        <v>-271.40101574152067</v>
      </c>
      <c r="AN25">
        <f t="shared" si="9"/>
        <v>0</v>
      </c>
      <c r="AO25">
        <f t="shared" si="9"/>
        <v>0</v>
      </c>
      <c r="AP25">
        <f t="shared" si="9"/>
        <v>-4.9031299106090351</v>
      </c>
      <c r="AQ25">
        <f t="shared" si="9"/>
        <v>-29.314601715071468</v>
      </c>
      <c r="AR25">
        <f t="shared" si="9"/>
        <v>-34.217731625680507</v>
      </c>
      <c r="AS25">
        <f t="shared" si="9"/>
        <v>-1.0635223701673278</v>
      </c>
      <c r="AT25">
        <f t="shared" si="9"/>
        <v>8.5407726962780248E-2</v>
      </c>
      <c r="AU25">
        <f t="shared" si="9"/>
        <v>-35.195846268885056</v>
      </c>
      <c r="AW25">
        <v>22</v>
      </c>
      <c r="AX25">
        <f>IF(Z25&gt;0, (R25*SUMPRODUCT(K25:$K$98, X25:$X$98)-K25*$AZ$3)/Z25, 0)</f>
        <v>23.287499994735452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100000</v>
      </c>
      <c r="S26">
        <f t="shared" si="1"/>
        <v>33.188028001292466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17.60947143159018</v>
      </c>
      <c r="AC26">
        <f t="shared" si="2"/>
        <v>24.769438172495882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-227.86652256744111</v>
      </c>
      <c r="AI26">
        <f t="shared" si="6"/>
        <v>-265.18334984553559</v>
      </c>
      <c r="AJ26">
        <f t="shared" si="7"/>
        <v>-7.159966740905702</v>
      </c>
      <c r="AK26">
        <f t="shared" si="22"/>
        <v>1.2326630002113126</v>
      </c>
      <c r="AL26">
        <f t="shared" si="8"/>
        <v>-271.11065358623</v>
      </c>
      <c r="AN26">
        <f t="shared" si="9"/>
        <v>0</v>
      </c>
      <c r="AO26">
        <f t="shared" si="9"/>
        <v>0</v>
      </c>
      <c r="AP26">
        <f t="shared" si="9"/>
        <v>-4.3208245625214774</v>
      </c>
      <c r="AQ26">
        <f t="shared" si="9"/>
        <v>-26.384109783730509</v>
      </c>
      <c r="AR26">
        <f t="shared" si="9"/>
        <v>-30.704934346251989</v>
      </c>
      <c r="AS26">
        <f t="shared" si="9"/>
        <v>-0.82903511411600239</v>
      </c>
      <c r="AT26">
        <f t="shared" si="9"/>
        <v>0.14272704720936891</v>
      </c>
      <c r="AU26">
        <f t="shared" si="9"/>
        <v>-31.391242413158622</v>
      </c>
      <c r="AW26">
        <v>23</v>
      </c>
      <c r="AX26">
        <f>IF(Z26&gt;0, (R26*SUMPRODUCT(K26:$K$98, X26:$X$98)-K26*$AZ$3)/Z26, 0)</f>
        <v>33.188028001292466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100000</v>
      </c>
      <c r="S27">
        <f t="shared" si="1"/>
        <v>42.021380481593724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24.769438172495882</v>
      </c>
      <c r="AC27">
        <f t="shared" si="2"/>
        <v>30.951907367316323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-229.7964999429239</v>
      </c>
      <c r="AI27">
        <f t="shared" si="6"/>
        <v>-266.62526069826595</v>
      </c>
      <c r="AJ27">
        <f t="shared" si="7"/>
        <v>-6.1824691948204418</v>
      </c>
      <c r="AK27">
        <f t="shared" si="22"/>
        <v>1.7338606720747118</v>
      </c>
      <c r="AL27">
        <f t="shared" si="8"/>
        <v>-271.07386922101171</v>
      </c>
      <c r="AN27">
        <f t="shared" si="9"/>
        <v>0</v>
      </c>
      <c r="AO27">
        <f t="shared" si="9"/>
        <v>0</v>
      </c>
      <c r="AP27">
        <f t="shared" si="9"/>
        <v>-3.8074219002803846</v>
      </c>
      <c r="AQ27">
        <f t="shared" si="9"/>
        <v>-23.756765325413731</v>
      </c>
      <c r="AR27">
        <f t="shared" si="9"/>
        <v>-27.564187225694113</v>
      </c>
      <c r="AS27">
        <f t="shared" si="9"/>
        <v>-0.63915451205492368</v>
      </c>
      <c r="AT27">
        <f t="shared" si="9"/>
        <v>0.17924955821204383</v>
      </c>
      <c r="AU27">
        <f t="shared" si="9"/>
        <v>-28.024092179536996</v>
      </c>
      <c r="AW27">
        <v>24</v>
      </c>
      <c r="AX27">
        <f>IF(Z27&gt;0, (R27*SUMPRODUCT(K27:$K$98, X27:$X$98)-K27*$AZ$3)/Z27, 0)</f>
        <v>42.021380481593724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100000</v>
      </c>
      <c r="S28">
        <f t="shared" si="1"/>
        <v>49.900985866125012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30.951907367316323</v>
      </c>
      <c r="AC28">
        <f t="shared" si="2"/>
        <v>36.27244470132311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-232.1124544278068</v>
      </c>
      <c r="AI28">
        <f t="shared" si="6"/>
        <v>-268.45687134838153</v>
      </c>
      <c r="AJ28">
        <f t="shared" si="7"/>
        <v>-5.3205373340067865</v>
      </c>
      <c r="AK28">
        <f t="shared" si="22"/>
        <v>2.1666335157121428</v>
      </c>
      <c r="AL28">
        <f t="shared" si="8"/>
        <v>-271.61077516667621</v>
      </c>
      <c r="AN28">
        <f t="shared" si="9"/>
        <v>0</v>
      </c>
      <c r="AO28">
        <f t="shared" si="9"/>
        <v>0</v>
      </c>
      <c r="AP28">
        <f t="shared" si="9"/>
        <v>-3.3547764150856811</v>
      </c>
      <c r="AQ28">
        <f t="shared" si="9"/>
        <v>-21.425172110031532</v>
      </c>
      <c r="AR28">
        <f t="shared" si="9"/>
        <v>-24.779948525117209</v>
      </c>
      <c r="AS28">
        <f t="shared" si="9"/>
        <v>-0.49111293222052732</v>
      </c>
      <c r="AT28">
        <f t="shared" si="9"/>
        <v>0.19999140540704327</v>
      </c>
      <c r="AU28">
        <f t="shared" si="9"/>
        <v>-25.071070051930697</v>
      </c>
      <c r="AW28">
        <v>25</v>
      </c>
      <c r="AX28">
        <f>IF(Z28&gt;0, (R28*SUMPRODUCT(K28:$K$98, X28:$X$98)-K28*$AZ$3)/Z28, 0)</f>
        <v>49.900985866125012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50</v>
      </c>
      <c r="R29">
        <f t="shared" si="0"/>
        <v>100000</v>
      </c>
      <c r="S29">
        <f t="shared" si="1"/>
        <v>56.894928030768128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36.27244470132311</v>
      </c>
      <c r="AC29">
        <f t="shared" si="2"/>
        <v>40.809149965774196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-234.72590997383386</v>
      </c>
      <c r="AI29">
        <f t="shared" si="6"/>
        <v>-270.58951977021593</v>
      </c>
      <c r="AJ29">
        <f t="shared" si="7"/>
        <v>-4.5367052644510864</v>
      </c>
      <c r="AK29">
        <f t="shared" si="22"/>
        <v>2.5390711290926178</v>
      </c>
      <c r="AL29">
        <f t="shared" si="8"/>
        <v>-272.58715390557438</v>
      </c>
      <c r="AN29">
        <f t="shared" si="9"/>
        <v>0</v>
      </c>
      <c r="AO29">
        <f t="shared" si="9"/>
        <v>0</v>
      </c>
      <c r="AP29">
        <f t="shared" si="9"/>
        <v>-2.9557102207076316</v>
      </c>
      <c r="AQ29">
        <f t="shared" si="9"/>
        <v>-19.345006682638751</v>
      </c>
      <c r="AR29">
        <f t="shared" si="9"/>
        <v>-22.30071690334638</v>
      </c>
      <c r="AS29">
        <f t="shared" si="9"/>
        <v>-0.37389393300361268</v>
      </c>
      <c r="AT29">
        <f t="shared" si="9"/>
        <v>0.20925831309150017</v>
      </c>
      <c r="AU29">
        <f t="shared" si="9"/>
        <v>-22.465352523258492</v>
      </c>
      <c r="AW29">
        <v>26</v>
      </c>
      <c r="AX29">
        <f>IF(Z29&gt;0, (R29*SUMPRODUCT(K29:$K$98, X29:$X$98)-K29*$AZ$3)/Z29, 0)</f>
        <v>56.894928030768128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50</v>
      </c>
      <c r="R30">
        <f t="shared" si="0"/>
        <v>100000</v>
      </c>
      <c r="S30">
        <f t="shared" si="1"/>
        <v>63.082070664187356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40.809149965774196</v>
      </c>
      <c r="AC30">
        <f t="shared" si="2"/>
        <v>44.644390938923465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-238.0300059434696</v>
      </c>
      <c r="AI30">
        <f t="shared" si="6"/>
        <v>-273.41596463891614</v>
      </c>
      <c r="AJ30">
        <f t="shared" si="7"/>
        <v>-3.8352409731492685</v>
      </c>
      <c r="AK30">
        <f t="shared" si="22"/>
        <v>2.8566404976041939</v>
      </c>
      <c r="AL30">
        <f t="shared" si="8"/>
        <v>-274.39456511446122</v>
      </c>
      <c r="AN30">
        <f t="shared" si="9"/>
        <v>0</v>
      </c>
      <c r="AO30">
        <f t="shared" si="9"/>
        <v>0</v>
      </c>
      <c r="AP30">
        <f t="shared" si="9"/>
        <v>-2.6038789831483715</v>
      </c>
      <c r="AQ30">
        <f t="shared" si="9"/>
        <v>-17.515459597103938</v>
      </c>
      <c r="AR30">
        <f t="shared" si="9"/>
        <v>-20.119338580252307</v>
      </c>
      <c r="AS30">
        <f t="shared" si="9"/>
        <v>-0.2822165551947573</v>
      </c>
      <c r="AT30">
        <f t="shared" si="9"/>
        <v>0.21020615035870807</v>
      </c>
      <c r="AU30">
        <f t="shared" si="9"/>
        <v>-20.191348985088357</v>
      </c>
      <c r="AW30">
        <v>27</v>
      </c>
      <c r="AX30">
        <f>IF(Z30&gt;0, (R30*SUMPRODUCT(K30:$K$98, X30:$X$98)-K30*$AZ$3)/Z30, 0)</f>
        <v>63.082070664187356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100000</v>
      </c>
      <c r="S31">
        <f t="shared" si="1"/>
        <v>68.496363954331116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44.644390938923465</v>
      </c>
      <c r="AC31">
        <f t="shared" si="2"/>
        <v>47.825581034487328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-242.12552072497991</v>
      </c>
      <c r="AI31">
        <f t="shared" si="6"/>
        <v>-277.03655707310952</v>
      </c>
      <c r="AJ31">
        <f t="shared" si="7"/>
        <v>-3.1811900955638635</v>
      </c>
      <c r="AK31">
        <f t="shared" si="22"/>
        <v>3.1251073657246429</v>
      </c>
      <c r="AL31">
        <f t="shared" si="8"/>
        <v>-277.09263980294872</v>
      </c>
      <c r="AN31">
        <f t="shared" si="9"/>
        <v>0</v>
      </c>
      <c r="AO31">
        <f t="shared" si="9"/>
        <v>0</v>
      </c>
      <c r="AP31">
        <f t="shared" si="9"/>
        <v>-2.2936890884864556</v>
      </c>
      <c r="AQ31">
        <f t="shared" si="9"/>
        <v>-15.907882521532247</v>
      </c>
      <c r="AR31">
        <f t="shared" si="9"/>
        <v>-18.201571610018703</v>
      </c>
      <c r="AS31">
        <f t="shared" si="9"/>
        <v>-0.20900728749024802</v>
      </c>
      <c r="AT31">
        <f t="shared" si="9"/>
        <v>0.20532259751994739</v>
      </c>
      <c r="AU31">
        <f t="shared" si="9"/>
        <v>-18.205256299989003</v>
      </c>
      <c r="AW31">
        <v>28</v>
      </c>
      <c r="AX31">
        <f>IF(Z31&gt;0, (R31*SUMPRODUCT(K31:$K$98, X31:$X$98)-K31*$AZ$3)/Z31, 0)</f>
        <v>68.496363954331116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50</v>
      </c>
      <c r="R32">
        <f t="shared" si="0"/>
        <v>100000</v>
      </c>
      <c r="S32">
        <f t="shared" si="1"/>
        <v>73.169192358935263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47.825581034487328</v>
      </c>
      <c r="AC32">
        <f t="shared" si="2"/>
        <v>50.39685002426566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-246.70791522350822</v>
      </c>
      <c r="AI32">
        <f t="shared" si="6"/>
        <v>-281.14648725054474</v>
      </c>
      <c r="AJ32">
        <f t="shared" si="7"/>
        <v>-2.5712689897783321</v>
      </c>
      <c r="AK32">
        <f t="shared" si="22"/>
        <v>3.3477906724141131</v>
      </c>
      <c r="AL32">
        <f t="shared" si="8"/>
        <v>-280.36996556790893</v>
      </c>
      <c r="AN32">
        <f t="shared" si="9"/>
        <v>0</v>
      </c>
      <c r="AO32">
        <f t="shared" si="9"/>
        <v>0</v>
      </c>
      <c r="AP32">
        <f t="shared" si="9"/>
        <v>-2.0202211807590307</v>
      </c>
      <c r="AQ32">
        <f t="shared" si="9"/>
        <v>-14.472277056207629</v>
      </c>
      <c r="AR32">
        <f t="shared" si="9"/>
        <v>-16.492498236966657</v>
      </c>
      <c r="AS32">
        <f t="shared" si="9"/>
        <v>-0.15083471145380287</v>
      </c>
      <c r="AT32">
        <f t="shared" si="9"/>
        <v>0.1963867032538078</v>
      </c>
      <c r="AU32">
        <f t="shared" si="9"/>
        <v>-16.446946245166654</v>
      </c>
      <c r="AW32">
        <v>29</v>
      </c>
      <c r="AX32">
        <f>IF(Z32&gt;0, (R32*SUMPRODUCT(K32:$K$98, X32:$X$98)-K32*$AZ$3)/Z32, 0)</f>
        <v>73.169192358935263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100000</v>
      </c>
      <c r="S33">
        <f t="shared" si="1"/>
        <v>77.166286672737812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50.39685002426566</v>
      </c>
      <c r="AC33">
        <f t="shared" si="2"/>
        <v>52.423815388871276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-252.20819603138392</v>
      </c>
      <c r="AI33">
        <f t="shared" si="6"/>
        <v>-286.17627824013437</v>
      </c>
      <c r="AJ33">
        <f t="shared" si="7"/>
        <v>-2.0269653646056156</v>
      </c>
      <c r="AK33">
        <f t="shared" si="22"/>
        <v>3.5277795016985967</v>
      </c>
      <c r="AL33">
        <f t="shared" si="8"/>
        <v>-284.67546410304141</v>
      </c>
      <c r="AN33">
        <f t="shared" si="9"/>
        <v>0</v>
      </c>
      <c r="AO33">
        <f t="shared" si="9"/>
        <v>0</v>
      </c>
      <c r="AP33">
        <f t="shared" si="9"/>
        <v>-1.7791263418137697</v>
      </c>
      <c r="AQ33">
        <f t="shared" si="9"/>
        <v>-13.209760928604162</v>
      </c>
      <c r="AR33">
        <f t="shared" si="9"/>
        <v>-14.98888727041793</v>
      </c>
      <c r="AS33">
        <f t="shared" si="9"/>
        <v>-0.10616517741425528</v>
      </c>
      <c r="AT33">
        <f t="shared" si="9"/>
        <v>0.18477244022819106</v>
      </c>
      <c r="AU33">
        <f t="shared" si="9"/>
        <v>-14.910280007603996</v>
      </c>
      <c r="AW33">
        <v>30</v>
      </c>
      <c r="AX33">
        <f>IF(Z33&gt;0, (R33*SUMPRODUCT(K33:$K$98, X33:$X$98)-K33*$AZ$3)/Z33, 0)</f>
        <v>77.166286672737812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100000</v>
      </c>
      <c r="S34">
        <f t="shared" si="1"/>
        <v>80.517914804822738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52.423815388871276</v>
      </c>
      <c r="AC34">
        <f t="shared" si="2"/>
        <v>53.945520907421596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-258.64337217058198</v>
      </c>
      <c r="AI34">
        <f t="shared" si="6"/>
        <v>-292.14245187115966</v>
      </c>
      <c r="AJ34">
        <f t="shared" si="7"/>
        <v>-1.5217055185503199</v>
      </c>
      <c r="AK34">
        <f t="shared" si="22"/>
        <v>3.6696670772209896</v>
      </c>
      <c r="AL34">
        <f t="shared" si="8"/>
        <v>-289.99449031248901</v>
      </c>
      <c r="AN34">
        <f t="shared" si="9"/>
        <v>0</v>
      </c>
      <c r="AO34">
        <f t="shared" si="9"/>
        <v>0</v>
      </c>
      <c r="AP34">
        <f t="shared" si="9"/>
        <v>-1.5665729216125146</v>
      </c>
      <c r="AQ34">
        <f t="shared" si="9"/>
        <v>-12.09536819574164</v>
      </c>
      <c r="AR34">
        <f t="shared" si="9"/>
        <v>-13.661941117354155</v>
      </c>
      <c r="AS34">
        <f t="shared" si="9"/>
        <v>-7.116203434054795E-2</v>
      </c>
      <c r="AT34">
        <f t="shared" si="9"/>
        <v>0.17161071664927582</v>
      </c>
      <c r="AU34">
        <f t="shared" ref="AU34:AU97" si="23">AL34*$K34</f>
        <v>-13.561492435045427</v>
      </c>
      <c r="AW34">
        <v>31</v>
      </c>
      <c r="AX34">
        <f>IF(Z34&gt;0, (R34*SUMPRODUCT(K34:$K$98, X34:$X$98)-K34*$AZ$3)/Z34, 0)</f>
        <v>80.517914804822738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100000</v>
      </c>
      <c r="S35">
        <f t="shared" si="1"/>
        <v>83.258806188901232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53.945520907421596</v>
      </c>
      <c r="AC35">
        <f t="shared" si="2"/>
        <v>55.003247753782134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-265.1986803612744</v>
      </c>
      <c r="AI35">
        <f t="shared" ref="AI35:AI66" si="25">SUM(AE35:AH35)</f>
        <v>-298.23016992466569</v>
      </c>
      <c r="AJ35">
        <f t="shared" si="7"/>
        <v>-1.0577268463605378</v>
      </c>
      <c r="AK35">
        <f t="shared" si="22"/>
        <v>3.7761864635195121</v>
      </c>
      <c r="AL35">
        <f t="shared" ref="AL35:AL98" si="26">SUM(AI35:AK35)</f>
        <v>-295.51171030750669</v>
      </c>
      <c r="AN35">
        <f t="shared" ref="AN35:AT66" si="27">AE35*$K35</f>
        <v>0</v>
      </c>
      <c r="AO35">
        <f t="shared" si="27"/>
        <v>0</v>
      </c>
      <c r="AP35">
        <f t="shared" si="27"/>
        <v>-1.3792019910124256</v>
      </c>
      <c r="AQ35">
        <f t="shared" si="27"/>
        <v>-11.073147254416023</v>
      </c>
      <c r="AR35">
        <f t="shared" si="27"/>
        <v>-12.452349245428451</v>
      </c>
      <c r="AS35">
        <f t="shared" si="27"/>
        <v>-4.4164492480670746E-2</v>
      </c>
      <c r="AT35">
        <f t="shared" si="27"/>
        <v>0.15767148129742339</v>
      </c>
      <c r="AU35">
        <f t="shared" si="23"/>
        <v>-12.338842256611697</v>
      </c>
      <c r="AW35">
        <v>32</v>
      </c>
      <c r="AX35">
        <f>IF(Z35&gt;0, (R35*SUMPRODUCT(K35:$K$98, X35:$X$98)-K35*$AZ$3)/Z35, 0)</f>
        <v>83.258806188901232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50</v>
      </c>
      <c r="R36">
        <f t="shared" si="0"/>
        <v>100000</v>
      </c>
      <c r="S36">
        <f t="shared" si="1"/>
        <v>85.481096600689469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55.003247753782134</v>
      </c>
      <c r="AC36">
        <f t="shared" si="2"/>
        <v>55.673935358385997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-272.23569359758085</v>
      </c>
      <c r="AI36">
        <f t="shared" si="25"/>
        <v>-304.80075041853939</v>
      </c>
      <c r="AJ36">
        <f t="shared" si="7"/>
        <v>-0.67068760460386301</v>
      </c>
      <c r="AK36">
        <f t="shared" si="22"/>
        <v>3.8502273427647498</v>
      </c>
      <c r="AL36">
        <f t="shared" si="26"/>
        <v>-301.62121068037851</v>
      </c>
      <c r="AN36">
        <f t="shared" si="27"/>
        <v>0</v>
      </c>
      <c r="AO36">
        <f t="shared" si="27"/>
        <v>0</v>
      </c>
      <c r="AP36">
        <f t="shared" si="27"/>
        <v>-1.2140415046414603</v>
      </c>
      <c r="AQ36">
        <f t="shared" si="27"/>
        <v>-10.149081971188471</v>
      </c>
      <c r="AR36">
        <f t="shared" si="27"/>
        <v>-11.363123475829932</v>
      </c>
      <c r="AS36">
        <f t="shared" si="27"/>
        <v>-2.5003567262735806E-2</v>
      </c>
      <c r="AT36">
        <f t="shared" si="27"/>
        <v>0.14353838908131281</v>
      </c>
      <c r="AU36">
        <f t="shared" si="23"/>
        <v>-11.244588654011354</v>
      </c>
      <c r="AW36">
        <v>33</v>
      </c>
      <c r="AX36">
        <f>IF(Z36&gt;0, (R36*SUMPRODUCT(K36:$K$98, X36:$X$98)-K36*$AZ$3)/Z36, 0)</f>
        <v>85.481096600689469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100000</v>
      </c>
      <c r="S37">
        <f t="shared" si="1"/>
        <v>87.245217048909382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55.673935358385997</v>
      </c>
      <c r="AC37">
        <f t="shared" si="2"/>
        <v>56.010420225608101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-279.96915319262223</v>
      </c>
      <c r="AI37">
        <f t="shared" si="25"/>
        <v>-312.06857486877487</v>
      </c>
      <c r="AJ37">
        <f t="shared" si="7"/>
        <v>-0.33648486722210436</v>
      </c>
      <c r="AK37">
        <f t="shared" si="22"/>
        <v>3.8971754750870202</v>
      </c>
      <c r="AL37">
        <f t="shared" si="26"/>
        <v>-308.50788426090998</v>
      </c>
      <c r="AN37">
        <f t="shared" si="27"/>
        <v>0</v>
      </c>
      <c r="AO37">
        <f t="shared" si="27"/>
        <v>0</v>
      </c>
      <c r="AP37">
        <f t="shared" si="27"/>
        <v>-1.0684664241077271</v>
      </c>
      <c r="AQ37">
        <f t="shared" si="27"/>
        <v>-9.3190974899845394</v>
      </c>
      <c r="AR37">
        <f t="shared" si="27"/>
        <v>-10.387563914092265</v>
      </c>
      <c r="AS37">
        <f t="shared" si="27"/>
        <v>-1.1200288481030869E-2</v>
      </c>
      <c r="AT37">
        <f t="shared" si="27"/>
        <v>0.12972199891937886</v>
      </c>
      <c r="AU37">
        <f t="shared" si="23"/>
        <v>-10.269042203653918</v>
      </c>
      <c r="AW37">
        <v>34</v>
      </c>
      <c r="AX37">
        <f>IF(Z37&gt;0, (R37*SUMPRODUCT(K37:$K$98, X37:$X$98)-K37*$AZ$3)/Z37, 0)</f>
        <v>87.245217048909382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100000</v>
      </c>
      <c r="S38">
        <f t="shared" si="1"/>
        <v>88.597999282714937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56.010420225608101</v>
      </c>
      <c r="AC38">
        <f t="shared" si="2"/>
        <v>56.053435984204455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-289.69715222959104</v>
      </c>
      <c r="AI38">
        <f t="shared" si="25"/>
        <v>-321.3307311128674</v>
      </c>
      <c r="AJ38">
        <f t="shared" si="7"/>
        <v>-4.3015758596354203E-2</v>
      </c>
      <c r="AK38">
        <f t="shared" si="22"/>
        <v>3.9207294157925676</v>
      </c>
      <c r="AL38">
        <f t="shared" si="26"/>
        <v>-317.45301745567122</v>
      </c>
      <c r="AN38">
        <f t="shared" si="27"/>
        <v>0</v>
      </c>
      <c r="AO38">
        <f t="shared" si="27"/>
        <v>0</v>
      </c>
      <c r="AP38">
        <f t="shared" si="27"/>
        <v>-0.94014313148642537</v>
      </c>
      <c r="AQ38">
        <f t="shared" si="27"/>
        <v>-8.6097367890236978</v>
      </c>
      <c r="AR38">
        <f t="shared" si="27"/>
        <v>-9.5498799205101239</v>
      </c>
      <c r="AS38">
        <f t="shared" si="27"/>
        <v>-1.278419053982552E-3</v>
      </c>
      <c r="AT38">
        <f t="shared" si="27"/>
        <v>0.11652323135093839</v>
      </c>
      <c r="AU38">
        <f t="shared" si="23"/>
        <v>-9.4346351082131683</v>
      </c>
      <c r="AW38">
        <v>35</v>
      </c>
      <c r="AX38">
        <f>IF(Z38&gt;0, (R38*SUMPRODUCT(K38:$K$98, X38:$X$98)-K38*$AZ$3)/Z38, 0)</f>
        <v>88.597999282714937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100000</v>
      </c>
      <c r="S39">
        <f t="shared" si="1"/>
        <v>89.521333845286279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56.053435984204455</v>
      </c>
      <c r="AC39">
        <f t="shared" si="2"/>
        <v>55.802728881413671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-299.92694532874572</v>
      </c>
      <c r="AI39">
        <f t="shared" si="25"/>
        <v>-331.0942249505249</v>
      </c>
      <c r="AJ39">
        <f t="shared" si="7"/>
        <v>0.25070710279078412</v>
      </c>
      <c r="AK39">
        <f t="shared" si="22"/>
        <v>3.9237405188943124</v>
      </c>
      <c r="AL39">
        <f t="shared" si="26"/>
        <v>-326.91977732883981</v>
      </c>
      <c r="AN39">
        <f t="shared" si="27"/>
        <v>0</v>
      </c>
      <c r="AO39">
        <f t="shared" si="27"/>
        <v>0</v>
      </c>
      <c r="AP39">
        <f t="shared" si="27"/>
        <v>-0.82704001621109369</v>
      </c>
      <c r="AQ39">
        <f t="shared" si="27"/>
        <v>-7.9587178841715529</v>
      </c>
      <c r="AR39">
        <f t="shared" si="27"/>
        <v>-8.7857579003826451</v>
      </c>
      <c r="AS39">
        <f t="shared" si="27"/>
        <v>6.652643697893903E-3</v>
      </c>
      <c r="AT39">
        <f t="shared" si="27"/>
        <v>0.10411850061135461</v>
      </c>
      <c r="AU39">
        <f t="shared" si="23"/>
        <v>-8.6749867560733982</v>
      </c>
      <c r="AW39">
        <v>36</v>
      </c>
      <c r="AX39">
        <f>IF(Z39&gt;0, (R39*SUMPRODUCT(K39:$K$98, X39:$X$98)-K39*$AZ$3)/Z39, 0)</f>
        <v>89.521333845286279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100000</v>
      </c>
      <c r="S40">
        <f t="shared" si="1"/>
        <v>90.074893486011263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55.802728881413671</v>
      </c>
      <c r="AC40">
        <f t="shared" si="2"/>
        <v>55.307430359950104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-309.60858728844153</v>
      </c>
      <c r="AI40">
        <f t="shared" si="25"/>
        <v>-340.30938982035872</v>
      </c>
      <c r="AJ40">
        <f t="shared" si="7"/>
        <v>0.49529852146356745</v>
      </c>
      <c r="AK40">
        <f t="shared" si="22"/>
        <v>3.9061910216989575</v>
      </c>
      <c r="AL40">
        <f t="shared" si="26"/>
        <v>-335.90790027719623</v>
      </c>
      <c r="AN40">
        <f t="shared" si="27"/>
        <v>0</v>
      </c>
      <c r="AO40">
        <f t="shared" si="27"/>
        <v>0</v>
      </c>
      <c r="AP40">
        <f t="shared" si="27"/>
        <v>-0.72737661017684285</v>
      </c>
      <c r="AQ40">
        <f t="shared" si="27"/>
        <v>-7.3353797337832818</v>
      </c>
      <c r="AR40">
        <f t="shared" si="27"/>
        <v>-8.0627563439601246</v>
      </c>
      <c r="AS40">
        <f t="shared" si="27"/>
        <v>1.1734825472175503E-2</v>
      </c>
      <c r="AT40">
        <f t="shared" si="27"/>
        <v>9.2547156743305381E-2</v>
      </c>
      <c r="AU40">
        <f t="shared" si="23"/>
        <v>-7.9584743617446447</v>
      </c>
      <c r="AW40">
        <v>37</v>
      </c>
      <c r="AX40">
        <f>IF(Z40&gt;0, (R40*SUMPRODUCT(K40:$K$98, X40:$X$98)-K40*$AZ$3)/Z40, 0)</f>
        <v>90.074893486011263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100000</v>
      </c>
      <c r="S41">
        <f t="shared" si="1"/>
        <v>90.356028755999816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55.307430359950104</v>
      </c>
      <c r="AC41">
        <f t="shared" si="2"/>
        <v>54.635817914298919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-320.32560364628205</v>
      </c>
      <c r="AI41">
        <f t="shared" si="25"/>
        <v>-350.55923535105694</v>
      </c>
      <c r="AJ41">
        <f t="shared" si="7"/>
        <v>0.67161244565118494</v>
      </c>
      <c r="AK41">
        <f t="shared" si="22"/>
        <v>3.8715201251965077</v>
      </c>
      <c r="AL41">
        <f t="shared" si="26"/>
        <v>-346.01610278020922</v>
      </c>
      <c r="AN41">
        <f t="shared" si="27"/>
        <v>0</v>
      </c>
      <c r="AO41">
        <f t="shared" si="27"/>
        <v>0</v>
      </c>
      <c r="AP41">
        <f t="shared" si="27"/>
        <v>-0.6395608911866778</v>
      </c>
      <c r="AQ41">
        <f t="shared" si="27"/>
        <v>-6.7761534749916068</v>
      </c>
      <c r="AR41">
        <f t="shared" si="27"/>
        <v>-7.4157143661782854</v>
      </c>
      <c r="AS41">
        <f t="shared" si="27"/>
        <v>1.4207259599742303E-2</v>
      </c>
      <c r="AT41">
        <f t="shared" si="27"/>
        <v>8.1897963357368833E-2</v>
      </c>
      <c r="AU41">
        <f t="shared" si="23"/>
        <v>-7.3196091432211734</v>
      </c>
      <c r="AW41">
        <v>38</v>
      </c>
      <c r="AX41">
        <f>IF(Z41&gt;0, (R41*SUMPRODUCT(K41:$K$98, X41:$X$98)-K41*$AZ$3)/Z41, 0)</f>
        <v>90.356028755999816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100000</v>
      </c>
      <c r="S42">
        <f t="shared" si="1"/>
        <v>90.38881244149573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54.635817914298919</v>
      </c>
      <c r="AC42">
        <f t="shared" si="2"/>
        <v>53.80945666085384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-331.48818941012672</v>
      </c>
      <c r="AI42">
        <f t="shared" si="25"/>
        <v>-361.25374070314876</v>
      </c>
      <c r="AJ42">
        <f t="shared" si="7"/>
        <v>0.8263612534450786</v>
      </c>
      <c r="AK42">
        <f t="shared" si="22"/>
        <v>3.8245072540009248</v>
      </c>
      <c r="AL42">
        <f t="shared" si="26"/>
        <v>-356.60287219570273</v>
      </c>
      <c r="AN42">
        <f t="shared" si="27"/>
        <v>0</v>
      </c>
      <c r="AO42">
        <f t="shared" si="27"/>
        <v>0</v>
      </c>
      <c r="AP42">
        <f t="shared" si="27"/>
        <v>-0.56219565992645326</v>
      </c>
      <c r="AQ42">
        <f t="shared" si="27"/>
        <v>-6.2609699235417811</v>
      </c>
      <c r="AR42">
        <f t="shared" si="27"/>
        <v>-6.8231655834682341</v>
      </c>
      <c r="AS42">
        <f t="shared" si="27"/>
        <v>1.5607865133918005E-2</v>
      </c>
      <c r="AT42">
        <f t="shared" si="27"/>
        <v>7.2235227844095404E-2</v>
      </c>
      <c r="AU42">
        <f t="shared" si="23"/>
        <v>-6.73532249049022</v>
      </c>
      <c r="AW42">
        <v>39</v>
      </c>
      <c r="AX42">
        <f>IF(Z42&gt;0, (R42*SUMPRODUCT(K42:$K$98, X42:$X$98)-K42*$AZ$3)/Z42, 0)</f>
        <v>90.38881244149573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100000</v>
      </c>
      <c r="S43">
        <f t="shared" si="1"/>
        <v>90.21871460266469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53.80945666085384</v>
      </c>
      <c r="AC43">
        <f t="shared" si="2"/>
        <v>52.860801220835704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-343.9556493732087</v>
      </c>
      <c r="AI43">
        <f t="shared" si="25"/>
        <v>-373.25156732861393</v>
      </c>
      <c r="AJ43">
        <f t="shared" si="7"/>
        <v>0.94865544001813618</v>
      </c>
      <c r="AK43">
        <f t="shared" si="22"/>
        <v>3.7666619662597691</v>
      </c>
      <c r="AL43">
        <f t="shared" si="26"/>
        <v>-368.53624992233603</v>
      </c>
      <c r="AN43">
        <f t="shared" si="27"/>
        <v>0</v>
      </c>
      <c r="AO43">
        <f t="shared" si="27"/>
        <v>0</v>
      </c>
      <c r="AP43">
        <f t="shared" si="27"/>
        <v>-0.49404060628538887</v>
      </c>
      <c r="AQ43">
        <f t="shared" si="27"/>
        <v>-5.8004005134876522</v>
      </c>
      <c r="AR43">
        <f t="shared" si="27"/>
        <v>-6.2944411197730412</v>
      </c>
      <c r="AS43">
        <f t="shared" si="27"/>
        <v>1.5997939011705202E-2</v>
      </c>
      <c r="AT43">
        <f t="shared" si="27"/>
        <v>6.3520247575643868E-2</v>
      </c>
      <c r="AU43">
        <f t="shared" si="23"/>
        <v>-6.2149229331856919</v>
      </c>
      <c r="AW43">
        <v>40</v>
      </c>
      <c r="AX43">
        <f>IF(Z43&gt;0, (R43*SUMPRODUCT(K43:$K$98, X43:$X$98)-K43*$AZ$3)/Z43, 0)</f>
        <v>90.21871460266469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100000</v>
      </c>
      <c r="S44">
        <f t="shared" si="1"/>
        <v>89.862672984787082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52.860801220835704</v>
      </c>
      <c r="AC44">
        <f t="shared" si="2"/>
        <v>51.803538639065621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-358.46848479616489</v>
      </c>
      <c r="AI44">
        <f t="shared" si="25"/>
        <v>-387.292209329618</v>
      </c>
      <c r="AJ44">
        <f t="shared" si="7"/>
        <v>1.0572625817700825</v>
      </c>
      <c r="AK44">
        <f t="shared" si="22"/>
        <v>3.7002560854584998</v>
      </c>
      <c r="AL44">
        <f t="shared" si="26"/>
        <v>-382.53469066238944</v>
      </c>
      <c r="AN44">
        <f t="shared" si="27"/>
        <v>0</v>
      </c>
      <c r="AO44">
        <f t="shared" si="27"/>
        <v>0</v>
      </c>
      <c r="AP44">
        <f t="shared" si="27"/>
        <v>-0.43399788318103877</v>
      </c>
      <c r="AQ44">
        <f t="shared" si="27"/>
        <v>-5.3974483210207111</v>
      </c>
      <c r="AR44">
        <f t="shared" si="27"/>
        <v>-5.8314462042017494</v>
      </c>
      <c r="AS44">
        <f t="shared" si="27"/>
        <v>1.591916831990918E-2</v>
      </c>
      <c r="AT44">
        <f t="shared" si="27"/>
        <v>5.5714635575736166E-2</v>
      </c>
      <c r="AU44">
        <f t="shared" si="23"/>
        <v>-5.7598124003061049</v>
      </c>
      <c r="AW44">
        <v>41</v>
      </c>
      <c r="AX44">
        <f>IF(Z44&gt;0, (R44*SUMPRODUCT(K44:$K$98, X44:$X$98)-K44*$AZ$3)/Z44, 0)</f>
        <v>89.862672984787082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100000</v>
      </c>
      <c r="S45">
        <f t="shared" si="1"/>
        <v>89.318340948283236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51.803538639065621</v>
      </c>
      <c r="AC45">
        <f t="shared" si="2"/>
        <v>50.641034899935597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-373.73371586606714</v>
      </c>
      <c r="AI45">
        <f t="shared" si="25"/>
        <v>-402.08233629625266</v>
      </c>
      <c r="AJ45">
        <f t="shared" si="7"/>
        <v>1.1625037391300239</v>
      </c>
      <c r="AK45">
        <f t="shared" si="22"/>
        <v>3.626247704734594</v>
      </c>
      <c r="AL45">
        <f t="shared" si="26"/>
        <v>-397.29358485238805</v>
      </c>
      <c r="AN45">
        <f t="shared" si="27"/>
        <v>0</v>
      </c>
      <c r="AO45">
        <f t="shared" si="27"/>
        <v>0</v>
      </c>
      <c r="AP45">
        <f t="shared" si="27"/>
        <v>-0.3811109429863932</v>
      </c>
      <c r="AQ45">
        <f t="shared" si="27"/>
        <v>-5.0243717936927261</v>
      </c>
      <c r="AR45">
        <f t="shared" si="27"/>
        <v>-5.4054827366791187</v>
      </c>
      <c r="AS45">
        <f t="shared" si="27"/>
        <v>1.5628375897026033E-2</v>
      </c>
      <c r="AT45">
        <f t="shared" si="27"/>
        <v>4.8750262315484391E-2</v>
      </c>
      <c r="AU45">
        <f t="shared" si="23"/>
        <v>-5.3411040984666087</v>
      </c>
      <c r="AW45">
        <v>42</v>
      </c>
      <c r="AX45">
        <f>IF(Z45&gt;0, (R45*SUMPRODUCT(K45:$K$98, X45:$X$98)-K45*$AZ$3)/Z45, 0)</f>
        <v>89.318340948283236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100000</v>
      </c>
      <c r="S46">
        <f t="shared" si="1"/>
        <v>88.620722670500058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50.641034899935597</v>
      </c>
      <c r="AC46">
        <f t="shared" si="2"/>
        <v>49.397863625788155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-389.50925094937725</v>
      </c>
      <c r="AI46">
        <f t="shared" si="25"/>
        <v>-417.37963054978627</v>
      </c>
      <c r="AJ46">
        <f t="shared" si="7"/>
        <v>1.2431712741474428</v>
      </c>
      <c r="AK46">
        <f t="shared" si="22"/>
        <v>3.5448724429954921</v>
      </c>
      <c r="AL46">
        <f t="shared" si="26"/>
        <v>-412.59158683264332</v>
      </c>
      <c r="AN46">
        <f t="shared" si="27"/>
        <v>0</v>
      </c>
      <c r="AO46">
        <f t="shared" si="27"/>
        <v>0</v>
      </c>
      <c r="AP46">
        <f t="shared" si="27"/>
        <v>-0.3345371488515767</v>
      </c>
      <c r="AQ46">
        <f t="shared" si="27"/>
        <v>-4.6754050763630692</v>
      </c>
      <c r="AR46">
        <f t="shared" si="27"/>
        <v>-5.0099422252146466</v>
      </c>
      <c r="AS46">
        <f t="shared" si="27"/>
        <v>1.4922185472542477E-2</v>
      </c>
      <c r="AT46">
        <f t="shared" si="27"/>
        <v>4.2550246430975498E-2</v>
      </c>
      <c r="AU46">
        <f t="shared" si="23"/>
        <v>-4.9524697933111286</v>
      </c>
      <c r="AW46">
        <v>43</v>
      </c>
      <c r="AX46">
        <f>IF(Z46&gt;0, (R46*SUMPRODUCT(K46:$K$98, X46:$X$98)-K46*$AZ$3)/Z46, 0)</f>
        <v>88.620722670500058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100000</v>
      </c>
      <c r="S47">
        <f t="shared" si="1"/>
        <v>87.80934981462606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49.397863625788155</v>
      </c>
      <c r="AC47">
        <f t="shared" si="2"/>
        <v>48.098530441876214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-407.25937783804687</v>
      </c>
      <c r="AI47">
        <f t="shared" si="25"/>
        <v>-434.64742395353278</v>
      </c>
      <c r="AJ47">
        <f t="shared" si="7"/>
        <v>1.2993331839119406</v>
      </c>
      <c r="AK47">
        <f t="shared" si="22"/>
        <v>3.4578504538051713</v>
      </c>
      <c r="AL47">
        <f t="shared" si="26"/>
        <v>-429.89024031581567</v>
      </c>
      <c r="AN47">
        <f t="shared" si="27"/>
        <v>0</v>
      </c>
      <c r="AO47">
        <f t="shared" si="27"/>
        <v>0</v>
      </c>
      <c r="AP47">
        <f t="shared" si="27"/>
        <v>-0.29352459337317938</v>
      </c>
      <c r="AQ47">
        <f t="shared" si="27"/>
        <v>-4.3647014019643944</v>
      </c>
      <c r="AR47">
        <f t="shared" si="27"/>
        <v>-4.658225995337574</v>
      </c>
      <c r="AS47">
        <f t="shared" si="27"/>
        <v>1.3925281228746931E-2</v>
      </c>
      <c r="AT47">
        <f t="shared" si="27"/>
        <v>3.705865486419422E-2</v>
      </c>
      <c r="AU47">
        <f t="shared" si="23"/>
        <v>-4.6072420592446326</v>
      </c>
      <c r="AW47">
        <v>44</v>
      </c>
      <c r="AX47">
        <f>IF(Z47&gt;0, (R47*SUMPRODUCT(K47:$K$98, X47:$X$98)-K47*$AZ$3)/Z47, 0)</f>
        <v>87.80934981462606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100000</v>
      </c>
      <c r="S48">
        <f t="shared" si="1"/>
        <v>86.890588111896619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48.098530441876214</v>
      </c>
      <c r="AC48">
        <f t="shared" si="2"/>
        <v>46.748178943886039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-427.13147826808921</v>
      </c>
      <c r="AI48">
        <f t="shared" si="25"/>
        <v>-454.03207818328622</v>
      </c>
      <c r="AJ48">
        <f t="shared" si="7"/>
        <v>1.3503514979901752</v>
      </c>
      <c r="AK48">
        <f t="shared" si="22"/>
        <v>3.3668971309313354</v>
      </c>
      <c r="AL48">
        <f t="shared" si="26"/>
        <v>-449.31482955436468</v>
      </c>
      <c r="AN48">
        <f t="shared" si="27"/>
        <v>0</v>
      </c>
      <c r="AO48">
        <f t="shared" si="27"/>
        <v>0</v>
      </c>
      <c r="AP48">
        <f t="shared" si="27"/>
        <v>-0.25741116927136676</v>
      </c>
      <c r="AQ48">
        <f t="shared" si="27"/>
        <v>-4.0872104562799345</v>
      </c>
      <c r="AR48">
        <f t="shared" si="27"/>
        <v>-4.3446216255513024</v>
      </c>
      <c r="AS48">
        <f t="shared" si="27"/>
        <v>1.2921479785609733E-2</v>
      </c>
      <c r="AT48">
        <f t="shared" si="27"/>
        <v>3.2217754623376726E-2</v>
      </c>
      <c r="AU48">
        <f t="shared" si="23"/>
        <v>-4.2994823911423152</v>
      </c>
      <c r="AW48">
        <v>45</v>
      </c>
      <c r="AX48">
        <f>IF(Z48&gt;0, (R48*SUMPRODUCT(K48:$K$98, X48:$X$98)-K48*$AZ$3)/Z48, 0)</f>
        <v>86.890588111896619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100000</v>
      </c>
      <c r="S49">
        <f t="shared" si="1"/>
        <v>85.872843371821247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46.748178943886039</v>
      </c>
      <c r="AC49">
        <f t="shared" si="2"/>
        <v>45.352352330440226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-449.80638381440411</v>
      </c>
      <c r="AI49">
        <f t="shared" si="25"/>
        <v>-476.21307453854195</v>
      </c>
      <c r="AJ49">
        <f t="shared" si="7"/>
        <v>1.3958266134458128</v>
      </c>
      <c r="AK49">
        <f t="shared" si="22"/>
        <v>3.2723725260720231</v>
      </c>
      <c r="AL49">
        <f t="shared" si="26"/>
        <v>-471.54487539902408</v>
      </c>
      <c r="AN49">
        <f t="shared" si="27"/>
        <v>0</v>
      </c>
      <c r="AO49">
        <f t="shared" si="27"/>
        <v>0</v>
      </c>
      <c r="AP49">
        <f t="shared" si="27"/>
        <v>-0.22561157548915919</v>
      </c>
      <c r="AQ49">
        <f t="shared" si="27"/>
        <v>-3.8430232692764861</v>
      </c>
      <c r="AR49">
        <f t="shared" si="27"/>
        <v>-4.0686348447656453</v>
      </c>
      <c r="AS49">
        <f t="shared" si="27"/>
        <v>1.1925562527278378E-2</v>
      </c>
      <c r="AT49">
        <f t="shared" si="27"/>
        <v>2.7958259855700041E-2</v>
      </c>
      <c r="AU49">
        <f t="shared" si="23"/>
        <v>-4.028751022382667</v>
      </c>
      <c r="AW49">
        <v>46</v>
      </c>
      <c r="AX49">
        <f>IF(Z49&gt;0, (R49*SUMPRODUCT(K49:$K$98, X49:$X$98)-K49*$AZ$3)/Z49, 0)</f>
        <v>85.872843371821247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50</v>
      </c>
      <c r="R50">
        <f t="shared" si="0"/>
        <v>100000</v>
      </c>
      <c r="S50">
        <f t="shared" si="1"/>
        <v>84.757479541670762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45.352352330440226</v>
      </c>
      <c r="AC50">
        <f t="shared" si="2"/>
        <v>43.91235034940852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-475.83731759871483</v>
      </c>
      <c r="AI50">
        <f t="shared" si="25"/>
        <v>-501.74202275681193</v>
      </c>
      <c r="AJ50">
        <f t="shared" si="7"/>
        <v>1.4400019810317062</v>
      </c>
      <c r="AK50">
        <f t="shared" si="22"/>
        <v>3.174664663130816</v>
      </c>
      <c r="AL50">
        <f t="shared" si="26"/>
        <v>-497.12735611264941</v>
      </c>
      <c r="AN50">
        <f t="shared" si="27"/>
        <v>0</v>
      </c>
      <c r="AO50">
        <f t="shared" si="27"/>
        <v>0</v>
      </c>
      <c r="AP50">
        <f t="shared" si="27"/>
        <v>-0.19760959597712127</v>
      </c>
      <c r="AQ50">
        <f t="shared" si="27"/>
        <v>-3.6298432855209728</v>
      </c>
      <c r="AR50">
        <f t="shared" si="27"/>
        <v>-3.8274528814980942</v>
      </c>
      <c r="AS50">
        <f t="shared" si="27"/>
        <v>1.0984807892669063E-2</v>
      </c>
      <c r="AT50">
        <f t="shared" si="27"/>
        <v>2.421738435606299E-2</v>
      </c>
      <c r="AU50">
        <f t="shared" si="23"/>
        <v>-3.7922506892493621</v>
      </c>
      <c r="AW50">
        <v>47</v>
      </c>
      <c r="AX50">
        <f>IF(Z50&gt;0, (R50*SUMPRODUCT(K50:$K$98, X50:$X$98)-K50*$AZ$3)/Z50, 0)</f>
        <v>84.757479541670762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100000</v>
      </c>
      <c r="S51">
        <f t="shared" si="1"/>
        <v>83.543217345729047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43.91235034940852</v>
      </c>
      <c r="AC51">
        <f t="shared" si="2"/>
        <v>42.428061785534645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-505.55151120908374</v>
      </c>
      <c r="AI51">
        <f t="shared" si="25"/>
        <v>-530.94439355999532</v>
      </c>
      <c r="AJ51">
        <f t="shared" si="7"/>
        <v>1.484288563873875</v>
      </c>
      <c r="AK51">
        <f t="shared" si="22"/>
        <v>3.0738645244585965</v>
      </c>
      <c r="AL51">
        <f t="shared" si="26"/>
        <v>-526.38624047166286</v>
      </c>
      <c r="AN51">
        <f t="shared" si="27"/>
        <v>0</v>
      </c>
      <c r="AO51">
        <f t="shared" si="27"/>
        <v>0</v>
      </c>
      <c r="AP51">
        <f t="shared" si="27"/>
        <v>-0.172951110323463</v>
      </c>
      <c r="AQ51">
        <f t="shared" si="27"/>
        <v>-3.4433150983419916</v>
      </c>
      <c r="AR51">
        <f t="shared" si="27"/>
        <v>-3.6162662086654547</v>
      </c>
      <c r="AS51">
        <f t="shared" si="27"/>
        <v>1.0109500434604641E-2</v>
      </c>
      <c r="AT51">
        <f t="shared" si="27"/>
        <v>2.093611411033585E-2</v>
      </c>
      <c r="AU51">
        <f t="shared" si="23"/>
        <v>-3.5852205941205142</v>
      </c>
      <c r="AW51">
        <v>48</v>
      </c>
      <c r="AX51">
        <f>IF(Z51&gt;0, (R51*SUMPRODUCT(K51:$K$98, X51:$X$98)-K51*$AZ$3)/Z51, 0)</f>
        <v>83.543217345729047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100000</v>
      </c>
      <c r="S52">
        <f t="shared" si="1"/>
        <v>82.233368626958338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42.428061785534645</v>
      </c>
      <c r="AC52">
        <f t="shared" si="2"/>
        <v>40.900420545806135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-540.89490424359076</v>
      </c>
      <c r="AI52">
        <f t="shared" si="25"/>
        <v>-565.76341031887137</v>
      </c>
      <c r="AJ52">
        <f t="shared" si="7"/>
        <v>1.52764123972851</v>
      </c>
      <c r="AK52">
        <f t="shared" si="22"/>
        <v>2.9699643249874255</v>
      </c>
      <c r="AL52">
        <f t="shared" si="26"/>
        <v>-561.2658047541554</v>
      </c>
      <c r="AN52">
        <f t="shared" si="27"/>
        <v>0</v>
      </c>
      <c r="AO52">
        <f t="shared" si="27"/>
        <v>0</v>
      </c>
      <c r="AP52">
        <f t="shared" si="27"/>
        <v>-0.15123176751321774</v>
      </c>
      <c r="AQ52">
        <f t="shared" si="27"/>
        <v>-3.2893207239722675</v>
      </c>
      <c r="AR52">
        <f t="shared" si="27"/>
        <v>-3.440552491485485</v>
      </c>
      <c r="AS52">
        <f t="shared" si="27"/>
        <v>9.2899784213362115E-3</v>
      </c>
      <c r="AT52">
        <f t="shared" si="27"/>
        <v>1.806111524992279E-2</v>
      </c>
      <c r="AU52">
        <f t="shared" si="23"/>
        <v>-3.4132013978142259</v>
      </c>
      <c r="AW52">
        <v>49</v>
      </c>
      <c r="AX52">
        <f>IF(Z52&gt;0, (R52*SUMPRODUCT(K52:$K$98, X52:$X$98)-K52*$AZ$3)/Z52, 0)</f>
        <v>82.233368626958338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100000</v>
      </c>
      <c r="S53">
        <f t="shared" si="1"/>
        <v>80.81070043910411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40.900420545806135</v>
      </c>
      <c r="AC53">
        <f t="shared" si="2"/>
        <v>39.321522909881637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-580.8348460727251</v>
      </c>
      <c r="AI53">
        <f t="shared" si="25"/>
        <v>-605.16424966421664</v>
      </c>
      <c r="AJ53">
        <f t="shared" si="7"/>
        <v>1.5788976359244984</v>
      </c>
      <c r="AK53">
        <f t="shared" si="22"/>
        <v>2.8630294382064299</v>
      </c>
      <c r="AL53">
        <f t="shared" si="26"/>
        <v>-600.7223225900857</v>
      </c>
      <c r="AN53">
        <f t="shared" si="27"/>
        <v>0</v>
      </c>
      <c r="AO53">
        <f t="shared" si="27"/>
        <v>0</v>
      </c>
      <c r="AP53">
        <f t="shared" si="27"/>
        <v>-0.13210120264109138</v>
      </c>
      <c r="AQ53">
        <f t="shared" si="27"/>
        <v>-3.1537551429700459</v>
      </c>
      <c r="AR53">
        <f t="shared" si="27"/>
        <v>-3.2858563456111378</v>
      </c>
      <c r="AS53">
        <f t="shared" si="27"/>
        <v>8.572930107737832E-3</v>
      </c>
      <c r="AT53">
        <f t="shared" si="27"/>
        <v>1.5545372107526122E-2</v>
      </c>
      <c r="AU53">
        <f t="shared" si="23"/>
        <v>-3.2617380433958738</v>
      </c>
      <c r="AW53">
        <v>50</v>
      </c>
      <c r="AX53">
        <f>IF(Z53&gt;0, (R53*SUMPRODUCT(K53:$K$98, X53:$X$98)-K53*$AZ$3)/Z53, 0)</f>
        <v>80.81070043910411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100000</v>
      </c>
      <c r="S54">
        <f t="shared" si="1"/>
        <v>79.280171204843342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39.321522909881637</v>
      </c>
      <c r="AC54">
        <f t="shared" si="2"/>
        <v>37.694931238382786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-625.73848993072818</v>
      </c>
      <c r="AI54">
        <f t="shared" si="25"/>
        <v>-649.51173024133936</v>
      </c>
      <c r="AJ54">
        <f t="shared" si="7"/>
        <v>1.6265916714988506</v>
      </c>
      <c r="AK54">
        <f t="shared" si="22"/>
        <v>2.7525066036917147</v>
      </c>
      <c r="AL54">
        <f t="shared" si="26"/>
        <v>-645.13263196614878</v>
      </c>
      <c r="AN54">
        <f t="shared" si="27"/>
        <v>0</v>
      </c>
      <c r="AO54">
        <f t="shared" si="27"/>
        <v>0</v>
      </c>
      <c r="AP54">
        <f t="shared" si="27"/>
        <v>-0.1152512558333539</v>
      </c>
      <c r="AQ54">
        <f t="shared" si="27"/>
        <v>-3.0335430023644423</v>
      </c>
      <c r="AR54">
        <f t="shared" si="27"/>
        <v>-3.1487942581977961</v>
      </c>
      <c r="AS54">
        <f t="shared" si="27"/>
        <v>7.885619731216903E-3</v>
      </c>
      <c r="AT54">
        <f t="shared" si="27"/>
        <v>1.334398839284328E-2</v>
      </c>
      <c r="AU54">
        <f t="shared" si="23"/>
        <v>-3.1275646500737357</v>
      </c>
      <c r="AW54">
        <v>51</v>
      </c>
      <c r="AX54">
        <f>IF(Z54&gt;0, (R54*SUMPRODUCT(K54:$K$98, X54:$X$98)-K54*$AZ$3)/Z54, 0)</f>
        <v>79.280171204843342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100000</v>
      </c>
      <c r="S55">
        <f t="shared" si="1"/>
        <v>77.648760106291562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37.694931238382786</v>
      </c>
      <c r="AC55">
        <f t="shared" si="2"/>
        <v>36.024927049831931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-676.29296236160076</v>
      </c>
      <c r="AI55">
        <f t="shared" si="25"/>
        <v>-699.49032378792504</v>
      </c>
      <c r="AJ55">
        <f t="shared" si="7"/>
        <v>1.6700041885508554</v>
      </c>
      <c r="AK55">
        <f t="shared" si="22"/>
        <v>2.6386451866867953</v>
      </c>
      <c r="AL55">
        <f t="shared" si="26"/>
        <v>-695.18167441268747</v>
      </c>
      <c r="AN55">
        <f t="shared" si="27"/>
        <v>0</v>
      </c>
      <c r="AO55">
        <f t="shared" si="27"/>
        <v>0</v>
      </c>
      <c r="AP55">
        <f t="shared" si="27"/>
        <v>-0.10041020467434171</v>
      </c>
      <c r="AQ55">
        <f t="shared" si="27"/>
        <v>-2.9273464995671827</v>
      </c>
      <c r="AR55">
        <f t="shared" si="27"/>
        <v>-3.0277567042415248</v>
      </c>
      <c r="AS55">
        <f t="shared" si="27"/>
        <v>7.2286437796804945E-3</v>
      </c>
      <c r="AT55">
        <f t="shared" si="27"/>
        <v>1.142142411755187E-2</v>
      </c>
      <c r="AU55">
        <f t="shared" si="23"/>
        <v>-3.0091066363442924</v>
      </c>
      <c r="AW55">
        <v>52</v>
      </c>
      <c r="AX55">
        <f>IF(Z55&gt;0, (R55*SUMPRODUCT(K55:$K$98, X55:$X$98)-K55*$AZ$3)/Z55, 0)</f>
        <v>77.648760106291562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100000</v>
      </c>
      <c r="S56">
        <f t="shared" si="1"/>
        <v>75.918064511495558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36.024927049831931</v>
      </c>
      <c r="AC56">
        <f t="shared" si="2"/>
        <v>34.315025919741153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-730.69558975142581</v>
      </c>
      <c r="AI56">
        <f t="shared" si="25"/>
        <v>-753.29562976861121</v>
      </c>
      <c r="AJ56">
        <f t="shared" si="7"/>
        <v>1.7099011300907776</v>
      </c>
      <c r="AK56">
        <f t="shared" si="22"/>
        <v>2.5217448934882354</v>
      </c>
      <c r="AL56">
        <f t="shared" si="26"/>
        <v>-749.06398374503215</v>
      </c>
      <c r="AN56">
        <f t="shared" si="27"/>
        <v>0</v>
      </c>
      <c r="AO56">
        <f t="shared" si="27"/>
        <v>0</v>
      </c>
      <c r="AP56">
        <f t="shared" si="27"/>
        <v>-8.7343471421661933E-2</v>
      </c>
      <c r="AQ56">
        <f t="shared" si="27"/>
        <v>-2.823954705958815</v>
      </c>
      <c r="AR56">
        <f t="shared" si="27"/>
        <v>-2.9112981773804769</v>
      </c>
      <c r="AS56">
        <f t="shared" si="27"/>
        <v>6.6083378780030814E-3</v>
      </c>
      <c r="AT56">
        <f t="shared" si="27"/>
        <v>9.7459098687269954E-3</v>
      </c>
      <c r="AU56">
        <f t="shared" si="23"/>
        <v>-2.8949439296337469</v>
      </c>
      <c r="AW56">
        <v>53</v>
      </c>
      <c r="AX56">
        <f>IF(Z56&gt;0, (R56*SUMPRODUCT(K56:$K$98, X56:$X$98)-K56*$AZ$3)/Z56, 0)</f>
        <v>75.918064511495558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100000</v>
      </c>
      <c r="S57">
        <f t="shared" si="1"/>
        <v>74.109364629605082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34.315025919741153</v>
      </c>
      <c r="AC57">
        <f t="shared" si="2"/>
        <v>32.578076007957712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-788.61989878463589</v>
      </c>
      <c r="AI57">
        <f t="shared" si="25"/>
        <v>-810.59962845225709</v>
      </c>
      <c r="AJ57">
        <f t="shared" si="7"/>
        <v>1.7369499117834408</v>
      </c>
      <c r="AK57">
        <f t="shared" si="22"/>
        <v>2.4020518143818808</v>
      </c>
      <c r="AL57">
        <f t="shared" si="26"/>
        <v>-806.46062672609173</v>
      </c>
      <c r="AN57">
        <f t="shared" si="27"/>
        <v>0</v>
      </c>
      <c r="AO57">
        <f t="shared" si="27"/>
        <v>0</v>
      </c>
      <c r="AP57">
        <f t="shared" si="27"/>
        <v>-7.5844757062846865E-2</v>
      </c>
      <c r="AQ57">
        <f t="shared" si="27"/>
        <v>-2.7212657090300341</v>
      </c>
      <c r="AR57">
        <f t="shared" si="27"/>
        <v>-2.7971104660928812</v>
      </c>
      <c r="AS57">
        <f t="shared" si="27"/>
        <v>5.9936380511365142E-3</v>
      </c>
      <c r="AT57">
        <f t="shared" si="27"/>
        <v>8.2886841225596232E-3</v>
      </c>
      <c r="AU57">
        <f t="shared" si="23"/>
        <v>-2.7828281439191849</v>
      </c>
      <c r="AW57">
        <v>54</v>
      </c>
      <c r="AX57">
        <f>IF(Z57&gt;0, (R57*SUMPRODUCT(K57:$K$98, X57:$X$98)-K57*$AZ$3)/Z57, 0)</f>
        <v>74.109364629605082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100000</v>
      </c>
      <c r="S58">
        <f t="shared" si="1"/>
        <v>72.243510238380168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32.578076007957712</v>
      </c>
      <c r="AC58">
        <f t="shared" si="2"/>
        <v>30.827350293727097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-848.41897187287589</v>
      </c>
      <c r="AI58">
        <f t="shared" si="25"/>
        <v>-869.75469475788441</v>
      </c>
      <c r="AJ58">
        <f t="shared" si="7"/>
        <v>1.7507257142306152</v>
      </c>
      <c r="AK58">
        <f t="shared" si="22"/>
        <v>2.28046532055704</v>
      </c>
      <c r="AL58">
        <f t="shared" si="26"/>
        <v>-865.72350372309677</v>
      </c>
      <c r="AN58">
        <f t="shared" si="27"/>
        <v>0</v>
      </c>
      <c r="AO58">
        <f t="shared" si="27"/>
        <v>0</v>
      </c>
      <c r="AP58">
        <f t="shared" si="27"/>
        <v>-6.5734377905243946E-2</v>
      </c>
      <c r="AQ58">
        <f t="shared" si="27"/>
        <v>-2.6139397113306617</v>
      </c>
      <c r="AR58">
        <f t="shared" si="27"/>
        <v>-2.6796740892359057</v>
      </c>
      <c r="AS58">
        <f t="shared" si="27"/>
        <v>5.3939051574636828E-3</v>
      </c>
      <c r="AT58">
        <f t="shared" si="27"/>
        <v>7.0260084455179171E-3</v>
      </c>
      <c r="AU58">
        <f t="shared" si="23"/>
        <v>-2.667254175632924</v>
      </c>
      <c r="AW58">
        <v>55</v>
      </c>
      <c r="AX58">
        <f>IF(Z58&gt;0, (R58*SUMPRODUCT(K58:$K$98, X58:$X$98)-K58*$AZ$3)/Z58, 0)</f>
        <v>72.243510238380168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100000</v>
      </c>
      <c r="S59">
        <f t="shared" si="1"/>
        <v>70.353202776240934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30.827350293727097</v>
      </c>
      <c r="AC59">
        <f t="shared" si="2"/>
        <v>29.079964149181656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-910.48780719774277</v>
      </c>
      <c r="AI59">
        <f t="shared" si="25"/>
        <v>-931.15492895030229</v>
      </c>
      <c r="AJ59">
        <f t="shared" si="7"/>
        <v>1.7473861445454411</v>
      </c>
      <c r="AK59">
        <f t="shared" si="22"/>
        <v>2.1579145205608969</v>
      </c>
      <c r="AL59">
        <f t="shared" si="26"/>
        <v>-927.24962828519597</v>
      </c>
      <c r="AN59">
        <f t="shared" si="27"/>
        <v>0</v>
      </c>
      <c r="AO59">
        <f t="shared" si="27"/>
        <v>0</v>
      </c>
      <c r="AP59">
        <f t="shared" si="27"/>
        <v>-5.68521863048677E-2</v>
      </c>
      <c r="AQ59">
        <f t="shared" si="27"/>
        <v>-2.5046169013208535</v>
      </c>
      <c r="AR59">
        <f t="shared" si="27"/>
        <v>-2.5614690876257211</v>
      </c>
      <c r="AS59">
        <f t="shared" si="27"/>
        <v>4.8068000869031799E-3</v>
      </c>
      <c r="AT59">
        <f t="shared" si="27"/>
        <v>5.9361027540138023E-3</v>
      </c>
      <c r="AU59">
        <f t="shared" si="23"/>
        <v>-2.550726184784804</v>
      </c>
      <c r="AW59">
        <v>56</v>
      </c>
      <c r="AX59">
        <f>IF(Z59&gt;0, (R59*SUMPRODUCT(K59:$K$98, X59:$X$98)-K59*$AZ$3)/Z59, 0)</f>
        <v>70.353202776240934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100000</v>
      </c>
      <c r="S60">
        <f t="shared" si="1"/>
        <v>68.468065381110549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29.079964149181656</v>
      </c>
      <c r="AC60">
        <f t="shared" si="2"/>
        <v>27.349055789633304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-976.65021764271421</v>
      </c>
      <c r="AI60">
        <f t="shared" si="25"/>
        <v>-996.62234306892685</v>
      </c>
      <c r="AJ60">
        <f t="shared" si="7"/>
        <v>1.7309083595483514</v>
      </c>
      <c r="AK60">
        <f t="shared" si="22"/>
        <v>2.0355974904427163</v>
      </c>
      <c r="AL60">
        <f t="shared" si="26"/>
        <v>-992.85583721893579</v>
      </c>
      <c r="AN60">
        <f t="shared" si="27"/>
        <v>0</v>
      </c>
      <c r="AO60">
        <f t="shared" si="27"/>
        <v>0</v>
      </c>
      <c r="AP60">
        <f t="shared" si="27"/>
        <v>-4.9053887948802118E-2</v>
      </c>
      <c r="AQ60">
        <f t="shared" si="27"/>
        <v>-2.3987677485011654</v>
      </c>
      <c r="AR60">
        <f t="shared" si="27"/>
        <v>-2.4478216364499676</v>
      </c>
      <c r="AS60">
        <f t="shared" si="27"/>
        <v>4.2513144148139418E-3</v>
      </c>
      <c r="AT60">
        <f t="shared" si="27"/>
        <v>4.9996667392237324E-3</v>
      </c>
      <c r="AU60">
        <f t="shared" si="23"/>
        <v>-2.4385706552959299</v>
      </c>
      <c r="AW60">
        <v>57</v>
      </c>
      <c r="AX60">
        <f>IF(Z60&gt;0, (R60*SUMPRODUCT(K60:$K$98, X60:$X$98)-K60*$AZ$3)/Z60, 0)</f>
        <v>68.468065381110549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100000</v>
      </c>
      <c r="S61">
        <f t="shared" si="1"/>
        <v>66.603479651240363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27.349055789633304</v>
      </c>
      <c r="AC61">
        <f t="shared" si="2"/>
        <v>25.641099239143305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-1046.6707489745943</v>
      </c>
      <c r="AI61">
        <f t="shared" si="25"/>
        <v>-1065.9198177720575</v>
      </c>
      <c r="AJ61">
        <f t="shared" si="7"/>
        <v>1.7079565504899996</v>
      </c>
      <c r="AK61">
        <f t="shared" si="22"/>
        <v>1.9144339052743315</v>
      </c>
      <c r="AL61">
        <f t="shared" si="26"/>
        <v>-1062.2974273162931</v>
      </c>
      <c r="AN61">
        <f t="shared" si="27"/>
        <v>0</v>
      </c>
      <c r="AO61">
        <f t="shared" si="27"/>
        <v>0</v>
      </c>
      <c r="AP61">
        <f t="shared" si="27"/>
        <v>-4.2212478452516085E-2</v>
      </c>
      <c r="AQ61">
        <f t="shared" si="27"/>
        <v>-2.2953092901715695</v>
      </c>
      <c r="AR61">
        <f t="shared" si="27"/>
        <v>-2.3375217686240854</v>
      </c>
      <c r="AS61">
        <f t="shared" si="27"/>
        <v>3.7454839942644082E-3</v>
      </c>
      <c r="AT61">
        <f t="shared" si="27"/>
        <v>4.1982810090953173E-3</v>
      </c>
      <c r="AU61">
        <f t="shared" si="23"/>
        <v>-2.3295780036207256</v>
      </c>
      <c r="AW61">
        <v>58</v>
      </c>
      <c r="AX61">
        <f>IF(Z61&gt;0, (R61*SUMPRODUCT(K61:$K$98, X61:$X$98)-K61*$AZ$3)/Z61, 0)</f>
        <v>66.603479651240363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100000</v>
      </c>
      <c r="S62">
        <f t="shared" si="1"/>
        <v>64.776805444402726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25.641099239143305</v>
      </c>
      <c r="AC62">
        <f t="shared" si="2"/>
        <v>23.9625856614817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-1120.61622401156</v>
      </c>
      <c r="AI62">
        <f t="shared" si="25"/>
        <v>-1139.1124940090428</v>
      </c>
      <c r="AJ62">
        <f t="shared" si="7"/>
        <v>1.6785135776616045</v>
      </c>
      <c r="AK62">
        <f t="shared" si="22"/>
        <v>1.7948769467400314</v>
      </c>
      <c r="AL62">
        <f t="shared" si="26"/>
        <v>-1135.6391034846413</v>
      </c>
      <c r="AN62">
        <f t="shared" si="27"/>
        <v>0</v>
      </c>
      <c r="AO62">
        <f t="shared" si="27"/>
        <v>0</v>
      </c>
      <c r="AP62">
        <f t="shared" si="27"/>
        <v>-3.6215731438004065E-2</v>
      </c>
      <c r="AQ62">
        <f t="shared" si="27"/>
        <v>-2.1941686739756756</v>
      </c>
      <c r="AR62">
        <f t="shared" si="27"/>
        <v>-2.2303844054136799</v>
      </c>
      <c r="AS62">
        <f t="shared" si="27"/>
        <v>3.2865327415694612E-3</v>
      </c>
      <c r="AT62">
        <f t="shared" si="27"/>
        <v>3.514372437050722E-3</v>
      </c>
      <c r="AU62">
        <f t="shared" si="23"/>
        <v>-2.2235835002350597</v>
      </c>
      <c r="AW62">
        <v>59</v>
      </c>
      <c r="AX62">
        <f>IF(Z62&gt;0, (R62*SUMPRODUCT(K62:$K$98, X62:$X$98)-K62*$AZ$3)/Z62, 0)</f>
        <v>64.776805444402726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100000</v>
      </c>
      <c r="S63">
        <f t="shared" si="1"/>
        <v>62.995390082997304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23.9625856614817</v>
      </c>
      <c r="AC63">
        <f t="shared" si="2"/>
        <v>22.319127445104222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-1192.8356608772829</v>
      </c>
      <c r="AI63">
        <f t="shared" si="25"/>
        <v>-1210.5505503443521</v>
      </c>
      <c r="AJ63">
        <f t="shared" si="7"/>
        <v>1.6434582163774785</v>
      </c>
      <c r="AK63">
        <f t="shared" si="22"/>
        <v>1.6773809963037192</v>
      </c>
      <c r="AL63">
        <f t="shared" si="26"/>
        <v>-1207.2297111316709</v>
      </c>
      <c r="AN63">
        <f t="shared" si="27"/>
        <v>0</v>
      </c>
      <c r="AO63">
        <f t="shared" si="27"/>
        <v>0</v>
      </c>
      <c r="AP63">
        <f t="shared" si="27"/>
        <v>-3.0969452580391917E-2</v>
      </c>
      <c r="AQ63">
        <f t="shared" si="27"/>
        <v>-2.085334345687619</v>
      </c>
      <c r="AR63">
        <f t="shared" si="27"/>
        <v>-2.1163037982680111</v>
      </c>
      <c r="AS63">
        <f t="shared" si="27"/>
        <v>2.8731198912966198E-3</v>
      </c>
      <c r="AT63">
        <f t="shared" si="27"/>
        <v>2.9324242367329105E-3</v>
      </c>
      <c r="AU63">
        <f t="shared" si="23"/>
        <v>-2.1104982541399813</v>
      </c>
      <c r="AW63">
        <v>60</v>
      </c>
      <c r="AX63">
        <f>IF(Z63&gt;0, (R63*SUMPRODUCT(K63:$K$98, X63:$X$98)-K63*$AZ$3)/Z63, 0)</f>
        <v>62.995390082997304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100000</v>
      </c>
      <c r="S64">
        <f t="shared" si="1"/>
        <v>61.287381911235798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22.319127445104222</v>
      </c>
      <c r="AC64">
        <f t="shared" si="2"/>
        <v>20.725498865129261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-1258.5710096138168</v>
      </c>
      <c r="AI64">
        <f t="shared" si="25"/>
        <v>-1275.4794646814084</v>
      </c>
      <c r="AJ64">
        <f t="shared" si="7"/>
        <v>1.5936285799749612</v>
      </c>
      <c r="AK64">
        <f t="shared" si="22"/>
        <v>1.5623389211572958</v>
      </c>
      <c r="AL64">
        <f t="shared" si="26"/>
        <v>-1272.3234971802763</v>
      </c>
      <c r="AN64">
        <f t="shared" si="27"/>
        <v>0</v>
      </c>
      <c r="AO64">
        <f t="shared" si="27"/>
        <v>0</v>
      </c>
      <c r="AP64">
        <f t="shared" si="27"/>
        <v>-2.6392527757757911E-2</v>
      </c>
      <c r="AQ64">
        <f t="shared" si="27"/>
        <v>-1.9645124391056024</v>
      </c>
      <c r="AR64">
        <f t="shared" si="27"/>
        <v>-1.99090496686336</v>
      </c>
      <c r="AS64">
        <f t="shared" si="27"/>
        <v>2.4875061834100575E-3</v>
      </c>
      <c r="AT64">
        <f t="shared" si="27"/>
        <v>2.4386659324483455E-3</v>
      </c>
      <c r="AU64">
        <f t="shared" si="23"/>
        <v>-1.9859787947475018</v>
      </c>
      <c r="AW64">
        <v>61</v>
      </c>
      <c r="AX64">
        <f>IF(Z64&gt;0, (R64*SUMPRODUCT(K64:$K$98, X64:$X$98)-K64*$AZ$3)/Z64, 0)</f>
        <v>61.287381911235798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100000</v>
      </c>
      <c r="S65">
        <f t="shared" si="1"/>
        <v>60.275411834044398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20.725498865129261</v>
      </c>
      <c r="AC65">
        <f t="shared" si="2"/>
        <v>19.200009431124251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-1624.9405422025548</v>
      </c>
      <c r="AI65">
        <f t="shared" si="25"/>
        <v>-1640.8674424483693</v>
      </c>
      <c r="AJ65">
        <f t="shared" si="7"/>
        <v>1.52548943400501</v>
      </c>
      <c r="AK65">
        <f t="shared" si="22"/>
        <v>1.4507849205590484</v>
      </c>
      <c r="AL65">
        <f t="shared" si="26"/>
        <v>-1637.8911680938052</v>
      </c>
      <c r="AN65">
        <f t="shared" si="27"/>
        <v>0</v>
      </c>
      <c r="AO65">
        <f t="shared" si="27"/>
        <v>0</v>
      </c>
      <c r="AP65">
        <f t="shared" si="27"/>
        <v>-2.2196796300195415E-2</v>
      </c>
      <c r="AQ65">
        <f t="shared" si="27"/>
        <v>-2.264626114216906</v>
      </c>
      <c r="AR65">
        <f t="shared" si="27"/>
        <v>-2.2868229105171012</v>
      </c>
      <c r="AS65">
        <f t="shared" si="27"/>
        <v>2.1260243802687252E-3</v>
      </c>
      <c r="AT65">
        <f t="shared" si="27"/>
        <v>2.021911160365751E-3</v>
      </c>
      <c r="AU65">
        <f t="shared" si="23"/>
        <v>-2.2826749749764668</v>
      </c>
      <c r="AW65">
        <v>62</v>
      </c>
      <c r="AX65">
        <f>IF(Z65&gt;0, (R65*SUMPRODUCT(K65:$K$98, X65:$X$98)-K65*$AZ$3)/Z65, 0)</f>
        <v>60.275411834044398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100000</v>
      </c>
      <c r="S66">
        <f t="shared" si="1"/>
        <v>58.590695776721887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19.200009431124251</v>
      </c>
      <c r="AC66">
        <f t="shared" si="2"/>
        <v>17.327368142890027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-1961.6793210146027</v>
      </c>
      <c r="AI66">
        <f t="shared" si="25"/>
        <v>-1976.4661125974517</v>
      </c>
      <c r="AJ66">
        <f t="shared" si="7"/>
        <v>1.8726412882342238</v>
      </c>
      <c r="AK66">
        <f t="shared" si="22"/>
        <v>1.3440006601786976</v>
      </c>
      <c r="AL66">
        <f t="shared" si="26"/>
        <v>-1973.2494706490388</v>
      </c>
      <c r="AN66">
        <f t="shared" si="27"/>
        <v>0</v>
      </c>
      <c r="AO66">
        <f t="shared" si="27"/>
        <v>0</v>
      </c>
      <c r="AP66">
        <f t="shared" si="27"/>
        <v>-1.8399878935291453E-2</v>
      </c>
      <c r="AQ66">
        <f t="shared" si="27"/>
        <v>-2.441007017262554</v>
      </c>
      <c r="AR66">
        <f t="shared" si="27"/>
        <v>-2.4594068961978452</v>
      </c>
      <c r="AS66">
        <f t="shared" si="27"/>
        <v>2.3302129335956343E-3</v>
      </c>
      <c r="AT66">
        <f t="shared" si="27"/>
        <v>1.6724012979883393E-3</v>
      </c>
      <c r="AU66">
        <f t="shared" si="23"/>
        <v>-2.4554042819662611</v>
      </c>
      <c r="AW66">
        <v>63</v>
      </c>
      <c r="AX66">
        <f>IF(Z66&gt;0, (R66*SUMPRODUCT(K66:$K$98, X66:$X$98)-K66*$AZ$3)/Z66, 0)</f>
        <v>58.590695776721887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8">$C$6</f>
        <v>100000</v>
      </c>
      <c r="S67">
        <f t="shared" ref="S67:S98" si="29">AX67</f>
        <v>56.398329024583845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17.327368142890027</v>
      </c>
      <c r="AC67">
        <f t="shared" ref="AC67:AC98" si="30">S67*Z67</f>
        <v>15.236347577397716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-13.50780053320041</v>
      </c>
      <c r="AH67">
        <f t="shared" ref="AH67:AH98" si="33">-X67*R67</f>
        <v>-2262.2462676403261</v>
      </c>
      <c r="AI67">
        <f t="shared" ref="AI67:AI98" si="34">SUM(AE67:AH67)</f>
        <v>-2275.7540681735263</v>
      </c>
      <c r="AJ67">
        <f t="shared" ref="AJ67:AJ98" si="35">AB67-AC67</f>
        <v>2.0910205654923111</v>
      </c>
      <c r="AK67">
        <f t="shared" si="22"/>
        <v>1.2129157700023019</v>
      </c>
      <c r="AL67">
        <f t="shared" si="26"/>
        <v>-2272.4501318380317</v>
      </c>
      <c r="AN67">
        <f t="shared" ref="AN67:AU98" si="36">AE67*$K67</f>
        <v>0</v>
      </c>
      <c r="AO67">
        <f t="shared" si="36"/>
        <v>0</v>
      </c>
      <c r="AP67">
        <f t="shared" si="36"/>
        <v>-1.5007475053254393E-2</v>
      </c>
      <c r="AQ67">
        <f t="shared" si="36"/>
        <v>-2.5134072969528907</v>
      </c>
      <c r="AR67">
        <f t="shared" si="36"/>
        <v>-2.5284147720061445</v>
      </c>
      <c r="AS67">
        <f t="shared" si="36"/>
        <v>2.3231716292624769E-3</v>
      </c>
      <c r="AT67">
        <f t="shared" si="36"/>
        <v>1.3475771362827186E-3</v>
      </c>
      <c r="AU67">
        <f t="shared" si="23"/>
        <v>-2.5247440232405993</v>
      </c>
      <c r="AW67">
        <v>64</v>
      </c>
      <c r="AX67">
        <f>IF(Z67&gt;0, (R67*SUMPRODUCT(K67:$K$98, X67:$X$98)-K67*$AZ$3)/Z67, 0)</f>
        <v>56.398329024583845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50</v>
      </c>
      <c r="R68">
        <f t="shared" si="28"/>
        <v>100000</v>
      </c>
      <c r="S68">
        <f t="shared" si="29"/>
        <v>53.791239291933351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15.236347577397716</v>
      </c>
      <c r="AC68">
        <f t="shared" si="30"/>
        <v>13.035428183811113</v>
      </c>
      <c r="AE68">
        <f t="shared" si="31"/>
        <v>0</v>
      </c>
      <c r="AF68">
        <f t="shared" si="32"/>
        <v>0</v>
      </c>
      <c r="AG68">
        <f t="shared" si="32"/>
        <v>-12.116683269803318</v>
      </c>
      <c r="AH68">
        <f t="shared" si="33"/>
        <v>-2512.0785161301765</v>
      </c>
      <c r="AI68">
        <f t="shared" si="34"/>
        <v>-2524.1951993999796</v>
      </c>
      <c r="AJ68">
        <f t="shared" si="35"/>
        <v>2.2009193935866023</v>
      </c>
      <c r="AK68">
        <f t="shared" si="22"/>
        <v>1.0665443304178401</v>
      </c>
      <c r="AL68">
        <f t="shared" si="26"/>
        <v>-2520.9277356759753</v>
      </c>
      <c r="AN68">
        <f t="shared" si="36"/>
        <v>0</v>
      </c>
      <c r="AO68">
        <f t="shared" si="36"/>
        <v>0</v>
      </c>
      <c r="AP68">
        <f t="shared" si="36"/>
        <v>-1.2019564273040467E-2</v>
      </c>
      <c r="AQ68">
        <f t="shared" si="36"/>
        <v>-2.4919434230652215</v>
      </c>
      <c r="AR68">
        <f t="shared" si="36"/>
        <v>-2.5039629873382618</v>
      </c>
      <c r="AS68">
        <f t="shared" si="36"/>
        <v>2.1832783379692011E-3</v>
      </c>
      <c r="AT68">
        <f t="shared" si="36"/>
        <v>1.0579956448520938E-3</v>
      </c>
      <c r="AU68">
        <f t="shared" si="23"/>
        <v>-2.5007217133554405</v>
      </c>
      <c r="AW68">
        <v>65</v>
      </c>
      <c r="AX68">
        <f>IF(Z68&gt;0, (R68*SUMPRODUCT(K68:$K$98, X68:$X$98)-K68*$AZ$3)/Z68, 0)</f>
        <v>53.791239291933351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8"/>
        <v>100000</v>
      </c>
      <c r="S69">
        <f t="shared" si="29"/>
        <v>50.712769444272631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13.035428183811113</v>
      </c>
      <c r="AC69">
        <f t="shared" si="30"/>
        <v>10.822491817322934</v>
      </c>
      <c r="AE69">
        <f t="shared" si="31"/>
        <v>0</v>
      </c>
      <c r="AF69">
        <f t="shared" si="32"/>
        <v>0</v>
      </c>
      <c r="AG69">
        <f t="shared" si="32"/>
        <v>-10.670381381178148</v>
      </c>
      <c r="AH69">
        <f t="shared" si="33"/>
        <v>-2650.2701118542759</v>
      </c>
      <c r="AI69">
        <f t="shared" si="34"/>
        <v>-2660.9404932354541</v>
      </c>
      <c r="AJ69">
        <f t="shared" si="35"/>
        <v>2.2129363664881794</v>
      </c>
      <c r="AK69">
        <f t="shared" si="22"/>
        <v>0.91247997286677807</v>
      </c>
      <c r="AL69">
        <f t="shared" si="26"/>
        <v>-2657.8150768960991</v>
      </c>
      <c r="AN69">
        <f t="shared" si="36"/>
        <v>0</v>
      </c>
      <c r="AO69">
        <f t="shared" si="36"/>
        <v>0</v>
      </c>
      <c r="AP69">
        <f t="shared" si="36"/>
        <v>-9.4507633440114921E-3</v>
      </c>
      <c r="AQ69">
        <f t="shared" si="36"/>
        <v>-2.3473458661021271</v>
      </c>
      <c r="AR69">
        <f t="shared" si="36"/>
        <v>-2.3567966294461384</v>
      </c>
      <c r="AS69">
        <f t="shared" si="36"/>
        <v>1.959999099181898E-3</v>
      </c>
      <c r="AT69">
        <f t="shared" si="36"/>
        <v>8.0818407249486589E-4</v>
      </c>
      <c r="AU69">
        <f t="shared" si="23"/>
        <v>-2.3540284462744618</v>
      </c>
      <c r="AW69">
        <v>66</v>
      </c>
      <c r="AX69">
        <f>IF(Z69&gt;0, (R69*SUMPRODUCT(K69:$K$98, X69:$X$98)-K69*$AZ$3)/Z69, 0)</f>
        <v>50.712769444272631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50</v>
      </c>
      <c r="R70">
        <f t="shared" si="28"/>
        <v>100000</v>
      </c>
      <c r="S70">
        <f t="shared" si="29"/>
        <v>47.373375308811028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10.822491817322934</v>
      </c>
      <c r="AC70">
        <f t="shared" si="30"/>
        <v>8.7242593945931723</v>
      </c>
      <c r="AE70">
        <f t="shared" si="31"/>
        <v>0</v>
      </c>
      <c r="AF70">
        <f t="shared" si="32"/>
        <v>0</v>
      </c>
      <c r="AG70">
        <f t="shared" si="32"/>
        <v>-9.2079774110696917</v>
      </c>
      <c r="AH70">
        <f t="shared" si="33"/>
        <v>-2711.4003125933482</v>
      </c>
      <c r="AI70">
        <f t="shared" si="34"/>
        <v>-2720.608290004418</v>
      </c>
      <c r="AJ70">
        <f t="shared" si="35"/>
        <v>2.0982324227297617</v>
      </c>
      <c r="AK70">
        <f t="shared" si="22"/>
        <v>0.75757442721260548</v>
      </c>
      <c r="AL70">
        <f t="shared" si="26"/>
        <v>-2717.7524831544756</v>
      </c>
      <c r="AN70">
        <f t="shared" si="36"/>
        <v>0</v>
      </c>
      <c r="AO70">
        <f t="shared" si="36"/>
        <v>0</v>
      </c>
      <c r="AP70">
        <f t="shared" si="36"/>
        <v>-7.2817064726314268E-3</v>
      </c>
      <c r="AQ70">
        <f t="shared" si="36"/>
        <v>-2.144186537900318</v>
      </c>
      <c r="AR70">
        <f t="shared" si="36"/>
        <v>-2.1514682443729498</v>
      </c>
      <c r="AS70">
        <f t="shared" si="36"/>
        <v>1.6592908444050469E-3</v>
      </c>
      <c r="AT70">
        <f t="shared" si="36"/>
        <v>5.990929781715473E-4</v>
      </c>
      <c r="AU70">
        <f t="shared" si="23"/>
        <v>-2.1492098605503731</v>
      </c>
      <c r="AW70">
        <v>67</v>
      </c>
      <c r="AX70">
        <f>IF(Z70&gt;0, (R70*SUMPRODUCT(K70:$K$98, X70:$X$98)-K70*$AZ$3)/Z70, 0)</f>
        <v>47.373375308811028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50</v>
      </c>
      <c r="R71">
        <f t="shared" si="28"/>
        <v>100000</v>
      </c>
      <c r="S71">
        <f t="shared" si="29"/>
        <v>43.744037452085756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8.7242593945931723</v>
      </c>
      <c r="AC71">
        <f t="shared" si="30"/>
        <v>6.8024955739896074</v>
      </c>
      <c r="AE71">
        <f t="shared" si="31"/>
        <v>0</v>
      </c>
      <c r="AF71">
        <f t="shared" si="32"/>
        <v>0</v>
      </c>
      <c r="AG71">
        <f t="shared" si="32"/>
        <v>-7.7753403323145456</v>
      </c>
      <c r="AH71">
        <f t="shared" si="33"/>
        <v>-2681.114609288898</v>
      </c>
      <c r="AI71">
        <f t="shared" si="34"/>
        <v>-2688.8899496212125</v>
      </c>
      <c r="AJ71">
        <f t="shared" si="35"/>
        <v>1.921763820603565</v>
      </c>
      <c r="AK71">
        <f t="shared" si="22"/>
        <v>0.61069815762152213</v>
      </c>
      <c r="AL71">
        <f t="shared" si="26"/>
        <v>-2686.3574876429875</v>
      </c>
      <c r="AN71">
        <f t="shared" si="36"/>
        <v>0</v>
      </c>
      <c r="AO71">
        <f t="shared" si="36"/>
        <v>0</v>
      </c>
      <c r="AP71">
        <f t="shared" si="36"/>
        <v>-5.4899742575255225E-3</v>
      </c>
      <c r="AQ71">
        <f t="shared" si="36"/>
        <v>-1.8930682847795111</v>
      </c>
      <c r="AR71">
        <f t="shared" si="36"/>
        <v>-1.8985582590370365</v>
      </c>
      <c r="AS71">
        <f t="shared" si="36"/>
        <v>1.3569095953664628E-3</v>
      </c>
      <c r="AT71">
        <f t="shared" si="36"/>
        <v>4.3119876702070887E-4</v>
      </c>
      <c r="AU71">
        <f t="shared" si="23"/>
        <v>-1.8967701506746495</v>
      </c>
      <c r="AW71">
        <v>68</v>
      </c>
      <c r="AX71">
        <f>IF(Z71&gt;0, (R71*SUMPRODUCT(K71:$K$98, X71:$X$98)-K71*$AZ$3)/Z71, 0)</f>
        <v>43.744037452085756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50</v>
      </c>
      <c r="R72">
        <f t="shared" si="28"/>
        <v>100000</v>
      </c>
      <c r="S72">
        <f t="shared" si="29"/>
        <v>39.802491644698598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6.8024955739896074</v>
      </c>
      <c r="AC72">
        <f t="shared" si="30"/>
        <v>5.1080190010821953</v>
      </c>
      <c r="AE72">
        <f t="shared" si="31"/>
        <v>0</v>
      </c>
      <c r="AF72">
        <f t="shared" si="32"/>
        <v>0</v>
      </c>
      <c r="AG72">
        <f t="shared" si="32"/>
        <v>-6.4167075853937732</v>
      </c>
      <c r="AH72">
        <f t="shared" si="33"/>
        <v>-2561.7586871952531</v>
      </c>
      <c r="AI72">
        <f t="shared" si="34"/>
        <v>-2568.1753947806469</v>
      </c>
      <c r="AJ72">
        <f t="shared" si="35"/>
        <v>1.694476572907412</v>
      </c>
      <c r="AK72">
        <f t="shared" si="22"/>
        <v>0.47617469017927255</v>
      </c>
      <c r="AL72">
        <f t="shared" si="26"/>
        <v>-2566.0047435175607</v>
      </c>
      <c r="AN72">
        <f t="shared" si="36"/>
        <v>0</v>
      </c>
      <c r="AO72">
        <f t="shared" si="36"/>
        <v>0</v>
      </c>
      <c r="AP72">
        <f t="shared" si="36"/>
        <v>-4.0452477636566536E-3</v>
      </c>
      <c r="AQ72">
        <f t="shared" si="36"/>
        <v>-1.6149946779550279</v>
      </c>
      <c r="AR72">
        <f t="shared" si="36"/>
        <v>-1.6190399257186845</v>
      </c>
      <c r="AS72">
        <f t="shared" si="36"/>
        <v>1.0682390425153922E-3</v>
      </c>
      <c r="AT72">
        <f t="shared" si="36"/>
        <v>3.0019204941522898E-4</v>
      </c>
      <c r="AU72">
        <f t="shared" si="23"/>
        <v>-1.6176714946267543</v>
      </c>
      <c r="AW72">
        <v>69</v>
      </c>
      <c r="AX72">
        <f>IF(Z72&gt;0, (R72*SUMPRODUCT(K72:$K$98, X72:$X$98)-K72*$AZ$3)/Z72, 0)</f>
        <v>39.802491644698598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50</v>
      </c>
      <c r="R73">
        <f t="shared" si="28"/>
        <v>100000</v>
      </c>
      <c r="S73">
        <f t="shared" si="29"/>
        <v>35.540276897892028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5.1080190010821953</v>
      </c>
      <c r="AC73">
        <f t="shared" si="30"/>
        <v>3.6703383515843973</v>
      </c>
      <c r="AE73">
        <f t="shared" si="31"/>
        <v>0</v>
      </c>
      <c r="AF73">
        <f t="shared" si="32"/>
        <v>0</v>
      </c>
      <c r="AG73">
        <f t="shared" si="32"/>
        <v>-5.1636321829024538</v>
      </c>
      <c r="AH73">
        <f t="shared" si="33"/>
        <v>-2377.8166532747632</v>
      </c>
      <c r="AI73">
        <f t="shared" si="34"/>
        <v>-2382.9802854576656</v>
      </c>
      <c r="AJ73">
        <f t="shared" si="35"/>
        <v>1.4376806494977981</v>
      </c>
      <c r="AK73">
        <f t="shared" ref="AK73:AK98" si="49">G73*SUM(AB73:AB73, AE73:AF73)</f>
        <v>0.35756133007575369</v>
      </c>
      <c r="AL73">
        <f t="shared" si="26"/>
        <v>-2381.1850434780918</v>
      </c>
      <c r="AN73">
        <f t="shared" si="36"/>
        <v>0</v>
      </c>
      <c r="AO73">
        <f t="shared" si="36"/>
        <v>0</v>
      </c>
      <c r="AP73">
        <f t="shared" si="36"/>
        <v>-2.906498841146216E-3</v>
      </c>
      <c r="AQ73">
        <f t="shared" si="36"/>
        <v>-1.3384224713148649</v>
      </c>
      <c r="AR73">
        <f t="shared" si="36"/>
        <v>-1.3413289701560112</v>
      </c>
      <c r="AS73">
        <f t="shared" si="36"/>
        <v>8.0923989038950248E-4</v>
      </c>
      <c r="AT73">
        <f t="shared" si="36"/>
        <v>2.0126367539209953E-4</v>
      </c>
      <c r="AU73">
        <f t="shared" si="23"/>
        <v>-1.3403184665902295</v>
      </c>
      <c r="AW73">
        <v>70</v>
      </c>
      <c r="AX73">
        <f>IF(Z73&gt;0, (R73*SUMPRODUCT(K73:$K$98, X73:$X$98)-K73*$AZ$3)/Z73, 0)</f>
        <v>35.540276897892028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50</v>
      </c>
      <c r="R74">
        <f t="shared" si="28"/>
        <v>100000</v>
      </c>
      <c r="S74">
        <f t="shared" si="29"/>
        <v>30.772863118952376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3.6703383515843973</v>
      </c>
      <c r="AC74">
        <f t="shared" si="30"/>
        <v>2.4902319771063457</v>
      </c>
      <c r="AE74">
        <f t="shared" si="31"/>
        <v>0</v>
      </c>
      <c r="AF74">
        <f t="shared" si="32"/>
        <v>0</v>
      </c>
      <c r="AG74">
        <f t="shared" si="32"/>
        <v>-4.0461493093449974</v>
      </c>
      <c r="AH74">
        <f t="shared" si="33"/>
        <v>-2131.6931034568634</v>
      </c>
      <c r="AI74">
        <f t="shared" si="34"/>
        <v>-2135.7392527662082</v>
      </c>
      <c r="AJ74">
        <f t="shared" si="35"/>
        <v>1.1801063744780516</v>
      </c>
      <c r="AK74">
        <f t="shared" si="49"/>
        <v>0.25692368461090781</v>
      </c>
      <c r="AL74">
        <f t="shared" si="26"/>
        <v>-2134.3022227071197</v>
      </c>
      <c r="AN74">
        <f t="shared" si="36"/>
        <v>0</v>
      </c>
      <c r="AO74">
        <f t="shared" si="36"/>
        <v>0</v>
      </c>
      <c r="AP74">
        <f t="shared" si="36"/>
        <v>-2.0334745316165433E-3</v>
      </c>
      <c r="AQ74">
        <f t="shared" si="36"/>
        <v>-1.0713256737932595</v>
      </c>
      <c r="AR74">
        <f t="shared" si="36"/>
        <v>-1.0733591483248759</v>
      </c>
      <c r="AS74">
        <f t="shared" si="36"/>
        <v>5.9308643197053101E-4</v>
      </c>
      <c r="AT74">
        <f t="shared" si="36"/>
        <v>1.2912221702217352E-4</v>
      </c>
      <c r="AU74">
        <f t="shared" si="23"/>
        <v>-1.0726369396758835</v>
      </c>
      <c r="AW74">
        <v>71</v>
      </c>
      <c r="AX74">
        <f>IF(Z74&gt;0, (R74*SUMPRODUCT(K74:$K$98, X74:$X$98)-K74*$AZ$3)/Z74, 0)</f>
        <v>30.772863118952376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50</v>
      </c>
      <c r="R75">
        <f t="shared" si="28"/>
        <v>100000</v>
      </c>
      <c r="S75">
        <f t="shared" si="29"/>
        <v>25.329314920913895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2.4902319771063457</v>
      </c>
      <c r="AC75">
        <f t="shared" si="30"/>
        <v>1.560259961203099</v>
      </c>
      <c r="AE75">
        <f t="shared" si="31"/>
        <v>0</v>
      </c>
      <c r="AF75">
        <f t="shared" si="32"/>
        <v>0</v>
      </c>
      <c r="AG75">
        <f t="shared" si="32"/>
        <v>-3.0799489960046738</v>
      </c>
      <c r="AH75">
        <f t="shared" si="33"/>
        <v>-1851.4776404937465</v>
      </c>
      <c r="AI75">
        <f t="shared" si="34"/>
        <v>-1854.5575894897513</v>
      </c>
      <c r="AJ75">
        <f t="shared" si="35"/>
        <v>0.92997201590324674</v>
      </c>
      <c r="AK75">
        <f t="shared" si="49"/>
        <v>0.17431623839744423</v>
      </c>
      <c r="AL75">
        <f t="shared" si="26"/>
        <v>-1853.4533012354505</v>
      </c>
      <c r="AN75">
        <f t="shared" si="36"/>
        <v>0</v>
      </c>
      <c r="AO75">
        <f t="shared" si="36"/>
        <v>0</v>
      </c>
      <c r="AP75">
        <f t="shared" si="36"/>
        <v>-1.3820454786631527E-3</v>
      </c>
      <c r="AQ75">
        <f t="shared" si="36"/>
        <v>-0.83080151821008319</v>
      </c>
      <c r="AR75">
        <f t="shared" si="36"/>
        <v>-0.83218356368874635</v>
      </c>
      <c r="AS75">
        <f t="shared" si="36"/>
        <v>4.1730029345602489E-4</v>
      </c>
      <c r="AT75">
        <f t="shared" si="36"/>
        <v>7.8219791771639603E-5</v>
      </c>
      <c r="AU75">
        <f t="shared" si="23"/>
        <v>-0.83168804360351856</v>
      </c>
      <c r="AW75">
        <v>72</v>
      </c>
      <c r="AX75">
        <f>IF(Z75&gt;0, (R75*SUMPRODUCT(K75:$K$98, X75:$X$98)-K75*$AZ$3)/Z75, 0)</f>
        <v>25.329314920913895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50</v>
      </c>
      <c r="R76">
        <f t="shared" si="28"/>
        <v>100000</v>
      </c>
      <c r="S76">
        <f t="shared" si="29"/>
        <v>18.834847778393907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1.560259961203099</v>
      </c>
      <c r="AC76">
        <f t="shared" si="30"/>
        <v>0.8556670661090986</v>
      </c>
      <c r="AE76">
        <f t="shared" si="31"/>
        <v>0</v>
      </c>
      <c r="AF76">
        <f t="shared" si="32"/>
        <v>0</v>
      </c>
      <c r="AG76">
        <f t="shared" si="32"/>
        <v>-2.271499818253544</v>
      </c>
      <c r="AH76">
        <f t="shared" si="33"/>
        <v>-1555.2993755821656</v>
      </c>
      <c r="AI76">
        <f t="shared" si="34"/>
        <v>-1557.570875400419</v>
      </c>
      <c r="AJ76">
        <f t="shared" si="35"/>
        <v>0.70459289509400036</v>
      </c>
      <c r="AK76">
        <f t="shared" si="49"/>
        <v>0.10921819728421693</v>
      </c>
      <c r="AL76">
        <f t="shared" si="26"/>
        <v>-1556.7570643080408</v>
      </c>
      <c r="AN76">
        <f t="shared" si="36"/>
        <v>0</v>
      </c>
      <c r="AO76">
        <f t="shared" si="36"/>
        <v>0</v>
      </c>
      <c r="AP76">
        <f t="shared" si="36"/>
        <v>-9.1006726597752004E-4</v>
      </c>
      <c r="AQ76">
        <f t="shared" si="36"/>
        <v>-0.62312443925303285</v>
      </c>
      <c r="AR76">
        <f t="shared" si="36"/>
        <v>-0.62403450651901027</v>
      </c>
      <c r="AS76">
        <f t="shared" si="36"/>
        <v>2.8229230947436027E-4</v>
      </c>
      <c r="AT76">
        <f t="shared" si="36"/>
        <v>4.3757831455105213E-5</v>
      </c>
      <c r="AU76">
        <f t="shared" si="23"/>
        <v>-0.62370845637808081</v>
      </c>
      <c r="AW76">
        <v>73</v>
      </c>
      <c r="AX76">
        <f>IF(Z76&gt;0, (R76*SUMPRODUCT(K76:$K$98, X76:$X$98)-K76*$AZ$3)/Z76, 0)</f>
        <v>18.834847778393907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50</v>
      </c>
      <c r="R77">
        <f t="shared" si="28"/>
        <v>100000</v>
      </c>
      <c r="S77">
        <f t="shared" si="29"/>
        <v>10.652272696141699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0.8556670661090986</v>
      </c>
      <c r="AC77">
        <f t="shared" si="30"/>
        <v>0.34522889749542562</v>
      </c>
      <c r="AE77">
        <f t="shared" si="31"/>
        <v>0</v>
      </c>
      <c r="AF77">
        <f t="shared" si="32"/>
        <v>0</v>
      </c>
      <c r="AG77">
        <f t="shared" si="32"/>
        <v>-1.6204471446758451</v>
      </c>
      <c r="AH77">
        <f t="shared" si="33"/>
        <v>-1256.6753507903277</v>
      </c>
      <c r="AI77">
        <f t="shared" si="34"/>
        <v>-1258.2957979350035</v>
      </c>
      <c r="AJ77">
        <f t="shared" si="35"/>
        <v>0.51043816861367297</v>
      </c>
      <c r="AK77">
        <f t="shared" si="49"/>
        <v>5.9896694627636908E-2</v>
      </c>
      <c r="AL77">
        <f t="shared" si="26"/>
        <v>-1257.7254630717621</v>
      </c>
      <c r="AN77">
        <f t="shared" si="36"/>
        <v>0</v>
      </c>
      <c r="AO77">
        <f t="shared" si="36"/>
        <v>0</v>
      </c>
      <c r="AP77">
        <f t="shared" si="36"/>
        <v>-5.7966574188338528E-4</v>
      </c>
      <c r="AQ77">
        <f t="shared" si="36"/>
        <v>-0.44953743287205983</v>
      </c>
      <c r="AR77">
        <f t="shared" si="36"/>
        <v>-0.45011709861394317</v>
      </c>
      <c r="AS77">
        <f t="shared" si="36"/>
        <v>1.8259374930382558E-4</v>
      </c>
      <c r="AT77">
        <f t="shared" si="36"/>
        <v>2.1426223028482141E-5</v>
      </c>
      <c r="AU77">
        <f t="shared" si="23"/>
        <v>-0.44991307864161084</v>
      </c>
      <c r="AW77">
        <v>74</v>
      </c>
      <c r="AX77">
        <f>IF(Z77&gt;0, (R77*SUMPRODUCT(K77:$K$98, X77:$X$98)-K77*$AZ$3)/Z77, 0)</f>
        <v>10.652272696141699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50</v>
      </c>
      <c r="R78">
        <f t="shared" si="28"/>
        <v>100000</v>
      </c>
      <c r="S78">
        <f t="shared" si="29"/>
        <v>-0.1657106376332069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0.34522889749542562</v>
      </c>
      <c r="AC78">
        <f t="shared" si="30"/>
        <v>-3.6957937343486957E-3</v>
      </c>
      <c r="AE78">
        <f t="shared" si="31"/>
        <v>0</v>
      </c>
      <c r="AF78">
        <f t="shared" si="32"/>
        <v>0</v>
      </c>
      <c r="AG78">
        <f t="shared" si="32"/>
        <v>-1.1151347273580499</v>
      </c>
      <c r="AH78">
        <f t="shared" si="33"/>
        <v>-978.21589174207372</v>
      </c>
      <c r="AI78">
        <f t="shared" si="34"/>
        <v>-979.33102646943178</v>
      </c>
      <c r="AJ78">
        <f t="shared" si="35"/>
        <v>0.34892469122977432</v>
      </c>
      <c r="AK78">
        <f t="shared" si="49"/>
        <v>2.4166022824679795E-2</v>
      </c>
      <c r="AL78">
        <f t="shared" si="26"/>
        <v>-978.95793575537732</v>
      </c>
      <c r="AN78">
        <f t="shared" si="36"/>
        <v>0</v>
      </c>
      <c r="AO78">
        <f t="shared" si="36"/>
        <v>0</v>
      </c>
      <c r="AP78">
        <f t="shared" si="36"/>
        <v>-3.561656914297685E-4</v>
      </c>
      <c r="AQ78">
        <f t="shared" si="36"/>
        <v>-0.31243483939859046</v>
      </c>
      <c r="AR78">
        <f t="shared" si="36"/>
        <v>-0.31279100509002022</v>
      </c>
      <c r="AS78">
        <f t="shared" si="36"/>
        <v>1.1144393664718915E-4</v>
      </c>
      <c r="AT78">
        <f t="shared" si="36"/>
        <v>7.7184469439413833E-6</v>
      </c>
      <c r="AU78">
        <f t="shared" si="23"/>
        <v>-0.31267184270642912</v>
      </c>
      <c r="AW78">
        <v>75</v>
      </c>
      <c r="AX78">
        <f>IF(Z78&gt;0, (R78*SUMPRODUCT(K78:$K$98, X78:$X$98)-K78*$AZ$3)/Z78, 0)</f>
        <v>-0.1657106376332069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50</v>
      </c>
      <c r="R79">
        <f t="shared" si="28"/>
        <v>100000</v>
      </c>
      <c r="S79">
        <f t="shared" si="29"/>
        <v>-15.309299766367024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-3.6957937343486957E-3</v>
      </c>
      <c r="AC79">
        <f t="shared" si="30"/>
        <v>-0.22629782809518462</v>
      </c>
      <c r="AE79">
        <f t="shared" si="31"/>
        <v>0</v>
      </c>
      <c r="AF79">
        <f t="shared" si="32"/>
        <v>0</v>
      </c>
      <c r="AG79">
        <f t="shared" si="32"/>
        <v>-0.73908614877454404</v>
      </c>
      <c r="AH79">
        <f t="shared" si="33"/>
        <v>-729.79446261985061</v>
      </c>
      <c r="AI79">
        <f t="shared" si="34"/>
        <v>-730.53354876862511</v>
      </c>
      <c r="AJ79">
        <f t="shared" si="35"/>
        <v>0.22260203436083592</v>
      </c>
      <c r="AK79">
        <f t="shared" si="49"/>
        <v>-2.5870556140440872E-4</v>
      </c>
      <c r="AL79">
        <f t="shared" si="26"/>
        <v>-730.31120543982559</v>
      </c>
      <c r="AN79">
        <f t="shared" si="36"/>
        <v>0</v>
      </c>
      <c r="AO79">
        <f t="shared" si="36"/>
        <v>0</v>
      </c>
      <c r="AP79">
        <f t="shared" si="36"/>
        <v>-2.1076659645622987E-4</v>
      </c>
      <c r="AQ79">
        <f t="shared" si="36"/>
        <v>-0.20811686872230961</v>
      </c>
      <c r="AR79">
        <f t="shared" si="36"/>
        <v>-0.20832763531876583</v>
      </c>
      <c r="AS79">
        <f t="shared" si="36"/>
        <v>6.3479843620744178E-5</v>
      </c>
      <c r="AT79">
        <f t="shared" si="36"/>
        <v>-7.3775554787373699E-8</v>
      </c>
      <c r="AU79">
        <f t="shared" si="23"/>
        <v>-0.20826422925069984</v>
      </c>
      <c r="AW79">
        <v>76</v>
      </c>
      <c r="AX79">
        <f>IF(Z79&gt;0, (R79*SUMPRODUCT(K79:$K$98, X79:$X$98)-K79*$AZ$3)/Z79, 0)</f>
        <v>-15.309299766367024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50</v>
      </c>
      <c r="R80">
        <f t="shared" si="28"/>
        <v>100000</v>
      </c>
      <c r="S80">
        <f t="shared" si="29"/>
        <v>-37.570196940571179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-0.22629782809518462</v>
      </c>
      <c r="AC80">
        <f t="shared" si="30"/>
        <v>-0.3542068351766417</v>
      </c>
      <c r="AE80">
        <f t="shared" si="31"/>
        <v>0</v>
      </c>
      <c r="AF80">
        <f t="shared" si="32"/>
        <v>0</v>
      </c>
      <c r="AG80">
        <f t="shared" si="32"/>
        <v>-0.47139337030483064</v>
      </c>
      <c r="AH80">
        <f t="shared" si="33"/>
        <v>-520.60383396393604</v>
      </c>
      <c r="AI80">
        <f t="shared" si="34"/>
        <v>-521.07522733424082</v>
      </c>
      <c r="AJ80">
        <f t="shared" si="35"/>
        <v>0.12790900708145708</v>
      </c>
      <c r="AK80">
        <f t="shared" si="49"/>
        <v>-1.5840847966662925E-2</v>
      </c>
      <c r="AL80">
        <f t="shared" si="26"/>
        <v>-520.96315917512595</v>
      </c>
      <c r="AN80">
        <f t="shared" si="36"/>
        <v>0</v>
      </c>
      <c r="AO80">
        <f t="shared" si="36"/>
        <v>0</v>
      </c>
      <c r="AP80">
        <f t="shared" si="36"/>
        <v>-1.2002512496575781E-4</v>
      </c>
      <c r="AQ80">
        <f t="shared" si="36"/>
        <v>-0.13255498308931929</v>
      </c>
      <c r="AR80">
        <f t="shared" si="36"/>
        <v>-0.13267500821428505</v>
      </c>
      <c r="AS80">
        <f t="shared" si="36"/>
        <v>3.2567905121937099E-5</v>
      </c>
      <c r="AT80">
        <f t="shared" si="36"/>
        <v>-4.0333612573566658E-6</v>
      </c>
      <c r="AU80">
        <f t="shared" si="23"/>
        <v>-0.13264647367042043</v>
      </c>
      <c r="AW80">
        <v>77</v>
      </c>
      <c r="AX80">
        <f>IF(Z80&gt;0, (R80*SUMPRODUCT(K80:$K$98, X80:$X$98)-K80*$AZ$3)/Z80, 0)</f>
        <v>-37.570196940571179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50</v>
      </c>
      <c r="R81">
        <f t="shared" si="28"/>
        <v>100000</v>
      </c>
      <c r="S81">
        <f t="shared" si="29"/>
        <v>-71.923312866472784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-0.3542068351766417</v>
      </c>
      <c r="AC81">
        <f t="shared" si="30"/>
        <v>-0.4151476560866284</v>
      </c>
      <c r="AE81">
        <f t="shared" si="31"/>
        <v>0</v>
      </c>
      <c r="AF81">
        <f t="shared" si="32"/>
        <v>0</v>
      </c>
      <c r="AG81">
        <f t="shared" si="32"/>
        <v>-0.28860437564754504</v>
      </c>
      <c r="AH81">
        <f t="shared" si="33"/>
        <v>-356.15012190847449</v>
      </c>
      <c r="AI81">
        <f t="shared" si="34"/>
        <v>-356.43872628412203</v>
      </c>
      <c r="AJ81">
        <f t="shared" si="35"/>
        <v>6.0940820909986704E-2</v>
      </c>
      <c r="AK81">
        <f t="shared" si="49"/>
        <v>-2.4794478462364922E-2</v>
      </c>
      <c r="AL81">
        <f t="shared" si="26"/>
        <v>-356.40257994167439</v>
      </c>
      <c r="AN81">
        <f t="shared" si="36"/>
        <v>0</v>
      </c>
      <c r="AO81">
        <f t="shared" si="36"/>
        <v>0</v>
      </c>
      <c r="AP81">
        <f t="shared" si="36"/>
        <v>-6.5610535918761182E-5</v>
      </c>
      <c r="AQ81">
        <f t="shared" si="36"/>
        <v>-8.0966202655513714E-2</v>
      </c>
      <c r="AR81">
        <f t="shared" si="36"/>
        <v>-8.1031813191432475E-2</v>
      </c>
      <c r="AS81">
        <f t="shared" si="36"/>
        <v>1.3854120923365447E-5</v>
      </c>
      <c r="AT81">
        <f t="shared" si="36"/>
        <v>-5.6367094784752342E-6</v>
      </c>
      <c r="AU81">
        <f t="shared" si="23"/>
        <v>-8.1023595779987578E-2</v>
      </c>
      <c r="AW81">
        <v>78</v>
      </c>
      <c r="AX81">
        <f>IF(Z81&gt;0, (R81*SUMPRODUCT(K81:$K$98, X81:$X$98)-K81*$AZ$3)/Z81, 0)</f>
        <v>-71.923312866472784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50</v>
      </c>
      <c r="R82">
        <f t="shared" si="28"/>
        <v>100000</v>
      </c>
      <c r="S82">
        <f t="shared" si="29"/>
        <v>-127.72135407984028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-0.4151476560866284</v>
      </c>
      <c r="AC82">
        <f t="shared" si="30"/>
        <v>-0.43217264251059528</v>
      </c>
      <c r="AE82">
        <f t="shared" si="31"/>
        <v>0</v>
      </c>
      <c r="AF82">
        <f t="shared" si="32"/>
        <v>0</v>
      </c>
      <c r="AG82">
        <f t="shared" si="32"/>
        <v>-0.16918574251899904</v>
      </c>
      <c r="AH82">
        <f t="shared" si="33"/>
        <v>-233.06517874414112</v>
      </c>
      <c r="AI82">
        <f t="shared" si="34"/>
        <v>-233.23436448666013</v>
      </c>
      <c r="AJ82">
        <f t="shared" si="35"/>
        <v>1.7024986423966881E-2</v>
      </c>
      <c r="AK82">
        <f t="shared" si="49"/>
        <v>-2.9060335926063992E-2</v>
      </c>
      <c r="AL82">
        <f t="shared" si="26"/>
        <v>-233.24639983616223</v>
      </c>
      <c r="AN82">
        <f t="shared" si="36"/>
        <v>0</v>
      </c>
      <c r="AO82">
        <f t="shared" si="36"/>
        <v>0</v>
      </c>
      <c r="AP82">
        <f t="shared" si="36"/>
        <v>-3.4341274809834653E-5</v>
      </c>
      <c r="AQ82">
        <f t="shared" si="36"/>
        <v>-4.7307504950997788E-2</v>
      </c>
      <c r="AR82">
        <f t="shared" si="36"/>
        <v>-4.7341846225807623E-2</v>
      </c>
      <c r="AS82">
        <f t="shared" si="36"/>
        <v>3.455726993978203E-6</v>
      </c>
      <c r="AT82">
        <f t="shared" si="36"/>
        <v>-5.8986588777775142E-6</v>
      </c>
      <c r="AU82">
        <f t="shared" si="23"/>
        <v>-4.734428915769142E-2</v>
      </c>
      <c r="AW82">
        <v>79</v>
      </c>
      <c r="AX82">
        <f>IF(Z82&gt;0, (R82*SUMPRODUCT(K82:$K$98, X82:$X$98)-K82*$AZ$3)/Z82, 0)</f>
        <v>-127.72135407984028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50</v>
      </c>
      <c r="R83">
        <f t="shared" si="28"/>
        <v>100000</v>
      </c>
      <c r="S83">
        <f t="shared" si="29"/>
        <v>-222.94120509564667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-0.43217264251059528</v>
      </c>
      <c r="AC83">
        <f t="shared" si="30"/>
        <v>-0.42238977582628334</v>
      </c>
      <c r="AE83">
        <f t="shared" si="31"/>
        <v>0</v>
      </c>
      <c r="AF83">
        <f t="shared" si="32"/>
        <v>0</v>
      </c>
      <c r="AG83">
        <f t="shared" si="32"/>
        <v>-9.473120405110147E-2</v>
      </c>
      <c r="AH83">
        <f t="shared" si="33"/>
        <v>-145.52536208541517</v>
      </c>
      <c r="AI83">
        <f t="shared" si="34"/>
        <v>-145.62009328946627</v>
      </c>
      <c r="AJ83">
        <f t="shared" si="35"/>
        <v>-9.7828666843119416E-3</v>
      </c>
      <c r="AK83">
        <f t="shared" si="49"/>
        <v>-3.0252084975741673E-2</v>
      </c>
      <c r="AL83">
        <f t="shared" si="26"/>
        <v>-145.6601282411263</v>
      </c>
      <c r="AN83">
        <f t="shared" si="36"/>
        <v>0</v>
      </c>
      <c r="AO83">
        <f t="shared" si="36"/>
        <v>0</v>
      </c>
      <c r="AP83">
        <f t="shared" si="36"/>
        <v>-1.7168315505474244E-5</v>
      </c>
      <c r="AQ83">
        <f t="shared" si="36"/>
        <v>-2.6373836956437767E-2</v>
      </c>
      <c r="AR83">
        <f t="shared" si="36"/>
        <v>-2.6391005271943241E-2</v>
      </c>
      <c r="AS83">
        <f t="shared" si="36"/>
        <v>-1.7729674553028892E-6</v>
      </c>
      <c r="AT83">
        <f t="shared" si="36"/>
        <v>-5.4826426494249893E-6</v>
      </c>
      <c r="AU83">
        <f t="shared" si="23"/>
        <v>-2.6398260882047966E-2</v>
      </c>
      <c r="AW83">
        <v>80</v>
      </c>
      <c r="AX83">
        <f>IF(Z83&gt;0, (R83*SUMPRODUCT(K83:$K$98, X83:$X$98)-K83*$AZ$3)/Z83, 0)</f>
        <v>-222.94120509564667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50</v>
      </c>
      <c r="R84">
        <f t="shared" si="28"/>
        <v>100000</v>
      </c>
      <c r="S84">
        <f t="shared" si="29"/>
        <v>-393.53594793813824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-0.42238977582628334</v>
      </c>
      <c r="AC84">
        <f t="shared" si="30"/>
        <v>-0.39779006667976602</v>
      </c>
      <c r="AE84">
        <f t="shared" si="31"/>
        <v>0</v>
      </c>
      <c r="AF84">
        <f t="shared" si="32"/>
        <v>0</v>
      </c>
      <c r="AG84">
        <f t="shared" si="32"/>
        <v>-5.0540499383082603E-2</v>
      </c>
      <c r="AH84">
        <f t="shared" si="33"/>
        <v>-86.486785255015718</v>
      </c>
      <c r="AI84">
        <f t="shared" si="34"/>
        <v>-86.537325754398807</v>
      </c>
      <c r="AJ84">
        <f t="shared" si="35"/>
        <v>-2.4599709146517323E-2</v>
      </c>
      <c r="AK84">
        <f t="shared" si="49"/>
        <v>-2.9567284307839836E-2</v>
      </c>
      <c r="AL84">
        <f t="shared" si="26"/>
        <v>-86.591492747853167</v>
      </c>
      <c r="AN84">
        <f t="shared" si="36"/>
        <v>0</v>
      </c>
      <c r="AO84">
        <f t="shared" si="36"/>
        <v>0</v>
      </c>
      <c r="AP84">
        <f t="shared" si="36"/>
        <v>-8.1781700118214209E-6</v>
      </c>
      <c r="AQ84">
        <f t="shared" si="36"/>
        <v>-1.399478917353484E-2</v>
      </c>
      <c r="AR84">
        <f t="shared" si="36"/>
        <v>-1.4002967343546661E-2</v>
      </c>
      <c r="AS84">
        <f t="shared" si="36"/>
        <v>-3.9805820301988985E-6</v>
      </c>
      <c r="AT84">
        <f t="shared" si="36"/>
        <v>-4.7844061853158808E-6</v>
      </c>
      <c r="AU84">
        <f t="shared" si="23"/>
        <v>-1.4011732331762177E-2</v>
      </c>
      <c r="AW84">
        <v>81</v>
      </c>
      <c r="AX84">
        <f>IF(Z84&gt;0, (R84*SUMPRODUCT(K84:$K$98, X84:$X$98)-K84*$AZ$3)/Z84, 0)</f>
        <v>-393.53594793813824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50</v>
      </c>
      <c r="R85">
        <f t="shared" si="28"/>
        <v>100000</v>
      </c>
      <c r="S85">
        <f t="shared" si="29"/>
        <v>-714.75478247375304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-0.39779006667976602</v>
      </c>
      <c r="AC85">
        <f t="shared" si="30"/>
        <v>-0.36627276111851959</v>
      </c>
      <c r="AE85">
        <f t="shared" si="31"/>
        <v>0</v>
      </c>
      <c r="AF85">
        <f t="shared" si="32"/>
        <v>0</v>
      </c>
      <c r="AG85">
        <f t="shared" si="32"/>
        <v>-2.5622267251633933E-2</v>
      </c>
      <c r="AH85">
        <f t="shared" si="33"/>
        <v>-48.825654275235678</v>
      </c>
      <c r="AI85">
        <f t="shared" si="34"/>
        <v>-48.851276542487312</v>
      </c>
      <c r="AJ85">
        <f t="shared" si="35"/>
        <v>-3.1517305561246434E-2</v>
      </c>
      <c r="AK85">
        <f t="shared" si="49"/>
        <v>-2.7845304667583625E-2</v>
      </c>
      <c r="AL85">
        <f t="shared" si="26"/>
        <v>-48.910639152716143</v>
      </c>
      <c r="AN85">
        <f t="shared" si="36"/>
        <v>0</v>
      </c>
      <c r="AO85">
        <f t="shared" si="36"/>
        <v>0</v>
      </c>
      <c r="AP85">
        <f t="shared" si="36"/>
        <v>-3.7018271808527477E-6</v>
      </c>
      <c r="AQ85">
        <f t="shared" si="36"/>
        <v>-7.0541819091930877E-3</v>
      </c>
      <c r="AR85">
        <f t="shared" si="36"/>
        <v>-7.057883736373941E-3</v>
      </c>
      <c r="AS85">
        <f t="shared" si="36"/>
        <v>-4.5535243719083193E-6</v>
      </c>
      <c r="AT85">
        <f t="shared" si="36"/>
        <v>-4.023004860001748E-6</v>
      </c>
      <c r="AU85">
        <f t="shared" si="23"/>
        <v>-7.0664602656058508E-3</v>
      </c>
      <c r="AW85">
        <v>82</v>
      </c>
      <c r="AX85">
        <f>IF(Z85&gt;0, (R85*SUMPRODUCT(K85:$K$98, X85:$X$98)-K85*$AZ$3)/Z85, 0)</f>
        <v>-714.75478247375304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50</v>
      </c>
      <c r="R86">
        <f t="shared" si="28"/>
        <v>100000</v>
      </c>
      <c r="S86">
        <f t="shared" si="29"/>
        <v>-1351.9091225094055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-0.36627276111851959</v>
      </c>
      <c r="AC86">
        <f t="shared" si="30"/>
        <v>-0.33269114415737217</v>
      </c>
      <c r="AE86">
        <f t="shared" si="31"/>
        <v>0</v>
      </c>
      <c r="AF86">
        <f t="shared" si="32"/>
        <v>0</v>
      </c>
      <c r="AG86">
        <f t="shared" si="32"/>
        <v>-1.2304493645986828E-2</v>
      </c>
      <c r="AH86">
        <f t="shared" si="33"/>
        <v>-26.123101866261536</v>
      </c>
      <c r="AI86">
        <f t="shared" si="34"/>
        <v>-26.135406359907524</v>
      </c>
      <c r="AJ86">
        <f t="shared" si="35"/>
        <v>-3.358161696114742E-2</v>
      </c>
      <c r="AK86">
        <f t="shared" si="49"/>
        <v>-2.5639093278296374E-2</v>
      </c>
      <c r="AL86">
        <f t="shared" si="26"/>
        <v>-26.194627070146968</v>
      </c>
      <c r="AN86">
        <f t="shared" si="36"/>
        <v>0</v>
      </c>
      <c r="AO86">
        <f t="shared" si="36"/>
        <v>0</v>
      </c>
      <c r="AP86">
        <f t="shared" si="36"/>
        <v>-1.58724623955609E-6</v>
      </c>
      <c r="AQ86">
        <f t="shared" si="36"/>
        <v>-3.3698091441810708E-3</v>
      </c>
      <c r="AR86">
        <f t="shared" si="36"/>
        <v>-3.3713963904206273E-3</v>
      </c>
      <c r="AS86">
        <f t="shared" si="36"/>
        <v>-4.3319373208973177E-6</v>
      </c>
      <c r="AT86">
        <f t="shared" si="36"/>
        <v>-3.307373351757291E-6</v>
      </c>
      <c r="AU86">
        <f t="shared" si="23"/>
        <v>-3.3790357010932818E-3</v>
      </c>
      <c r="AW86">
        <v>83</v>
      </c>
      <c r="AX86">
        <f>IF(Z86&gt;0, (R86*SUMPRODUCT(K86:$K$98, X86:$X$98)-K86*$AZ$3)/Z86, 0)</f>
        <v>-1351.9091225094055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50</v>
      </c>
      <c r="R87">
        <f t="shared" si="28"/>
        <v>100000</v>
      </c>
      <c r="S87">
        <f t="shared" si="29"/>
        <v>-2686.4398589302014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-0.33269114415737217</v>
      </c>
      <c r="AC87">
        <f t="shared" si="30"/>
        <v>-0.29977899002446357</v>
      </c>
      <c r="AE87">
        <f t="shared" si="31"/>
        <v>0</v>
      </c>
      <c r="AF87">
        <f t="shared" si="32"/>
        <v>0</v>
      </c>
      <c r="AG87">
        <f t="shared" si="32"/>
        <v>-5.5794844806956153E-3</v>
      </c>
      <c r="AH87">
        <f t="shared" si="33"/>
        <v>-13.203928457662689</v>
      </c>
      <c r="AI87">
        <f t="shared" si="34"/>
        <v>-13.209507942143386</v>
      </c>
      <c r="AJ87">
        <f t="shared" si="35"/>
        <v>-3.29121541329086E-2</v>
      </c>
      <c r="AK87">
        <f t="shared" si="49"/>
        <v>-2.3288380091016053E-2</v>
      </c>
      <c r="AL87">
        <f t="shared" si="26"/>
        <v>-13.26570847636731</v>
      </c>
      <c r="AN87">
        <f t="shared" si="36"/>
        <v>0</v>
      </c>
      <c r="AO87">
        <f t="shared" si="36"/>
        <v>0</v>
      </c>
      <c r="AP87">
        <f t="shared" si="36"/>
        <v>-6.4262351272999242E-7</v>
      </c>
      <c r="AQ87">
        <f t="shared" si="36"/>
        <v>-1.5207775766123883E-3</v>
      </c>
      <c r="AR87">
        <f t="shared" si="36"/>
        <v>-1.5214202001251184E-3</v>
      </c>
      <c r="AS87">
        <f t="shared" si="36"/>
        <v>-3.7906950316965116E-6</v>
      </c>
      <c r="AT87">
        <f t="shared" si="36"/>
        <v>-2.682265838655784E-6</v>
      </c>
      <c r="AU87">
        <f t="shared" si="23"/>
        <v>-1.5278931609954706E-3</v>
      </c>
      <c r="AW87">
        <v>84</v>
      </c>
      <c r="AX87">
        <f>IF(Z87&gt;0, (R87*SUMPRODUCT(K87:$K$98, X87:$X$98)-K87*$AZ$3)/Z87, 0)</f>
        <v>-2686.4398589302014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50</v>
      </c>
      <c r="R88">
        <f t="shared" si="28"/>
        <v>100000</v>
      </c>
      <c r="S88">
        <f t="shared" si="29"/>
        <v>-5646.2070605500894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-0.29977899002446357</v>
      </c>
      <c r="AC88">
        <f t="shared" si="30"/>
        <v>-0.26890515753224581</v>
      </c>
      <c r="AE88">
        <f t="shared" si="31"/>
        <v>0</v>
      </c>
      <c r="AF88">
        <f t="shared" si="32"/>
        <v>0</v>
      </c>
      <c r="AG88">
        <f t="shared" si="32"/>
        <v>-2.381290259536172E-3</v>
      </c>
      <c r="AH88">
        <f t="shared" si="33"/>
        <v>-6.2847987527049751</v>
      </c>
      <c r="AI88">
        <f t="shared" si="34"/>
        <v>-6.2871800429645113</v>
      </c>
      <c r="AJ88">
        <f t="shared" si="35"/>
        <v>-3.0873832492217756E-2</v>
      </c>
      <c r="AK88">
        <f t="shared" si="49"/>
        <v>-2.0984529301712452E-2</v>
      </c>
      <c r="AL88">
        <f t="shared" si="26"/>
        <v>-6.3390384047584414</v>
      </c>
      <c r="AN88">
        <f t="shared" si="36"/>
        <v>0</v>
      </c>
      <c r="AO88">
        <f t="shared" si="36"/>
        <v>0</v>
      </c>
      <c r="AP88">
        <f t="shared" si="36"/>
        <v>-2.4488199273149403E-7</v>
      </c>
      <c r="AQ88">
        <f t="shared" si="36"/>
        <v>-6.4630258168467706E-4</v>
      </c>
      <c r="AR88">
        <f t="shared" si="36"/>
        <v>-6.4654746367740856E-4</v>
      </c>
      <c r="AS88">
        <f t="shared" si="36"/>
        <v>-3.1749366099642378E-6</v>
      </c>
      <c r="AT88">
        <f t="shared" si="36"/>
        <v>-2.1579617736044894E-6</v>
      </c>
      <c r="AU88">
        <f t="shared" si="23"/>
        <v>-6.5188036206097731E-4</v>
      </c>
      <c r="AW88">
        <v>85</v>
      </c>
      <c r="AX88">
        <f>IF(Z88&gt;0, (R88*SUMPRODUCT(K88:$K$98, X88:$X$98)-K88*$AZ$3)/Z88, 0)</f>
        <v>-5646.2070605500894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50</v>
      </c>
      <c r="R89">
        <f t="shared" si="28"/>
        <v>100000</v>
      </c>
      <c r="S89">
        <f t="shared" si="29"/>
        <v>-12763.732758512344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-0.26890515753224581</v>
      </c>
      <c r="AC89">
        <f t="shared" si="30"/>
        <v>-0.24062770112390361</v>
      </c>
      <c r="AE89">
        <f t="shared" si="31"/>
        <v>0</v>
      </c>
      <c r="AF89">
        <f t="shared" si="32"/>
        <v>0</v>
      </c>
      <c r="AG89">
        <f t="shared" si="32"/>
        <v>-9.4262276434542642E-4</v>
      </c>
      <c r="AH89">
        <f t="shared" si="33"/>
        <v>-2.8297091851907679</v>
      </c>
      <c r="AI89">
        <f t="shared" si="34"/>
        <v>-2.8306518079551135</v>
      </c>
      <c r="AJ89">
        <f t="shared" si="35"/>
        <v>-2.82774564083422E-2</v>
      </c>
      <c r="AK89">
        <f t="shared" si="49"/>
        <v>-1.8823361027257207E-2</v>
      </c>
      <c r="AL89">
        <f t="shared" si="26"/>
        <v>-2.8777526253907131</v>
      </c>
      <c r="AN89">
        <f t="shared" si="36"/>
        <v>0</v>
      </c>
      <c r="AO89">
        <f t="shared" si="36"/>
        <v>0</v>
      </c>
      <c r="AP89">
        <f t="shared" si="36"/>
        <v>-8.6549470698329869E-8</v>
      </c>
      <c r="AQ89">
        <f t="shared" si="36"/>
        <v>-2.5981743861080297E-4</v>
      </c>
      <c r="AR89">
        <f t="shared" si="36"/>
        <v>-2.5990398808150135E-4</v>
      </c>
      <c r="AS89">
        <f t="shared" si="36"/>
        <v>-2.5963715044974851E-6</v>
      </c>
      <c r="AT89">
        <f t="shared" si="36"/>
        <v>-1.7283180454526719E-6</v>
      </c>
      <c r="AU89">
        <f t="shared" si="23"/>
        <v>-2.6422867763145153E-4</v>
      </c>
      <c r="AW89">
        <v>86</v>
      </c>
      <c r="AX89">
        <f>IF(Z89&gt;0, (R89*SUMPRODUCT(K89:$K$98, X89:$X$98)-K89*$AZ$3)/Z89, 0)</f>
        <v>-12763.732758512344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50</v>
      </c>
      <c r="R90">
        <f t="shared" si="28"/>
        <v>100000</v>
      </c>
      <c r="S90">
        <f t="shared" si="29"/>
        <v>-31248.352550918116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-0.24062770112390361</v>
      </c>
      <c r="AC90">
        <f t="shared" si="30"/>
        <v>-0.21506273374999044</v>
      </c>
      <c r="AE90">
        <f t="shared" si="31"/>
        <v>0</v>
      </c>
      <c r="AF90">
        <f t="shared" si="32"/>
        <v>0</v>
      </c>
      <c r="AG90">
        <f t="shared" si="32"/>
        <v>-3.4411851536741517E-4</v>
      </c>
      <c r="AH90">
        <f t="shared" si="33"/>
        <v>-1.178156042669114</v>
      </c>
      <c r="AI90">
        <f t="shared" si="34"/>
        <v>-1.1785001611844814</v>
      </c>
      <c r="AJ90">
        <f t="shared" si="35"/>
        <v>-2.5564967373913172E-2</v>
      </c>
      <c r="AK90">
        <f t="shared" si="49"/>
        <v>-1.6843939078673254E-2</v>
      </c>
      <c r="AL90">
        <f t="shared" si="26"/>
        <v>-1.2209090676370677</v>
      </c>
      <c r="AN90">
        <f t="shared" si="36"/>
        <v>0</v>
      </c>
      <c r="AO90">
        <f t="shared" si="36"/>
        <v>0</v>
      </c>
      <c r="AP90">
        <f t="shared" si="36"/>
        <v>-2.821087199564445E-8</v>
      </c>
      <c r="AQ90">
        <f t="shared" si="36"/>
        <v>-9.6585355993258524E-5</v>
      </c>
      <c r="AR90">
        <f t="shared" si="36"/>
        <v>-9.6613566865254164E-5</v>
      </c>
      <c r="AS90">
        <f t="shared" si="36"/>
        <v>-2.0958187076573184E-6</v>
      </c>
      <c r="AT90">
        <f t="shared" si="36"/>
        <v>-1.3808678929802212E-6</v>
      </c>
      <c r="AU90">
        <f t="shared" si="23"/>
        <v>-1.0009025346589169E-4</v>
      </c>
      <c r="AW90">
        <v>87</v>
      </c>
      <c r="AX90">
        <f>IF(Z90&gt;0, (R90*SUMPRODUCT(K90:$K$98, X90:$X$98)-K90*$AZ$3)/Z90, 0)</f>
        <v>-31248.352550918116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50</v>
      </c>
      <c r="R91">
        <f t="shared" si="28"/>
        <v>100000</v>
      </c>
      <c r="S91">
        <f t="shared" si="29"/>
        <v>-83446.581428671052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-0.21506273374999044</v>
      </c>
      <c r="AC91">
        <f t="shared" si="30"/>
        <v>-0.19210147552337301</v>
      </c>
      <c r="AE91">
        <f t="shared" si="31"/>
        <v>0</v>
      </c>
      <c r="AF91">
        <f t="shared" si="32"/>
        <v>0</v>
      </c>
      <c r="AG91">
        <f t="shared" si="32"/>
        <v>-1.1510446098237027E-4</v>
      </c>
      <c r="AH91">
        <f t="shared" si="33"/>
        <v>-0.45114573846274147</v>
      </c>
      <c r="AI91">
        <f t="shared" si="34"/>
        <v>-0.45126084292372387</v>
      </c>
      <c r="AJ91">
        <f t="shared" si="35"/>
        <v>-2.2961258226617431E-2</v>
      </c>
      <c r="AK91">
        <f t="shared" si="49"/>
        <v>-1.5054391362499331E-2</v>
      </c>
      <c r="AL91">
        <f t="shared" si="26"/>
        <v>-0.48927649251284061</v>
      </c>
      <c r="AN91">
        <f t="shared" si="36"/>
        <v>0</v>
      </c>
      <c r="AO91">
        <f t="shared" si="36"/>
        <v>0</v>
      </c>
      <c r="AP91">
        <f t="shared" si="36"/>
        <v>-8.4252462396418335E-9</v>
      </c>
      <c r="AQ91">
        <f t="shared" si="36"/>
        <v>-3.302229908444491E-5</v>
      </c>
      <c r="AR91">
        <f t="shared" si="36"/>
        <v>-3.3030724330684557E-5</v>
      </c>
      <c r="AS91">
        <f t="shared" si="36"/>
        <v>-1.6806842487267601E-6</v>
      </c>
      <c r="AT91">
        <f t="shared" si="36"/>
        <v>-1.1019290923609009E-6</v>
      </c>
      <c r="AU91">
        <f t="shared" si="23"/>
        <v>-3.5813337671772214E-5</v>
      </c>
      <c r="AW91">
        <v>88</v>
      </c>
      <c r="AX91">
        <f>IF(Z91&gt;0, (R91*SUMPRODUCT(K91:$K$98, X91:$X$98)-K91*$AZ$3)/Z91, 0)</f>
        <v>-83446.581428671052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50</v>
      </c>
      <c r="R92">
        <f t="shared" si="28"/>
        <v>100000</v>
      </c>
      <c r="S92">
        <f t="shared" si="29"/>
        <v>-244995.31768521757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-0.19210147552337301</v>
      </c>
      <c r="AC92">
        <f t="shared" si="30"/>
        <v>-0.17154713748084072</v>
      </c>
      <c r="AE92">
        <f t="shared" si="31"/>
        <v>0</v>
      </c>
      <c r="AF92">
        <f t="shared" si="32"/>
        <v>0</v>
      </c>
      <c r="AG92">
        <f t="shared" si="32"/>
        <v>-3.5010288992798874E-5</v>
      </c>
      <c r="AH92">
        <f t="shared" si="33"/>
        <v>-0.15788625475949539</v>
      </c>
      <c r="AI92">
        <f t="shared" si="34"/>
        <v>-0.15792126504848819</v>
      </c>
      <c r="AJ92">
        <f t="shared" si="35"/>
        <v>-2.0554338042532289E-2</v>
      </c>
      <c r="AK92">
        <f t="shared" si="49"/>
        <v>-1.3447103286636111E-2</v>
      </c>
      <c r="AL92">
        <f t="shared" si="26"/>
        <v>-0.1919227063776566</v>
      </c>
      <c r="AN92">
        <f t="shared" si="36"/>
        <v>0</v>
      </c>
      <c r="AO92">
        <f t="shared" si="36"/>
        <v>0</v>
      </c>
      <c r="AP92">
        <f t="shared" si="36"/>
        <v>-2.2880637476097462E-9</v>
      </c>
      <c r="AQ92">
        <f t="shared" si="36"/>
        <v>-1.0318504249861604E-5</v>
      </c>
      <c r="AR92">
        <f t="shared" si="36"/>
        <v>-1.0320792313609215E-5</v>
      </c>
      <c r="AS92">
        <f t="shared" si="36"/>
        <v>-1.3433089838506428E-6</v>
      </c>
      <c r="AT92">
        <f t="shared" si="36"/>
        <v>-8.7882249549109597E-7</v>
      </c>
      <c r="AU92">
        <f t="shared" si="23"/>
        <v>-1.2542923792950953E-5</v>
      </c>
      <c r="AW92">
        <v>89</v>
      </c>
      <c r="AX92">
        <f>IF(Z92&gt;0, (R92*SUMPRODUCT(K92:$K$98, X92:$X$98)-K92*$AZ$3)/Z92, 0)</f>
        <v>-244995.31768521757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50</v>
      </c>
      <c r="R93">
        <f t="shared" si="28"/>
        <v>100000</v>
      </c>
      <c r="S93">
        <f t="shared" si="29"/>
        <v>-798059.61918782035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-0.17154713748084072</v>
      </c>
      <c r="AC93">
        <f t="shared" si="30"/>
        <v>-0.15317588425150422</v>
      </c>
      <c r="AE93">
        <f t="shared" si="31"/>
        <v>0</v>
      </c>
      <c r="AF93">
        <f t="shared" si="32"/>
        <v>0</v>
      </c>
      <c r="AG93">
        <f t="shared" si="32"/>
        <v>-9.5967694999648169E-6</v>
      </c>
      <c r="AH93">
        <f t="shared" si="33"/>
        <v>-5.0126833205812134E-2</v>
      </c>
      <c r="AI93">
        <f t="shared" si="34"/>
        <v>-5.0136429975312098E-2</v>
      </c>
      <c r="AJ93">
        <f t="shared" si="35"/>
        <v>-1.8371253229336498E-2</v>
      </c>
      <c r="AK93">
        <f t="shared" si="49"/>
        <v>-1.2008299623658852E-2</v>
      </c>
      <c r="AL93">
        <f t="shared" si="26"/>
        <v>-8.0515982828307436E-2</v>
      </c>
      <c r="AN93">
        <f t="shared" si="36"/>
        <v>0</v>
      </c>
      <c r="AO93">
        <f t="shared" si="36"/>
        <v>0</v>
      </c>
      <c r="AP93">
        <f t="shared" si="36"/>
        <v>-5.5998896066241468E-10</v>
      </c>
      <c r="AQ93">
        <f t="shared" si="36"/>
        <v>-2.9249919181995428E-6</v>
      </c>
      <c r="AR93">
        <f t="shared" si="36"/>
        <v>-2.925551907160205E-6</v>
      </c>
      <c r="AS93">
        <f t="shared" si="36"/>
        <v>-1.0719960505459563E-6</v>
      </c>
      <c r="AT93">
        <f t="shared" si="36"/>
        <v>-7.0070613091209908E-7</v>
      </c>
      <c r="AU93">
        <f t="shared" si="23"/>
        <v>-4.6982540886182594E-6</v>
      </c>
      <c r="AW93">
        <v>90</v>
      </c>
      <c r="AX93">
        <f>IF(Z93&gt;0, (R93*SUMPRODUCT(K93:$K$98, X93:$X$98)-K93*$AZ$3)/Z93, 0)</f>
        <v>-798059.61918782035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50</v>
      </c>
      <c r="R94">
        <f t="shared" si="28"/>
        <v>100000</v>
      </c>
      <c r="S94">
        <f t="shared" si="29"/>
        <v>-2917755.2321745395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-0.15317588425150422</v>
      </c>
      <c r="AC94">
        <f t="shared" si="30"/>
        <v>-0.13676669162414892</v>
      </c>
      <c r="AE94">
        <f t="shared" si="31"/>
        <v>0</v>
      </c>
      <c r="AF94">
        <f t="shared" si="32"/>
        <v>0</v>
      </c>
      <c r="AG94">
        <f t="shared" si="32"/>
        <v>-2.3436971360037573E-6</v>
      </c>
      <c r="AH94">
        <f t="shared" si="33"/>
        <v>-1.4314209337922823E-2</v>
      </c>
      <c r="AI94">
        <f t="shared" si="34"/>
        <v>-1.4316553035058827E-2</v>
      </c>
      <c r="AJ94">
        <f t="shared" si="35"/>
        <v>-1.6409192627355296E-2</v>
      </c>
      <c r="AK94">
        <f t="shared" si="49"/>
        <v>-1.0722311897605296E-2</v>
      </c>
      <c r="AL94">
        <f t="shared" si="26"/>
        <v>-4.1448057560019416E-2</v>
      </c>
      <c r="AN94">
        <f t="shared" si="36"/>
        <v>0</v>
      </c>
      <c r="AO94">
        <f t="shared" si="36"/>
        <v>0</v>
      </c>
      <c r="AP94">
        <f t="shared" si="36"/>
        <v>-1.2210624285962599E-10</v>
      </c>
      <c r="AQ94">
        <f t="shared" si="36"/>
        <v>-7.457679983089455E-7</v>
      </c>
      <c r="AR94">
        <f t="shared" si="36"/>
        <v>-7.4589010455180504E-7</v>
      </c>
      <c r="AS94">
        <f t="shared" si="36"/>
        <v>-8.5491628986784663E-7</v>
      </c>
      <c r="AT94">
        <f t="shared" si="36"/>
        <v>-5.5863072086953754E-7</v>
      </c>
      <c r="AU94">
        <f t="shared" si="23"/>
        <v>-2.159437115289189E-6</v>
      </c>
      <c r="AW94">
        <v>91</v>
      </c>
      <c r="AX94">
        <f>IF(Z94&gt;0, (R94*SUMPRODUCT(K94:$K$98, X94:$X$98)-K94*$AZ$3)/Z94, 0)</f>
        <v>-2917755.2321745395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50</v>
      </c>
      <c r="R95">
        <f t="shared" si="28"/>
        <v>100000</v>
      </c>
      <c r="S95">
        <f t="shared" si="29"/>
        <v>-12155273.909339465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-0.13676669162414892</v>
      </c>
      <c r="AC95">
        <f t="shared" si="30"/>
        <v>-0.12211376094636731</v>
      </c>
      <c r="AE95">
        <f t="shared" si="31"/>
        <v>0</v>
      </c>
      <c r="AF95">
        <f t="shared" si="32"/>
        <v>0</v>
      </c>
      <c r="AG95">
        <f t="shared" si="32"/>
        <v>-5.0230773019660876E-7</v>
      </c>
      <c r="AH95">
        <f t="shared" si="33"/>
        <v>-3.6359048688942219E-3</v>
      </c>
      <c r="AI95">
        <f t="shared" si="34"/>
        <v>-3.6364071766244186E-3</v>
      </c>
      <c r="AJ95">
        <f t="shared" si="35"/>
        <v>-1.4652930677781617E-2</v>
      </c>
      <c r="AK95">
        <f t="shared" si="49"/>
        <v>-9.5736684136904261E-3</v>
      </c>
      <c r="AL95">
        <f t="shared" si="26"/>
        <v>-2.7863006268096461E-2</v>
      </c>
      <c r="AN95">
        <f t="shared" si="36"/>
        <v>0</v>
      </c>
      <c r="AO95">
        <f t="shared" si="36"/>
        <v>0</v>
      </c>
      <c r="AP95">
        <f t="shared" si="36"/>
        <v>-2.336620691522214E-11</v>
      </c>
      <c r="AQ95">
        <f t="shared" si="36"/>
        <v>-1.6913397979639453E-7</v>
      </c>
      <c r="AR95">
        <f t="shared" si="36"/>
        <v>-1.6915734600330975E-7</v>
      </c>
      <c r="AS95">
        <f t="shared" si="36"/>
        <v>-6.8162082633575805E-7</v>
      </c>
      <c r="AT95">
        <f t="shared" si="36"/>
        <v>-4.4534516123106098E-7</v>
      </c>
      <c r="AU95">
        <f t="shared" si="23"/>
        <v>-1.2961233335701286E-6</v>
      </c>
      <c r="AW95">
        <v>92</v>
      </c>
      <c r="AX95">
        <f>IF(Z95&gt;0, (R95*SUMPRODUCT(K95:$K$98, X95:$X$98)-K95*$AZ$3)/Z95, 0)</f>
        <v>-12155273.909339465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50</v>
      </c>
      <c r="R96">
        <f t="shared" si="28"/>
        <v>100000</v>
      </c>
      <c r="S96">
        <f t="shared" si="29"/>
        <v>-58846709.441508159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-0.12211376094636731</v>
      </c>
      <c r="AC96">
        <f t="shared" si="30"/>
        <v>-0.10903029039661502</v>
      </c>
      <c r="AE96">
        <f t="shared" si="31"/>
        <v>0</v>
      </c>
      <c r="AF96">
        <f t="shared" si="32"/>
        <v>0</v>
      </c>
      <c r="AG96">
        <f t="shared" si="32"/>
        <v>-9.2639241370826194E-8</v>
      </c>
      <c r="AH96">
        <f t="shared" si="33"/>
        <v>-8.0929082304763292E-4</v>
      </c>
      <c r="AI96">
        <f t="shared" si="34"/>
        <v>-8.0938346228900373E-4</v>
      </c>
      <c r="AJ96">
        <f t="shared" si="35"/>
        <v>-1.3083470549752285E-2</v>
      </c>
      <c r="AK96">
        <f t="shared" si="49"/>
        <v>-8.5479632662457117E-3</v>
      </c>
      <c r="AL96">
        <f t="shared" si="26"/>
        <v>-2.2440817278286999E-2</v>
      </c>
      <c r="AN96">
        <f t="shared" si="36"/>
        <v>0</v>
      </c>
      <c r="AO96">
        <f t="shared" si="36"/>
        <v>0</v>
      </c>
      <c r="AP96">
        <f t="shared" si="36"/>
        <v>-3.8476479090756359E-12</v>
      </c>
      <c r="AQ96">
        <f t="shared" si="36"/>
        <v>-3.3612819978402149E-8</v>
      </c>
      <c r="AR96">
        <f t="shared" si="36"/>
        <v>-3.3616667626311221E-8</v>
      </c>
      <c r="AS96">
        <f t="shared" si="36"/>
        <v>-5.4340458059990351E-7</v>
      </c>
      <c r="AT96">
        <f t="shared" si="36"/>
        <v>-3.5502830659603376E-7</v>
      </c>
      <c r="AU96">
        <f t="shared" si="23"/>
        <v>-9.3204955482224845E-7</v>
      </c>
      <c r="AW96">
        <v>93</v>
      </c>
      <c r="AX96">
        <f>IF(Z96&gt;0, (R96*SUMPRODUCT(K96:$K$98, X96:$X$98)-K96*$AZ$3)/Z96, 0)</f>
        <v>-58846709.441508159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50</v>
      </c>
      <c r="R97">
        <f t="shared" si="28"/>
        <v>100000</v>
      </c>
      <c r="S97">
        <f t="shared" si="29"/>
        <v>-340006027.56287521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-0.10903029039661502</v>
      </c>
      <c r="AC97">
        <f t="shared" si="30"/>
        <v>-9.7348502863245645E-2</v>
      </c>
      <c r="AE97">
        <f t="shared" si="31"/>
        <v>0</v>
      </c>
      <c r="AF97">
        <f t="shared" si="32"/>
        <v>0</v>
      </c>
      <c r="AG97">
        <f t="shared" si="32"/>
        <v>-1.4315702512839069E-8</v>
      </c>
      <c r="AH97">
        <f t="shared" si="33"/>
        <v>-1.5479429288855771E-4</v>
      </c>
      <c r="AI97">
        <f t="shared" si="34"/>
        <v>-1.5480860859107054E-4</v>
      </c>
      <c r="AJ97">
        <f t="shared" si="35"/>
        <v>-1.1681787533369375E-2</v>
      </c>
      <c r="AK97">
        <f t="shared" si="49"/>
        <v>-7.632120327763052E-3</v>
      </c>
      <c r="AL97">
        <f t="shared" si="26"/>
        <v>-1.94687164697235E-2</v>
      </c>
      <c r="AN97">
        <f t="shared" si="36"/>
        <v>0</v>
      </c>
      <c r="AO97">
        <f t="shared" si="36"/>
        <v>0</v>
      </c>
      <c r="AP97">
        <f t="shared" si="36"/>
        <v>-5.3087830300293258E-13</v>
      </c>
      <c r="AQ97">
        <f t="shared" si="36"/>
        <v>-5.7403352332528473E-9</v>
      </c>
      <c r="AR97">
        <f t="shared" si="36"/>
        <v>-5.7408661115558499E-9</v>
      </c>
      <c r="AS97">
        <f t="shared" si="36"/>
        <v>-4.3320315829377025E-7</v>
      </c>
      <c r="AT97">
        <f t="shared" si="36"/>
        <v>-2.8302677317325043E-7</v>
      </c>
      <c r="AU97">
        <f t="shared" si="23"/>
        <v>-7.2197079757857663E-7</v>
      </c>
      <c r="AW97">
        <v>94</v>
      </c>
      <c r="AX97">
        <f>IF(Z97&gt;0, (R97*SUMPRODUCT(K97:$K$98, X97:$X$98)-K97*$AZ$3)/Z97, 0)</f>
        <v>-340006027.56287521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-9.7348502863245645E-2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-2.8631405025678138E-5</v>
      </c>
      <c r="AI98">
        <f t="shared" si="34"/>
        <v>-2.8631405025678138E-5</v>
      </c>
      <c r="AJ98">
        <f t="shared" si="35"/>
        <v>-9.7348502863245645E-2</v>
      </c>
      <c r="AK98">
        <f t="shared" si="49"/>
        <v>-6.8143952004271957E-3</v>
      </c>
      <c r="AL98">
        <f t="shared" si="26"/>
        <v>-0.10419152946869852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-9.4799696964809377E-10</v>
      </c>
      <c r="AR98">
        <f t="shared" si="36"/>
        <v>-9.4799696964809377E-10</v>
      </c>
      <c r="AS98">
        <f t="shared" si="36"/>
        <v>-3.2232468379169194E-6</v>
      </c>
      <c r="AT98">
        <f t="shared" si="36"/>
        <v>-2.2562727865418439E-7</v>
      </c>
      <c r="AU98">
        <f t="shared" si="36"/>
        <v>-3.4498221135407518E-6</v>
      </c>
      <c r="AW98">
        <v>95</v>
      </c>
    </row>
    <row r="100" spans="5:50" x14ac:dyDescent="0.25">
      <c r="AN100" s="8">
        <f t="shared" ref="AN100:AU100" si="50">SUM(AN3:AN98)</f>
        <v>5602.7406339382796</v>
      </c>
      <c r="AO100" s="8">
        <f t="shared" si="50"/>
        <v>-560.27406339382799</v>
      </c>
      <c r="AP100" s="8">
        <f t="shared" si="50"/>
        <v>-955.69540446167434</v>
      </c>
      <c r="AQ100" s="8">
        <f t="shared" si="50"/>
        <v>-2625.1069123104885</v>
      </c>
      <c r="AR100" s="8">
        <f t="shared" si="50"/>
        <v>1461.6642537722876</v>
      </c>
      <c r="AS100" s="8">
        <f t="shared" si="50"/>
        <v>-15.157879530872638</v>
      </c>
      <c r="AT100" s="8">
        <f t="shared" si="50"/>
        <v>3.8497689392611036</v>
      </c>
      <c r="AU100" s="8">
        <f t="shared" si="50"/>
        <v>1450.356143180675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1475C-95F6-4CD0-993A-A076688DA00E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6313.3111145564772</v>
      </c>
      <c r="K3">
        <v>1</v>
      </c>
      <c r="L3" s="2">
        <v>0</v>
      </c>
      <c r="O3">
        <f>$C$3</f>
        <v>6313.3111145564772</v>
      </c>
      <c r="P3">
        <f>O3*C5</f>
        <v>631.33111145564772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6313.3111145564772</v>
      </c>
      <c r="AF3">
        <f t="shared" ref="AF3:AG34" si="4">-$Z3*P3</f>
        <v>-631.33111145564772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5161.4980754008293</v>
      </c>
      <c r="AJ3">
        <f t="shared" ref="AJ3:AJ66" si="7">AB3-AC3</f>
        <v>0</v>
      </c>
      <c r="AL3">
        <f t="shared" ref="AL3:AL34" si="8">SUM(AI3:AK3)</f>
        <v>5161.4980754008293</v>
      </c>
      <c r="AN3">
        <f t="shared" ref="AN3:AU34" si="9">AE3*$K3</f>
        <v>6313.3111145564772</v>
      </c>
      <c r="AO3">
        <f t="shared" si="9"/>
        <v>-631.33111145564772</v>
      </c>
      <c r="AP3">
        <f t="shared" si="9"/>
        <v>-520.48192770000003</v>
      </c>
      <c r="AQ3">
        <f t="shared" si="9"/>
        <v>0</v>
      </c>
      <c r="AR3">
        <f t="shared" si="9"/>
        <v>5161.4980754008293</v>
      </c>
      <c r="AS3">
        <f t="shared" si="9"/>
        <v>0</v>
      </c>
      <c r="AT3">
        <f t="shared" si="9"/>
        <v>0</v>
      </c>
      <c r="AU3">
        <f t="shared" si="9"/>
        <v>5161.4980754008293</v>
      </c>
      <c r="AW3">
        <v>0</v>
      </c>
      <c r="AX3">
        <f>IF(Z3&gt;0, (R3*SUMPRODUCT(K3:$K$98, X3:$X$98)-K3*$AZ$3)/Z3, 0)</f>
        <v>0</v>
      </c>
      <c r="AZ3">
        <f>C6*SUMPRODUCT(X4:X89, K4:K89)/1</f>
        <v>3015.762075323993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100000</v>
      </c>
      <c r="S4">
        <f t="shared" si="1"/>
        <v>204.85843779323505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202.28873329209364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-202.28873329209364</v>
      </c>
      <c r="AK4">
        <f>G4*SUM(AB4, AE4:AF4)</f>
        <v>0</v>
      </c>
      <c r="AL4">
        <f t="shared" si="8"/>
        <v>-456.66933329209365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-237.31747364492958</v>
      </c>
      <c r="AR4">
        <f t="shared" si="9"/>
        <v>-237.31747364492958</v>
      </c>
      <c r="AS4">
        <f t="shared" si="9"/>
        <v>-188.71978103563171</v>
      </c>
      <c r="AT4">
        <f t="shared" si="9"/>
        <v>0</v>
      </c>
      <c r="AU4">
        <f t="shared" si="9"/>
        <v>-426.03725468056126</v>
      </c>
      <c r="AW4">
        <v>1</v>
      </c>
      <c r="AX4">
        <f>IF(Z4&gt;0, (R4*SUMPRODUCT(K4:$K$98, X4:$X$98)-K4*$AZ$3)/Z4, 0)</f>
        <v>204.85843779323505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100000</v>
      </c>
      <c r="S5">
        <f t="shared" si="1"/>
        <v>204.75001095068626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202.28873329209364</v>
      </c>
      <c r="AC5">
        <f t="shared" si="2"/>
        <v>199.64227167732224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-252.78542831294041</v>
      </c>
      <c r="AI5">
        <f t="shared" si="6"/>
        <v>-301.53811720178396</v>
      </c>
      <c r="AJ5">
        <f t="shared" si="7"/>
        <v>2.6464616147713969</v>
      </c>
      <c r="AK5">
        <f>G5*SUM(AB5, AE5:AF5)</f>
        <v>8.293838064975839</v>
      </c>
      <c r="AL5">
        <f t="shared" si="8"/>
        <v>-290.59781752203673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-216.15884650113352</v>
      </c>
      <c r="AR5">
        <f t="shared" si="9"/>
        <v>-257.84766165306917</v>
      </c>
      <c r="AS5">
        <f t="shared" si="9"/>
        <v>2.2630105452531262</v>
      </c>
      <c r="AT5">
        <f t="shared" si="9"/>
        <v>7.0921274266369396</v>
      </c>
      <c r="AU5">
        <f t="shared" si="9"/>
        <v>-248.49252368117911</v>
      </c>
      <c r="AW5">
        <v>2</v>
      </c>
      <c r="AX5">
        <f>IF(Z5&gt;0, (R5*SUMPRODUCT(K5:$K$98, X5:$X$98)-K5*$AZ$3)/Z5, 0)</f>
        <v>204.75001095068626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100000</v>
      </c>
      <c r="S6">
        <f t="shared" si="1"/>
        <v>245.01490007473384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199.64227167732224</v>
      </c>
      <c r="AC6">
        <f t="shared" si="2"/>
        <v>235.89664376454175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-251.83493961665454</v>
      </c>
      <c r="AI6">
        <f t="shared" si="6"/>
        <v>-299.97418414680129</v>
      </c>
      <c r="AJ6">
        <f t="shared" si="7"/>
        <v>-36.254372087219508</v>
      </c>
      <c r="AK6">
        <f>G6*SUM(AB6, AE6:AF6)</f>
        <v>11.679072893123351</v>
      </c>
      <c r="AL6">
        <f t="shared" si="8"/>
        <v>-324.54948334089744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-194.26799819236132</v>
      </c>
      <c r="AR6">
        <f t="shared" si="9"/>
        <v>-231.40309423423605</v>
      </c>
      <c r="AS6">
        <f t="shared" si="9"/>
        <v>-27.966986240377015</v>
      </c>
      <c r="AT6">
        <f t="shared" si="9"/>
        <v>9.0093539647176755</v>
      </c>
      <c r="AU6">
        <f t="shared" si="9"/>
        <v>-250.36072650989536</v>
      </c>
      <c r="AW6">
        <v>3</v>
      </c>
      <c r="AX6">
        <f>IF(Z6&gt;0, (R6*SUMPRODUCT(K6:$K$98, X6:$X$98)-K6*$AZ$3)/Z6, 0)</f>
        <v>245.01490007473384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100000</v>
      </c>
      <c r="S7">
        <f t="shared" si="1"/>
        <v>264.43818769392681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235.89664376454175</v>
      </c>
      <c r="AC7">
        <f t="shared" si="2"/>
        <v>251.38677580697822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-251.22880051846272</v>
      </c>
      <c r="AI7">
        <f t="shared" si="6"/>
        <v>-298.76103820304877</v>
      </c>
      <c r="AJ7">
        <f t="shared" si="7"/>
        <v>-15.490132042436471</v>
      </c>
      <c r="AK7">
        <f>G7*SUM(AB7, AE7:AF7)</f>
        <v>11.582525208839</v>
      </c>
      <c r="AL7">
        <f t="shared" si="8"/>
        <v>-302.66864503664624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-176.32646384565518</v>
      </c>
      <c r="AR7">
        <f t="shared" si="9"/>
        <v>-209.68725437722611</v>
      </c>
      <c r="AS7">
        <f t="shared" si="9"/>
        <v>-10.871843522352746</v>
      </c>
      <c r="AT7">
        <f t="shared" si="9"/>
        <v>8.1292658654701153</v>
      </c>
      <c r="AU7">
        <f t="shared" si="9"/>
        <v>-212.42983203410873</v>
      </c>
      <c r="AW7">
        <v>4</v>
      </c>
      <c r="AX7">
        <f>IF(Z7&gt;0, (R7*SUMPRODUCT(K7:$K$98, X7:$X$98)-K7*$AZ$3)/Z7, 0)</f>
        <v>264.43818769392681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100000</v>
      </c>
      <c r="S8">
        <f t="shared" si="1"/>
        <v>230.04954278814756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251.38677580697822</v>
      </c>
      <c r="AC8">
        <f t="shared" si="2"/>
        <v>215.93195291906909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-250.59128797579288</v>
      </c>
      <c r="AI8">
        <f t="shared" si="6"/>
        <v>-297.52290763954517</v>
      </c>
      <c r="AJ8">
        <f t="shared" si="7"/>
        <v>35.454822887909131</v>
      </c>
      <c r="AK8">
        <f t="shared" ref="AK8:AK71" si="22">G8*SUM(AB8:AB8, AE8:AF8)</f>
        <v>5.3545383246886358</v>
      </c>
      <c r="AL8">
        <f t="shared" si="8"/>
        <v>-256.7135464269474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-164.17345448014265</v>
      </c>
      <c r="AR8">
        <f t="shared" si="9"/>
        <v>-194.92043769246686</v>
      </c>
      <c r="AS8">
        <f t="shared" si="9"/>
        <v>23.228025197954821</v>
      </c>
      <c r="AT8">
        <f t="shared" si="9"/>
        <v>3.5079952739433127</v>
      </c>
      <c r="AU8">
        <f t="shared" si="9"/>
        <v>-168.18441722056875</v>
      </c>
      <c r="AW8">
        <v>5</v>
      </c>
      <c r="AX8">
        <f>IF(Z8&gt;0, (R8*SUMPRODUCT(K8:$K$98, X8:$X$98)-K8*$AZ$3)/Z8, 0)</f>
        <v>230.04954278814756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100000</v>
      </c>
      <c r="S9">
        <f t="shared" si="1"/>
        <v>168.71551727401894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215.93195291906909</v>
      </c>
      <c r="AC9">
        <f t="shared" si="2"/>
        <v>156.35642164978458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-250.01234087119408</v>
      </c>
      <c r="AI9">
        <f t="shared" si="6"/>
        <v>-296.34963816787325</v>
      </c>
      <c r="AJ9">
        <f t="shared" si="7"/>
        <v>59.575531269284511</v>
      </c>
      <c r="AK9">
        <f t="shared" si="22"/>
        <v>1.2739985222225076</v>
      </c>
      <c r="AL9">
        <f t="shared" si="8"/>
        <v>-235.50010837636623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-155.12279627174118</v>
      </c>
      <c r="AR9">
        <f t="shared" si="9"/>
        <v>-183.87326156192898</v>
      </c>
      <c r="AS9">
        <f t="shared" si="9"/>
        <v>36.964267314417022</v>
      </c>
      <c r="AT9">
        <f t="shared" si="9"/>
        <v>0.79046583270478654</v>
      </c>
      <c r="AU9">
        <f t="shared" si="9"/>
        <v>-146.11852841480714</v>
      </c>
      <c r="AW9">
        <v>6</v>
      </c>
      <c r="AX9">
        <f>IF(Z9&gt;0, (R9*SUMPRODUCT(K9:$K$98, X9:$X$98)-K9*$AZ$3)/Z9, 0)</f>
        <v>168.71551727401894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100000</v>
      </c>
      <c r="S10">
        <f t="shared" si="1"/>
        <v>106.30624121007595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156.35642164978458</v>
      </c>
      <c r="AC10">
        <f t="shared" si="2"/>
        <v>97.267998454829012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-249.92966577828776</v>
      </c>
      <c r="AI10">
        <f t="shared" si="6"/>
        <v>-295.67862526911102</v>
      </c>
      <c r="AJ10">
        <f t="shared" si="7"/>
        <v>59.088423194955567</v>
      </c>
      <c r="AK10">
        <f t="shared" si="22"/>
        <v>0.64106132876411681</v>
      </c>
      <c r="AL10">
        <f t="shared" si="8"/>
        <v>-235.94914074539133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-147.11270243577192</v>
      </c>
      <c r="AR10">
        <f t="shared" si="9"/>
        <v>-174.04129069823958</v>
      </c>
      <c r="AS10">
        <f t="shared" si="9"/>
        <v>34.780415489330927</v>
      </c>
      <c r="AT10">
        <f t="shared" si="9"/>
        <v>0.37733921744694682</v>
      </c>
      <c r="AU10">
        <f t="shared" si="9"/>
        <v>-138.88353599146171</v>
      </c>
      <c r="AW10">
        <v>7</v>
      </c>
      <c r="AX10">
        <f>IF(Z10&gt;0, (R10*SUMPRODUCT(K10:$K$98, X10:$X$98)-K10*$AZ$3)/Z10, 0)</f>
        <v>106.30624121007595</v>
      </c>
    </row>
    <row r="11" spans="1:52" x14ac:dyDescent="0.25">
      <c r="A11" t="s">
        <v>33</v>
      </c>
      <c r="C11" s="12">
        <f>AU91</f>
        <v>1650.4179238641602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100000</v>
      </c>
      <c r="S11">
        <f t="shared" si="1"/>
        <v>42.664882758354906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97.267998454829012</v>
      </c>
      <c r="AC11">
        <f t="shared" si="2"/>
        <v>38.540565025233946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-249.71365004089716</v>
      </c>
      <c r="AI11">
        <f t="shared" si="6"/>
        <v>-294.88026311179175</v>
      </c>
      <c r="AJ11">
        <f t="shared" si="7"/>
        <v>58.727433429595067</v>
      </c>
      <c r="AK11">
        <f t="shared" si="22"/>
        <v>0.23344319629158961</v>
      </c>
      <c r="AL11">
        <f t="shared" si="8"/>
        <v>-235.91938648590508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-139.66700116693968</v>
      </c>
      <c r="AR11">
        <f t="shared" si="9"/>
        <v>-164.9290779474689</v>
      </c>
      <c r="AS11">
        <f t="shared" si="9"/>
        <v>32.846760727734697</v>
      </c>
      <c r="AT11">
        <f t="shared" si="9"/>
        <v>0.13056679586210751</v>
      </c>
      <c r="AU11">
        <f t="shared" si="9"/>
        <v>-131.95175042387208</v>
      </c>
      <c r="AW11">
        <v>8</v>
      </c>
      <c r="AX11">
        <f>IF(Z11&gt;0, (R11*SUMPRODUCT(K11:$K$98, X11:$X$98)-K11*$AZ$3)/Z11, 0)</f>
        <v>42.664882758354906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100000</v>
      </c>
      <c r="S12">
        <f t="shared" si="1"/>
        <v>-19.392534188944506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38.540565025233946</v>
      </c>
      <c r="AC12">
        <f t="shared" si="2"/>
        <v>-17.294263920206049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-249.88392548181966</v>
      </c>
      <c r="AI12">
        <f t="shared" si="6"/>
        <v>-294.47393045926435</v>
      </c>
      <c r="AJ12">
        <f t="shared" si="7"/>
        <v>55.834828945439995</v>
      </c>
      <c r="AK12">
        <f t="shared" si="22"/>
        <v>8.8643299558038069E-2</v>
      </c>
      <c r="AL12">
        <f t="shared" si="8"/>
        <v>-238.55045821426631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-132.81596283537357</v>
      </c>
      <c r="AR12">
        <f t="shared" si="9"/>
        <v>-156.51602450398335</v>
      </c>
      <c r="AS12">
        <f t="shared" si="9"/>
        <v>29.67680514798273</v>
      </c>
      <c r="AT12">
        <f t="shared" si="9"/>
        <v>4.711485605568428E-2</v>
      </c>
      <c r="AU12">
        <f t="shared" si="9"/>
        <v>-126.79210449994493</v>
      </c>
      <c r="AW12">
        <v>9</v>
      </c>
      <c r="AX12">
        <f>IF(Z12&gt;0, (R12*SUMPRODUCT(K12:$K$98, X12:$X$98)-K12*$AZ$3)/Z12, 0)</f>
        <v>-19.392534188944506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100000</v>
      </c>
      <c r="S13">
        <f t="shared" si="1"/>
        <v>-80.509540705945511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-17.294263920206049</v>
      </c>
      <c r="AC13">
        <f t="shared" si="2"/>
        <v>-70.878953618042942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-250.25435771512207</v>
      </c>
      <c r="AI13">
        <f t="shared" si="6"/>
        <v>-294.27333546393481</v>
      </c>
      <c r="AJ13">
        <f t="shared" si="7"/>
        <v>53.584689697836893</v>
      </c>
      <c r="AK13">
        <f t="shared" si="22"/>
        <v>-3.4588527840412102E-2</v>
      </c>
      <c r="AL13">
        <f t="shared" si="8"/>
        <v>-240.72323429393833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-126.43807177312625</v>
      </c>
      <c r="AR13">
        <f t="shared" si="9"/>
        <v>-148.67814271055121</v>
      </c>
      <c r="AS13">
        <f t="shared" si="9"/>
        <v>27.073034427109999</v>
      </c>
      <c r="AT13">
        <f t="shared" si="9"/>
        <v>-1.747544700336915E-2</v>
      </c>
      <c r="AU13">
        <f t="shared" si="9"/>
        <v>-121.62258373044457</v>
      </c>
      <c r="AW13">
        <v>10</v>
      </c>
      <c r="AX13">
        <f>IF(Z13&gt;0, (R13*SUMPRODUCT(K13:$K$98, X13:$X$98)-K13*$AZ$3)/Z13, 0)</f>
        <v>-80.509540705945511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100000</v>
      </c>
      <c r="S14">
        <f t="shared" si="1"/>
        <v>-39.198111242196994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-70.878953618042942</v>
      </c>
      <c r="AC14">
        <f t="shared" si="2"/>
        <v>-34.065775794598494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-250.89928133472722</v>
      </c>
      <c r="AI14">
        <f t="shared" si="6"/>
        <v>-294.35261966538445</v>
      </c>
      <c r="AJ14">
        <f t="shared" si="7"/>
        <v>-36.813177823444448</v>
      </c>
      <c r="AK14">
        <f t="shared" si="22"/>
        <v>-4.9615267532630067</v>
      </c>
      <c r="AL14">
        <f t="shared" si="8"/>
        <v>-336.1273242420919</v>
      </c>
      <c r="AN14">
        <f t="shared" si="9"/>
        <v>0</v>
      </c>
      <c r="AO14">
        <f t="shared" si="9"/>
        <v>0</v>
      </c>
      <c r="AP14">
        <f t="shared" si="9"/>
        <v>-19.602043100112667</v>
      </c>
      <c r="AQ14">
        <f t="shared" si="9"/>
        <v>-113.18206415088639</v>
      </c>
      <c r="AR14">
        <f t="shared" si="9"/>
        <v>-132.78410725099906</v>
      </c>
      <c r="AS14">
        <f t="shared" si="9"/>
        <v>-16.606629687601163</v>
      </c>
      <c r="AT14">
        <f t="shared" si="9"/>
        <v>-2.2381723705496608</v>
      </c>
      <c r="AU14">
        <f t="shared" si="9"/>
        <v>-151.62890930914989</v>
      </c>
      <c r="AW14">
        <v>11</v>
      </c>
      <c r="AX14">
        <f>IF(Z14&gt;0, (R14*SUMPRODUCT(K14:$K$98, X14:$X$98)-K14*$AZ$3)/Z14, 0)</f>
        <v>-39.198111242196994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100000</v>
      </c>
      <c r="S15">
        <f t="shared" si="1"/>
        <v>-1.7343128590172372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-34.065775794598494</v>
      </c>
      <c r="AC15">
        <f t="shared" si="2"/>
        <v>-1.4877956628326956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-251.72327700261079</v>
      </c>
      <c r="AI15">
        <f t="shared" si="6"/>
        <v>-294.61622031146015</v>
      </c>
      <c r="AJ15">
        <f t="shared" si="7"/>
        <v>-32.577980131765798</v>
      </c>
      <c r="AK15">
        <f t="shared" si="22"/>
        <v>-2.3846043056218948</v>
      </c>
      <c r="AL15">
        <f t="shared" si="8"/>
        <v>-329.57880474884786</v>
      </c>
      <c r="AN15">
        <f t="shared" si="9"/>
        <v>0</v>
      </c>
      <c r="AO15">
        <f t="shared" si="9"/>
        <v>0</v>
      </c>
      <c r="AP15">
        <f t="shared" si="9"/>
        <v>-17.27611230581876</v>
      </c>
      <c r="AQ15">
        <f t="shared" si="9"/>
        <v>-101.38729749022883</v>
      </c>
      <c r="AR15">
        <f t="shared" si="9"/>
        <v>-118.66340979604759</v>
      </c>
      <c r="AS15">
        <f t="shared" si="9"/>
        <v>-13.121525361422359</v>
      </c>
      <c r="AT15">
        <f t="shared" si="9"/>
        <v>-0.9604538325156956</v>
      </c>
      <c r="AU15">
        <f t="shared" si="9"/>
        <v>-132.74538898998566</v>
      </c>
      <c r="AW15">
        <v>12</v>
      </c>
      <c r="AX15">
        <f>IF(Z15&gt;0, (R15*SUMPRODUCT(K15:$K$98, X15:$X$98)-K15*$AZ$3)/Z15, 0)</f>
        <v>-1.7343128590172372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100000</v>
      </c>
      <c r="S16">
        <f t="shared" si="1"/>
        <v>32.202934626403135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-1.4877956628326956</v>
      </c>
      <c r="AC16">
        <f t="shared" si="2"/>
        <v>27.267803527877504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-253.1251557791521</v>
      </c>
      <c r="AI16">
        <f t="shared" si="6"/>
        <v>-295.46260707702339</v>
      </c>
      <c r="AJ16">
        <f t="shared" si="7"/>
        <v>-28.7555991907102</v>
      </c>
      <c r="AK16">
        <f t="shared" si="22"/>
        <v>-0.1041456963982887</v>
      </c>
      <c r="AL16">
        <f t="shared" si="8"/>
        <v>-324.32235196413188</v>
      </c>
      <c r="AN16">
        <f t="shared" si="9"/>
        <v>0</v>
      </c>
      <c r="AO16">
        <f t="shared" si="9"/>
        <v>0</v>
      </c>
      <c r="AP16">
        <f t="shared" si="9"/>
        <v>-15.225335013100052</v>
      </c>
      <c r="AQ16">
        <f t="shared" si="9"/>
        <v>-91.028514443771058</v>
      </c>
      <c r="AR16">
        <f t="shared" si="9"/>
        <v>-106.25384945687112</v>
      </c>
      <c r="AS16">
        <f t="shared" si="9"/>
        <v>-10.341048356942657</v>
      </c>
      <c r="AT16">
        <f t="shared" si="9"/>
        <v>-3.7452729657259258E-2</v>
      </c>
      <c r="AU16">
        <f t="shared" si="9"/>
        <v>-116.63235054347105</v>
      </c>
      <c r="AW16">
        <v>13</v>
      </c>
      <c r="AX16">
        <f>IF(Z16&gt;0, (R16*SUMPRODUCT(K16:$K$98, X16:$X$98)-K16*$AZ$3)/Z16, 0)</f>
        <v>32.202934626403135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100000</v>
      </c>
      <c r="S17">
        <f t="shared" si="1"/>
        <v>62.745513158336877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27.267803527877504</v>
      </c>
      <c r="AC17">
        <f t="shared" si="2"/>
        <v>52.438303977802093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-255.15952083181583</v>
      </c>
      <c r="AI17">
        <f t="shared" si="6"/>
        <v>-296.94601785629249</v>
      </c>
      <c r="AJ17">
        <f t="shared" si="7"/>
        <v>-25.170500449924589</v>
      </c>
      <c r="AK17">
        <f t="shared" si="22"/>
        <v>1.9087462469514254</v>
      </c>
      <c r="AL17">
        <f t="shared" si="8"/>
        <v>-320.20777205926566</v>
      </c>
      <c r="AN17">
        <f t="shared" si="9"/>
        <v>0</v>
      </c>
      <c r="AO17">
        <f t="shared" si="9"/>
        <v>0</v>
      </c>
      <c r="AP17">
        <f t="shared" si="9"/>
        <v>-13.41714429284813</v>
      </c>
      <c r="AQ17">
        <f t="shared" si="9"/>
        <v>-81.928669605617372</v>
      </c>
      <c r="AR17">
        <f t="shared" si="9"/>
        <v>-95.345813898465508</v>
      </c>
      <c r="AS17">
        <f t="shared" si="9"/>
        <v>-8.0819465738422149</v>
      </c>
      <c r="AT17">
        <f t="shared" si="9"/>
        <v>0.61287558511493467</v>
      </c>
      <c r="AU17">
        <f t="shared" si="9"/>
        <v>-102.81488488719279</v>
      </c>
      <c r="AW17">
        <v>14</v>
      </c>
      <c r="AX17">
        <f>IF(Z17&gt;0, (R17*SUMPRODUCT(K17:$K$98, X17:$X$98)-K17*$AZ$3)/Z17, 0)</f>
        <v>62.745513158336877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100000</v>
      </c>
      <c r="S18">
        <f t="shared" si="1"/>
        <v>90.032499673916959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52.438303977802093</v>
      </c>
      <c r="AC18">
        <f t="shared" si="2"/>
        <v>74.258754812984648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-257.3206636657689</v>
      </c>
      <c r="AI18">
        <f t="shared" si="6"/>
        <v>-298.5606353881679</v>
      </c>
      <c r="AJ18">
        <f t="shared" si="7"/>
        <v>-21.820450835182555</v>
      </c>
      <c r="AK18">
        <f t="shared" si="22"/>
        <v>3.6706812784461467</v>
      </c>
      <c r="AL18">
        <f t="shared" si="8"/>
        <v>-316.71040494490433</v>
      </c>
      <c r="AN18">
        <f t="shared" si="9"/>
        <v>0</v>
      </c>
      <c r="AO18">
        <f t="shared" si="9"/>
        <v>0</v>
      </c>
      <c r="AP18">
        <f t="shared" si="9"/>
        <v>-11.822912104073193</v>
      </c>
      <c r="AQ18">
        <f t="shared" si="9"/>
        <v>-73.770166710123817</v>
      </c>
      <c r="AR18">
        <f t="shared" si="9"/>
        <v>-85.593078814197014</v>
      </c>
      <c r="AS18">
        <f t="shared" si="9"/>
        <v>-6.2556122499835372</v>
      </c>
      <c r="AT18">
        <f t="shared" si="9"/>
        <v>1.0523320047177585</v>
      </c>
      <c r="AU18">
        <f t="shared" si="9"/>
        <v>-90.796359059462787</v>
      </c>
      <c r="AW18">
        <v>15</v>
      </c>
      <c r="AX18">
        <f>IF(Z18&gt;0, (R18*SUMPRODUCT(K18:$K$98, X18:$X$98)-K18*$AZ$3)/Z18, 0)</f>
        <v>90.032499673916959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100000</v>
      </c>
      <c r="S19">
        <f t="shared" si="1"/>
        <v>114.40686555996456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74.258754812984648</v>
      </c>
      <c r="AC19">
        <f t="shared" si="2"/>
        <v>93.121731353574887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-259.91401450104178</v>
      </c>
      <c r="AI19">
        <f t="shared" si="6"/>
        <v>-300.61162949896629</v>
      </c>
      <c r="AJ19">
        <f t="shared" si="7"/>
        <v>-18.862976540590239</v>
      </c>
      <c r="AK19">
        <f t="shared" si="22"/>
        <v>5.1981128369089262</v>
      </c>
      <c r="AL19">
        <f t="shared" si="8"/>
        <v>-314.2764932026476</v>
      </c>
      <c r="AN19">
        <f t="shared" si="9"/>
        <v>0</v>
      </c>
      <c r="AO19">
        <f t="shared" si="9"/>
        <v>0</v>
      </c>
      <c r="AP19">
        <f t="shared" si="9"/>
        <v>-10.417344786889762</v>
      </c>
      <c r="AQ19">
        <f t="shared" si="9"/>
        <v>-66.530038778441963</v>
      </c>
      <c r="AR19">
        <f t="shared" si="9"/>
        <v>-76.947383565331734</v>
      </c>
      <c r="AS19">
        <f t="shared" si="9"/>
        <v>-4.8283451091756326</v>
      </c>
      <c r="AT19">
        <f t="shared" si="9"/>
        <v>1.3305579126933984</v>
      </c>
      <c r="AU19">
        <f t="shared" si="9"/>
        <v>-80.445170761813969</v>
      </c>
      <c r="AW19">
        <v>16</v>
      </c>
      <c r="AX19">
        <f>IF(Z19&gt;0, (R19*SUMPRODUCT(K19:$K$98, X19:$X$98)-K19*$AZ$3)/Z19, 0)</f>
        <v>114.40686555996456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50</v>
      </c>
      <c r="R20">
        <f t="shared" si="0"/>
        <v>100000</v>
      </c>
      <c r="S20">
        <f t="shared" si="1"/>
        <v>136.08314604679541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93.121731353574887</v>
      </c>
      <c r="AC20">
        <f t="shared" si="2"/>
        <v>109.29985619184197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-262.8404999598356</v>
      </c>
      <c r="AI20">
        <f t="shared" si="6"/>
        <v>-302.99971855780092</v>
      </c>
      <c r="AJ20">
        <f t="shared" si="7"/>
        <v>-16.178124838267081</v>
      </c>
      <c r="AK20">
        <f t="shared" si="22"/>
        <v>6.5185211947502424</v>
      </c>
      <c r="AL20">
        <f t="shared" si="8"/>
        <v>-312.65932220131776</v>
      </c>
      <c r="AN20">
        <f t="shared" si="9"/>
        <v>0</v>
      </c>
      <c r="AO20">
        <f t="shared" si="9"/>
        <v>0</v>
      </c>
      <c r="AP20">
        <f t="shared" si="9"/>
        <v>-9.1781533698599791</v>
      </c>
      <c r="AQ20">
        <f t="shared" si="9"/>
        <v>-60.070651388726745</v>
      </c>
      <c r="AR20">
        <f t="shared" si="9"/>
        <v>-69.248804758586729</v>
      </c>
      <c r="AS20">
        <f t="shared" si="9"/>
        <v>-3.6974153428841734</v>
      </c>
      <c r="AT20">
        <f t="shared" si="9"/>
        <v>1.4897697056568684</v>
      </c>
      <c r="AU20">
        <f t="shared" si="9"/>
        <v>-71.456450395814031</v>
      </c>
      <c r="AW20">
        <v>17</v>
      </c>
      <c r="AX20">
        <f>IF(Z20&gt;0, (R20*SUMPRODUCT(K20:$K$98, X20:$X$98)-K20*$AZ$3)/Z20, 0)</f>
        <v>136.08314604679541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50</v>
      </c>
      <c r="R21">
        <f t="shared" si="0"/>
        <v>100000</v>
      </c>
      <c r="S21">
        <f t="shared" si="1"/>
        <v>155.30319120132509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109.29985619184197</v>
      </c>
      <c r="AC21">
        <f t="shared" si="2"/>
        <v>123.07577946089089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-266.54034816436968</v>
      </c>
      <c r="AI21">
        <f t="shared" si="6"/>
        <v>-306.16470440227317</v>
      </c>
      <c r="AJ21">
        <f t="shared" si="7"/>
        <v>-13.775923269048917</v>
      </c>
      <c r="AK21">
        <f t="shared" si="22"/>
        <v>7.6509899334289386</v>
      </c>
      <c r="AL21">
        <f t="shared" si="8"/>
        <v>-312.28963773789314</v>
      </c>
      <c r="AN21">
        <f t="shared" si="9"/>
        <v>0</v>
      </c>
      <c r="AO21">
        <f t="shared" si="9"/>
        <v>0</v>
      </c>
      <c r="AP21">
        <f t="shared" si="9"/>
        <v>-8.0856372510594614</v>
      </c>
      <c r="AQ21">
        <f t="shared" si="9"/>
        <v>-54.389491026396392</v>
      </c>
      <c r="AR21">
        <f t="shared" si="9"/>
        <v>-62.475128277455852</v>
      </c>
      <c r="AS21">
        <f t="shared" si="9"/>
        <v>-2.8110770477429012</v>
      </c>
      <c r="AT21">
        <f t="shared" si="9"/>
        <v>1.5612399818381788</v>
      </c>
      <c r="AU21">
        <f t="shared" si="9"/>
        <v>-63.724965343360573</v>
      </c>
      <c r="AW21">
        <v>18</v>
      </c>
      <c r="AX21">
        <f>IF(Z21&gt;0, (R21*SUMPRODUCT(K21:$K$98, X21:$X$98)-K21*$AZ$3)/Z21, 0)</f>
        <v>155.30319120132509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100000</v>
      </c>
      <c r="S22">
        <f t="shared" si="1"/>
        <v>172.18208061858883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123.07577946089089</v>
      </c>
      <c r="AC22">
        <f t="shared" si="2"/>
        <v>134.62073009322296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-271.12640836064315</v>
      </c>
      <c r="AI22">
        <f t="shared" si="6"/>
        <v>-310.21895783198727</v>
      </c>
      <c r="AJ22">
        <f t="shared" si="7"/>
        <v>-11.544950632332075</v>
      </c>
      <c r="AK22">
        <f t="shared" si="22"/>
        <v>8.615304562262363</v>
      </c>
      <c r="AL22">
        <f t="shared" si="8"/>
        <v>-313.148603902057</v>
      </c>
      <c r="AN22">
        <f t="shared" si="9"/>
        <v>0</v>
      </c>
      <c r="AO22">
        <f t="shared" si="9"/>
        <v>0</v>
      </c>
      <c r="AP22">
        <f t="shared" si="9"/>
        <v>-7.122426985370363</v>
      </c>
      <c r="AQ22">
        <f t="shared" si="9"/>
        <v>-49.397598096535518</v>
      </c>
      <c r="AR22">
        <f t="shared" si="9"/>
        <v>-56.520025081905878</v>
      </c>
      <c r="AS22">
        <f t="shared" si="9"/>
        <v>-2.1034204481538339</v>
      </c>
      <c r="AT22">
        <f t="shared" si="9"/>
        <v>1.5696565849823052</v>
      </c>
      <c r="AU22">
        <f t="shared" si="9"/>
        <v>-57.053788945077414</v>
      </c>
      <c r="AW22">
        <v>19</v>
      </c>
      <c r="AX22">
        <f>IF(Z22&gt;0, (R22*SUMPRODUCT(K22:$K$98, X22:$X$98)-K22*$AZ$3)/Z22, 0)</f>
        <v>172.18208061858883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50</v>
      </c>
      <c r="R23">
        <f t="shared" si="0"/>
        <v>100000</v>
      </c>
      <c r="S23">
        <f t="shared" si="1"/>
        <v>186.82586816009697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134.62073009322296</v>
      </c>
      <c r="AC23">
        <f t="shared" si="2"/>
        <v>144.09316919198091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-276.25766490211589</v>
      </c>
      <c r="AI23">
        <f t="shared" si="6"/>
        <v>-314.82116004629552</v>
      </c>
      <c r="AJ23">
        <f t="shared" si="7"/>
        <v>-9.4724390987579454</v>
      </c>
      <c r="AK23">
        <f t="shared" si="22"/>
        <v>9.4234511065256079</v>
      </c>
      <c r="AL23">
        <f t="shared" si="8"/>
        <v>-314.87014803852787</v>
      </c>
      <c r="AN23">
        <f t="shared" si="9"/>
        <v>0</v>
      </c>
      <c r="AO23">
        <f t="shared" si="9"/>
        <v>0</v>
      </c>
      <c r="AP23">
        <f t="shared" si="9"/>
        <v>-6.273246852192047</v>
      </c>
      <c r="AQ23">
        <f t="shared" si="9"/>
        <v>-44.93971618137131</v>
      </c>
      <c r="AR23">
        <f t="shared" si="9"/>
        <v>-51.212963033563355</v>
      </c>
      <c r="AS23">
        <f t="shared" si="9"/>
        <v>-1.5409119048129851</v>
      </c>
      <c r="AT23">
        <f t="shared" si="9"/>
        <v>1.5329428717438156</v>
      </c>
      <c r="AU23">
        <f t="shared" si="9"/>
        <v>-51.220932066632528</v>
      </c>
      <c r="AW23">
        <v>20</v>
      </c>
      <c r="AX23">
        <f>IF(Z23&gt;0, (R23*SUMPRODUCT(K23:$K$98, X23:$X$98)-K23*$AZ$3)/Z23, 0)</f>
        <v>186.82586816009697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100000</v>
      </c>
      <c r="S24">
        <f t="shared" si="1"/>
        <v>199.43393932930374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144.09316919198091</v>
      </c>
      <c r="AC24">
        <f t="shared" si="2"/>
        <v>151.71598622069286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-282.41674873577836</v>
      </c>
      <c r="AI24">
        <f t="shared" si="6"/>
        <v>-320.45340055414829</v>
      </c>
      <c r="AJ24">
        <f t="shared" si="7"/>
        <v>-7.6228170287119497</v>
      </c>
      <c r="AK24">
        <f t="shared" si="22"/>
        <v>10.086521843438664</v>
      </c>
      <c r="AL24">
        <f t="shared" si="8"/>
        <v>-317.98969573942156</v>
      </c>
      <c r="AN24">
        <f t="shared" si="9"/>
        <v>0</v>
      </c>
      <c r="AO24">
        <f t="shared" si="9"/>
        <v>0</v>
      </c>
      <c r="AP24">
        <f t="shared" si="9"/>
        <v>-5.5245924702372653</v>
      </c>
      <c r="AQ24">
        <f t="shared" si="9"/>
        <v>-41.019316079262481</v>
      </c>
      <c r="AR24">
        <f t="shared" si="9"/>
        <v>-46.54390854949974</v>
      </c>
      <c r="AS24">
        <f t="shared" si="9"/>
        <v>-1.1071678380082819</v>
      </c>
      <c r="AT24">
        <f t="shared" si="9"/>
        <v>1.4650059866792182</v>
      </c>
      <c r="AU24">
        <f t="shared" si="9"/>
        <v>-46.186070400828804</v>
      </c>
      <c r="AW24">
        <v>21</v>
      </c>
      <c r="AX24">
        <f>IF(Z24&gt;0, (R24*SUMPRODUCT(K24:$K$98, X24:$X$98)-K24*$AZ$3)/Z24, 0)</f>
        <v>199.43393932930374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100000</v>
      </c>
      <c r="S25">
        <f t="shared" si="1"/>
        <v>210.10571803574769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151.71598622069286</v>
      </c>
      <c r="AC25">
        <f t="shared" si="2"/>
        <v>157.6275033647189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-289.62270616052518</v>
      </c>
      <c r="AI25">
        <f t="shared" si="6"/>
        <v>-327.13418010763115</v>
      </c>
      <c r="AJ25">
        <f t="shared" si="7"/>
        <v>-5.9115171440260497</v>
      </c>
      <c r="AK25">
        <f t="shared" si="22"/>
        <v>10.6201190354485</v>
      </c>
      <c r="AL25">
        <f t="shared" si="8"/>
        <v>-322.42557821620869</v>
      </c>
      <c r="AN25">
        <f t="shared" si="9"/>
        <v>0</v>
      </c>
      <c r="AO25">
        <f t="shared" si="9"/>
        <v>0</v>
      </c>
      <c r="AP25">
        <f t="shared" si="9"/>
        <v>-4.8645656935161172</v>
      </c>
      <c r="AQ25">
        <f t="shared" si="9"/>
        <v>-37.558872851502166</v>
      </c>
      <c r="AR25">
        <f t="shared" si="9"/>
        <v>-42.423438545018278</v>
      </c>
      <c r="AS25">
        <f t="shared" si="9"/>
        <v>-0.76661779635774885</v>
      </c>
      <c r="AT25">
        <f t="shared" si="9"/>
        <v>1.3772390494105338</v>
      </c>
      <c r="AU25">
        <f t="shared" si="9"/>
        <v>-41.812817291965494</v>
      </c>
      <c r="AW25">
        <v>22</v>
      </c>
      <c r="AX25">
        <f>IF(Z25&gt;0, (R25*SUMPRODUCT(K25:$K$98, X25:$X$98)-K25*$AZ$3)/Z25, 0)</f>
        <v>210.10571803574769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100000</v>
      </c>
      <c r="S26">
        <f t="shared" si="1"/>
        <v>218.9516817663031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157.6275033647189</v>
      </c>
      <c r="AC26">
        <f t="shared" si="2"/>
        <v>161.97116017686733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-296.96318460376347</v>
      </c>
      <c r="AI26">
        <f t="shared" si="6"/>
        <v>-333.95106221909651</v>
      </c>
      <c r="AJ26">
        <f t="shared" si="7"/>
        <v>-4.3436568121484243</v>
      </c>
      <c r="AK26">
        <f t="shared" si="22"/>
        <v>11.033925235530324</v>
      </c>
      <c r="AL26">
        <f t="shared" si="8"/>
        <v>-327.26079379571462</v>
      </c>
      <c r="AN26">
        <f t="shared" si="9"/>
        <v>0</v>
      </c>
      <c r="AO26">
        <f t="shared" si="9"/>
        <v>0</v>
      </c>
      <c r="AP26">
        <f t="shared" si="9"/>
        <v>-4.2827362820762875</v>
      </c>
      <c r="AQ26">
        <f t="shared" si="9"/>
        <v>-34.384644027702606</v>
      </c>
      <c r="AR26">
        <f t="shared" si="9"/>
        <v>-38.667380309778892</v>
      </c>
      <c r="AS26">
        <f t="shared" si="9"/>
        <v>-0.50294144529569496</v>
      </c>
      <c r="AT26">
        <f t="shared" si="9"/>
        <v>1.2775913349603358</v>
      </c>
      <c r="AU26">
        <f t="shared" si="9"/>
        <v>-37.892730420114255</v>
      </c>
      <c r="AW26">
        <v>23</v>
      </c>
      <c r="AX26">
        <f>IF(Z26&gt;0, (R26*SUMPRODUCT(K26:$K$98, X26:$X$98)-K26*$AZ$3)/Z26, 0)</f>
        <v>218.9516817663031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50</v>
      </c>
      <c r="R27">
        <f t="shared" si="0"/>
        <v>100000</v>
      </c>
      <c r="S27">
        <f t="shared" si="1"/>
        <v>226.24006151786443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161.97116017686733</v>
      </c>
      <c r="AC27">
        <f t="shared" si="2"/>
        <v>164.99948906313858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-304.84306491804557</v>
      </c>
      <c r="AI27">
        <f t="shared" si="6"/>
        <v>-341.30864222476623</v>
      </c>
      <c r="AJ27">
        <f t="shared" si="7"/>
        <v>-3.0283288862712539</v>
      </c>
      <c r="AK27">
        <f t="shared" si="22"/>
        <v>11.337981212380715</v>
      </c>
      <c r="AL27">
        <f t="shared" si="8"/>
        <v>-332.99898989865676</v>
      </c>
      <c r="AN27">
        <f t="shared" si="9"/>
        <v>0</v>
      </c>
      <c r="AO27">
        <f t="shared" si="9"/>
        <v>0</v>
      </c>
      <c r="AP27">
        <f t="shared" si="9"/>
        <v>-3.7698753581828517</v>
      </c>
      <c r="AQ27">
        <f t="shared" si="9"/>
        <v>-31.515210876304199</v>
      </c>
      <c r="AR27">
        <f t="shared" si="9"/>
        <v>-35.285086234487046</v>
      </c>
      <c r="AS27">
        <f t="shared" si="9"/>
        <v>-0.31307395324640169</v>
      </c>
      <c r="AT27">
        <f t="shared" si="9"/>
        <v>1.1721403894027094</v>
      </c>
      <c r="AU27">
        <f t="shared" si="9"/>
        <v>-34.426019798330735</v>
      </c>
      <c r="AW27">
        <v>24</v>
      </c>
      <c r="AX27">
        <f>IF(Z27&gt;0, (R27*SUMPRODUCT(K27:$K$98, X27:$X$98)-K27*$AZ$3)/Z27, 0)</f>
        <v>226.24006151786443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100000</v>
      </c>
      <c r="S28">
        <f t="shared" si="1"/>
        <v>232.14991150121824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164.99948906313858</v>
      </c>
      <c r="AC28">
        <f t="shared" si="2"/>
        <v>166.88871828859664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-313.50280932634905</v>
      </c>
      <c r="AI28">
        <f t="shared" si="6"/>
        <v>-349.44697945533937</v>
      </c>
      <c r="AJ28">
        <f t="shared" si="7"/>
        <v>-1.8892292254580525</v>
      </c>
      <c r="AK28">
        <f t="shared" si="22"/>
        <v>11.549964234419702</v>
      </c>
      <c r="AL28">
        <f t="shared" si="8"/>
        <v>-339.78624444637774</v>
      </c>
      <c r="AN28">
        <f t="shared" si="9"/>
        <v>0</v>
      </c>
      <c r="AO28">
        <f t="shared" si="9"/>
        <v>0</v>
      </c>
      <c r="AP28">
        <f t="shared" si="9"/>
        <v>-3.3178315798017488</v>
      </c>
      <c r="AQ28">
        <f t="shared" si="9"/>
        <v>-28.937920041186537</v>
      </c>
      <c r="AR28">
        <f t="shared" si="9"/>
        <v>-32.255751620988285</v>
      </c>
      <c r="AS28">
        <f t="shared" si="9"/>
        <v>-0.17438556414614878</v>
      </c>
      <c r="AT28">
        <f t="shared" si="9"/>
        <v>1.066121041187462</v>
      </c>
      <c r="AU28">
        <f t="shared" si="9"/>
        <v>-31.364016143946973</v>
      </c>
      <c r="AW28">
        <v>25</v>
      </c>
      <c r="AX28">
        <f>IF(Z28&gt;0, (R28*SUMPRODUCT(K28:$K$98, X28:$X$98)-K28*$AZ$3)/Z28, 0)</f>
        <v>232.14991150121824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100000</v>
      </c>
      <c r="S29">
        <f t="shared" si="1"/>
        <v>236.82129586711693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166.88871828859664</v>
      </c>
      <c r="AC29">
        <f t="shared" si="2"/>
        <v>167.77619119541205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-324.39599163745697</v>
      </c>
      <c r="AI29">
        <f t="shared" si="6"/>
        <v>-359.81852206933866</v>
      </c>
      <c r="AJ29">
        <f t="shared" si="7"/>
        <v>-0.88747290681541813</v>
      </c>
      <c r="AK29">
        <f t="shared" si="22"/>
        <v>11.682210280201765</v>
      </c>
      <c r="AL29">
        <f t="shared" si="8"/>
        <v>-349.02378469595232</v>
      </c>
      <c r="AN29">
        <f t="shared" si="9"/>
        <v>0</v>
      </c>
      <c r="AO29">
        <f t="shared" si="9"/>
        <v>0</v>
      </c>
      <c r="AP29">
        <f t="shared" si="9"/>
        <v>-2.9193585318174446</v>
      </c>
      <c r="AQ29">
        <f t="shared" si="9"/>
        <v>-26.735193514628982</v>
      </c>
      <c r="AR29">
        <f t="shared" si="9"/>
        <v>-29.654552046446426</v>
      </c>
      <c r="AS29">
        <f t="shared" si="9"/>
        <v>-7.3141347348142885E-2</v>
      </c>
      <c r="AT29">
        <f t="shared" si="9"/>
        <v>0.96279288453365386</v>
      </c>
      <c r="AU29">
        <f t="shared" si="9"/>
        <v>-28.764900509260915</v>
      </c>
      <c r="AW29">
        <v>26</v>
      </c>
      <c r="AX29">
        <f>IF(Z29&gt;0, (R29*SUMPRODUCT(K29:$K$98, X29:$X$98)-K29*$AZ$3)/Z29, 0)</f>
        <v>236.82129586711693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100000</v>
      </c>
      <c r="S30">
        <f t="shared" si="1"/>
        <v>240.21345150514603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167.77619119541205</v>
      </c>
      <c r="AC30">
        <f t="shared" si="2"/>
        <v>167.67081281292758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-335.85107102331278</v>
      </c>
      <c r="AI30">
        <f t="shared" si="6"/>
        <v>-370.75145061536398</v>
      </c>
      <c r="AJ30">
        <f t="shared" si="7"/>
        <v>0.10537838248447429</v>
      </c>
      <c r="AK30">
        <f t="shared" si="22"/>
        <v>11.744333383678844</v>
      </c>
      <c r="AL30">
        <f t="shared" si="8"/>
        <v>-358.90173884920068</v>
      </c>
      <c r="AN30">
        <f t="shared" si="9"/>
        <v>0</v>
      </c>
      <c r="AO30">
        <f t="shared" si="9"/>
        <v>0</v>
      </c>
      <c r="AP30">
        <f t="shared" si="9"/>
        <v>-2.56814760074132</v>
      </c>
      <c r="AQ30">
        <f t="shared" si="9"/>
        <v>-24.713631551771634</v>
      </c>
      <c r="AR30">
        <f t="shared" si="9"/>
        <v>-27.281779152512954</v>
      </c>
      <c r="AS30">
        <f t="shared" si="9"/>
        <v>7.7542778419848754E-3</v>
      </c>
      <c r="AT30">
        <f t="shared" si="9"/>
        <v>0.86420783825716407</v>
      </c>
      <c r="AU30">
        <f t="shared" si="9"/>
        <v>-26.409817036413806</v>
      </c>
      <c r="AW30">
        <v>27</v>
      </c>
      <c r="AX30">
        <f>IF(Z30&gt;0, (R30*SUMPRODUCT(K30:$K$98, X30:$X$98)-K30*$AZ$3)/Z30, 0)</f>
        <v>240.21345150514603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100000</v>
      </c>
      <c r="S31">
        <f t="shared" si="1"/>
        <v>242.50052102650065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167.67081281292758</v>
      </c>
      <c r="AC31">
        <f t="shared" si="2"/>
        <v>166.73380191485651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-346.69234378013044</v>
      </c>
      <c r="AI31">
        <f t="shared" si="6"/>
        <v>-381.07037340437108</v>
      </c>
      <c r="AJ31">
        <f t="shared" si="7"/>
        <v>0.93701089807106541</v>
      </c>
      <c r="AK31">
        <f t="shared" si="22"/>
        <v>11.736956896904932</v>
      </c>
      <c r="AL31">
        <f t="shared" si="8"/>
        <v>-368.39640560939512</v>
      </c>
      <c r="AN31">
        <f t="shared" si="9"/>
        <v>0</v>
      </c>
      <c r="AO31">
        <f t="shared" si="9"/>
        <v>0</v>
      </c>
      <c r="AP31">
        <f t="shared" si="9"/>
        <v>-2.258670027623213</v>
      </c>
      <c r="AQ31">
        <f t="shared" si="9"/>
        <v>-22.778024635550089</v>
      </c>
      <c r="AR31">
        <f t="shared" si="9"/>
        <v>-25.036694663173304</v>
      </c>
      <c r="AS31">
        <f t="shared" si="9"/>
        <v>6.1562528573106789E-2</v>
      </c>
      <c r="AT31">
        <f t="shared" si="9"/>
        <v>0.77112949893591531</v>
      </c>
      <c r="AU31">
        <f t="shared" si="9"/>
        <v>-24.204002635664285</v>
      </c>
      <c r="AW31">
        <v>28</v>
      </c>
      <c r="AX31">
        <f>IF(Z31&gt;0, (R31*SUMPRODUCT(K31:$K$98, X31:$X$98)-K31*$AZ$3)/Z31, 0)</f>
        <v>242.50052102650065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100000</v>
      </c>
      <c r="S32">
        <f t="shared" si="1"/>
        <v>243.96009008273907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166.73380191485651</v>
      </c>
      <c r="AC32">
        <f t="shared" si="2"/>
        <v>165.18490286296773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-358.6930042009871</v>
      </c>
      <c r="AI32">
        <f t="shared" si="6"/>
        <v>-392.54790702688484</v>
      </c>
      <c r="AJ32">
        <f t="shared" si="7"/>
        <v>1.5488990518887817</v>
      </c>
      <c r="AK32">
        <f t="shared" si="22"/>
        <v>11.671366134039957</v>
      </c>
      <c r="AL32">
        <f t="shared" si="8"/>
        <v>-379.32764184095612</v>
      </c>
      <c r="AN32">
        <f t="shared" si="9"/>
        <v>0</v>
      </c>
      <c r="AO32">
        <f t="shared" si="9"/>
        <v>0</v>
      </c>
      <c r="AP32">
        <f t="shared" si="9"/>
        <v>-1.9859822209737175</v>
      </c>
      <c r="AQ32">
        <f t="shared" si="9"/>
        <v>-21.041499743602404</v>
      </c>
      <c r="AR32">
        <f t="shared" si="9"/>
        <v>-23.027481964576126</v>
      </c>
      <c r="AS32">
        <f t="shared" si="9"/>
        <v>9.0860871612990668E-2</v>
      </c>
      <c r="AT32">
        <f t="shared" si="9"/>
        <v>0.68466082315696231</v>
      </c>
      <c r="AU32">
        <f t="shared" si="9"/>
        <v>-22.251960269806172</v>
      </c>
      <c r="AW32">
        <v>29</v>
      </c>
      <c r="AX32">
        <f>IF(Z32&gt;0, (R32*SUMPRODUCT(K32:$K$98, X32:$X$98)-K32*$AZ$3)/Z32, 0)</f>
        <v>243.96009008273907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100000</v>
      </c>
      <c r="S33">
        <f t="shared" si="1"/>
        <v>244.6658758826818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165.18490286296773</v>
      </c>
      <c r="AC33">
        <f t="shared" si="2"/>
        <v>163.09797953334854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-371.1926026617644</v>
      </c>
      <c r="AI33">
        <f t="shared" si="6"/>
        <v>-404.52336015807225</v>
      </c>
      <c r="AJ33">
        <f t="shared" si="7"/>
        <v>2.0869233296191965</v>
      </c>
      <c r="AK33">
        <f t="shared" si="22"/>
        <v>11.562943200407743</v>
      </c>
      <c r="AL33">
        <f t="shared" si="8"/>
        <v>-390.87349362804531</v>
      </c>
      <c r="AN33">
        <f t="shared" si="9"/>
        <v>0</v>
      </c>
      <c r="AO33">
        <f t="shared" si="9"/>
        <v>0</v>
      </c>
      <c r="AP33">
        <f t="shared" si="9"/>
        <v>-1.7457455587237125</v>
      </c>
      <c r="AQ33">
        <f t="shared" si="9"/>
        <v>-19.441737488253978</v>
      </c>
      <c r="AR33">
        <f t="shared" si="9"/>
        <v>-21.18748304697769</v>
      </c>
      <c r="AS33">
        <f t="shared" si="9"/>
        <v>0.1093055606216926</v>
      </c>
      <c r="AT33">
        <f t="shared" si="9"/>
        <v>0.60562550191433295</v>
      </c>
      <c r="AU33">
        <f t="shared" si="9"/>
        <v>-20.472551984441662</v>
      </c>
      <c r="AW33">
        <v>30</v>
      </c>
      <c r="AX33">
        <f>IF(Z33&gt;0, (R33*SUMPRODUCT(K33:$K$98, X33:$X$98)-K33*$AZ$3)/Z33, 0)</f>
        <v>244.6658758826818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100000</v>
      </c>
      <c r="S34">
        <f t="shared" si="1"/>
        <v>244.75017754983176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163.09797953334854</v>
      </c>
      <c r="AC34">
        <f t="shared" si="2"/>
        <v>160.57997098615101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-385.15336826404052</v>
      </c>
      <c r="AI34">
        <f t="shared" si="6"/>
        <v>-417.95824150125327</v>
      </c>
      <c r="AJ34">
        <f t="shared" si="7"/>
        <v>2.5180085471975246</v>
      </c>
      <c r="AK34">
        <f t="shared" si="22"/>
        <v>11.416858567334399</v>
      </c>
      <c r="AL34">
        <f t="shared" si="8"/>
        <v>-404.0233743867214</v>
      </c>
      <c r="AN34">
        <f t="shared" si="9"/>
        <v>0</v>
      </c>
      <c r="AO34">
        <f t="shared" si="9"/>
        <v>0</v>
      </c>
      <c r="AP34">
        <f t="shared" si="9"/>
        <v>-1.5341085955105325</v>
      </c>
      <c r="AQ34">
        <f t="shared" si="9"/>
        <v>-18.01156457978438</v>
      </c>
      <c r="AR34">
        <f t="shared" si="9"/>
        <v>-19.545673175294912</v>
      </c>
      <c r="AS34">
        <f t="shared" si="9"/>
        <v>0.11775380224431915</v>
      </c>
      <c r="AT34">
        <f t="shared" si="9"/>
        <v>0.53390545774179865</v>
      </c>
      <c r="AU34">
        <f t="shared" ref="AU34:AU89" si="23">AL34*$K34</f>
        <v>-18.894013915308793</v>
      </c>
      <c r="AW34">
        <v>31</v>
      </c>
      <c r="AX34">
        <f>IF(Z34&gt;0, (R34*SUMPRODUCT(K34:$K$98, X34:$X$98)-K34*$AZ$3)/Z34, 0)</f>
        <v>244.75017754983176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100000</v>
      </c>
      <c r="S35">
        <f t="shared" si="1"/>
        <v>244.26552456056461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160.57997098615101</v>
      </c>
      <c r="AC35">
        <f t="shared" si="2"/>
        <v>157.678878675167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-401.40449673481692</v>
      </c>
      <c r="AI35">
        <f t="shared" ref="AI35:AI66" si="25">SUM(AE35:AH35)</f>
        <v>-433.68061899129015</v>
      </c>
      <c r="AJ35">
        <f t="shared" si="7"/>
        <v>2.9010923109840121</v>
      </c>
      <c r="AK35">
        <f t="shared" si="22"/>
        <v>11.240597969030572</v>
      </c>
      <c r="AL35">
        <f t="shared" ref="AL35:AL89" si="26">SUM(AI35:AK35)</f>
        <v>-419.53892871127562</v>
      </c>
      <c r="AN35">
        <f t="shared" ref="AN35:AT66" si="27">AE35*$K35</f>
        <v>0</v>
      </c>
      <c r="AO35">
        <f t="shared" si="27"/>
        <v>0</v>
      </c>
      <c r="AP35">
        <f t="shared" si="27"/>
        <v>-1.347662266119072</v>
      </c>
      <c r="AQ35">
        <f t="shared" si="27"/>
        <v>-16.760306253689929</v>
      </c>
      <c r="AR35">
        <f t="shared" si="27"/>
        <v>-18.107968519808999</v>
      </c>
      <c r="AS35">
        <f t="shared" si="27"/>
        <v>0.12113266293187402</v>
      </c>
      <c r="AT35">
        <f t="shared" si="27"/>
        <v>0.46934168891490741</v>
      </c>
      <c r="AU35">
        <f t="shared" si="23"/>
        <v>-17.517494167962219</v>
      </c>
      <c r="AW35">
        <v>32</v>
      </c>
      <c r="AX35">
        <f>IF(Z35&gt;0, (R35*SUMPRODUCT(K35:$K$98, X35:$X$98)-K35*$AZ$3)/Z35, 0)</f>
        <v>244.26552456056461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100000</v>
      </c>
      <c r="S36">
        <f t="shared" si="1"/>
        <v>243.21056089730573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157.678878675167</v>
      </c>
      <c r="AC36">
        <f t="shared" si="2"/>
        <v>154.41006551862031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-418.49813998392716</v>
      </c>
      <c r="AI36">
        <f t="shared" si="25"/>
        <v>-450.24225194784373</v>
      </c>
      <c r="AJ36">
        <f t="shared" si="7"/>
        <v>3.2688131565466847</v>
      </c>
      <c r="AK36">
        <f t="shared" si="22"/>
        <v>11.03752150726169</v>
      </c>
      <c r="AL36">
        <f t="shared" si="26"/>
        <v>-435.93591728403533</v>
      </c>
      <c r="AN36">
        <f t="shared" si="27"/>
        <v>0</v>
      </c>
      <c r="AO36">
        <f t="shared" si="27"/>
        <v>0</v>
      </c>
      <c r="AP36">
        <f t="shared" si="27"/>
        <v>-1.1834362723229492</v>
      </c>
      <c r="AQ36">
        <f t="shared" si="27"/>
        <v>-15.601818671747191</v>
      </c>
      <c r="AR36">
        <f t="shared" si="27"/>
        <v>-16.78525494407014</v>
      </c>
      <c r="AS36">
        <f t="shared" si="27"/>
        <v>0.12186297922906329</v>
      </c>
      <c r="AT36">
        <f t="shared" si="27"/>
        <v>0.41148428795506803</v>
      </c>
      <c r="AU36">
        <f t="shared" si="23"/>
        <v>-16.25190767688601</v>
      </c>
      <c r="AW36">
        <v>33</v>
      </c>
      <c r="AX36">
        <f>IF(Z36&gt;0, (R36*SUMPRODUCT(K36:$K$98, X36:$X$98)-K36*$AZ$3)/Z36, 0)</f>
        <v>243.21056089730573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100000</v>
      </c>
      <c r="S37">
        <f t="shared" si="1"/>
        <v>241.68702671686106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154.41006551862031</v>
      </c>
      <c r="AC37">
        <f t="shared" si="2"/>
        <v>150.8542228264653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-436.16320954907826</v>
      </c>
      <c r="AI37">
        <f t="shared" si="25"/>
        <v>-467.37179878858109</v>
      </c>
      <c r="AJ37">
        <f t="shared" si="7"/>
        <v>3.5558426921550108</v>
      </c>
      <c r="AK37">
        <f t="shared" si="22"/>
        <v>10.808704586303422</v>
      </c>
      <c r="AL37">
        <f t="shared" si="26"/>
        <v>-453.00725151012267</v>
      </c>
      <c r="AN37">
        <f t="shared" si="27"/>
        <v>0</v>
      </c>
      <c r="AO37">
        <f t="shared" si="27"/>
        <v>0</v>
      </c>
      <c r="AP37">
        <f t="shared" si="27"/>
        <v>-1.038814034800865</v>
      </c>
      <c r="AQ37">
        <f t="shared" si="27"/>
        <v>-14.518197540626513</v>
      </c>
      <c r="AR37">
        <f t="shared" si="27"/>
        <v>-15.557011575427378</v>
      </c>
      <c r="AS37">
        <f t="shared" si="27"/>
        <v>0.11836034194968184</v>
      </c>
      <c r="AT37">
        <f t="shared" si="27"/>
        <v>0.35978024947235143</v>
      </c>
      <c r="AU37">
        <f t="shared" si="23"/>
        <v>-15.078870984005345</v>
      </c>
      <c r="AW37">
        <v>34</v>
      </c>
      <c r="AX37">
        <f>IF(Z37&gt;0, (R37*SUMPRODUCT(K37:$K$98, X37:$X$98)-K37*$AZ$3)/Z37, 0)</f>
        <v>241.68702671686106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100000</v>
      </c>
      <c r="S38">
        <f t="shared" si="1"/>
        <v>239.8086625781354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150.8542228264653</v>
      </c>
      <c r="AC38">
        <f t="shared" si="2"/>
        <v>147.09136098190322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-456.03938012730089</v>
      </c>
      <c r="AI38">
        <f t="shared" si="25"/>
        <v>-486.70786378434502</v>
      </c>
      <c r="AJ38">
        <f t="shared" si="7"/>
        <v>3.7628618445620816</v>
      </c>
      <c r="AK38">
        <f t="shared" si="22"/>
        <v>10.559795597852572</v>
      </c>
      <c r="AL38">
        <f t="shared" si="26"/>
        <v>-472.38520634193037</v>
      </c>
      <c r="AN38">
        <f t="shared" si="27"/>
        <v>0</v>
      </c>
      <c r="AO38">
        <f t="shared" si="27"/>
        <v>0</v>
      </c>
      <c r="AP38">
        <f t="shared" si="27"/>
        <v>-0.9114607098255556</v>
      </c>
      <c r="AQ38">
        <f t="shared" si="27"/>
        <v>-13.553391871846388</v>
      </c>
      <c r="AR38">
        <f t="shared" si="27"/>
        <v>-14.464852581671943</v>
      </c>
      <c r="AS38">
        <f t="shared" si="27"/>
        <v>0.1118314412337206</v>
      </c>
      <c r="AT38">
        <f t="shared" si="27"/>
        <v>0.31383484422845864</v>
      </c>
      <c r="AU38">
        <f t="shared" si="23"/>
        <v>-14.039186296209763</v>
      </c>
      <c r="AW38">
        <v>35</v>
      </c>
      <c r="AX38">
        <f>IF(Z38&gt;0, (R38*SUMPRODUCT(K38:$K$98, X38:$X$98)-K38*$AZ$3)/Z38, 0)</f>
        <v>239.8086625781354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100000</v>
      </c>
      <c r="S39">
        <f t="shared" si="1"/>
        <v>237.59684699392039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147.09136098190322</v>
      </c>
      <c r="AC39">
        <f t="shared" si="2"/>
        <v>143.14094741011442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-478.291686286713</v>
      </c>
      <c r="AI39">
        <f t="shared" si="25"/>
        <v>-508.41433926404335</v>
      </c>
      <c r="AJ39">
        <f t="shared" si="7"/>
        <v>3.9504135717888005</v>
      </c>
      <c r="AK39">
        <f t="shared" si="22"/>
        <v>10.296395268733226</v>
      </c>
      <c r="AL39">
        <f t="shared" si="26"/>
        <v>-494.16753042352127</v>
      </c>
      <c r="AN39">
        <f t="shared" si="27"/>
        <v>0</v>
      </c>
      <c r="AO39">
        <f t="shared" si="27"/>
        <v>0</v>
      </c>
      <c r="AP39">
        <f t="shared" si="27"/>
        <v>-0.79932030350457317</v>
      </c>
      <c r="AQ39">
        <f t="shared" si="27"/>
        <v>-12.691719289603286</v>
      </c>
      <c r="AR39">
        <f t="shared" si="27"/>
        <v>-13.49103959310786</v>
      </c>
      <c r="AS39">
        <f t="shared" si="27"/>
        <v>0.10482628397794788</v>
      </c>
      <c r="AT39">
        <f t="shared" si="27"/>
        <v>0.2732202172697305</v>
      </c>
      <c r="AU39">
        <f t="shared" si="23"/>
        <v>-13.112993091860179</v>
      </c>
      <c r="AW39">
        <v>36</v>
      </c>
      <c r="AX39">
        <f>IF(Z39&gt;0, (R39*SUMPRODUCT(K39:$K$98, X39:$X$98)-K39*$AZ$3)/Z39, 0)</f>
        <v>237.59684699392039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100000</v>
      </c>
      <c r="S40">
        <f t="shared" si="1"/>
        <v>235.07823152773761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143.14094741011442</v>
      </c>
      <c r="AC40">
        <f t="shared" si="2"/>
        <v>139.02331588841966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-503.68250705720163</v>
      </c>
      <c r="AI40">
        <f t="shared" si="25"/>
        <v>-533.25209225123012</v>
      </c>
      <c r="AJ40">
        <f t="shared" si="7"/>
        <v>4.1176315216947614</v>
      </c>
      <c r="AK40">
        <f t="shared" si="22"/>
        <v>10.01986631870801</v>
      </c>
      <c r="AL40">
        <f t="shared" si="26"/>
        <v>-519.11459441082741</v>
      </c>
      <c r="AN40">
        <f t="shared" si="27"/>
        <v>0</v>
      </c>
      <c r="AO40">
        <f t="shared" si="27"/>
        <v>0</v>
      </c>
      <c r="AP40">
        <f t="shared" si="27"/>
        <v>-0.70057532275931178</v>
      </c>
      <c r="AQ40">
        <f t="shared" si="27"/>
        <v>-11.933462462675317</v>
      </c>
      <c r="AR40">
        <f t="shared" si="27"/>
        <v>-12.63403778543463</v>
      </c>
      <c r="AS40">
        <f t="shared" si="27"/>
        <v>9.7556695955876585E-2</v>
      </c>
      <c r="AT40">
        <f t="shared" si="27"/>
        <v>0.23739497981363758</v>
      </c>
      <c r="AU40">
        <f t="shared" si="23"/>
        <v>-12.299086109665117</v>
      </c>
      <c r="AW40">
        <v>37</v>
      </c>
      <c r="AX40">
        <f>IF(Z40&gt;0, (R40*SUMPRODUCT(K40:$K$98, X40:$X$98)-K40*$AZ$3)/Z40, 0)</f>
        <v>235.07823152773761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50</v>
      </c>
      <c r="R41">
        <f t="shared" si="0"/>
        <v>100000</v>
      </c>
      <c r="S41">
        <f t="shared" si="1"/>
        <v>232.25960735056145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139.02331588841966</v>
      </c>
      <c r="AC41">
        <f t="shared" si="2"/>
        <v>134.74528893280547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-532.83132855309998</v>
      </c>
      <c r="AI41">
        <f t="shared" si="25"/>
        <v>-561.8388022309116</v>
      </c>
      <c r="AJ41">
        <f t="shared" si="7"/>
        <v>4.2780269556141945</v>
      </c>
      <c r="AK41">
        <f t="shared" si="22"/>
        <v>9.7316321121893772</v>
      </c>
      <c r="AL41">
        <f t="shared" si="26"/>
        <v>-547.82914316310803</v>
      </c>
      <c r="AN41">
        <f t="shared" si="27"/>
        <v>0</v>
      </c>
      <c r="AO41">
        <f t="shared" si="27"/>
        <v>0</v>
      </c>
      <c r="AP41">
        <f t="shared" si="27"/>
        <v>-0.61362279919303664</v>
      </c>
      <c r="AQ41">
        <f t="shared" si="27"/>
        <v>-11.271490063424375</v>
      </c>
      <c r="AR41">
        <f t="shared" si="27"/>
        <v>-11.885112862617413</v>
      </c>
      <c r="AS41">
        <f t="shared" si="27"/>
        <v>9.0497190644190192E-2</v>
      </c>
      <c r="AT41">
        <f t="shared" si="27"/>
        <v>0.20586250990779129</v>
      </c>
      <c r="AU41">
        <f t="shared" si="23"/>
        <v>-11.588753162065432</v>
      </c>
      <c r="AW41">
        <v>38</v>
      </c>
      <c r="AX41">
        <f>IF(Z41&gt;0, (R41*SUMPRODUCT(K41:$K$98, X41:$X$98)-K41*$AZ$3)/Z41, 0)</f>
        <v>232.25960735056145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100000</v>
      </c>
      <c r="S42">
        <f t="shared" si="1"/>
        <v>229.14015000197921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134.74528893280547</v>
      </c>
      <c r="AC42">
        <f t="shared" si="2"/>
        <v>130.30900914354277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-566.1045769359622</v>
      </c>
      <c r="AI42">
        <f t="shared" si="25"/>
        <v>-594.53892358852772</v>
      </c>
      <c r="AJ42">
        <f t="shared" si="7"/>
        <v>4.4362797892626986</v>
      </c>
      <c r="AK42">
        <f t="shared" si="22"/>
        <v>9.4321702252963835</v>
      </c>
      <c r="AL42">
        <f t="shared" si="26"/>
        <v>-580.67047357396859</v>
      </c>
      <c r="AN42">
        <f t="shared" si="27"/>
        <v>0</v>
      </c>
      <c r="AO42">
        <f t="shared" si="27"/>
        <v>0</v>
      </c>
      <c r="AP42">
        <f t="shared" si="27"/>
        <v>-0.53705258550558499</v>
      </c>
      <c r="AQ42">
        <f t="shared" si="27"/>
        <v>-10.692277562233794</v>
      </c>
      <c r="AR42">
        <f t="shared" si="27"/>
        <v>-11.229330147739379</v>
      </c>
      <c r="AS42">
        <f t="shared" si="27"/>
        <v>8.3790057143259142E-2</v>
      </c>
      <c r="AT42">
        <f t="shared" si="27"/>
        <v>0.17814973800240888</v>
      </c>
      <c r="AU42">
        <f t="shared" si="23"/>
        <v>-10.967390352593711</v>
      </c>
      <c r="AW42">
        <v>39</v>
      </c>
      <c r="AX42">
        <f>IF(Z42&gt;0, (R42*SUMPRODUCT(K42:$K$98, X42:$X$98)-K42*$AZ$3)/Z42, 0)</f>
        <v>229.14015000197921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100000</v>
      </c>
      <c r="S43">
        <f t="shared" si="1"/>
        <v>225.73143253858842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130.30900914354277</v>
      </c>
      <c r="AC43">
        <f t="shared" si="2"/>
        <v>125.71959789752488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-605.6812691575509</v>
      </c>
      <c r="AI43">
        <f t="shared" si="25"/>
        <v>-633.52843170901201</v>
      </c>
      <c r="AJ43">
        <f t="shared" si="7"/>
        <v>4.5894112460178889</v>
      </c>
      <c r="AK43">
        <f t="shared" si="22"/>
        <v>9.1216306400479947</v>
      </c>
      <c r="AL43">
        <f t="shared" si="26"/>
        <v>-619.8173898229461</v>
      </c>
      <c r="AN43">
        <f t="shared" si="27"/>
        <v>0</v>
      </c>
      <c r="AO43">
        <f t="shared" si="27"/>
        <v>0</v>
      </c>
      <c r="AP43">
        <f t="shared" si="27"/>
        <v>-0.46960907970843302</v>
      </c>
      <c r="AQ43">
        <f t="shared" si="27"/>
        <v>-10.214089959078775</v>
      </c>
      <c r="AR43">
        <f t="shared" si="27"/>
        <v>-10.683699038787209</v>
      </c>
      <c r="AS43">
        <f t="shared" si="27"/>
        <v>7.7394929830397141E-2</v>
      </c>
      <c r="AT43">
        <f t="shared" si="27"/>
        <v>0.15382538750212565</v>
      </c>
      <c r="AU43">
        <f t="shared" si="23"/>
        <v>-10.452478721454685</v>
      </c>
      <c r="AW43">
        <v>40</v>
      </c>
      <c r="AX43">
        <f>IF(Z43&gt;0, (R43*SUMPRODUCT(K43:$K$98, X43:$X$98)-K43*$AZ$3)/Z43, 0)</f>
        <v>225.73143253858842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100000</v>
      </c>
      <c r="S44">
        <f t="shared" si="1"/>
        <v>221.98790033726428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125.71959789752488</v>
      </c>
      <c r="AC44">
        <f t="shared" si="2"/>
        <v>120.95449572078168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-650.40506756526258</v>
      </c>
      <c r="AI44">
        <f t="shared" si="25"/>
        <v>-677.64855595742642</v>
      </c>
      <c r="AJ44">
        <f t="shared" si="7"/>
        <v>4.7651021767431985</v>
      </c>
      <c r="AK44">
        <f t="shared" si="22"/>
        <v>8.8003718528267427</v>
      </c>
      <c r="AL44">
        <f t="shared" si="26"/>
        <v>-664.08308192785648</v>
      </c>
      <c r="AN44">
        <f t="shared" si="27"/>
        <v>0</v>
      </c>
      <c r="AO44">
        <f t="shared" si="27"/>
        <v>0</v>
      </c>
      <c r="AP44">
        <f t="shared" si="27"/>
        <v>-0.41020431897840615</v>
      </c>
      <c r="AQ44">
        <f t="shared" si="27"/>
        <v>-9.7931279563102223</v>
      </c>
      <c r="AR44">
        <f t="shared" si="27"/>
        <v>-10.203332275288629</v>
      </c>
      <c r="AS44">
        <f t="shared" si="27"/>
        <v>7.1747988551851272E-2</v>
      </c>
      <c r="AT44">
        <f t="shared" si="27"/>
        <v>0.13250691286964092</v>
      </c>
      <c r="AU44">
        <f t="shared" si="23"/>
        <v>-9.9990773738671361</v>
      </c>
      <c r="AW44">
        <v>41</v>
      </c>
      <c r="AX44">
        <f>IF(Z44&gt;0, (R44*SUMPRODUCT(K44:$K$98, X44:$X$98)-K44*$AZ$3)/Z44, 0)</f>
        <v>221.98790033726428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100000</v>
      </c>
      <c r="S45">
        <f t="shared" si="1"/>
        <v>217.92532132469287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120.95449572078168</v>
      </c>
      <c r="AC45">
        <f t="shared" si="2"/>
        <v>116.02653542727109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-700.68710163202411</v>
      </c>
      <c r="AI45">
        <f t="shared" si="25"/>
        <v>-727.30781158945035</v>
      </c>
      <c r="AJ45">
        <f t="shared" si="7"/>
        <v>4.9279602935105942</v>
      </c>
      <c r="AK45">
        <f t="shared" si="22"/>
        <v>8.4668147004547176</v>
      </c>
      <c r="AL45">
        <f t="shared" si="26"/>
        <v>-713.91303659548498</v>
      </c>
      <c r="AN45">
        <f t="shared" si="27"/>
        <v>0</v>
      </c>
      <c r="AO45">
        <f t="shared" si="27"/>
        <v>0</v>
      </c>
      <c r="AP45">
        <f t="shared" si="27"/>
        <v>-0.35788139672712682</v>
      </c>
      <c r="AQ45">
        <f t="shared" si="27"/>
        <v>-9.419841882571486</v>
      </c>
      <c r="AR45">
        <f t="shared" si="27"/>
        <v>-9.7777232792986126</v>
      </c>
      <c r="AS45">
        <f t="shared" si="27"/>
        <v>6.6250123143894848E-2</v>
      </c>
      <c r="AT45">
        <f t="shared" si="27"/>
        <v>0.11382549434911723</v>
      </c>
      <c r="AU45">
        <f t="shared" si="23"/>
        <v>-9.597647661805599</v>
      </c>
      <c r="AW45">
        <v>42</v>
      </c>
      <c r="AX45">
        <f>IF(Z45&gt;0, (R45*SUMPRODUCT(K45:$K$98, X45:$X$98)-K45*$AZ$3)/Z45, 0)</f>
        <v>217.92532132469287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100000</v>
      </c>
      <c r="S46">
        <f t="shared" si="1"/>
        <v>213.56485774559437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116.02653542727109</v>
      </c>
      <c r="AC46">
        <f t="shared" si="2"/>
        <v>110.95059324362785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-757.29679934463502</v>
      </c>
      <c r="AI46">
        <f t="shared" si="25"/>
        <v>-783.2726538028146</v>
      </c>
      <c r="AJ46">
        <f t="shared" si="7"/>
        <v>5.0759421836432352</v>
      </c>
      <c r="AK46">
        <f t="shared" si="22"/>
        <v>8.1218574799089769</v>
      </c>
      <c r="AL46">
        <f t="shared" si="26"/>
        <v>-770.07485413926236</v>
      </c>
      <c r="AN46">
        <f t="shared" si="27"/>
        <v>0</v>
      </c>
      <c r="AO46">
        <f t="shared" si="27"/>
        <v>0</v>
      </c>
      <c r="AP46">
        <f t="shared" si="27"/>
        <v>-0.31179655297179382</v>
      </c>
      <c r="AQ46">
        <f t="shared" si="27"/>
        <v>-9.090077556154311</v>
      </c>
      <c r="AR46">
        <f t="shared" si="27"/>
        <v>-9.4018741091261049</v>
      </c>
      <c r="AS46">
        <f t="shared" si="27"/>
        <v>6.0928169985403964E-2</v>
      </c>
      <c r="AT46">
        <f t="shared" si="27"/>
        <v>9.7489272972361249E-2</v>
      </c>
      <c r="AU46">
        <f t="shared" si="23"/>
        <v>-9.2434566661683384</v>
      </c>
      <c r="AW46">
        <v>43</v>
      </c>
      <c r="AX46">
        <f>IF(Z46&gt;0, (R46*SUMPRODUCT(K46:$K$98, X46:$X$98)-K46*$AZ$3)/Z46, 0)</f>
        <v>213.56485774559437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100000</v>
      </c>
      <c r="S47">
        <f t="shared" si="1"/>
        <v>208.91264701939855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110.95059324362785</v>
      </c>
      <c r="AC47">
        <f t="shared" si="2"/>
        <v>105.73899756151658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-818.21556959826512</v>
      </c>
      <c r="AI47">
        <f t="shared" si="25"/>
        <v>-843.52255772706383</v>
      </c>
      <c r="AJ47">
        <f t="shared" si="7"/>
        <v>5.2115956821112661</v>
      </c>
      <c r="AK47">
        <f t="shared" si="22"/>
        <v>7.76654152705395</v>
      </c>
      <c r="AL47">
        <f t="shared" si="26"/>
        <v>-830.54442051789863</v>
      </c>
      <c r="AN47">
        <f t="shared" si="27"/>
        <v>0</v>
      </c>
      <c r="AO47">
        <f t="shared" si="27"/>
        <v>0</v>
      </c>
      <c r="AP47">
        <f t="shared" si="27"/>
        <v>-0.27122137039945354</v>
      </c>
      <c r="AQ47">
        <f t="shared" si="27"/>
        <v>-8.7690224905141747</v>
      </c>
      <c r="AR47">
        <f t="shared" si="27"/>
        <v>-9.0402438609136286</v>
      </c>
      <c r="AS47">
        <f t="shared" si="27"/>
        <v>5.5853984507210915E-2</v>
      </c>
      <c r="AT47">
        <f t="shared" si="27"/>
        <v>8.3235983101234784E-2</v>
      </c>
      <c r="AU47">
        <f t="shared" si="23"/>
        <v>-8.9011538933051835</v>
      </c>
      <c r="AW47">
        <v>44</v>
      </c>
      <c r="AX47">
        <f>IF(Z47&gt;0, (R47*SUMPRODUCT(K47:$K$98, X47:$X$98)-K47*$AZ$3)/Z47, 0)</f>
        <v>208.91264701939855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100000</v>
      </c>
      <c r="S48">
        <f t="shared" si="1"/>
        <v>204.02924879735116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105.73899756151658</v>
      </c>
      <c r="AC48">
        <f t="shared" si="2"/>
        <v>100.43290531568375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-883.07783532689359</v>
      </c>
      <c r="AI48">
        <f t="shared" si="25"/>
        <v>-907.69021465674086</v>
      </c>
      <c r="AJ48">
        <f t="shared" si="7"/>
        <v>5.3060922458328292</v>
      </c>
      <c r="AK48">
        <f t="shared" si="22"/>
        <v>7.401729829306162</v>
      </c>
      <c r="AL48">
        <f t="shared" si="26"/>
        <v>-894.98239258160186</v>
      </c>
      <c r="AN48">
        <f t="shared" si="27"/>
        <v>0</v>
      </c>
      <c r="AO48">
        <f t="shared" si="27"/>
        <v>0</v>
      </c>
      <c r="AP48">
        <f t="shared" si="27"/>
        <v>-0.23551524359377871</v>
      </c>
      <c r="AQ48">
        <f t="shared" si="27"/>
        <v>-8.4501497686193385</v>
      </c>
      <c r="AR48">
        <f t="shared" si="27"/>
        <v>-8.6856650122131178</v>
      </c>
      <c r="AS48">
        <f t="shared" si="27"/>
        <v>5.0773864284340796E-2</v>
      </c>
      <c r="AT48">
        <f t="shared" si="27"/>
        <v>7.0826968022973238E-2</v>
      </c>
      <c r="AU48">
        <f t="shared" si="23"/>
        <v>-8.5640641799058024</v>
      </c>
      <c r="AW48">
        <v>45</v>
      </c>
      <c r="AX48">
        <f>IF(Z48&gt;0, (R48*SUMPRODUCT(K48:$K$98, X48:$X$98)-K48*$AZ$3)/Z48, 0)</f>
        <v>204.02924879735116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100000</v>
      </c>
      <c r="S49">
        <f t="shared" si="1"/>
        <v>198.97392130772505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100.43290531568375</v>
      </c>
      <c r="AC49">
        <f t="shared" si="2"/>
        <v>95.074657551244144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-950.03941732438102</v>
      </c>
      <c r="AI49">
        <f t="shared" si="25"/>
        <v>-973.93065315226761</v>
      </c>
      <c r="AJ49">
        <f t="shared" si="7"/>
        <v>5.3582477644396107</v>
      </c>
      <c r="AK49">
        <f t="shared" si="22"/>
        <v>7.0303033720978636</v>
      </c>
      <c r="AL49">
        <f t="shared" si="26"/>
        <v>-961.54210201573017</v>
      </c>
      <c r="AN49">
        <f t="shared" si="27"/>
        <v>0</v>
      </c>
      <c r="AO49">
        <f t="shared" si="27"/>
        <v>0</v>
      </c>
      <c r="AP49">
        <f t="shared" si="27"/>
        <v>-0.20412021376785106</v>
      </c>
      <c r="AQ49">
        <f t="shared" si="27"/>
        <v>-8.1168781032995074</v>
      </c>
      <c r="AR49">
        <f t="shared" si="27"/>
        <v>-8.3209983170673585</v>
      </c>
      <c r="AS49">
        <f t="shared" si="27"/>
        <v>4.5779409946717441E-2</v>
      </c>
      <c r="AT49">
        <f t="shared" si="27"/>
        <v>6.0064997788454803E-2</v>
      </c>
      <c r="AU49">
        <f t="shared" si="23"/>
        <v>-8.2151539093321855</v>
      </c>
      <c r="AW49">
        <v>46</v>
      </c>
      <c r="AX49">
        <f>IF(Z49&gt;0, (R49*SUMPRODUCT(K49:$K$98, X49:$X$98)-K49*$AZ$3)/Z49, 0)</f>
        <v>198.97392130772505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100000</v>
      </c>
      <c r="S50">
        <f t="shared" si="1"/>
        <v>193.83861734146294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95.074657551244144</v>
      </c>
      <c r="AC50">
        <f t="shared" si="2"/>
        <v>89.718406237390823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-1019.5426251744703</v>
      </c>
      <c r="AI50">
        <f t="shared" si="25"/>
        <v>-1042.6851773314909</v>
      </c>
      <c r="AJ50">
        <f t="shared" si="7"/>
        <v>5.3562513138533205</v>
      </c>
      <c r="AK50">
        <f t="shared" si="22"/>
        <v>6.6552260285870908</v>
      </c>
      <c r="AL50">
        <f t="shared" si="26"/>
        <v>-1030.6736999890504</v>
      </c>
      <c r="AN50">
        <f t="shared" si="27"/>
        <v>0</v>
      </c>
      <c r="AO50">
        <f t="shared" si="27"/>
        <v>0</v>
      </c>
      <c r="AP50">
        <f t="shared" si="27"/>
        <v>-0.1765389860150107</v>
      </c>
      <c r="AQ50">
        <f t="shared" si="27"/>
        <v>-7.7774058810009823</v>
      </c>
      <c r="AR50">
        <f t="shared" si="27"/>
        <v>-7.953944867015994</v>
      </c>
      <c r="AS50">
        <f t="shared" si="27"/>
        <v>4.0859243586165245E-2</v>
      </c>
      <c r="AT50">
        <f t="shared" si="27"/>
        <v>5.0768249189450512E-2</v>
      </c>
      <c r="AU50">
        <f t="shared" si="23"/>
        <v>-7.8623173742403774</v>
      </c>
      <c r="AW50">
        <v>47</v>
      </c>
      <c r="AX50">
        <f>IF(Z50&gt;0, (R50*SUMPRODUCT(K50:$K$98, X50:$X$98)-K50*$AZ$3)/Z50, 0)</f>
        <v>193.83861734146294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100000</v>
      </c>
      <c r="S51">
        <f t="shared" si="1"/>
        <v>188.70655746959372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89.718406237390823</v>
      </c>
      <c r="AC51">
        <f t="shared" si="2"/>
        <v>84.405845704109652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-1093.6297212340519</v>
      </c>
      <c r="AI51">
        <f t="shared" si="25"/>
        <v>-1115.9940330088853</v>
      </c>
      <c r="AJ51">
        <f t="shared" si="7"/>
        <v>5.3125605332811716</v>
      </c>
      <c r="AK51">
        <f t="shared" si="22"/>
        <v>6.2802884366173579</v>
      </c>
      <c r="AL51">
        <f t="shared" si="26"/>
        <v>-1104.4011840389867</v>
      </c>
      <c r="AN51">
        <f t="shared" si="27"/>
        <v>0</v>
      </c>
      <c r="AO51">
        <f t="shared" si="27"/>
        <v>0</v>
      </c>
      <c r="AP51">
        <f t="shared" si="27"/>
        <v>-0.15232349363201203</v>
      </c>
      <c r="AQ51">
        <f t="shared" si="27"/>
        <v>-7.4487201553697817</v>
      </c>
      <c r="AR51">
        <f t="shared" si="27"/>
        <v>-7.6010436490017943</v>
      </c>
      <c r="AS51">
        <f t="shared" si="27"/>
        <v>3.6183889256613019E-2</v>
      </c>
      <c r="AT51">
        <f t="shared" si="27"/>
        <v>4.2775091195016907E-2</v>
      </c>
      <c r="AU51">
        <f t="shared" si="23"/>
        <v>-7.5220846685501641</v>
      </c>
      <c r="AW51">
        <v>48</v>
      </c>
      <c r="AX51">
        <f>IF(Z51&gt;0, (R51*SUMPRODUCT(K51:$K$98, X51:$X$98)-K51*$AZ$3)/Z51, 0)</f>
        <v>188.70655746959372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100000</v>
      </c>
      <c r="S52">
        <f t="shared" si="1"/>
        <v>183.62135278790603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84.405845704109652</v>
      </c>
      <c r="AC52">
        <f t="shared" si="2"/>
        <v>79.157880323489735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-1172.0370494441174</v>
      </c>
      <c r="AI52">
        <f t="shared" si="25"/>
        <v>-1193.5916995764803</v>
      </c>
      <c r="AJ52">
        <f t="shared" si="7"/>
        <v>5.2479653806199167</v>
      </c>
      <c r="AK52">
        <f t="shared" si="22"/>
        <v>5.9084091992876759</v>
      </c>
      <c r="AL52">
        <f t="shared" si="26"/>
        <v>-1182.4353249965727</v>
      </c>
      <c r="AN52">
        <f t="shared" si="27"/>
        <v>0</v>
      </c>
      <c r="AO52">
        <f t="shared" si="27"/>
        <v>0</v>
      </c>
      <c r="AP52">
        <f t="shared" si="27"/>
        <v>-0.13107935908085949</v>
      </c>
      <c r="AQ52">
        <f t="shared" si="27"/>
        <v>-7.1274580805879841</v>
      </c>
      <c r="AR52">
        <f t="shared" si="27"/>
        <v>-7.2585374396688431</v>
      </c>
      <c r="AS52">
        <f t="shared" si="27"/>
        <v>3.1914224278563531E-2</v>
      </c>
      <c r="AT52">
        <f t="shared" si="27"/>
        <v>3.5930552631298213E-2</v>
      </c>
      <c r="AU52">
        <f t="shared" si="23"/>
        <v>-7.1906926627589813</v>
      </c>
      <c r="AW52">
        <v>49</v>
      </c>
      <c r="AX52">
        <f>IF(Z52&gt;0, (R52*SUMPRODUCT(K52:$K$98, X52:$X$98)-K52*$AZ$3)/Z52, 0)</f>
        <v>183.62135278790603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100000</v>
      </c>
      <c r="S53">
        <f t="shared" si="1"/>
        <v>178.63197935673725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79.157880323489735</v>
      </c>
      <c r="AC53">
        <f t="shared" si="2"/>
        <v>73.995381863214106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-1254.8394364096218</v>
      </c>
      <c r="AI53">
        <f t="shared" si="25"/>
        <v>-1275.5511203224562</v>
      </c>
      <c r="AJ53">
        <f t="shared" si="7"/>
        <v>5.1624984602756285</v>
      </c>
      <c r="AK53">
        <f t="shared" si="22"/>
        <v>5.5410516226442823</v>
      </c>
      <c r="AL53">
        <f t="shared" si="26"/>
        <v>-1264.8475702395363</v>
      </c>
      <c r="AN53">
        <f t="shared" si="27"/>
        <v>0</v>
      </c>
      <c r="AO53">
        <f t="shared" si="27"/>
        <v>0</v>
      </c>
      <c r="AP53">
        <f t="shared" si="27"/>
        <v>-0.11245809389936809</v>
      </c>
      <c r="AQ53">
        <f t="shared" si="27"/>
        <v>-6.8133934334975734</v>
      </c>
      <c r="AR53">
        <f t="shared" si="27"/>
        <v>-6.925851527396941</v>
      </c>
      <c r="AS53">
        <f t="shared" si="27"/>
        <v>2.8030783930671172E-2</v>
      </c>
      <c r="AT53">
        <f t="shared" si="27"/>
        <v>3.0086211546248898E-2</v>
      </c>
      <c r="AU53">
        <f t="shared" si="23"/>
        <v>-6.8677345319200205</v>
      </c>
      <c r="AW53">
        <v>50</v>
      </c>
      <c r="AX53">
        <f>IF(Z53&gt;0, (R53*SUMPRODUCT(K53:$K$98, X53:$X$98)-K53*$AZ$3)/Z53, 0)</f>
        <v>178.63197935673725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100000</v>
      </c>
      <c r="S54">
        <f t="shared" si="1"/>
        <v>173.75968040911056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73.995381863214106</v>
      </c>
      <c r="AC54">
        <f t="shared" si="2"/>
        <v>68.936416662138271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-1335.7090468191432</v>
      </c>
      <c r="AI54">
        <f t="shared" si="25"/>
        <v>-1355.5457593694396</v>
      </c>
      <c r="AJ54">
        <f t="shared" si="7"/>
        <v>5.0589652010758357</v>
      </c>
      <c r="AK54">
        <f t="shared" si="22"/>
        <v>5.1796767304249878</v>
      </c>
      <c r="AL54">
        <f t="shared" si="26"/>
        <v>-1345.3071174379388</v>
      </c>
      <c r="AN54">
        <f t="shared" si="27"/>
        <v>0</v>
      </c>
      <c r="AO54">
        <f t="shared" si="27"/>
        <v>0</v>
      </c>
      <c r="AP54">
        <f t="shared" si="27"/>
        <v>-9.6167203256952521E-2</v>
      </c>
      <c r="AQ54">
        <f t="shared" si="27"/>
        <v>-6.4754380581920987</v>
      </c>
      <c r="AR54">
        <f t="shared" si="27"/>
        <v>-6.5716052614490508</v>
      </c>
      <c r="AS54">
        <f t="shared" si="27"/>
        <v>2.4525562566285086E-2</v>
      </c>
      <c r="AT54">
        <f t="shared" si="27"/>
        <v>2.5110764884912422E-2</v>
      </c>
      <c r="AU54">
        <f t="shared" si="23"/>
        <v>-6.5219689339978535</v>
      </c>
      <c r="AW54">
        <v>51</v>
      </c>
      <c r="AX54">
        <f>IF(Z54&gt;0, (R54*SUMPRODUCT(K54:$K$98, X54:$X$98)-K54*$AZ$3)/Z54, 0)</f>
        <v>173.75968040911056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100000</v>
      </c>
      <c r="S55">
        <f t="shared" si="1"/>
        <v>169.08337559541727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68.936416662138271</v>
      </c>
      <c r="AC55">
        <f t="shared" si="2"/>
        <v>64.027432382894148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-1409.3179293190378</v>
      </c>
      <c r="AI55">
        <f t="shared" si="25"/>
        <v>-1428.2516157791717</v>
      </c>
      <c r="AJ55">
        <f t="shared" si="7"/>
        <v>4.9089842792441232</v>
      </c>
      <c r="AK55">
        <f t="shared" si="22"/>
        <v>4.8255491663496795</v>
      </c>
      <c r="AL55">
        <f t="shared" si="26"/>
        <v>-1418.5170823335779</v>
      </c>
      <c r="AN55">
        <f t="shared" si="27"/>
        <v>0</v>
      </c>
      <c r="AO55">
        <f t="shared" si="27"/>
        <v>0</v>
      </c>
      <c r="AP55">
        <f t="shared" si="27"/>
        <v>-8.195480933208496E-2</v>
      </c>
      <c r="AQ55">
        <f t="shared" si="27"/>
        <v>-6.100258522228267</v>
      </c>
      <c r="AR55">
        <f t="shared" si="27"/>
        <v>-6.1822133315603516</v>
      </c>
      <c r="AS55">
        <f t="shared" si="27"/>
        <v>2.1248628547153349E-2</v>
      </c>
      <c r="AT55">
        <f t="shared" si="27"/>
        <v>2.0887478129707558E-2</v>
      </c>
      <c r="AU55">
        <f t="shared" si="23"/>
        <v>-6.1400772248834912</v>
      </c>
      <c r="AW55">
        <v>52</v>
      </c>
      <c r="AX55">
        <f>IF(Z55&gt;0, (R55*SUMPRODUCT(K55:$K$98, X55:$X$98)-K55*$AZ$3)/Z55, 0)</f>
        <v>169.08337559541727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100000</v>
      </c>
      <c r="S56">
        <f t="shared" si="1"/>
        <v>166.32251577695169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64.027432382894148</v>
      </c>
      <c r="AC56">
        <f t="shared" si="2"/>
        <v>59.325793306155177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-1819.5698317460419</v>
      </c>
      <c r="AI56">
        <f t="shared" si="25"/>
        <v>-1837.4043964257016</v>
      </c>
      <c r="AJ56">
        <f t="shared" si="7"/>
        <v>4.7016390767389709</v>
      </c>
      <c r="AK56">
        <f t="shared" si="22"/>
        <v>4.4819202668025904</v>
      </c>
      <c r="AL56">
        <f t="shared" si="26"/>
        <v>-1828.2208370821602</v>
      </c>
      <c r="AN56">
        <f t="shared" si="27"/>
        <v>0</v>
      </c>
      <c r="AO56">
        <f t="shared" si="27"/>
        <v>0</v>
      </c>
      <c r="AP56">
        <f t="shared" si="27"/>
        <v>-6.8926107618885471E-2</v>
      </c>
      <c r="AQ56">
        <f t="shared" si="27"/>
        <v>-7.0321798314506632</v>
      </c>
      <c r="AR56">
        <f t="shared" si="27"/>
        <v>-7.1011059390695488</v>
      </c>
      <c r="AS56">
        <f t="shared" si="27"/>
        <v>1.8170652707776201E-2</v>
      </c>
      <c r="AT56">
        <f t="shared" si="27"/>
        <v>1.7321494760184662E-2</v>
      </c>
      <c r="AU56">
        <f t="shared" si="23"/>
        <v>-7.0656137916015878</v>
      </c>
      <c r="AW56">
        <v>53</v>
      </c>
      <c r="AX56">
        <f>IF(Z56&gt;0, (R56*SUMPRODUCT(K56:$K$98, X56:$X$98)-K56*$AZ$3)/Z56, 0)</f>
        <v>166.32251577695169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100000</v>
      </c>
      <c r="S57">
        <f t="shared" si="1"/>
        <v>161.68229989309594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59.325793306155177</v>
      </c>
      <c r="AC57">
        <f t="shared" si="2"/>
        <v>53.542380836748499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-2196.641919734494</v>
      </c>
      <c r="AI57">
        <f t="shared" si="25"/>
        <v>-2213.1998178074896</v>
      </c>
      <c r="AJ57">
        <f t="shared" si="7"/>
        <v>5.7834124694066773</v>
      </c>
      <c r="AK57">
        <f t="shared" si="22"/>
        <v>4.1528055314308627</v>
      </c>
      <c r="AL57">
        <f t="shared" si="26"/>
        <v>-2203.2635998066521</v>
      </c>
      <c r="AN57">
        <f t="shared" si="27"/>
        <v>0</v>
      </c>
      <c r="AO57">
        <f t="shared" si="27"/>
        <v>0</v>
      </c>
      <c r="AP57">
        <f t="shared" si="27"/>
        <v>-5.7135814489462936E-2</v>
      </c>
      <c r="AQ57">
        <f t="shared" si="27"/>
        <v>-7.5798827044609203</v>
      </c>
      <c r="AR57">
        <f t="shared" si="27"/>
        <v>-7.6370185189503825</v>
      </c>
      <c r="AS57">
        <f t="shared" si="27"/>
        <v>1.9956638246673312E-2</v>
      </c>
      <c r="AT57">
        <f t="shared" si="27"/>
        <v>1.4329954527357434E-2</v>
      </c>
      <c r="AU57">
        <f t="shared" si="23"/>
        <v>-7.602731926176352</v>
      </c>
      <c r="AW57">
        <v>54</v>
      </c>
      <c r="AX57">
        <f>IF(Z57&gt;0, (R57*SUMPRODUCT(K57:$K$98, X57:$X$98)-K57*$AZ$3)/Z57, 0)</f>
        <v>161.68229989309594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100000</v>
      </c>
      <c r="S58">
        <f t="shared" si="1"/>
        <v>155.62064758687197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53.542380836748499</v>
      </c>
      <c r="AC58">
        <f t="shared" si="2"/>
        <v>47.077468991255444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-2533.2096490120725</v>
      </c>
      <c r="AI58">
        <f t="shared" si="25"/>
        <v>-2548.3353632798326</v>
      </c>
      <c r="AJ58">
        <f t="shared" si="7"/>
        <v>6.4649118454930559</v>
      </c>
      <c r="AK58">
        <f t="shared" si="22"/>
        <v>3.7479666585723952</v>
      </c>
      <c r="AL58">
        <f t="shared" si="26"/>
        <v>-2538.1224847757671</v>
      </c>
      <c r="AN58">
        <f t="shared" si="27"/>
        <v>0</v>
      </c>
      <c r="AO58">
        <f t="shared" si="27"/>
        <v>0</v>
      </c>
      <c r="AP58">
        <f t="shared" si="27"/>
        <v>-4.6601627848395603E-2</v>
      </c>
      <c r="AQ58">
        <f t="shared" si="27"/>
        <v>-7.8047020613664797</v>
      </c>
      <c r="AR58">
        <f t="shared" si="27"/>
        <v>-7.851303689214876</v>
      </c>
      <c r="AS58">
        <f t="shared" si="27"/>
        <v>1.9918095143349013E-2</v>
      </c>
      <c r="AT58">
        <f t="shared" si="27"/>
        <v>1.1547312366152054E-2</v>
      </c>
      <c r="AU58">
        <f t="shared" si="23"/>
        <v>-7.8198382817053744</v>
      </c>
      <c r="AW58">
        <v>55</v>
      </c>
      <c r="AX58">
        <f>IF(Z58&gt;0, (R58*SUMPRODUCT(K58:$K$98, X58:$X$98)-K58*$AZ$3)/Z58, 0)</f>
        <v>155.62064758687197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100000</v>
      </c>
      <c r="S59">
        <f t="shared" si="1"/>
        <v>148.39457998095907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47.077468991255444</v>
      </c>
      <c r="AC59">
        <f t="shared" si="2"/>
        <v>40.268276625395998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-2812.9658681123929</v>
      </c>
      <c r="AI59">
        <f t="shared" si="25"/>
        <v>-2826.5338423034191</v>
      </c>
      <c r="AJ59">
        <f t="shared" si="7"/>
        <v>6.8091923658594453</v>
      </c>
      <c r="AK59">
        <f t="shared" si="22"/>
        <v>3.2954228293878813</v>
      </c>
      <c r="AL59">
        <f t="shared" si="26"/>
        <v>-2816.4292271081717</v>
      </c>
      <c r="AN59">
        <f t="shared" si="27"/>
        <v>0</v>
      </c>
      <c r="AO59">
        <f t="shared" si="27"/>
        <v>0</v>
      </c>
      <c r="AP59">
        <f t="shared" si="27"/>
        <v>-3.7323484407900988E-2</v>
      </c>
      <c r="AQ59">
        <f t="shared" si="27"/>
        <v>-7.7380518447545139</v>
      </c>
      <c r="AR59">
        <f t="shared" si="27"/>
        <v>-7.7753753291624159</v>
      </c>
      <c r="AS59">
        <f t="shared" si="27"/>
        <v>1.8731078163875467E-2</v>
      </c>
      <c r="AT59">
        <f t="shared" si="27"/>
        <v>9.0652193804621629E-3</v>
      </c>
      <c r="AU59">
        <f t="shared" si="23"/>
        <v>-7.7475790316180779</v>
      </c>
      <c r="AW59">
        <v>56</v>
      </c>
      <c r="AX59">
        <f>IF(Z59&gt;0, (R59*SUMPRODUCT(K59:$K$98, X59:$X$98)-K59*$AZ$3)/Z59, 0)</f>
        <v>148.39457998095907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50</v>
      </c>
      <c r="R60">
        <f t="shared" si="0"/>
        <v>100000</v>
      </c>
      <c r="S60">
        <f t="shared" si="1"/>
        <v>139.84701607105785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40.268276625395998</v>
      </c>
      <c r="AC60">
        <f t="shared" si="2"/>
        <v>33.419072723058456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-2967.709535372725</v>
      </c>
      <c r="AI60">
        <f t="shared" si="25"/>
        <v>-2979.6579750541546</v>
      </c>
      <c r="AJ60">
        <f t="shared" si="7"/>
        <v>6.8492039023375426</v>
      </c>
      <c r="AK60">
        <f t="shared" si="22"/>
        <v>2.8187793637777201</v>
      </c>
      <c r="AL60">
        <f t="shared" si="26"/>
        <v>-2969.9899917880393</v>
      </c>
      <c r="AN60">
        <f t="shared" si="27"/>
        <v>0</v>
      </c>
      <c r="AO60">
        <f t="shared" si="27"/>
        <v>0</v>
      </c>
      <c r="AP60">
        <f t="shared" si="27"/>
        <v>-2.9346772503571563E-2</v>
      </c>
      <c r="AQ60">
        <f t="shared" si="27"/>
        <v>-7.2890434996818305</v>
      </c>
      <c r="AR60">
        <f t="shared" si="27"/>
        <v>-7.3183902721854031</v>
      </c>
      <c r="AS60">
        <f t="shared" si="27"/>
        <v>1.6822449969335945E-2</v>
      </c>
      <c r="AT60">
        <f t="shared" si="27"/>
        <v>6.9232534901704276E-3</v>
      </c>
      <c r="AU60">
        <f t="shared" si="23"/>
        <v>-7.2946445687258965</v>
      </c>
      <c r="AW60">
        <v>57</v>
      </c>
      <c r="AX60">
        <f>IF(Z60&gt;0, (R60*SUMPRODUCT(K60:$K$98, X60:$X$98)-K60*$AZ$3)/Z60, 0)</f>
        <v>139.84701607105785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100000</v>
      </c>
      <c r="S61">
        <f t="shared" si="1"/>
        <v>130.55945742316186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33.419072723058456</v>
      </c>
      <c r="AC61">
        <f t="shared" si="2"/>
        <v>26.923643457677493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-3036.1616825033666</v>
      </c>
      <c r="AI61">
        <f t="shared" si="25"/>
        <v>-3046.47255694673</v>
      </c>
      <c r="AJ61">
        <f t="shared" si="7"/>
        <v>6.4954292653809631</v>
      </c>
      <c r="AK61">
        <f t="shared" si="22"/>
        <v>2.3393350906140919</v>
      </c>
      <c r="AL61">
        <f t="shared" si="26"/>
        <v>-3037.637792590735</v>
      </c>
      <c r="AN61">
        <f t="shared" si="27"/>
        <v>0</v>
      </c>
      <c r="AO61">
        <f t="shared" si="27"/>
        <v>0</v>
      </c>
      <c r="AP61">
        <f t="shared" si="27"/>
        <v>-2.261135693610478E-2</v>
      </c>
      <c r="AQ61">
        <f t="shared" si="27"/>
        <v>-6.6581875180330243</v>
      </c>
      <c r="AR61">
        <f t="shared" si="27"/>
        <v>-6.6807988749691294</v>
      </c>
      <c r="AS61">
        <f t="shared" si="27"/>
        <v>1.4244230242497302E-2</v>
      </c>
      <c r="AT61">
        <f t="shared" si="27"/>
        <v>5.1300732074258133E-3</v>
      </c>
      <c r="AU61">
        <f t="shared" si="23"/>
        <v>-6.6614245715192055</v>
      </c>
      <c r="AW61">
        <v>58</v>
      </c>
      <c r="AX61">
        <f>IF(Z61&gt;0, (R61*SUMPRODUCT(K61:$K$98, X61:$X$98)-K61*$AZ$3)/Z61, 0)</f>
        <v>130.55945742316186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50</v>
      </c>
      <c r="R62">
        <f t="shared" si="0"/>
        <v>100000</v>
      </c>
      <c r="S62">
        <f t="shared" si="1"/>
        <v>120.44851143620822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26.923643457677493</v>
      </c>
      <c r="AC62">
        <f t="shared" si="2"/>
        <v>20.974040077413107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-3002.248471136696</v>
      </c>
      <c r="AI62">
        <f t="shared" si="25"/>
        <v>-3010.9551126000574</v>
      </c>
      <c r="AJ62">
        <f t="shared" si="7"/>
        <v>5.9496033802643851</v>
      </c>
      <c r="AK62">
        <f t="shared" si="22"/>
        <v>1.8846550420374246</v>
      </c>
      <c r="AL62">
        <f t="shared" si="26"/>
        <v>-3003.1208541777555</v>
      </c>
      <c r="AN62">
        <f t="shared" si="27"/>
        <v>0</v>
      </c>
      <c r="AO62">
        <f t="shared" si="27"/>
        <v>0</v>
      </c>
      <c r="AP62">
        <f t="shared" si="27"/>
        <v>-1.7047620358429098E-2</v>
      </c>
      <c r="AQ62">
        <f t="shared" si="27"/>
        <v>-5.8784081523270437</v>
      </c>
      <c r="AR62">
        <f t="shared" si="27"/>
        <v>-5.8954557726854731</v>
      </c>
      <c r="AS62">
        <f t="shared" si="27"/>
        <v>1.1649334607011041E-2</v>
      </c>
      <c r="AT62">
        <f t="shared" si="27"/>
        <v>3.6901581164741092E-3</v>
      </c>
      <c r="AU62">
        <f t="shared" si="23"/>
        <v>-5.8801162799619879</v>
      </c>
      <c r="AW62">
        <v>59</v>
      </c>
      <c r="AX62">
        <f>IF(Z62&gt;0, (R62*SUMPRODUCT(K62:$K$98, X62:$X$98)-K62*$AZ$3)/Z62, 0)</f>
        <v>120.44851143620822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100000</v>
      </c>
      <c r="S63">
        <f t="shared" si="1"/>
        <v>109.44808963142353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20.974040077413107</v>
      </c>
      <c r="AC63">
        <f t="shared" si="2"/>
        <v>15.728296333808057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-2868.5965439175916</v>
      </c>
      <c r="AI63">
        <f t="shared" si="25"/>
        <v>-2875.7818206943607</v>
      </c>
      <c r="AJ63">
        <f t="shared" si="7"/>
        <v>5.2457437436050505</v>
      </c>
      <c r="AK63">
        <f t="shared" si="22"/>
        <v>1.4681828054189177</v>
      </c>
      <c r="AL63">
        <f t="shared" si="26"/>
        <v>-2869.0678941453366</v>
      </c>
      <c r="AN63">
        <f t="shared" si="27"/>
        <v>0</v>
      </c>
      <c r="AO63">
        <f t="shared" si="27"/>
        <v>0</v>
      </c>
      <c r="AP63">
        <f t="shared" si="27"/>
        <v>-1.2561415572408505E-2</v>
      </c>
      <c r="AQ63">
        <f t="shared" si="27"/>
        <v>-5.0149262745487064</v>
      </c>
      <c r="AR63">
        <f t="shared" si="27"/>
        <v>-5.0274876901211156</v>
      </c>
      <c r="AS63">
        <f t="shared" si="27"/>
        <v>9.1706929596406164E-3</v>
      </c>
      <c r="AT63">
        <f t="shared" si="27"/>
        <v>2.566700619627979E-3</v>
      </c>
      <c r="AU63">
        <f t="shared" si="23"/>
        <v>-5.0157502965418468</v>
      </c>
      <c r="AW63">
        <v>60</v>
      </c>
      <c r="AX63">
        <f>IF(Z63&gt;0, (R63*SUMPRODUCT(K63:$K$98, X63:$X$98)-K63*$AZ$3)/Z63, 0)</f>
        <v>109.44808963142353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100000</v>
      </c>
      <c r="S64">
        <f t="shared" si="1"/>
        <v>97.527059615303244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15.728296333808057</v>
      </c>
      <c r="AC64">
        <f t="shared" si="2"/>
        <v>11.278248995618274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-2662.6226223991707</v>
      </c>
      <c r="AI64">
        <f t="shared" si="25"/>
        <v>-2668.4047350969727</v>
      </c>
      <c r="AJ64">
        <f t="shared" si="7"/>
        <v>4.4500473381897834</v>
      </c>
      <c r="AK64">
        <f t="shared" si="22"/>
        <v>1.1009807433665642</v>
      </c>
      <c r="AL64">
        <f t="shared" si="26"/>
        <v>-2662.8537070154161</v>
      </c>
      <c r="AN64">
        <f t="shared" si="27"/>
        <v>0</v>
      </c>
      <c r="AO64">
        <f t="shared" si="27"/>
        <v>0</v>
      </c>
      <c r="AP64">
        <f t="shared" si="27"/>
        <v>-9.0253408289035966E-3</v>
      </c>
      <c r="AQ64">
        <f t="shared" si="27"/>
        <v>-4.1561065862721316</v>
      </c>
      <c r="AR64">
        <f t="shared" si="27"/>
        <v>-4.1651319271010347</v>
      </c>
      <c r="AS64">
        <f t="shared" si="27"/>
        <v>6.946110536238297E-3</v>
      </c>
      <c r="AT64">
        <f t="shared" si="27"/>
        <v>1.718528671833157E-3</v>
      </c>
      <c r="AU64">
        <f t="shared" si="23"/>
        <v>-4.1564672878929638</v>
      </c>
      <c r="AW64">
        <v>61</v>
      </c>
      <c r="AX64">
        <f>IF(Z64&gt;0, (R64*SUMPRODUCT(K64:$K$98, X64:$X$98)-K64*$AZ$3)/Z64, 0)</f>
        <v>97.527059615303244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100000</v>
      </c>
      <c r="S65">
        <f t="shared" si="1"/>
        <v>84.1631615609124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11.278248995618274</v>
      </c>
      <c r="AC65">
        <f t="shared" si="2"/>
        <v>7.6264986025237462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-2387.0193160013478</v>
      </c>
      <c r="AI65">
        <f t="shared" si="25"/>
        <v>-2391.5500979141707</v>
      </c>
      <c r="AJ65">
        <f t="shared" si="7"/>
        <v>3.6517503930945274</v>
      </c>
      <c r="AK65">
        <f t="shared" si="22"/>
        <v>0.78947742969327928</v>
      </c>
      <c r="AL65">
        <f t="shared" si="26"/>
        <v>-2387.1088700913829</v>
      </c>
      <c r="AN65">
        <f t="shared" si="27"/>
        <v>0</v>
      </c>
      <c r="AO65">
        <f t="shared" si="27"/>
        <v>0</v>
      </c>
      <c r="AP65">
        <f t="shared" si="27"/>
        <v>-6.3144015249277504E-3</v>
      </c>
      <c r="AQ65">
        <f t="shared" si="27"/>
        <v>-3.3267102012419283</v>
      </c>
      <c r="AR65">
        <f t="shared" si="27"/>
        <v>-3.333024602766856</v>
      </c>
      <c r="AS65">
        <f t="shared" si="27"/>
        <v>5.0893242478855273E-3</v>
      </c>
      <c r="AT65">
        <f t="shared" si="27"/>
        <v>1.1002686913361393E-3</v>
      </c>
      <c r="AU65">
        <f t="shared" si="23"/>
        <v>-3.3268350098276342</v>
      </c>
      <c r="AW65">
        <v>62</v>
      </c>
      <c r="AX65">
        <f>IF(Z65&gt;0, (R65*SUMPRODUCT(K65:$K$98, X65:$X$98)-K65*$AZ$3)/Z65, 0)</f>
        <v>84.1631615609124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100000</v>
      </c>
      <c r="S66">
        <f t="shared" si="1"/>
        <v>68.865002408952506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7.6264986025237462</v>
      </c>
      <c r="AC66">
        <f t="shared" si="2"/>
        <v>4.750106430904685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-2073.2406948431103</v>
      </c>
      <c r="AI66">
        <f t="shared" si="25"/>
        <v>-2076.6895485893838</v>
      </c>
      <c r="AJ66">
        <f t="shared" si="7"/>
        <v>2.8763921716190612</v>
      </c>
      <c r="AK66">
        <f t="shared" si="22"/>
        <v>0.53385490217666232</v>
      </c>
      <c r="AL66">
        <f t="shared" si="26"/>
        <v>-2073.279301515588</v>
      </c>
      <c r="AN66">
        <f t="shared" si="27"/>
        <v>0</v>
      </c>
      <c r="AO66">
        <f t="shared" si="27"/>
        <v>0</v>
      </c>
      <c r="AP66">
        <f t="shared" si="27"/>
        <v>-4.2915659588087449E-3</v>
      </c>
      <c r="AQ66">
        <f t="shared" si="27"/>
        <v>-2.579827921094068</v>
      </c>
      <c r="AR66">
        <f t="shared" si="27"/>
        <v>-2.584119487052877</v>
      </c>
      <c r="AS66">
        <f t="shared" si="27"/>
        <v>3.5792259214363908E-3</v>
      </c>
      <c r="AT66">
        <f t="shared" si="27"/>
        <v>6.6429999462870744E-4</v>
      </c>
      <c r="AU66">
        <f t="shared" si="23"/>
        <v>-2.5798759611368118</v>
      </c>
      <c r="AW66">
        <v>63</v>
      </c>
      <c r="AX66">
        <f>IF(Z66&gt;0, (R66*SUMPRODUCT(K66:$K$98, X66:$X$98)-K66*$AZ$3)/Z66, 0)</f>
        <v>68.865002408952506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8">$C$6</f>
        <v>100000</v>
      </c>
      <c r="S67">
        <f t="shared" ref="S67:S89" si="29">AX67</f>
        <v>50.565673566612091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4.750106430904685</v>
      </c>
      <c r="AC67">
        <f t="shared" ref="AC67:AC89" si="30">S67*Z67</f>
        <v>2.5723481791167453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-2.5435715552449754</v>
      </c>
      <c r="AH67">
        <f t="shared" ref="AH67:AH89" si="33">-X67*R67</f>
        <v>-1741.5873071311416</v>
      </c>
      <c r="AI67">
        <f t="shared" ref="AI67:AI89" si="34">SUM(AE67:AH67)</f>
        <v>-1744.1308786863867</v>
      </c>
      <c r="AJ67">
        <f t="shared" ref="AJ67:AJ89" si="35">AB67-AC67</f>
        <v>2.1777582517879397</v>
      </c>
      <c r="AK67">
        <f t="shared" si="22"/>
        <v>0.332507450163328</v>
      </c>
      <c r="AL67">
        <f t="shared" si="26"/>
        <v>-1741.6206129844354</v>
      </c>
      <c r="AN67">
        <f t="shared" ref="AN67:AT89" si="36">AE67*$K67</f>
        <v>0</v>
      </c>
      <c r="AO67">
        <f t="shared" si="36"/>
        <v>0</v>
      </c>
      <c r="AP67">
        <f t="shared" si="36"/>
        <v>-2.8259661199233148E-3</v>
      </c>
      <c r="AQ67">
        <f t="shared" si="36"/>
        <v>-1.934943294475973</v>
      </c>
      <c r="AR67">
        <f t="shared" si="36"/>
        <v>-1.9377692605958963</v>
      </c>
      <c r="AS67">
        <f t="shared" si="36"/>
        <v>2.4195391807420247E-3</v>
      </c>
      <c r="AT67">
        <f t="shared" si="36"/>
        <v>3.6942337511442858E-4</v>
      </c>
      <c r="AU67">
        <f t="shared" si="23"/>
        <v>-1.9349802980400399</v>
      </c>
      <c r="AW67">
        <v>64</v>
      </c>
      <c r="AX67">
        <f>IF(Z67&gt;0, (R67*SUMPRODUCT(K67:$K$98, X67:$X$98)-K67*$AZ$3)/Z67, 0)</f>
        <v>50.565673566612091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50</v>
      </c>
      <c r="R68">
        <f t="shared" si="28"/>
        <v>100000</v>
      </c>
      <c r="S68">
        <f t="shared" si="29"/>
        <v>27.455901542606931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2.5723481791167453</v>
      </c>
      <c r="AC68">
        <f t="shared" si="30"/>
        <v>0.99639566080696085</v>
      </c>
      <c r="AE68">
        <f t="shared" si="31"/>
        <v>0</v>
      </c>
      <c r="AF68">
        <f t="shared" si="32"/>
        <v>0</v>
      </c>
      <c r="AG68">
        <f t="shared" si="32"/>
        <v>-1.814538231900203</v>
      </c>
      <c r="AH68">
        <f t="shared" si="33"/>
        <v>-1407.1952155846452</v>
      </c>
      <c r="AI68">
        <f t="shared" si="34"/>
        <v>-1409.0097538165455</v>
      </c>
      <c r="AJ68">
        <f t="shared" si="35"/>
        <v>1.5759525183097844</v>
      </c>
      <c r="AK68">
        <f t="shared" si="22"/>
        <v>0.18006437253817217</v>
      </c>
      <c r="AL68">
        <f t="shared" si="26"/>
        <v>-1407.2537369256975</v>
      </c>
      <c r="AN68">
        <f t="shared" si="36"/>
        <v>0</v>
      </c>
      <c r="AO68">
        <f t="shared" si="36"/>
        <v>0</v>
      </c>
      <c r="AP68">
        <f t="shared" si="36"/>
        <v>-1.7999941418430528E-3</v>
      </c>
      <c r="AQ68">
        <f t="shared" si="36"/>
        <v>-1.3959161068926109</v>
      </c>
      <c r="AR68">
        <f t="shared" si="36"/>
        <v>-1.3977161010344541</v>
      </c>
      <c r="AS68">
        <f t="shared" si="36"/>
        <v>1.5633207671848235E-3</v>
      </c>
      <c r="AT68">
        <f t="shared" si="36"/>
        <v>1.786211004129346E-4</v>
      </c>
      <c r="AU68">
        <f t="shared" si="23"/>
        <v>-1.3959741591668564</v>
      </c>
      <c r="AW68">
        <v>65</v>
      </c>
      <c r="AX68">
        <f>IF(Z68&gt;0, (R68*SUMPRODUCT(K68:$K$98, X68:$X$98)-K68*$AZ$3)/Z68, 0)</f>
        <v>27.455901542606931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100000</v>
      </c>
      <c r="S69">
        <f t="shared" si="29"/>
        <v>-3.1630047108091959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0.99639566080696085</v>
      </c>
      <c r="AC69">
        <f t="shared" si="30"/>
        <v>-7.8992967365837163E-2</v>
      </c>
      <c r="AE69">
        <f t="shared" si="31"/>
        <v>0</v>
      </c>
      <c r="AF69">
        <f t="shared" si="32"/>
        <v>0</v>
      </c>
      <c r="AG69">
        <f t="shared" si="32"/>
        <v>-1.2487013866259511</v>
      </c>
      <c r="AH69">
        <f t="shared" si="33"/>
        <v>-1095.3829259105003</v>
      </c>
      <c r="AI69">
        <f t="shared" si="34"/>
        <v>-1096.6316272971262</v>
      </c>
      <c r="AJ69">
        <f t="shared" si="35"/>
        <v>1.075388628172798</v>
      </c>
      <c r="AK69">
        <f t="shared" si="22"/>
        <v>6.974769625648726E-2</v>
      </c>
      <c r="AL69">
        <f t="shared" si="26"/>
        <v>-1095.4864909726971</v>
      </c>
      <c r="AN69">
        <f t="shared" si="36"/>
        <v>0</v>
      </c>
      <c r="AO69">
        <f t="shared" si="36"/>
        <v>0</v>
      </c>
      <c r="AP69">
        <f t="shared" si="36"/>
        <v>-1.1059755851986106E-3</v>
      </c>
      <c r="AQ69">
        <f t="shared" si="36"/>
        <v>-0.97018133036103305</v>
      </c>
      <c r="AR69">
        <f t="shared" si="36"/>
        <v>-0.97128730594623158</v>
      </c>
      <c r="AS69">
        <f t="shared" si="36"/>
        <v>9.524723685724653E-4</v>
      </c>
      <c r="AT69">
        <f t="shared" si="36"/>
        <v>6.1775577419640148E-5</v>
      </c>
      <c r="AU69">
        <f t="shared" si="23"/>
        <v>-0.97027305800023966</v>
      </c>
      <c r="AW69">
        <v>66</v>
      </c>
      <c r="AX69">
        <f>IF(Z69&gt;0, (R69*SUMPRODUCT(K69:$K$98, X69:$X$98)-K69*$AZ$3)/Z69, 0)</f>
        <v>-3.1630047108091959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50</v>
      </c>
      <c r="R70">
        <f t="shared" si="28"/>
        <v>100000</v>
      </c>
      <c r="S70">
        <f t="shared" si="29"/>
        <v>-46.095867488973973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-7.8992967365837163E-2</v>
      </c>
      <c r="AC70">
        <f t="shared" si="30"/>
        <v>-0.76298904886989627</v>
      </c>
      <c r="AE70">
        <f t="shared" si="31"/>
        <v>0</v>
      </c>
      <c r="AF70">
        <f t="shared" si="32"/>
        <v>0</v>
      </c>
      <c r="AG70">
        <f t="shared" si="32"/>
        <v>-0.82761111834200929</v>
      </c>
      <c r="AH70">
        <f t="shared" si="33"/>
        <v>-817.20650883536462</v>
      </c>
      <c r="AI70">
        <f t="shared" si="34"/>
        <v>-818.03411995370664</v>
      </c>
      <c r="AJ70">
        <f t="shared" si="35"/>
        <v>0.68399608150405911</v>
      </c>
      <c r="AK70">
        <f t="shared" si="22"/>
        <v>-5.5295077156086022E-3</v>
      </c>
      <c r="AL70">
        <f t="shared" si="26"/>
        <v>-817.35565337991829</v>
      </c>
      <c r="AN70">
        <f t="shared" si="36"/>
        <v>0</v>
      </c>
      <c r="AO70">
        <f t="shared" si="36"/>
        <v>0</v>
      </c>
      <c r="AP70">
        <f t="shared" si="36"/>
        <v>-6.5447828206093006E-4</v>
      </c>
      <c r="AQ70">
        <f t="shared" si="36"/>
        <v>-0.64625027399711199</v>
      </c>
      <c r="AR70">
        <f t="shared" si="36"/>
        <v>-0.64690475227917288</v>
      </c>
      <c r="AS70">
        <f t="shared" si="36"/>
        <v>5.4090691924971136E-4</v>
      </c>
      <c r="AT70">
        <f t="shared" si="36"/>
        <v>-4.372757482528953E-6</v>
      </c>
      <c r="AU70">
        <f t="shared" si="23"/>
        <v>-0.64636821811740575</v>
      </c>
      <c r="AW70">
        <v>67</v>
      </c>
      <c r="AX70">
        <f>IF(Z70&gt;0, (R70*SUMPRODUCT(K70:$K$98, X70:$X$98)-K70*$AZ$3)/Z70, 0)</f>
        <v>-46.095867488973973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100000</v>
      </c>
      <c r="S71">
        <f t="shared" si="29"/>
        <v>-109.28347335129298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-0.76298904886989627</v>
      </c>
      <c r="AC71">
        <f t="shared" si="30"/>
        <v>-1.1537167792447103</v>
      </c>
      <c r="AE71">
        <f t="shared" si="31"/>
        <v>0</v>
      </c>
      <c r="AF71">
        <f t="shared" si="32"/>
        <v>0</v>
      </c>
      <c r="AG71">
        <f t="shared" si="32"/>
        <v>-0.52785510190368601</v>
      </c>
      <c r="AH71">
        <f t="shared" si="33"/>
        <v>-582.95981050980652</v>
      </c>
      <c r="AI71">
        <f t="shared" si="34"/>
        <v>-583.48766561171021</v>
      </c>
      <c r="AJ71">
        <f t="shared" si="35"/>
        <v>0.39072773037481401</v>
      </c>
      <c r="AK71">
        <f t="shared" si="22"/>
        <v>-5.3409233420892745E-2</v>
      </c>
      <c r="AL71">
        <f t="shared" si="26"/>
        <v>-583.1503471147563</v>
      </c>
      <c r="AN71">
        <f t="shared" si="36"/>
        <v>0</v>
      </c>
      <c r="AO71">
        <f t="shared" si="36"/>
        <v>0</v>
      </c>
      <c r="AP71">
        <f t="shared" si="36"/>
        <v>-3.7270534758600135E-4</v>
      </c>
      <c r="AQ71">
        <f t="shared" si="36"/>
        <v>-0.41161341061428453</v>
      </c>
      <c r="AR71">
        <f t="shared" si="36"/>
        <v>-0.41198611596187051</v>
      </c>
      <c r="AS71">
        <f t="shared" si="36"/>
        <v>2.758831240536269E-4</v>
      </c>
      <c r="AT71">
        <f t="shared" si="36"/>
        <v>-3.7710930205364955E-5</v>
      </c>
      <c r="AU71">
        <f t="shared" si="23"/>
        <v>-0.41174794376802226</v>
      </c>
      <c r="AW71">
        <v>68</v>
      </c>
      <c r="AX71">
        <f>IF(Z71&gt;0, (R71*SUMPRODUCT(K71:$K$98, X71:$X$98)-K71*$AZ$3)/Z71, 0)</f>
        <v>-109.28347335129298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50</v>
      </c>
      <c r="R72">
        <f t="shared" si="28"/>
        <v>100000</v>
      </c>
      <c r="S72">
        <f t="shared" si="29"/>
        <v>-206.8842150936006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-1.1537167792447103</v>
      </c>
      <c r="AC72">
        <f t="shared" si="30"/>
        <v>-1.3371850616247996</v>
      </c>
      <c r="AE72">
        <f t="shared" si="31"/>
        <v>0</v>
      </c>
      <c r="AF72">
        <f t="shared" si="32"/>
        <v>0</v>
      </c>
      <c r="AG72">
        <f t="shared" si="32"/>
        <v>-0.32317232637101317</v>
      </c>
      <c r="AH72">
        <f t="shared" si="33"/>
        <v>-398.80844902727193</v>
      </c>
      <c r="AI72">
        <f t="shared" si="34"/>
        <v>-399.13162135364297</v>
      </c>
      <c r="AJ72">
        <f t="shared" si="35"/>
        <v>0.18346828238008928</v>
      </c>
      <c r="AK72">
        <f t="shared" ref="AK72:AK89" si="49">G72*SUM(AB72:AB72, AE72:AF72)</f>
        <v>-8.0760174547129721E-2</v>
      </c>
      <c r="AL72">
        <f t="shared" si="26"/>
        <v>-399.02891324581003</v>
      </c>
      <c r="AN72">
        <f t="shared" si="36"/>
        <v>0</v>
      </c>
      <c r="AO72">
        <f t="shared" si="36"/>
        <v>0</v>
      </c>
      <c r="AP72">
        <f t="shared" si="36"/>
        <v>-2.0373565619600126E-4</v>
      </c>
      <c r="AQ72">
        <f t="shared" si="36"/>
        <v>-0.25141849851896414</v>
      </c>
      <c r="AR72">
        <f t="shared" si="36"/>
        <v>-0.25162223417516011</v>
      </c>
      <c r="AS72">
        <f t="shared" si="36"/>
        <v>1.1566284564523109E-4</v>
      </c>
      <c r="AT72">
        <f t="shared" si="36"/>
        <v>-5.091316865099896E-5</v>
      </c>
      <c r="AU72">
        <f t="shared" si="23"/>
        <v>-0.2515574844981659</v>
      </c>
      <c r="AW72">
        <v>69</v>
      </c>
      <c r="AX72">
        <f>IF(Z72&gt;0, (R72*SUMPRODUCT(K72:$K$98, X72:$X$98)-K72*$AZ$3)/Z72, 0)</f>
        <v>-206.8842150936006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100000</v>
      </c>
      <c r="S73">
        <f t="shared" si="29"/>
        <v>-365.50574298928933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-1.3371850616247996</v>
      </c>
      <c r="AC73">
        <f t="shared" si="30"/>
        <v>-1.3849025527918042</v>
      </c>
      <c r="AE73">
        <f t="shared" si="31"/>
        <v>0</v>
      </c>
      <c r="AF73">
        <f t="shared" si="32"/>
        <v>0</v>
      </c>
      <c r="AG73">
        <f t="shared" si="32"/>
        <v>-0.18945017682422394</v>
      </c>
      <c r="AH73">
        <f t="shared" si="33"/>
        <v>-260.98085256615821</v>
      </c>
      <c r="AI73">
        <f t="shared" si="34"/>
        <v>-261.17030274298241</v>
      </c>
      <c r="AJ73">
        <f t="shared" si="35"/>
        <v>4.7717491167004633E-2</v>
      </c>
      <c r="AK73">
        <f t="shared" si="49"/>
        <v>-9.3602954313735984E-2</v>
      </c>
      <c r="AL73">
        <f t="shared" si="26"/>
        <v>-261.21618820612912</v>
      </c>
      <c r="AN73">
        <f t="shared" si="36"/>
        <v>0</v>
      </c>
      <c r="AO73">
        <f t="shared" si="36"/>
        <v>0</v>
      </c>
      <c r="AP73">
        <f t="shared" si="36"/>
        <v>-1.0663747917944114E-4</v>
      </c>
      <c r="AQ73">
        <f t="shared" si="36"/>
        <v>-0.14690057670190562</v>
      </c>
      <c r="AR73">
        <f t="shared" si="36"/>
        <v>-0.14700721418108506</v>
      </c>
      <c r="AS73">
        <f t="shared" si="36"/>
        <v>2.6859161897419714E-5</v>
      </c>
      <c r="AT73">
        <f t="shared" si="36"/>
        <v>-5.2687114148361735E-5</v>
      </c>
      <c r="AU73">
        <f t="shared" si="23"/>
        <v>-0.14703304213333598</v>
      </c>
      <c r="AW73">
        <v>70</v>
      </c>
      <c r="AX73">
        <f>IF(Z73&gt;0, (R73*SUMPRODUCT(K73:$K$98, X73:$X$98)-K73*$AZ$3)/Z73, 0)</f>
        <v>-365.50574298928933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100000</v>
      </c>
      <c r="S74">
        <f t="shared" si="29"/>
        <v>-636.29139734307876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-1.3849025527918042</v>
      </c>
      <c r="AC74">
        <f t="shared" si="30"/>
        <v>-1.3499272300723175</v>
      </c>
      <c r="AE74">
        <f t="shared" si="31"/>
        <v>0</v>
      </c>
      <c r="AF74">
        <f t="shared" si="32"/>
        <v>0</v>
      </c>
      <c r="AG74">
        <f t="shared" si="32"/>
        <v>-0.10607775271747522</v>
      </c>
      <c r="AH74">
        <f t="shared" si="33"/>
        <v>-162.95584467701298</v>
      </c>
      <c r="AI74">
        <f t="shared" si="34"/>
        <v>-163.06192242973046</v>
      </c>
      <c r="AJ74">
        <f t="shared" si="35"/>
        <v>-3.4975322719486668E-2</v>
      </c>
      <c r="AK74">
        <f t="shared" si="49"/>
        <v>-9.6943178695426305E-2</v>
      </c>
      <c r="AL74">
        <f t="shared" si="26"/>
        <v>-163.19384093114536</v>
      </c>
      <c r="AN74">
        <f t="shared" si="36"/>
        <v>0</v>
      </c>
      <c r="AO74">
        <f t="shared" si="36"/>
        <v>0</v>
      </c>
      <c r="AP74">
        <f t="shared" si="36"/>
        <v>-5.3311529563159544E-5</v>
      </c>
      <c r="AQ74">
        <f t="shared" si="36"/>
        <v>-8.1896770137335775E-2</v>
      </c>
      <c r="AR74">
        <f t="shared" si="36"/>
        <v>-8.1950081666898933E-2</v>
      </c>
      <c r="AS74">
        <f t="shared" si="36"/>
        <v>-1.7577558944966108E-5</v>
      </c>
      <c r="AT74">
        <f t="shared" si="36"/>
        <v>-4.8720763822483129E-5</v>
      </c>
      <c r="AU74">
        <f t="shared" si="23"/>
        <v>-8.2016379989666377E-2</v>
      </c>
      <c r="AW74">
        <v>71</v>
      </c>
      <c r="AX74">
        <f>IF(Z74&gt;0, (R74*SUMPRODUCT(K74:$K$98, X74:$X$98)-K74*$AZ$3)/Z74, 0)</f>
        <v>-636.29139734307876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100000</v>
      </c>
      <c r="S75">
        <f t="shared" si="29"/>
        <v>-1121.5267164082493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-1.3499272300723175</v>
      </c>
      <c r="AC75">
        <f t="shared" si="30"/>
        <v>-1.2694348042976957</v>
      </c>
      <c r="AE75">
        <f t="shared" si="31"/>
        <v>0</v>
      </c>
      <c r="AF75">
        <f t="shared" si="32"/>
        <v>0</v>
      </c>
      <c r="AG75">
        <f t="shared" si="32"/>
        <v>-5.6594051025513244E-2</v>
      </c>
      <c r="AH75">
        <f t="shared" si="33"/>
        <v>-96.845848329574437</v>
      </c>
      <c r="AI75">
        <f t="shared" si="34"/>
        <v>-96.90244238059995</v>
      </c>
      <c r="AJ75">
        <f t="shared" si="35"/>
        <v>-8.049242577462179E-2</v>
      </c>
      <c r="AK75">
        <f t="shared" si="49"/>
        <v>-9.449490610506224E-2</v>
      </c>
      <c r="AL75">
        <f t="shared" si="26"/>
        <v>-97.077429712479642</v>
      </c>
      <c r="AN75">
        <f t="shared" si="36"/>
        <v>0</v>
      </c>
      <c r="AO75">
        <f t="shared" si="36"/>
        <v>0</v>
      </c>
      <c r="AP75">
        <f t="shared" si="36"/>
        <v>-2.5395080386234954E-5</v>
      </c>
      <c r="AQ75">
        <f t="shared" si="36"/>
        <v>-4.3457007562401423E-2</v>
      </c>
      <c r="AR75">
        <f t="shared" si="36"/>
        <v>-4.348240264278766E-2</v>
      </c>
      <c r="AS75">
        <f t="shared" si="36"/>
        <v>-3.6118842634326744E-5</v>
      </c>
      <c r="AT75">
        <f t="shared" si="36"/>
        <v>-4.2402084550299553E-5</v>
      </c>
      <c r="AU75">
        <f t="shared" si="23"/>
        <v>-4.3560923569972286E-2</v>
      </c>
      <c r="AW75">
        <v>72</v>
      </c>
      <c r="AX75">
        <f>IF(Z75&gt;0, (R75*SUMPRODUCT(K75:$K$98, X75:$X$98)-K75*$AZ$3)/Z75, 0)</f>
        <v>-1121.5267164082493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100000</v>
      </c>
      <c r="S76">
        <f t="shared" si="29"/>
        <v>-2035.2951377938648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-1.2694348042976957</v>
      </c>
      <c r="AC76">
        <f t="shared" si="30"/>
        <v>-1.167901458367278</v>
      </c>
      <c r="AE76">
        <f t="shared" si="31"/>
        <v>0</v>
      </c>
      <c r="AF76">
        <f t="shared" si="32"/>
        <v>0</v>
      </c>
      <c r="AG76">
        <f t="shared" si="32"/>
        <v>-2.8691206417198332E-2</v>
      </c>
      <c r="AH76">
        <f t="shared" si="33"/>
        <v>-54.673808196119559</v>
      </c>
      <c r="AI76">
        <f t="shared" si="34"/>
        <v>-54.702499402536759</v>
      </c>
      <c r="AJ76">
        <f t="shared" si="35"/>
        <v>-0.10153334593041774</v>
      </c>
      <c r="AK76">
        <f t="shared" si="49"/>
        <v>-8.8860436300838716E-2</v>
      </c>
      <c r="AL76">
        <f t="shared" si="26"/>
        <v>-54.89289318476802</v>
      </c>
      <c r="AN76">
        <f t="shared" si="36"/>
        <v>0</v>
      </c>
      <c r="AO76">
        <f t="shared" si="36"/>
        <v>0</v>
      </c>
      <c r="AP76">
        <f t="shared" si="36"/>
        <v>-1.1495016452069058E-5</v>
      </c>
      <c r="AQ76">
        <f t="shared" si="36"/>
        <v>-2.1904841350098674E-2</v>
      </c>
      <c r="AR76">
        <f t="shared" si="36"/>
        <v>-2.1916336366550746E-2</v>
      </c>
      <c r="AS76">
        <f t="shared" si="36"/>
        <v>-4.0678926669467661E-5</v>
      </c>
      <c r="AT76">
        <f t="shared" si="36"/>
        <v>-3.5601576398122035E-5</v>
      </c>
      <c r="AU76">
        <f t="shared" si="23"/>
        <v>-2.1992616869618335E-2</v>
      </c>
      <c r="AW76">
        <v>73</v>
      </c>
      <c r="AX76">
        <f>IF(Z76&gt;0, (R76*SUMPRODUCT(K76:$K$98, X76:$X$98)-K76*$AZ$3)/Z76, 0)</f>
        <v>-2035.2951377938648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100000</v>
      </c>
      <c r="S77">
        <f t="shared" si="29"/>
        <v>-3847.9064262384923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-1.167901458367278</v>
      </c>
      <c r="AC77">
        <f t="shared" si="30"/>
        <v>-1.0603506269559309</v>
      </c>
      <c r="AE77">
        <f t="shared" si="31"/>
        <v>0</v>
      </c>
      <c r="AF77">
        <f t="shared" si="32"/>
        <v>0</v>
      </c>
      <c r="AG77">
        <f t="shared" si="32"/>
        <v>-1.3778279790349176E-2</v>
      </c>
      <c r="AH77">
        <f t="shared" si="33"/>
        <v>-29.252029125354348</v>
      </c>
      <c r="AI77">
        <f t="shared" si="34"/>
        <v>-29.265807405144695</v>
      </c>
      <c r="AJ77">
        <f t="shared" si="35"/>
        <v>-0.10755083141134714</v>
      </c>
      <c r="AK77">
        <f t="shared" si="49"/>
        <v>-8.1753102085709461E-2</v>
      </c>
      <c r="AL77">
        <f t="shared" si="26"/>
        <v>-29.455111338641753</v>
      </c>
      <c r="AN77">
        <f t="shared" si="36"/>
        <v>0</v>
      </c>
      <c r="AO77">
        <f t="shared" si="36"/>
        <v>0</v>
      </c>
      <c r="AP77">
        <f t="shared" si="36"/>
        <v>-4.9287610538801564E-6</v>
      </c>
      <c r="AQ77">
        <f t="shared" si="36"/>
        <v>-1.0464024834290344E-2</v>
      </c>
      <c r="AR77">
        <f t="shared" si="36"/>
        <v>-1.0468953595344223E-2</v>
      </c>
      <c r="AS77">
        <f t="shared" si="36"/>
        <v>-3.8473042878979341E-5</v>
      </c>
      <c r="AT77">
        <f t="shared" si="36"/>
        <v>-2.9244688867195796E-5</v>
      </c>
      <c r="AU77">
        <f t="shared" si="23"/>
        <v>-1.0536671327090399E-2</v>
      </c>
      <c r="AW77">
        <v>74</v>
      </c>
      <c r="AX77">
        <f>IF(Z77&gt;0, (R77*SUMPRODUCT(K77:$K$98, X77:$X$98)-K77*$AZ$3)/Z77, 0)</f>
        <v>-3847.9064262384923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100000</v>
      </c>
      <c r="S78">
        <f t="shared" si="29"/>
        <v>-7644.5562466215006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-1.0603506269559309</v>
      </c>
      <c r="AC78">
        <f t="shared" si="30"/>
        <v>-0.95522922968178747</v>
      </c>
      <c r="AE78">
        <f t="shared" si="31"/>
        <v>0</v>
      </c>
      <c r="AF78">
        <f t="shared" si="32"/>
        <v>0</v>
      </c>
      <c r="AG78">
        <f t="shared" si="32"/>
        <v>-6.2477742256389929E-3</v>
      </c>
      <c r="AH78">
        <f t="shared" si="33"/>
        <v>-14.785445533613384</v>
      </c>
      <c r="AI78">
        <f t="shared" si="34"/>
        <v>-14.791693307839022</v>
      </c>
      <c r="AJ78">
        <f t="shared" si="35"/>
        <v>-0.10512139727414338</v>
      </c>
      <c r="AK78">
        <f t="shared" si="49"/>
        <v>-7.422454388691517E-2</v>
      </c>
      <c r="AL78">
        <f t="shared" si="26"/>
        <v>-14.97103924900008</v>
      </c>
      <c r="AN78">
        <f t="shared" si="36"/>
        <v>0</v>
      </c>
      <c r="AO78">
        <f t="shared" si="36"/>
        <v>0</v>
      </c>
      <c r="AP78">
        <f t="shared" si="36"/>
        <v>-1.9954923583482955E-6</v>
      </c>
      <c r="AQ78">
        <f t="shared" si="36"/>
        <v>-4.7223607178415433E-3</v>
      </c>
      <c r="AR78">
        <f t="shared" si="36"/>
        <v>-4.7243562101998912E-3</v>
      </c>
      <c r="AS78">
        <f t="shared" si="36"/>
        <v>-3.357498804912309E-5</v>
      </c>
      <c r="AT78">
        <f t="shared" si="36"/>
        <v>-2.3706764165774325E-5</v>
      </c>
      <c r="AU78">
        <f t="shared" si="23"/>
        <v>-4.7816379624147885E-3</v>
      </c>
      <c r="AW78">
        <v>75</v>
      </c>
      <c r="AX78">
        <f>IF(Z78&gt;0, (R78*SUMPRODUCT(K78:$K$98, X78:$X$98)-K78*$AZ$3)/Z78, 0)</f>
        <v>-7644.5562466215006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100000</v>
      </c>
      <c r="S79">
        <f t="shared" si="29"/>
        <v>-16064.998570145488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-0.95522922968178747</v>
      </c>
      <c r="AC79">
        <f t="shared" si="30"/>
        <v>-0.85675032065995615</v>
      </c>
      <c r="AE79">
        <f t="shared" si="31"/>
        <v>0</v>
      </c>
      <c r="AF79">
        <f t="shared" si="32"/>
        <v>0</v>
      </c>
      <c r="AG79">
        <f t="shared" si="32"/>
        <v>-2.6665122842030767E-3</v>
      </c>
      <c r="AH79">
        <f t="shared" si="33"/>
        <v>-7.0375683983590527</v>
      </c>
      <c r="AI79">
        <f t="shared" si="34"/>
        <v>-7.0402349106432558</v>
      </c>
      <c r="AJ79">
        <f t="shared" si="35"/>
        <v>-9.8478909021831318E-2</v>
      </c>
      <c r="AK79">
        <f t="shared" si="49"/>
        <v>-6.686604607772513E-2</v>
      </c>
      <c r="AL79">
        <f t="shared" si="26"/>
        <v>-7.2055798657428118</v>
      </c>
      <c r="AN79">
        <f t="shared" si="36"/>
        <v>0</v>
      </c>
      <c r="AO79">
        <f t="shared" si="36"/>
        <v>0</v>
      </c>
      <c r="AP79">
        <f t="shared" si="36"/>
        <v>-7.60414356948867E-7</v>
      </c>
      <c r="AQ79">
        <f t="shared" si="36"/>
        <v>-2.0069167053251456E-3</v>
      </c>
      <c r="AR79">
        <f t="shared" si="36"/>
        <v>-2.0076771196820943E-3</v>
      </c>
      <c r="AS79">
        <f t="shared" si="36"/>
        <v>-2.8083416948983669E-5</v>
      </c>
      <c r="AT79">
        <f t="shared" si="36"/>
        <v>-1.9068316966371171E-5</v>
      </c>
      <c r="AU79">
        <f t="shared" si="23"/>
        <v>-2.0548288535974491E-3</v>
      </c>
      <c r="AW79">
        <v>76</v>
      </c>
      <c r="AX79">
        <f>IF(Z79&gt;0, (R79*SUMPRODUCT(K79:$K$98, X79:$X$98)-K79*$AZ$3)/Z79, 0)</f>
        <v>-16064.998570145488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100000</v>
      </c>
      <c r="S80">
        <f t="shared" si="29"/>
        <v>-36314.255647817896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-0.85675032065995615</v>
      </c>
      <c r="AC80">
        <f t="shared" si="30"/>
        <v>-0.76661324652628748</v>
      </c>
      <c r="AE80">
        <f t="shared" si="31"/>
        <v>0</v>
      </c>
      <c r="AF80">
        <f t="shared" si="32"/>
        <v>0</v>
      </c>
      <c r="AG80">
        <f t="shared" si="32"/>
        <v>-1.0555265870806207E-3</v>
      </c>
      <c r="AH80">
        <f t="shared" si="33"/>
        <v>-3.1686411485608508</v>
      </c>
      <c r="AI80">
        <f t="shared" si="34"/>
        <v>-3.1696966751479314</v>
      </c>
      <c r="AJ80">
        <f t="shared" si="35"/>
        <v>-9.0137074133668671E-2</v>
      </c>
      <c r="AK80">
        <f t="shared" si="49"/>
        <v>-5.9972522446196934E-2</v>
      </c>
      <c r="AL80">
        <f t="shared" si="26"/>
        <v>-3.319806271727797</v>
      </c>
      <c r="AN80">
        <f t="shared" si="36"/>
        <v>0</v>
      </c>
      <c r="AO80">
        <f t="shared" si="36"/>
        <v>0</v>
      </c>
      <c r="AP80">
        <f t="shared" si="36"/>
        <v>-2.6875581732748242E-7</v>
      </c>
      <c r="AQ80">
        <f t="shared" si="36"/>
        <v>-8.0679231780821071E-4</v>
      </c>
      <c r="AR80">
        <f t="shared" si="36"/>
        <v>-8.0706107362553815E-4</v>
      </c>
      <c r="AS80">
        <f t="shared" si="36"/>
        <v>-2.295050008858916E-5</v>
      </c>
      <c r="AT80">
        <f t="shared" si="36"/>
        <v>-1.5270069446377059E-5</v>
      </c>
      <c r="AU80">
        <f t="shared" si="23"/>
        <v>-8.4528164316050437E-4</v>
      </c>
      <c r="AW80">
        <v>77</v>
      </c>
      <c r="AX80">
        <f>IF(Z80&gt;0, (R80*SUMPRODUCT(K80:$K$98, X80:$X$98)-K80*$AZ$3)/Z80, 0)</f>
        <v>-36314.255647817896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100000</v>
      </c>
      <c r="S81">
        <f t="shared" si="29"/>
        <v>-88902.811787461847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-0.76661324652628748</v>
      </c>
      <c r="AC81">
        <f t="shared" si="30"/>
        <v>-0.68514861845213704</v>
      </c>
      <c r="AE81">
        <f t="shared" si="31"/>
        <v>0</v>
      </c>
      <c r="AF81">
        <f t="shared" si="32"/>
        <v>0</v>
      </c>
      <c r="AG81">
        <f t="shared" si="32"/>
        <v>-3.8533574173677876E-4</v>
      </c>
      <c r="AH81">
        <f t="shared" si="33"/>
        <v>-1.3192711589460711</v>
      </c>
      <c r="AI81">
        <f t="shared" si="34"/>
        <v>-1.3196564946878078</v>
      </c>
      <c r="AJ81">
        <f t="shared" si="35"/>
        <v>-8.1464628074150447E-2</v>
      </c>
      <c r="AK81">
        <f t="shared" si="49"/>
        <v>-5.3662927256840132E-2</v>
      </c>
      <c r="AL81">
        <f t="shared" si="26"/>
        <v>-1.4547840500187983</v>
      </c>
      <c r="AN81">
        <f t="shared" si="36"/>
        <v>0</v>
      </c>
      <c r="AO81">
        <f t="shared" si="36"/>
        <v>0</v>
      </c>
      <c r="AP81">
        <f t="shared" si="36"/>
        <v>-8.7601182301126569E-8</v>
      </c>
      <c r="AQ81">
        <f t="shared" si="36"/>
        <v>-2.9991952674454604E-4</v>
      </c>
      <c r="AR81">
        <f t="shared" si="36"/>
        <v>-3.0000712792684715E-4</v>
      </c>
      <c r="AS81">
        <f t="shared" si="36"/>
        <v>-1.8519947573126945E-5</v>
      </c>
      <c r="AT81">
        <f t="shared" si="36"/>
        <v>-1.2199584321585554E-5</v>
      </c>
      <c r="AU81">
        <f t="shared" si="23"/>
        <v>-3.3072665982155963E-4</v>
      </c>
      <c r="AW81">
        <v>78</v>
      </c>
      <c r="AX81">
        <f>IF(Z81&gt;0, (R81*SUMPRODUCT(K81:$K$98, X81:$X$98)-K81*$AZ$3)/Z81, 0)</f>
        <v>-88902.811787461847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100000</v>
      </c>
      <c r="S82">
        <f t="shared" si="29"/>
        <v>-237406.32141065333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-0.68514861845213704</v>
      </c>
      <c r="AC82">
        <f t="shared" si="30"/>
        <v>-0.61199191262891861</v>
      </c>
      <c r="AE82">
        <f t="shared" si="31"/>
        <v>0</v>
      </c>
      <c r="AF82">
        <f t="shared" si="32"/>
        <v>0</v>
      </c>
      <c r="AG82">
        <f t="shared" si="32"/>
        <v>-1.288912420260129E-4</v>
      </c>
      <c r="AH82">
        <f t="shared" si="33"/>
        <v>-0.50518228458679615</v>
      </c>
      <c r="AI82">
        <f t="shared" si="34"/>
        <v>-0.50531117582882212</v>
      </c>
      <c r="AJ82">
        <f t="shared" si="35"/>
        <v>-7.3156705823218426E-2</v>
      </c>
      <c r="AK82">
        <f t="shared" si="49"/>
        <v>-4.7960403291649599E-2</v>
      </c>
      <c r="AL82">
        <f t="shared" si="26"/>
        <v>-0.62642828494369018</v>
      </c>
      <c r="AN82">
        <f t="shared" si="36"/>
        <v>0</v>
      </c>
      <c r="AO82">
        <f t="shared" si="36"/>
        <v>0</v>
      </c>
      <c r="AP82">
        <f t="shared" si="36"/>
        <v>-2.6162308342850815E-8</v>
      </c>
      <c r="AQ82">
        <f t="shared" si="36"/>
        <v>-1.0254175916807569E-4</v>
      </c>
      <c r="AR82">
        <f t="shared" si="36"/>
        <v>-1.0256792147641853E-4</v>
      </c>
      <c r="AS82">
        <f t="shared" si="36"/>
        <v>-1.4849327735611361E-5</v>
      </c>
      <c r="AT82">
        <f t="shared" si="36"/>
        <v>-9.7349892780952372E-6</v>
      </c>
      <c r="AU82">
        <f t="shared" si="23"/>
        <v>-1.2715223849012514E-4</v>
      </c>
      <c r="AW82">
        <v>79</v>
      </c>
      <c r="AX82">
        <f>IF(Z82&gt;0, (R82*SUMPRODUCT(K82:$K$98, X82:$X$98)-K82*$AZ$3)/Z82, 0)</f>
        <v>-237406.32141065333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100000</v>
      </c>
      <c r="S83">
        <f t="shared" si="29"/>
        <v>-697011.14691647689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-0.61199191262891861</v>
      </c>
      <c r="AC83">
        <f t="shared" si="30"/>
        <v>-0.54650818175419102</v>
      </c>
      <c r="AE83">
        <f t="shared" si="31"/>
        <v>0</v>
      </c>
      <c r="AF83">
        <f t="shared" si="32"/>
        <v>0</v>
      </c>
      <c r="AG83">
        <f t="shared" si="32"/>
        <v>-3.9203690225895289E-5</v>
      </c>
      <c r="AH83">
        <f t="shared" si="33"/>
        <v>-0.17679727875971499</v>
      </c>
      <c r="AI83">
        <f t="shared" si="34"/>
        <v>-0.17683648244994088</v>
      </c>
      <c r="AJ83">
        <f t="shared" si="35"/>
        <v>-6.5483730874727586E-2</v>
      </c>
      <c r="AK83">
        <f t="shared" si="49"/>
        <v>-4.2839433884024308E-2</v>
      </c>
      <c r="AL83">
        <f t="shared" si="26"/>
        <v>-0.2851596472086928</v>
      </c>
      <c r="AN83">
        <f t="shared" si="36"/>
        <v>0</v>
      </c>
      <c r="AO83">
        <f t="shared" si="36"/>
        <v>0</v>
      </c>
      <c r="AP83">
        <f t="shared" si="36"/>
        <v>-7.1049590208309116E-9</v>
      </c>
      <c r="AQ83">
        <f t="shared" si="36"/>
        <v>-3.2041305635878009E-5</v>
      </c>
      <c r="AR83">
        <f t="shared" si="36"/>
        <v>-3.2048410594898836E-5</v>
      </c>
      <c r="AS83">
        <f t="shared" si="36"/>
        <v>-1.1867740554911866E-5</v>
      </c>
      <c r="AT83">
        <f t="shared" si="36"/>
        <v>-7.7638717291093229E-6</v>
      </c>
      <c r="AU83">
        <f t="shared" si="23"/>
        <v>-5.1680022878920031E-5</v>
      </c>
      <c r="AW83">
        <v>80</v>
      </c>
      <c r="AX83">
        <f>IF(Z83&gt;0, (R83*SUMPRODUCT(K83:$K$98, X83:$X$98)-K83*$AZ$3)/Z83, 0)</f>
        <v>-697011.14691647689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100000</v>
      </c>
      <c r="S84">
        <f t="shared" si="29"/>
        <v>-2270474.5876022894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-0.54650818175419102</v>
      </c>
      <c r="AC84">
        <f t="shared" si="30"/>
        <v>-0.48798105106527739</v>
      </c>
      <c r="AE84">
        <f t="shared" si="31"/>
        <v>0</v>
      </c>
      <c r="AF84">
        <f t="shared" si="32"/>
        <v>0</v>
      </c>
      <c r="AG84">
        <f t="shared" si="32"/>
        <v>-1.0746234591874569E-5</v>
      </c>
      <c r="AH84">
        <f t="shared" si="33"/>
        <v>-5.6130837463523535E-2</v>
      </c>
      <c r="AI84">
        <f t="shared" si="34"/>
        <v>-5.6141583698115408E-2</v>
      </c>
      <c r="AJ84">
        <f t="shared" si="35"/>
        <v>-5.8527130688913631E-2</v>
      </c>
      <c r="AK84">
        <f t="shared" si="49"/>
        <v>-3.8255572722793375E-2</v>
      </c>
      <c r="AL84">
        <f t="shared" si="26"/>
        <v>-0.15292428710982242</v>
      </c>
      <c r="AN84">
        <f t="shared" si="36"/>
        <v>0</v>
      </c>
      <c r="AO84">
        <f t="shared" si="36"/>
        <v>0</v>
      </c>
      <c r="AP84">
        <f t="shared" si="36"/>
        <v>-1.7388932549543457E-9</v>
      </c>
      <c r="AQ84">
        <f t="shared" si="36"/>
        <v>-9.0827660447745267E-6</v>
      </c>
      <c r="AR84">
        <f t="shared" si="36"/>
        <v>-9.0845049380294801E-6</v>
      </c>
      <c r="AS84">
        <f t="shared" si="36"/>
        <v>-9.4705202940326154E-6</v>
      </c>
      <c r="AT84">
        <f t="shared" si="36"/>
        <v>-6.1902945448799033E-6</v>
      </c>
      <c r="AU84">
        <f t="shared" si="23"/>
        <v>-2.4745319776942001E-5</v>
      </c>
      <c r="AW84">
        <v>81</v>
      </c>
      <c r="AX84">
        <f>IF(Z84&gt;0, (R84*SUMPRODUCT(K84:$K$98, X84:$X$98)-K84*$AZ$3)/Z84, 0)</f>
        <v>-2270474.5876022894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100000</v>
      </c>
      <c r="S85">
        <f t="shared" si="29"/>
        <v>-8300991.3994975332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-0.48798105106527739</v>
      </c>
      <c r="AC85">
        <f t="shared" si="30"/>
        <v>-0.43570515883618854</v>
      </c>
      <c r="AE85">
        <f t="shared" si="31"/>
        <v>0</v>
      </c>
      <c r="AF85">
        <f t="shared" si="32"/>
        <v>0</v>
      </c>
      <c r="AG85">
        <f t="shared" si="32"/>
        <v>-2.6244163971942085E-6</v>
      </c>
      <c r="AH85">
        <f t="shared" si="33"/>
        <v>-1.6028711697523228E-2</v>
      </c>
      <c r="AI85">
        <f t="shared" si="34"/>
        <v>-1.6031336113920422E-2</v>
      </c>
      <c r="AJ85">
        <f t="shared" si="35"/>
        <v>-5.2275892229088849E-2</v>
      </c>
      <c r="AK85">
        <f t="shared" si="49"/>
        <v>-3.415867357456942E-2</v>
      </c>
      <c r="AL85">
        <f t="shared" si="26"/>
        <v>-0.10246590191757869</v>
      </c>
      <c r="AN85">
        <f t="shared" si="36"/>
        <v>0</v>
      </c>
      <c r="AO85">
        <f t="shared" si="36"/>
        <v>0</v>
      </c>
      <c r="AP85">
        <f t="shared" si="36"/>
        <v>-3.7916769260103738E-10</v>
      </c>
      <c r="AQ85">
        <f t="shared" si="36"/>
        <v>-2.315779476235072E-6</v>
      </c>
      <c r="AR85">
        <f t="shared" si="36"/>
        <v>-2.316158643927673E-6</v>
      </c>
      <c r="AS85">
        <f t="shared" si="36"/>
        <v>-7.552661786580557E-6</v>
      </c>
      <c r="AT85">
        <f t="shared" si="36"/>
        <v>-4.9351411824085893E-6</v>
      </c>
      <c r="AU85">
        <f t="shared" si="23"/>
        <v>-1.4803961612916819E-5</v>
      </c>
      <c r="AW85">
        <v>82</v>
      </c>
      <c r="AX85">
        <f>IF(Z85&gt;0, (R85*SUMPRODUCT(K85:$K$98, X85:$X$98)-K85*$AZ$3)/Z85, 0)</f>
        <v>-8300991.3994975332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100000</v>
      </c>
      <c r="S86">
        <f t="shared" si="29"/>
        <v>-34581657.031608783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-0.43570515883618854</v>
      </c>
      <c r="AC86">
        <f t="shared" si="30"/>
        <v>-0.38902446122715267</v>
      </c>
      <c r="AE86">
        <f t="shared" si="31"/>
        <v>0</v>
      </c>
      <c r="AF86">
        <f t="shared" si="32"/>
        <v>0</v>
      </c>
      <c r="AG86">
        <f t="shared" si="32"/>
        <v>-5.6247226798815827E-7</v>
      </c>
      <c r="AH86">
        <f t="shared" si="33"/>
        <v>-4.0713999304682162E-3</v>
      </c>
      <c r="AI86">
        <f t="shared" si="34"/>
        <v>-4.0719624027362048E-3</v>
      </c>
      <c r="AJ86">
        <f t="shared" si="35"/>
        <v>-4.6680697609035871E-2</v>
      </c>
      <c r="AK86">
        <f t="shared" si="49"/>
        <v>-3.04993611185332E-2</v>
      </c>
      <c r="AL86">
        <f t="shared" si="26"/>
        <v>-8.1252021130305274E-2</v>
      </c>
      <c r="AN86">
        <f t="shared" si="36"/>
        <v>0</v>
      </c>
      <c r="AO86">
        <f t="shared" si="36"/>
        <v>0</v>
      </c>
      <c r="AP86">
        <f t="shared" si="36"/>
        <v>-7.2557393900558829E-11</v>
      </c>
      <c r="AQ86">
        <f t="shared" si="36"/>
        <v>-5.2519952590428765E-7</v>
      </c>
      <c r="AR86">
        <f t="shared" si="36"/>
        <v>-5.2527208329818834E-7</v>
      </c>
      <c r="AS86">
        <f t="shared" si="36"/>
        <v>-6.0216831241944843E-6</v>
      </c>
      <c r="AT86">
        <f t="shared" si="36"/>
        <v>-3.93433469406067E-6</v>
      </c>
      <c r="AU86">
        <f t="shared" si="23"/>
        <v>-1.0481289901553343E-5</v>
      </c>
      <c r="AW86">
        <v>83</v>
      </c>
      <c r="AX86">
        <f>IF(Z86&gt;0, (R86*SUMPRODUCT(K86:$K$98, X86:$X$98)-K86*$AZ$3)/Z86, 0)</f>
        <v>-34581657.031608783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100000</v>
      </c>
      <c r="S87">
        <f t="shared" si="29"/>
        <v>-167418411.90204585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-0.38902446122715267</v>
      </c>
      <c r="AC87">
        <f t="shared" si="30"/>
        <v>-0.34734372447264983</v>
      </c>
      <c r="AE87">
        <f t="shared" si="31"/>
        <v>0</v>
      </c>
      <c r="AF87">
        <f t="shared" si="32"/>
        <v>0</v>
      </c>
      <c r="AG87">
        <f t="shared" si="32"/>
        <v>-1.0373522258587537E-7</v>
      </c>
      <c r="AH87">
        <f t="shared" si="33"/>
        <v>-9.0622464544480271E-4</v>
      </c>
      <c r="AI87">
        <f t="shared" si="34"/>
        <v>-9.0632838066738853E-4</v>
      </c>
      <c r="AJ87">
        <f t="shared" si="35"/>
        <v>-4.1680736754502845E-2</v>
      </c>
      <c r="AK87">
        <f t="shared" si="49"/>
        <v>-2.723171228590069E-2</v>
      </c>
      <c r="AL87">
        <f t="shared" si="26"/>
        <v>-6.9818777421070927E-2</v>
      </c>
      <c r="AN87">
        <f t="shared" si="36"/>
        <v>0</v>
      </c>
      <c r="AO87">
        <f t="shared" si="36"/>
        <v>0</v>
      </c>
      <c r="AP87">
        <f t="shared" si="36"/>
        <v>-1.1947823022468877E-11</v>
      </c>
      <c r="AQ87">
        <f t="shared" si="36"/>
        <v>-1.0437546102926446E-7</v>
      </c>
      <c r="AR87">
        <f t="shared" si="36"/>
        <v>-1.0438740885228691E-7</v>
      </c>
      <c r="AS87">
        <f t="shared" si="36"/>
        <v>-4.8006265738395477E-6</v>
      </c>
      <c r="AT87">
        <f t="shared" si="36"/>
        <v>-3.1364436387205856E-6</v>
      </c>
      <c r="AU87">
        <f t="shared" si="23"/>
        <v>-8.0414576214124198E-6</v>
      </c>
      <c r="AW87">
        <v>84</v>
      </c>
      <c r="AX87">
        <f>IF(Z87&gt;0, (R87*SUMPRODUCT(K87:$K$98, X87:$X$98)-K87*$AZ$3)/Z87, 0)</f>
        <v>-167418411.90204585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100000</v>
      </c>
      <c r="S88">
        <f t="shared" si="29"/>
        <v>-967314388.16113818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-0.34734372447264983</v>
      </c>
      <c r="AC88">
        <f t="shared" si="30"/>
        <v>-0.31012841638915672</v>
      </c>
      <c r="AE88">
        <f t="shared" si="31"/>
        <v>0</v>
      </c>
      <c r="AF88">
        <f t="shared" si="32"/>
        <v>0</v>
      </c>
      <c r="AG88">
        <f t="shared" si="32"/>
        <v>-1.6030383719336065E-8</v>
      </c>
      <c r="AH88">
        <f t="shared" si="33"/>
        <v>-1.7333497328136111E-4</v>
      </c>
      <c r="AI88">
        <f t="shared" si="34"/>
        <v>-1.7335100366508045E-4</v>
      </c>
      <c r="AJ88">
        <f t="shared" si="35"/>
        <v>-3.7215308083493104E-2</v>
      </c>
      <c r="AK88">
        <f t="shared" si="49"/>
        <v>-2.4314060713085492E-2</v>
      </c>
      <c r="AL88">
        <f t="shared" si="26"/>
        <v>-6.1702719800243673E-2</v>
      </c>
      <c r="AN88">
        <f t="shared" si="36"/>
        <v>0</v>
      </c>
      <c r="AO88">
        <f t="shared" si="36"/>
        <v>0</v>
      </c>
      <c r="AP88">
        <f t="shared" si="36"/>
        <v>-1.6484980332494765E-12</v>
      </c>
      <c r="AQ88">
        <f t="shared" si="36"/>
        <v>-1.7825048205365667E-8</v>
      </c>
      <c r="AR88">
        <f t="shared" si="36"/>
        <v>-1.7826696703398917E-8</v>
      </c>
      <c r="AS88">
        <f t="shared" si="36"/>
        <v>-3.8270676021567284E-6</v>
      </c>
      <c r="AT88">
        <f t="shared" si="36"/>
        <v>-2.5003569451355509E-6</v>
      </c>
      <c r="AU88">
        <f t="shared" si="23"/>
        <v>-6.3452512439956774E-6</v>
      </c>
      <c r="AW88">
        <v>85</v>
      </c>
      <c r="AX88">
        <f>IF(Z88&gt;0, (R88*SUMPRODUCT(K88:$K$98, X88:$X$98)-K88*$AZ$3)/Z88, 0)</f>
        <v>-967314388.16113818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-0.31012841638915672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-3.2060767438672129E-5</v>
      </c>
      <c r="AI89">
        <f t="shared" si="34"/>
        <v>-3.2060767438672129E-5</v>
      </c>
      <c r="AJ89">
        <f t="shared" si="35"/>
        <v>-0.31012841638915672</v>
      </c>
      <c r="AK89">
        <f t="shared" si="49"/>
        <v>-2.1708989147240974E-2</v>
      </c>
      <c r="AL89">
        <f t="shared" si="26"/>
        <v>-0.33186946630383635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-2.9437464879454936E-9</v>
      </c>
      <c r="AR89">
        <f t="shared" si="36"/>
        <v>-2.9437464879454936E-9</v>
      </c>
      <c r="AS89">
        <f t="shared" si="36"/>
        <v>-2.8475283328884945E-5</v>
      </c>
      <c r="AT89">
        <f t="shared" si="36"/>
        <v>-1.9932698330219464E-6</v>
      </c>
      <c r="AU89">
        <f t="shared" si="23"/>
        <v>-3.0471496908394837E-5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6313.3111145564772</v>
      </c>
      <c r="AO91" s="8">
        <f t="shared" si="50"/>
        <v>-631.33111145564772</v>
      </c>
      <c r="AP91" s="8">
        <f t="shared" si="50"/>
        <v>-953.94801325163019</v>
      </c>
      <c r="AQ91" s="8">
        <f t="shared" si="50"/>
        <v>-3015.7620753239921</v>
      </c>
      <c r="AR91" s="8">
        <f t="shared" si="50"/>
        <v>1712.2699145252059</v>
      </c>
      <c r="AS91" s="8">
        <f t="shared" si="50"/>
        <v>-111.05311684418876</v>
      </c>
      <c r="AT91" s="8">
        <f t="shared" si="50"/>
        <v>49.201126183143543</v>
      </c>
      <c r="AU91" s="8">
        <f t="shared" si="50"/>
        <v>1650.4179238641602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F551-8780-428F-A506-091E2FB3D01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8178.7410478707616</v>
      </c>
      <c r="K3">
        <v>1</v>
      </c>
      <c r="L3" s="2">
        <v>0</v>
      </c>
      <c r="O3">
        <f>$C$3</f>
        <v>8178.7410478707616</v>
      </c>
      <c r="P3">
        <f>O3*C5</f>
        <v>817.87410478707625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8178.7410478707616</v>
      </c>
      <c r="AF3">
        <f t="shared" ref="AF3:AG34" si="4">-$Z3*P3</f>
        <v>-817.87410478707625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6840.3850153836856</v>
      </c>
      <c r="AJ3">
        <f t="shared" ref="AJ3:AJ66" si="7">AB3-AC3</f>
        <v>0</v>
      </c>
      <c r="AL3">
        <f t="shared" ref="AL3:AL34" si="8">SUM(AI3:AK3)</f>
        <v>6840.3850153836856</v>
      </c>
      <c r="AN3">
        <f t="shared" ref="AN3:AU34" si="9">AE3*$K3</f>
        <v>8178.7410478707616</v>
      </c>
      <c r="AO3">
        <f t="shared" si="9"/>
        <v>-817.87410478707625</v>
      </c>
      <c r="AP3">
        <f t="shared" si="9"/>
        <v>-520.48192770000003</v>
      </c>
      <c r="AQ3">
        <f t="shared" si="9"/>
        <v>0</v>
      </c>
      <c r="AR3">
        <f t="shared" si="9"/>
        <v>6840.3850153836856</v>
      </c>
      <c r="AS3">
        <f t="shared" si="9"/>
        <v>0</v>
      </c>
      <c r="AT3">
        <f t="shared" si="9"/>
        <v>0</v>
      </c>
      <c r="AU3">
        <f t="shared" si="9"/>
        <v>6840.3850153836856</v>
      </c>
      <c r="AW3">
        <v>0</v>
      </c>
      <c r="AX3">
        <f>IF(Z3&gt;0, (R3*SUMPRODUCT(K3:$K$98, X3:$X$98)-K3*$AZ$3)/Z3, 0)</f>
        <v>0</v>
      </c>
      <c r="AZ3">
        <f>C6*ABS(SUMPRODUCT(X4:X79, K4:K79))/1</f>
        <v>4058.050089837086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100000</v>
      </c>
      <c r="S4">
        <f t="shared" si="1"/>
        <v>275.74575066498591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272.20244561926165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-272.20244561926165</v>
      </c>
      <c r="AK4">
        <f>G4*SUM(AB4, AE4:AF4)</f>
        <v>0</v>
      </c>
      <c r="AL4">
        <f t="shared" si="8"/>
        <v>-557.19234561926169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-265.87358895419345</v>
      </c>
      <c r="AR4">
        <f t="shared" si="9"/>
        <v>-265.87358895419345</v>
      </c>
      <c r="AS4">
        <f t="shared" si="9"/>
        <v>-253.94388060384517</v>
      </c>
      <c r="AT4">
        <f t="shared" si="9"/>
        <v>0</v>
      </c>
      <c r="AU4">
        <f t="shared" si="9"/>
        <v>-519.81746955803874</v>
      </c>
      <c r="AW4">
        <v>1</v>
      </c>
      <c r="AX4">
        <f>IF(Z4&gt;0, (R4*SUMPRODUCT(K4:$K$98, X4:$X$98)-K4*$AZ$3)/Z4, 0)</f>
        <v>275.74575066498591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100000</v>
      </c>
      <c r="S5">
        <f t="shared" si="1"/>
        <v>330.56130892402678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272.20244561926165</v>
      </c>
      <c r="AC5">
        <f t="shared" si="2"/>
        <v>322.10533294721381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-285.92585502442779</v>
      </c>
      <c r="AI5">
        <f t="shared" si="6"/>
        <v>-334.64682209641558</v>
      </c>
      <c r="AJ5">
        <f t="shared" si="7"/>
        <v>-49.902887327952158</v>
      </c>
      <c r="AK5">
        <f>G5*SUM(AB5, AE5:AF5)</f>
        <v>11.160300270389728</v>
      </c>
      <c r="AL5">
        <f t="shared" si="8"/>
        <v>-373.38940915397802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-244.49749109120916</v>
      </c>
      <c r="AR5">
        <f t="shared" si="9"/>
        <v>-286.15918066321632</v>
      </c>
      <c r="AS5">
        <f t="shared" si="9"/>
        <v>-42.67235905913163</v>
      </c>
      <c r="AT5">
        <f t="shared" si="9"/>
        <v>9.5432622408411127</v>
      </c>
      <c r="AU5">
        <f t="shared" si="9"/>
        <v>-319.28827748150684</v>
      </c>
      <c r="AW5">
        <v>2</v>
      </c>
      <c r="AX5">
        <f>IF(Z5&gt;0, (R5*SUMPRODUCT(K5:$K$98, X5:$X$98)-K5*$AZ$3)/Z5, 0)</f>
        <v>330.56130892402678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100000</v>
      </c>
      <c r="S6">
        <f t="shared" si="1"/>
        <v>433.83082259773687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322.10533294721381</v>
      </c>
      <c r="AC6">
        <f t="shared" si="2"/>
        <v>417.2584703819598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-287.51821228513126</v>
      </c>
      <c r="AI6">
        <f t="shared" si="6"/>
        <v>-335.60821058025658</v>
      </c>
      <c r="AJ6">
        <f t="shared" si="7"/>
        <v>-95.153137434745986</v>
      </c>
      <c r="AK6">
        <f>G6*SUM(AB6, AE6:AF6)</f>
        <v>18.843161977412009</v>
      </c>
      <c r="AL6">
        <f t="shared" si="8"/>
        <v>-411.91818603759054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-221.79443261329314</v>
      </c>
      <c r="AR6">
        <f t="shared" si="9"/>
        <v>-258.89153961555849</v>
      </c>
      <c r="AS6">
        <f t="shared" si="9"/>
        <v>-73.402084553116808</v>
      </c>
      <c r="AT6">
        <f t="shared" si="9"/>
        <v>14.535804136385849</v>
      </c>
      <c r="AU6">
        <f t="shared" si="9"/>
        <v>-317.75782003228943</v>
      </c>
      <c r="AW6">
        <v>3</v>
      </c>
      <c r="AX6">
        <f>IF(Z6&gt;0, (R6*SUMPRODUCT(K6:$K$98, X6:$X$98)-K6*$AZ$3)/Z6, 0)</f>
        <v>433.83082259773687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100000</v>
      </c>
      <c r="S7">
        <f t="shared" si="1"/>
        <v>503.23988129075099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417.2584703819598</v>
      </c>
      <c r="AC7">
        <f t="shared" si="2"/>
        <v>477.71740457378382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-289.8289940850546</v>
      </c>
      <c r="AI7">
        <f t="shared" si="6"/>
        <v>-337.29317790018615</v>
      </c>
      <c r="AJ7">
        <f t="shared" si="7"/>
        <v>-60.458934191824028</v>
      </c>
      <c r="AK7">
        <f>G7*SUM(AB7, AE7:AF7)</f>
        <v>20.487390895754224</v>
      </c>
      <c r="AL7">
        <f t="shared" si="8"/>
        <v>-377.26472119625595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-203.41824480909918</v>
      </c>
      <c r="AR7">
        <f t="shared" si="9"/>
        <v>-236.73127131788624</v>
      </c>
      <c r="AS7">
        <f t="shared" si="9"/>
        <v>-42.433471209993968</v>
      </c>
      <c r="AT7">
        <f t="shared" si="9"/>
        <v>14.379200086204023</v>
      </c>
      <c r="AU7">
        <f t="shared" si="9"/>
        <v>-264.78554244167617</v>
      </c>
      <c r="AW7">
        <v>4</v>
      </c>
      <c r="AX7">
        <f>IF(Z7&gt;0, (R7*SUMPRODUCT(K7:$K$98, X7:$X$98)-K7*$AZ$3)/Z7, 0)</f>
        <v>503.23988129075099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100000</v>
      </c>
      <c r="S8">
        <f t="shared" si="1"/>
        <v>495.11557380576517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477.71740457378382</v>
      </c>
      <c r="AC8">
        <f t="shared" si="2"/>
        <v>463.85793826436247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-292.28377943500675</v>
      </c>
      <c r="AI8">
        <f t="shared" si="6"/>
        <v>-339.1271795222695</v>
      </c>
      <c r="AJ8">
        <f t="shared" si="7"/>
        <v>13.85946630942135</v>
      </c>
      <c r="AK8">
        <f t="shared" ref="AK8:AK71" si="22">G8*SUM(AB8:AB8, AE8:AF8)</f>
        <v>10.175380717421595</v>
      </c>
      <c r="AL8">
        <f t="shared" si="8"/>
        <v>-315.09233249542655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-191.48805270114784</v>
      </c>
      <c r="AR8">
        <f t="shared" si="9"/>
        <v>-222.1772393605988</v>
      </c>
      <c r="AS8">
        <f t="shared" si="9"/>
        <v>9.0799503831460271</v>
      </c>
      <c r="AT8">
        <f t="shared" si="9"/>
        <v>6.666342698997215</v>
      </c>
      <c r="AU8">
        <f t="shared" si="9"/>
        <v>-206.43094627845556</v>
      </c>
      <c r="AW8">
        <v>5</v>
      </c>
      <c r="AX8">
        <f>IF(Z8&gt;0, (R8*SUMPRODUCT(K8:$K$98, X8:$X$98)-K8*$AZ$3)/Z8, 0)</f>
        <v>495.11557380576517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100000</v>
      </c>
      <c r="S9">
        <f t="shared" si="1"/>
        <v>446.83315037309109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463.85793826436247</v>
      </c>
      <c r="AC9">
        <f t="shared" si="2"/>
        <v>413.11826062758246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-295.22949849517153</v>
      </c>
      <c r="AI9">
        <f t="shared" si="6"/>
        <v>-341.45684983231405</v>
      </c>
      <c r="AJ9">
        <f t="shared" si="7"/>
        <v>50.739677636780016</v>
      </c>
      <c r="AK9">
        <f t="shared" si="22"/>
        <v>2.7367618357597387</v>
      </c>
      <c r="AL9">
        <f t="shared" si="8"/>
        <v>-287.98041035977428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-183.17825907669595</v>
      </c>
      <c r="AR9">
        <f t="shared" si="9"/>
        <v>-211.86050723559066</v>
      </c>
      <c r="AS9">
        <f t="shared" si="9"/>
        <v>31.481968648096103</v>
      </c>
      <c r="AT9">
        <f t="shared" si="9"/>
        <v>1.6980527729691295</v>
      </c>
      <c r="AU9">
        <f t="shared" si="9"/>
        <v>-178.68048581452541</v>
      </c>
      <c r="AW9">
        <v>6</v>
      </c>
      <c r="AX9">
        <f>IF(Z9&gt;0, (R9*SUMPRODUCT(K9:$K$98, X9:$X$98)-K9*$AZ$3)/Z9, 0)</f>
        <v>446.83315037309109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100000</v>
      </c>
      <c r="S10">
        <f t="shared" si="1"/>
        <v>393.68501720209224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413.11826062758246</v>
      </c>
      <c r="AC10">
        <f t="shared" si="2"/>
        <v>359.16514814997026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-298.55361641936923</v>
      </c>
      <c r="AI10">
        <f t="shared" si="6"/>
        <v>-344.16941743493066</v>
      </c>
      <c r="AJ10">
        <f t="shared" si="7"/>
        <v>53.953112477612194</v>
      </c>
      <c r="AK10">
        <f t="shared" si="22"/>
        <v>1.6937848685730883</v>
      </c>
      <c r="AL10">
        <f t="shared" si="8"/>
        <v>-288.52252008874541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-175.7335576657336</v>
      </c>
      <c r="AR10">
        <f t="shared" si="9"/>
        <v>-202.58376666463127</v>
      </c>
      <c r="AS10">
        <f t="shared" si="9"/>
        <v>31.757687334498993</v>
      </c>
      <c r="AT10">
        <f t="shared" si="9"/>
        <v>0.99698956738353173</v>
      </c>
      <c r="AU10">
        <f t="shared" si="9"/>
        <v>-169.82908976274877</v>
      </c>
      <c r="AW10">
        <v>7</v>
      </c>
      <c r="AX10">
        <f>IF(Z10&gt;0, (R10*SUMPRODUCT(K10:$K$98, X10:$X$98)-K10*$AZ$3)/Z10, 0)</f>
        <v>393.68501720209224</v>
      </c>
    </row>
    <row r="11" spans="1:52" x14ac:dyDescent="0.25">
      <c r="A11" t="s">
        <v>33</v>
      </c>
      <c r="C11" s="12">
        <f>AU81</f>
        <v>2172.6110132028639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100000</v>
      </c>
      <c r="S11">
        <f t="shared" si="1"/>
        <v>335.89830681297815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359.16514814997026</v>
      </c>
      <c r="AC11">
        <f t="shared" si="2"/>
        <v>302.36399956437072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-302.75617676237255</v>
      </c>
      <c r="AI11">
        <f t="shared" si="6"/>
        <v>-347.76444167939718</v>
      </c>
      <c r="AJ11">
        <f t="shared" si="7"/>
        <v>56.801148585599549</v>
      </c>
      <c r="AK11">
        <f t="shared" si="22"/>
        <v>0.8619963555599286</v>
      </c>
      <c r="AL11">
        <f t="shared" si="8"/>
        <v>-290.10129673823769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-169.33414447405337</v>
      </c>
      <c r="AR11">
        <f t="shared" si="9"/>
        <v>-194.5076557645194</v>
      </c>
      <c r="AS11">
        <f t="shared" si="9"/>
        <v>31.769372977765407</v>
      </c>
      <c r="AT11">
        <f t="shared" si="9"/>
        <v>0.48212200645887349</v>
      </c>
      <c r="AU11">
        <f t="shared" si="9"/>
        <v>-162.25616078029512</v>
      </c>
      <c r="AW11">
        <v>8</v>
      </c>
      <c r="AX11">
        <f>IF(Z11&gt;0, (R11*SUMPRODUCT(K11:$K$98, X11:$X$98)-K11*$AZ$3)/Z11, 0)</f>
        <v>335.89830681297815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100000</v>
      </c>
      <c r="S12">
        <f t="shared" si="1"/>
        <v>276.81565940326942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302.36399956437072</v>
      </c>
      <c r="AC12">
        <f t="shared" si="2"/>
        <v>245.83555577814241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-307.96536201701775</v>
      </c>
      <c r="AI12">
        <f t="shared" si="6"/>
        <v>-352.36956160386364</v>
      </c>
      <c r="AJ12">
        <f t="shared" si="7"/>
        <v>56.528443786228308</v>
      </c>
      <c r="AK12">
        <f t="shared" si="22"/>
        <v>0.69543719899805267</v>
      </c>
      <c r="AL12">
        <f t="shared" si="8"/>
        <v>-295.1456806186373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-163.68686380033068</v>
      </c>
      <c r="AR12">
        <f t="shared" si="9"/>
        <v>-187.28816792859527</v>
      </c>
      <c r="AS12">
        <f t="shared" si="9"/>
        <v>30.045468809475061</v>
      </c>
      <c r="AT12">
        <f t="shared" si="9"/>
        <v>0.36963226425375528</v>
      </c>
      <c r="AU12">
        <f t="shared" si="9"/>
        <v>-156.87306685486647</v>
      </c>
      <c r="AW12">
        <v>9</v>
      </c>
      <c r="AX12">
        <f>IF(Z12&gt;0, (R12*SUMPRODUCT(K12:$K$98, X12:$X$98)-K12*$AZ$3)/Z12, 0)</f>
        <v>276.81565940326942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100000</v>
      </c>
      <c r="S13">
        <f t="shared" si="1"/>
        <v>215.46724824113139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245.83555577814241</v>
      </c>
      <c r="AC13">
        <f t="shared" si="2"/>
        <v>188.76336085521052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-313.79382147233889</v>
      </c>
      <c r="AI13">
        <f t="shared" si="6"/>
        <v>-357.59708215258013</v>
      </c>
      <c r="AJ13">
        <f t="shared" si="7"/>
        <v>57.072194922931885</v>
      </c>
      <c r="AK13">
        <f t="shared" si="22"/>
        <v>0.49167111155628485</v>
      </c>
      <c r="AL13">
        <f t="shared" si="8"/>
        <v>-300.03321611809196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-158.54063874663026</v>
      </c>
      <c r="AR13">
        <f t="shared" si="9"/>
        <v>-180.67172117153635</v>
      </c>
      <c r="AS13">
        <f t="shared" si="9"/>
        <v>28.835055436397173</v>
      </c>
      <c r="AT13">
        <f t="shared" si="9"/>
        <v>0.24841104810048156</v>
      </c>
      <c r="AU13">
        <f t="shared" si="9"/>
        <v>-151.5882546870387</v>
      </c>
      <c r="AW13">
        <v>10</v>
      </c>
      <c r="AX13">
        <f>IF(Z13&gt;0, (R13*SUMPRODUCT(K13:$K$98, X13:$X$98)-K13*$AZ$3)/Z13, 0)</f>
        <v>215.46724824113139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100000</v>
      </c>
      <c r="S14">
        <f t="shared" si="1"/>
        <v>289.19889873938877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188.76336085521052</v>
      </c>
      <c r="AC14">
        <f t="shared" si="2"/>
        <v>249.89580358673493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-320.78976293741357</v>
      </c>
      <c r="AI14">
        <f t="shared" si="6"/>
        <v>-363.99459612938369</v>
      </c>
      <c r="AJ14">
        <f t="shared" si="7"/>
        <v>-61.132442731524407</v>
      </c>
      <c r="AK14">
        <f t="shared" si="22"/>
        <v>13.213435259864738</v>
      </c>
      <c r="AL14">
        <f t="shared" si="8"/>
        <v>-411.91360360104335</v>
      </c>
      <c r="AN14">
        <f t="shared" si="9"/>
        <v>0</v>
      </c>
      <c r="AO14">
        <f t="shared" si="9"/>
        <v>0</v>
      </c>
      <c r="AP14">
        <f t="shared" si="9"/>
        <v>-19.489941047053431</v>
      </c>
      <c r="AQ14">
        <f t="shared" si="9"/>
        <v>-144.71004992354517</v>
      </c>
      <c r="AR14">
        <f t="shared" si="9"/>
        <v>-164.19999097059861</v>
      </c>
      <c r="AS14">
        <f t="shared" si="9"/>
        <v>-27.57718562656602</v>
      </c>
      <c r="AT14">
        <f t="shared" si="9"/>
        <v>5.9606542883652258</v>
      </c>
      <c r="AU14">
        <f t="shared" si="9"/>
        <v>-185.81652230879939</v>
      </c>
      <c r="AW14">
        <v>11</v>
      </c>
      <c r="AX14">
        <f>IF(Z14&gt;0, (R14*SUMPRODUCT(K14:$K$98, X14:$X$98)-K14*$AZ$3)/Z14, 0)</f>
        <v>289.19889873938877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100000</v>
      </c>
      <c r="S15">
        <f t="shared" si="1"/>
        <v>353.59595617469853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249.89580358673493</v>
      </c>
      <c r="AC15">
        <f t="shared" si="2"/>
        <v>301.32243355440005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-328.97482060261717</v>
      </c>
      <c r="AI15">
        <f t="shared" si="6"/>
        <v>-371.58311805236627</v>
      </c>
      <c r="AJ15">
        <f t="shared" si="7"/>
        <v>-51.426629967665122</v>
      </c>
      <c r="AK15">
        <f t="shared" si="22"/>
        <v>17.492706251071446</v>
      </c>
      <c r="AL15">
        <f t="shared" si="8"/>
        <v>-405.51704176895993</v>
      </c>
      <c r="AN15">
        <f t="shared" si="9"/>
        <v>0</v>
      </c>
      <c r="AO15">
        <f t="shared" si="9"/>
        <v>0</v>
      </c>
      <c r="AP15">
        <f t="shared" si="9"/>
        <v>-17.161464686656949</v>
      </c>
      <c r="AQ15">
        <f t="shared" si="9"/>
        <v>-132.50212058412967</v>
      </c>
      <c r="AR15">
        <f t="shared" si="9"/>
        <v>-149.6635852707866</v>
      </c>
      <c r="AS15">
        <f t="shared" si="9"/>
        <v>-20.713249460031076</v>
      </c>
      <c r="AT15">
        <f t="shared" si="9"/>
        <v>7.0455868591293269</v>
      </c>
      <c r="AU15">
        <f t="shared" si="9"/>
        <v>-163.33124787168833</v>
      </c>
      <c r="AW15">
        <v>12</v>
      </c>
      <c r="AX15">
        <f>IF(Z15&gt;0, (R15*SUMPRODUCT(K15:$K$98, X15:$X$98)-K15*$AZ$3)/Z15, 0)</f>
        <v>353.59595617469853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100000</v>
      </c>
      <c r="S16">
        <f t="shared" si="1"/>
        <v>409.32304218147317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301.32243355440005</v>
      </c>
      <c r="AC16">
        <f t="shared" si="2"/>
        <v>343.94234858742243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-337.31267715749397</v>
      </c>
      <c r="AI16">
        <f t="shared" si="6"/>
        <v>-379.32623529416685</v>
      </c>
      <c r="AJ16">
        <f t="shared" si="7"/>
        <v>-42.61991503302238</v>
      </c>
      <c r="AK16">
        <f t="shared" si="22"/>
        <v>21.092570348808007</v>
      </c>
      <c r="AL16">
        <f t="shared" si="8"/>
        <v>-400.85357997838122</v>
      </c>
      <c r="AN16">
        <f t="shared" si="9"/>
        <v>0</v>
      </c>
      <c r="AO16">
        <f t="shared" si="9"/>
        <v>0</v>
      </c>
      <c r="AP16">
        <f t="shared" si="9"/>
        <v>-15.108857007539386</v>
      </c>
      <c r="AQ16">
        <f t="shared" si="9"/>
        <v>-121.30391311833004</v>
      </c>
      <c r="AR16">
        <f t="shared" si="9"/>
        <v>-136.41277012586946</v>
      </c>
      <c r="AS16">
        <f t="shared" si="9"/>
        <v>-15.326914226418058</v>
      </c>
      <c r="AT16">
        <f t="shared" si="9"/>
        <v>7.5852806440459846</v>
      </c>
      <c r="AU16">
        <f t="shared" si="9"/>
        <v>-144.15440370824152</v>
      </c>
      <c r="AW16">
        <v>13</v>
      </c>
      <c r="AX16">
        <f>IF(Z16&gt;0, (R16*SUMPRODUCT(K16:$K$98, X16:$X$98)-K16*$AZ$3)/Z16, 0)</f>
        <v>409.32304218147317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50</v>
      </c>
      <c r="R17">
        <f t="shared" si="0"/>
        <v>100000</v>
      </c>
      <c r="S17">
        <f t="shared" si="1"/>
        <v>457.5020928390021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343.94234858742243</v>
      </c>
      <c r="AC17">
        <f t="shared" si="2"/>
        <v>378.99739584154963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-346.26322612213301</v>
      </c>
      <c r="AI17">
        <f t="shared" si="6"/>
        <v>-387.68351706437807</v>
      </c>
      <c r="AJ17">
        <f t="shared" si="7"/>
        <v>-35.055047254127203</v>
      </c>
      <c r="AK17">
        <f t="shared" si="22"/>
        <v>24.075964401119574</v>
      </c>
      <c r="AL17">
        <f t="shared" si="8"/>
        <v>-398.66259991738571</v>
      </c>
      <c r="AN17">
        <f t="shared" si="9"/>
        <v>0</v>
      </c>
      <c r="AO17">
        <f t="shared" si="9"/>
        <v>0</v>
      </c>
      <c r="AP17">
        <f t="shared" si="9"/>
        <v>-13.299559900853229</v>
      </c>
      <c r="AQ17">
        <f t="shared" si="9"/>
        <v>-111.1809794792423</v>
      </c>
      <c r="AR17">
        <f t="shared" si="9"/>
        <v>-124.48053938009554</v>
      </c>
      <c r="AS17">
        <f t="shared" si="9"/>
        <v>-11.25575630150886</v>
      </c>
      <c r="AT17">
        <f t="shared" si="9"/>
        <v>7.730504142763615</v>
      </c>
      <c r="AU17">
        <f t="shared" si="9"/>
        <v>-128.00579153884078</v>
      </c>
      <c r="AW17">
        <v>14</v>
      </c>
      <c r="AX17">
        <f>IF(Z17&gt;0, (R17*SUMPRODUCT(K17:$K$98, X17:$X$98)-K17*$AZ$3)/Z17, 0)</f>
        <v>457.5020928390021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100000</v>
      </c>
      <c r="S18">
        <f t="shared" si="1"/>
        <v>498.9495560236042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378.99739584154963</v>
      </c>
      <c r="AC18">
        <f t="shared" si="2"/>
        <v>407.42263098057379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-356.09960221623379</v>
      </c>
      <c r="AI18">
        <f t="shared" si="6"/>
        <v>-396.92764044794831</v>
      </c>
      <c r="AJ18">
        <f t="shared" si="7"/>
        <v>-28.425235139024153</v>
      </c>
      <c r="AK18">
        <f t="shared" si="22"/>
        <v>26.529817708908478</v>
      </c>
      <c r="AL18">
        <f t="shared" si="8"/>
        <v>-398.82305787806399</v>
      </c>
      <c r="AN18">
        <f t="shared" si="9"/>
        <v>0</v>
      </c>
      <c r="AO18">
        <f t="shared" si="9"/>
        <v>0</v>
      </c>
      <c r="AP18">
        <f t="shared" si="9"/>
        <v>-11.704816643536258</v>
      </c>
      <c r="AQ18">
        <f t="shared" si="9"/>
        <v>-102.08868050729714</v>
      </c>
      <c r="AR18">
        <f t="shared" si="9"/>
        <v>-113.7934971508334</v>
      </c>
      <c r="AS18">
        <f t="shared" si="9"/>
        <v>-8.1491097726374875</v>
      </c>
      <c r="AT18">
        <f t="shared" si="9"/>
        <v>7.6057206105975306</v>
      </c>
      <c r="AU18">
        <f t="shared" si="9"/>
        <v>-114.33688631287336</v>
      </c>
      <c r="AW18">
        <v>15</v>
      </c>
      <c r="AX18">
        <f>IF(Z18&gt;0, (R18*SUMPRODUCT(K18:$K$98, X18:$X$98)-K18*$AZ$3)/Z18, 0)</f>
        <v>498.9495560236042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100000</v>
      </c>
      <c r="S19">
        <f t="shared" si="1"/>
        <v>534.33178113513372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407.42263098057379</v>
      </c>
      <c r="AC19">
        <f t="shared" si="2"/>
        <v>429.98235638244302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-368.47288172907048</v>
      </c>
      <c r="AI19">
        <f t="shared" si="6"/>
        <v>-408.70840313760328</v>
      </c>
      <c r="AJ19">
        <f t="shared" si="7"/>
        <v>-22.55972540186923</v>
      </c>
      <c r="AK19">
        <f t="shared" si="22"/>
        <v>28.519584168640169</v>
      </c>
      <c r="AL19">
        <f t="shared" si="8"/>
        <v>-402.74854437083235</v>
      </c>
      <c r="AN19">
        <f t="shared" si="9"/>
        <v>0</v>
      </c>
      <c r="AO19">
        <f t="shared" si="9"/>
        <v>0</v>
      </c>
      <c r="AP19">
        <f t="shared" si="9"/>
        <v>-10.29906296018444</v>
      </c>
      <c r="AQ19">
        <f t="shared" si="9"/>
        <v>-94.317788739864426</v>
      </c>
      <c r="AR19">
        <f t="shared" si="9"/>
        <v>-104.61685170004885</v>
      </c>
      <c r="AS19">
        <f t="shared" si="9"/>
        <v>-5.7745997602270354</v>
      </c>
      <c r="AT19">
        <f t="shared" si="9"/>
        <v>7.3001413345376367</v>
      </c>
      <c r="AU19">
        <f t="shared" si="9"/>
        <v>-103.09131012573826</v>
      </c>
      <c r="AW19">
        <v>16</v>
      </c>
      <c r="AX19">
        <f>IF(Z19&gt;0, (R19*SUMPRODUCT(K19:$K$98, X19:$X$98)-K19*$AZ$3)/Z19, 0)</f>
        <v>534.33178113513372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100000</v>
      </c>
      <c r="S20">
        <f t="shared" si="1"/>
        <v>563.73670199527407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429.98235638244302</v>
      </c>
      <c r="AC20">
        <f t="shared" si="2"/>
        <v>446.95778720433339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-381.48440536237973</v>
      </c>
      <c r="AI20">
        <f t="shared" si="6"/>
        <v>-421.12682935414603</v>
      </c>
      <c r="AJ20">
        <f t="shared" si="7"/>
        <v>-16.97543082189037</v>
      </c>
      <c r="AK20">
        <f t="shared" si="22"/>
        <v>30.098764946771013</v>
      </c>
      <c r="AL20">
        <f t="shared" si="8"/>
        <v>-408.00349522926535</v>
      </c>
      <c r="AN20">
        <f t="shared" si="9"/>
        <v>0</v>
      </c>
      <c r="AO20">
        <f t="shared" si="9"/>
        <v>0</v>
      </c>
      <c r="AP20">
        <f t="shared" si="9"/>
        <v>-9.0600430001365186</v>
      </c>
      <c r="AQ20">
        <f t="shared" si="9"/>
        <v>-87.186018624454789</v>
      </c>
      <c r="AR20">
        <f t="shared" si="9"/>
        <v>-96.246061624591292</v>
      </c>
      <c r="AS20">
        <f t="shared" si="9"/>
        <v>-3.8796349391781204</v>
      </c>
      <c r="AT20">
        <f t="shared" si="9"/>
        <v>6.8788958194227936</v>
      </c>
      <c r="AU20">
        <f t="shared" si="9"/>
        <v>-93.246800744346615</v>
      </c>
      <c r="AW20">
        <v>17</v>
      </c>
      <c r="AX20">
        <f>IF(Z20&gt;0, (R20*SUMPRODUCT(K20:$K$98, X20:$X$98)-K20*$AZ$3)/Z20, 0)</f>
        <v>563.73670199527407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100000</v>
      </c>
      <c r="S21">
        <f t="shared" si="1"/>
        <v>587.90178265643294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446.95778720433339</v>
      </c>
      <c r="AC21">
        <f t="shared" si="2"/>
        <v>459.14071461715992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-393.79872217668839</v>
      </c>
      <c r="AI21">
        <f t="shared" si="6"/>
        <v>-432.8478225674487</v>
      </c>
      <c r="AJ21">
        <f t="shared" si="7"/>
        <v>-12.18292741282653</v>
      </c>
      <c r="AK21">
        <f t="shared" si="22"/>
        <v>31.287045104303338</v>
      </c>
      <c r="AL21">
        <f t="shared" si="8"/>
        <v>-413.7437048759719</v>
      </c>
      <c r="AN21">
        <f t="shared" si="9"/>
        <v>0</v>
      </c>
      <c r="AO21">
        <f t="shared" si="9"/>
        <v>0</v>
      </c>
      <c r="AP21">
        <f t="shared" si="9"/>
        <v>-7.9682521236235884</v>
      </c>
      <c r="AQ21">
        <f t="shared" si="9"/>
        <v>-80.357485137023332</v>
      </c>
      <c r="AR21">
        <f t="shared" si="9"/>
        <v>-88.325737260646918</v>
      </c>
      <c r="AS21">
        <f t="shared" si="9"/>
        <v>-2.4860146906784322</v>
      </c>
      <c r="AT21">
        <f t="shared" si="9"/>
        <v>6.3843484510404114</v>
      </c>
      <c r="AU21">
        <f t="shared" si="9"/>
        <v>-84.427403500284939</v>
      </c>
      <c r="AW21">
        <v>18</v>
      </c>
      <c r="AX21">
        <f>IF(Z21&gt;0, (R21*SUMPRODUCT(K21:$K$98, X21:$X$98)-K21*$AZ$3)/Z21, 0)</f>
        <v>587.90178265643294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100000</v>
      </c>
      <c r="S22">
        <f t="shared" si="1"/>
        <v>607.86215892713381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459.14071461715992</v>
      </c>
      <c r="AC22">
        <f t="shared" si="2"/>
        <v>467.50550272770897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-407.42995696970939</v>
      </c>
      <c r="AI22">
        <f t="shared" si="6"/>
        <v>-445.88485137807726</v>
      </c>
      <c r="AJ22">
        <f t="shared" si="7"/>
        <v>-8.3647881105490569</v>
      </c>
      <c r="AK22">
        <f t="shared" si="22"/>
        <v>32.139850023201198</v>
      </c>
      <c r="AL22">
        <f t="shared" si="8"/>
        <v>-422.10978946542514</v>
      </c>
      <c r="AN22">
        <f t="shared" si="9"/>
        <v>0</v>
      </c>
      <c r="AO22">
        <f t="shared" si="9"/>
        <v>0</v>
      </c>
      <c r="AP22">
        <f t="shared" si="9"/>
        <v>-7.0062500746976664</v>
      </c>
      <c r="AQ22">
        <f t="shared" si="9"/>
        <v>-74.231283439226843</v>
      </c>
      <c r="AR22">
        <f t="shared" si="9"/>
        <v>-81.237533513924518</v>
      </c>
      <c r="AS22">
        <f t="shared" si="9"/>
        <v>-1.5240139968141939</v>
      </c>
      <c r="AT22">
        <f t="shared" si="9"/>
        <v>5.8556870351677697</v>
      </c>
      <c r="AU22">
        <f t="shared" si="9"/>
        <v>-76.905860475570947</v>
      </c>
      <c r="AW22">
        <v>19</v>
      </c>
      <c r="AX22">
        <f>IF(Z22&gt;0, (R22*SUMPRODUCT(K22:$K$98, X22:$X$98)-K22*$AZ$3)/Z22, 0)</f>
        <v>607.86215892713381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100000</v>
      </c>
      <c r="S23">
        <f t="shared" si="1"/>
        <v>624.0047300234329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467.50550272770897</v>
      </c>
      <c r="AC23">
        <f t="shared" si="2"/>
        <v>472.4905346881003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-421.62792237011496</v>
      </c>
      <c r="AI23">
        <f t="shared" si="6"/>
        <v>-459.48745387321406</v>
      </c>
      <c r="AJ23">
        <f t="shared" si="7"/>
        <v>-4.9850319603913249</v>
      </c>
      <c r="AK23">
        <f t="shared" si="22"/>
        <v>32.725385190939633</v>
      </c>
      <c r="AL23">
        <f t="shared" si="8"/>
        <v>-431.74710064266577</v>
      </c>
      <c r="AN23">
        <f t="shared" si="9"/>
        <v>0</v>
      </c>
      <c r="AO23">
        <f t="shared" si="9"/>
        <v>0</v>
      </c>
      <c r="AP23">
        <f t="shared" si="9"/>
        <v>-6.1587308396015077</v>
      </c>
      <c r="AQ23">
        <f t="shared" si="9"/>
        <v>-68.587559994644323</v>
      </c>
      <c r="AR23">
        <f t="shared" si="9"/>
        <v>-74.746290834245826</v>
      </c>
      <c r="AS23">
        <f t="shared" si="9"/>
        <v>-0.81093106153064909</v>
      </c>
      <c r="AT23">
        <f t="shared" si="9"/>
        <v>5.3235428704863956</v>
      </c>
      <c r="AU23">
        <f t="shared" si="9"/>
        <v>-70.233679025290087</v>
      </c>
      <c r="AW23">
        <v>20</v>
      </c>
      <c r="AX23">
        <f>IF(Z23&gt;0, (R23*SUMPRODUCT(K23:$K$98, X23:$X$98)-K23*$AZ$3)/Z23, 0)</f>
        <v>624.0047300234329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100000</v>
      </c>
      <c r="S24">
        <f t="shared" si="1"/>
        <v>636.88122531665636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472.4905346881003</v>
      </c>
      <c r="AC24">
        <f t="shared" si="2"/>
        <v>474.63182772882965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-437.48558912687275</v>
      </c>
      <c r="AI24">
        <f t="shared" si="6"/>
        <v>-474.74778252037743</v>
      </c>
      <c r="AJ24">
        <f t="shared" si="7"/>
        <v>-2.1412930407293516</v>
      </c>
      <c r="AK24">
        <f t="shared" si="22"/>
        <v>33.074337428167027</v>
      </c>
      <c r="AL24">
        <f t="shared" si="8"/>
        <v>-443.81473813293974</v>
      </c>
      <c r="AN24">
        <f t="shared" si="9"/>
        <v>0</v>
      </c>
      <c r="AO24">
        <f t="shared" si="9"/>
        <v>0</v>
      </c>
      <c r="AP24">
        <f t="shared" si="9"/>
        <v>-5.4121070915831933</v>
      </c>
      <c r="AQ24">
        <f t="shared" si="9"/>
        <v>-63.542122557705504</v>
      </c>
      <c r="AR24">
        <f t="shared" si="9"/>
        <v>-68.954229649288692</v>
      </c>
      <c r="AS24">
        <f t="shared" si="9"/>
        <v>-0.31100979828281311</v>
      </c>
      <c r="AT24">
        <f t="shared" si="9"/>
        <v>4.803846468565661</v>
      </c>
      <c r="AU24">
        <f t="shared" si="9"/>
        <v>-64.461392979005851</v>
      </c>
      <c r="AW24">
        <v>21</v>
      </c>
      <c r="AX24">
        <f>IF(Z24&gt;0, (R24*SUMPRODUCT(K24:$K$98, X24:$X$98)-K24*$AZ$3)/Z24, 0)</f>
        <v>636.88122531665636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100000</v>
      </c>
      <c r="S25">
        <f t="shared" si="1"/>
        <v>646.78093577064055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474.63182772882965</v>
      </c>
      <c r="AC25">
        <f t="shared" si="2"/>
        <v>474.24046680985049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-455.94481887490412</v>
      </c>
      <c r="AI25">
        <f t="shared" si="6"/>
        <v>-492.60641792503628</v>
      </c>
      <c r="AJ25">
        <f t="shared" si="7"/>
        <v>0.39136091897916003</v>
      </c>
      <c r="AK25">
        <f t="shared" si="22"/>
        <v>33.224227941018079</v>
      </c>
      <c r="AL25">
        <f t="shared" si="8"/>
        <v>-458.99082906503907</v>
      </c>
      <c r="AN25">
        <f t="shared" si="9"/>
        <v>0</v>
      </c>
      <c r="AO25">
        <f t="shared" si="9"/>
        <v>0</v>
      </c>
      <c r="AP25">
        <f t="shared" si="9"/>
        <v>-4.7543521552950141</v>
      </c>
      <c r="AQ25">
        <f t="shared" si="9"/>
        <v>-59.12786917311724</v>
      </c>
      <c r="AR25">
        <f t="shared" si="9"/>
        <v>-63.88222132841225</v>
      </c>
      <c r="AS25">
        <f t="shared" si="9"/>
        <v>5.0752495168104185E-2</v>
      </c>
      <c r="AT25">
        <f t="shared" si="9"/>
        <v>4.3085867450405875</v>
      </c>
      <c r="AU25">
        <f t="shared" si="9"/>
        <v>-59.522882088203559</v>
      </c>
      <c r="AW25">
        <v>22</v>
      </c>
      <c r="AX25">
        <f>IF(Z25&gt;0, (R25*SUMPRODUCT(K25:$K$98, X25:$X$98)-K25*$AZ$3)/Z25, 0)</f>
        <v>646.78093577064055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100000</v>
      </c>
      <c r="S26">
        <f t="shared" si="1"/>
        <v>653.81652678828846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474.24046680985049</v>
      </c>
      <c r="AC26">
        <f t="shared" si="2"/>
        <v>471.49720624273857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-475.36103901823918</v>
      </c>
      <c r="AI26">
        <f t="shared" si="6"/>
        <v>-511.41834155836091</v>
      </c>
      <c r="AJ26">
        <f t="shared" si="7"/>
        <v>2.7432605671119177</v>
      </c>
      <c r="AK26">
        <f t="shared" si="22"/>
        <v>33.196832676689539</v>
      </c>
      <c r="AL26">
        <f t="shared" si="8"/>
        <v>-475.47824831455944</v>
      </c>
      <c r="AN26">
        <f t="shared" si="9"/>
        <v>0</v>
      </c>
      <c r="AO26">
        <f t="shared" si="9"/>
        <v>0</v>
      </c>
      <c r="AP26">
        <f t="shared" si="9"/>
        <v>-4.1749872601061497</v>
      </c>
      <c r="AQ26">
        <f t="shared" si="9"/>
        <v>-55.04089718424261</v>
      </c>
      <c r="AR26">
        <f t="shared" si="9"/>
        <v>-59.21588444434876</v>
      </c>
      <c r="AS26">
        <f t="shared" si="9"/>
        <v>0.31763546111359103</v>
      </c>
      <c r="AT26">
        <f t="shared" si="9"/>
        <v>3.8437804199810892</v>
      </c>
      <c r="AU26">
        <f t="shared" si="9"/>
        <v>-55.054468563254076</v>
      </c>
      <c r="AW26">
        <v>23</v>
      </c>
      <c r="AX26">
        <f>IF(Z26&gt;0, (R26*SUMPRODUCT(K26:$K$98, X26:$X$98)-K26*$AZ$3)/Z26, 0)</f>
        <v>653.81652678828846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100000</v>
      </c>
      <c r="S27">
        <f t="shared" si="1"/>
        <v>658.40996119128454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471.49720624273857</v>
      </c>
      <c r="AC27">
        <f t="shared" si="2"/>
        <v>466.79970959957222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-495.42632729680167</v>
      </c>
      <c r="AI27">
        <f t="shared" si="6"/>
        <v>-530.87534364787382</v>
      </c>
      <c r="AJ27">
        <f t="shared" si="7"/>
        <v>4.6974966431663461</v>
      </c>
      <c r="AK27">
        <f t="shared" si="22"/>
        <v>33.004804436991705</v>
      </c>
      <c r="AL27">
        <f t="shared" si="8"/>
        <v>-493.17304256771575</v>
      </c>
      <c r="AN27">
        <f t="shared" si="9"/>
        <v>0</v>
      </c>
      <c r="AO27">
        <f t="shared" si="9"/>
        <v>0</v>
      </c>
      <c r="AP27">
        <f t="shared" si="9"/>
        <v>-3.6647815031053392</v>
      </c>
      <c r="AQ27">
        <f t="shared" si="9"/>
        <v>-51.218042905549297</v>
      </c>
      <c r="AR27">
        <f t="shared" si="9"/>
        <v>-54.882824408654635</v>
      </c>
      <c r="AS27">
        <f t="shared" si="9"/>
        <v>0.48563544438814266</v>
      </c>
      <c r="AT27">
        <f t="shared" si="9"/>
        <v>3.4120945872349444</v>
      </c>
      <c r="AU27">
        <f t="shared" si="9"/>
        <v>-50.985094377031551</v>
      </c>
      <c r="AW27">
        <v>24</v>
      </c>
      <c r="AX27">
        <f>IF(Z27&gt;0, (R27*SUMPRODUCT(K27:$K$98, X27:$X$98)-K27*$AZ$3)/Z27, 0)</f>
        <v>658.40996119128454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100000</v>
      </c>
      <c r="S28">
        <f t="shared" si="1"/>
        <v>661.00788859321653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466.79970959957222</v>
      </c>
      <c r="AC28">
        <f t="shared" si="2"/>
        <v>460.53113146284068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-518.00314710806902</v>
      </c>
      <c r="AI28">
        <f t="shared" si="6"/>
        <v>-552.83867172207636</v>
      </c>
      <c r="AJ28">
        <f t="shared" si="7"/>
        <v>6.2685781367315485</v>
      </c>
      <c r="AK28">
        <f t="shared" si="22"/>
        <v>32.675979671970062</v>
      </c>
      <c r="AL28">
        <f t="shared" si="8"/>
        <v>-513.89411391337478</v>
      </c>
      <c r="AN28">
        <f t="shared" si="9"/>
        <v>0</v>
      </c>
      <c r="AO28">
        <f t="shared" si="9"/>
        <v>0</v>
      </c>
      <c r="AP28">
        <f t="shared" si="9"/>
        <v>-3.2154979026792581</v>
      </c>
      <c r="AQ28">
        <f t="shared" si="9"/>
        <v>-47.814351916993886</v>
      </c>
      <c r="AR28">
        <f t="shared" si="9"/>
        <v>-51.029849819673146</v>
      </c>
      <c r="AS28">
        <f t="shared" si="9"/>
        <v>0.57862196923356723</v>
      </c>
      <c r="AT28">
        <f t="shared" si="9"/>
        <v>3.0161608090426553</v>
      </c>
      <c r="AU28">
        <f t="shared" si="9"/>
        <v>-47.435067041396927</v>
      </c>
      <c r="AW28">
        <v>25</v>
      </c>
      <c r="AX28">
        <f>IF(Z28&gt;0, (R28*SUMPRODUCT(K28:$K$98, X28:$X$98)-K28*$AZ$3)/Z28, 0)</f>
        <v>661.00788859321653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100000</v>
      </c>
      <c r="S29">
        <f t="shared" si="1"/>
        <v>661.76124072278299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460.53113146284068</v>
      </c>
      <c r="AC29">
        <f t="shared" si="2"/>
        <v>452.85023023229189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-543.27895688083493</v>
      </c>
      <c r="AI29">
        <f t="shared" si="6"/>
        <v>-577.4944867702618</v>
      </c>
      <c r="AJ29">
        <f t="shared" si="7"/>
        <v>7.680901230548784</v>
      </c>
      <c r="AK29">
        <f t="shared" si="22"/>
        <v>32.237179202398849</v>
      </c>
      <c r="AL29">
        <f t="shared" si="8"/>
        <v>-537.57640633731421</v>
      </c>
      <c r="AN29">
        <f t="shared" si="9"/>
        <v>0</v>
      </c>
      <c r="AO29">
        <f t="shared" si="9"/>
        <v>0</v>
      </c>
      <c r="AP29">
        <f t="shared" si="9"/>
        <v>-2.8198832179829414</v>
      </c>
      <c r="AQ29">
        <f t="shared" si="9"/>
        <v>-44.774499127805434</v>
      </c>
      <c r="AR29">
        <f t="shared" si="9"/>
        <v>-47.594382345788375</v>
      </c>
      <c r="AS29">
        <f t="shared" si="9"/>
        <v>0.63302379209103166</v>
      </c>
      <c r="AT29">
        <f t="shared" si="9"/>
        <v>2.6568368492824153</v>
      </c>
      <c r="AU29">
        <f t="shared" si="9"/>
        <v>-44.304521704414931</v>
      </c>
      <c r="AW29">
        <v>26</v>
      </c>
      <c r="AX29">
        <f>IF(Z29&gt;0, (R29*SUMPRODUCT(K29:$K$98, X29:$X$98)-K29*$AZ$3)/Z29, 0)</f>
        <v>661.76124072278299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100000</v>
      </c>
      <c r="S30">
        <f t="shared" si="1"/>
        <v>660.82860865495331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452.85023023229189</v>
      </c>
      <c r="AC30">
        <f t="shared" si="2"/>
        <v>443.90916921738329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-572.11972291972074</v>
      </c>
      <c r="AI30">
        <f t="shared" si="6"/>
        <v>-605.70703764879352</v>
      </c>
      <c r="AJ30">
        <f t="shared" si="7"/>
        <v>8.9410610149085983</v>
      </c>
      <c r="AK30">
        <f t="shared" si="22"/>
        <v>31.699516116260437</v>
      </c>
      <c r="AL30">
        <f t="shared" si="8"/>
        <v>-565.06646051762459</v>
      </c>
      <c r="AN30">
        <f t="shared" si="9"/>
        <v>0</v>
      </c>
      <c r="AO30">
        <f t="shared" si="9"/>
        <v>0</v>
      </c>
      <c r="AP30">
        <f t="shared" si="9"/>
        <v>-2.4715256035913553</v>
      </c>
      <c r="AQ30">
        <f t="shared" si="9"/>
        <v>-42.099481751416533</v>
      </c>
      <c r="AR30">
        <f t="shared" si="9"/>
        <v>-44.571007355007893</v>
      </c>
      <c r="AS30">
        <f t="shared" si="9"/>
        <v>0.6579287865037724</v>
      </c>
      <c r="AT30">
        <f t="shared" si="9"/>
        <v>2.3326117712821812</v>
      </c>
      <c r="AU30">
        <f t="shared" si="9"/>
        <v>-41.580466797221945</v>
      </c>
      <c r="AW30">
        <v>27</v>
      </c>
      <c r="AX30">
        <f>IF(Z30&gt;0, (R30*SUMPRODUCT(K30:$K$98, X30:$X$98)-K30*$AZ$3)/Z30, 0)</f>
        <v>660.82860865495331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50</v>
      </c>
      <c r="R31">
        <f t="shared" si="0"/>
        <v>100000</v>
      </c>
      <c r="S31">
        <f t="shared" si="1"/>
        <v>658.29935044571369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443.90916921738329</v>
      </c>
      <c r="AC31">
        <f t="shared" si="2"/>
        <v>433.80382863819636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-605.22910322181633</v>
      </c>
      <c r="AI31">
        <f t="shared" si="6"/>
        <v>-638.17793025198739</v>
      </c>
      <c r="AJ31">
        <f t="shared" si="7"/>
        <v>10.10534057918693</v>
      </c>
      <c r="AK31">
        <f t="shared" si="22"/>
        <v>31.073641845216834</v>
      </c>
      <c r="AL31">
        <f t="shared" si="8"/>
        <v>-596.99894782758361</v>
      </c>
      <c r="AN31">
        <f t="shared" si="9"/>
        <v>0</v>
      </c>
      <c r="AO31">
        <f t="shared" si="9"/>
        <v>0</v>
      </c>
      <c r="AP31">
        <f t="shared" si="9"/>
        <v>-2.164770025269676</v>
      </c>
      <c r="AQ31">
        <f t="shared" si="9"/>
        <v>-39.764141523936694</v>
      </c>
      <c r="AR31">
        <f t="shared" si="9"/>
        <v>-41.928911549206369</v>
      </c>
      <c r="AS31">
        <f t="shared" si="9"/>
        <v>0.66393071780472324</v>
      </c>
      <c r="AT31">
        <f t="shared" si="9"/>
        <v>2.0415685323454618</v>
      </c>
      <c r="AU31">
        <f t="shared" si="9"/>
        <v>-39.223412299056179</v>
      </c>
      <c r="AW31">
        <v>28</v>
      </c>
      <c r="AX31">
        <f>IF(Z31&gt;0, (R31*SUMPRODUCT(K31:$K$98, X31:$X$98)-K31*$AZ$3)/Z31, 0)</f>
        <v>658.29935044571369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100000</v>
      </c>
      <c r="S32">
        <f t="shared" si="1"/>
        <v>654.2326875860366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433.80382863819636</v>
      </c>
      <c r="AC32">
        <f t="shared" si="2"/>
        <v>422.60588458946484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-643.02331163429994</v>
      </c>
      <c r="AI32">
        <f t="shared" si="6"/>
        <v>-675.32113873835215</v>
      </c>
      <c r="AJ32">
        <f t="shared" si="7"/>
        <v>11.197944048731529</v>
      </c>
      <c r="AK32">
        <f t="shared" si="22"/>
        <v>30.366268004673749</v>
      </c>
      <c r="AL32">
        <f t="shared" si="8"/>
        <v>-633.75692668494685</v>
      </c>
      <c r="AN32">
        <f t="shared" si="9"/>
        <v>0</v>
      </c>
      <c r="AO32">
        <f t="shared" si="9"/>
        <v>0</v>
      </c>
      <c r="AP32">
        <f t="shared" si="9"/>
        <v>-1.89464169295042</v>
      </c>
      <c r="AQ32">
        <f t="shared" si="9"/>
        <v>-37.720765915195003</v>
      </c>
      <c r="AR32">
        <f t="shared" si="9"/>
        <v>-39.615407608145418</v>
      </c>
      <c r="AS32">
        <f t="shared" si="9"/>
        <v>0.6568891338015399</v>
      </c>
      <c r="AT32">
        <f t="shared" si="9"/>
        <v>1.7813333768742241</v>
      </c>
      <c r="AU32">
        <f t="shared" si="9"/>
        <v>-37.177185097469653</v>
      </c>
      <c r="AW32">
        <v>29</v>
      </c>
      <c r="AX32">
        <f>IF(Z32&gt;0, (R32*SUMPRODUCT(K32:$K$98, X32:$X$98)-K32*$AZ$3)/Z32, 0)</f>
        <v>654.2326875860366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100000</v>
      </c>
      <c r="S33">
        <f t="shared" si="1"/>
        <v>648.71876806965804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422.60588458946484</v>
      </c>
      <c r="AC33">
        <f t="shared" si="2"/>
        <v>410.39065213427421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-687.97743624780958</v>
      </c>
      <c r="AI33">
        <f t="shared" si="6"/>
        <v>-719.60829636269739</v>
      </c>
      <c r="AJ33">
        <f t="shared" si="7"/>
        <v>12.21523245519063</v>
      </c>
      <c r="AK33">
        <f t="shared" si="22"/>
        <v>29.58241192126254</v>
      </c>
      <c r="AL33">
        <f t="shared" si="8"/>
        <v>-677.81065198624424</v>
      </c>
      <c r="AN33">
        <f t="shared" si="9"/>
        <v>0</v>
      </c>
      <c r="AO33">
        <f t="shared" si="9"/>
        <v>0</v>
      </c>
      <c r="AP33">
        <f t="shared" si="9"/>
        <v>-1.6567110294535978</v>
      </c>
      <c r="AQ33">
        <f t="shared" si="9"/>
        <v>-36.03379113015302</v>
      </c>
      <c r="AR33">
        <f t="shared" si="9"/>
        <v>-37.690502159606616</v>
      </c>
      <c r="AS33">
        <f t="shared" si="9"/>
        <v>0.63979007407164334</v>
      </c>
      <c r="AT33">
        <f t="shared" si="9"/>
        <v>1.5494206584893895</v>
      </c>
      <c r="AU33">
        <f t="shared" si="9"/>
        <v>-35.501291427045587</v>
      </c>
      <c r="AW33">
        <v>30</v>
      </c>
      <c r="AX33">
        <f>IF(Z33&gt;0, (R33*SUMPRODUCT(K33:$K$98, X33:$X$98)-K33*$AZ$3)/Z33, 0)</f>
        <v>648.71876806965804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100000</v>
      </c>
      <c r="S34">
        <f t="shared" si="1"/>
        <v>641.66678509252745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410.39065213427421</v>
      </c>
      <c r="AC34">
        <f t="shared" si="2"/>
        <v>397.12965873626797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-738.77802351146772</v>
      </c>
      <c r="AI34">
        <f t="shared" si="6"/>
        <v>-769.72318601345091</v>
      </c>
      <c r="AJ34">
        <f t="shared" si="7"/>
        <v>13.260993398006235</v>
      </c>
      <c r="AK34">
        <f t="shared" si="22"/>
        <v>28.727345649399197</v>
      </c>
      <c r="AL34">
        <f t="shared" si="8"/>
        <v>-727.73484696604544</v>
      </c>
      <c r="AN34">
        <f t="shared" si="9"/>
        <v>0</v>
      </c>
      <c r="AO34">
        <f t="shared" si="9"/>
        <v>0</v>
      </c>
      <c r="AP34">
        <f t="shared" si="9"/>
        <v>-1.4471398636563109</v>
      </c>
      <c r="AQ34">
        <f t="shared" si="9"/>
        <v>-34.548699757131573</v>
      </c>
      <c r="AR34">
        <f t="shared" si="9"/>
        <v>-35.995839620787883</v>
      </c>
      <c r="AS34">
        <f t="shared" si="9"/>
        <v>0.62014578778534779</v>
      </c>
      <c r="AT34">
        <f t="shared" si="9"/>
        <v>1.3434244225931915</v>
      </c>
      <c r="AU34">
        <f t="shared" ref="AU34:AU79" si="23">AL34*$K34</f>
        <v>-34.032269410409342</v>
      </c>
      <c r="AW34">
        <v>31</v>
      </c>
      <c r="AX34">
        <f>IF(Z34&gt;0, (R34*SUMPRODUCT(K34:$K$98, X34:$X$98)-K34*$AZ$3)/Z34, 0)</f>
        <v>641.66678509252745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100000</v>
      </c>
      <c r="S35">
        <f t="shared" si="1"/>
        <v>633.17149277426688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397.12965873626797</v>
      </c>
      <c r="AC35">
        <f t="shared" si="2"/>
        <v>382.91381409712466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-795.89206458903197</v>
      </c>
      <c r="AI35">
        <f t="shared" ref="AI35:AI66" si="25">SUM(AE35:AH35)</f>
        <v>-826.12982943370082</v>
      </c>
      <c r="AJ35">
        <f t="shared" si="7"/>
        <v>14.215844639143313</v>
      </c>
      <c r="AK35">
        <f t="shared" si="22"/>
        <v>27.79907611153876</v>
      </c>
      <c r="AL35">
        <f t="shared" ref="AL35:AL79" si="26">SUM(AI35:AK35)</f>
        <v>-784.11490868301883</v>
      </c>
      <c r="AN35">
        <f t="shared" ref="AN35:AT66" si="27">AE35*$K35</f>
        <v>0</v>
      </c>
      <c r="AO35">
        <f t="shared" si="27"/>
        <v>0</v>
      </c>
      <c r="AP35">
        <f t="shared" si="27"/>
        <v>-1.2625523713515261</v>
      </c>
      <c r="AQ35">
        <f t="shared" si="27"/>
        <v>-33.231801975069182</v>
      </c>
      <c r="AR35">
        <f t="shared" si="27"/>
        <v>-34.494354346420707</v>
      </c>
      <c r="AS35">
        <f t="shared" si="27"/>
        <v>0.59357060457726507</v>
      </c>
      <c r="AT35">
        <f t="shared" si="27"/>
        <v>1.1607269798644795</v>
      </c>
      <c r="AU35">
        <f t="shared" si="23"/>
        <v>-32.74005676197897</v>
      </c>
      <c r="AW35">
        <v>32</v>
      </c>
      <c r="AX35">
        <f>IF(Z35&gt;0, (R35*SUMPRODUCT(K35:$K$98, X35:$X$98)-K35*$AZ$3)/Z35, 0)</f>
        <v>633.17149277426688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100000</v>
      </c>
      <c r="S36">
        <f t="shared" si="1"/>
        <v>623.33964805721143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382.91381409712466</v>
      </c>
      <c r="AC36">
        <f t="shared" si="2"/>
        <v>367.8363470488307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-860.19353251003338</v>
      </c>
      <c r="AI36">
        <f t="shared" si="25"/>
        <v>-889.69882294000058</v>
      </c>
      <c r="AJ36">
        <f t="shared" si="7"/>
        <v>15.077467048293954</v>
      </c>
      <c r="AK36">
        <f t="shared" si="22"/>
        <v>26.803966986798727</v>
      </c>
      <c r="AL36">
        <f t="shared" si="26"/>
        <v>-847.81738890490783</v>
      </c>
      <c r="AN36">
        <f t="shared" si="27"/>
        <v>0</v>
      </c>
      <c r="AO36">
        <f t="shared" si="27"/>
        <v>0</v>
      </c>
      <c r="AP36">
        <f t="shared" si="27"/>
        <v>-1.0999718927383166</v>
      </c>
      <c r="AQ36">
        <f t="shared" si="27"/>
        <v>-32.068442448386136</v>
      </c>
      <c r="AR36">
        <f t="shared" si="27"/>
        <v>-33.168414341124453</v>
      </c>
      <c r="AS36">
        <f t="shared" si="27"/>
        <v>0.56209546576661029</v>
      </c>
      <c r="AT36">
        <f t="shared" si="27"/>
        <v>0.99926521209292041</v>
      </c>
      <c r="AU36">
        <f t="shared" si="23"/>
        <v>-31.607053663264921</v>
      </c>
      <c r="AW36">
        <v>33</v>
      </c>
      <c r="AX36">
        <f>IF(Z36&gt;0, (R36*SUMPRODUCT(K36:$K$98, X36:$X$98)-K36*$AZ$3)/Z36, 0)</f>
        <v>623.33964805721143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100000</v>
      </c>
      <c r="S37">
        <f t="shared" si="1"/>
        <v>612.22905990032029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367.8363470488307</v>
      </c>
      <c r="AC37">
        <f t="shared" si="2"/>
        <v>351.97713221363676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-929.38956268735058</v>
      </c>
      <c r="AI37">
        <f t="shared" si="25"/>
        <v>-958.13510543167433</v>
      </c>
      <c r="AJ37">
        <f t="shared" si="7"/>
        <v>15.859214835193939</v>
      </c>
      <c r="AK37">
        <f t="shared" si="22"/>
        <v>25.748544293418153</v>
      </c>
      <c r="AL37">
        <f t="shared" si="26"/>
        <v>-916.52734630306225</v>
      </c>
      <c r="AN37">
        <f t="shared" si="27"/>
        <v>0</v>
      </c>
      <c r="AO37">
        <f t="shared" si="27"/>
        <v>0</v>
      </c>
      <c r="AP37">
        <f t="shared" si="27"/>
        <v>-0.95682867981018183</v>
      </c>
      <c r="AQ37">
        <f t="shared" si="27"/>
        <v>-30.935807899160206</v>
      </c>
      <c r="AR37">
        <f t="shared" si="27"/>
        <v>-31.892636578970386</v>
      </c>
      <c r="AS37">
        <f t="shared" si="27"/>
        <v>0.52789233198879448</v>
      </c>
      <c r="AT37">
        <f t="shared" si="27"/>
        <v>0.8570701156154088</v>
      </c>
      <c r="AU37">
        <f t="shared" si="23"/>
        <v>-30.507674131366183</v>
      </c>
      <c r="AW37">
        <v>34</v>
      </c>
      <c r="AX37">
        <f>IF(Z37&gt;0, (R37*SUMPRODUCT(K37:$K$98, X37:$X$98)-K37*$AZ$3)/Z37, 0)</f>
        <v>612.22905990032029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100000</v>
      </c>
      <c r="S38">
        <f t="shared" si="1"/>
        <v>600.06293801427137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351.97713221363676</v>
      </c>
      <c r="AC38">
        <f t="shared" si="2"/>
        <v>335.51384896911242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-1003.0649057391075</v>
      </c>
      <c r="AI38">
        <f t="shared" si="25"/>
        <v>-1031.0214606031186</v>
      </c>
      <c r="AJ38">
        <f t="shared" si="7"/>
        <v>16.463283244524348</v>
      </c>
      <c r="AK38">
        <f t="shared" si="22"/>
        <v>24.638399254954575</v>
      </c>
      <c r="AL38">
        <f t="shared" si="26"/>
        <v>-989.91977810363971</v>
      </c>
      <c r="AN38">
        <f t="shared" si="27"/>
        <v>0</v>
      </c>
      <c r="AO38">
        <f t="shared" si="27"/>
        <v>0</v>
      </c>
      <c r="AP38">
        <f t="shared" si="27"/>
        <v>-0.83086277187936042</v>
      </c>
      <c r="AQ38">
        <f t="shared" si="27"/>
        <v>-29.810872334279185</v>
      </c>
      <c r="AR38">
        <f t="shared" si="27"/>
        <v>-30.641735106158549</v>
      </c>
      <c r="AS38">
        <f t="shared" si="27"/>
        <v>0.48928522192086721</v>
      </c>
      <c r="AT38">
        <f t="shared" si="27"/>
        <v>0.7322479039073152</v>
      </c>
      <c r="AU38">
        <f t="shared" si="23"/>
        <v>-29.420201980330365</v>
      </c>
      <c r="AW38">
        <v>35</v>
      </c>
      <c r="AX38">
        <f>IF(Z38&gt;0, (R38*SUMPRODUCT(K38:$K$98, X38:$X$98)-K38*$AZ$3)/Z38, 0)</f>
        <v>600.06293801427137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100000</v>
      </c>
      <c r="S39">
        <f t="shared" si="1"/>
        <v>587.05800421400409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335.51384896911242</v>
      </c>
      <c r="AC39">
        <f t="shared" si="2"/>
        <v>318.62487364790098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-1079.1248069703365</v>
      </c>
      <c r="AI39">
        <f t="shared" si="25"/>
        <v>-1106.2622338822223</v>
      </c>
      <c r="AJ39">
        <f t="shared" si="7"/>
        <v>16.888975321211433</v>
      </c>
      <c r="AK39">
        <f t="shared" si="22"/>
        <v>23.485969427837873</v>
      </c>
      <c r="AL39">
        <f t="shared" si="26"/>
        <v>-1065.887289133173</v>
      </c>
      <c r="AN39">
        <f t="shared" si="27"/>
        <v>0</v>
      </c>
      <c r="AO39">
        <f t="shared" si="27"/>
        <v>0</v>
      </c>
      <c r="AP39">
        <f t="shared" si="27"/>
        <v>-0.72010577328186287</v>
      </c>
      <c r="AQ39">
        <f t="shared" si="27"/>
        <v>-28.635139437286345</v>
      </c>
      <c r="AR39">
        <f t="shared" si="27"/>
        <v>-29.355245210568206</v>
      </c>
      <c r="AS39">
        <f t="shared" si="27"/>
        <v>0.44815776650853251</v>
      </c>
      <c r="AT39">
        <f t="shared" si="27"/>
        <v>0.623212444975763</v>
      </c>
      <c r="AU39">
        <f t="shared" si="23"/>
        <v>-28.283874999083913</v>
      </c>
      <c r="AW39">
        <v>36</v>
      </c>
      <c r="AX39">
        <f>IF(Z39&gt;0, (R39*SUMPRODUCT(K39:$K$98, X39:$X$98)-K39*$AZ$3)/Z39, 0)</f>
        <v>587.05800421400409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100000</v>
      </c>
      <c r="S40">
        <f t="shared" si="1"/>
        <v>573.52864436308005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318.62487364790098</v>
      </c>
      <c r="AC40">
        <f t="shared" si="2"/>
        <v>301.52714225799662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-1158.0716742132547</v>
      </c>
      <c r="AI40">
        <f t="shared" si="25"/>
        <v>-1184.3586910189149</v>
      </c>
      <c r="AJ40">
        <f t="shared" si="7"/>
        <v>17.097731389904368</v>
      </c>
      <c r="AK40">
        <f t="shared" si="22"/>
        <v>22.30374115535307</v>
      </c>
      <c r="AL40">
        <f t="shared" si="26"/>
        <v>-1144.9572184736576</v>
      </c>
      <c r="AN40">
        <f t="shared" si="27"/>
        <v>0</v>
      </c>
      <c r="AO40">
        <f t="shared" si="27"/>
        <v>0</v>
      </c>
      <c r="AP40">
        <f t="shared" si="27"/>
        <v>-0.62280330150603491</v>
      </c>
      <c r="AQ40">
        <f t="shared" si="27"/>
        <v>-27.437531896937536</v>
      </c>
      <c r="AR40">
        <f t="shared" si="27"/>
        <v>-28.060335198443568</v>
      </c>
      <c r="AS40">
        <f t="shared" si="27"/>
        <v>0.40508680146630072</v>
      </c>
      <c r="AT40">
        <f t="shared" si="27"/>
        <v>0.52842982260729066</v>
      </c>
      <c r="AU40">
        <f t="shared" si="23"/>
        <v>-27.126818574369977</v>
      </c>
      <c r="AW40">
        <v>37</v>
      </c>
      <c r="AX40">
        <f>IF(Z40&gt;0, (R40*SUMPRODUCT(K40:$K$98, X40:$X$98)-K40*$AZ$3)/Z40, 0)</f>
        <v>573.52864436308005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100000</v>
      </c>
      <c r="S41">
        <f t="shared" si="1"/>
        <v>559.75767984820993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301.52714225799662</v>
      </c>
      <c r="AC41">
        <f t="shared" si="2"/>
        <v>284.39086754622156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-1242.2252596081128</v>
      </c>
      <c r="AI41">
        <f t="shared" si="25"/>
        <v>-1267.6282936159123</v>
      </c>
      <c r="AJ41">
        <f t="shared" si="7"/>
        <v>17.136274711775059</v>
      </c>
      <c r="AK41">
        <f t="shared" si="22"/>
        <v>21.106899958059763</v>
      </c>
      <c r="AL41">
        <f t="shared" si="26"/>
        <v>-1229.3851189460775</v>
      </c>
      <c r="AN41">
        <f t="shared" si="27"/>
        <v>0</v>
      </c>
      <c r="AO41">
        <f t="shared" si="27"/>
        <v>0</v>
      </c>
      <c r="AP41">
        <f t="shared" si="27"/>
        <v>-0.53737464382447653</v>
      </c>
      <c r="AQ41">
        <f t="shared" si="27"/>
        <v>-26.277977513501721</v>
      </c>
      <c r="AR41">
        <f t="shared" si="27"/>
        <v>-26.815352157326195</v>
      </c>
      <c r="AS41">
        <f t="shared" si="27"/>
        <v>0.3624999878711791</v>
      </c>
      <c r="AT41">
        <f t="shared" si="27"/>
        <v>0.44649441652200855</v>
      </c>
      <c r="AU41">
        <f t="shared" si="23"/>
        <v>-26.00635775293301</v>
      </c>
      <c r="AW41">
        <v>38</v>
      </c>
      <c r="AX41">
        <f>IF(Z41&gt;0, (R41*SUMPRODUCT(K41:$K$98, X41:$X$98)-K41*$AZ$3)/Z41, 0)</f>
        <v>559.75767984820993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100000</v>
      </c>
      <c r="S42">
        <f t="shared" si="1"/>
        <v>545.90226638560466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284.39086754622156</v>
      </c>
      <c r="AC42">
        <f t="shared" si="2"/>
        <v>267.31044109090061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-1331.2860831664025</v>
      </c>
      <c r="AI42">
        <f t="shared" si="25"/>
        <v>-1355.7694437925409</v>
      </c>
      <c r="AJ42">
        <f t="shared" si="7"/>
        <v>17.080426455320946</v>
      </c>
      <c r="AK42">
        <f t="shared" si="22"/>
        <v>19.90736072823551</v>
      </c>
      <c r="AL42">
        <f t="shared" si="26"/>
        <v>-1318.7816566089843</v>
      </c>
      <c r="AN42">
        <f t="shared" si="27"/>
        <v>0</v>
      </c>
      <c r="AO42">
        <f t="shared" si="27"/>
        <v>0</v>
      </c>
      <c r="AP42">
        <f t="shared" si="27"/>
        <v>-0.46242849490430965</v>
      </c>
      <c r="AQ42">
        <f t="shared" si="27"/>
        <v>-25.144612666794323</v>
      </c>
      <c r="AR42">
        <f t="shared" si="27"/>
        <v>-25.607041161698636</v>
      </c>
      <c r="AS42">
        <f t="shared" si="27"/>
        <v>0.32260587174562205</v>
      </c>
      <c r="AT42">
        <f t="shared" si="27"/>
        <v>0.37599947979555892</v>
      </c>
      <c r="AU42">
        <f t="shared" si="23"/>
        <v>-24.908435810157453</v>
      </c>
      <c r="AW42">
        <v>39</v>
      </c>
      <c r="AX42">
        <f>IF(Z42&gt;0, (R42*SUMPRODUCT(K42:$K$98, X42:$X$98)-K42*$AZ$3)/Z42, 0)</f>
        <v>545.90226638560466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100000</v>
      </c>
      <c r="S43">
        <f t="shared" si="1"/>
        <v>532.13347931835335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267.31044109090061</v>
      </c>
      <c r="AC43">
        <f t="shared" si="2"/>
        <v>250.37792758319617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-1425.3391384622375</v>
      </c>
      <c r="AI43">
        <f t="shared" si="25"/>
        <v>-1448.8649959128834</v>
      </c>
      <c r="AJ43">
        <f t="shared" si="7"/>
        <v>16.932513507704442</v>
      </c>
      <c r="AK43">
        <f t="shared" si="22"/>
        <v>18.711730876363045</v>
      </c>
      <c r="AL43">
        <f t="shared" si="26"/>
        <v>-1413.220751528816</v>
      </c>
      <c r="AN43">
        <f t="shared" si="27"/>
        <v>0</v>
      </c>
      <c r="AO43">
        <f t="shared" si="27"/>
        <v>0</v>
      </c>
      <c r="AP43">
        <f t="shared" si="27"/>
        <v>-0.3967354392510607</v>
      </c>
      <c r="AQ43">
        <f t="shared" si="27"/>
        <v>-24.036639275140171</v>
      </c>
      <c r="AR43">
        <f t="shared" si="27"/>
        <v>-24.433374714391231</v>
      </c>
      <c r="AS43">
        <f t="shared" si="27"/>
        <v>0.28554658201923289</v>
      </c>
      <c r="AT43">
        <f t="shared" si="27"/>
        <v>0.31555095426193336</v>
      </c>
      <c r="AU43">
        <f t="shared" si="23"/>
        <v>-23.832277178110065</v>
      </c>
      <c r="AW43">
        <v>40</v>
      </c>
      <c r="AX43">
        <f>IF(Z43&gt;0, (R43*SUMPRODUCT(K43:$K$98, X43:$X$98)-K43*$AZ$3)/Z43, 0)</f>
        <v>532.13347931835335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100000</v>
      </c>
      <c r="S44">
        <f t="shared" si="1"/>
        <v>518.53700244356889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250.37792758319617</v>
      </c>
      <c r="AC44">
        <f t="shared" si="2"/>
        <v>233.67351970010063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-1517.1968036617693</v>
      </c>
      <c r="AI44">
        <f t="shared" si="25"/>
        <v>-1539.7288041360778</v>
      </c>
      <c r="AJ44">
        <f t="shared" si="7"/>
        <v>16.704407883095541</v>
      </c>
      <c r="AK44">
        <f t="shared" si="22"/>
        <v>17.526454930823732</v>
      </c>
      <c r="AL44">
        <f t="shared" si="26"/>
        <v>-1505.4979413221583</v>
      </c>
      <c r="AN44">
        <f t="shared" si="27"/>
        <v>0</v>
      </c>
      <c r="AO44">
        <f t="shared" si="27"/>
        <v>0</v>
      </c>
      <c r="AP44">
        <f t="shared" si="27"/>
        <v>-0.33926359857951921</v>
      </c>
      <c r="AQ44">
        <f t="shared" si="27"/>
        <v>-22.84438294551526</v>
      </c>
      <c r="AR44">
        <f t="shared" si="27"/>
        <v>-23.183646544094778</v>
      </c>
      <c r="AS44">
        <f t="shared" si="27"/>
        <v>0.25151772640076658</v>
      </c>
      <c r="AT44">
        <f t="shared" si="27"/>
        <v>0.26389526207195263</v>
      </c>
      <c r="AU44">
        <f t="shared" si="23"/>
        <v>-22.668233555622056</v>
      </c>
      <c r="AW44">
        <v>41</v>
      </c>
      <c r="AX44">
        <f>IF(Z44&gt;0, (R44*SUMPRODUCT(K44:$K$98, X44:$X$98)-K44*$AZ$3)/Z44, 0)</f>
        <v>518.53700244356889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100000</v>
      </c>
      <c r="S45">
        <f t="shared" si="1"/>
        <v>505.37750731698816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233.67351970010063</v>
      </c>
      <c r="AC45">
        <f t="shared" si="2"/>
        <v>217.37577192605374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-1600.8071988416982</v>
      </c>
      <c r="AI45">
        <f t="shared" si="25"/>
        <v>-1622.3134757118428</v>
      </c>
      <c r="AJ45">
        <f t="shared" si="7"/>
        <v>16.297747774046883</v>
      </c>
      <c r="AK45">
        <f t="shared" si="22"/>
        <v>16.357146379007045</v>
      </c>
      <c r="AL45">
        <f t="shared" si="26"/>
        <v>-1589.6585815587889</v>
      </c>
      <c r="AN45">
        <f t="shared" si="27"/>
        <v>0</v>
      </c>
      <c r="AO45">
        <f t="shared" si="27"/>
        <v>0</v>
      </c>
      <c r="AP45">
        <f t="shared" si="27"/>
        <v>-0.28912438537502505</v>
      </c>
      <c r="AQ45">
        <f t="shared" si="27"/>
        <v>-21.520805310171252</v>
      </c>
      <c r="AR45">
        <f t="shared" si="27"/>
        <v>-21.809929695546277</v>
      </c>
      <c r="AS45">
        <f t="shared" si="27"/>
        <v>0.21910237353588022</v>
      </c>
      <c r="AT45">
        <f t="shared" si="27"/>
        <v>0.21990091180705265</v>
      </c>
      <c r="AU45">
        <f t="shared" si="23"/>
        <v>-21.370926410203346</v>
      </c>
      <c r="AW45">
        <v>42</v>
      </c>
      <c r="AX45">
        <f>IF(Z45&gt;0, (R45*SUMPRODUCT(K45:$K$98, X45:$X$98)-K45*$AZ$3)/Z45, 0)</f>
        <v>505.37750731698816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100000</v>
      </c>
      <c r="S46">
        <f t="shared" si="1"/>
        <v>497.83304189032685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217.37577192605374</v>
      </c>
      <c r="AC46">
        <f t="shared" si="2"/>
        <v>201.70017659040781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-2066.8015533313023</v>
      </c>
      <c r="AI46">
        <f t="shared" si="25"/>
        <v>-2087.0593666560799</v>
      </c>
      <c r="AJ46">
        <f t="shared" si="7"/>
        <v>15.675595335645937</v>
      </c>
      <c r="AK46">
        <f t="shared" si="22"/>
        <v>15.216304034823764</v>
      </c>
      <c r="AL46">
        <f t="shared" si="26"/>
        <v>-2056.1674672856102</v>
      </c>
      <c r="AN46">
        <f t="shared" si="27"/>
        <v>0</v>
      </c>
      <c r="AO46">
        <f t="shared" si="27"/>
        <v>0</v>
      </c>
      <c r="AP46">
        <f t="shared" si="27"/>
        <v>-0.24316106234660329</v>
      </c>
      <c r="AQ46">
        <f t="shared" si="27"/>
        <v>-24.808485166212709</v>
      </c>
      <c r="AR46">
        <f t="shared" si="27"/>
        <v>-25.05164622855931</v>
      </c>
      <c r="AS46">
        <f t="shared" si="27"/>
        <v>0.18815922299318485</v>
      </c>
      <c r="AT46">
        <f t="shared" si="27"/>
        <v>0.18264620148173308</v>
      </c>
      <c r="AU46">
        <f t="shared" si="23"/>
        <v>-24.680840804084394</v>
      </c>
      <c r="AW46">
        <v>43</v>
      </c>
      <c r="AX46">
        <f>IF(Z46&gt;0, (R46*SUMPRODUCT(K46:$K$98, X46:$X$98)-K46*$AZ$3)/Z46, 0)</f>
        <v>497.83304189032685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100000</v>
      </c>
      <c r="S47">
        <f t="shared" si="1"/>
        <v>484.13897018178801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201.70017659040781</v>
      </c>
      <c r="AC47">
        <f t="shared" si="2"/>
        <v>182.11062890144987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-2495.1078285703074</v>
      </c>
      <c r="AI47">
        <f t="shared" si="25"/>
        <v>-2513.9155098475521</v>
      </c>
      <c r="AJ47">
        <f t="shared" si="7"/>
        <v>19.589547688957936</v>
      </c>
      <c r="AK47">
        <f t="shared" si="22"/>
        <v>14.119012361328547</v>
      </c>
      <c r="AL47">
        <f t="shared" si="26"/>
        <v>-2480.2069497972657</v>
      </c>
      <c r="AN47">
        <f t="shared" si="27"/>
        <v>0</v>
      </c>
      <c r="AO47">
        <f t="shared" si="27"/>
        <v>0</v>
      </c>
      <c r="AP47">
        <f t="shared" si="27"/>
        <v>-0.20156666072188845</v>
      </c>
      <c r="AQ47">
        <f t="shared" si="27"/>
        <v>-26.740699490396747</v>
      </c>
      <c r="AR47">
        <f t="shared" si="27"/>
        <v>-26.942266151118638</v>
      </c>
      <c r="AS47">
        <f t="shared" si="27"/>
        <v>0.20994612012554931</v>
      </c>
      <c r="AT47">
        <f t="shared" si="27"/>
        <v>0.15131701417161617</v>
      </c>
      <c r="AU47">
        <f t="shared" si="23"/>
        <v>-26.581003016821473</v>
      </c>
      <c r="AW47">
        <v>44</v>
      </c>
      <c r="AX47">
        <f>IF(Z47&gt;0, (R47*SUMPRODUCT(K47:$K$98, X47:$X$98)-K47*$AZ$3)/Z47, 0)</f>
        <v>484.13897018178801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100000</v>
      </c>
      <c r="S48">
        <f t="shared" si="1"/>
        <v>465.71973126996335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182.11062890144987</v>
      </c>
      <c r="AC48">
        <f t="shared" si="2"/>
        <v>160.02969501574489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-2877.4062672098285</v>
      </c>
      <c r="AI48">
        <f t="shared" si="25"/>
        <v>-2894.5871685406955</v>
      </c>
      <c r="AJ48">
        <f t="shared" si="7"/>
        <v>22.08093388570498</v>
      </c>
      <c r="AK48">
        <f t="shared" si="22"/>
        <v>12.747744023101491</v>
      </c>
      <c r="AL48">
        <f t="shared" si="26"/>
        <v>-2859.7584906318893</v>
      </c>
      <c r="AN48">
        <f t="shared" si="27"/>
        <v>0</v>
      </c>
      <c r="AO48">
        <f t="shared" si="27"/>
        <v>0</v>
      </c>
      <c r="AP48">
        <f t="shared" si="27"/>
        <v>-0.16440361607757595</v>
      </c>
      <c r="AQ48">
        <f t="shared" si="27"/>
        <v>-27.5338287639009</v>
      </c>
      <c r="AR48">
        <f t="shared" si="27"/>
        <v>-27.698232379978474</v>
      </c>
      <c r="AS48">
        <f t="shared" si="27"/>
        <v>0.2112919053121958</v>
      </c>
      <c r="AT48">
        <f t="shared" si="27"/>
        <v>0.12198284443109617</v>
      </c>
      <c r="AU48">
        <f t="shared" si="23"/>
        <v>-27.364957630235185</v>
      </c>
      <c r="AW48">
        <v>45</v>
      </c>
      <c r="AX48">
        <f>IF(Z48&gt;0, (R48*SUMPRODUCT(K48:$K$98, X48:$X$98)-K48*$AZ$3)/Z48, 0)</f>
        <v>465.71973126996335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100000</v>
      </c>
      <c r="S49">
        <f t="shared" si="1"/>
        <v>443.35828480065123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160.02969501574489</v>
      </c>
      <c r="AC49">
        <f t="shared" si="2"/>
        <v>136.65637125603303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-3195.1740044534158</v>
      </c>
      <c r="AI49">
        <f t="shared" si="25"/>
        <v>-3210.5855097687477</v>
      </c>
      <c r="AJ49">
        <f t="shared" si="7"/>
        <v>23.373323759711866</v>
      </c>
      <c r="AK49">
        <f t="shared" si="22"/>
        <v>11.202078651102143</v>
      </c>
      <c r="AL49">
        <f t="shared" si="26"/>
        <v>-3176.0101073579335</v>
      </c>
      <c r="AN49">
        <f t="shared" si="27"/>
        <v>0</v>
      </c>
      <c r="AO49">
        <f t="shared" si="27"/>
        <v>0</v>
      </c>
      <c r="AP49">
        <f t="shared" si="27"/>
        <v>-0.13167170514377646</v>
      </c>
      <c r="AQ49">
        <f t="shared" si="27"/>
        <v>-27.298696706733121</v>
      </c>
      <c r="AR49">
        <f t="shared" si="27"/>
        <v>-27.430368411876898</v>
      </c>
      <c r="AS49">
        <f t="shared" si="27"/>
        <v>0.19969531407532956</v>
      </c>
      <c r="AT49">
        <f t="shared" si="27"/>
        <v>9.5707509874323624E-2</v>
      </c>
      <c r="AU49">
        <f t="shared" si="23"/>
        <v>-27.134965587927244</v>
      </c>
      <c r="AW49">
        <v>46</v>
      </c>
      <c r="AX49">
        <f>IF(Z49&gt;0, (R49*SUMPRODUCT(K49:$K$98, X49:$X$98)-K49*$AZ$3)/Z49, 0)</f>
        <v>443.35828480065123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50</v>
      </c>
      <c r="R50">
        <f t="shared" si="0"/>
        <v>100000</v>
      </c>
      <c r="S50">
        <f t="shared" si="1"/>
        <v>416.56752543184376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136.65637125603303</v>
      </c>
      <c r="AC50">
        <f t="shared" si="2"/>
        <v>113.07241116018298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-3370.9432694092643</v>
      </c>
      <c r="AI50">
        <f t="shared" si="25"/>
        <v>-3384.515188036738</v>
      </c>
      <c r="AJ50">
        <f t="shared" si="7"/>
        <v>23.583960095850045</v>
      </c>
      <c r="AK50">
        <f t="shared" si="22"/>
        <v>9.5659459879223121</v>
      </c>
      <c r="AL50">
        <f t="shared" si="26"/>
        <v>-3351.3652819529652</v>
      </c>
      <c r="AN50">
        <f t="shared" si="27"/>
        <v>0</v>
      </c>
      <c r="AO50">
        <f t="shared" si="27"/>
        <v>0</v>
      </c>
      <c r="AP50">
        <f t="shared" si="27"/>
        <v>-0.1035310512218351</v>
      </c>
      <c r="AQ50">
        <f t="shared" si="27"/>
        <v>-25.714662006934574</v>
      </c>
      <c r="AR50">
        <f t="shared" si="27"/>
        <v>-25.81819305815641</v>
      </c>
      <c r="AS50">
        <f t="shared" si="27"/>
        <v>0.1799061906954291</v>
      </c>
      <c r="AT50">
        <f t="shared" si="27"/>
        <v>7.2972176686652276E-2</v>
      </c>
      <c r="AU50">
        <f t="shared" si="23"/>
        <v>-25.565314690774326</v>
      </c>
      <c r="AW50">
        <v>47</v>
      </c>
      <c r="AX50">
        <f>IF(Z50&gt;0, (R50*SUMPRODUCT(K50:$K$98, X50:$X$98)-K50*$AZ$3)/Z50, 0)</f>
        <v>416.56752543184376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100000</v>
      </c>
      <c r="S51">
        <f t="shared" si="1"/>
        <v>387.10565852405989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113.07241116018298</v>
      </c>
      <c r="AC51">
        <f t="shared" si="2"/>
        <v>90.674478270108324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-3448.6962644029832</v>
      </c>
      <c r="AI51">
        <f t="shared" si="25"/>
        <v>-3460.4081157119808</v>
      </c>
      <c r="AJ51">
        <f t="shared" si="7"/>
        <v>22.397932890074657</v>
      </c>
      <c r="AK51">
        <f t="shared" si="22"/>
        <v>7.9150687812128098</v>
      </c>
      <c r="AL51">
        <f t="shared" si="26"/>
        <v>-3430.0951140406933</v>
      </c>
      <c r="AN51">
        <f t="shared" si="27"/>
        <v>0</v>
      </c>
      <c r="AO51">
        <f t="shared" si="27"/>
        <v>0</v>
      </c>
      <c r="AP51">
        <f t="shared" si="27"/>
        <v>-7.9769506267244827E-2</v>
      </c>
      <c r="AQ51">
        <f t="shared" si="27"/>
        <v>-23.489095875540226</v>
      </c>
      <c r="AR51">
        <f t="shared" si="27"/>
        <v>-23.56886538180747</v>
      </c>
      <c r="AS51">
        <f t="shared" si="27"/>
        <v>0.15255248729767618</v>
      </c>
      <c r="AT51">
        <f t="shared" si="27"/>
        <v>5.3909592266046642E-2</v>
      </c>
      <c r="AU51">
        <f t="shared" si="23"/>
        <v>-23.362403302243745</v>
      </c>
      <c r="AW51">
        <v>48</v>
      </c>
      <c r="AX51">
        <f>IF(Z51&gt;0, (R51*SUMPRODUCT(K51:$K$98, X51:$X$98)-K51*$AZ$3)/Z51, 0)</f>
        <v>387.10565852405989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50</v>
      </c>
      <c r="R52">
        <f t="shared" si="0"/>
        <v>100000</v>
      </c>
      <c r="S52">
        <f t="shared" si="1"/>
        <v>354.6474422037802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90.674478270108324</v>
      </c>
      <c r="AC52">
        <f t="shared" si="2"/>
        <v>70.146747677478714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-3410.1751388555076</v>
      </c>
      <c r="AI52">
        <f t="shared" si="25"/>
        <v>-3420.0647840819875</v>
      </c>
      <c r="AJ52">
        <f t="shared" si="7"/>
        <v>20.527730592629609</v>
      </c>
      <c r="AK52">
        <f t="shared" si="22"/>
        <v>6.3472134789075829</v>
      </c>
      <c r="AL52">
        <f t="shared" si="26"/>
        <v>-3393.1898400104501</v>
      </c>
      <c r="AN52">
        <f t="shared" si="27"/>
        <v>0</v>
      </c>
      <c r="AO52">
        <f t="shared" si="27"/>
        <v>0</v>
      </c>
      <c r="AP52">
        <f t="shared" si="27"/>
        <v>-6.0141470627617481E-2</v>
      </c>
      <c r="AQ52">
        <f t="shared" si="27"/>
        <v>-20.738150181501442</v>
      </c>
      <c r="AR52">
        <f t="shared" si="27"/>
        <v>-20.798291652129059</v>
      </c>
      <c r="AS52">
        <f t="shared" si="27"/>
        <v>0.12483439781870746</v>
      </c>
      <c r="AT52">
        <f t="shared" si="27"/>
        <v>3.8599034067151164E-2</v>
      </c>
      <c r="AU52">
        <f t="shared" si="23"/>
        <v>-20.634858220243199</v>
      </c>
      <c r="AW52">
        <v>49</v>
      </c>
      <c r="AX52">
        <f>IF(Z52&gt;0, (R52*SUMPRODUCT(K52:$K$98, X52:$X$98)-K52*$AZ$3)/Z52, 0)</f>
        <v>354.6474422037802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100000</v>
      </c>
      <c r="S53">
        <f t="shared" si="1"/>
        <v>318.88896614206362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70.146747677478714</v>
      </c>
      <c r="AC53">
        <f t="shared" si="2"/>
        <v>52.052673641433188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-3258.3634271186206</v>
      </c>
      <c r="AI53">
        <f t="shared" si="25"/>
        <v>-3266.5249941792763</v>
      </c>
      <c r="AJ53">
        <f t="shared" si="7"/>
        <v>18.094074036045527</v>
      </c>
      <c r="AK53">
        <f t="shared" si="22"/>
        <v>4.9102723374235104</v>
      </c>
      <c r="AL53">
        <f t="shared" si="26"/>
        <v>-3243.5206478058071</v>
      </c>
      <c r="AN53">
        <f t="shared" si="27"/>
        <v>0</v>
      </c>
      <c r="AO53">
        <f t="shared" si="27"/>
        <v>0</v>
      </c>
      <c r="AP53">
        <f t="shared" si="27"/>
        <v>-4.4314806982182077E-2</v>
      </c>
      <c r="AQ53">
        <f t="shared" si="27"/>
        <v>-17.691914466602451</v>
      </c>
      <c r="AR53">
        <f t="shared" si="27"/>
        <v>-17.736229273584634</v>
      </c>
      <c r="AS53">
        <f t="shared" si="27"/>
        <v>9.8245274770092664E-2</v>
      </c>
      <c r="AT53">
        <f t="shared" si="27"/>
        <v>2.6661273410572894E-2</v>
      </c>
      <c r="AU53">
        <f t="shared" si="23"/>
        <v>-17.611322725403969</v>
      </c>
      <c r="AW53">
        <v>50</v>
      </c>
      <c r="AX53">
        <f>IF(Z53&gt;0, (R53*SUMPRODUCT(K53:$K$98, X53:$X$98)-K53*$AZ$3)/Z53, 0)</f>
        <v>318.88896614206362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100000</v>
      </c>
      <c r="S54">
        <f t="shared" si="1"/>
        <v>279.55953132784015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52.052673641433188</v>
      </c>
      <c r="AC54">
        <f t="shared" si="2"/>
        <v>36.721541447559233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-3024.4030626892391</v>
      </c>
      <c r="AI54">
        <f t="shared" si="25"/>
        <v>-3030.9708125479438</v>
      </c>
      <c r="AJ54">
        <f t="shared" si="7"/>
        <v>15.331132193873955</v>
      </c>
      <c r="AK54">
        <f t="shared" si="22"/>
        <v>3.6436871549003236</v>
      </c>
      <c r="AL54">
        <f t="shared" si="26"/>
        <v>-3011.9959931991693</v>
      </c>
      <c r="AN54">
        <f t="shared" si="27"/>
        <v>0</v>
      </c>
      <c r="AO54">
        <f t="shared" si="27"/>
        <v>0</v>
      </c>
      <c r="AP54">
        <f t="shared" si="27"/>
        <v>-3.1840060897259458E-2</v>
      </c>
      <c r="AQ54">
        <f t="shared" si="27"/>
        <v>-14.662126263267265</v>
      </c>
      <c r="AR54">
        <f t="shared" si="27"/>
        <v>-14.693966324164524</v>
      </c>
      <c r="AS54">
        <f t="shared" si="27"/>
        <v>7.4324417521765593E-2</v>
      </c>
      <c r="AT54">
        <f t="shared" si="27"/>
        <v>1.7664378729166434E-2</v>
      </c>
      <c r="AU54">
        <f t="shared" si="23"/>
        <v>-14.601977527913592</v>
      </c>
      <c r="AW54">
        <v>51</v>
      </c>
      <c r="AX54">
        <f>IF(Z54&gt;0, (R54*SUMPRODUCT(K54:$K$98, X54:$X$98)-K54*$AZ$3)/Z54, 0)</f>
        <v>279.55953132784015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100000</v>
      </c>
      <c r="S55">
        <f t="shared" si="1"/>
        <v>234.7978663635395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36.721541447559233</v>
      </c>
      <c r="AC55">
        <f t="shared" si="2"/>
        <v>24.167256499228134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-2711.3525098452938</v>
      </c>
      <c r="AI55">
        <f t="shared" si="25"/>
        <v>-2716.4989059504887</v>
      </c>
      <c r="AJ55">
        <f t="shared" si="7"/>
        <v>12.554284948331098</v>
      </c>
      <c r="AK55">
        <f t="shared" si="22"/>
        <v>2.5705079013291465</v>
      </c>
      <c r="AL55">
        <f t="shared" si="26"/>
        <v>-2701.3741131008283</v>
      </c>
      <c r="AN55">
        <f t="shared" si="27"/>
        <v>0</v>
      </c>
      <c r="AO55">
        <f t="shared" si="27"/>
        <v>0</v>
      </c>
      <c r="AP55">
        <f t="shared" si="27"/>
        <v>-2.2276269992993862E-2</v>
      </c>
      <c r="AQ55">
        <f t="shared" si="27"/>
        <v>-11.736139100238811</v>
      </c>
      <c r="AR55">
        <f t="shared" si="27"/>
        <v>-11.758415370231804</v>
      </c>
      <c r="AS55">
        <f t="shared" si="27"/>
        <v>5.43414528072763E-2</v>
      </c>
      <c r="AT55">
        <f t="shared" si="27"/>
        <v>1.1126490627359679E-2</v>
      </c>
      <c r="AU55">
        <f t="shared" si="23"/>
        <v>-11.692947426797167</v>
      </c>
      <c r="AW55">
        <v>52</v>
      </c>
      <c r="AX55">
        <f>IF(Z55&gt;0, (R55*SUMPRODUCT(K55:$K$98, X55:$X$98)-K55*$AZ$3)/Z55, 0)</f>
        <v>234.7978663635395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100000</v>
      </c>
      <c r="S56">
        <f t="shared" si="1"/>
        <v>182.68355063288854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24.167256499228134</v>
      </c>
      <c r="AC56">
        <f t="shared" si="2"/>
        <v>14.313118573039469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-2354.9396202175908</v>
      </c>
      <c r="AI56">
        <f t="shared" si="25"/>
        <v>-2358.8570825516249</v>
      </c>
      <c r="AJ56">
        <f t="shared" si="7"/>
        <v>9.854137926188665</v>
      </c>
      <c r="AK56">
        <f t="shared" si="22"/>
        <v>1.6917079549459695</v>
      </c>
      <c r="AL56">
        <f t="shared" si="26"/>
        <v>-2347.31123667049</v>
      </c>
      <c r="AN56">
        <f t="shared" si="27"/>
        <v>0</v>
      </c>
      <c r="AO56">
        <f t="shared" si="27"/>
        <v>0</v>
      </c>
      <c r="AP56">
        <f t="shared" si="27"/>
        <v>-1.5140006794588349E-2</v>
      </c>
      <c r="AQ56">
        <f t="shared" si="27"/>
        <v>-9.1012494341517325</v>
      </c>
      <c r="AR56">
        <f t="shared" si="27"/>
        <v>-9.1163894409463193</v>
      </c>
      <c r="AS56">
        <f t="shared" si="27"/>
        <v>3.8083765059119021E-2</v>
      </c>
      <c r="AT56">
        <f t="shared" si="27"/>
        <v>6.5380258311163722E-3</v>
      </c>
      <c r="AU56">
        <f t="shared" si="23"/>
        <v>-9.0717676500560831</v>
      </c>
      <c r="AW56">
        <v>53</v>
      </c>
      <c r="AX56">
        <f>IF(Z56&gt;0, (R56*SUMPRODUCT(K56:$K$98, X56:$X$98)-K56*$AZ$3)/Z56, 0)</f>
        <v>182.68355063288854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100000</v>
      </c>
      <c r="S57">
        <f t="shared" si="1"/>
        <v>119.27669219825886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14.313118573039469</v>
      </c>
      <c r="AC57">
        <f t="shared" si="2"/>
        <v>6.8922273300039283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-1978.2232530128636</v>
      </c>
      <c r="AI57">
        <f t="shared" si="25"/>
        <v>-1981.1124290970511</v>
      </c>
      <c r="AJ57">
        <f t="shared" si="7"/>
        <v>7.4208912430355412</v>
      </c>
      <c r="AK57">
        <f t="shared" si="22"/>
        <v>1.0019183001127629</v>
      </c>
      <c r="AL57">
        <f t="shared" si="26"/>
        <v>-1972.6896195539027</v>
      </c>
      <c r="AN57">
        <f t="shared" si="27"/>
        <v>0</v>
      </c>
      <c r="AO57">
        <f t="shared" si="27"/>
        <v>0</v>
      </c>
      <c r="AP57">
        <f t="shared" si="27"/>
        <v>-9.9695884130816866E-3</v>
      </c>
      <c r="AQ57">
        <f t="shared" si="27"/>
        <v>-6.8261923285553152</v>
      </c>
      <c r="AR57">
        <f t="shared" si="27"/>
        <v>-6.8361619169683969</v>
      </c>
      <c r="AS57">
        <f t="shared" si="27"/>
        <v>2.5607034391645144E-2</v>
      </c>
      <c r="AT57">
        <f t="shared" si="27"/>
        <v>3.4572877473018218E-3</v>
      </c>
      <c r="AU57">
        <f t="shared" si="23"/>
        <v>-6.8070975948294503</v>
      </c>
      <c r="AW57">
        <v>54</v>
      </c>
      <c r="AX57">
        <f>IF(Z57&gt;0, (R57*SUMPRODUCT(K57:$K$98, X57:$X$98)-K57*$AZ$3)/Z57, 0)</f>
        <v>119.27669219825886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100000</v>
      </c>
      <c r="S58">
        <f t="shared" si="1"/>
        <v>37.998283273213126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6.8922273300039283</v>
      </c>
      <c r="AC58">
        <f t="shared" si="2"/>
        <v>1.5663548149452193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-1598.3960640960154</v>
      </c>
      <c r="AI58">
        <f t="shared" si="25"/>
        <v>-1600.457150387313</v>
      </c>
      <c r="AJ58">
        <f t="shared" si="7"/>
        <v>5.325872515058709</v>
      </c>
      <c r="AK58">
        <f t="shared" si="22"/>
        <v>0.48245591310027502</v>
      </c>
      <c r="AL58">
        <f t="shared" si="26"/>
        <v>-1594.648821959154</v>
      </c>
      <c r="AN58">
        <f t="shared" si="27"/>
        <v>0</v>
      </c>
      <c r="AO58">
        <f t="shared" si="27"/>
        <v>0</v>
      </c>
      <c r="AP58">
        <f t="shared" si="27"/>
        <v>-6.3501117772142212E-3</v>
      </c>
      <c r="AQ58">
        <f t="shared" si="27"/>
        <v>-4.9245845329838263</v>
      </c>
      <c r="AR58">
        <f t="shared" si="27"/>
        <v>-4.9309346447610407</v>
      </c>
      <c r="AS58">
        <f t="shared" si="27"/>
        <v>1.6408767514786805E-2</v>
      </c>
      <c r="AT58">
        <f t="shared" si="27"/>
        <v>1.4864244106130905E-3</v>
      </c>
      <c r="AU58">
        <f t="shared" si="23"/>
        <v>-4.9130394528356405</v>
      </c>
      <c r="AW58">
        <v>55</v>
      </c>
      <c r="AX58">
        <f>IF(Z58&gt;0, (R58*SUMPRODUCT(K58:$K$98, X58:$X$98)-K58*$AZ$3)/Z58, 0)</f>
        <v>37.998283273213126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100000</v>
      </c>
      <c r="S59">
        <f t="shared" si="1"/>
        <v>-71.16135419429061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1.5663548149452193</v>
      </c>
      <c r="AC59">
        <f t="shared" si="2"/>
        <v>-2.0186584559880636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-1244.2166787256276</v>
      </c>
      <c r="AI59">
        <f t="shared" si="25"/>
        <v>-1245.6350458146494</v>
      </c>
      <c r="AJ59">
        <f t="shared" si="7"/>
        <v>3.5850132709332829</v>
      </c>
      <c r="AK59">
        <f t="shared" si="22"/>
        <v>0.10964483704616536</v>
      </c>
      <c r="AL59">
        <f t="shared" si="26"/>
        <v>-1241.94038770667</v>
      </c>
      <c r="AN59">
        <f t="shared" si="27"/>
        <v>0</v>
      </c>
      <c r="AO59">
        <f t="shared" si="27"/>
        <v>0</v>
      </c>
      <c r="AP59">
        <f t="shared" si="27"/>
        <v>-3.9017174698635481E-3</v>
      </c>
      <c r="AQ59">
        <f t="shared" si="27"/>
        <v>-3.4226555235623271</v>
      </c>
      <c r="AR59">
        <f t="shared" si="27"/>
        <v>-3.4265572410321905</v>
      </c>
      <c r="AS59">
        <f t="shared" si="27"/>
        <v>9.8618397290508118E-3</v>
      </c>
      <c r="AT59">
        <f t="shared" si="27"/>
        <v>3.0161668265894093E-4</v>
      </c>
      <c r="AU59">
        <f t="shared" si="23"/>
        <v>-3.4163937846204808</v>
      </c>
      <c r="AW59">
        <v>56</v>
      </c>
      <c r="AX59">
        <f>IF(Z59&gt;0, (R59*SUMPRODUCT(K59:$K$98, X59:$X$98)-K59*$AZ$3)/Z59, 0)</f>
        <v>-71.16135419429061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50</v>
      </c>
      <c r="R60">
        <f t="shared" si="0"/>
        <v>100000</v>
      </c>
      <c r="S60">
        <f t="shared" si="1"/>
        <v>-225.7973131656872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-2.0186584559880636</v>
      </c>
      <c r="AC60">
        <f t="shared" si="2"/>
        <v>-4.2452682098624095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-928.24339708503021</v>
      </c>
      <c r="AI60">
        <f t="shared" si="25"/>
        <v>-929.18345880461925</v>
      </c>
      <c r="AJ60">
        <f t="shared" si="7"/>
        <v>2.2266097538743459</v>
      </c>
      <c r="AK60">
        <f t="shared" si="22"/>
        <v>-0.14130609191916446</v>
      </c>
      <c r="AL60">
        <f t="shared" si="26"/>
        <v>-927.09815514266415</v>
      </c>
      <c r="AN60">
        <f t="shared" si="27"/>
        <v>0</v>
      </c>
      <c r="AO60">
        <f t="shared" si="27"/>
        <v>0</v>
      </c>
      <c r="AP60">
        <f t="shared" si="27"/>
        <v>-2.3089020959760529E-3</v>
      </c>
      <c r="AQ60">
        <f t="shared" si="27"/>
        <v>-2.2798749065566666</v>
      </c>
      <c r="AR60">
        <f t="shared" si="27"/>
        <v>-2.2821838086526425</v>
      </c>
      <c r="AS60">
        <f t="shared" si="27"/>
        <v>5.4688153134122668E-3</v>
      </c>
      <c r="AT60">
        <f t="shared" si="27"/>
        <v>-3.4706437354876425E-4</v>
      </c>
      <c r="AU60">
        <f t="shared" si="23"/>
        <v>-2.2770620577127794</v>
      </c>
      <c r="AW60">
        <v>57</v>
      </c>
      <c r="AX60">
        <f>IF(Z60&gt;0, (R60*SUMPRODUCT(K60:$K$98, X60:$X$98)-K60*$AZ$3)/Z60, 0)</f>
        <v>-225.7973131656872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100000</v>
      </c>
      <c r="S61">
        <f t="shared" si="1"/>
        <v>-455.09146374138152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-4.2452682098624095</v>
      </c>
      <c r="AC61">
        <f t="shared" si="2"/>
        <v>-5.4572451077690918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-662.1687284929402</v>
      </c>
      <c r="AI61">
        <f t="shared" si="25"/>
        <v>-662.76830523108686</v>
      </c>
      <c r="AJ61">
        <f t="shared" si="7"/>
        <v>1.2119768979066823</v>
      </c>
      <c r="AK61">
        <f t="shared" si="22"/>
        <v>-0.29716877469036868</v>
      </c>
      <c r="AL61">
        <f t="shared" si="26"/>
        <v>-661.85349710787057</v>
      </c>
      <c r="AN61">
        <f t="shared" si="27"/>
        <v>0</v>
      </c>
      <c r="AO61">
        <f t="shared" si="27"/>
        <v>0</v>
      </c>
      <c r="AP61">
        <f t="shared" si="27"/>
        <v>-1.3148490665159886E-3</v>
      </c>
      <c r="AQ61">
        <f t="shared" si="27"/>
        <v>-1.4521109294971166</v>
      </c>
      <c r="AR61">
        <f t="shared" si="27"/>
        <v>-1.4534257785636324</v>
      </c>
      <c r="AS61">
        <f t="shared" si="27"/>
        <v>2.6578194107018571E-3</v>
      </c>
      <c r="AT61">
        <f t="shared" si="27"/>
        <v>-6.5167986204252043E-4</v>
      </c>
      <c r="AU61">
        <f t="shared" si="23"/>
        <v>-1.4514196390149732</v>
      </c>
      <c r="AW61">
        <v>58</v>
      </c>
      <c r="AX61">
        <f>IF(Z61&gt;0, (R61*SUMPRODUCT(K61:$K$98, X61:$X$98)-K61*$AZ$3)/Z61, 0)</f>
        <v>-455.09146374138152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50</v>
      </c>
      <c r="R62">
        <f t="shared" si="0"/>
        <v>100000</v>
      </c>
      <c r="S62">
        <f t="shared" si="1"/>
        <v>-811.24383898234828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-5.4572451077690918</v>
      </c>
      <c r="AC62">
        <f t="shared" si="2"/>
        <v>-5.9558756724001514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-452.99603650839998</v>
      </c>
      <c r="AI62">
        <f t="shared" si="25"/>
        <v>-453.36311946091098</v>
      </c>
      <c r="AJ62">
        <f t="shared" si="7"/>
        <v>0.49863056463105959</v>
      </c>
      <c r="AK62">
        <f t="shared" si="22"/>
        <v>-0.38200715754383646</v>
      </c>
      <c r="AL62">
        <f t="shared" si="26"/>
        <v>-453.24649605382376</v>
      </c>
      <c r="AN62">
        <f t="shared" si="27"/>
        <v>0</v>
      </c>
      <c r="AO62">
        <f t="shared" si="27"/>
        <v>0</v>
      </c>
      <c r="AP62">
        <f t="shared" si="27"/>
        <v>-7.187491113298856E-4</v>
      </c>
      <c r="AQ62">
        <f t="shared" si="27"/>
        <v>-0.88696709135956553</v>
      </c>
      <c r="AR62">
        <f t="shared" si="27"/>
        <v>-0.88768584047089538</v>
      </c>
      <c r="AS62">
        <f t="shared" si="27"/>
        <v>9.763195832411829E-4</v>
      </c>
      <c r="AT62">
        <f t="shared" si="27"/>
        <v>-7.4797073284968798E-4</v>
      </c>
      <c r="AU62">
        <f t="shared" si="23"/>
        <v>-0.88745749162050391</v>
      </c>
      <c r="AW62">
        <v>59</v>
      </c>
      <c r="AX62">
        <f>IF(Z62&gt;0, (R62*SUMPRODUCT(K62:$K$98, X62:$X$98)-K62*$AZ$3)/Z62, 0)</f>
        <v>-811.24383898234828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100000</v>
      </c>
      <c r="S63">
        <f t="shared" si="1"/>
        <v>-1392.1371540322607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-5.9558756724001514</v>
      </c>
      <c r="AC63">
        <f t="shared" si="2"/>
        <v>-5.9915210094150231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-296.4412918166841</v>
      </c>
      <c r="AI63">
        <f t="shared" si="25"/>
        <v>-296.65648329376165</v>
      </c>
      <c r="AJ63">
        <f t="shared" si="7"/>
        <v>3.5645337014871714E-2</v>
      </c>
      <c r="AK63">
        <f t="shared" si="22"/>
        <v>-0.41691129706801061</v>
      </c>
      <c r="AL63">
        <f t="shared" si="26"/>
        <v>-297.03774925381475</v>
      </c>
      <c r="AN63">
        <f t="shared" si="27"/>
        <v>0</v>
      </c>
      <c r="AO63">
        <f t="shared" si="27"/>
        <v>0</v>
      </c>
      <c r="AP63">
        <f t="shared" si="27"/>
        <v>-3.7620117570852005E-4</v>
      </c>
      <c r="AQ63">
        <f t="shared" si="27"/>
        <v>-0.51824339896972182</v>
      </c>
      <c r="AR63">
        <f t="shared" si="27"/>
        <v>-0.51861960014543029</v>
      </c>
      <c r="AS63">
        <f t="shared" si="27"/>
        <v>6.2315747238855714E-5</v>
      </c>
      <c r="AT63">
        <f t="shared" si="27"/>
        <v>-7.2885098542550949E-4</v>
      </c>
      <c r="AU63">
        <f t="shared" si="23"/>
        <v>-0.5192861353836169</v>
      </c>
      <c r="AW63">
        <v>60</v>
      </c>
      <c r="AX63">
        <f>IF(Z63&gt;0, (R63*SUMPRODUCT(K63:$K$98, X63:$X$98)-K63*$AZ$3)/Z63, 0)</f>
        <v>-1392.1371540322607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100000</v>
      </c>
      <c r="S64">
        <f t="shared" si="1"/>
        <v>-2385.9288097687368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-5.9915210094150231</v>
      </c>
      <c r="AC64">
        <f t="shared" si="2"/>
        <v>-5.7496556991484118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-185.09726146628691</v>
      </c>
      <c r="AI64">
        <f t="shared" si="25"/>
        <v>-185.21775239786055</v>
      </c>
      <c r="AJ64">
        <f t="shared" si="7"/>
        <v>-0.24186531026661129</v>
      </c>
      <c r="AK64">
        <f t="shared" si="22"/>
        <v>-0.41940647065905168</v>
      </c>
      <c r="AL64">
        <f t="shared" si="26"/>
        <v>-185.87902417878621</v>
      </c>
      <c r="AN64">
        <f t="shared" si="27"/>
        <v>0</v>
      </c>
      <c r="AO64">
        <f t="shared" si="27"/>
        <v>0</v>
      </c>
      <c r="AP64">
        <f t="shared" si="27"/>
        <v>-1.8807515195226742E-4</v>
      </c>
      <c r="AQ64">
        <f t="shared" si="27"/>
        <v>-0.28891963172302737</v>
      </c>
      <c r="AR64">
        <f t="shared" si="27"/>
        <v>-0.28910770687497966</v>
      </c>
      <c r="AS64">
        <f t="shared" si="27"/>
        <v>-3.7752928279564398E-4</v>
      </c>
      <c r="AT64">
        <f t="shared" si="27"/>
        <v>-6.5465454261806209E-4</v>
      </c>
      <c r="AU64">
        <f t="shared" si="23"/>
        <v>-0.29013989070039337</v>
      </c>
      <c r="AW64">
        <v>61</v>
      </c>
      <c r="AX64">
        <f>IF(Z64&gt;0, (R64*SUMPRODUCT(K64:$K$98, X64:$X$98)-K64*$AZ$3)/Z64, 0)</f>
        <v>-2385.9288097687368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100000</v>
      </c>
      <c r="S65">
        <f t="shared" si="1"/>
        <v>-4168.9473658727184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-5.7496556991484118</v>
      </c>
      <c r="AC65">
        <f t="shared" si="2"/>
        <v>-5.3599068404818544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-110.00465399515849</v>
      </c>
      <c r="AI65">
        <f t="shared" si="25"/>
        <v>-110.06893769041882</v>
      </c>
      <c r="AJ65">
        <f t="shared" si="7"/>
        <v>-0.3897488586665574</v>
      </c>
      <c r="AK65">
        <f t="shared" si="22"/>
        <v>-0.40247589894038888</v>
      </c>
      <c r="AL65">
        <f t="shared" si="26"/>
        <v>-110.86116244802577</v>
      </c>
      <c r="AN65">
        <f t="shared" si="27"/>
        <v>0</v>
      </c>
      <c r="AO65">
        <f t="shared" si="27"/>
        <v>0</v>
      </c>
      <c r="AP65">
        <f t="shared" si="27"/>
        <v>-8.9590068820342479E-5</v>
      </c>
      <c r="AQ65">
        <f t="shared" si="27"/>
        <v>-0.15330986313207354</v>
      </c>
      <c r="AR65">
        <f t="shared" si="27"/>
        <v>-0.15339945320089388</v>
      </c>
      <c r="AS65">
        <f t="shared" si="27"/>
        <v>-5.431801474570484E-4</v>
      </c>
      <c r="AT65">
        <f t="shared" si="27"/>
        <v>-5.6091740430568471E-4</v>
      </c>
      <c r="AU65">
        <f t="shared" si="23"/>
        <v>-0.15450355075265659</v>
      </c>
      <c r="AW65">
        <v>62</v>
      </c>
      <c r="AX65">
        <f>IF(Z65&gt;0, (R65*SUMPRODUCT(K65:$K$98, X65:$X$98)-K65*$AZ$3)/Z65, 0)</f>
        <v>-4168.9473658727184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50</v>
      </c>
      <c r="R66">
        <f t="shared" si="0"/>
        <v>100000</v>
      </c>
      <c r="S66">
        <f t="shared" si="1"/>
        <v>-7528.8812958432245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-5.3599068404818544</v>
      </c>
      <c r="AC66">
        <f t="shared" si="2"/>
        <v>-4.9072626943375139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-62.102541894665265</v>
      </c>
      <c r="AI66">
        <f t="shared" si="25"/>
        <v>-62.135131482025656</v>
      </c>
      <c r="AJ66">
        <f t="shared" si="7"/>
        <v>-0.45264414614434045</v>
      </c>
      <c r="AK66">
        <f t="shared" si="22"/>
        <v>-0.37519347883372983</v>
      </c>
      <c r="AL66">
        <f t="shared" si="26"/>
        <v>-62.962969107003723</v>
      </c>
      <c r="AN66">
        <f t="shared" si="27"/>
        <v>0</v>
      </c>
      <c r="AO66">
        <f t="shared" si="27"/>
        <v>0</v>
      </c>
      <c r="AP66">
        <f t="shared" si="27"/>
        <v>-4.0552709397606237E-5</v>
      </c>
      <c r="AQ66">
        <f t="shared" si="27"/>
        <v>-7.7277024297892974E-2</v>
      </c>
      <c r="AR66">
        <f t="shared" si="27"/>
        <v>-7.7317577007290583E-2</v>
      </c>
      <c r="AS66">
        <f t="shared" si="27"/>
        <v>-5.6324574828554613E-4</v>
      </c>
      <c r="AT66">
        <f t="shared" si="27"/>
        <v>-4.6687035177115293E-4</v>
      </c>
      <c r="AU66">
        <f t="shared" si="23"/>
        <v>-7.834769310734728E-2</v>
      </c>
      <c r="AW66">
        <v>63</v>
      </c>
      <c r="AX66">
        <f>IF(Z66&gt;0, (R66*SUMPRODUCT(K66:$K$98, X66:$X$98)-K66*$AZ$3)/Z66, 0)</f>
        <v>-7528.8812958432245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50</v>
      </c>
      <c r="R67">
        <f t="shared" ref="R67:R79" si="28">$C$6</f>
        <v>100000</v>
      </c>
      <c r="S67">
        <f t="shared" ref="S67:S79" si="29">AX67</f>
        <v>-14196.165437328276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-4.9072626943375139</v>
      </c>
      <c r="AC67">
        <f t="shared" ref="AC67:AC79" si="30">S67*Z67</f>
        <v>-4.4435093532100369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-1.5650385918742529E-2</v>
      </c>
      <c r="AH67">
        <f t="shared" ref="AH67:AH79" si="33">-X67*R67</f>
        <v>-33.226611136083633</v>
      </c>
      <c r="AI67">
        <f t="shared" ref="AI67:AI79" si="34">SUM(AE67:AH67)</f>
        <v>-33.242261522002373</v>
      </c>
      <c r="AJ67">
        <f t="shared" ref="AJ67:AJ79" si="35">AB67-AC67</f>
        <v>-0.46375334112747701</v>
      </c>
      <c r="AK67">
        <f t="shared" si="22"/>
        <v>-0.34350838860362604</v>
      </c>
      <c r="AL67">
        <f t="shared" si="26"/>
        <v>-34.049523251733476</v>
      </c>
      <c r="AN67">
        <f t="shared" ref="AN67:AT79" si="36">AE67*$K67</f>
        <v>0</v>
      </c>
      <c r="AO67">
        <f t="shared" si="36"/>
        <v>0</v>
      </c>
      <c r="AP67">
        <f t="shared" si="36"/>
        <v>-1.7387936375877459E-5</v>
      </c>
      <c r="AQ67">
        <f t="shared" si="36"/>
        <v>-3.6915524219013243E-2</v>
      </c>
      <c r="AR67">
        <f t="shared" si="36"/>
        <v>-3.6932912155389117E-2</v>
      </c>
      <c r="AS67">
        <f t="shared" si="36"/>
        <v>-5.1524055901830857E-4</v>
      </c>
      <c r="AT67">
        <f t="shared" si="36"/>
        <v>-3.816456690992542E-4</v>
      </c>
      <c r="AU67">
        <f t="shared" si="23"/>
        <v>-3.7829798383506683E-2</v>
      </c>
      <c r="AW67">
        <v>64</v>
      </c>
      <c r="AX67">
        <f>IF(Z67&gt;0, (R67*SUMPRODUCT(K67:$K$98, X67:$X$98)-K67*$AZ$3)/Z67, 0)</f>
        <v>-14196.165437328276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50</v>
      </c>
      <c r="R68">
        <f t="shared" si="28"/>
        <v>100000</v>
      </c>
      <c r="S68">
        <f t="shared" si="29"/>
        <v>-28163.596319104407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-4.4435093532100369</v>
      </c>
      <c r="AC68">
        <f t="shared" si="30"/>
        <v>-3.9973620511563985</v>
      </c>
      <c r="AE68">
        <f t="shared" si="31"/>
        <v>0</v>
      </c>
      <c r="AF68">
        <f t="shared" si="32"/>
        <v>0</v>
      </c>
      <c r="AG68">
        <f t="shared" si="32"/>
        <v>-7.0966825505250552E-3</v>
      </c>
      <c r="AH68">
        <f t="shared" si="33"/>
        <v>-16.794399018060101</v>
      </c>
      <c r="AI68">
        <f t="shared" si="34"/>
        <v>-16.801495700610626</v>
      </c>
      <c r="AJ68">
        <f t="shared" si="35"/>
        <v>-0.44614730205363839</v>
      </c>
      <c r="AK68">
        <f t="shared" si="22"/>
        <v>-0.31104565472470264</v>
      </c>
      <c r="AL68">
        <f t="shared" si="26"/>
        <v>-17.558688657388966</v>
      </c>
      <c r="AN68">
        <f t="shared" si="36"/>
        <v>0</v>
      </c>
      <c r="AO68">
        <f t="shared" si="36"/>
        <v>0</v>
      </c>
      <c r="AP68">
        <f t="shared" si="36"/>
        <v>-7.0398004257468104E-6</v>
      </c>
      <c r="AQ68">
        <f t="shared" si="36"/>
        <v>-1.6659786670146885E-2</v>
      </c>
      <c r="AR68">
        <f t="shared" si="36"/>
        <v>-1.6666826470572632E-2</v>
      </c>
      <c r="AS68">
        <f t="shared" si="36"/>
        <v>-4.4257129223155406E-4</v>
      </c>
      <c r="AT68">
        <f t="shared" si="36"/>
        <v>-3.0855252675711836E-4</v>
      </c>
      <c r="AU68">
        <f t="shared" si="23"/>
        <v>-1.7417950289561304E-2</v>
      </c>
      <c r="AW68">
        <v>65</v>
      </c>
      <c r="AX68">
        <f>IF(Z68&gt;0, (R68*SUMPRODUCT(K68:$K$98, X68:$X$98)-K68*$AZ$3)/Z68, 0)</f>
        <v>-28163.596319104407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100000</v>
      </c>
      <c r="S69">
        <f t="shared" si="29"/>
        <v>-59143.730746374851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-3.9973620511563985</v>
      </c>
      <c r="AC69">
        <f t="shared" si="30"/>
        <v>-3.5827157429402496</v>
      </c>
      <c r="AE69">
        <f t="shared" si="31"/>
        <v>0</v>
      </c>
      <c r="AF69">
        <f t="shared" si="32"/>
        <v>0</v>
      </c>
      <c r="AG69">
        <f t="shared" si="32"/>
        <v>-3.0288212273114411E-3</v>
      </c>
      <c r="AH69">
        <f t="shared" si="33"/>
        <v>-7.9937889954167272</v>
      </c>
      <c r="AI69">
        <f t="shared" si="34"/>
        <v>-7.9968178166440387</v>
      </c>
      <c r="AJ69">
        <f t="shared" si="35"/>
        <v>-0.4146463082161489</v>
      </c>
      <c r="AK69">
        <f t="shared" si="22"/>
        <v>-0.27981534358094795</v>
      </c>
      <c r="AL69">
        <f t="shared" si="26"/>
        <v>-8.6912794684411363</v>
      </c>
      <c r="AN69">
        <f t="shared" si="36"/>
        <v>0</v>
      </c>
      <c r="AO69">
        <f t="shared" si="36"/>
        <v>0</v>
      </c>
      <c r="AP69">
        <f t="shared" si="36"/>
        <v>-2.6826288216024698E-6</v>
      </c>
      <c r="AQ69">
        <f t="shared" si="36"/>
        <v>-7.0801038237403137E-3</v>
      </c>
      <c r="AR69">
        <f t="shared" si="36"/>
        <v>-7.0827864525619165E-3</v>
      </c>
      <c r="AS69">
        <f t="shared" si="36"/>
        <v>-3.6725248989986838E-4</v>
      </c>
      <c r="AT69">
        <f t="shared" si="36"/>
        <v>-2.4783262169724069E-4</v>
      </c>
      <c r="AU69">
        <f t="shared" si="23"/>
        <v>-7.6978715641590261E-3</v>
      </c>
      <c r="AW69">
        <v>66</v>
      </c>
      <c r="AX69">
        <f>IF(Z69&gt;0, (R69*SUMPRODUCT(K69:$K$98, X69:$X$98)-K69*$AZ$3)/Z69, 0)</f>
        <v>-59143.730746374851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100000</v>
      </c>
      <c r="S70">
        <f t="shared" si="29"/>
        <v>-133646.72096725716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-3.5827157429402496</v>
      </c>
      <c r="AC70">
        <f t="shared" si="30"/>
        <v>-3.2047011191869399</v>
      </c>
      <c r="AE70">
        <f t="shared" si="31"/>
        <v>0</v>
      </c>
      <c r="AF70">
        <f t="shared" si="32"/>
        <v>0</v>
      </c>
      <c r="AG70">
        <f t="shared" si="32"/>
        <v>-1.1989449108789122E-3</v>
      </c>
      <c r="AH70">
        <f t="shared" si="33"/>
        <v>-3.5991762083188283</v>
      </c>
      <c r="AI70">
        <f t="shared" si="34"/>
        <v>-3.6003751532297072</v>
      </c>
      <c r="AJ70">
        <f t="shared" si="35"/>
        <v>-0.37801462375330974</v>
      </c>
      <c r="AK70">
        <f t="shared" si="22"/>
        <v>-0.25079010200581747</v>
      </c>
      <c r="AL70">
        <f t="shared" si="26"/>
        <v>-4.2291798789888349</v>
      </c>
      <c r="AN70">
        <f t="shared" si="36"/>
        <v>0</v>
      </c>
      <c r="AO70">
        <f t="shared" si="36"/>
        <v>0</v>
      </c>
      <c r="AP70">
        <f t="shared" si="36"/>
        <v>-9.481305750576637E-7</v>
      </c>
      <c r="AQ70">
        <f t="shared" si="36"/>
        <v>-2.8462433737890375E-3</v>
      </c>
      <c r="AR70">
        <f t="shared" si="36"/>
        <v>-2.8471915043640954E-3</v>
      </c>
      <c r="AS70">
        <f t="shared" si="36"/>
        <v>-2.9893552184703288E-4</v>
      </c>
      <c r="AT70">
        <f t="shared" si="36"/>
        <v>-1.9832584589665162E-4</v>
      </c>
      <c r="AU70">
        <f t="shared" si="23"/>
        <v>-3.34445287210778E-3</v>
      </c>
      <c r="AW70">
        <v>67</v>
      </c>
      <c r="AX70">
        <f>IF(Z70&gt;0, (R70*SUMPRODUCT(K70:$K$98, X70:$X$98)-K70*$AZ$3)/Z70, 0)</f>
        <v>-133646.72096725716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100000</v>
      </c>
      <c r="S71">
        <f t="shared" si="29"/>
        <v>-327137.33941698022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-3.2047011191869399</v>
      </c>
      <c r="AC71">
        <f t="shared" si="30"/>
        <v>-2.8637127843669337</v>
      </c>
      <c r="AE71">
        <f t="shared" si="31"/>
        <v>0</v>
      </c>
      <c r="AF71">
        <f t="shared" si="32"/>
        <v>0</v>
      </c>
      <c r="AG71">
        <f t="shared" si="32"/>
        <v>-4.376927423617561E-4</v>
      </c>
      <c r="AH71">
        <f t="shared" si="33"/>
        <v>-1.4985254388167339</v>
      </c>
      <c r="AI71">
        <f t="shared" si="34"/>
        <v>-1.4989631315590957</v>
      </c>
      <c r="AJ71">
        <f t="shared" si="35"/>
        <v>-0.34098833482000623</v>
      </c>
      <c r="AK71">
        <f t="shared" si="22"/>
        <v>-0.22432907834308582</v>
      </c>
      <c r="AL71">
        <f t="shared" si="26"/>
        <v>-2.0642805447221879</v>
      </c>
      <c r="AN71">
        <f t="shared" si="36"/>
        <v>0</v>
      </c>
      <c r="AO71">
        <f t="shared" si="36"/>
        <v>0</v>
      </c>
      <c r="AP71">
        <f t="shared" si="36"/>
        <v>-3.0904394992013109E-7</v>
      </c>
      <c r="AQ71">
        <f t="shared" si="36"/>
        <v>-1.0580715096366788E-3</v>
      </c>
      <c r="AR71">
        <f t="shared" si="36"/>
        <v>-1.0583805535865989E-3</v>
      </c>
      <c r="AS71">
        <f t="shared" si="36"/>
        <v>-2.4076337501243117E-4</v>
      </c>
      <c r="AT71">
        <f t="shared" si="36"/>
        <v>-1.5839317800657083E-4</v>
      </c>
      <c r="AU71">
        <f t="shared" si="23"/>
        <v>-1.4575371066056012E-3</v>
      </c>
      <c r="AW71">
        <v>68</v>
      </c>
      <c r="AX71">
        <f>IF(Z71&gt;0, (R71*SUMPRODUCT(K71:$K$98, X71:$X$98)-K71*$AZ$3)/Z71, 0)</f>
        <v>-327137.33941698022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100000</v>
      </c>
      <c r="S72">
        <f t="shared" si="29"/>
        <v>-873532.36506222852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-2.8637127843669337</v>
      </c>
      <c r="AC72">
        <f t="shared" si="30"/>
        <v>-2.5577756967749687</v>
      </c>
      <c r="AE72">
        <f t="shared" si="31"/>
        <v>0</v>
      </c>
      <c r="AF72">
        <f t="shared" si="32"/>
        <v>0</v>
      </c>
      <c r="AG72">
        <f t="shared" si="32"/>
        <v>-1.4640417453752605E-4</v>
      </c>
      <c r="AH72">
        <f t="shared" si="33"/>
        <v>-0.57382328080122502</v>
      </c>
      <c r="AI72">
        <f t="shared" si="34"/>
        <v>-0.57396968497576251</v>
      </c>
      <c r="AJ72">
        <f t="shared" si="35"/>
        <v>-0.30593708759196492</v>
      </c>
      <c r="AK72">
        <f t="shared" ref="AK72:AK79" si="49">G72*SUM(AB72:AB72, AE72:AF72)</f>
        <v>-0.20045989490568539</v>
      </c>
      <c r="AL72">
        <f t="shared" si="26"/>
        <v>-1.0803666674734127</v>
      </c>
      <c r="AN72">
        <f t="shared" si="36"/>
        <v>0</v>
      </c>
      <c r="AO72">
        <f t="shared" si="36"/>
        <v>0</v>
      </c>
      <c r="AP72">
        <f t="shared" si="36"/>
        <v>-9.2296735008781244E-8</v>
      </c>
      <c r="AQ72">
        <f t="shared" si="36"/>
        <v>-3.6175208430552644E-4</v>
      </c>
      <c r="AR72">
        <f t="shared" si="36"/>
        <v>-3.6184438104053523E-4</v>
      </c>
      <c r="AS72">
        <f t="shared" si="36"/>
        <v>-1.928701445299036E-4</v>
      </c>
      <c r="AT72">
        <f t="shared" si="36"/>
        <v>-1.2637476942473273E-4</v>
      </c>
      <c r="AU72">
        <f t="shared" si="23"/>
        <v>-6.8108929499517148E-4</v>
      </c>
      <c r="AW72">
        <v>69</v>
      </c>
      <c r="AX72">
        <f>IF(Z72&gt;0, (R72*SUMPRODUCT(K72:$K$98, X72:$X$98)-K72*$AZ$3)/Z72, 0)</f>
        <v>-873532.36506222852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100000</v>
      </c>
      <c r="S73">
        <f t="shared" si="29"/>
        <v>-2564576.6737358999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-2.5577756967749687</v>
      </c>
      <c r="AC73">
        <f t="shared" si="30"/>
        <v>-2.2840346282328432</v>
      </c>
      <c r="AE73">
        <f t="shared" si="31"/>
        <v>0</v>
      </c>
      <c r="AF73">
        <f t="shared" si="32"/>
        <v>0</v>
      </c>
      <c r="AG73">
        <f t="shared" si="32"/>
        <v>-4.4530441449146032E-5</v>
      </c>
      <c r="AH73">
        <f t="shared" si="33"/>
        <v>-0.20081938268600955</v>
      </c>
      <c r="AI73">
        <f t="shared" si="34"/>
        <v>-0.20086391312745869</v>
      </c>
      <c r="AJ73">
        <f t="shared" si="35"/>
        <v>-0.27374106854212554</v>
      </c>
      <c r="AK73">
        <f t="shared" si="49"/>
        <v>-0.17904429877424782</v>
      </c>
      <c r="AL73">
        <f t="shared" si="26"/>
        <v>-0.65364928044383208</v>
      </c>
      <c r="AN73">
        <f t="shared" si="36"/>
        <v>0</v>
      </c>
      <c r="AO73">
        <f t="shared" si="36"/>
        <v>0</v>
      </c>
      <c r="AP73">
        <f t="shared" si="36"/>
        <v>-2.506523932828261E-8</v>
      </c>
      <c r="AQ73">
        <f t="shared" si="36"/>
        <v>-1.1303696359110161E-4</v>
      </c>
      <c r="AR73">
        <f t="shared" si="36"/>
        <v>-1.130620288304299E-4</v>
      </c>
      <c r="AS73">
        <f t="shared" si="36"/>
        <v>-1.5408303115126143E-4</v>
      </c>
      <c r="AT73">
        <f t="shared" si="36"/>
        <v>-1.0078023152467809E-4</v>
      </c>
      <c r="AU73">
        <f t="shared" si="23"/>
        <v>-3.679252915063694E-4</v>
      </c>
      <c r="AW73">
        <v>70</v>
      </c>
      <c r="AX73">
        <f>IF(Z73&gt;0, (R73*SUMPRODUCT(K73:$K$98, X73:$X$98)-K73*$AZ$3)/Z73, 0)</f>
        <v>-2564576.6737358999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100000</v>
      </c>
      <c r="S74">
        <f t="shared" si="29"/>
        <v>-8353891.2977199936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-2.2840346282328432</v>
      </c>
      <c r="AC74">
        <f t="shared" si="30"/>
        <v>-2.039413003922836</v>
      </c>
      <c r="AE74">
        <f t="shared" si="31"/>
        <v>0</v>
      </c>
      <c r="AF74">
        <f t="shared" si="32"/>
        <v>0</v>
      </c>
      <c r="AG74">
        <f t="shared" si="32"/>
        <v>-1.2206365460366044E-5</v>
      </c>
      <c r="AH74">
        <f t="shared" si="33"/>
        <v>-6.3757543148577053E-2</v>
      </c>
      <c r="AI74">
        <f t="shared" si="34"/>
        <v>-6.3769749514037424E-2</v>
      </c>
      <c r="AJ74">
        <f t="shared" si="35"/>
        <v>-0.24462162431000722</v>
      </c>
      <c r="AK74">
        <f t="shared" si="49"/>
        <v>-0.15988242397629904</v>
      </c>
      <c r="AL74">
        <f t="shared" si="26"/>
        <v>-0.46827379780034367</v>
      </c>
      <c r="AN74">
        <f t="shared" si="36"/>
        <v>0</v>
      </c>
      <c r="AO74">
        <f t="shared" si="36"/>
        <v>0</v>
      </c>
      <c r="AP74">
        <f t="shared" si="36"/>
        <v>-6.1345569304451453E-9</v>
      </c>
      <c r="AQ74">
        <f t="shared" si="36"/>
        <v>-3.2042648523037893E-5</v>
      </c>
      <c r="AR74">
        <f t="shared" si="36"/>
        <v>-3.2048783079968337E-5</v>
      </c>
      <c r="AS74">
        <f t="shared" si="36"/>
        <v>-1.2293956670560822E-4</v>
      </c>
      <c r="AT74">
        <f t="shared" si="36"/>
        <v>-8.0352160128651596E-5</v>
      </c>
      <c r="AU74">
        <f t="shared" si="23"/>
        <v>-2.3534050991422814E-4</v>
      </c>
      <c r="AW74">
        <v>71</v>
      </c>
      <c r="AX74">
        <f>IF(Z74&gt;0, (R74*SUMPRODUCT(K74:$K$98, X74:$X$98)-K74*$AZ$3)/Z74, 0)</f>
        <v>-8353891.2977199936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100000</v>
      </c>
      <c r="S75">
        <f t="shared" si="29"/>
        <v>-30542242.970855549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-2.039413003922836</v>
      </c>
      <c r="AC75">
        <f t="shared" si="30"/>
        <v>-1.8209319561485029</v>
      </c>
      <c r="AE75">
        <f t="shared" si="31"/>
        <v>0</v>
      </c>
      <c r="AF75">
        <f t="shared" si="32"/>
        <v>0</v>
      </c>
      <c r="AG75">
        <f t="shared" si="32"/>
        <v>-2.9810056155438524E-6</v>
      </c>
      <c r="AH75">
        <f t="shared" si="33"/>
        <v>-1.8206592380437061E-2</v>
      </c>
      <c r="AI75">
        <f t="shared" si="34"/>
        <v>-1.8209573386052606E-2</v>
      </c>
      <c r="AJ75">
        <f t="shared" si="35"/>
        <v>-0.21848104777433308</v>
      </c>
      <c r="AK75">
        <f t="shared" si="49"/>
        <v>-0.14275891027459853</v>
      </c>
      <c r="AL75">
        <f t="shared" si="26"/>
        <v>-0.37944953143498422</v>
      </c>
      <c r="AN75">
        <f t="shared" si="36"/>
        <v>0</v>
      </c>
      <c r="AO75">
        <f t="shared" si="36"/>
        <v>0</v>
      </c>
      <c r="AP75">
        <f t="shared" si="36"/>
        <v>-1.3376472591514296E-9</v>
      </c>
      <c r="AQ75">
        <f t="shared" si="36"/>
        <v>-8.1697257694483791E-6</v>
      </c>
      <c r="AR75">
        <f t="shared" si="36"/>
        <v>-8.1710634167075307E-6</v>
      </c>
      <c r="AS75">
        <f t="shared" si="36"/>
        <v>-9.8037579402060682E-5</v>
      </c>
      <c r="AT75">
        <f t="shared" si="36"/>
        <v>-6.4059277195766968E-5</v>
      </c>
      <c r="AU75">
        <f t="shared" si="23"/>
        <v>-1.7026792001453519E-4</v>
      </c>
      <c r="AW75">
        <v>72</v>
      </c>
      <c r="AX75">
        <f>IF(Z75&gt;0, (R75*SUMPRODUCT(K75:$K$98, X75:$X$98)-K75*$AZ$3)/Z75, 0)</f>
        <v>-30542242.970855549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100000</v>
      </c>
      <c r="S76">
        <f t="shared" si="29"/>
        <v>-127237877.3862958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-1.8209319561485029</v>
      </c>
      <c r="AC76">
        <f t="shared" si="30"/>
        <v>-1.6258391522824367</v>
      </c>
      <c r="AE76">
        <f t="shared" si="31"/>
        <v>0</v>
      </c>
      <c r="AF76">
        <f t="shared" si="32"/>
        <v>0</v>
      </c>
      <c r="AG76">
        <f t="shared" si="32"/>
        <v>-6.3889746735807636E-7</v>
      </c>
      <c r="AH76">
        <f t="shared" si="33"/>
        <v>-4.6245961840606755E-3</v>
      </c>
      <c r="AI76">
        <f t="shared" si="34"/>
        <v>-4.6252350815280336E-3</v>
      </c>
      <c r="AJ76">
        <f t="shared" si="35"/>
        <v>-0.1950928038660662</v>
      </c>
      <c r="AK76">
        <f t="shared" si="49"/>
        <v>-0.12746523693039521</v>
      </c>
      <c r="AL76">
        <f t="shared" si="26"/>
        <v>-0.32718327587798945</v>
      </c>
      <c r="AN76">
        <f t="shared" si="36"/>
        <v>0</v>
      </c>
      <c r="AO76">
        <f t="shared" si="36"/>
        <v>0</v>
      </c>
      <c r="AP76">
        <f t="shared" si="36"/>
        <v>-2.5597170058572568E-10</v>
      </c>
      <c r="AQ76">
        <f t="shared" si="36"/>
        <v>-1.8528258605426831E-6</v>
      </c>
      <c r="AR76">
        <f t="shared" si="36"/>
        <v>-1.853081832243269E-6</v>
      </c>
      <c r="AS76">
        <f t="shared" si="36"/>
        <v>-7.8163147185628177E-5</v>
      </c>
      <c r="AT76">
        <f t="shared" si="36"/>
        <v>-5.1068434497877428E-5</v>
      </c>
      <c r="AU76">
        <f t="shared" si="23"/>
        <v>-1.3108466351574889E-4</v>
      </c>
      <c r="AW76">
        <v>73</v>
      </c>
      <c r="AX76">
        <f>IF(Z76&gt;0, (R76*SUMPRODUCT(K76:$K$98, X76:$X$98)-K76*$AZ$3)/Z76, 0)</f>
        <v>-127237877.3862958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100000</v>
      </c>
      <c r="S77">
        <f t="shared" si="29"/>
        <v>-615990118.45870352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-1.6258391522824367</v>
      </c>
      <c r="AC77">
        <f t="shared" si="30"/>
        <v>-1.451643707258444</v>
      </c>
      <c r="AE77">
        <f t="shared" si="31"/>
        <v>0</v>
      </c>
      <c r="AF77">
        <f t="shared" si="32"/>
        <v>0</v>
      </c>
      <c r="AG77">
        <f t="shared" si="32"/>
        <v>-1.1783011315917429E-7</v>
      </c>
      <c r="AH77">
        <f t="shared" si="33"/>
        <v>-1.0293567590506426E-3</v>
      </c>
      <c r="AI77">
        <f t="shared" si="34"/>
        <v>-1.0294745891638018E-3</v>
      </c>
      <c r="AJ77">
        <f t="shared" si="35"/>
        <v>-0.17419544502399265</v>
      </c>
      <c r="AK77">
        <f t="shared" si="49"/>
        <v>-0.11380874065977058</v>
      </c>
      <c r="AL77">
        <f t="shared" si="26"/>
        <v>-0.28903366027292704</v>
      </c>
      <c r="AN77">
        <f t="shared" si="36"/>
        <v>0</v>
      </c>
      <c r="AO77">
        <f t="shared" si="36"/>
        <v>0</v>
      </c>
      <c r="AP77">
        <f t="shared" si="36"/>
        <v>-4.2150143671782136E-11</v>
      </c>
      <c r="AQ77">
        <f t="shared" si="36"/>
        <v>-3.6822111190620069E-7</v>
      </c>
      <c r="AR77">
        <f t="shared" si="36"/>
        <v>-3.6826326204987252E-7</v>
      </c>
      <c r="AS77">
        <f t="shared" si="36"/>
        <v>-6.231312894363997E-5</v>
      </c>
      <c r="AT77">
        <f t="shared" si="36"/>
        <v>-4.0711619816860221E-5</v>
      </c>
      <c r="AU77">
        <f t="shared" si="23"/>
        <v>-1.0339301202255007E-4</v>
      </c>
      <c r="AW77">
        <v>74</v>
      </c>
      <c r="AX77">
        <f>IF(Z77&gt;0, (R77*SUMPRODUCT(K77:$K$98, X77:$X$98)-K77*$AZ$3)/Z77, 0)</f>
        <v>-615990118.45870352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100000</v>
      </c>
      <c r="S78">
        <f t="shared" si="29"/>
        <v>-3559083320.2768602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-1.451643707258444</v>
      </c>
      <c r="AC78">
        <f t="shared" si="30"/>
        <v>-1.2961107738279014</v>
      </c>
      <c r="AE78">
        <f t="shared" si="31"/>
        <v>0</v>
      </c>
      <c r="AF78">
        <f t="shared" si="32"/>
        <v>0</v>
      </c>
      <c r="AG78">
        <f t="shared" si="32"/>
        <v>-1.820849158607331E-8</v>
      </c>
      <c r="AH78">
        <f t="shared" si="33"/>
        <v>-1.9688664088301846E-4</v>
      </c>
      <c r="AI78">
        <f t="shared" si="34"/>
        <v>-1.9690484937460453E-4</v>
      </c>
      <c r="AJ78">
        <f t="shared" si="35"/>
        <v>-0.15553293343054264</v>
      </c>
      <c r="AK78">
        <f t="shared" si="49"/>
        <v>-0.10161505950809109</v>
      </c>
      <c r="AL78">
        <f t="shared" si="26"/>
        <v>-0.25734489778800834</v>
      </c>
      <c r="AN78">
        <f t="shared" si="36"/>
        <v>0</v>
      </c>
      <c r="AO78">
        <f t="shared" si="36"/>
        <v>0</v>
      </c>
      <c r="AP78">
        <f t="shared" si="36"/>
        <v>-5.8156560248209619E-12</v>
      </c>
      <c r="AQ78">
        <f t="shared" si="36"/>
        <v>-6.2884120512972915E-8</v>
      </c>
      <c r="AR78">
        <f t="shared" si="36"/>
        <v>-6.2889936168997733E-8</v>
      </c>
      <c r="AS78">
        <f t="shared" si="36"/>
        <v>-4.9676055651706805E-5</v>
      </c>
      <c r="AT78">
        <f t="shared" si="36"/>
        <v>-3.2455089991790556E-5</v>
      </c>
      <c r="AU78">
        <f t="shared" si="23"/>
        <v>-8.2194035579666362E-5</v>
      </c>
      <c r="AW78">
        <v>75</v>
      </c>
      <c r="AX78">
        <f>IF(Z78&gt;0, (R78*SUMPRODUCT(K78:$K$98, X78:$X$98)-K78*$AZ$3)/Z78, 0)</f>
        <v>-3559083320.2768602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-1.2961107738279014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-3.641698317214662E-5</v>
      </c>
      <c r="AI79">
        <f t="shared" si="34"/>
        <v>-3.641698317214662E-5</v>
      </c>
      <c r="AJ79">
        <f t="shared" si="35"/>
        <v>-1.2961107738279014</v>
      </c>
      <c r="AK79">
        <f t="shared" si="49"/>
        <v>-9.0727754167953104E-2</v>
      </c>
      <c r="AL79">
        <f t="shared" si="26"/>
        <v>-1.3868749449790267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-1.0385100044323145E-8</v>
      </c>
      <c r="AR79">
        <f t="shared" si="36"/>
        <v>-1.0385100044323145E-8</v>
      </c>
      <c r="AS79">
        <f t="shared" si="36"/>
        <v>-3.6961436347156989E-4</v>
      </c>
      <c r="AT79">
        <f t="shared" si="36"/>
        <v>-2.5873005443009895E-5</v>
      </c>
      <c r="AU79">
        <f t="shared" si="23"/>
        <v>-3.9549775401462415E-4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8178.7410478707616</v>
      </c>
      <c r="AO81" s="8">
        <f t="shared" si="50"/>
        <v>-817.87410478707625</v>
      </c>
      <c r="AP81" s="8">
        <f t="shared" si="50"/>
        <v>-949.25582247278896</v>
      </c>
      <c r="AQ81" s="8">
        <f t="shared" si="50"/>
        <v>-4058.0500898370874</v>
      </c>
      <c r="AR81" s="8">
        <f t="shared" si="50"/>
        <v>2353.5610307738116</v>
      </c>
      <c r="AS81" s="8">
        <f t="shared" si="50"/>
        <v>-335.93105003008645</v>
      </c>
      <c r="AT81" s="8">
        <f t="shared" si="50"/>
        <v>154.98103245913947</v>
      </c>
      <c r="AU81" s="8">
        <f t="shared" si="50"/>
        <v>2172.6110132028639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74CA2-3A44-41BC-B73D-173DAE809C45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12533.862718851629</v>
      </c>
      <c r="K3">
        <v>1</v>
      </c>
      <c r="L3" s="2">
        <v>0</v>
      </c>
      <c r="O3">
        <f>$C$3</f>
        <v>12533.862718851629</v>
      </c>
      <c r="P3" s="2">
        <f>O3*C5</f>
        <v>1253.3862718851631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12533.862718851629</v>
      </c>
      <c r="AF3">
        <f t="shared" ref="AF3:AG34" si="4">-$Z3*P3</f>
        <v>-1253.3862718851631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10759.994519266465</v>
      </c>
      <c r="AJ3">
        <f t="shared" ref="AJ3:AJ66" si="7">AB3-AC3</f>
        <v>0</v>
      </c>
      <c r="AL3">
        <f t="shared" ref="AL3:AL34" si="8">SUM(AI3:AK3)</f>
        <v>10759.994519266465</v>
      </c>
      <c r="AN3">
        <f t="shared" ref="AN3:AU34" si="9">AE3*$K3</f>
        <v>12533.862718851629</v>
      </c>
      <c r="AO3">
        <f t="shared" si="9"/>
        <v>-1253.3862718851631</v>
      </c>
      <c r="AP3">
        <f t="shared" si="9"/>
        <v>-520.48192770000003</v>
      </c>
      <c r="AQ3">
        <f t="shared" si="9"/>
        <v>0</v>
      </c>
      <c r="AR3">
        <f t="shared" si="9"/>
        <v>10759.994519266465</v>
      </c>
      <c r="AS3">
        <f t="shared" si="9"/>
        <v>0</v>
      </c>
      <c r="AT3">
        <f t="shared" si="9"/>
        <v>0</v>
      </c>
      <c r="AU3">
        <f t="shared" si="9"/>
        <v>10759.994519266465</v>
      </c>
      <c r="AW3">
        <v>0</v>
      </c>
      <c r="AX3">
        <f>IF(Z3&gt;0, (R3*SUMPRODUCT(K3:$K$98, X3:$X$98)-K3*$AZ$3)/Z3, 0)</f>
        <v>0</v>
      </c>
      <c r="AZ3">
        <f>C6*ABS(SUMPRODUCT(X4:X69, K4:K69))/1</f>
        <v>6534.7376008984565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100000</v>
      </c>
      <c r="S4">
        <f t="shared" si="1"/>
        <v>444.40289596942705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438.33159203712967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-438.33159203712967</v>
      </c>
      <c r="AK4">
        <f>G4*SUM(AB4, AE4:AF4)</f>
        <v>0</v>
      </c>
      <c r="AL4">
        <f t="shared" si="8"/>
        <v>-804.50269203712969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-341.6093852038436</v>
      </c>
      <c r="AR4">
        <f t="shared" si="9"/>
        <v>-341.6093852038436</v>
      </c>
      <c r="AS4">
        <f t="shared" si="9"/>
        <v>-408.92955689628667</v>
      </c>
      <c r="AT4">
        <f t="shared" si="9"/>
        <v>0</v>
      </c>
      <c r="AU4">
        <f t="shared" si="9"/>
        <v>-750.53894210013027</v>
      </c>
      <c r="AW4">
        <v>1</v>
      </c>
      <c r="AX4">
        <f>IF(Z4&gt;0, (R4*SUMPRODUCT(K4:$K$98, X4:$X$98)-K4*$AZ$3)/Z4, 0)</f>
        <v>444.40289596942705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100000</v>
      </c>
      <c r="S5">
        <f t="shared" si="1"/>
        <v>622.19533451503457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438.33159203712967</v>
      </c>
      <c r="AC5">
        <f t="shared" si="2"/>
        <v>605.22169978138572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-375.51407759812167</v>
      </c>
      <c r="AI5">
        <f t="shared" si="6"/>
        <v>-424.15006586482264</v>
      </c>
      <c r="AJ5">
        <f t="shared" si="7"/>
        <v>-166.89010774425606</v>
      </c>
      <c r="AK5">
        <f>G5*SUM(AB5, AE5:AF5)</f>
        <v>17.971595273522318</v>
      </c>
      <c r="AL5">
        <f t="shared" si="8"/>
        <v>-573.06857833555637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-321.10509850298951</v>
      </c>
      <c r="AR5">
        <f t="shared" si="9"/>
        <v>-362.69412201726368</v>
      </c>
      <c r="AS5">
        <f t="shared" si="9"/>
        <v>-142.70906920231511</v>
      </c>
      <c r="AT5">
        <f t="shared" si="9"/>
        <v>15.36765520875138</v>
      </c>
      <c r="AU5">
        <f t="shared" si="9"/>
        <v>-490.0355360108274</v>
      </c>
      <c r="AW5">
        <v>2</v>
      </c>
      <c r="AX5">
        <f>IF(Z5&gt;0, (R5*SUMPRODUCT(K5:$K$98, X5:$X$98)-K5*$AZ$3)/Z5, 0)</f>
        <v>622.19533451503457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100000</v>
      </c>
      <c r="S6">
        <f t="shared" si="1"/>
        <v>866.46270591670407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605.22169978138572</v>
      </c>
      <c r="AC6">
        <f t="shared" si="2"/>
        <v>831.06099187522523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-385.03147016821151</v>
      </c>
      <c r="AI6">
        <f t="shared" si="6"/>
        <v>-432.98858281716133</v>
      </c>
      <c r="AJ6">
        <f t="shared" si="7"/>
        <v>-225.8392920938395</v>
      </c>
      <c r="AK6">
        <f>G6*SUM(AB6, AE6:AF6)</f>
        <v>35.405469437211067</v>
      </c>
      <c r="AL6">
        <f t="shared" si="8"/>
        <v>-623.42240547378981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-297.01713775102257</v>
      </c>
      <c r="AR6">
        <f t="shared" si="9"/>
        <v>-334.01173543305492</v>
      </c>
      <c r="AS6">
        <f t="shared" si="9"/>
        <v>-174.21469497058106</v>
      </c>
      <c r="AT6">
        <f t="shared" si="9"/>
        <v>27.312134222113126</v>
      </c>
      <c r="AU6">
        <f t="shared" si="9"/>
        <v>-480.9142961815229</v>
      </c>
      <c r="AW6">
        <v>3</v>
      </c>
      <c r="AX6">
        <f>IF(Z6&gt;0, (R6*SUMPRODUCT(K6:$K$98, X6:$X$98)-K6*$AZ$3)/Z6, 0)</f>
        <v>866.46270591670407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100000</v>
      </c>
      <c r="S7">
        <f t="shared" si="1"/>
        <v>1045.4339244199978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831.06099187522523</v>
      </c>
      <c r="AC7">
        <f t="shared" si="2"/>
        <v>988.56059201780135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-395.2482312330751</v>
      </c>
      <c r="AI7">
        <f t="shared" si="6"/>
        <v>-442.52814863991887</v>
      </c>
      <c r="AJ7">
        <f t="shared" si="7"/>
        <v>-157.49960014257613</v>
      </c>
      <c r="AK7">
        <f>G7*SUM(AB7, AE7:AF7)</f>
        <v>40.805094701073557</v>
      </c>
      <c r="AL7">
        <f t="shared" si="8"/>
        <v>-559.22265408142141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-277.4073784962257</v>
      </c>
      <c r="AR7">
        <f t="shared" si="9"/>
        <v>-310.59107650401342</v>
      </c>
      <c r="AS7">
        <f t="shared" si="9"/>
        <v>-110.54205366953614</v>
      </c>
      <c r="AT7">
        <f t="shared" si="9"/>
        <v>28.63930425444444</v>
      </c>
      <c r="AU7">
        <f t="shared" si="9"/>
        <v>-392.49382591910512</v>
      </c>
      <c r="AW7">
        <v>4</v>
      </c>
      <c r="AX7">
        <f>IF(Z7&gt;0, (R7*SUMPRODUCT(K7:$K$98, X7:$X$98)-K7*$AZ$3)/Z7, 0)</f>
        <v>1045.4339244199978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100000</v>
      </c>
      <c r="S8">
        <f t="shared" si="1"/>
        <v>1090.4698194816181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988.56059201780135</v>
      </c>
      <c r="AC8">
        <f t="shared" si="2"/>
        <v>1016.4024958171476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-406.47613520796995</v>
      </c>
      <c r="AI8">
        <f t="shared" si="6"/>
        <v>-453.08001537314129</v>
      </c>
      <c r="AJ8">
        <f t="shared" si="7"/>
        <v>-27.841903799346255</v>
      </c>
      <c r="AK8">
        <f t="shared" ref="AK8:AK69" si="22">G8*SUM(AB8:AB8, AE8:AF8)</f>
        <v>21.05634060997917</v>
      </c>
      <c r="AL8">
        <f t="shared" si="8"/>
        <v>-459.8655785625084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-266.30052393232575</v>
      </c>
      <c r="AR8">
        <f t="shared" si="9"/>
        <v>-296.83279047957251</v>
      </c>
      <c r="AS8">
        <f t="shared" si="9"/>
        <v>-18.240464634524855</v>
      </c>
      <c r="AT8">
        <f t="shared" si="9"/>
        <v>13.79494157428462</v>
      </c>
      <c r="AU8">
        <f t="shared" si="9"/>
        <v>-301.27831353981276</v>
      </c>
      <c r="AW8">
        <v>5</v>
      </c>
      <c r="AX8">
        <f>IF(Z8&gt;0, (R8*SUMPRODUCT(K8:$K$98, X8:$X$98)-K8*$AZ$3)/Z8, 0)</f>
        <v>1090.4698194816181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100000</v>
      </c>
      <c r="S9">
        <f t="shared" si="1"/>
        <v>1063.3610188789019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1016.4024958171476</v>
      </c>
      <c r="AC9">
        <f t="shared" si="2"/>
        <v>976.75114536395074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-420.59983207515091</v>
      </c>
      <c r="AI9">
        <f t="shared" si="6"/>
        <v>-466.52737352263301</v>
      </c>
      <c r="AJ9">
        <f t="shared" si="7"/>
        <v>39.651350453196869</v>
      </c>
      <c r="AK9">
        <f t="shared" si="22"/>
        <v>5.9967747253211705</v>
      </c>
      <c r="AL9">
        <f t="shared" si="8"/>
        <v>-420.87924834411496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-260.96560607996588</v>
      </c>
      <c r="AR9">
        <f t="shared" si="9"/>
        <v>-289.46183402773022</v>
      </c>
      <c r="AS9">
        <f t="shared" si="9"/>
        <v>24.602098987663837</v>
      </c>
      <c r="AT9">
        <f t="shared" si="9"/>
        <v>3.7207621862265543</v>
      </c>
      <c r="AU9">
        <f t="shared" si="9"/>
        <v>-261.13897285383985</v>
      </c>
      <c r="AW9">
        <v>6</v>
      </c>
      <c r="AX9">
        <f>IF(Z9&gt;0, (R9*SUMPRODUCT(K9:$K$98, X9:$X$98)-K9*$AZ$3)/Z9, 0)</f>
        <v>1063.3610188789019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100000</v>
      </c>
      <c r="S10">
        <f t="shared" si="1"/>
        <v>1020.8482471928495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976.75114536395074</v>
      </c>
      <c r="AC10">
        <f t="shared" si="2"/>
        <v>923.87868889233414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-435.45206388534865</v>
      </c>
      <c r="AI10">
        <f t="shared" si="6"/>
        <v>-480.70260388641321</v>
      </c>
      <c r="AJ10">
        <f t="shared" si="7"/>
        <v>52.872456471616601</v>
      </c>
      <c r="AK10">
        <f t="shared" si="22"/>
        <v>4.0046796959921984</v>
      </c>
      <c r="AL10">
        <f t="shared" si="8"/>
        <v>-423.82546771880442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-256.31423024522445</v>
      </c>
      <c r="AR10">
        <f t="shared" si="9"/>
        <v>-282.94944061732951</v>
      </c>
      <c r="AS10">
        <f t="shared" si="9"/>
        <v>31.121595476614107</v>
      </c>
      <c r="AT10">
        <f t="shared" si="9"/>
        <v>2.3572201828561736</v>
      </c>
      <c r="AU10">
        <f t="shared" si="9"/>
        <v>-249.47062495785923</v>
      </c>
      <c r="AW10">
        <v>7</v>
      </c>
      <c r="AX10">
        <f>IF(Z10&gt;0, (R10*SUMPRODUCT(K10:$K$98, X10:$X$98)-K10*$AZ$3)/Z10, 0)</f>
        <v>1020.8482471928495</v>
      </c>
    </row>
    <row r="11" spans="1:52" x14ac:dyDescent="0.25">
      <c r="A11" t="s">
        <v>33</v>
      </c>
      <c r="C11" s="12">
        <f>AU71</f>
        <v>3380.1546436990302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100000</v>
      </c>
      <c r="S11">
        <f t="shared" si="1"/>
        <v>963.67493577646303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923.87868889233414</v>
      </c>
      <c r="AC11">
        <f t="shared" si="2"/>
        <v>859.08306200978814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-449.50845674637537</v>
      </c>
      <c r="AI11">
        <f t="shared" si="6"/>
        <v>-494.08173711905613</v>
      </c>
      <c r="AJ11">
        <f t="shared" si="7"/>
        <v>64.795626882546003</v>
      </c>
      <c r="AK11">
        <f t="shared" si="22"/>
        <v>2.2173088533416019</v>
      </c>
      <c r="AL11">
        <f t="shared" si="8"/>
        <v>-427.06880138316853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-251.41396212286813</v>
      </c>
      <c r="AR11">
        <f t="shared" si="9"/>
        <v>-276.34418280085652</v>
      </c>
      <c r="AS11">
        <f t="shared" si="9"/>
        <v>36.240753735068132</v>
      </c>
      <c r="AT11">
        <f t="shared" si="9"/>
        <v>1.2401599918803323</v>
      </c>
      <c r="AU11">
        <f t="shared" si="9"/>
        <v>-238.86326907390804</v>
      </c>
      <c r="AW11">
        <v>8</v>
      </c>
      <c r="AX11">
        <f>IF(Z11&gt;0, (R11*SUMPRODUCT(K11:$K$98, X11:$X$98)-K11*$AZ$3)/Z11, 0)</f>
        <v>963.67493577646303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100000</v>
      </c>
      <c r="S12">
        <f t="shared" si="1"/>
        <v>899.10186974892781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859.08306200978814</v>
      </c>
      <c r="AC12">
        <f t="shared" si="2"/>
        <v>789.32177483209944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-465.06806872655125</v>
      </c>
      <c r="AI12">
        <f t="shared" si="6"/>
        <v>-508.96308226114195</v>
      </c>
      <c r="AJ12">
        <f t="shared" si="7"/>
        <v>69.7612871776887</v>
      </c>
      <c r="AK12">
        <f t="shared" si="22"/>
        <v>1.9758910426225127</v>
      </c>
      <c r="AL12">
        <f t="shared" si="8"/>
        <v>-437.22590404083076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-247.18862252865705</v>
      </c>
      <c r="AR12">
        <f t="shared" si="9"/>
        <v>-270.51928885714233</v>
      </c>
      <c r="AS12">
        <f t="shared" si="9"/>
        <v>37.078865746463677</v>
      </c>
      <c r="AT12">
        <f t="shared" si="9"/>
        <v>1.050207094264622</v>
      </c>
      <c r="AU12">
        <f t="shared" si="9"/>
        <v>-232.39021601641406</v>
      </c>
      <c r="AW12">
        <v>9</v>
      </c>
      <c r="AX12">
        <f>IF(Z12&gt;0, (R12*SUMPRODUCT(K12:$K$98, X12:$X$98)-K12*$AZ$3)/Z12, 0)</f>
        <v>899.10186974892781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100000</v>
      </c>
      <c r="S13">
        <f t="shared" si="1"/>
        <v>825.88138333569009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789.32177483209944</v>
      </c>
      <c r="AC13">
        <f t="shared" si="2"/>
        <v>713.81631788714685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-481.27458529622982</v>
      </c>
      <c r="AI13">
        <f t="shared" si="6"/>
        <v>-524.49001140282644</v>
      </c>
      <c r="AJ13">
        <f t="shared" si="7"/>
        <v>75.505456944952584</v>
      </c>
      <c r="AK13">
        <f t="shared" si="22"/>
        <v>1.5786435496641988</v>
      </c>
      <c r="AL13">
        <f t="shared" si="8"/>
        <v>-447.40591090820965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-243.15832544876889</v>
      </c>
      <c r="AR13">
        <f t="shared" si="9"/>
        <v>-264.99241136703347</v>
      </c>
      <c r="AS13">
        <f t="shared" si="9"/>
        <v>38.148244336812716</v>
      </c>
      <c r="AT13">
        <f t="shared" si="9"/>
        <v>0.79759109195549305</v>
      </c>
      <c r="AU13">
        <f t="shared" si="9"/>
        <v>-226.04657593826528</v>
      </c>
      <c r="AW13">
        <v>10</v>
      </c>
      <c r="AX13">
        <f>IF(Z13&gt;0, (R13*SUMPRODUCT(K13:$K$98, X13:$X$98)-K13*$AZ$3)/Z13, 0)</f>
        <v>825.88138333569009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100000</v>
      </c>
      <c r="S14">
        <f t="shared" si="1"/>
        <v>969.11745993210047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713.81631788714685</v>
      </c>
      <c r="AC14">
        <f t="shared" si="2"/>
        <v>824.40077866854108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-499.37559708222096</v>
      </c>
      <c r="AI14">
        <f t="shared" si="6"/>
        <v>-541.90918112921054</v>
      </c>
      <c r="AJ14">
        <f t="shared" si="7"/>
        <v>-110.58446078139423</v>
      </c>
      <c r="AK14">
        <f t="shared" si="22"/>
        <v>49.967142252100281</v>
      </c>
      <c r="AL14">
        <f t="shared" si="8"/>
        <v>-602.52649965850446</v>
      </c>
      <c r="AN14">
        <f t="shared" si="9"/>
        <v>0</v>
      </c>
      <c r="AO14">
        <f t="shared" si="9"/>
        <v>0</v>
      </c>
      <c r="AP14">
        <f t="shared" si="9"/>
        <v>-19.187136816669618</v>
      </c>
      <c r="AQ14">
        <f t="shared" si="9"/>
        <v>-225.27111502142071</v>
      </c>
      <c r="AR14">
        <f t="shared" si="9"/>
        <v>-244.45825183809032</v>
      </c>
      <c r="AS14">
        <f t="shared" si="9"/>
        <v>-49.885266580548652</v>
      </c>
      <c r="AT14">
        <f t="shared" si="9"/>
        <v>22.540456352558362</v>
      </c>
      <c r="AU14">
        <f t="shared" si="9"/>
        <v>-271.8030620660806</v>
      </c>
      <c r="AW14">
        <v>11</v>
      </c>
      <c r="AX14">
        <f>IF(Z14&gt;0, (R14*SUMPRODUCT(K14:$K$98, X14:$X$98)-K14*$AZ$3)/Z14, 0)</f>
        <v>969.11745993210047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100000</v>
      </c>
      <c r="S15">
        <f t="shared" si="1"/>
        <v>1093.2074271504587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824.40077866854108</v>
      </c>
      <c r="AC15">
        <f t="shared" si="2"/>
        <v>914.97143706690804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-520.44620856338634</v>
      </c>
      <c r="AI15">
        <f t="shared" si="6"/>
        <v>-562.29423366562435</v>
      </c>
      <c r="AJ15">
        <f t="shared" si="7"/>
        <v>-90.570658398366959</v>
      </c>
      <c r="AK15">
        <f t="shared" si="22"/>
        <v>57.708054506797879</v>
      </c>
      <c r="AL15">
        <f t="shared" si="8"/>
        <v>-595.1568375571934</v>
      </c>
      <c r="AN15">
        <f t="shared" si="9"/>
        <v>0</v>
      </c>
      <c r="AO15">
        <f t="shared" si="9"/>
        <v>0</v>
      </c>
      <c r="AP15">
        <f t="shared" si="9"/>
        <v>-16.855247639157188</v>
      </c>
      <c r="AQ15">
        <f t="shared" si="9"/>
        <v>-209.62159401226313</v>
      </c>
      <c r="AR15">
        <f t="shared" si="9"/>
        <v>-226.47684165142033</v>
      </c>
      <c r="AS15">
        <f t="shared" si="9"/>
        <v>-36.479400698513402</v>
      </c>
      <c r="AT15">
        <f t="shared" si="9"/>
        <v>23.243236618925685</v>
      </c>
      <c r="AU15">
        <f t="shared" si="9"/>
        <v>-239.71300573100802</v>
      </c>
      <c r="AW15">
        <v>12</v>
      </c>
      <c r="AX15">
        <f>IF(Z15&gt;0, (R15*SUMPRODUCT(K15:$K$98, X15:$X$98)-K15*$AZ$3)/Z15, 0)</f>
        <v>1093.2074271504587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100000</v>
      </c>
      <c r="S16">
        <f t="shared" si="1"/>
        <v>1199.4577760867598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914.97143706690804</v>
      </c>
      <c r="AC16">
        <f t="shared" si="2"/>
        <v>987.35142646517079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-542.60919351223663</v>
      </c>
      <c r="AI16">
        <f t="shared" si="6"/>
        <v>-583.76743376669617</v>
      </c>
      <c r="AJ16">
        <f t="shared" si="7"/>
        <v>-72.379989398262751</v>
      </c>
      <c r="AK16">
        <f t="shared" si="22"/>
        <v>64.048000594683572</v>
      </c>
      <c r="AL16">
        <f t="shared" si="8"/>
        <v>-592.09942257027535</v>
      </c>
      <c r="AN16">
        <f t="shared" si="9"/>
        <v>0</v>
      </c>
      <c r="AO16">
        <f t="shared" si="9"/>
        <v>0</v>
      </c>
      <c r="AP16">
        <f t="shared" si="9"/>
        <v>-14.801268787176944</v>
      </c>
      <c r="AQ16">
        <f t="shared" si="9"/>
        <v>-195.13235915614081</v>
      </c>
      <c r="AR16">
        <f t="shared" si="9"/>
        <v>-209.93362794331779</v>
      </c>
      <c r="AS16">
        <f t="shared" si="9"/>
        <v>-26.029190540541332</v>
      </c>
      <c r="AT16">
        <f t="shared" si="9"/>
        <v>23.032852381983592</v>
      </c>
      <c r="AU16">
        <f t="shared" si="9"/>
        <v>-212.92996610187552</v>
      </c>
      <c r="AW16">
        <v>13</v>
      </c>
      <c r="AX16">
        <f>IF(Z16&gt;0, (R16*SUMPRODUCT(K16:$K$98, X16:$X$98)-K16*$AZ$3)/Z16, 0)</f>
        <v>1199.4577760867598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100000</v>
      </c>
      <c r="S17">
        <f t="shared" si="1"/>
        <v>1290.0463887061067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987.35142646517079</v>
      </c>
      <c r="AC17">
        <f t="shared" si="2"/>
        <v>1044.0061953541417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-565.51306866554626</v>
      </c>
      <c r="AI17">
        <f t="shared" si="6"/>
        <v>-605.97696998312836</v>
      </c>
      <c r="AJ17">
        <f t="shared" si="7"/>
        <v>-56.654768888970921</v>
      </c>
      <c r="AK17">
        <f t="shared" si="22"/>
        <v>69.114599852561966</v>
      </c>
      <c r="AL17">
        <f t="shared" si="8"/>
        <v>-593.51713901953735</v>
      </c>
      <c r="AN17">
        <f t="shared" si="9"/>
        <v>0</v>
      </c>
      <c r="AO17">
        <f t="shared" si="9"/>
        <v>0</v>
      </c>
      <c r="AP17">
        <f t="shared" si="9"/>
        <v>-12.99247463388842</v>
      </c>
      <c r="AQ17">
        <f t="shared" si="9"/>
        <v>-181.57948098239746</v>
      </c>
      <c r="AR17">
        <f t="shared" si="9"/>
        <v>-194.57195561628586</v>
      </c>
      <c r="AS17">
        <f t="shared" si="9"/>
        <v>-18.191168515897061</v>
      </c>
      <c r="AT17">
        <f t="shared" si="9"/>
        <v>22.191871178412043</v>
      </c>
      <c r="AU17">
        <f t="shared" si="9"/>
        <v>-190.57125295377091</v>
      </c>
      <c r="AW17">
        <v>14</v>
      </c>
      <c r="AX17">
        <f>IF(Z17&gt;0, (R17*SUMPRODUCT(K17:$K$98, X17:$X$98)-K17*$AZ$3)/Z17, 0)</f>
        <v>1290.0463887061067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100000</v>
      </c>
      <c r="S18">
        <f t="shared" si="1"/>
        <v>1367.1248225567153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1044.0061953541417</v>
      </c>
      <c r="AC18">
        <f t="shared" si="2"/>
        <v>1087.2366501263084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-591.28377552693212</v>
      </c>
      <c r="AI18">
        <f t="shared" si="6"/>
        <v>-631.047395943575</v>
      </c>
      <c r="AJ18">
        <f t="shared" si="7"/>
        <v>-43.230454772166695</v>
      </c>
      <c r="AK18">
        <f t="shared" si="22"/>
        <v>73.08043367478993</v>
      </c>
      <c r="AL18">
        <f t="shared" si="8"/>
        <v>-601.19741704095179</v>
      </c>
      <c r="AN18">
        <f t="shared" si="9"/>
        <v>0</v>
      </c>
      <c r="AO18">
        <f t="shared" si="9"/>
        <v>0</v>
      </c>
      <c r="AP18">
        <f t="shared" si="9"/>
        <v>-11.399663226984162</v>
      </c>
      <c r="AQ18">
        <f t="shared" si="9"/>
        <v>-169.51263094156172</v>
      </c>
      <c r="AR18">
        <f t="shared" si="9"/>
        <v>-180.91229416854588</v>
      </c>
      <c r="AS18">
        <f t="shared" si="9"/>
        <v>-12.393555224307661</v>
      </c>
      <c r="AT18">
        <f t="shared" si="9"/>
        <v>20.951118727254315</v>
      </c>
      <c r="AU18">
        <f t="shared" si="9"/>
        <v>-172.35473066559925</v>
      </c>
      <c r="AW18">
        <v>15</v>
      </c>
      <c r="AX18">
        <f>IF(Z18&gt;0, (R18*SUMPRODUCT(K18:$K$98, X18:$X$98)-K18*$AZ$3)/Z18, 0)</f>
        <v>1367.1248225567153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100000</v>
      </c>
      <c r="S19">
        <f t="shared" si="1"/>
        <v>1431.8537041654265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1087.2366501263084</v>
      </c>
      <c r="AC19">
        <f t="shared" si="2"/>
        <v>1118.4471761084644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-620.13529180705166</v>
      </c>
      <c r="AI19">
        <f t="shared" si="6"/>
        <v>-659.19120837362448</v>
      </c>
      <c r="AJ19">
        <f t="shared" si="7"/>
        <v>-31.210525982156014</v>
      </c>
      <c r="AK19">
        <f t="shared" si="22"/>
        <v>76.106565508841598</v>
      </c>
      <c r="AL19">
        <f t="shared" si="8"/>
        <v>-614.29516884693885</v>
      </c>
      <c r="AN19">
        <f t="shared" si="9"/>
        <v>0</v>
      </c>
      <c r="AO19">
        <f t="shared" si="9"/>
        <v>0</v>
      </c>
      <c r="AP19">
        <f t="shared" si="9"/>
        <v>-9.9971201964227774</v>
      </c>
      <c r="AQ19">
        <f t="shared" si="9"/>
        <v>-158.73566914429773</v>
      </c>
      <c r="AR19">
        <f t="shared" si="9"/>
        <v>-168.73278934072047</v>
      </c>
      <c r="AS19">
        <f t="shared" si="9"/>
        <v>-7.9889401418948394</v>
      </c>
      <c r="AT19">
        <f t="shared" si="9"/>
        <v>19.480953207996293</v>
      </c>
      <c r="AU19">
        <f t="shared" si="9"/>
        <v>-157.24077627461901</v>
      </c>
      <c r="AW19">
        <v>16</v>
      </c>
      <c r="AX19">
        <f>IF(Z19&gt;0, (R19*SUMPRODUCT(K19:$K$98, X19:$X$98)-K19*$AZ$3)/Z19, 0)</f>
        <v>1431.8537041654265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100000</v>
      </c>
      <c r="S20">
        <f t="shared" si="1"/>
        <v>1485.3460975378059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1118.4471761084644</v>
      </c>
      <c r="AC20">
        <f t="shared" si="2"/>
        <v>1138.9286113603434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-653.05608992915961</v>
      </c>
      <c r="AI20">
        <f t="shared" si="6"/>
        <v>-691.39491928510222</v>
      </c>
      <c r="AJ20">
        <f t="shared" si="7"/>
        <v>-20.48143525187902</v>
      </c>
      <c r="AK20">
        <f t="shared" si="22"/>
        <v>78.291302327592518</v>
      </c>
      <c r="AL20">
        <f t="shared" si="8"/>
        <v>-633.58505220938878</v>
      </c>
      <c r="AN20">
        <f t="shared" si="9"/>
        <v>0</v>
      </c>
      <c r="AO20">
        <f t="shared" si="9"/>
        <v>0</v>
      </c>
      <c r="AP20">
        <f t="shared" si="9"/>
        <v>-8.7621141081554565</v>
      </c>
      <c r="AQ20">
        <f t="shared" si="9"/>
        <v>-149.25213093649629</v>
      </c>
      <c r="AR20">
        <f t="shared" si="9"/>
        <v>-158.01424504465174</v>
      </c>
      <c r="AS20">
        <f t="shared" si="9"/>
        <v>-4.680911644683408</v>
      </c>
      <c r="AT20">
        <f t="shared" si="9"/>
        <v>17.893016980293691</v>
      </c>
      <c r="AU20">
        <f t="shared" si="9"/>
        <v>-144.80213970904148</v>
      </c>
      <c r="AW20">
        <v>17</v>
      </c>
      <c r="AX20">
        <f>IF(Z20&gt;0, (R20*SUMPRODUCT(K20:$K$98, X20:$X$98)-K20*$AZ$3)/Z20, 0)</f>
        <v>1485.3460975378059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50</v>
      </c>
      <c r="R21">
        <f t="shared" si="0"/>
        <v>100000</v>
      </c>
      <c r="S21">
        <f t="shared" si="1"/>
        <v>1528.4382499472449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1138.9286113603434</v>
      </c>
      <c r="AC21">
        <f t="shared" si="2"/>
        <v>1149.6917522061481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-690.84937265277949</v>
      </c>
      <c r="AI21">
        <f t="shared" si="6"/>
        <v>-728.4593890288362</v>
      </c>
      <c r="AJ21">
        <f t="shared" si="7"/>
        <v>-10.763140845804628</v>
      </c>
      <c r="AK21">
        <f t="shared" si="22"/>
        <v>79.725002795224043</v>
      </c>
      <c r="AL21">
        <f t="shared" si="8"/>
        <v>-659.49752707941684</v>
      </c>
      <c r="AN21">
        <f t="shared" si="9"/>
        <v>0</v>
      </c>
      <c r="AO21">
        <f t="shared" si="9"/>
        <v>0</v>
      </c>
      <c r="AP21">
        <f t="shared" si="9"/>
        <v>-7.6745965940086842</v>
      </c>
      <c r="AQ21">
        <f t="shared" si="9"/>
        <v>-140.97282461459932</v>
      </c>
      <c r="AR21">
        <f t="shared" si="9"/>
        <v>-148.64742120860799</v>
      </c>
      <c r="AS21">
        <f t="shared" si="9"/>
        <v>-2.1962969452104364</v>
      </c>
      <c r="AT21">
        <f t="shared" si="9"/>
        <v>16.268464995912076</v>
      </c>
      <c r="AU21">
        <f t="shared" si="9"/>
        <v>-134.57525315790636</v>
      </c>
      <c r="AW21">
        <v>18</v>
      </c>
      <c r="AX21">
        <f>IF(Z21&gt;0, (R21*SUMPRODUCT(K21:$K$98, X21:$X$98)-K21*$AZ$3)/Z21, 0)</f>
        <v>1528.4382499472449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100000</v>
      </c>
      <c r="S22">
        <f t="shared" si="1"/>
        <v>1561.8197448612932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1149.6917522061481</v>
      </c>
      <c r="AC22">
        <f t="shared" si="2"/>
        <v>1151.5897059686024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-733.99023457214321</v>
      </c>
      <c r="AI22">
        <f t="shared" si="6"/>
        <v>-770.85715566715328</v>
      </c>
      <c r="AJ22">
        <f t="shared" si="7"/>
        <v>-1.8979537624543354</v>
      </c>
      <c r="AK22">
        <f t="shared" si="22"/>
        <v>80.478422654430375</v>
      </c>
      <c r="AL22">
        <f t="shared" si="8"/>
        <v>-692.27668677517727</v>
      </c>
      <c r="AN22">
        <f t="shared" si="9"/>
        <v>0</v>
      </c>
      <c r="AO22">
        <f t="shared" si="9"/>
        <v>0</v>
      </c>
      <c r="AP22">
        <f t="shared" si="9"/>
        <v>-6.7169309043683478</v>
      </c>
      <c r="AQ22">
        <f t="shared" si="9"/>
        <v>-133.7285985286548</v>
      </c>
      <c r="AR22">
        <f t="shared" si="9"/>
        <v>-140.44552943302313</v>
      </c>
      <c r="AS22">
        <f t="shared" si="9"/>
        <v>-0.34579574055662571</v>
      </c>
      <c r="AT22">
        <f t="shared" si="9"/>
        <v>14.662683733997149</v>
      </c>
      <c r="AU22">
        <f t="shared" si="9"/>
        <v>-126.12864143958261</v>
      </c>
      <c r="AW22">
        <v>19</v>
      </c>
      <c r="AX22">
        <f>IF(Z22&gt;0, (R22*SUMPRODUCT(K22:$K$98, X22:$X$98)-K22*$AZ$3)/Z22, 0)</f>
        <v>1561.8197448612932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100000</v>
      </c>
      <c r="S23">
        <f t="shared" si="1"/>
        <v>1586.2141948124834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1151.5897059686024</v>
      </c>
      <c r="AC23">
        <f t="shared" si="2"/>
        <v>1145.4243024194602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-785.30390838933863</v>
      </c>
      <c r="AI23">
        <f t="shared" si="6"/>
        <v>-821.40950831920395</v>
      </c>
      <c r="AJ23">
        <f t="shared" si="7"/>
        <v>6.1654035491421837</v>
      </c>
      <c r="AK23">
        <f t="shared" si="22"/>
        <v>80.61127941780218</v>
      </c>
      <c r="AL23">
        <f t="shared" si="8"/>
        <v>-734.6328253522596</v>
      </c>
      <c r="AN23">
        <f t="shared" si="9"/>
        <v>0</v>
      </c>
      <c r="AO23">
        <f t="shared" si="9"/>
        <v>0</v>
      </c>
      <c r="AP23">
        <f t="shared" si="9"/>
        <v>-5.8734131919242936</v>
      </c>
      <c r="AQ23">
        <f t="shared" si="9"/>
        <v>-127.74789351688389</v>
      </c>
      <c r="AR23">
        <f t="shared" si="9"/>
        <v>-133.62130670880819</v>
      </c>
      <c r="AS23">
        <f t="shared" si="9"/>
        <v>1.0029458756926855</v>
      </c>
      <c r="AT23">
        <f t="shared" si="9"/>
        <v>13.113294139139386</v>
      </c>
      <c r="AU23">
        <f t="shared" si="9"/>
        <v>-119.50506669397612</v>
      </c>
      <c r="AW23">
        <v>20</v>
      </c>
      <c r="AX23">
        <f>IF(Z23&gt;0, (R23*SUMPRODUCT(K23:$K$98, X23:$X$98)-K23*$AZ$3)/Z23, 0)</f>
        <v>1586.2141948124834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50</v>
      </c>
      <c r="R24">
        <f t="shared" si="0"/>
        <v>100000</v>
      </c>
      <c r="S24">
        <f t="shared" si="1"/>
        <v>1601.7543449960099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1145.4243024194602</v>
      </c>
      <c r="AC24">
        <f t="shared" si="2"/>
        <v>1131.5721187057127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-843.29112951711807</v>
      </c>
      <c r="AI24">
        <f t="shared" si="6"/>
        <v>-878.61402788292617</v>
      </c>
      <c r="AJ24">
        <f t="shared" si="7"/>
        <v>13.852183713747536</v>
      </c>
      <c r="AK24">
        <f t="shared" si="22"/>
        <v>80.179701169362218</v>
      </c>
      <c r="AL24">
        <f t="shared" si="8"/>
        <v>-784.58214299981637</v>
      </c>
      <c r="AN24">
        <f t="shared" si="9"/>
        <v>0</v>
      </c>
      <c r="AO24">
        <f t="shared" si="9"/>
        <v>0</v>
      </c>
      <c r="AP24">
        <f t="shared" si="9"/>
        <v>-5.1304362768453231</v>
      </c>
      <c r="AQ24">
        <f t="shared" si="9"/>
        <v>-122.48291060408593</v>
      </c>
      <c r="AR24">
        <f t="shared" si="9"/>
        <v>-127.61334688093125</v>
      </c>
      <c r="AS24">
        <f t="shared" si="9"/>
        <v>2.0119454837072062</v>
      </c>
      <c r="AT24">
        <f t="shared" si="9"/>
        <v>11.645614221286513</v>
      </c>
      <c r="AU24">
        <f t="shared" si="9"/>
        <v>-113.95578717593752</v>
      </c>
      <c r="AW24">
        <v>21</v>
      </c>
      <c r="AX24">
        <f>IF(Z24&gt;0, (R24*SUMPRODUCT(K24:$K$98, X24:$X$98)-K24*$AZ$3)/Z24, 0)</f>
        <v>1601.7543449960099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50</v>
      </c>
      <c r="R25">
        <f t="shared" si="0"/>
        <v>100000</v>
      </c>
      <c r="S25">
        <f t="shared" si="1"/>
        <v>1609.1091806279508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1131.5721187057127</v>
      </c>
      <c r="AC25">
        <f t="shared" si="2"/>
        <v>1110.7818061401408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-908.48495320811003</v>
      </c>
      <c r="AI25">
        <f t="shared" si="6"/>
        <v>-943.00038011365598</v>
      </c>
      <c r="AJ25">
        <f t="shared" si="7"/>
        <v>20.790312565571867</v>
      </c>
      <c r="AK25">
        <f t="shared" si="22"/>
        <v>79.210048309399895</v>
      </c>
      <c r="AL25">
        <f t="shared" si="8"/>
        <v>-843.00001923868422</v>
      </c>
      <c r="AN25">
        <f t="shared" si="9"/>
        <v>0</v>
      </c>
      <c r="AO25">
        <f t="shared" si="9"/>
        <v>0</v>
      </c>
      <c r="AP25">
        <f t="shared" si="9"/>
        <v>-4.4760321030983077</v>
      </c>
      <c r="AQ25">
        <f t="shared" si="9"/>
        <v>-117.81421179779375</v>
      </c>
      <c r="AR25">
        <f t="shared" si="9"/>
        <v>-122.29024390089205</v>
      </c>
      <c r="AS25">
        <f t="shared" si="9"/>
        <v>2.6961308267056405</v>
      </c>
      <c r="AT25">
        <f t="shared" si="9"/>
        <v>10.272123247702686</v>
      </c>
      <c r="AU25">
        <f t="shared" si="9"/>
        <v>-109.32198982648373</v>
      </c>
      <c r="AW25">
        <v>22</v>
      </c>
      <c r="AX25">
        <f>IF(Z25&gt;0, (R25*SUMPRODUCT(K25:$K$98, X25:$X$98)-K25*$AZ$3)/Z25, 0)</f>
        <v>1609.1091806279508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100000</v>
      </c>
      <c r="S26">
        <f t="shared" si="1"/>
        <v>1608.9460808242789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1110.7818061401408</v>
      </c>
      <c r="AC26">
        <f t="shared" si="2"/>
        <v>1083.7645568767352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-981.88299130211703</v>
      </c>
      <c r="AI26">
        <f t="shared" si="6"/>
        <v>-1015.5623224429565</v>
      </c>
      <c r="AJ26">
        <f t="shared" si="7"/>
        <v>27.017249263405574</v>
      </c>
      <c r="AK26">
        <f t="shared" si="22"/>
        <v>77.754726429809864</v>
      </c>
      <c r="AL26">
        <f t="shared" si="8"/>
        <v>-910.79034674974105</v>
      </c>
      <c r="AN26">
        <f t="shared" si="9"/>
        <v>0</v>
      </c>
      <c r="AO26">
        <f t="shared" si="9"/>
        <v>0</v>
      </c>
      <c r="AP26">
        <f t="shared" si="9"/>
        <v>-3.8996477422414069</v>
      </c>
      <c r="AQ26">
        <f t="shared" si="9"/>
        <v>-113.68984063740822</v>
      </c>
      <c r="AR26">
        <f t="shared" si="9"/>
        <v>-117.58948837964964</v>
      </c>
      <c r="AS26">
        <f t="shared" si="9"/>
        <v>3.1282615040966868</v>
      </c>
      <c r="AT26">
        <f t="shared" si="9"/>
        <v>9.0030304373511534</v>
      </c>
      <c r="AU26">
        <f t="shared" si="9"/>
        <v>-105.4581964382018</v>
      </c>
      <c r="AW26">
        <v>23</v>
      </c>
      <c r="AX26">
        <f>IF(Z26&gt;0, (R26*SUMPRODUCT(K26:$K$98, X26:$X$98)-K26*$AZ$3)/Z26, 0)</f>
        <v>1608.9460808242789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100000</v>
      </c>
      <c r="S27">
        <f t="shared" si="1"/>
        <v>1601.7617133989711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1083.7645568767352</v>
      </c>
      <c r="AC27">
        <f t="shared" si="2"/>
        <v>1051.1434327878876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-1060.868013310456</v>
      </c>
      <c r="AI27">
        <f t="shared" si="6"/>
        <v>-1093.680117133232</v>
      </c>
      <c r="AJ27">
        <f t="shared" si="7"/>
        <v>32.621124088847637</v>
      </c>
      <c r="AK27">
        <f t="shared" si="22"/>
        <v>75.86351898137147</v>
      </c>
      <c r="AL27">
        <f t="shared" si="8"/>
        <v>-985.19547406301285</v>
      </c>
      <c r="AN27">
        <f t="shared" si="9"/>
        <v>0</v>
      </c>
      <c r="AO27">
        <f t="shared" si="9"/>
        <v>0</v>
      </c>
      <c r="AP27">
        <f t="shared" si="9"/>
        <v>-3.3921728596580398</v>
      </c>
      <c r="AQ27">
        <f t="shared" si="9"/>
        <v>-109.67439643212225</v>
      </c>
      <c r="AR27">
        <f t="shared" si="9"/>
        <v>-113.06656929178031</v>
      </c>
      <c r="AS27">
        <f t="shared" si="9"/>
        <v>3.3724290397044308</v>
      </c>
      <c r="AT27">
        <f t="shared" si="9"/>
        <v>7.8429036893432</v>
      </c>
      <c r="AU27">
        <f t="shared" si="9"/>
        <v>-101.85123656273267</v>
      </c>
      <c r="AW27">
        <v>24</v>
      </c>
      <c r="AX27">
        <f>IF(Z27&gt;0, (R27*SUMPRODUCT(K27:$K$98, X27:$X$98)-K27*$AZ$3)/Z27, 0)</f>
        <v>1601.7617133989711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100000</v>
      </c>
      <c r="S28">
        <f t="shared" si="1"/>
        <v>1588.5367755186398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1051.1434327878876</v>
      </c>
      <c r="AC28">
        <f t="shared" si="2"/>
        <v>1013.8518189884086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-1144.9660255447259</v>
      </c>
      <c r="AI28">
        <f t="shared" si="6"/>
        <v>-1176.8775253165015</v>
      </c>
      <c r="AJ28">
        <f t="shared" si="7"/>
        <v>37.291613799479023</v>
      </c>
      <c r="AK28">
        <f t="shared" si="22"/>
        <v>73.580040295152145</v>
      </c>
      <c r="AL28">
        <f t="shared" si="8"/>
        <v>-1066.0058712218702</v>
      </c>
      <c r="AN28">
        <f t="shared" si="9"/>
        <v>0</v>
      </c>
      <c r="AO28">
        <f t="shared" si="9"/>
        <v>0</v>
      </c>
      <c r="AP28">
        <f t="shared" si="9"/>
        <v>-2.9455953864473865</v>
      </c>
      <c r="AQ28">
        <f t="shared" si="9"/>
        <v>-105.68624685783217</v>
      </c>
      <c r="AR28">
        <f t="shared" si="9"/>
        <v>-108.63184224427955</v>
      </c>
      <c r="AS28">
        <f t="shared" si="9"/>
        <v>3.442207553594109</v>
      </c>
      <c r="AT28">
        <f t="shared" si="9"/>
        <v>6.7918157647891872</v>
      </c>
      <c r="AU28">
        <f t="shared" si="9"/>
        <v>-98.397818925896246</v>
      </c>
      <c r="AW28">
        <v>25</v>
      </c>
      <c r="AX28">
        <f>IF(Z28&gt;0, (R28*SUMPRODUCT(K28:$K$98, X28:$X$98)-K28*$AZ$3)/Z28, 0)</f>
        <v>1588.5367755186398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100000</v>
      </c>
      <c r="S29">
        <f t="shared" si="1"/>
        <v>1570.2117958931108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1013.8518189884086</v>
      </c>
      <c r="AC29">
        <f t="shared" si="2"/>
        <v>972.79305662400918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-1231.7859335265287</v>
      </c>
      <c r="AI29">
        <f t="shared" si="6"/>
        <v>-1262.7624253338233</v>
      </c>
      <c r="AJ29">
        <f t="shared" si="7"/>
        <v>41.058762364399399</v>
      </c>
      <c r="AK29">
        <f t="shared" si="22"/>
        <v>70.969627329188611</v>
      </c>
      <c r="AL29">
        <f t="shared" si="8"/>
        <v>-1150.7340356402353</v>
      </c>
      <c r="AN29">
        <f t="shared" si="9"/>
        <v>0</v>
      </c>
      <c r="AO29">
        <f t="shared" si="9"/>
        <v>0</v>
      </c>
      <c r="AP29">
        <f t="shared" si="9"/>
        <v>-2.5529369172905589</v>
      </c>
      <c r="AQ29">
        <f t="shared" si="9"/>
        <v>-101.51800931694095</v>
      </c>
      <c r="AR29">
        <f t="shared" si="9"/>
        <v>-104.0709462342315</v>
      </c>
      <c r="AS29">
        <f t="shared" si="9"/>
        <v>3.3838702868751285</v>
      </c>
      <c r="AT29">
        <f t="shared" si="9"/>
        <v>5.8489832464621418</v>
      </c>
      <c r="AU29">
        <f t="shared" si="9"/>
        <v>-94.838092700894236</v>
      </c>
      <c r="AW29">
        <v>26</v>
      </c>
      <c r="AX29">
        <f>IF(Z29&gt;0, (R29*SUMPRODUCT(K29:$K$98, X29:$X$98)-K29*$AZ$3)/Z29, 0)</f>
        <v>1570.2117958931108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100000</v>
      </c>
      <c r="S30">
        <f t="shared" si="1"/>
        <v>1547.9988749653692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972.79305662400918</v>
      </c>
      <c r="AC30">
        <f t="shared" si="2"/>
        <v>928.9781584619177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-1321.9012194857416</v>
      </c>
      <c r="AI30">
        <f t="shared" si="6"/>
        <v>-1351.9069957652205</v>
      </c>
      <c r="AJ30">
        <f t="shared" si="7"/>
        <v>43.814898162091481</v>
      </c>
      <c r="AK30">
        <f t="shared" si="22"/>
        <v>68.095513963680645</v>
      </c>
      <c r="AL30">
        <f t="shared" si="8"/>
        <v>-1239.9965836394483</v>
      </c>
      <c r="AN30">
        <f t="shared" si="9"/>
        <v>0</v>
      </c>
      <c r="AO30">
        <f t="shared" si="9"/>
        <v>0</v>
      </c>
      <c r="AP30">
        <f t="shared" si="9"/>
        <v>-2.2079777716250195</v>
      </c>
      <c r="AQ30">
        <f t="shared" si="9"/>
        <v>-97.272221245769202</v>
      </c>
      <c r="AR30">
        <f t="shared" si="9"/>
        <v>-99.480199017394213</v>
      </c>
      <c r="AS30">
        <f t="shared" si="9"/>
        <v>3.224123259029779</v>
      </c>
      <c r="AT30">
        <f t="shared" si="9"/>
        <v>5.0108145771257879</v>
      </c>
      <c r="AU30">
        <f t="shared" si="9"/>
        <v>-91.245261181238646</v>
      </c>
      <c r="AW30">
        <v>27</v>
      </c>
      <c r="AX30">
        <f>IF(Z30&gt;0, (R30*SUMPRODUCT(K30:$K$98, X30:$X$98)-K30*$AZ$3)/Z30, 0)</f>
        <v>1547.9988749653692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100000</v>
      </c>
      <c r="S31">
        <f t="shared" si="1"/>
        <v>1522.9757110452015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928.9781584619177</v>
      </c>
      <c r="AC31">
        <f t="shared" si="2"/>
        <v>883.22657217583571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-1417.959805180046</v>
      </c>
      <c r="AI31">
        <f t="shared" si="6"/>
        <v>-1446.9565437941401</v>
      </c>
      <c r="AJ31">
        <f t="shared" si="7"/>
        <v>45.751586286081988</v>
      </c>
      <c r="AK31">
        <f t="shared" si="22"/>
        <v>65.028471092334243</v>
      </c>
      <c r="AL31">
        <f t="shared" si="8"/>
        <v>-1336.176486415724</v>
      </c>
      <c r="AN31">
        <f t="shared" si="9"/>
        <v>0</v>
      </c>
      <c r="AO31">
        <f t="shared" si="9"/>
        <v>0</v>
      </c>
      <c r="AP31">
        <f t="shared" si="9"/>
        <v>-1.9051139673315605</v>
      </c>
      <c r="AQ31">
        <f t="shared" si="9"/>
        <v>-93.161340173967716</v>
      </c>
      <c r="AR31">
        <f t="shared" si="9"/>
        <v>-95.066454141299275</v>
      </c>
      <c r="AS31">
        <f t="shared" si="9"/>
        <v>3.0059237771941749</v>
      </c>
      <c r="AT31">
        <f t="shared" si="9"/>
        <v>4.2724338830300921</v>
      </c>
      <c r="AU31">
        <f t="shared" si="9"/>
        <v>-87.788096481075016</v>
      </c>
      <c r="AW31">
        <v>28</v>
      </c>
      <c r="AX31">
        <f>IF(Z31&gt;0, (R31*SUMPRODUCT(K31:$K$98, X31:$X$98)-K31*$AZ$3)/Z31, 0)</f>
        <v>1522.9757110452015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100000</v>
      </c>
      <c r="S32">
        <f t="shared" si="1"/>
        <v>1495.8080590159636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883.22657217583571</v>
      </c>
      <c r="AC32">
        <f t="shared" si="2"/>
        <v>836.06579893015987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-1519.6198439251334</v>
      </c>
      <c r="AI32">
        <f t="shared" si="6"/>
        <v>-1547.5668052311239</v>
      </c>
      <c r="AJ32">
        <f t="shared" si="7"/>
        <v>47.160773245675841</v>
      </c>
      <c r="AK32">
        <f t="shared" si="22"/>
        <v>61.825860052308506</v>
      </c>
      <c r="AL32">
        <f t="shared" si="8"/>
        <v>-1438.5801719331394</v>
      </c>
      <c r="AN32">
        <f t="shared" si="9"/>
        <v>0</v>
      </c>
      <c r="AO32">
        <f t="shared" si="9"/>
        <v>0</v>
      </c>
      <c r="AP32">
        <f t="shared" si="9"/>
        <v>-1.6394130141020706</v>
      </c>
      <c r="AQ32">
        <f t="shared" si="9"/>
        <v>-89.143306899866843</v>
      </c>
      <c r="AR32">
        <f t="shared" si="9"/>
        <v>-90.782719913968918</v>
      </c>
      <c r="AS32">
        <f t="shared" si="9"/>
        <v>2.7665256543474248</v>
      </c>
      <c r="AT32">
        <f t="shared" si="9"/>
        <v>3.6268028737736602</v>
      </c>
      <c r="AU32">
        <f t="shared" si="9"/>
        <v>-84.389391385847816</v>
      </c>
      <c r="AW32">
        <v>29</v>
      </c>
      <c r="AX32">
        <f>IF(Z32&gt;0, (R32*SUMPRODUCT(K32:$K$98, X32:$X$98)-K32*$AZ$3)/Z32, 0)</f>
        <v>1495.8080590159636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100000</v>
      </c>
      <c r="S33">
        <f t="shared" si="1"/>
        <v>1467.1824550314575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836.06579893015987</v>
      </c>
      <c r="AC33">
        <f t="shared" si="2"/>
        <v>787.99442678769685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-1626.9783531265507</v>
      </c>
      <c r="AI33">
        <f t="shared" si="6"/>
        <v>-1653.8323556429182</v>
      </c>
      <c r="AJ33">
        <f t="shared" si="7"/>
        <v>48.071372142463019</v>
      </c>
      <c r="AK33">
        <f t="shared" si="22"/>
        <v>58.524605925111196</v>
      </c>
      <c r="AL33">
        <f t="shared" si="8"/>
        <v>-1547.2363775753438</v>
      </c>
      <c r="AN33">
        <f t="shared" si="9"/>
        <v>0</v>
      </c>
      <c r="AO33">
        <f t="shared" si="9"/>
        <v>0</v>
      </c>
      <c r="AP33">
        <f t="shared" si="9"/>
        <v>-1.4065163575144313</v>
      </c>
      <c r="AQ33">
        <f t="shared" si="9"/>
        <v>-85.215292044440403</v>
      </c>
      <c r="AR33">
        <f t="shared" si="9"/>
        <v>-86.621808401954837</v>
      </c>
      <c r="AS33">
        <f t="shared" si="9"/>
        <v>2.5178060963287643</v>
      </c>
      <c r="AT33">
        <f t="shared" si="9"/>
        <v>3.0653089981869108</v>
      </c>
      <c r="AU33">
        <f t="shared" si="9"/>
        <v>-81.038693307439146</v>
      </c>
      <c r="AW33">
        <v>30</v>
      </c>
      <c r="AX33">
        <f>IF(Z33&gt;0, (R33*SUMPRODUCT(K33:$K$98, X33:$X$98)-K33*$AZ$3)/Z33, 0)</f>
        <v>1467.1824550314575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100000</v>
      </c>
      <c r="S34">
        <f t="shared" si="1"/>
        <v>1437.5262982226116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787.99442678769685</v>
      </c>
      <c r="AC34">
        <f t="shared" si="2"/>
        <v>739.45050506236703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-1731.8308958060579</v>
      </c>
      <c r="AI34">
        <f t="shared" si="6"/>
        <v>-1757.5504428493587</v>
      </c>
      <c r="AJ34">
        <f t="shared" si="7"/>
        <v>48.543921725329824</v>
      </c>
      <c r="AK34">
        <f t="shared" si="22"/>
        <v>55.159609875138784</v>
      </c>
      <c r="AL34">
        <f t="shared" si="8"/>
        <v>-1653.8469112488901</v>
      </c>
      <c r="AN34">
        <f t="shared" si="9"/>
        <v>0</v>
      </c>
      <c r="AO34">
        <f t="shared" si="9"/>
        <v>0</v>
      </c>
      <c r="AP34">
        <f t="shared" si="9"/>
        <v>-1.202765756979266</v>
      </c>
      <c r="AQ34">
        <f t="shared" si="9"/>
        <v>-80.988475218766368</v>
      </c>
      <c r="AR34">
        <f t="shared" si="9"/>
        <v>-82.191240975745643</v>
      </c>
      <c r="AS34">
        <f t="shared" si="9"/>
        <v>2.270139775883687</v>
      </c>
      <c r="AT34">
        <f t="shared" si="9"/>
        <v>2.5795201530749083</v>
      </c>
      <c r="AU34">
        <f t="shared" ref="AU34:AU69" si="23">AL34*$K34</f>
        <v>-77.341581046787041</v>
      </c>
      <c r="AW34">
        <v>31</v>
      </c>
      <c r="AX34">
        <f>IF(Z34&gt;0, (R34*SUMPRODUCT(K34:$K$98, X34:$X$98)-K34*$AZ$3)/Z34, 0)</f>
        <v>1437.5262982226116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100000</v>
      </c>
      <c r="S35">
        <f t="shared" si="1"/>
        <v>1407.821698013282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739.45050506236703</v>
      </c>
      <c r="AC35">
        <f t="shared" si="2"/>
        <v>691.2043247713774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-1827.2694475046123</v>
      </c>
      <c r="AI35">
        <f t="shared" ref="AI35:AI66" si="25">SUM(AE35:AH35)</f>
        <v>-1851.8181643537278</v>
      </c>
      <c r="AJ35">
        <f t="shared" si="7"/>
        <v>48.246180290989628</v>
      </c>
      <c r="AK35">
        <f t="shared" si="22"/>
        <v>51.761535354365698</v>
      </c>
      <c r="AL35">
        <f t="shared" ref="AL35:AL69" si="26">SUM(AI35:AK35)</f>
        <v>-1751.8104487083724</v>
      </c>
      <c r="AN35">
        <f t="shared" ref="AN35:AT69" si="27">AE35*$K35</f>
        <v>0</v>
      </c>
      <c r="AO35">
        <f t="shared" si="27"/>
        <v>0</v>
      </c>
      <c r="AP35">
        <f t="shared" si="27"/>
        <v>-1.0250109699147372</v>
      </c>
      <c r="AQ35">
        <f t="shared" si="27"/>
        <v>-76.29609483029914</v>
      </c>
      <c r="AR35">
        <f t="shared" si="27"/>
        <v>-77.321105800213886</v>
      </c>
      <c r="AS35">
        <f t="shared" si="27"/>
        <v>2.0144785716786098</v>
      </c>
      <c r="AT35">
        <f t="shared" si="27"/>
        <v>2.1612592578241521</v>
      </c>
      <c r="AU35">
        <f t="shared" si="23"/>
        <v>-73.145367970711121</v>
      </c>
      <c r="AW35">
        <v>32</v>
      </c>
      <c r="AX35">
        <f>IF(Z35&gt;0, (R35*SUMPRODUCT(K35:$K$98, X35:$X$98)-K35*$AZ$3)/Z35, 0)</f>
        <v>1407.821698013282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100000</v>
      </c>
      <c r="S36">
        <f t="shared" si="1"/>
        <v>1392.8225108376953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691.2043247713774</v>
      </c>
      <c r="AC36">
        <f t="shared" si="2"/>
        <v>644.14242184087925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-2359.186874715464</v>
      </c>
      <c r="AI36">
        <f t="shared" si="25"/>
        <v>-2382.3105109587304</v>
      </c>
      <c r="AJ36">
        <f t="shared" si="7"/>
        <v>47.06190293049815</v>
      </c>
      <c r="AK36">
        <f t="shared" si="22"/>
        <v>48.384302733996421</v>
      </c>
      <c r="AL36">
        <f t="shared" si="26"/>
        <v>-2286.8643052942361</v>
      </c>
      <c r="AN36">
        <f t="shared" si="27"/>
        <v>0</v>
      </c>
      <c r="AO36">
        <f t="shared" si="27"/>
        <v>0</v>
      </c>
      <c r="AP36">
        <f t="shared" si="27"/>
        <v>-0.86206065267755061</v>
      </c>
      <c r="AQ36">
        <f t="shared" si="27"/>
        <v>-87.951659315595194</v>
      </c>
      <c r="AR36">
        <f t="shared" si="27"/>
        <v>-88.813719968272736</v>
      </c>
      <c r="AS36">
        <f t="shared" si="27"/>
        <v>1.7544911332155491</v>
      </c>
      <c r="AT36">
        <f t="shared" si="27"/>
        <v>1.8037908551845083</v>
      </c>
      <c r="AU36">
        <f t="shared" si="23"/>
        <v>-85.255437979872696</v>
      </c>
      <c r="AW36">
        <v>33</v>
      </c>
      <c r="AX36">
        <f>IF(Z36&gt;0, (R36*SUMPRODUCT(K36:$K$98, X36:$X$98)-K36*$AZ$3)/Z36, 0)</f>
        <v>1392.8225108376953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100000</v>
      </c>
      <c r="S37">
        <f t="shared" si="1"/>
        <v>1356.165037673811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644.14242184087925</v>
      </c>
      <c r="AC37">
        <f t="shared" si="2"/>
        <v>582.29271957867797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-2848.0845829997766</v>
      </c>
      <c r="AI37">
        <f t="shared" si="25"/>
        <v>-2869.5529405891107</v>
      </c>
      <c r="AJ37">
        <f t="shared" si="7"/>
        <v>61.849702262201276</v>
      </c>
      <c r="AK37">
        <f t="shared" si="22"/>
        <v>45.089969528861552</v>
      </c>
      <c r="AL37">
        <f t="shared" si="26"/>
        <v>-2762.6132687980476</v>
      </c>
      <c r="AN37">
        <f t="shared" si="27"/>
        <v>0</v>
      </c>
      <c r="AO37">
        <f t="shared" si="27"/>
        <v>0</v>
      </c>
      <c r="AP37">
        <f t="shared" si="27"/>
        <v>-0.71459914438218375</v>
      </c>
      <c r="AQ37">
        <f t="shared" si="27"/>
        <v>-94.801793647730705</v>
      </c>
      <c r="AR37">
        <f t="shared" si="27"/>
        <v>-95.516392792112896</v>
      </c>
      <c r="AS37">
        <f t="shared" si="27"/>
        <v>2.058738966543975</v>
      </c>
      <c r="AT37">
        <f t="shared" si="27"/>
        <v>1.5008718534459107</v>
      </c>
      <c r="AU37">
        <f t="shared" si="23"/>
        <v>-91.956781972122997</v>
      </c>
      <c r="AW37">
        <v>34</v>
      </c>
      <c r="AX37">
        <f>IF(Z37&gt;0, (R37*SUMPRODUCT(K37:$K$98, X37:$X$98)-K37*$AZ$3)/Z37, 0)</f>
        <v>1356.165037673811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100000</v>
      </c>
      <c r="S38">
        <f t="shared" si="1"/>
        <v>1302.2914590713526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582.29271957867797</v>
      </c>
      <c r="AC38">
        <f t="shared" si="2"/>
        <v>510.79624472861974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-3284.4658394435096</v>
      </c>
      <c r="AI38">
        <f t="shared" si="25"/>
        <v>-3304.0772805372285</v>
      </c>
      <c r="AJ38">
        <f t="shared" si="7"/>
        <v>71.496474850058235</v>
      </c>
      <c r="AK38">
        <f t="shared" si="22"/>
        <v>40.760490370507462</v>
      </c>
      <c r="AL38">
        <f t="shared" si="26"/>
        <v>-3191.8203153166628</v>
      </c>
      <c r="AN38">
        <f t="shared" si="27"/>
        <v>0</v>
      </c>
      <c r="AO38">
        <f t="shared" si="27"/>
        <v>0</v>
      </c>
      <c r="AP38">
        <f t="shared" si="27"/>
        <v>-0.58284779318971547</v>
      </c>
      <c r="AQ38">
        <f t="shared" si="27"/>
        <v>-97.613615296215173</v>
      </c>
      <c r="AR38">
        <f t="shared" si="27"/>
        <v>-98.196463089404887</v>
      </c>
      <c r="AS38">
        <f t="shared" si="27"/>
        <v>2.1248597891435437</v>
      </c>
      <c r="AT38">
        <f t="shared" si="27"/>
        <v>1.2113929694534218</v>
      </c>
      <c r="AU38">
        <f t="shared" si="23"/>
        <v>-94.860210330807931</v>
      </c>
      <c r="AW38">
        <v>35</v>
      </c>
      <c r="AX38">
        <f>IF(Z38&gt;0, (R38*SUMPRODUCT(K38:$K$98, X38:$X$98)-K38*$AZ$3)/Z38, 0)</f>
        <v>1302.2914590713526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100000</v>
      </c>
      <c r="S39">
        <f t="shared" si="1"/>
        <v>1233.5082341044301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510.79624472861974</v>
      </c>
      <c r="AC39">
        <f t="shared" si="2"/>
        <v>433.9909497874699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-3647.1873952236319</v>
      </c>
      <c r="AI39">
        <f t="shared" si="25"/>
        <v>-3664.7791282088019</v>
      </c>
      <c r="AJ39">
        <f t="shared" si="7"/>
        <v>76.805294941149839</v>
      </c>
      <c r="AK39">
        <f t="shared" si="22"/>
        <v>35.755737131003386</v>
      </c>
      <c r="AL39">
        <f t="shared" si="26"/>
        <v>-3552.2180961366485</v>
      </c>
      <c r="AN39">
        <f t="shared" si="27"/>
        <v>0</v>
      </c>
      <c r="AO39">
        <f t="shared" si="27"/>
        <v>0</v>
      </c>
      <c r="AP39">
        <f t="shared" si="27"/>
        <v>-0.46680580755817508</v>
      </c>
      <c r="AQ39">
        <f t="shared" si="27"/>
        <v>-96.780019272611085</v>
      </c>
      <c r="AR39">
        <f t="shared" si="27"/>
        <v>-97.246825080169259</v>
      </c>
      <c r="AS39">
        <f t="shared" si="27"/>
        <v>2.0380685495836119</v>
      </c>
      <c r="AT39">
        <f t="shared" si="27"/>
        <v>0.94879712876194067</v>
      </c>
      <c r="AU39">
        <f t="shared" si="23"/>
        <v>-94.259959401823693</v>
      </c>
      <c r="AW39">
        <v>36</v>
      </c>
      <c r="AX39">
        <f>IF(Z39&gt;0, (R39*SUMPRODUCT(K39:$K$98, X39:$X$98)-K39*$AZ$3)/Z39, 0)</f>
        <v>1233.5082341044301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50</v>
      </c>
      <c r="R40">
        <f t="shared" si="0"/>
        <v>100000</v>
      </c>
      <c r="S40">
        <f t="shared" si="1"/>
        <v>1148.3087437966735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433.9909497874699</v>
      </c>
      <c r="AC40">
        <f t="shared" si="2"/>
        <v>355.78978797473849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-3847.8223048470759</v>
      </c>
      <c r="AI40">
        <f t="shared" si="25"/>
        <v>-3863.3142093499705</v>
      </c>
      <c r="AJ40">
        <f t="shared" si="7"/>
        <v>78.201161812731414</v>
      </c>
      <c r="AK40">
        <f t="shared" si="22"/>
        <v>30.379366485122898</v>
      </c>
      <c r="AL40">
        <f t="shared" si="26"/>
        <v>-3754.7336810521165</v>
      </c>
      <c r="AN40">
        <f t="shared" si="27"/>
        <v>0</v>
      </c>
      <c r="AO40">
        <f t="shared" si="27"/>
        <v>0</v>
      </c>
      <c r="AP40">
        <f t="shared" si="27"/>
        <v>-0.3670408606023875</v>
      </c>
      <c r="AQ40">
        <f t="shared" si="27"/>
        <v>-91.164260014141519</v>
      </c>
      <c r="AR40">
        <f t="shared" si="27"/>
        <v>-91.531300874743906</v>
      </c>
      <c r="AS40">
        <f t="shared" si="27"/>
        <v>1.8527755400563217</v>
      </c>
      <c r="AT40">
        <f t="shared" si="27"/>
        <v>0.71976100918847119</v>
      </c>
      <c r="AU40">
        <f t="shared" si="23"/>
        <v>-88.958764325499132</v>
      </c>
      <c r="AW40">
        <v>37</v>
      </c>
      <c r="AX40">
        <f>IF(Z40&gt;0, (R40*SUMPRODUCT(K40:$K$98, X40:$X$98)-K40*$AZ$3)/Z40, 0)</f>
        <v>1148.3087437966735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100000</v>
      </c>
      <c r="S41">
        <f t="shared" si="1"/>
        <v>1051.7620810534822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355.78978797473849</v>
      </c>
      <c r="AC41">
        <f t="shared" si="2"/>
        <v>281.21379354977512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-3936.5748243927192</v>
      </c>
      <c r="AI41">
        <f t="shared" si="25"/>
        <v>-3949.9435224383883</v>
      </c>
      <c r="AJ41">
        <f t="shared" si="7"/>
        <v>74.575994424963369</v>
      </c>
      <c r="AK41">
        <f t="shared" si="22"/>
        <v>24.905285158231695</v>
      </c>
      <c r="AL41">
        <f t="shared" si="26"/>
        <v>-3850.4622428551929</v>
      </c>
      <c r="AN41">
        <f t="shared" si="27"/>
        <v>0</v>
      </c>
      <c r="AO41">
        <f t="shared" si="27"/>
        <v>0</v>
      </c>
      <c r="AP41">
        <f t="shared" si="27"/>
        <v>-0.28280083979271042</v>
      </c>
      <c r="AQ41">
        <f t="shared" si="27"/>
        <v>-83.27412755094268</v>
      </c>
      <c r="AR41">
        <f t="shared" si="27"/>
        <v>-83.556928390735379</v>
      </c>
      <c r="AS41">
        <f t="shared" si="27"/>
        <v>1.5775772464685265</v>
      </c>
      <c r="AT41">
        <f t="shared" si="27"/>
        <v>0.52684528695047195</v>
      </c>
      <c r="AU41">
        <f t="shared" si="23"/>
        <v>-81.452505857316382</v>
      </c>
      <c r="AW41">
        <v>38</v>
      </c>
      <c r="AX41">
        <f>IF(Z41&gt;0, (R41*SUMPRODUCT(K41:$K$98, X41:$X$98)-K41*$AZ$3)/Z41, 0)</f>
        <v>1051.7620810534822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50</v>
      </c>
      <c r="R42">
        <f t="shared" si="0"/>
        <v>100000</v>
      </c>
      <c r="S42">
        <f t="shared" si="1"/>
        <v>942.31598214252881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281.21379354977512</v>
      </c>
      <c r="AC42">
        <f t="shared" si="2"/>
        <v>212.75061741774181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-3892.6042101630219</v>
      </c>
      <c r="AI42">
        <f t="shared" si="25"/>
        <v>-3903.8929191231528</v>
      </c>
      <c r="AJ42">
        <f t="shared" si="7"/>
        <v>68.463176132033311</v>
      </c>
      <c r="AK42">
        <f t="shared" si="22"/>
        <v>19.684965548484261</v>
      </c>
      <c r="AL42">
        <f t="shared" si="26"/>
        <v>-3815.744777442635</v>
      </c>
      <c r="AN42">
        <f t="shared" si="27"/>
        <v>0</v>
      </c>
      <c r="AO42">
        <f t="shared" si="27"/>
        <v>0</v>
      </c>
      <c r="AP42">
        <f t="shared" si="27"/>
        <v>-0.21321503912633272</v>
      </c>
      <c r="AQ42">
        <f t="shared" si="27"/>
        <v>-73.521406380876215</v>
      </c>
      <c r="AR42">
        <f t="shared" si="27"/>
        <v>-73.73462142000254</v>
      </c>
      <c r="AS42">
        <f t="shared" si="27"/>
        <v>1.2930955018203412</v>
      </c>
      <c r="AT42">
        <f t="shared" si="27"/>
        <v>0.37179899973006703</v>
      </c>
      <c r="AU42">
        <f t="shared" si="23"/>
        <v>-72.069726918452119</v>
      </c>
      <c r="AW42">
        <v>39</v>
      </c>
      <c r="AX42">
        <f>IF(Z42&gt;0, (R42*SUMPRODUCT(K42:$K$98, X42:$X$98)-K42*$AZ$3)/Z42, 0)</f>
        <v>942.31598214252881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100000</v>
      </c>
      <c r="S43">
        <f t="shared" si="1"/>
        <v>818.21915915844329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212.75061741774181</v>
      </c>
      <c r="AC43">
        <f t="shared" si="2"/>
        <v>152.45327480374877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-3719.3160697605344</v>
      </c>
      <c r="AI43">
        <f t="shared" si="25"/>
        <v>-3728.6322335961841</v>
      </c>
      <c r="AJ43">
        <f t="shared" si="7"/>
        <v>60.297342613993038</v>
      </c>
      <c r="AK43">
        <f t="shared" si="22"/>
        <v>14.892543219241928</v>
      </c>
      <c r="AL43">
        <f t="shared" si="26"/>
        <v>-3653.4423477629493</v>
      </c>
      <c r="AN43">
        <f t="shared" si="27"/>
        <v>0</v>
      </c>
      <c r="AO43">
        <f t="shared" si="27"/>
        <v>0</v>
      </c>
      <c r="AP43">
        <f t="shared" si="27"/>
        <v>-0.15710595710379854</v>
      </c>
      <c r="AQ43">
        <f t="shared" si="27"/>
        <v>-62.721815676455286</v>
      </c>
      <c r="AR43">
        <f t="shared" si="27"/>
        <v>-62.878921633559088</v>
      </c>
      <c r="AS43">
        <f t="shared" si="27"/>
        <v>1.016842542628662</v>
      </c>
      <c r="AT43">
        <f t="shared" si="27"/>
        <v>0.25114492375235986</v>
      </c>
      <c r="AU43">
        <f t="shared" si="23"/>
        <v>-61.610934167178073</v>
      </c>
      <c r="AW43">
        <v>40</v>
      </c>
      <c r="AX43">
        <f>IF(Z43&gt;0, (R43*SUMPRODUCT(K43:$K$98, X43:$X$98)-K43*$AZ$3)/Z43, 0)</f>
        <v>818.21915915844329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100000</v>
      </c>
      <c r="S44">
        <f t="shared" si="1"/>
        <v>677.20672093851636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152.45327480374877</v>
      </c>
      <c r="AC44">
        <f t="shared" si="2"/>
        <v>101.53865891915346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-3452.2579092536434</v>
      </c>
      <c r="AI44">
        <f t="shared" si="25"/>
        <v>-3459.7547824963094</v>
      </c>
      <c r="AJ44">
        <f t="shared" si="7"/>
        <v>50.914615884595307</v>
      </c>
      <c r="AK44">
        <f t="shared" si="22"/>
        <v>10.671729236262415</v>
      </c>
      <c r="AL44">
        <f t="shared" si="26"/>
        <v>-3398.168437375452</v>
      </c>
      <c r="AN44">
        <f t="shared" si="27"/>
        <v>0</v>
      </c>
      <c r="AO44">
        <f t="shared" si="27"/>
        <v>0</v>
      </c>
      <c r="AP44">
        <f t="shared" si="27"/>
        <v>-0.11288017667590128</v>
      </c>
      <c r="AQ44">
        <f t="shared" si="27"/>
        <v>-51.98053509955556</v>
      </c>
      <c r="AR44">
        <f t="shared" si="27"/>
        <v>-52.093415276231454</v>
      </c>
      <c r="AS44">
        <f t="shared" si="27"/>
        <v>0.76661971603441614</v>
      </c>
      <c r="AT44">
        <f t="shared" si="27"/>
        <v>0.16068388015031565</v>
      </c>
      <c r="AU44">
        <f t="shared" si="23"/>
        <v>-51.166111680046725</v>
      </c>
      <c r="AW44">
        <v>41</v>
      </c>
      <c r="AX44">
        <f>IF(Z44&gt;0, (R44*SUMPRODUCT(K44:$K$98, X44:$X$98)-K44*$AZ$3)/Z44, 0)</f>
        <v>677.20672093851636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100000</v>
      </c>
      <c r="S45">
        <f t="shared" si="1"/>
        <v>511.54003427670347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101.53865891915346</v>
      </c>
      <c r="AC45">
        <f t="shared" si="2"/>
        <v>60.100266490901433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-3094.9208663230052</v>
      </c>
      <c r="AI45">
        <f t="shared" si="25"/>
        <v>-3100.7953104000831</v>
      </c>
      <c r="AJ45">
        <f t="shared" si="7"/>
        <v>41.43839242825203</v>
      </c>
      <c r="AK45">
        <f t="shared" si="22"/>
        <v>7.1077061243407433</v>
      </c>
      <c r="AL45">
        <f t="shared" si="26"/>
        <v>-3052.2492118474902</v>
      </c>
      <c r="AN45">
        <f t="shared" si="27"/>
        <v>0</v>
      </c>
      <c r="AO45">
        <f t="shared" si="27"/>
        <v>0</v>
      </c>
      <c r="AP45">
        <f t="shared" si="27"/>
        <v>-7.8974387034091945E-2</v>
      </c>
      <c r="AQ45">
        <f t="shared" si="27"/>
        <v>-41.607252555284418</v>
      </c>
      <c r="AR45">
        <f t="shared" si="27"/>
        <v>-41.686226942318513</v>
      </c>
      <c r="AS45">
        <f t="shared" si="27"/>
        <v>0.55708618530711285</v>
      </c>
      <c r="AT45">
        <f t="shared" si="27"/>
        <v>9.5554017882059375E-2</v>
      </c>
      <c r="AU45">
        <f t="shared" si="23"/>
        <v>-41.033586739129333</v>
      </c>
      <c r="AW45">
        <v>42</v>
      </c>
      <c r="AX45">
        <f>IF(Z45&gt;0, (R45*SUMPRODUCT(K45:$K$98, X45:$X$98)-K45*$AZ$3)/Z45, 0)</f>
        <v>511.54003427670347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100000</v>
      </c>
      <c r="S46">
        <f t="shared" si="1"/>
        <v>312.02803677286687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60.100266490901433</v>
      </c>
      <c r="AC46">
        <f t="shared" si="2"/>
        <v>27.905641320709481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-2688.0871237056735</v>
      </c>
      <c r="AI46">
        <f t="shared" si="25"/>
        <v>-2692.5587797801281</v>
      </c>
      <c r="AJ46">
        <f t="shared" si="7"/>
        <v>32.194625170191955</v>
      </c>
      <c r="AK46">
        <f t="shared" si="22"/>
        <v>4.2070186543631003</v>
      </c>
      <c r="AL46">
        <f t="shared" si="26"/>
        <v>-2656.1571359555728</v>
      </c>
      <c r="AN46">
        <f t="shared" si="27"/>
        <v>0</v>
      </c>
      <c r="AO46">
        <f t="shared" si="27"/>
        <v>0</v>
      </c>
      <c r="AP46">
        <f t="shared" si="27"/>
        <v>-5.3674729057901278E-2</v>
      </c>
      <c r="AQ46">
        <f t="shared" si="27"/>
        <v>-32.265976105181394</v>
      </c>
      <c r="AR46">
        <f t="shared" si="27"/>
        <v>-32.319650834239297</v>
      </c>
      <c r="AS46">
        <f t="shared" si="27"/>
        <v>0.3864424621121117</v>
      </c>
      <c r="AT46">
        <f t="shared" si="27"/>
        <v>5.0498200813001298E-2</v>
      </c>
      <c r="AU46">
        <f t="shared" si="23"/>
        <v>-31.88271017131418</v>
      </c>
      <c r="AW46">
        <v>43</v>
      </c>
      <c r="AX46">
        <f>IF(Z46&gt;0, (R46*SUMPRODUCT(K46:$K$98, X46:$X$98)-K46*$AZ$3)/Z46, 0)</f>
        <v>312.02803677286687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100000</v>
      </c>
      <c r="S47">
        <f t="shared" si="1"/>
        <v>61.308650153861528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27.905641320709481</v>
      </c>
      <c r="AC47">
        <f t="shared" si="2"/>
        <v>4.0437968093606287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-2258.0776205836191</v>
      </c>
      <c r="AI47">
        <f t="shared" si="25"/>
        <v>-2261.3755212870374</v>
      </c>
      <c r="AJ47">
        <f t="shared" si="7"/>
        <v>23.861844511348853</v>
      </c>
      <c r="AK47">
        <f t="shared" si="22"/>
        <v>1.9533948924496638</v>
      </c>
      <c r="AL47">
        <f t="shared" si="26"/>
        <v>-2235.560281883239</v>
      </c>
      <c r="AN47">
        <f t="shared" si="27"/>
        <v>0</v>
      </c>
      <c r="AO47">
        <f t="shared" si="27"/>
        <v>0</v>
      </c>
      <c r="AP47">
        <f t="shared" si="27"/>
        <v>-3.5344433073981399E-2</v>
      </c>
      <c r="AQ47">
        <f t="shared" si="27"/>
        <v>-24.20038700796983</v>
      </c>
      <c r="AR47">
        <f t="shared" si="27"/>
        <v>-24.235731441043814</v>
      </c>
      <c r="AS47">
        <f t="shared" si="27"/>
        <v>0.25573340200297989</v>
      </c>
      <c r="AT47">
        <f t="shared" si="27"/>
        <v>2.0935025415315611E-2</v>
      </c>
      <c r="AU47">
        <f t="shared" si="23"/>
        <v>-23.959063013625521</v>
      </c>
      <c r="AW47">
        <v>44</v>
      </c>
      <c r="AX47">
        <f>IF(Z47&gt;0, (R47*SUMPRODUCT(K47:$K$98, X47:$X$98)-K47*$AZ$3)/Z47, 0)</f>
        <v>61.308650153861528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100000</v>
      </c>
      <c r="S48">
        <f t="shared" si="1"/>
        <v>-268.90593337802892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4.0437968093606287</v>
      </c>
      <c r="AC48">
        <f t="shared" si="2"/>
        <v>-12.652901275544444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-1824.5172154695538</v>
      </c>
      <c r="AI48">
        <f t="shared" si="25"/>
        <v>-1826.8698785582028</v>
      </c>
      <c r="AJ48">
        <f t="shared" si="7"/>
        <v>16.696698084905073</v>
      </c>
      <c r="AK48">
        <f t="shared" si="22"/>
        <v>0.28306577665524402</v>
      </c>
      <c r="AL48">
        <f t="shared" si="26"/>
        <v>-1809.8901146966423</v>
      </c>
      <c r="AN48">
        <f t="shared" si="27"/>
        <v>0</v>
      </c>
      <c r="AO48">
        <f t="shared" si="27"/>
        <v>0</v>
      </c>
      <c r="AP48">
        <f t="shared" si="27"/>
        <v>-2.2512574383466686E-2</v>
      </c>
      <c r="AQ48">
        <f t="shared" si="27"/>
        <v>-17.458759703140881</v>
      </c>
      <c r="AR48">
        <f t="shared" si="27"/>
        <v>-17.481272277524347</v>
      </c>
      <c r="AS48">
        <f t="shared" si="27"/>
        <v>0.15977028730048429</v>
      </c>
      <c r="AT48">
        <f t="shared" si="27"/>
        <v>2.7086493527741225E-3</v>
      </c>
      <c r="AU48">
        <f t="shared" si="23"/>
        <v>-17.318793340871089</v>
      </c>
      <c r="AW48">
        <v>45</v>
      </c>
      <c r="AX48">
        <f>IF(Z48&gt;0, (R48*SUMPRODUCT(K48:$K$98, X48:$X$98)-K48*$AZ$3)/Z48, 0)</f>
        <v>-268.90593337802892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100000</v>
      </c>
      <c r="S49">
        <f t="shared" si="1"/>
        <v>-723.0280954628347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-12.652901275544444</v>
      </c>
      <c r="AC49">
        <f t="shared" si="2"/>
        <v>-23.411938725948914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-1420.2329454515561</v>
      </c>
      <c r="AI49">
        <f t="shared" si="25"/>
        <v>-1421.851965436593</v>
      </c>
      <c r="AJ49">
        <f t="shared" si="7"/>
        <v>10.75903745040447</v>
      </c>
      <c r="AK49">
        <f t="shared" si="22"/>
        <v>-0.88570308928811115</v>
      </c>
      <c r="AL49">
        <f t="shared" si="26"/>
        <v>-1411.9786310754766</v>
      </c>
      <c r="AN49">
        <f t="shared" si="27"/>
        <v>0</v>
      </c>
      <c r="AO49">
        <f t="shared" si="27"/>
        <v>0</v>
      </c>
      <c r="AP49">
        <f t="shared" si="27"/>
        <v>-1.3832465922687864E-2</v>
      </c>
      <c r="AQ49">
        <f t="shared" si="27"/>
        <v>-12.13408358253859</v>
      </c>
      <c r="AR49">
        <f t="shared" si="27"/>
        <v>-12.147916048461278</v>
      </c>
      <c r="AS49">
        <f t="shared" si="27"/>
        <v>9.1922286487561136E-2</v>
      </c>
      <c r="AT49">
        <f t="shared" si="27"/>
        <v>-7.5672060341605172E-3</v>
      </c>
      <c r="AU49">
        <f t="shared" si="23"/>
        <v>-12.063560968007877</v>
      </c>
      <c r="AW49">
        <v>46</v>
      </c>
      <c r="AX49">
        <f>IF(Z49&gt;0, (R49*SUMPRODUCT(K49:$K$98, X49:$X$98)-K49*$AZ$3)/Z49, 0)</f>
        <v>-723.0280954628347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50</v>
      </c>
      <c r="R50">
        <f t="shared" si="0"/>
        <v>100000</v>
      </c>
      <c r="S50">
        <f t="shared" si="1"/>
        <v>-1377.5746358474582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-23.411938725948914</v>
      </c>
      <c r="AC50">
        <f t="shared" si="2"/>
        <v>-29.56412743997285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-1059.559702485506</v>
      </c>
      <c r="AI50">
        <f t="shared" si="25"/>
        <v>-1060.6327524194498</v>
      </c>
      <c r="AJ50">
        <f t="shared" si="7"/>
        <v>6.1521887140239357</v>
      </c>
      <c r="AK50">
        <f t="shared" si="22"/>
        <v>-1.6388357108164242</v>
      </c>
      <c r="AL50">
        <f t="shared" si="26"/>
        <v>-1056.1193994162425</v>
      </c>
      <c r="AN50">
        <f t="shared" si="27"/>
        <v>0</v>
      </c>
      <c r="AO50">
        <f t="shared" si="27"/>
        <v>0</v>
      </c>
      <c r="AP50">
        <f t="shared" si="27"/>
        <v>-8.1855771998089518E-3</v>
      </c>
      <c r="AQ50">
        <f t="shared" si="27"/>
        <v>-8.0826692851338517</v>
      </c>
      <c r="AR50">
        <f t="shared" si="27"/>
        <v>-8.0908548623336607</v>
      </c>
      <c r="AS50">
        <f t="shared" si="27"/>
        <v>4.6930915396783512E-2</v>
      </c>
      <c r="AT50">
        <f t="shared" si="27"/>
        <v>-1.2501576864544461E-2</v>
      </c>
      <c r="AU50">
        <f t="shared" si="23"/>
        <v>-8.0564255238014226</v>
      </c>
      <c r="AW50">
        <v>47</v>
      </c>
      <c r="AX50">
        <f>IF(Z50&gt;0, (R50*SUMPRODUCT(K50:$K$98, X50:$X$98)-K50*$AZ$3)/Z50, 0)</f>
        <v>-1377.5746358474582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100000</v>
      </c>
      <c r="S51">
        <f t="shared" si="1"/>
        <v>-2360.1653104498923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-29.56412743997285</v>
      </c>
      <c r="AC51">
        <f t="shared" si="2"/>
        <v>-32.30581916393291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-755.84410636310304</v>
      </c>
      <c r="AI51">
        <f t="shared" si="25"/>
        <v>-756.52850374452578</v>
      </c>
      <c r="AJ51">
        <f t="shared" si="7"/>
        <v>2.7416917239600593</v>
      </c>
      <c r="AK51">
        <f t="shared" si="22"/>
        <v>-2.0694889207980998</v>
      </c>
      <c r="AL51">
        <f t="shared" si="26"/>
        <v>-755.85630094136388</v>
      </c>
      <c r="AN51">
        <f t="shared" si="27"/>
        <v>0</v>
      </c>
      <c r="AO51">
        <f t="shared" si="27"/>
        <v>0</v>
      </c>
      <c r="AP51">
        <f t="shared" si="27"/>
        <v>-4.6614356489262706E-3</v>
      </c>
      <c r="AQ51">
        <f t="shared" si="27"/>
        <v>-5.1480598232382837</v>
      </c>
      <c r="AR51">
        <f t="shared" si="27"/>
        <v>-5.15272125888721</v>
      </c>
      <c r="AS51">
        <f t="shared" si="27"/>
        <v>1.8673682698589725E-2</v>
      </c>
      <c r="AT51">
        <f t="shared" si="27"/>
        <v>-1.4095304412785094E-2</v>
      </c>
      <c r="AU51">
        <f t="shared" si="23"/>
        <v>-5.148142880601406</v>
      </c>
      <c r="AW51">
        <v>48</v>
      </c>
      <c r="AX51">
        <f>IF(Z51&gt;0, (R51*SUMPRODUCT(K51:$K$98, X51:$X$98)-K51*$AZ$3)/Z51, 0)</f>
        <v>-2360.1653104498923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50</v>
      </c>
      <c r="R52">
        <f t="shared" si="0"/>
        <v>100000</v>
      </c>
      <c r="S52">
        <f t="shared" si="1"/>
        <v>-3900.2522268672597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-32.30581916393291</v>
      </c>
      <c r="AC52">
        <f t="shared" si="2"/>
        <v>-32.685149021837454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-517.08026922381248</v>
      </c>
      <c r="AI52">
        <f t="shared" si="25"/>
        <v>-517.49928249680909</v>
      </c>
      <c r="AJ52">
        <f t="shared" si="7"/>
        <v>0.3793298579045441</v>
      </c>
      <c r="AK52">
        <f t="shared" si="22"/>
        <v>-2.2614073414753038</v>
      </c>
      <c r="AL52">
        <f t="shared" si="26"/>
        <v>-519.3813599803799</v>
      </c>
      <c r="AN52">
        <f t="shared" si="27"/>
        <v>0</v>
      </c>
      <c r="AO52">
        <f t="shared" si="27"/>
        <v>0</v>
      </c>
      <c r="AP52">
        <f t="shared" si="27"/>
        <v>-2.5481272455589979E-3</v>
      </c>
      <c r="AQ52">
        <f t="shared" si="27"/>
        <v>-3.1444978168052313</v>
      </c>
      <c r="AR52">
        <f t="shared" si="27"/>
        <v>-3.1470459440507907</v>
      </c>
      <c r="AS52">
        <f t="shared" si="27"/>
        <v>2.3068022143261989E-3</v>
      </c>
      <c r="AT52">
        <f t="shared" si="27"/>
        <v>-1.3752198394362833E-2</v>
      </c>
      <c r="AU52">
        <f t="shared" si="23"/>
        <v>-3.1584913402308277</v>
      </c>
      <c r="AW52">
        <v>49</v>
      </c>
      <c r="AX52">
        <f>IF(Z52&gt;0, (R52*SUMPRODUCT(K52:$K$98, X52:$X$98)-K52*$AZ$3)/Z52, 0)</f>
        <v>-3900.2522268672597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100000</v>
      </c>
      <c r="S53">
        <f t="shared" si="1"/>
        <v>-6426.6024473980551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-32.685149021837454</v>
      </c>
      <c r="AC53">
        <f t="shared" si="2"/>
        <v>-31.571852226737569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-338.3781106852652</v>
      </c>
      <c r="AI53">
        <f t="shared" si="25"/>
        <v>-338.62374477018921</v>
      </c>
      <c r="AJ53">
        <f t="shared" si="7"/>
        <v>-1.1132967950998847</v>
      </c>
      <c r="AK53">
        <f t="shared" si="22"/>
        <v>-2.2879604315286222</v>
      </c>
      <c r="AL53">
        <f t="shared" si="26"/>
        <v>-342.02500199681771</v>
      </c>
      <c r="AN53">
        <f t="shared" si="27"/>
        <v>0</v>
      </c>
      <c r="AO53">
        <f t="shared" si="27"/>
        <v>0</v>
      </c>
      <c r="AP53">
        <f t="shared" si="27"/>
        <v>-1.3337177751225537E-3</v>
      </c>
      <c r="AQ53">
        <f t="shared" si="27"/>
        <v>-1.8372894017252634</v>
      </c>
      <c r="AR53">
        <f t="shared" si="27"/>
        <v>-1.8386231195003861</v>
      </c>
      <c r="AS53">
        <f t="shared" si="27"/>
        <v>-6.0448602850503184E-3</v>
      </c>
      <c r="AT53">
        <f t="shared" si="27"/>
        <v>-1.2422923704790775E-2</v>
      </c>
      <c r="AU53">
        <f t="shared" si="23"/>
        <v>-1.8570909034902272</v>
      </c>
      <c r="AW53">
        <v>50</v>
      </c>
      <c r="AX53">
        <f>IF(Z53&gt;0, (R53*SUMPRODUCT(K53:$K$98, X53:$X$98)-K53*$AZ$3)/Z53, 0)</f>
        <v>-6426.6024473980551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100000</v>
      </c>
      <c r="S54">
        <f t="shared" si="1"/>
        <v>-10763.521743611707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-31.571852226737569</v>
      </c>
      <c r="AC54">
        <f t="shared" si="2"/>
        <v>-29.607539296404685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-211.28251480805895</v>
      </c>
      <c r="AI54">
        <f t="shared" si="25"/>
        <v>-211.42005129472966</v>
      </c>
      <c r="AJ54">
        <f t="shared" si="7"/>
        <v>-1.9643129303328841</v>
      </c>
      <c r="AK54">
        <f t="shared" si="22"/>
        <v>-2.2100296558716299</v>
      </c>
      <c r="AL54">
        <f t="shared" si="26"/>
        <v>-215.59439388093418</v>
      </c>
      <c r="AN54">
        <f t="shared" si="27"/>
        <v>0</v>
      </c>
      <c r="AO54">
        <f t="shared" si="27"/>
        <v>0</v>
      </c>
      <c r="AP54">
        <f t="shared" si="27"/>
        <v>-6.6676871156820647E-4</v>
      </c>
      <c r="AQ54">
        <f t="shared" si="27"/>
        <v>-1.0242850721695302</v>
      </c>
      <c r="AR54">
        <f t="shared" si="27"/>
        <v>-1.0249518408810985</v>
      </c>
      <c r="AS54">
        <f t="shared" si="27"/>
        <v>-9.5228723183146038E-3</v>
      </c>
      <c r="AT54">
        <f t="shared" si="27"/>
        <v>-1.0714092397176116E-2</v>
      </c>
      <c r="AU54">
        <f t="shared" si="23"/>
        <v>-1.0451888055965892</v>
      </c>
      <c r="AW54">
        <v>51</v>
      </c>
      <c r="AX54">
        <f>IF(Z54&gt;0, (R54*SUMPRODUCT(K54:$K$98, X54:$X$98)-K54*$AZ$3)/Z54, 0)</f>
        <v>-10763.521743611707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100000</v>
      </c>
      <c r="S55">
        <f t="shared" si="1"/>
        <v>-18559.80602738318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-29.607539296404685</v>
      </c>
      <c r="AC55">
        <f t="shared" si="2"/>
        <v>-27.237536572093724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-125.56674125036001</v>
      </c>
      <c r="AI55">
        <f t="shared" si="25"/>
        <v>-125.64011900153884</v>
      </c>
      <c r="AJ55">
        <f t="shared" si="7"/>
        <v>-2.3700027243109609</v>
      </c>
      <c r="AK55">
        <f t="shared" si="22"/>
        <v>-2.072527750748328</v>
      </c>
      <c r="AL55">
        <f t="shared" si="26"/>
        <v>-130.08264947659811</v>
      </c>
      <c r="AN55">
        <f t="shared" si="27"/>
        <v>0</v>
      </c>
      <c r="AO55">
        <f t="shared" si="27"/>
        <v>0</v>
      </c>
      <c r="AP55">
        <f t="shared" si="27"/>
        <v>-3.1761694267729403E-4</v>
      </c>
      <c r="AQ55">
        <f t="shared" si="27"/>
        <v>-0.5435179440249196</v>
      </c>
      <c r="AR55">
        <f t="shared" si="27"/>
        <v>-0.54383556096759689</v>
      </c>
      <c r="AS55">
        <f t="shared" si="27"/>
        <v>-1.0258600288770802E-2</v>
      </c>
      <c r="AT55">
        <f t="shared" si="27"/>
        <v>-8.9709744061554405E-3</v>
      </c>
      <c r="AU55">
        <f t="shared" si="23"/>
        <v>-0.56306513566252303</v>
      </c>
      <c r="AW55">
        <v>52</v>
      </c>
      <c r="AX55">
        <f>IF(Z55&gt;0, (R55*SUMPRODUCT(K55:$K$98, X55:$X$98)-K55*$AZ$3)/Z55, 0)</f>
        <v>-18559.80602738318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50</v>
      </c>
      <c r="R56">
        <f t="shared" si="0"/>
        <v>100000</v>
      </c>
      <c r="S56">
        <f t="shared" si="1"/>
        <v>-33266.760371459859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-27.237536572093724</v>
      </c>
      <c r="AC56">
        <f t="shared" si="2"/>
        <v>-24.750440412118209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-70.888035422758378</v>
      </c>
      <c r="AI56">
        <f t="shared" si="25"/>
        <v>-70.925235378714035</v>
      </c>
      <c r="AJ56">
        <f t="shared" si="7"/>
        <v>-2.4870961599755148</v>
      </c>
      <c r="AK56">
        <f t="shared" si="22"/>
        <v>-1.9066275600465608</v>
      </c>
      <c r="AL56">
        <f t="shared" si="26"/>
        <v>-75.318959098736116</v>
      </c>
      <c r="AN56">
        <f t="shared" si="27"/>
        <v>0</v>
      </c>
      <c r="AO56">
        <f t="shared" si="27"/>
        <v>0</v>
      </c>
      <c r="AP56">
        <f t="shared" si="27"/>
        <v>-1.4376847507481606E-4</v>
      </c>
      <c r="AQ56">
        <f t="shared" si="27"/>
        <v>-0.27396443065486981</v>
      </c>
      <c r="AR56">
        <f t="shared" si="27"/>
        <v>-0.27410819912994461</v>
      </c>
      <c r="AS56">
        <f t="shared" si="27"/>
        <v>-9.6120012268368117E-3</v>
      </c>
      <c r="AT56">
        <f t="shared" si="27"/>
        <v>-7.3686360588763253E-3</v>
      </c>
      <c r="AU56">
        <f t="shared" si="23"/>
        <v>-0.29108883641565775</v>
      </c>
      <c r="AW56">
        <v>53</v>
      </c>
      <c r="AX56">
        <f>IF(Z56&gt;0, (R56*SUMPRODUCT(K56:$K$98, X56:$X$98)-K56*$AZ$3)/Z56, 0)</f>
        <v>-33266.760371459859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50</v>
      </c>
      <c r="R57">
        <f t="shared" si="0"/>
        <v>100000</v>
      </c>
      <c r="S57">
        <f t="shared" si="1"/>
        <v>-62466.385938934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-24.750440412118209</v>
      </c>
      <c r="AC57">
        <f t="shared" si="2"/>
        <v>-22.318499392772694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-37.927097914735207</v>
      </c>
      <c r="AI57">
        <f t="shared" si="25"/>
        <v>-37.944962322173943</v>
      </c>
      <c r="AJ57">
        <f t="shared" si="7"/>
        <v>-2.4319410193455155</v>
      </c>
      <c r="AK57">
        <f t="shared" si="22"/>
        <v>-1.7325308288482748</v>
      </c>
      <c r="AL57">
        <f t="shared" si="26"/>
        <v>-42.109434170367734</v>
      </c>
      <c r="AN57">
        <f t="shared" si="27"/>
        <v>0</v>
      </c>
      <c r="AO57">
        <f t="shared" si="27"/>
        <v>0</v>
      </c>
      <c r="AP57">
        <f t="shared" si="27"/>
        <v>-6.1644144980492667E-5</v>
      </c>
      <c r="AQ57">
        <f t="shared" si="27"/>
        <v>-0.13087383561770732</v>
      </c>
      <c r="AR57">
        <f t="shared" si="27"/>
        <v>-0.13093547976268782</v>
      </c>
      <c r="AS57">
        <f t="shared" si="27"/>
        <v>-8.3918218555321996E-3</v>
      </c>
      <c r="AT57">
        <f t="shared" si="27"/>
        <v>-5.9783892616051323E-3</v>
      </c>
      <c r="AU57">
        <f t="shared" si="23"/>
        <v>-0.14530569087982514</v>
      </c>
      <c r="AW57">
        <v>54</v>
      </c>
      <c r="AX57">
        <f>IF(Z57&gt;0, (R57*SUMPRODUCT(K57:$K$98, X57:$X$98)-K57*$AZ$3)/Z57, 0)</f>
        <v>-62466.385938934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100000</v>
      </c>
      <c r="S58">
        <f t="shared" si="1"/>
        <v>-123653.21861749332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-22.318499392772694</v>
      </c>
      <c r="AC58">
        <f t="shared" si="2"/>
        <v>-20.03338621946148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-19.170261251390926</v>
      </c>
      <c r="AI58">
        <f t="shared" si="25"/>
        <v>-19.178361884129583</v>
      </c>
      <c r="AJ58">
        <f t="shared" si="7"/>
        <v>-2.2851131733112133</v>
      </c>
      <c r="AK58">
        <f t="shared" si="22"/>
        <v>-1.5622949574940888</v>
      </c>
      <c r="AL58">
        <f t="shared" si="26"/>
        <v>-23.025770014934885</v>
      </c>
      <c r="AN58">
        <f t="shared" si="27"/>
        <v>0</v>
      </c>
      <c r="AO58">
        <f t="shared" si="27"/>
        <v>0</v>
      </c>
      <c r="AP58">
        <f t="shared" si="27"/>
        <v>-2.4957675752742735E-5</v>
      </c>
      <c r="AQ58">
        <f t="shared" si="27"/>
        <v>-5.9062690513599761E-2</v>
      </c>
      <c r="AR58">
        <f t="shared" si="27"/>
        <v>-5.9087648189352505E-2</v>
      </c>
      <c r="AS58">
        <f t="shared" si="27"/>
        <v>-7.0403282654292187E-3</v>
      </c>
      <c r="AT58">
        <f t="shared" si="27"/>
        <v>-4.8133586890338189E-3</v>
      </c>
      <c r="AU58">
        <f t="shared" si="23"/>
        <v>-7.0941335143815537E-2</v>
      </c>
      <c r="AW58">
        <v>55</v>
      </c>
      <c r="AX58">
        <f>IF(Z58&gt;0, (R58*SUMPRODUCT(K58:$K$98, X58:$X$98)-K58*$AZ$3)/Z58, 0)</f>
        <v>-123653.21861749332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100000</v>
      </c>
      <c r="S59">
        <f t="shared" si="1"/>
        <v>-259383.2172759104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-20.03338621946148</v>
      </c>
      <c r="AC59">
        <f t="shared" si="2"/>
        <v>-17.93531765200283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-9.1246506210695806</v>
      </c>
      <c r="AI59">
        <f t="shared" si="25"/>
        <v>-9.1281079221703152</v>
      </c>
      <c r="AJ59">
        <f t="shared" si="7"/>
        <v>-2.0980685674586503</v>
      </c>
      <c r="AK59">
        <f t="shared" si="22"/>
        <v>-1.4023370353623037</v>
      </c>
      <c r="AL59">
        <f t="shared" si="26"/>
        <v>-12.62851352499127</v>
      </c>
      <c r="AN59">
        <f t="shared" si="27"/>
        <v>0</v>
      </c>
      <c r="AO59">
        <f t="shared" si="27"/>
        <v>0</v>
      </c>
      <c r="AP59">
        <f t="shared" si="27"/>
        <v>-9.5105224928893089E-6</v>
      </c>
      <c r="AQ59">
        <f t="shared" si="27"/>
        <v>-2.5100560362820146E-2</v>
      </c>
      <c r="AR59">
        <f t="shared" si="27"/>
        <v>-2.5110070885313033E-2</v>
      </c>
      <c r="AS59">
        <f t="shared" si="27"/>
        <v>-5.7714754142179289E-3</v>
      </c>
      <c r="AT59">
        <f t="shared" si="27"/>
        <v>-3.857621170048012E-3</v>
      </c>
      <c r="AU59">
        <f t="shared" si="23"/>
        <v>-3.4739167469578974E-2</v>
      </c>
      <c r="AW59">
        <v>56</v>
      </c>
      <c r="AX59">
        <f>IF(Z59&gt;0, (R59*SUMPRODUCT(K59:$K$98, X59:$X$98)-K59*$AZ$3)/Z59, 0)</f>
        <v>-259383.2172759104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100000</v>
      </c>
      <c r="S60">
        <f t="shared" si="1"/>
        <v>-585814.53921638243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-17.93531765200283</v>
      </c>
      <c r="AC60">
        <f t="shared" si="2"/>
        <v>-16.034408160604716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-4.1083427950631313</v>
      </c>
      <c r="AI60">
        <f t="shared" si="25"/>
        <v>-4.109711351755327</v>
      </c>
      <c r="AJ60">
        <f t="shared" si="7"/>
        <v>-1.9009094913981137</v>
      </c>
      <c r="AK60">
        <f t="shared" si="22"/>
        <v>-1.2554722356401982</v>
      </c>
      <c r="AL60">
        <f t="shared" si="26"/>
        <v>-7.2660930787936389</v>
      </c>
      <c r="AN60">
        <f t="shared" si="27"/>
        <v>0</v>
      </c>
      <c r="AO60">
        <f t="shared" si="27"/>
        <v>0</v>
      </c>
      <c r="AP60">
        <f t="shared" si="27"/>
        <v>-3.3613361221160468E-6</v>
      </c>
      <c r="AQ60">
        <f t="shared" si="27"/>
        <v>-1.0090572877125791E-2</v>
      </c>
      <c r="AR60">
        <f t="shared" si="27"/>
        <v>-1.0093934213247906E-2</v>
      </c>
      <c r="AS60">
        <f t="shared" si="27"/>
        <v>-4.6688571797909176E-3</v>
      </c>
      <c r="AT60">
        <f t="shared" si="27"/>
        <v>-3.0835874027256753E-3</v>
      </c>
      <c r="AU60">
        <f t="shared" si="23"/>
        <v>-1.7846378795764499E-2</v>
      </c>
      <c r="AW60">
        <v>57</v>
      </c>
      <c r="AX60">
        <f>IF(Z60&gt;0, (R60*SUMPRODUCT(K60:$K$98, X60:$X$98)-K60*$AZ$3)/Z60, 0)</f>
        <v>-585814.53921638243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100000</v>
      </c>
      <c r="S61">
        <f t="shared" si="1"/>
        <v>-1433597.0015117035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-16.034408160604716</v>
      </c>
      <c r="AC61">
        <f t="shared" si="2"/>
        <v>-14.324846901552437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-1.7105181389985957</v>
      </c>
      <c r="AI61">
        <f t="shared" si="25"/>
        <v>-1.7110177510543703</v>
      </c>
      <c r="AJ61">
        <f t="shared" si="7"/>
        <v>-1.7095612590522791</v>
      </c>
      <c r="AK61">
        <f t="shared" si="22"/>
        <v>-1.1224085712423302</v>
      </c>
      <c r="AL61">
        <f t="shared" si="26"/>
        <v>-4.5429875813489797</v>
      </c>
      <c r="AN61">
        <f t="shared" si="27"/>
        <v>0</v>
      </c>
      <c r="AO61">
        <f t="shared" si="27"/>
        <v>0</v>
      </c>
      <c r="AP61">
        <f t="shared" si="27"/>
        <v>-1.0956303061155698E-6</v>
      </c>
      <c r="AQ61">
        <f t="shared" si="27"/>
        <v>-3.7511014607954428E-3</v>
      </c>
      <c r="AR61">
        <f t="shared" si="27"/>
        <v>-3.7521970911015582E-3</v>
      </c>
      <c r="AS61">
        <f t="shared" si="27"/>
        <v>-3.7490030593329855E-3</v>
      </c>
      <c r="AT61">
        <f t="shared" si="27"/>
        <v>-2.4613994644109923E-3</v>
      </c>
      <c r="AU61">
        <f t="shared" si="23"/>
        <v>-9.9625996148455364E-3</v>
      </c>
      <c r="AW61">
        <v>58</v>
      </c>
      <c r="AX61">
        <f>IF(Z61&gt;0, (R61*SUMPRODUCT(K61:$K$98, X61:$X$98)-K61*$AZ$3)/Z61, 0)</f>
        <v>-1433597.0015117035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100000</v>
      </c>
      <c r="S62">
        <f t="shared" si="1"/>
        <v>-3827647.940799172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-14.324846901552437</v>
      </c>
      <c r="AC62">
        <f t="shared" si="2"/>
        <v>-12.793194581647692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-0.65500064594513663</v>
      </c>
      <c r="AI62">
        <f t="shared" si="25"/>
        <v>-0.65516776155738099</v>
      </c>
      <c r="AJ62">
        <f t="shared" si="7"/>
        <v>-1.5316523199047456</v>
      </c>
      <c r="AK62">
        <f t="shared" si="22"/>
        <v>-1.0027392831086708</v>
      </c>
      <c r="AL62">
        <f t="shared" si="26"/>
        <v>-3.1895593645707976</v>
      </c>
      <c r="AN62">
        <f t="shared" si="27"/>
        <v>0</v>
      </c>
      <c r="AO62">
        <f t="shared" si="27"/>
        <v>0</v>
      </c>
      <c r="AP62">
        <f t="shared" si="27"/>
        <v>-3.2721268304159569E-7</v>
      </c>
      <c r="AQ62">
        <f t="shared" si="27"/>
        <v>-1.2824924965139767E-3</v>
      </c>
      <c r="AR62">
        <f t="shared" si="27"/>
        <v>-1.2828197091970183E-3</v>
      </c>
      <c r="AS62">
        <f t="shared" si="27"/>
        <v>-2.9989781227034015E-3</v>
      </c>
      <c r="AT62">
        <f t="shared" si="27"/>
        <v>-1.9633654020157886E-3</v>
      </c>
      <c r="AU62">
        <f t="shared" si="23"/>
        <v>-6.2451632339162091E-3</v>
      </c>
      <c r="AW62">
        <v>59</v>
      </c>
      <c r="AX62">
        <f>IF(Z62&gt;0, (R62*SUMPRODUCT(K62:$K$98, X62:$X$98)-K62*$AZ$3)/Z62, 0)</f>
        <v>-3827647.940799172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100000</v>
      </c>
      <c r="S63">
        <f t="shared" si="1"/>
        <v>-11237034.425577303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-12.793194581647692</v>
      </c>
      <c r="AC63">
        <f t="shared" si="2"/>
        <v>-11.423581162210686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-0.2292288057639906</v>
      </c>
      <c r="AI63">
        <f t="shared" si="25"/>
        <v>-0.22927963581723049</v>
      </c>
      <c r="AJ63">
        <f t="shared" si="7"/>
        <v>-1.3696134194370053</v>
      </c>
      <c r="AK63">
        <f t="shared" si="22"/>
        <v>-0.89552362071533853</v>
      </c>
      <c r="AL63">
        <f t="shared" si="26"/>
        <v>-2.4944166759695743</v>
      </c>
      <c r="AN63">
        <f t="shared" si="27"/>
        <v>0</v>
      </c>
      <c r="AO63">
        <f t="shared" si="27"/>
        <v>0</v>
      </c>
      <c r="AP63">
        <f t="shared" si="27"/>
        <v>-8.8861910563865104E-8</v>
      </c>
      <c r="AQ63">
        <f t="shared" si="27"/>
        <v>-4.0074145782080495E-4</v>
      </c>
      <c r="AR63">
        <f t="shared" si="27"/>
        <v>-4.0083031973136885E-4</v>
      </c>
      <c r="AS63">
        <f t="shared" si="27"/>
        <v>-2.3943800454172383E-3</v>
      </c>
      <c r="AT63">
        <f t="shared" si="27"/>
        <v>-1.56556869055942E-3</v>
      </c>
      <c r="AU63">
        <f t="shared" si="23"/>
        <v>-4.3607790557080271E-3</v>
      </c>
      <c r="AW63">
        <v>60</v>
      </c>
      <c r="AX63">
        <f>IF(Z63&gt;0, (R63*SUMPRODUCT(K63:$K$98, X63:$X$98)-K63*$AZ$3)/Z63, 0)</f>
        <v>-11237034.425577303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100000</v>
      </c>
      <c r="S64">
        <f t="shared" si="1"/>
        <v>-36603184.247946888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-11.423581162210686</v>
      </c>
      <c r="AC64">
        <f t="shared" si="2"/>
        <v>-10.199967696585007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-7.2777165624723361E-2</v>
      </c>
      <c r="AI64">
        <f t="shared" si="25"/>
        <v>-7.2791098794618481E-2</v>
      </c>
      <c r="AJ64">
        <f t="shared" si="7"/>
        <v>-1.2236134656256787</v>
      </c>
      <c r="AK64">
        <f t="shared" si="22"/>
        <v>-0.79965068135474815</v>
      </c>
      <c r="AL64">
        <f t="shared" si="26"/>
        <v>-2.0960552457750454</v>
      </c>
      <c r="AN64">
        <f t="shared" si="27"/>
        <v>0</v>
      </c>
      <c r="AO64">
        <f t="shared" si="27"/>
        <v>0</v>
      </c>
      <c r="AP64">
        <f t="shared" si="27"/>
        <v>-2.1748383973619368E-8</v>
      </c>
      <c r="AQ64">
        <f t="shared" si="27"/>
        <v>-1.1359839537102279E-4</v>
      </c>
      <c r="AR64">
        <f t="shared" si="27"/>
        <v>-1.1362014375499639E-4</v>
      </c>
      <c r="AS64">
        <f t="shared" si="27"/>
        <v>-1.9099469600975083E-3</v>
      </c>
      <c r="AT64">
        <f t="shared" si="27"/>
        <v>-1.2481804351609047E-3</v>
      </c>
      <c r="AU64">
        <f t="shared" si="23"/>
        <v>-3.2717475390134092E-3</v>
      </c>
      <c r="AW64">
        <v>61</v>
      </c>
      <c r="AX64">
        <f>IF(Z64&gt;0, (R64*SUMPRODUCT(K64:$K$98, X64:$X$98)-K64*$AZ$3)/Z64, 0)</f>
        <v>-36603184.247946888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100000</v>
      </c>
      <c r="S65">
        <f t="shared" si="1"/>
        <v>-133822477.85409106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-10.199967696585007</v>
      </c>
      <c r="AC65">
        <f t="shared" si="2"/>
        <v>-9.1072114672272555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-2.078223412789184E-2</v>
      </c>
      <c r="AI65">
        <f t="shared" si="25"/>
        <v>-2.0785636849024069E-2</v>
      </c>
      <c r="AJ65">
        <f t="shared" si="7"/>
        <v>-1.092756229357752</v>
      </c>
      <c r="AK65">
        <f t="shared" si="22"/>
        <v>-0.71399773876095063</v>
      </c>
      <c r="AL65">
        <f t="shared" si="26"/>
        <v>-1.8275396049677266</v>
      </c>
      <c r="AN65">
        <f t="shared" si="27"/>
        <v>0</v>
      </c>
      <c r="AO65">
        <f t="shared" si="27"/>
        <v>0</v>
      </c>
      <c r="AP65">
        <f t="shared" si="27"/>
        <v>-4.7422603691076718E-9</v>
      </c>
      <c r="AQ65">
        <f t="shared" si="27"/>
        <v>-2.8963515215147465E-5</v>
      </c>
      <c r="AR65">
        <f t="shared" si="27"/>
        <v>-2.8968257475516572E-5</v>
      </c>
      <c r="AS65">
        <f t="shared" si="27"/>
        <v>-1.5229383655616154E-3</v>
      </c>
      <c r="AT65">
        <f t="shared" si="27"/>
        <v>-9.9507513210185636E-4</v>
      </c>
      <c r="AU65">
        <f t="shared" si="23"/>
        <v>-2.546981755138988E-3</v>
      </c>
      <c r="AW65">
        <v>62</v>
      </c>
      <c r="AX65">
        <f>IF(Z65&gt;0, (R65*SUMPRODUCT(K65:$K$98, X65:$X$98)-K65*$AZ$3)/Z65, 0)</f>
        <v>-133822477.85409106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100000</v>
      </c>
      <c r="S66">
        <f t="shared" si="1"/>
        <v>-557498889.39852715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-9.1072114672272555</v>
      </c>
      <c r="AC66">
        <f t="shared" si="2"/>
        <v>-8.1314637988200378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-5.2788264072618808E-3</v>
      </c>
      <c r="AI66">
        <f t="shared" si="25"/>
        <v>-5.2795556879791563E-3</v>
      </c>
      <c r="AJ66">
        <f t="shared" si="7"/>
        <v>-0.97574766840721772</v>
      </c>
      <c r="AK66">
        <f t="shared" si="22"/>
        <v>-0.63750480270590792</v>
      </c>
      <c r="AL66">
        <f t="shared" si="26"/>
        <v>-1.6185320268011048</v>
      </c>
      <c r="AN66">
        <f t="shared" si="27"/>
        <v>0</v>
      </c>
      <c r="AO66">
        <f t="shared" si="27"/>
        <v>0</v>
      </c>
      <c r="AP66">
        <f t="shared" si="27"/>
        <v>-9.0747724633386532E-10</v>
      </c>
      <c r="AQ66">
        <f t="shared" si="27"/>
        <v>-6.5686843741476164E-6</v>
      </c>
      <c r="AR66">
        <f t="shared" si="27"/>
        <v>-6.5695918513939499E-6</v>
      </c>
      <c r="AS66">
        <f t="shared" si="27"/>
        <v>-1.2141673107038192E-3</v>
      </c>
      <c r="AT66">
        <f t="shared" si="27"/>
        <v>-7.9327629152905631E-4</v>
      </c>
      <c r="AU66">
        <f t="shared" si="23"/>
        <v>-2.0140131940842693E-3</v>
      </c>
      <c r="AW66">
        <v>63</v>
      </c>
      <c r="AX66">
        <f>IF(Z66&gt;0, (R66*SUMPRODUCT(K66:$K$98, X66:$X$98)-K66*$AZ$3)/Z66, 0)</f>
        <v>-557498889.39852715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100000</v>
      </c>
      <c r="S67">
        <f t="shared" ref="S67:S69" si="29">AX67</f>
        <v>-2698989509.1670074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-8.1314637988200378</v>
      </c>
      <c r="AC67">
        <f t="shared" ref="AC67:AC69" si="30">S67*Z67</f>
        <v>-7.2602412318593821</v>
      </c>
      <c r="AE67">
        <f t="shared" ref="AE67:AE69" si="31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2">-X67*R67</f>
        <v>-1.1749773225386427E-3</v>
      </c>
      <c r="AI67">
        <f t="shared" ref="AI67:AI69" si="33">SUM(AE67:AH67)</f>
        <v>-1.1751118217874763E-3</v>
      </c>
      <c r="AJ67">
        <f t="shared" ref="AJ67:AJ69" si="34">AB67-AC67</f>
        <v>-0.8712225669606557</v>
      </c>
      <c r="AK67">
        <f t="shared" si="22"/>
        <v>-0.56920246591740264</v>
      </c>
      <c r="AL67">
        <f t="shared" si="26"/>
        <v>-1.4416001446998457</v>
      </c>
      <c r="AN67">
        <f t="shared" si="27"/>
        <v>0</v>
      </c>
      <c r="AO67">
        <f t="shared" si="27"/>
        <v>0</v>
      </c>
      <c r="AP67">
        <f t="shared" si="27"/>
        <v>-1.4943173883800296E-10</v>
      </c>
      <c r="AQ67">
        <f t="shared" si="27"/>
        <v>-1.3054266542356485E-6</v>
      </c>
      <c r="AR67">
        <f t="shared" si="27"/>
        <v>-1.3055760859744866E-6</v>
      </c>
      <c r="AS67">
        <f t="shared" si="27"/>
        <v>-9.6794817982083904E-4</v>
      </c>
      <c r="AT67">
        <f t="shared" si="27"/>
        <v>-6.3239694623195436E-4</v>
      </c>
      <c r="AU67">
        <f t="shared" si="23"/>
        <v>-1.6016507021387677E-3</v>
      </c>
      <c r="AW67">
        <v>64</v>
      </c>
      <c r="AX67">
        <f>IF(Z67&gt;0, (R67*SUMPRODUCT(K67:$K$98, X67:$X$98)-K67*$AZ$3)/Z67, 0)</f>
        <v>-2698989509.1670074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100000</v>
      </c>
      <c r="S68">
        <f t="shared" si="29"/>
        <v>-15594288874.674217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-7.2602412318593821</v>
      </c>
      <c r="AC68">
        <f t="shared" si="30"/>
        <v>-6.4823593804601192</v>
      </c>
      <c r="AE68">
        <f t="shared" si="31"/>
        <v>0</v>
      </c>
      <c r="AF68">
        <f t="shared" si="24"/>
        <v>0</v>
      </c>
      <c r="AG68">
        <f t="shared" si="24"/>
        <v>-2.0784402009468172E-8</v>
      </c>
      <c r="AH68">
        <f t="shared" si="32"/>
        <v>-2.2473970867176762E-4</v>
      </c>
      <c r="AI68">
        <f t="shared" si="33"/>
        <v>-2.247604930737771E-4</v>
      </c>
      <c r="AJ68">
        <f t="shared" si="34"/>
        <v>-0.77788185139926291</v>
      </c>
      <c r="AK68">
        <f t="shared" si="22"/>
        <v>-0.50821688623015682</v>
      </c>
      <c r="AL68">
        <f t="shared" si="26"/>
        <v>-1.2863234981224934</v>
      </c>
      <c r="AN68">
        <f t="shared" si="27"/>
        <v>0</v>
      </c>
      <c r="AO68">
        <f t="shared" si="27"/>
        <v>0</v>
      </c>
      <c r="AP68">
        <f t="shared" si="27"/>
        <v>-2.0617808542714289E-11</v>
      </c>
      <c r="AQ68">
        <f t="shared" si="27"/>
        <v>-2.2293834978889803E-7</v>
      </c>
      <c r="AR68">
        <f t="shared" si="27"/>
        <v>-2.2295896759744078E-7</v>
      </c>
      <c r="AS68">
        <f t="shared" si="27"/>
        <v>-7.7164688566435746E-4</v>
      </c>
      <c r="AT68">
        <f t="shared" si="27"/>
        <v>-5.0414336932544249E-4</v>
      </c>
      <c r="AU68">
        <f t="shared" si="23"/>
        <v>-1.2760132139573973E-3</v>
      </c>
      <c r="AW68">
        <v>65</v>
      </c>
      <c r="AX68">
        <f>IF(Z68&gt;0, (R68*SUMPRODUCT(K68:$K$98, X68:$X$98)-K68*$AZ$3)/Z68, 0)</f>
        <v>-15594288874.674217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-6.4823593804601192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-4.1568804018936348E-5</v>
      </c>
      <c r="AI69">
        <f t="shared" si="33"/>
        <v>-4.1568804018936348E-5</v>
      </c>
      <c r="AJ69">
        <f t="shared" si="34"/>
        <v>-6.4823593804601192</v>
      </c>
      <c r="AK69">
        <f t="shared" si="22"/>
        <v>-0.4537651566322084</v>
      </c>
      <c r="AL69">
        <f t="shared" si="26"/>
        <v>-6.936166105896346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-3.6817515254846942E-8</v>
      </c>
      <c r="AR69">
        <f t="shared" si="27"/>
        <v>-3.6817515254846942E-8</v>
      </c>
      <c r="AS69">
        <f t="shared" si="27"/>
        <v>-5.7414296853180793E-3</v>
      </c>
      <c r="AT69">
        <f t="shared" si="27"/>
        <v>-4.0190007797226559E-4</v>
      </c>
      <c r="AU69">
        <f t="shared" si="23"/>
        <v>-6.1433665808055989E-3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12533.862718851629</v>
      </c>
      <c r="AO71" s="8">
        <f t="shared" si="47"/>
        <v>-1253.3862718851631</v>
      </c>
      <c r="AP71" s="8">
        <f t="shared" si="47"/>
        <v>-938.03316280328443</v>
      </c>
      <c r="AQ71" s="8">
        <f t="shared" si="47"/>
        <v>-6534.7376008984556</v>
      </c>
      <c r="AR71" s="8">
        <f t="shared" si="47"/>
        <v>3807.7056832647309</v>
      </c>
      <c r="AS71" s="8">
        <f t="shared" si="47"/>
        <v>-794.87866566437071</v>
      </c>
      <c r="AT71" s="8">
        <f t="shared" si="47"/>
        <v>367.32762609867484</v>
      </c>
      <c r="AU71" s="8">
        <f t="shared" si="47"/>
        <v>3380.1546436990302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B9F1F-E46D-4296-A5CE-70DE168BB5B6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12059.484320076008</v>
      </c>
      <c r="K3">
        <v>1</v>
      </c>
      <c r="L3" s="2">
        <v>0</v>
      </c>
      <c r="O3">
        <f>$C$3</f>
        <v>12059.484320076008</v>
      </c>
      <c r="P3">
        <f>O3*C5</f>
        <v>1205.9484320076008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12059.484320076008</v>
      </c>
      <c r="AF3">
        <f t="shared" ref="AF3:AG34" si="4">-$Z3*P3</f>
        <v>-1205.9484320076008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10333.053960368406</v>
      </c>
      <c r="AJ3">
        <f t="shared" ref="AJ3:AJ66" si="7">AB3-AC3</f>
        <v>0</v>
      </c>
      <c r="AL3">
        <f t="shared" ref="AL3:AL34" si="8">SUM(AI3:AK3)</f>
        <v>10333.053960368406</v>
      </c>
      <c r="AN3">
        <f t="shared" ref="AN3:AU34" si="9">AE3*$K3</f>
        <v>12059.484320076008</v>
      </c>
      <c r="AO3">
        <f t="shared" si="9"/>
        <v>-1205.9484320076008</v>
      </c>
      <c r="AP3">
        <f t="shared" si="9"/>
        <v>-520.48192770000003</v>
      </c>
      <c r="AQ3">
        <f t="shared" si="9"/>
        <v>0</v>
      </c>
      <c r="AR3">
        <f t="shared" si="9"/>
        <v>10333.053960368406</v>
      </c>
      <c r="AS3">
        <f t="shared" si="9"/>
        <v>0</v>
      </c>
      <c r="AT3">
        <f t="shared" si="9"/>
        <v>0</v>
      </c>
      <c r="AU3">
        <f t="shared" si="9"/>
        <v>10333.053960368406</v>
      </c>
      <c r="AW3">
        <v>0</v>
      </c>
      <c r="AX3">
        <f>IF(Z3&gt;0, (R3*SUMPRODUCT(K3:$K$98, X3:$X$98)-K3*$AZ$3)/Z3, 0)</f>
        <v>0</v>
      </c>
      <c r="AZ3">
        <f>C6*SUMPRODUCT(X4:X98, K4:K98)/1</f>
        <v>6562.7672807762256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250000</v>
      </c>
      <c r="S4">
        <f t="shared" si="1"/>
        <v>445.76905999246617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440.21174315496864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-440.21174315496864</v>
      </c>
      <c r="AK4">
        <f>G4*SUM(AB4, AE4:AF4)</f>
        <v>0</v>
      </c>
      <c r="AL4">
        <f t="shared" si="8"/>
        <v>-1056.9134931549688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-575.33515253288556</v>
      </c>
      <c r="AR4">
        <f t="shared" si="9"/>
        <v>-575.33515253288556</v>
      </c>
      <c r="AS4">
        <f t="shared" si="9"/>
        <v>-410.68359283045868</v>
      </c>
      <c r="AT4">
        <f t="shared" si="9"/>
        <v>0</v>
      </c>
      <c r="AU4">
        <f t="shared" si="9"/>
        <v>-986.01874536334435</v>
      </c>
      <c r="AW4">
        <v>1</v>
      </c>
      <c r="AX4">
        <f>IF(Z4&gt;0, (R4*SUMPRODUCT(K4:$K$98, X4:$X$98)-K4*$AZ$3)/Z4, 0)</f>
        <v>445.76905999246617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250000</v>
      </c>
      <c r="S5">
        <f t="shared" si="1"/>
        <v>385.10075495780711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440.21174315496864</v>
      </c>
      <c r="AC5">
        <f t="shared" si="2"/>
        <v>375.55720833384657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-609.9520986061342</v>
      </c>
      <c r="AI5">
        <f t="shared" si="6"/>
        <v>-658.71300123991296</v>
      </c>
      <c r="AJ5">
        <f t="shared" si="7"/>
        <v>64.65453482112207</v>
      </c>
      <c r="AK5">
        <f>G5*SUM(AB5, AE5:AF5)</f>
        <v>18.048681469353713</v>
      </c>
      <c r="AL5">
        <f t="shared" si="8"/>
        <v>-576.00978494943718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-521.57492991417905</v>
      </c>
      <c r="AR5">
        <f t="shared" si="9"/>
        <v>-563.27076870526389</v>
      </c>
      <c r="AS5">
        <f t="shared" si="9"/>
        <v>55.286611104417389</v>
      </c>
      <c r="AT5">
        <f t="shared" si="9"/>
        <v>15.433572232858667</v>
      </c>
      <c r="AU5">
        <f t="shared" si="9"/>
        <v>-492.55058536798782</v>
      </c>
      <c r="AW5">
        <v>2</v>
      </c>
      <c r="AX5">
        <f>IF(Z5&gt;0, (R5*SUMPRODUCT(K5:$K$98, X5:$X$98)-K5*$AZ$3)/Z5, 0)</f>
        <v>385.10075495780711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250000</v>
      </c>
      <c r="S6">
        <f t="shared" si="1"/>
        <v>418.74412787285371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375.55720833384657</v>
      </c>
      <c r="AC6">
        <f t="shared" si="2"/>
        <v>403.27269683209943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-603.27281303926907</v>
      </c>
      <c r="AI6">
        <f t="shared" si="6"/>
        <v>-651.42545208410218</v>
      </c>
      <c r="AJ6">
        <f t="shared" si="7"/>
        <v>-27.715488498252853</v>
      </c>
      <c r="AK6">
        <f>G6*SUM(AB6, AE6:AF6)</f>
        <v>21.970096687530027</v>
      </c>
      <c r="AL6">
        <f t="shared" si="8"/>
        <v>-657.170843894825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-465.37069848771262</v>
      </c>
      <c r="AR6">
        <f t="shared" si="9"/>
        <v>-502.51612719255633</v>
      </c>
      <c r="AS6">
        <f t="shared" si="9"/>
        <v>-21.380005799333976</v>
      </c>
      <c r="AT6">
        <f t="shared" si="9"/>
        <v>16.947952933282441</v>
      </c>
      <c r="AU6">
        <f t="shared" si="9"/>
        <v>-506.94818005860787</v>
      </c>
      <c r="AW6">
        <v>3</v>
      </c>
      <c r="AX6">
        <f>IF(Z6&gt;0, (R6*SUMPRODUCT(K6:$K$98, X6:$X$98)-K6*$AZ$3)/Z6, 0)</f>
        <v>418.74412787285371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250000</v>
      </c>
      <c r="S7">
        <f t="shared" si="1"/>
        <v>414.67289945960727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403.27269683209943</v>
      </c>
      <c r="AC7">
        <f t="shared" si="2"/>
        <v>394.36831087132578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-596.89168688791858</v>
      </c>
      <c r="AI7">
        <f t="shared" si="6"/>
        <v>-644.44342120492581</v>
      </c>
      <c r="AJ7">
        <f t="shared" si="7"/>
        <v>8.9043859607736522</v>
      </c>
      <c r="AK7">
        <f>G7*SUM(AB7, AE7:AF7)</f>
        <v>19.80068941445608</v>
      </c>
      <c r="AL7">
        <f t="shared" si="8"/>
        <v>-615.73834582969607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-418.93206603149821</v>
      </c>
      <c r="AR7">
        <f t="shared" si="9"/>
        <v>-452.30654039328533</v>
      </c>
      <c r="AS7">
        <f t="shared" si="9"/>
        <v>6.2495975220194966</v>
      </c>
      <c r="AT7">
        <f t="shared" si="9"/>
        <v>13.897234468945994</v>
      </c>
      <c r="AU7">
        <f t="shared" si="9"/>
        <v>-432.15970840231984</v>
      </c>
      <c r="AW7">
        <v>4</v>
      </c>
      <c r="AX7">
        <f>IF(Z7&gt;0, (R7*SUMPRODUCT(K7:$K$98, X7:$X$98)-K7*$AZ$3)/Z7, 0)</f>
        <v>414.67289945960727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250000</v>
      </c>
      <c r="S8">
        <f t="shared" si="1"/>
        <v>300.26246877507612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394.36831087132578</v>
      </c>
      <c r="AC8">
        <f t="shared" si="2"/>
        <v>281.99484362034673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-590.79891474416536</v>
      </c>
      <c r="AI8">
        <f t="shared" si="6"/>
        <v>-637.75697193505368</v>
      </c>
      <c r="AJ8">
        <f t="shared" si="7"/>
        <v>112.37346725097905</v>
      </c>
      <c r="AK8">
        <f>G8*SUM(AB8, AE8:AF8)</f>
        <v>8.4000450215592384</v>
      </c>
      <c r="AL8">
        <f t="shared" si="8"/>
        <v>-516.98345966251543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-387.05854269777524</v>
      </c>
      <c r="AR8">
        <f t="shared" si="9"/>
        <v>-417.82284630536498</v>
      </c>
      <c r="AS8">
        <f t="shared" si="9"/>
        <v>73.620836779794828</v>
      </c>
      <c r="AT8">
        <f t="shared" si="9"/>
        <v>5.5032416334893579</v>
      </c>
      <c r="AU8">
        <f t="shared" si="9"/>
        <v>-338.69876789208081</v>
      </c>
      <c r="AW8">
        <v>5</v>
      </c>
      <c r="AX8">
        <f>IF(Z8&gt;0, (R8*SUMPRODUCT(K8:$K$98, X8:$X$98)-K8*$AZ$3)/Z8, 0)</f>
        <v>300.26246877507612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250000</v>
      </c>
      <c r="S9">
        <f t="shared" si="1"/>
        <v>132.14803983483137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281.99484362034673</v>
      </c>
      <c r="AC9">
        <f t="shared" si="2"/>
        <v>122.55764867481867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-585.65478473732423</v>
      </c>
      <c r="AI9">
        <f t="shared" si="6"/>
        <v>-632.02613039935613</v>
      </c>
      <c r="AJ9">
        <f t="shared" si="7"/>
        <v>159.43719494552806</v>
      </c>
      <c r="AK9">
        <f t="shared" ref="AK9:AK72" si="22">G9*SUM(AB9:AB9, AE9:AF9)</f>
        <v>1.6637695773600456</v>
      </c>
      <c r="AL9">
        <f t="shared" si="8"/>
        <v>-470.92516587646804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-363.37569394297748</v>
      </c>
      <c r="AR9">
        <f t="shared" si="9"/>
        <v>-392.14728490089669</v>
      </c>
      <c r="AS9">
        <f t="shared" si="9"/>
        <v>98.924490781097447</v>
      </c>
      <c r="AT9">
        <f t="shared" si="9"/>
        <v>1.0323033986746681</v>
      </c>
      <c r="AU9">
        <f t="shared" si="9"/>
        <v>-292.1904907211246</v>
      </c>
      <c r="AW9">
        <v>6</v>
      </c>
      <c r="AX9">
        <f>IF(Z9&gt;0, (R9*SUMPRODUCT(K9:$K$98, X9:$X$98)-K9*$AZ$3)/Z9, 0)</f>
        <v>132.14803983483137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250000</v>
      </c>
      <c r="S10">
        <f t="shared" si="1"/>
        <v>-34.757900942374775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122.55764867481867</v>
      </c>
      <c r="AC10">
        <f t="shared" si="2"/>
        <v>-31.83231439266001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-580.76192062986581</v>
      </c>
      <c r="AI10">
        <f t="shared" si="6"/>
        <v>-626.55340045115145</v>
      </c>
      <c r="AJ10">
        <f t="shared" si="7"/>
        <v>154.38996306747867</v>
      </c>
      <c r="AK10">
        <f t="shared" si="22"/>
        <v>0.50248635956675658</v>
      </c>
      <c r="AL10">
        <f t="shared" si="8"/>
        <v>-471.660951024106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-341.8459963509905</v>
      </c>
      <c r="AR10">
        <f t="shared" si="9"/>
        <v>-368.79961277769513</v>
      </c>
      <c r="AS10">
        <f t="shared" si="9"/>
        <v>90.876465685206938</v>
      </c>
      <c r="AT10">
        <f t="shared" si="9"/>
        <v>0.29577171666589896</v>
      </c>
      <c r="AU10">
        <f t="shared" si="9"/>
        <v>-277.62737537582228</v>
      </c>
      <c r="AW10">
        <v>7</v>
      </c>
      <c r="AX10">
        <f>IF(Z10&gt;0, (R10*SUMPRODUCT(K10:$K$98, X10:$X$98)-K10*$AZ$3)/Z10, 0)</f>
        <v>-34.757900942374775</v>
      </c>
    </row>
    <row r="11" spans="1:52" x14ac:dyDescent="0.25">
      <c r="A11" t="s">
        <v>33</v>
      </c>
      <c r="C11" s="12">
        <f>AU100</f>
        <v>3306.8029263514759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250000</v>
      </c>
      <c r="S11">
        <f t="shared" si="1"/>
        <v>-200.51400474215342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-31.83231439266001</v>
      </c>
      <c r="AC11">
        <f t="shared" si="2"/>
        <v>-181.33821989811531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-576.1113080127609</v>
      </c>
      <c r="AI11">
        <f t="shared" si="6"/>
        <v>-621.32965077423114</v>
      </c>
      <c r="AJ11">
        <f t="shared" si="7"/>
        <v>149.5059055054553</v>
      </c>
      <c r="AK11">
        <f t="shared" si="22"/>
        <v>-7.6397554542384019E-2</v>
      </c>
      <c r="AL11">
        <f t="shared" si="8"/>
        <v>-471.90014282331822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-322.22403026557566</v>
      </c>
      <c r="AR11">
        <f t="shared" si="9"/>
        <v>-347.51503990881707</v>
      </c>
      <c r="AS11">
        <f t="shared" si="9"/>
        <v>83.619944185169615</v>
      </c>
      <c r="AT11">
        <f t="shared" si="9"/>
        <v>-4.2729812077453348E-2</v>
      </c>
      <c r="AU11">
        <f t="shared" si="9"/>
        <v>-263.93782553572493</v>
      </c>
      <c r="AW11">
        <v>8</v>
      </c>
      <c r="AX11">
        <f>IF(Z11&gt;0, (R11*SUMPRODUCT(K11:$K$98, X11:$X$98)-K11*$AZ$3)/Z11, 0)</f>
        <v>-200.51400474215342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250000</v>
      </c>
      <c r="S12">
        <f t="shared" si="1"/>
        <v>-359.59420277569217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-181.33821989811531</v>
      </c>
      <c r="AC12">
        <f t="shared" si="2"/>
        <v>-321.13040600949125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-571.90961638624401</v>
      </c>
      <c r="AI12">
        <f t="shared" si="6"/>
        <v>-616.56139379682236</v>
      </c>
      <c r="AJ12">
        <f t="shared" si="7"/>
        <v>139.79218611137594</v>
      </c>
      <c r="AK12">
        <f t="shared" si="22"/>
        <v>-0.41707790576566522</v>
      </c>
      <c r="AL12">
        <f t="shared" si="8"/>
        <v>-477.18628559121208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-303.9760409105408</v>
      </c>
      <c r="AR12">
        <f t="shared" si="9"/>
        <v>-327.70893528404548</v>
      </c>
      <c r="AS12">
        <f t="shared" si="9"/>
        <v>74.301033007403063</v>
      </c>
      <c r="AT12">
        <f t="shared" si="9"/>
        <v>-0.22168134074577867</v>
      </c>
      <c r="AU12">
        <f t="shared" si="9"/>
        <v>-253.62958361738819</v>
      </c>
      <c r="AW12">
        <v>9</v>
      </c>
      <c r="AX12">
        <f>IF(Z12&gt;0, (R12*SUMPRODUCT(K12:$K$98, X12:$X$98)-K12*$AZ$3)/Z12, 0)</f>
        <v>-359.59420277569217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250000</v>
      </c>
      <c r="S13">
        <f t="shared" si="1"/>
        <v>-513.34734180809369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-321.13040600949125</v>
      </c>
      <c r="AC13">
        <f t="shared" si="2"/>
        <v>-452.68687469452789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-567.92729643846769</v>
      </c>
      <c r="AI13">
        <f t="shared" si="6"/>
        <v>-612.01897061565251</v>
      </c>
      <c r="AJ13">
        <f t="shared" si="7"/>
        <v>131.55646868503663</v>
      </c>
      <c r="AK13">
        <f t="shared" si="22"/>
        <v>-0.64226081201898255</v>
      </c>
      <c r="AL13">
        <f t="shared" si="8"/>
        <v>-481.10476274263488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-286.93858890060568</v>
      </c>
      <c r="AR13">
        <f t="shared" si="9"/>
        <v>-309.21538885370921</v>
      </c>
      <c r="AS13">
        <f t="shared" si="9"/>
        <v>66.467358977032404</v>
      </c>
      <c r="AT13">
        <f t="shared" si="9"/>
        <v>-0.3244947236425903</v>
      </c>
      <c r="AU13">
        <f t="shared" si="9"/>
        <v>-243.07252460031944</v>
      </c>
      <c r="AW13">
        <v>10</v>
      </c>
      <c r="AX13">
        <f>IF(Z13&gt;0, (R13*SUMPRODUCT(K13:$K$98, X13:$X$98)-K13*$AZ$3)/Z13, 0)</f>
        <v>-513.34734180809369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250000</v>
      </c>
      <c r="S14">
        <f t="shared" si="1"/>
        <v>-441.4148305790452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-452.68687469452789</v>
      </c>
      <c r="AC14">
        <f t="shared" si="2"/>
        <v>-384.36535598763749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-564.36593388335552</v>
      </c>
      <c r="AI14">
        <f t="shared" si="6"/>
        <v>-607.90381813199178</v>
      </c>
      <c r="AJ14">
        <f t="shared" si="7"/>
        <v>-68.321518706890402</v>
      </c>
      <c r="AK14">
        <f t="shared" si="22"/>
        <v>-31.688081228616955</v>
      </c>
      <c r="AL14">
        <f t="shared" si="8"/>
        <v>-707.91341806749915</v>
      </c>
      <c r="AN14">
        <f t="shared" si="9"/>
        <v>0</v>
      </c>
      <c r="AO14">
        <f t="shared" si="9"/>
        <v>0</v>
      </c>
      <c r="AP14">
        <f t="shared" si="9"/>
        <v>-19.640182234914082</v>
      </c>
      <c r="AQ14">
        <f t="shared" si="9"/>
        <v>-254.58861816404772</v>
      </c>
      <c r="AR14">
        <f t="shared" si="9"/>
        <v>-274.22880039896177</v>
      </c>
      <c r="AS14">
        <f t="shared" si="9"/>
        <v>-30.820217866040391</v>
      </c>
      <c r="AT14">
        <f t="shared" si="9"/>
        <v>-14.294670049895471</v>
      </c>
      <c r="AU14">
        <f t="shared" si="9"/>
        <v>-319.34368831489763</v>
      </c>
      <c r="AW14">
        <v>11</v>
      </c>
      <c r="AX14">
        <f>IF(Z14&gt;0, (R14*SUMPRODUCT(K14:$K$98, X14:$X$98)-K14*$AZ$3)/Z14, 0)</f>
        <v>-441.4148305790452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250000</v>
      </c>
      <c r="S15">
        <f t="shared" si="1"/>
        <v>-374.22310497907938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-384.36535598763749</v>
      </c>
      <c r="AC15">
        <f t="shared" si="2"/>
        <v>-321.7574495021363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-562.24388339846428</v>
      </c>
      <c r="AI15">
        <f t="shared" si="6"/>
        <v>-605.23394002793452</v>
      </c>
      <c r="AJ15">
        <f t="shared" si="7"/>
        <v>-62.607906485501189</v>
      </c>
      <c r="AK15">
        <f t="shared" si="22"/>
        <v>-26.905574919134626</v>
      </c>
      <c r="AL15">
        <f t="shared" si="8"/>
        <v>-694.74742143257038</v>
      </c>
      <c r="AN15">
        <f t="shared" si="9"/>
        <v>0</v>
      </c>
      <c r="AO15">
        <f t="shared" si="9"/>
        <v>0</v>
      </c>
      <c r="AP15">
        <f t="shared" si="9"/>
        <v>-17.315226913118082</v>
      </c>
      <c r="AQ15">
        <f t="shared" si="9"/>
        <v>-226.45656193165797</v>
      </c>
      <c r="AR15">
        <f t="shared" si="9"/>
        <v>-243.77178884477607</v>
      </c>
      <c r="AS15">
        <f t="shared" si="9"/>
        <v>-25.216763883222846</v>
      </c>
      <c r="AT15">
        <f t="shared" si="9"/>
        <v>-10.836834642207718</v>
      </c>
      <c r="AU15">
        <f t="shared" si="9"/>
        <v>-279.82538737020661</v>
      </c>
      <c r="AW15">
        <v>12</v>
      </c>
      <c r="AX15">
        <f>IF(Z15&gt;0, (R15*SUMPRODUCT(K15:$K$98, X15:$X$98)-K15*$AZ$3)/Z15, 0)</f>
        <v>-374.22310497907938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250000</v>
      </c>
      <c r="S16">
        <f t="shared" si="1"/>
        <v>-312.1501206673455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-321.7574495021363</v>
      </c>
      <c r="AC16">
        <f t="shared" si="2"/>
        <v>-265.00282871098261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-560.89062399384886</v>
      </c>
      <c r="AI16">
        <f t="shared" si="6"/>
        <v>-603.33860193222563</v>
      </c>
      <c r="AJ16">
        <f t="shared" si="7"/>
        <v>-56.754620791153684</v>
      </c>
      <c r="AK16">
        <f t="shared" si="22"/>
        <v>-22.523021465149544</v>
      </c>
      <c r="AL16">
        <f t="shared" si="8"/>
        <v>-682.61624418852887</v>
      </c>
      <c r="AN16">
        <f t="shared" si="9"/>
        <v>0</v>
      </c>
      <c r="AO16">
        <f t="shared" si="9"/>
        <v>0</v>
      </c>
      <c r="AP16">
        <f t="shared" si="9"/>
        <v>-15.265082448951331</v>
      </c>
      <c r="AQ16">
        <f t="shared" si="9"/>
        <v>-201.7067016134356</v>
      </c>
      <c r="AR16">
        <f t="shared" si="9"/>
        <v>-216.97178406238692</v>
      </c>
      <c r="AS16">
        <f t="shared" si="9"/>
        <v>-20.410017339192443</v>
      </c>
      <c r="AT16">
        <f t="shared" si="9"/>
        <v>-8.0996974735554623</v>
      </c>
      <c r="AU16">
        <f t="shared" si="9"/>
        <v>-245.48149887513483</v>
      </c>
      <c r="AW16">
        <v>13</v>
      </c>
      <c r="AX16">
        <f>IF(Z16&gt;0, (R16*SUMPRODUCT(K16:$K$98, X16:$X$98)-K16*$AZ$3)/Z16, 0)</f>
        <v>-312.1501206673455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250000</v>
      </c>
      <c r="S17">
        <f t="shared" si="1"/>
        <v>-255.11120899587334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-265.00282871098261</v>
      </c>
      <c r="AC17">
        <f t="shared" si="2"/>
        <v>-213.84240289333752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-559.46732058626162</v>
      </c>
      <c r="AI17">
        <f t="shared" si="6"/>
        <v>-601.37892528113741</v>
      </c>
      <c r="AJ17">
        <f t="shared" si="7"/>
        <v>-51.160425817645091</v>
      </c>
      <c r="AK17">
        <f t="shared" si="22"/>
        <v>-18.550198009768785</v>
      </c>
      <c r="AL17">
        <f t="shared" si="8"/>
        <v>-671.0895491085513</v>
      </c>
      <c r="AN17">
        <f t="shared" si="9"/>
        <v>0</v>
      </c>
      <c r="AO17">
        <f t="shared" si="9"/>
        <v>0</v>
      </c>
      <c r="AP17">
        <f t="shared" si="9"/>
        <v>-13.45731486912074</v>
      </c>
      <c r="AQ17">
        <f t="shared" si="9"/>
        <v>-179.63826360084818</v>
      </c>
      <c r="AR17">
        <f t="shared" si="9"/>
        <v>-193.09557846996893</v>
      </c>
      <c r="AS17">
        <f t="shared" si="9"/>
        <v>-16.427000685815301</v>
      </c>
      <c r="AT17">
        <f t="shared" si="9"/>
        <v>-5.9562466605464204</v>
      </c>
      <c r="AU17">
        <f t="shared" si="9"/>
        <v>-215.47882581633064</v>
      </c>
      <c r="AW17">
        <v>14</v>
      </c>
      <c r="AX17">
        <f>IF(Z17&gt;0, (R17*SUMPRODUCT(K17:$K$98, X17:$X$98)-K17*$AZ$3)/Z17, 0)</f>
        <v>-255.11120899587334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250000</v>
      </c>
      <c r="S18">
        <f t="shared" si="1"/>
        <v>-202.63773049946204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-213.84240289333752</v>
      </c>
      <c r="AC18">
        <f t="shared" si="2"/>
        <v>-167.70644557357673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-558.17476972390932</v>
      </c>
      <c r="AI18">
        <f t="shared" si="6"/>
        <v>-599.55562341789152</v>
      </c>
      <c r="AJ18">
        <f t="shared" si="7"/>
        <v>-46.135957319760792</v>
      </c>
      <c r="AK18">
        <f t="shared" si="22"/>
        <v>-14.968968202533627</v>
      </c>
      <c r="AL18">
        <f t="shared" si="8"/>
        <v>-660.66054894018589</v>
      </c>
      <c r="AN18">
        <f t="shared" si="9"/>
        <v>0</v>
      </c>
      <c r="AO18">
        <f t="shared" si="9"/>
        <v>0</v>
      </c>
      <c r="AP18">
        <f t="shared" si="9"/>
        <v>-11.863300957351001</v>
      </c>
      <c r="AQ18">
        <f t="shared" si="9"/>
        <v>-160.02075087681911</v>
      </c>
      <c r="AR18">
        <f t="shared" si="9"/>
        <v>-171.88405183417009</v>
      </c>
      <c r="AS18">
        <f t="shared" si="9"/>
        <v>-13.22652139289764</v>
      </c>
      <c r="AT18">
        <f t="shared" si="9"/>
        <v>-4.291389832624418</v>
      </c>
      <c r="AU18">
        <f t="shared" si="9"/>
        <v>-189.40196305969215</v>
      </c>
      <c r="AW18">
        <v>15</v>
      </c>
      <c r="AX18">
        <f>IF(Z18&gt;0, (R18*SUMPRODUCT(K18:$K$98, X18:$X$98)-K18*$AZ$3)/Z18, 0)</f>
        <v>-202.63773049946204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50</v>
      </c>
      <c r="R19">
        <f t="shared" si="0"/>
        <v>250000</v>
      </c>
      <c r="S19">
        <f t="shared" si="1"/>
        <v>-154.37729791699203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-167.70644557357673</v>
      </c>
      <c r="AC19">
        <f t="shared" si="2"/>
        <v>-126.1430706284234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-557.99019023161668</v>
      </c>
      <c r="AI19">
        <f t="shared" si="6"/>
        <v>-598.84563735061272</v>
      </c>
      <c r="AJ19">
        <f t="shared" si="7"/>
        <v>-41.563374945153328</v>
      </c>
      <c r="AK19">
        <f t="shared" si="22"/>
        <v>-11.739451190150373</v>
      </c>
      <c r="AL19">
        <f t="shared" si="8"/>
        <v>-652.14846348591641</v>
      </c>
      <c r="AN19">
        <f t="shared" si="9"/>
        <v>0</v>
      </c>
      <c r="AO19">
        <f t="shared" si="9"/>
        <v>0</v>
      </c>
      <c r="AP19">
        <f t="shared" si="9"/>
        <v>-10.457744982914335</v>
      </c>
      <c r="AQ19">
        <f t="shared" si="9"/>
        <v>-142.82842372068731</v>
      </c>
      <c r="AR19">
        <f t="shared" si="9"/>
        <v>-153.28616870360165</v>
      </c>
      <c r="AS19">
        <f t="shared" si="9"/>
        <v>-10.638952855898774</v>
      </c>
      <c r="AT19">
        <f t="shared" si="9"/>
        <v>-3.0049404777871276</v>
      </c>
      <c r="AU19">
        <f t="shared" si="9"/>
        <v>-166.93006203728754</v>
      </c>
      <c r="AW19">
        <v>16</v>
      </c>
      <c r="AX19">
        <f>IF(Z19&gt;0, (R19*SUMPRODUCT(K19:$K$98, X19:$X$98)-K19*$AZ$3)/Z19, 0)</f>
        <v>-154.37729791699203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250000</v>
      </c>
      <c r="S20">
        <f t="shared" si="1"/>
        <v>-110.30718355968817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-126.1430706284234</v>
      </c>
      <c r="AC20">
        <f t="shared" si="2"/>
        <v>-88.985667722350172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-557.50791590045924</v>
      </c>
      <c r="AI20">
        <f t="shared" si="6"/>
        <v>-597.84330696508528</v>
      </c>
      <c r="AJ20">
        <f t="shared" si="7"/>
        <v>-37.15740290607323</v>
      </c>
      <c r="AK20">
        <f t="shared" si="22"/>
        <v>-8.8300149439896387</v>
      </c>
      <c r="AL20">
        <f t="shared" si="8"/>
        <v>-643.83072481514819</v>
      </c>
      <c r="AN20">
        <f t="shared" si="9"/>
        <v>0</v>
      </c>
      <c r="AO20">
        <f t="shared" si="9"/>
        <v>0</v>
      </c>
      <c r="AP20">
        <f t="shared" si="9"/>
        <v>-9.2184165516401215</v>
      </c>
      <c r="AQ20">
        <f t="shared" si="9"/>
        <v>-127.41515735828241</v>
      </c>
      <c r="AR20">
        <f t="shared" si="9"/>
        <v>-136.63357390992255</v>
      </c>
      <c r="AS20">
        <f t="shared" si="9"/>
        <v>-8.4921060370158621</v>
      </c>
      <c r="AT20">
        <f t="shared" si="9"/>
        <v>-2.0180480159591188</v>
      </c>
      <c r="AU20">
        <f t="shared" si="9"/>
        <v>-147.14372796289754</v>
      </c>
      <c r="AW20">
        <v>17</v>
      </c>
      <c r="AX20">
        <f>IF(Z20&gt;0, (R20*SUMPRODUCT(K20:$K$98, X20:$X$98)-K20*$AZ$3)/Z20, 0)</f>
        <v>-110.30718355968817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50</v>
      </c>
      <c r="R21">
        <f t="shared" si="0"/>
        <v>250000</v>
      </c>
      <c r="S21">
        <f t="shared" si="1"/>
        <v>-69.937909817723863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-88.985667722350172</v>
      </c>
      <c r="AC21">
        <f t="shared" si="2"/>
        <v>-55.69919416388143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-557.88807095478739</v>
      </c>
      <c r="AI21">
        <f t="shared" si="6"/>
        <v>-597.70853049457617</v>
      </c>
      <c r="AJ21">
        <f t="shared" si="7"/>
        <v>-33.286473558468742</v>
      </c>
      <c r="AK21">
        <f t="shared" si="22"/>
        <v>-6.2289967405645124</v>
      </c>
      <c r="AL21">
        <f t="shared" si="8"/>
        <v>-637.22400079360943</v>
      </c>
      <c r="AN21">
        <f t="shared" si="9"/>
        <v>0</v>
      </c>
      <c r="AO21">
        <f t="shared" si="9"/>
        <v>0</v>
      </c>
      <c r="AP21">
        <f t="shared" si="9"/>
        <v>-8.1256535519744766</v>
      </c>
      <c r="AQ21">
        <f t="shared" si="9"/>
        <v>-113.84110675137626</v>
      </c>
      <c r="AR21">
        <f t="shared" si="9"/>
        <v>-121.96676030335072</v>
      </c>
      <c r="AS21">
        <f t="shared" si="9"/>
        <v>-6.7923463272144478</v>
      </c>
      <c r="AT21">
        <f t="shared" si="9"/>
        <v>-1.2710719583642933</v>
      </c>
      <c r="AU21">
        <f t="shared" si="9"/>
        <v>-130.03017858892946</v>
      </c>
      <c r="AW21">
        <v>18</v>
      </c>
      <c r="AX21">
        <f>IF(Z21&gt;0, (R21*SUMPRODUCT(K21:$K$98, X21:$X$98)-K21*$AZ$3)/Z21, 0)</f>
        <v>-69.937909817723863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250000</v>
      </c>
      <c r="S22">
        <f t="shared" si="1"/>
        <v>-33.142155375315497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-55.69919416388143</v>
      </c>
      <c r="AC22">
        <f t="shared" si="2"/>
        <v>-26.056701882444258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-558.71509383614352</v>
      </c>
      <c r="AI22">
        <f t="shared" si="6"/>
        <v>-598.02560576176722</v>
      </c>
      <c r="AJ22">
        <f t="shared" si="7"/>
        <v>-29.642492281437171</v>
      </c>
      <c r="AK22">
        <f t="shared" si="22"/>
        <v>-3.8989435914717006</v>
      </c>
      <c r="AL22">
        <f t="shared" si="8"/>
        <v>-631.56704163467612</v>
      </c>
      <c r="AN22">
        <f t="shared" si="9"/>
        <v>0</v>
      </c>
      <c r="AO22">
        <f t="shared" si="9"/>
        <v>0</v>
      </c>
      <c r="AP22">
        <f t="shared" si="9"/>
        <v>-7.1621384313402965</v>
      </c>
      <c r="AQ22">
        <f t="shared" si="9"/>
        <v>-101.79452389999004</v>
      </c>
      <c r="AR22">
        <f t="shared" si="9"/>
        <v>-108.95666233133034</v>
      </c>
      <c r="AS22">
        <f t="shared" si="9"/>
        <v>-5.4006835009239307</v>
      </c>
      <c r="AT22">
        <f t="shared" si="9"/>
        <v>-0.71036403166007311</v>
      </c>
      <c r="AU22">
        <f t="shared" si="9"/>
        <v>-115.06770986391435</v>
      </c>
      <c r="AW22">
        <v>19</v>
      </c>
      <c r="AX22">
        <f>IF(Z22&gt;0, (R22*SUMPRODUCT(K22:$K$98, X22:$X$98)-K22*$AZ$3)/Z22, 0)</f>
        <v>-33.142155375315497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250000</v>
      </c>
      <c r="S23">
        <f t="shared" si="1"/>
        <v>0.33388479225156548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-26.056701882444258</v>
      </c>
      <c r="AC23">
        <f t="shared" si="2"/>
        <v>0.25913049686300837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-560.15494313161514</v>
      </c>
      <c r="AI23">
        <f t="shared" si="6"/>
        <v>-598.96031894935629</v>
      </c>
      <c r="AJ23">
        <f t="shared" si="7"/>
        <v>-26.315832379307267</v>
      </c>
      <c r="AK23">
        <f t="shared" si="22"/>
        <v>-1.8239691317710982</v>
      </c>
      <c r="AL23">
        <f t="shared" si="8"/>
        <v>-627.10012046043471</v>
      </c>
      <c r="AN23">
        <f t="shared" si="9"/>
        <v>0</v>
      </c>
      <c r="AO23">
        <f t="shared" si="9"/>
        <v>0</v>
      </c>
      <c r="AP23">
        <f t="shared" si="9"/>
        <v>-6.3125943534585316</v>
      </c>
      <c r="AQ23">
        <f t="shared" si="9"/>
        <v>-91.122192648831614</v>
      </c>
      <c r="AR23">
        <f t="shared" si="9"/>
        <v>-97.43478700229015</v>
      </c>
      <c r="AS23">
        <f t="shared" si="9"/>
        <v>-4.2808804549247172</v>
      </c>
      <c r="AT23">
        <f t="shared" si="9"/>
        <v>-0.29671088088874814</v>
      </c>
      <c r="AU23">
        <f t="shared" si="9"/>
        <v>-102.01237833810362</v>
      </c>
      <c r="AW23">
        <v>20</v>
      </c>
      <c r="AX23">
        <f>IF(Z23&gt;0, (R23*SUMPRODUCT(K23:$K$98, X23:$X$98)-K23*$AZ$3)/Z23, 0)</f>
        <v>0.33388479225156548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250000</v>
      </c>
      <c r="S24">
        <f t="shared" si="1"/>
        <v>30.702560658641392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0.25913049686300837</v>
      </c>
      <c r="AC24">
        <f t="shared" si="2"/>
        <v>23.521184525975741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-561.99458668909597</v>
      </c>
      <c r="AI24">
        <f t="shared" si="6"/>
        <v>-600.29950983132187</v>
      </c>
      <c r="AJ24">
        <f t="shared" si="7"/>
        <v>-23.262054029112733</v>
      </c>
      <c r="AK24">
        <f t="shared" si="22"/>
        <v>1.8139134780410588E-2</v>
      </c>
      <c r="AL24">
        <f t="shared" si="8"/>
        <v>-623.54342472565418</v>
      </c>
      <c r="AN24">
        <f t="shared" si="9"/>
        <v>0</v>
      </c>
      <c r="AO24">
        <f t="shared" si="9"/>
        <v>0</v>
      </c>
      <c r="AP24">
        <f t="shared" si="9"/>
        <v>-5.5635572493359193</v>
      </c>
      <c r="AQ24">
        <f t="shared" si="9"/>
        <v>-81.626297623735979</v>
      </c>
      <c r="AR24">
        <f t="shared" si="9"/>
        <v>-87.189854873071894</v>
      </c>
      <c r="AS24">
        <f t="shared" si="9"/>
        <v>-3.3786719489706138</v>
      </c>
      <c r="AT24">
        <f t="shared" si="9"/>
        <v>2.6345990678411334E-3</v>
      </c>
      <c r="AU24">
        <f t="shared" si="9"/>
        <v>-90.565892222974668</v>
      </c>
      <c r="AW24">
        <v>21</v>
      </c>
      <c r="AX24">
        <f>IF(Z24&gt;0, (R24*SUMPRODUCT(K24:$K$98, X24:$X$98)-K24*$AZ$3)/Z24, 0)</f>
        <v>30.702560658641392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250000</v>
      </c>
      <c r="S25">
        <f t="shared" si="1"/>
        <v>58.218749986838674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23.521184525975741</v>
      </c>
      <c r="AC25">
        <f t="shared" si="2"/>
        <v>44.023678578975478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-565.12440564343285</v>
      </c>
      <c r="AI25">
        <f t="shared" si="6"/>
        <v>-602.93325467310785</v>
      </c>
      <c r="AJ25">
        <f t="shared" si="7"/>
        <v>-20.502494052999737</v>
      </c>
      <c r="AK25">
        <f t="shared" si="22"/>
        <v>1.6464829168183019</v>
      </c>
      <c r="AL25">
        <f t="shared" si="8"/>
        <v>-621.7892658092893</v>
      </c>
      <c r="AN25">
        <f t="shared" si="9"/>
        <v>0</v>
      </c>
      <c r="AO25">
        <f t="shared" si="9"/>
        <v>0</v>
      </c>
      <c r="AP25">
        <f t="shared" si="9"/>
        <v>-4.9031299106090351</v>
      </c>
      <c r="AQ25">
        <f t="shared" si="9"/>
        <v>-73.286504287678667</v>
      </c>
      <c r="AR25">
        <f t="shared" si="9"/>
        <v>-78.189634198287706</v>
      </c>
      <c r="AS25">
        <f t="shared" si="9"/>
        <v>-2.6588059254183305</v>
      </c>
      <c r="AT25">
        <f t="shared" si="9"/>
        <v>0.2135193174069501</v>
      </c>
      <c r="AU25">
        <f t="shared" si="9"/>
        <v>-80.634920806299093</v>
      </c>
      <c r="AW25">
        <v>22</v>
      </c>
      <c r="AX25">
        <f>IF(Z25&gt;0, (R25*SUMPRODUCT(K25:$K$98, X25:$X$98)-K25*$AZ$3)/Z25, 0)</f>
        <v>58.218749986838674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250000</v>
      </c>
      <c r="S26">
        <f t="shared" si="1"/>
        <v>82.970070003231058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44.023678578975478</v>
      </c>
      <c r="AC26">
        <f t="shared" si="2"/>
        <v>61.923595431239619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-569.66630641860274</v>
      </c>
      <c r="AI26">
        <f t="shared" si="6"/>
        <v>-606.98313369669722</v>
      </c>
      <c r="AJ26">
        <f t="shared" si="7"/>
        <v>-17.899916852264141</v>
      </c>
      <c r="AK26">
        <f t="shared" si="22"/>
        <v>3.0816575005282836</v>
      </c>
      <c r="AL26">
        <f t="shared" si="8"/>
        <v>-621.80139304843306</v>
      </c>
      <c r="AN26">
        <f t="shared" si="9"/>
        <v>0</v>
      </c>
      <c r="AO26">
        <f t="shared" si="9"/>
        <v>0</v>
      </c>
      <c r="AP26">
        <f t="shared" si="9"/>
        <v>-4.3208245625214774</v>
      </c>
      <c r="AQ26">
        <f t="shared" si="9"/>
        <v>-65.960274459326271</v>
      </c>
      <c r="AR26">
        <f t="shared" si="9"/>
        <v>-70.281099021847751</v>
      </c>
      <c r="AS26">
        <f t="shared" si="9"/>
        <v>-2.072587785289993</v>
      </c>
      <c r="AT26">
        <f t="shared" si="9"/>
        <v>0.35681761802342254</v>
      </c>
      <c r="AU26">
        <f t="shared" si="9"/>
        <v>-71.996869189114321</v>
      </c>
      <c r="AW26">
        <v>23</v>
      </c>
      <c r="AX26">
        <f>IF(Z26&gt;0, (R26*SUMPRODUCT(K26:$K$98, X26:$X$98)-K26*$AZ$3)/Z26, 0)</f>
        <v>82.970070003231058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250000</v>
      </c>
      <c r="S27">
        <f t="shared" si="1"/>
        <v>105.05345120398418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61.923595431239619</v>
      </c>
      <c r="AC27">
        <f t="shared" si="2"/>
        <v>77.379768418290723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-574.49124985730975</v>
      </c>
      <c r="AI27">
        <f t="shared" si="6"/>
        <v>-611.3200106126518</v>
      </c>
      <c r="AJ27">
        <f t="shared" si="7"/>
        <v>-15.456172987051104</v>
      </c>
      <c r="AK27">
        <f t="shared" si="22"/>
        <v>4.3346516801867736</v>
      </c>
      <c r="AL27">
        <f t="shared" si="8"/>
        <v>-622.44153191951614</v>
      </c>
      <c r="AN27">
        <f t="shared" si="9"/>
        <v>0</v>
      </c>
      <c r="AO27">
        <f t="shared" si="9"/>
        <v>0</v>
      </c>
      <c r="AP27">
        <f t="shared" si="9"/>
        <v>-3.8074219002803846</v>
      </c>
      <c r="AQ27">
        <f t="shared" si="9"/>
        <v>-59.391913313534332</v>
      </c>
      <c r="AR27">
        <f t="shared" si="9"/>
        <v>-63.199335213814713</v>
      </c>
      <c r="AS27">
        <f t="shared" si="9"/>
        <v>-1.5978862801373093</v>
      </c>
      <c r="AT27">
        <f t="shared" si="9"/>
        <v>0.44812389553010895</v>
      </c>
      <c r="AU27">
        <f t="shared" si="9"/>
        <v>-64.349097598421906</v>
      </c>
      <c r="AW27">
        <v>24</v>
      </c>
      <c r="AX27">
        <f>IF(Z27&gt;0, (R27*SUMPRODUCT(K27:$K$98, X27:$X$98)-K27*$AZ$3)/Z27, 0)</f>
        <v>105.05345120398418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250000</v>
      </c>
      <c r="S28">
        <f t="shared" si="1"/>
        <v>124.75246466531247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77.379768418290723</v>
      </c>
      <c r="AC28">
        <f t="shared" si="2"/>
        <v>90.681111753307732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-580.28113606951695</v>
      </c>
      <c r="AI28">
        <f t="shared" si="6"/>
        <v>-616.62555299009171</v>
      </c>
      <c r="AJ28">
        <f t="shared" si="7"/>
        <v>-13.301343335017009</v>
      </c>
      <c r="AK28">
        <f t="shared" si="22"/>
        <v>5.4165837892803514</v>
      </c>
      <c r="AL28">
        <f t="shared" si="8"/>
        <v>-624.51031253582835</v>
      </c>
      <c r="AN28">
        <f t="shared" si="9"/>
        <v>0</v>
      </c>
      <c r="AO28">
        <f t="shared" si="9"/>
        <v>0</v>
      </c>
      <c r="AP28">
        <f t="shared" si="9"/>
        <v>-3.3547764150856811</v>
      </c>
      <c r="AQ28">
        <f t="shared" si="9"/>
        <v>-53.56293027507882</v>
      </c>
      <c r="AR28">
        <f t="shared" si="9"/>
        <v>-56.917706690164508</v>
      </c>
      <c r="AS28">
        <f t="shared" si="9"/>
        <v>-1.2277823305513222</v>
      </c>
      <c r="AT28">
        <f t="shared" si="9"/>
        <v>0.49997851351760764</v>
      </c>
      <c r="AU28">
        <f t="shared" si="9"/>
        <v>-57.645510507198217</v>
      </c>
      <c r="AW28">
        <v>25</v>
      </c>
      <c r="AX28">
        <f>IF(Z28&gt;0, (R28*SUMPRODUCT(K28:$K$98, X28:$X$98)-K28*$AZ$3)/Z28, 0)</f>
        <v>124.75246466531247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50</v>
      </c>
      <c r="R29">
        <f t="shared" si="0"/>
        <v>250000</v>
      </c>
      <c r="S29">
        <f t="shared" si="1"/>
        <v>142.23732007692021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90.681111753307732</v>
      </c>
      <c r="AC29">
        <f t="shared" si="2"/>
        <v>102.02287491443542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-586.81477493458465</v>
      </c>
      <c r="AI29">
        <f t="shared" si="6"/>
        <v>-622.67838473096674</v>
      </c>
      <c r="AJ29">
        <f t="shared" si="7"/>
        <v>-11.341763161127687</v>
      </c>
      <c r="AK29">
        <f t="shared" si="22"/>
        <v>6.3476778227315416</v>
      </c>
      <c r="AL29">
        <f t="shared" si="8"/>
        <v>-627.67247006936293</v>
      </c>
      <c r="AN29">
        <f t="shared" si="9"/>
        <v>0</v>
      </c>
      <c r="AO29">
        <f t="shared" si="9"/>
        <v>0</v>
      </c>
      <c r="AP29">
        <f t="shared" si="9"/>
        <v>-2.9557102207076316</v>
      </c>
      <c r="AQ29">
        <f t="shared" si="9"/>
        <v>-48.362516706596871</v>
      </c>
      <c r="AR29">
        <f t="shared" si="9"/>
        <v>-51.318226927304508</v>
      </c>
      <c r="AS29">
        <f t="shared" si="9"/>
        <v>-0.93473483250902933</v>
      </c>
      <c r="AT29">
        <f t="shared" si="9"/>
        <v>0.52314578272875012</v>
      </c>
      <c r="AU29">
        <f t="shared" si="9"/>
        <v>-51.72981597708479</v>
      </c>
      <c r="AW29">
        <v>26</v>
      </c>
      <c r="AX29">
        <f>IF(Z29&gt;0, (R29*SUMPRODUCT(K29:$K$98, X29:$X$98)-K29*$AZ$3)/Z29, 0)</f>
        <v>142.23732007692021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50</v>
      </c>
      <c r="R30">
        <f t="shared" si="0"/>
        <v>250000</v>
      </c>
      <c r="S30">
        <f t="shared" si="1"/>
        <v>157.70517666046831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102.02287491443542</v>
      </c>
      <c r="AC30">
        <f t="shared" si="2"/>
        <v>111.61097734730861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-595.07501485867397</v>
      </c>
      <c r="AI30">
        <f t="shared" si="6"/>
        <v>-630.46097355412053</v>
      </c>
      <c r="AJ30">
        <f t="shared" si="7"/>
        <v>-9.5881024328731854</v>
      </c>
      <c r="AK30">
        <f t="shared" si="22"/>
        <v>7.1416012440104799</v>
      </c>
      <c r="AL30">
        <f t="shared" si="8"/>
        <v>-632.90747474298314</v>
      </c>
      <c r="AN30">
        <f t="shared" si="9"/>
        <v>0</v>
      </c>
      <c r="AO30">
        <f t="shared" si="9"/>
        <v>0</v>
      </c>
      <c r="AP30">
        <f t="shared" si="9"/>
        <v>-2.6038789831483715</v>
      </c>
      <c r="AQ30">
        <f t="shared" si="9"/>
        <v>-43.788648992759839</v>
      </c>
      <c r="AR30">
        <f t="shared" si="9"/>
        <v>-46.392527975908216</v>
      </c>
      <c r="AS30">
        <f t="shared" si="9"/>
        <v>-0.70554138798689436</v>
      </c>
      <c r="AT30">
        <f t="shared" si="9"/>
        <v>0.52551537589676978</v>
      </c>
      <c r="AU30">
        <f t="shared" si="9"/>
        <v>-46.572553987998333</v>
      </c>
      <c r="AW30">
        <v>27</v>
      </c>
      <c r="AX30">
        <f>IF(Z30&gt;0, (R30*SUMPRODUCT(K30:$K$98, X30:$X$98)-K30*$AZ$3)/Z30, 0)</f>
        <v>157.70517666046831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250000</v>
      </c>
      <c r="S31">
        <f t="shared" si="1"/>
        <v>171.24090988582776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111.61097734730861</v>
      </c>
      <c r="AC31">
        <f t="shared" si="2"/>
        <v>119.56395258621831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-605.31380181244981</v>
      </c>
      <c r="AI31">
        <f t="shared" si="6"/>
        <v>-640.22483816057934</v>
      </c>
      <c r="AJ31">
        <f t="shared" si="7"/>
        <v>-7.9529752389097013</v>
      </c>
      <c r="AK31">
        <f t="shared" si="22"/>
        <v>7.812768414311603</v>
      </c>
      <c r="AL31">
        <f t="shared" si="8"/>
        <v>-640.36504498517752</v>
      </c>
      <c r="AN31">
        <f t="shared" si="9"/>
        <v>0</v>
      </c>
      <c r="AO31">
        <f t="shared" si="9"/>
        <v>0</v>
      </c>
      <c r="AP31">
        <f t="shared" si="9"/>
        <v>-2.2936890884864556</v>
      </c>
      <c r="AQ31">
        <f t="shared" si="9"/>
        <v>-39.769706303830624</v>
      </c>
      <c r="AR31">
        <f t="shared" si="9"/>
        <v>-42.063395392317069</v>
      </c>
      <c r="AS31">
        <f t="shared" si="9"/>
        <v>-0.52251821872562287</v>
      </c>
      <c r="AT31">
        <f t="shared" si="9"/>
        <v>0.51330649379986826</v>
      </c>
      <c r="AU31">
        <f t="shared" si="9"/>
        <v>-42.072607117242832</v>
      </c>
      <c r="AW31">
        <v>28</v>
      </c>
      <c r="AX31">
        <f>IF(Z31&gt;0, (R31*SUMPRODUCT(K31:$K$98, X31:$X$98)-K31*$AZ$3)/Z31, 0)</f>
        <v>171.24090988582776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50</v>
      </c>
      <c r="R32">
        <f t="shared" si="0"/>
        <v>250000</v>
      </c>
      <c r="S32">
        <f t="shared" si="1"/>
        <v>182.92298089733822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119.56395258621831</v>
      </c>
      <c r="AC32">
        <f t="shared" si="2"/>
        <v>125.99212506066419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-616.76978805877059</v>
      </c>
      <c r="AI32">
        <f t="shared" si="6"/>
        <v>-651.20836008580716</v>
      </c>
      <c r="AJ32">
        <f t="shared" si="7"/>
        <v>-6.428172474445887</v>
      </c>
      <c r="AK32">
        <f t="shared" si="22"/>
        <v>8.3694766810352821</v>
      </c>
      <c r="AL32">
        <f t="shared" si="8"/>
        <v>-649.26705587921776</v>
      </c>
      <c r="AN32">
        <f t="shared" si="9"/>
        <v>0</v>
      </c>
      <c r="AO32">
        <f t="shared" si="9"/>
        <v>0</v>
      </c>
      <c r="AP32">
        <f t="shared" si="9"/>
        <v>-2.0202211807590307</v>
      </c>
      <c r="AQ32">
        <f t="shared" si="9"/>
        <v>-36.180692640519077</v>
      </c>
      <c r="AR32">
        <f t="shared" si="9"/>
        <v>-38.200913821278107</v>
      </c>
      <c r="AS32">
        <f t="shared" si="9"/>
        <v>-0.37708677863451051</v>
      </c>
      <c r="AT32">
        <f t="shared" si="9"/>
        <v>0.49096675813451945</v>
      </c>
      <c r="AU32">
        <f t="shared" si="9"/>
        <v>-38.087033841778101</v>
      </c>
      <c r="AW32">
        <v>29</v>
      </c>
      <c r="AX32">
        <f>IF(Z32&gt;0, (R32*SUMPRODUCT(K32:$K$98, X32:$X$98)-K32*$AZ$3)/Z32, 0)</f>
        <v>182.92298089733822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250000</v>
      </c>
      <c r="S33">
        <f t="shared" si="1"/>
        <v>192.91571668184443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125.99212506066419</v>
      </c>
      <c r="AC33">
        <f t="shared" si="2"/>
        <v>131.05953847217813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-630.52049007845983</v>
      </c>
      <c r="AI33">
        <f t="shared" si="6"/>
        <v>-664.48857228721033</v>
      </c>
      <c r="AJ33">
        <f t="shared" si="7"/>
        <v>-5.0674134115139395</v>
      </c>
      <c r="AK33">
        <f t="shared" si="22"/>
        <v>8.8194487542464941</v>
      </c>
      <c r="AL33">
        <f t="shared" si="8"/>
        <v>-660.73653694447773</v>
      </c>
      <c r="AN33">
        <f t="shared" si="9"/>
        <v>0</v>
      </c>
      <c r="AO33">
        <f t="shared" si="9"/>
        <v>0</v>
      </c>
      <c r="AP33">
        <f t="shared" si="9"/>
        <v>-1.7791263418137697</v>
      </c>
      <c r="AQ33">
        <f t="shared" si="9"/>
        <v>-33.024402321510408</v>
      </c>
      <c r="AR33">
        <f t="shared" si="9"/>
        <v>-34.80352866332418</v>
      </c>
      <c r="AS33">
        <f t="shared" si="9"/>
        <v>-0.26541294353563299</v>
      </c>
      <c r="AT33">
        <f t="shared" si="9"/>
        <v>0.46193110057047782</v>
      </c>
      <c r="AU33">
        <f t="shared" si="9"/>
        <v>-34.607010506289328</v>
      </c>
      <c r="AW33">
        <v>30</v>
      </c>
      <c r="AX33">
        <f>IF(Z33&gt;0, (R33*SUMPRODUCT(K33:$K$98, X33:$X$98)-K33*$AZ$3)/Z33, 0)</f>
        <v>192.91571668184443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250000</v>
      </c>
      <c r="S34">
        <f t="shared" si="1"/>
        <v>201.29478701205682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131.05953847217813</v>
      </c>
      <c r="AC34">
        <f t="shared" si="2"/>
        <v>134.86380226855397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-646.6084304264549</v>
      </c>
      <c r="AI34">
        <f t="shared" si="6"/>
        <v>-680.10751012703258</v>
      </c>
      <c r="AJ34">
        <f t="shared" si="7"/>
        <v>-3.8042637963758352</v>
      </c>
      <c r="AK34">
        <f t="shared" si="22"/>
        <v>9.1741676930524694</v>
      </c>
      <c r="AL34">
        <f t="shared" si="8"/>
        <v>-674.73760623035594</v>
      </c>
      <c r="AN34">
        <f t="shared" si="9"/>
        <v>0</v>
      </c>
      <c r="AO34">
        <f t="shared" si="9"/>
        <v>0</v>
      </c>
      <c r="AP34">
        <f t="shared" si="9"/>
        <v>-1.5665729216125146</v>
      </c>
      <c r="AQ34">
        <f t="shared" si="9"/>
        <v>-30.238420489354098</v>
      </c>
      <c r="AR34">
        <f t="shared" si="9"/>
        <v>-31.804993410966613</v>
      </c>
      <c r="AS34">
        <f t="shared" si="9"/>
        <v>-0.17790508585137155</v>
      </c>
      <c r="AT34">
        <f t="shared" si="9"/>
        <v>0.42902679162318935</v>
      </c>
      <c r="AU34">
        <f t="shared" ref="AU34:AU97" si="23">AL34*$K34</f>
        <v>-31.553871705194794</v>
      </c>
      <c r="AW34">
        <v>31</v>
      </c>
      <c r="AX34">
        <f>IF(Z34&gt;0, (R34*SUMPRODUCT(K34:$K$98, X34:$X$98)-K34*$AZ$3)/Z34, 0)</f>
        <v>201.29478701205682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250000</v>
      </c>
      <c r="S35">
        <f t="shared" si="1"/>
        <v>208.14701547225314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134.86380226855397</v>
      </c>
      <c r="AC35">
        <f t="shared" si="2"/>
        <v>137.50811938445537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-662.99670090318602</v>
      </c>
      <c r="AI35">
        <f t="shared" ref="AI35:AI66" si="25">SUM(AE35:AH35)</f>
        <v>-696.02819046657726</v>
      </c>
      <c r="AJ35">
        <f t="shared" si="7"/>
        <v>-2.6443171159014014</v>
      </c>
      <c r="AK35">
        <f t="shared" si="22"/>
        <v>9.4404661587987793</v>
      </c>
      <c r="AL35">
        <f t="shared" ref="AL35:AL98" si="26">SUM(AI35:AK35)</f>
        <v>-689.23204142367979</v>
      </c>
      <c r="AN35">
        <f t="shared" ref="AN35:AT66" si="27">AE35*$K35</f>
        <v>0</v>
      </c>
      <c r="AO35">
        <f t="shared" si="27"/>
        <v>0</v>
      </c>
      <c r="AP35">
        <f t="shared" si="27"/>
        <v>-1.3792019910124256</v>
      </c>
      <c r="AQ35">
        <f t="shared" si="27"/>
        <v>-27.68286813604006</v>
      </c>
      <c r="AR35">
        <f t="shared" si="27"/>
        <v>-29.062070127052483</v>
      </c>
      <c r="AS35">
        <f t="shared" si="27"/>
        <v>-0.11041123120167924</v>
      </c>
      <c r="AT35">
        <f t="shared" si="27"/>
        <v>0.39417870324355841</v>
      </c>
      <c r="AU35">
        <f t="shared" si="23"/>
        <v>-28.778302655010602</v>
      </c>
      <c r="AW35">
        <v>32</v>
      </c>
      <c r="AX35">
        <f>IF(Z35&gt;0, (R35*SUMPRODUCT(K35:$K$98, X35:$X$98)-K35*$AZ$3)/Z35, 0)</f>
        <v>208.14701547225314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50</v>
      </c>
      <c r="R36">
        <f t="shared" si="0"/>
        <v>250000</v>
      </c>
      <c r="S36">
        <f t="shared" si="1"/>
        <v>213.70274150172355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137.50811938445537</v>
      </c>
      <c r="AC36">
        <f t="shared" si="2"/>
        <v>139.1848383959649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-680.58923399395212</v>
      </c>
      <c r="AI36">
        <f t="shared" si="25"/>
        <v>-713.15429081491072</v>
      </c>
      <c r="AJ36">
        <f t="shared" si="7"/>
        <v>-1.6767190115095332</v>
      </c>
      <c r="AK36">
        <f t="shared" si="22"/>
        <v>9.6255683569118773</v>
      </c>
      <c r="AL36">
        <f t="shared" si="26"/>
        <v>-705.2054414695084</v>
      </c>
      <c r="AN36">
        <f t="shared" si="27"/>
        <v>0</v>
      </c>
      <c r="AO36">
        <f t="shared" si="27"/>
        <v>0</v>
      </c>
      <c r="AP36">
        <f t="shared" si="27"/>
        <v>-1.2140415046414603</v>
      </c>
      <c r="AQ36">
        <f t="shared" si="27"/>
        <v>-25.372704927971178</v>
      </c>
      <c r="AR36">
        <f t="shared" si="27"/>
        <v>-26.586746432612639</v>
      </c>
      <c r="AS36">
        <f t="shared" si="27"/>
        <v>-6.2508918156834875E-2</v>
      </c>
      <c r="AT36">
        <f t="shared" si="27"/>
        <v>0.35884597270328211</v>
      </c>
      <c r="AU36">
        <f t="shared" si="23"/>
        <v>-26.290409378066194</v>
      </c>
      <c r="AW36">
        <v>33</v>
      </c>
      <c r="AX36">
        <f>IF(Z36&gt;0, (R36*SUMPRODUCT(K36:$K$98, X36:$X$98)-K36*$AZ$3)/Z36, 0)</f>
        <v>213.70274150172355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250000</v>
      </c>
      <c r="S37">
        <f t="shared" si="1"/>
        <v>218.11304262227347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139.1848383959649</v>
      </c>
      <c r="AC37">
        <f t="shared" si="2"/>
        <v>140.02605056402027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-699.92288298155552</v>
      </c>
      <c r="AI37">
        <f t="shared" si="25"/>
        <v>-732.02230465770822</v>
      </c>
      <c r="AJ37">
        <f t="shared" si="7"/>
        <v>-0.84121216805536392</v>
      </c>
      <c r="AK37">
        <f t="shared" si="22"/>
        <v>9.7429386877175439</v>
      </c>
      <c r="AL37">
        <f t="shared" si="26"/>
        <v>-723.12057813804597</v>
      </c>
      <c r="AN37">
        <f t="shared" si="27"/>
        <v>0</v>
      </c>
      <c r="AO37">
        <f t="shared" si="27"/>
        <v>0</v>
      </c>
      <c r="AP37">
        <f t="shared" si="27"/>
        <v>-1.0684664241077271</v>
      </c>
      <c r="AQ37">
        <f t="shared" si="27"/>
        <v>-23.297743724961347</v>
      </c>
      <c r="AR37">
        <f t="shared" si="27"/>
        <v>-24.366210149069072</v>
      </c>
      <c r="AS37">
        <f t="shared" si="27"/>
        <v>-2.8000721202580601E-2</v>
      </c>
      <c r="AT37">
        <f t="shared" si="27"/>
        <v>0.32430499729844692</v>
      </c>
      <c r="AU37">
        <f t="shared" si="23"/>
        <v>-24.069905872973205</v>
      </c>
      <c r="AW37">
        <v>34</v>
      </c>
      <c r="AX37">
        <f>IF(Z37&gt;0, (R37*SUMPRODUCT(K37:$K$98, X37:$X$98)-K37*$AZ$3)/Z37, 0)</f>
        <v>218.11304262227347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250000</v>
      </c>
      <c r="S38">
        <f t="shared" si="1"/>
        <v>221.49499820678733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140.02605056402027</v>
      </c>
      <c r="AC38">
        <f t="shared" si="2"/>
        <v>140.13358996051113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-724.24288057397757</v>
      </c>
      <c r="AI38">
        <f t="shared" si="25"/>
        <v>-755.87645945725387</v>
      </c>
      <c r="AJ38">
        <f t="shared" si="7"/>
        <v>-0.10753939649086419</v>
      </c>
      <c r="AK38">
        <f t="shared" si="22"/>
        <v>9.8018235394814202</v>
      </c>
      <c r="AL38">
        <f t="shared" si="26"/>
        <v>-746.1821753142633</v>
      </c>
      <c r="AN38">
        <f t="shared" si="27"/>
        <v>0</v>
      </c>
      <c r="AO38">
        <f t="shared" si="27"/>
        <v>0</v>
      </c>
      <c r="AP38">
        <f t="shared" si="27"/>
        <v>-0.94014313148642537</v>
      </c>
      <c r="AQ38">
        <f t="shared" si="27"/>
        <v>-21.524341972559242</v>
      </c>
      <c r="AR38">
        <f t="shared" si="27"/>
        <v>-22.464485104045668</v>
      </c>
      <c r="AS38">
        <f t="shared" si="27"/>
        <v>-3.1960476349557464E-3</v>
      </c>
      <c r="AT38">
        <f t="shared" si="27"/>
        <v>0.29130807837734601</v>
      </c>
      <c r="AU38">
        <f t="shared" si="23"/>
        <v>-22.176373073303274</v>
      </c>
      <c r="AW38">
        <v>35</v>
      </c>
      <c r="AX38">
        <f>IF(Z38&gt;0, (R38*SUMPRODUCT(K38:$K$98, X38:$X$98)-K38*$AZ$3)/Z38, 0)</f>
        <v>221.49499820678733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250000</v>
      </c>
      <c r="S39">
        <f t="shared" si="1"/>
        <v>223.8033346132157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140.13358996051113</v>
      </c>
      <c r="AC39">
        <f t="shared" si="2"/>
        <v>139.50682220353417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-749.81736332186426</v>
      </c>
      <c r="AI39">
        <f t="shared" si="25"/>
        <v>-780.98464294364351</v>
      </c>
      <c r="AJ39">
        <f t="shared" si="7"/>
        <v>0.6267677569769603</v>
      </c>
      <c r="AK39">
        <f t="shared" si="22"/>
        <v>9.8093512972357804</v>
      </c>
      <c r="AL39">
        <f t="shared" si="26"/>
        <v>-770.54852388943073</v>
      </c>
      <c r="AN39">
        <f t="shared" si="27"/>
        <v>0</v>
      </c>
      <c r="AO39">
        <f t="shared" si="27"/>
        <v>0</v>
      </c>
      <c r="AP39">
        <f t="shared" si="27"/>
        <v>-0.82704001621109369</v>
      </c>
      <c r="AQ39">
        <f t="shared" si="27"/>
        <v>-19.896794710428882</v>
      </c>
      <c r="AR39">
        <f t="shared" si="27"/>
        <v>-20.723834726639975</v>
      </c>
      <c r="AS39">
        <f t="shared" si="27"/>
        <v>1.6631609244734755E-2</v>
      </c>
      <c r="AT39">
        <f t="shared" si="27"/>
        <v>0.26029625152838654</v>
      </c>
      <c r="AU39">
        <f t="shared" si="23"/>
        <v>-20.446906865866854</v>
      </c>
      <c r="AW39">
        <v>36</v>
      </c>
      <c r="AX39">
        <f>IF(Z39&gt;0, (R39*SUMPRODUCT(K39:$K$98, X39:$X$98)-K39*$AZ$3)/Z39, 0)</f>
        <v>223.8033346132157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250000</v>
      </c>
      <c r="S40">
        <f t="shared" si="1"/>
        <v>225.18723371502813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139.50682220353417</v>
      </c>
      <c r="AC40">
        <f t="shared" si="2"/>
        <v>138.26857589987523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-774.02146822110387</v>
      </c>
      <c r="AI40">
        <f t="shared" si="25"/>
        <v>-804.72227075302101</v>
      </c>
      <c r="AJ40">
        <f t="shared" si="7"/>
        <v>1.23824630365894</v>
      </c>
      <c r="AK40">
        <f t="shared" si="22"/>
        <v>9.7654775542473935</v>
      </c>
      <c r="AL40">
        <f t="shared" si="26"/>
        <v>-793.71854689511474</v>
      </c>
      <c r="AN40">
        <f t="shared" si="27"/>
        <v>0</v>
      </c>
      <c r="AO40">
        <f t="shared" si="27"/>
        <v>0</v>
      </c>
      <c r="AP40">
        <f t="shared" si="27"/>
        <v>-0.72737661017684285</v>
      </c>
      <c r="AQ40">
        <f t="shared" si="27"/>
        <v>-18.338449334458204</v>
      </c>
      <c r="AR40">
        <f t="shared" si="27"/>
        <v>-19.065825944635048</v>
      </c>
      <c r="AS40">
        <f t="shared" si="27"/>
        <v>2.9337063680439264E-2</v>
      </c>
      <c r="AT40">
        <f t="shared" si="27"/>
        <v>0.23136789185826342</v>
      </c>
      <c r="AU40">
        <f t="shared" si="23"/>
        <v>-18.805120989096345</v>
      </c>
      <c r="AW40">
        <v>37</v>
      </c>
      <c r="AX40">
        <f>IF(Z40&gt;0, (R40*SUMPRODUCT(K40:$K$98, X40:$X$98)-K40*$AZ$3)/Z40, 0)</f>
        <v>225.18723371502813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250000</v>
      </c>
      <c r="S41">
        <f t="shared" si="1"/>
        <v>225.8900718899996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138.26857589987523</v>
      </c>
      <c r="AC41">
        <f t="shared" si="2"/>
        <v>136.58954478574734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-800.81400911570506</v>
      </c>
      <c r="AI41">
        <f t="shared" si="25"/>
        <v>-831.04764082047996</v>
      </c>
      <c r="AJ41">
        <f t="shared" si="7"/>
        <v>1.6790311141278949</v>
      </c>
      <c r="AK41">
        <f t="shared" si="22"/>
        <v>9.6788003129912674</v>
      </c>
      <c r="AL41">
        <f t="shared" si="26"/>
        <v>-819.68980939336086</v>
      </c>
      <c r="AN41">
        <f t="shared" si="27"/>
        <v>0</v>
      </c>
      <c r="AO41">
        <f t="shared" si="27"/>
        <v>0</v>
      </c>
      <c r="AP41">
        <f t="shared" si="27"/>
        <v>-0.6395608911866778</v>
      </c>
      <c r="AQ41">
        <f t="shared" si="27"/>
        <v>-16.940383687479017</v>
      </c>
      <c r="AR41">
        <f t="shared" si="27"/>
        <v>-17.579944578665696</v>
      </c>
      <c r="AS41">
        <f t="shared" si="27"/>
        <v>3.5518148999354328E-2</v>
      </c>
      <c r="AT41">
        <f t="shared" si="27"/>
        <v>0.20474490839342202</v>
      </c>
      <c r="AU41">
        <f t="shared" si="23"/>
        <v>-17.339681521272919</v>
      </c>
      <c r="AW41">
        <v>38</v>
      </c>
      <c r="AX41">
        <f>IF(Z41&gt;0, (R41*SUMPRODUCT(K41:$K$98, X41:$X$98)-K41*$AZ$3)/Z41, 0)</f>
        <v>225.8900718899996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250000</v>
      </c>
      <c r="S42">
        <f t="shared" si="1"/>
        <v>225.97203110373931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136.58954478574734</v>
      </c>
      <c r="AC42">
        <f t="shared" si="2"/>
        <v>134.52364165213459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-828.72047352531683</v>
      </c>
      <c r="AI42">
        <f t="shared" si="25"/>
        <v>-858.48602481833893</v>
      </c>
      <c r="AJ42">
        <f t="shared" si="7"/>
        <v>2.0659031336127498</v>
      </c>
      <c r="AK42">
        <f t="shared" si="22"/>
        <v>9.5612681350023152</v>
      </c>
      <c r="AL42">
        <f t="shared" si="26"/>
        <v>-846.85885354972379</v>
      </c>
      <c r="AN42">
        <f t="shared" si="27"/>
        <v>0</v>
      </c>
      <c r="AO42">
        <f t="shared" si="27"/>
        <v>0</v>
      </c>
      <c r="AP42">
        <f t="shared" si="27"/>
        <v>-0.56219565992645326</v>
      </c>
      <c r="AQ42">
        <f t="shared" si="27"/>
        <v>-15.652424808854454</v>
      </c>
      <c r="AR42">
        <f t="shared" si="27"/>
        <v>-16.214620468780907</v>
      </c>
      <c r="AS42">
        <f t="shared" si="27"/>
        <v>3.9019662834796021E-2</v>
      </c>
      <c r="AT42">
        <f t="shared" si="27"/>
        <v>0.18058806961023857</v>
      </c>
      <c r="AU42">
        <f t="shared" si="23"/>
        <v>-15.995012736335871</v>
      </c>
      <c r="AW42">
        <v>39</v>
      </c>
      <c r="AX42">
        <f>IF(Z42&gt;0, (R42*SUMPRODUCT(K42:$K$98, X42:$X$98)-K42*$AZ$3)/Z42, 0)</f>
        <v>225.97203110373931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250000</v>
      </c>
      <c r="S43">
        <f t="shared" si="1"/>
        <v>225.5467865066617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134.52364165213459</v>
      </c>
      <c r="AC43">
        <f t="shared" si="2"/>
        <v>132.15200305208924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-859.88912343302172</v>
      </c>
      <c r="AI43">
        <f t="shared" si="25"/>
        <v>-889.18504138842695</v>
      </c>
      <c r="AJ43">
        <f t="shared" si="7"/>
        <v>2.371638600045344</v>
      </c>
      <c r="AK43">
        <f t="shared" si="22"/>
        <v>9.4166549156494224</v>
      </c>
      <c r="AL43">
        <f t="shared" si="26"/>
        <v>-877.39674787273213</v>
      </c>
      <c r="AN43">
        <f t="shared" si="27"/>
        <v>0</v>
      </c>
      <c r="AO43">
        <f t="shared" si="27"/>
        <v>0</v>
      </c>
      <c r="AP43">
        <f t="shared" si="27"/>
        <v>-0.49404060628538887</v>
      </c>
      <c r="AQ43">
        <f t="shared" si="27"/>
        <v>-14.50100128371913</v>
      </c>
      <c r="AR43">
        <f t="shared" si="27"/>
        <v>-14.995041890004519</v>
      </c>
      <c r="AS43">
        <f t="shared" si="27"/>
        <v>3.9994847529263064E-2</v>
      </c>
      <c r="AT43">
        <f t="shared" si="27"/>
        <v>0.15880061893910968</v>
      </c>
      <c r="AU43">
        <f t="shared" si="23"/>
        <v>-14.796246423536145</v>
      </c>
      <c r="AW43">
        <v>40</v>
      </c>
      <c r="AX43">
        <f>IF(Z43&gt;0, (R43*SUMPRODUCT(K43:$K$98, X43:$X$98)-K43*$AZ$3)/Z43, 0)</f>
        <v>225.5467865066617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250000</v>
      </c>
      <c r="S44">
        <f t="shared" si="1"/>
        <v>224.6566824619677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132.15200305208924</v>
      </c>
      <c r="AC44">
        <f t="shared" si="2"/>
        <v>129.50884659766405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-896.1712119904123</v>
      </c>
      <c r="AI44">
        <f t="shared" si="25"/>
        <v>-924.99493652386536</v>
      </c>
      <c r="AJ44">
        <f t="shared" si="7"/>
        <v>2.6431564544251955</v>
      </c>
      <c r="AK44">
        <f t="shared" si="22"/>
        <v>9.250640213646248</v>
      </c>
      <c r="AL44">
        <f t="shared" si="26"/>
        <v>-913.10113985579392</v>
      </c>
      <c r="AN44">
        <f t="shared" si="27"/>
        <v>0</v>
      </c>
      <c r="AO44">
        <f t="shared" si="27"/>
        <v>0</v>
      </c>
      <c r="AP44">
        <f t="shared" si="27"/>
        <v>-0.43399788318103877</v>
      </c>
      <c r="AQ44">
        <f t="shared" si="27"/>
        <v>-13.493620802551778</v>
      </c>
      <c r="AR44">
        <f t="shared" si="27"/>
        <v>-13.927618685732815</v>
      </c>
      <c r="AS44">
        <f t="shared" si="27"/>
        <v>3.979792079977279E-2</v>
      </c>
      <c r="AT44">
        <f t="shared" si="27"/>
        <v>0.1392865889393404</v>
      </c>
      <c r="AU44">
        <f t="shared" si="23"/>
        <v>-13.748534175993703</v>
      </c>
      <c r="AW44">
        <v>41</v>
      </c>
      <c r="AX44">
        <f>IF(Z44&gt;0, (R44*SUMPRODUCT(K44:$K$98, X44:$X$98)-K44*$AZ$3)/Z44, 0)</f>
        <v>224.6566824619677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250000</v>
      </c>
      <c r="S45">
        <f t="shared" si="1"/>
        <v>223.2958523707081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129.50884659766405</v>
      </c>
      <c r="AC45">
        <f t="shared" si="2"/>
        <v>126.60258724983899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-934.33428966516783</v>
      </c>
      <c r="AI45">
        <f t="shared" si="25"/>
        <v>-962.68291009535335</v>
      </c>
      <c r="AJ45">
        <f t="shared" si="7"/>
        <v>2.9062593478250562</v>
      </c>
      <c r="AK45">
        <f t="shared" si="22"/>
        <v>9.0656192618364848</v>
      </c>
      <c r="AL45">
        <f t="shared" si="26"/>
        <v>-950.71103148569182</v>
      </c>
      <c r="AN45">
        <f t="shared" si="27"/>
        <v>0</v>
      </c>
      <c r="AO45">
        <f t="shared" si="27"/>
        <v>0</v>
      </c>
      <c r="AP45">
        <f t="shared" si="27"/>
        <v>-0.3811109429863932</v>
      </c>
      <c r="AQ45">
        <f t="shared" si="27"/>
        <v>-12.560929484231815</v>
      </c>
      <c r="AR45">
        <f t="shared" si="27"/>
        <v>-12.942040427218208</v>
      </c>
      <c r="AS45">
        <f t="shared" si="27"/>
        <v>3.9070939742565029E-2</v>
      </c>
      <c r="AT45">
        <f t="shared" si="27"/>
        <v>0.12187565578871097</v>
      </c>
      <c r="AU45">
        <f t="shared" si="23"/>
        <v>-12.781093831686931</v>
      </c>
      <c r="AW45">
        <v>42</v>
      </c>
      <c r="AX45">
        <f>IF(Z45&gt;0, (R45*SUMPRODUCT(K45:$K$98, X45:$X$98)-K45*$AZ$3)/Z45, 0)</f>
        <v>223.2958523707081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250000</v>
      </c>
      <c r="S46">
        <f t="shared" si="1"/>
        <v>221.55180667625015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126.60258724983899</v>
      </c>
      <c r="AC46">
        <f t="shared" si="2"/>
        <v>123.4946590644704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-973.77312737344312</v>
      </c>
      <c r="AI46">
        <f t="shared" si="25"/>
        <v>-1001.6435069738521</v>
      </c>
      <c r="AJ46">
        <f t="shared" si="7"/>
        <v>3.1079281853685927</v>
      </c>
      <c r="AK46">
        <f t="shared" si="22"/>
        <v>8.8621811074887304</v>
      </c>
      <c r="AL46">
        <f t="shared" si="26"/>
        <v>-989.67339768099487</v>
      </c>
      <c r="AN46">
        <f t="shared" si="27"/>
        <v>0</v>
      </c>
      <c r="AO46">
        <f t="shared" si="27"/>
        <v>0</v>
      </c>
      <c r="AP46">
        <f t="shared" si="27"/>
        <v>-0.3345371488515767</v>
      </c>
      <c r="AQ46">
        <f t="shared" si="27"/>
        <v>-11.688512690907674</v>
      </c>
      <c r="AR46">
        <f t="shared" si="27"/>
        <v>-12.023049839759251</v>
      </c>
      <c r="AS46">
        <f t="shared" si="27"/>
        <v>3.7305463681356024E-2</v>
      </c>
      <c r="AT46">
        <f t="shared" si="27"/>
        <v>0.10637561607743876</v>
      </c>
      <c r="AU46">
        <f t="shared" si="23"/>
        <v>-11.879368760000457</v>
      </c>
      <c r="AW46">
        <v>43</v>
      </c>
      <c r="AX46">
        <f>IF(Z46&gt;0, (R46*SUMPRODUCT(K46:$K$98, X46:$X$98)-K46*$AZ$3)/Z46, 0)</f>
        <v>221.55180667625015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250000</v>
      </c>
      <c r="S47">
        <f t="shared" si="1"/>
        <v>219.52337453656514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123.4946590644704</v>
      </c>
      <c r="AC47">
        <f t="shared" si="2"/>
        <v>120.24632610469052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-1018.1484445951172</v>
      </c>
      <c r="AI47">
        <f t="shared" si="25"/>
        <v>-1045.5364907106032</v>
      </c>
      <c r="AJ47">
        <f t="shared" si="7"/>
        <v>3.2483329597798729</v>
      </c>
      <c r="AK47">
        <f t="shared" si="22"/>
        <v>8.6446261345129294</v>
      </c>
      <c r="AL47">
        <f t="shared" si="26"/>
        <v>-1033.6435316163104</v>
      </c>
      <c r="AN47">
        <f t="shared" si="27"/>
        <v>0</v>
      </c>
      <c r="AO47">
        <f t="shared" si="27"/>
        <v>0</v>
      </c>
      <c r="AP47">
        <f t="shared" si="27"/>
        <v>-0.29352459337317938</v>
      </c>
      <c r="AQ47">
        <f t="shared" si="27"/>
        <v>-10.911753504910987</v>
      </c>
      <c r="AR47">
        <f t="shared" si="27"/>
        <v>-11.205278098284166</v>
      </c>
      <c r="AS47">
        <f t="shared" si="27"/>
        <v>3.4813203071867554E-2</v>
      </c>
      <c r="AT47">
        <f t="shared" si="27"/>
        <v>9.2646637160485573E-2</v>
      </c>
      <c r="AU47">
        <f t="shared" si="23"/>
        <v>-11.077818258051813</v>
      </c>
      <c r="AW47">
        <v>44</v>
      </c>
      <c r="AX47">
        <f>IF(Z47&gt;0, (R47*SUMPRODUCT(K47:$K$98, X47:$X$98)-K47*$AZ$3)/Z47, 0)</f>
        <v>219.52337453656514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250000</v>
      </c>
      <c r="S48">
        <f t="shared" si="1"/>
        <v>217.22647027974156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120.24632610469052</v>
      </c>
      <c r="AC48">
        <f t="shared" si="2"/>
        <v>116.87044735971511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-1067.8286956702232</v>
      </c>
      <c r="AI48">
        <f t="shared" si="25"/>
        <v>-1094.7292955854202</v>
      </c>
      <c r="AJ48">
        <f t="shared" si="7"/>
        <v>3.3758787449754095</v>
      </c>
      <c r="AK48">
        <f t="shared" si="22"/>
        <v>8.4172428273283373</v>
      </c>
      <c r="AL48">
        <f t="shared" si="26"/>
        <v>-1082.9361740131164</v>
      </c>
      <c r="AN48">
        <f t="shared" si="27"/>
        <v>0</v>
      </c>
      <c r="AO48">
        <f t="shared" si="27"/>
        <v>0</v>
      </c>
      <c r="AP48">
        <f t="shared" si="27"/>
        <v>-0.25741116927136676</v>
      </c>
      <c r="AQ48">
        <f t="shared" si="27"/>
        <v>-10.218026140699839</v>
      </c>
      <c r="AR48">
        <f t="shared" si="27"/>
        <v>-10.475437309971205</v>
      </c>
      <c r="AS48">
        <f t="shared" si="27"/>
        <v>3.230369946402406E-2</v>
      </c>
      <c r="AT48">
        <f t="shared" si="27"/>
        <v>8.0544386558441802E-2</v>
      </c>
      <c r="AU48">
        <f t="shared" si="23"/>
        <v>-10.36258922394874</v>
      </c>
      <c r="AW48">
        <v>45</v>
      </c>
      <c r="AX48">
        <f>IF(Z48&gt;0, (R48*SUMPRODUCT(K48:$K$98, X48:$X$98)-K48*$AZ$3)/Z48, 0)</f>
        <v>217.22647027974156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250000</v>
      </c>
      <c r="S49">
        <f t="shared" si="1"/>
        <v>214.68210842955315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116.87044735971511</v>
      </c>
      <c r="AC49">
        <f t="shared" si="2"/>
        <v>113.38088082610058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-1124.5159595360103</v>
      </c>
      <c r="AI49">
        <f t="shared" si="25"/>
        <v>-1150.9226502601482</v>
      </c>
      <c r="AJ49">
        <f t="shared" si="7"/>
        <v>3.4895665336145356</v>
      </c>
      <c r="AK49">
        <f t="shared" si="22"/>
        <v>8.1809313151800591</v>
      </c>
      <c r="AL49">
        <f t="shared" si="26"/>
        <v>-1139.2521524113536</v>
      </c>
      <c r="AN49">
        <f t="shared" si="27"/>
        <v>0</v>
      </c>
      <c r="AO49">
        <f t="shared" si="27"/>
        <v>0</v>
      </c>
      <c r="AP49">
        <f t="shared" si="27"/>
        <v>-0.22561157548915919</v>
      </c>
      <c r="AQ49">
        <f t="shared" si="27"/>
        <v>-9.6075581731912152</v>
      </c>
      <c r="AR49">
        <f t="shared" si="27"/>
        <v>-9.8331697486803744</v>
      </c>
      <c r="AS49">
        <f t="shared" si="27"/>
        <v>2.9813906318195978E-2</v>
      </c>
      <c r="AT49">
        <f t="shared" si="27"/>
        <v>6.9895649639250115E-2</v>
      </c>
      <c r="AU49">
        <f t="shared" si="23"/>
        <v>-9.7334601927229283</v>
      </c>
      <c r="AW49">
        <v>46</v>
      </c>
      <c r="AX49">
        <f>IF(Z49&gt;0, (R49*SUMPRODUCT(K49:$K$98, X49:$X$98)-K49*$AZ$3)/Z49, 0)</f>
        <v>214.68210842955315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50</v>
      </c>
      <c r="R50">
        <f t="shared" si="0"/>
        <v>250000</v>
      </c>
      <c r="S50">
        <f t="shared" si="1"/>
        <v>211.8936988541769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113.38088082610058</v>
      </c>
      <c r="AC50">
        <f t="shared" si="2"/>
        <v>109.7808758735213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-1189.593293996787</v>
      </c>
      <c r="AI50">
        <f t="shared" si="25"/>
        <v>-1215.4979991548842</v>
      </c>
      <c r="AJ50">
        <f t="shared" si="7"/>
        <v>3.6000049525792832</v>
      </c>
      <c r="AK50">
        <f t="shared" si="22"/>
        <v>7.9366616578270417</v>
      </c>
      <c r="AL50">
        <f t="shared" si="26"/>
        <v>-1203.961332544478</v>
      </c>
      <c r="AN50">
        <f t="shared" si="27"/>
        <v>0</v>
      </c>
      <c r="AO50">
        <f t="shared" si="27"/>
        <v>0</v>
      </c>
      <c r="AP50">
        <f t="shared" si="27"/>
        <v>-0.19760959597712127</v>
      </c>
      <c r="AQ50">
        <f t="shared" si="27"/>
        <v>-9.0746082138024313</v>
      </c>
      <c r="AR50">
        <f t="shared" si="27"/>
        <v>-9.2722178097795531</v>
      </c>
      <c r="AS50">
        <f t="shared" si="27"/>
        <v>2.7462019731672789E-2</v>
      </c>
      <c r="AT50">
        <f t="shared" si="27"/>
        <v>6.054346089015749E-2</v>
      </c>
      <c r="AU50">
        <f t="shared" si="23"/>
        <v>-9.1842123291577238</v>
      </c>
      <c r="AW50">
        <v>47</v>
      </c>
      <c r="AX50">
        <f>IF(Z50&gt;0, (R50*SUMPRODUCT(K50:$K$98, X50:$X$98)-K50*$AZ$3)/Z50, 0)</f>
        <v>211.8936988541769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250000</v>
      </c>
      <c r="S51">
        <f t="shared" si="1"/>
        <v>208.85804336432264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109.7808758735213</v>
      </c>
      <c r="AC51">
        <f t="shared" si="2"/>
        <v>106.07015446383662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-1263.8787780227094</v>
      </c>
      <c r="AI51">
        <f t="shared" si="25"/>
        <v>-1289.271660373621</v>
      </c>
      <c r="AJ51">
        <f t="shared" si="7"/>
        <v>3.7107214096846803</v>
      </c>
      <c r="AK51">
        <f t="shared" si="22"/>
        <v>7.6846613111464919</v>
      </c>
      <c r="AL51">
        <f t="shared" si="26"/>
        <v>-1277.8762776527897</v>
      </c>
      <c r="AN51">
        <f t="shared" si="27"/>
        <v>0</v>
      </c>
      <c r="AO51">
        <f t="shared" si="27"/>
        <v>0</v>
      </c>
      <c r="AP51">
        <f t="shared" si="27"/>
        <v>-0.172951110323463</v>
      </c>
      <c r="AQ51">
        <f t="shared" si="27"/>
        <v>-8.6082877458549802</v>
      </c>
      <c r="AR51">
        <f t="shared" si="27"/>
        <v>-8.781238856178442</v>
      </c>
      <c r="AS51">
        <f t="shared" si="27"/>
        <v>2.5273751086511555E-2</v>
      </c>
      <c r="AT51">
        <f t="shared" si="27"/>
        <v>5.2340285275839629E-2</v>
      </c>
      <c r="AU51">
        <f t="shared" si="23"/>
        <v>-8.7036248198160902</v>
      </c>
      <c r="AW51">
        <v>48</v>
      </c>
      <c r="AX51">
        <f>IF(Z51&gt;0, (R51*SUMPRODUCT(K51:$K$98, X51:$X$98)-K51*$AZ$3)/Z51, 0)</f>
        <v>208.85804336432264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250000</v>
      </c>
      <c r="S52">
        <f t="shared" si="1"/>
        <v>205.58342156739582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106.07015446383662</v>
      </c>
      <c r="AC52">
        <f t="shared" si="2"/>
        <v>102.25105136451533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-1352.2372606089768</v>
      </c>
      <c r="AI52">
        <f t="shared" si="25"/>
        <v>-1377.1057666842576</v>
      </c>
      <c r="AJ52">
        <f t="shared" si="7"/>
        <v>3.819103099321282</v>
      </c>
      <c r="AK52">
        <f t="shared" si="22"/>
        <v>7.4249108124685641</v>
      </c>
      <c r="AL52">
        <f t="shared" si="26"/>
        <v>-1365.8617527724678</v>
      </c>
      <c r="AN52">
        <f t="shared" si="27"/>
        <v>0</v>
      </c>
      <c r="AO52">
        <f t="shared" si="27"/>
        <v>0</v>
      </c>
      <c r="AP52">
        <f t="shared" si="27"/>
        <v>-0.15123176751321774</v>
      </c>
      <c r="AQ52">
        <f t="shared" si="27"/>
        <v>-8.2233018099306676</v>
      </c>
      <c r="AR52">
        <f t="shared" si="27"/>
        <v>-8.374533577443886</v>
      </c>
      <c r="AS52">
        <f t="shared" si="27"/>
        <v>2.3224946053340571E-2</v>
      </c>
      <c r="AT52">
        <f t="shared" si="27"/>
        <v>4.5152788124806983E-2</v>
      </c>
      <c r="AU52">
        <f t="shared" si="23"/>
        <v>-8.3061558432657385</v>
      </c>
      <c r="AW52">
        <v>49</v>
      </c>
      <c r="AX52">
        <f>IF(Z52&gt;0, (R52*SUMPRODUCT(K52:$K$98, X52:$X$98)-K52*$AZ$3)/Z52, 0)</f>
        <v>205.58342156739582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250000</v>
      </c>
      <c r="S53">
        <f t="shared" si="1"/>
        <v>202.02675109776024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102.25105136451533</v>
      </c>
      <c r="AC53">
        <f t="shared" si="2"/>
        <v>98.303807274704084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-1452.0871151818128</v>
      </c>
      <c r="AI53">
        <f t="shared" si="25"/>
        <v>-1476.4165187733042</v>
      </c>
      <c r="AJ53">
        <f t="shared" si="7"/>
        <v>3.9472440898112495</v>
      </c>
      <c r="AK53">
        <f t="shared" si="22"/>
        <v>7.157573595516074</v>
      </c>
      <c r="AL53">
        <f t="shared" si="26"/>
        <v>-1465.3117010879769</v>
      </c>
      <c r="AN53">
        <f t="shared" si="27"/>
        <v>0</v>
      </c>
      <c r="AO53">
        <f t="shared" si="27"/>
        <v>0</v>
      </c>
      <c r="AP53">
        <f t="shared" si="27"/>
        <v>-0.13210120264109138</v>
      </c>
      <c r="AQ53">
        <f t="shared" si="27"/>
        <v>-7.8843878574251152</v>
      </c>
      <c r="AR53">
        <f t="shared" si="27"/>
        <v>-8.0164890600662062</v>
      </c>
      <c r="AS53">
        <f t="shared" si="27"/>
        <v>2.1432325269344597E-2</v>
      </c>
      <c r="AT53">
        <f t="shared" si="27"/>
        <v>3.8863430268815301E-2</v>
      </c>
      <c r="AU53">
        <f t="shared" si="23"/>
        <v>-7.9561933045280462</v>
      </c>
      <c r="AW53">
        <v>50</v>
      </c>
      <c r="AX53">
        <f>IF(Z53&gt;0, (R53*SUMPRODUCT(K53:$K$98, X53:$X$98)-K53*$AZ$3)/Z53, 0)</f>
        <v>202.02675109776024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250000</v>
      </c>
      <c r="S54">
        <f t="shared" si="1"/>
        <v>198.20042801210835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98.303807274704084</v>
      </c>
      <c r="AC54">
        <f t="shared" si="2"/>
        <v>94.237328095956968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-1564.3462248268204</v>
      </c>
      <c r="AI54">
        <f t="shared" si="25"/>
        <v>-1588.1194651374317</v>
      </c>
      <c r="AJ54">
        <f t="shared" si="7"/>
        <v>4.066479178747116</v>
      </c>
      <c r="AK54">
        <f t="shared" si="22"/>
        <v>6.8812665092292864</v>
      </c>
      <c r="AL54">
        <f t="shared" si="26"/>
        <v>-1577.1717194494552</v>
      </c>
      <c r="AN54">
        <f t="shared" si="27"/>
        <v>0</v>
      </c>
      <c r="AO54">
        <f t="shared" si="27"/>
        <v>0</v>
      </c>
      <c r="AP54">
        <f t="shared" si="27"/>
        <v>-0.1152512558333539</v>
      </c>
      <c r="AQ54">
        <f t="shared" si="27"/>
        <v>-7.5838575059111051</v>
      </c>
      <c r="AR54">
        <f t="shared" si="27"/>
        <v>-7.6991087617444594</v>
      </c>
      <c r="AS54">
        <f t="shared" si="27"/>
        <v>1.9714049328042205E-2</v>
      </c>
      <c r="AT54">
        <f t="shared" si="27"/>
        <v>3.3359970982108196E-2</v>
      </c>
      <c r="AU54">
        <f t="shared" si="23"/>
        <v>-7.6460347414343088</v>
      </c>
      <c r="AW54">
        <v>51</v>
      </c>
      <c r="AX54">
        <f>IF(Z54&gt;0, (R54*SUMPRODUCT(K54:$K$98, X54:$X$98)-K54*$AZ$3)/Z54, 0)</f>
        <v>198.20042801210835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250000</v>
      </c>
      <c r="S55">
        <f t="shared" si="1"/>
        <v>194.12190026572893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94.237328095956968</v>
      </c>
      <c r="AC55">
        <f t="shared" si="2"/>
        <v>90.062317624579833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-1690.732405904002</v>
      </c>
      <c r="AI55">
        <f t="shared" si="25"/>
        <v>-1713.9297673303263</v>
      </c>
      <c r="AJ55">
        <f t="shared" si="7"/>
        <v>4.175010471377135</v>
      </c>
      <c r="AK55">
        <f t="shared" si="22"/>
        <v>6.5966129667169886</v>
      </c>
      <c r="AL55">
        <f t="shared" si="26"/>
        <v>-1703.1581438922321</v>
      </c>
      <c r="AN55">
        <f t="shared" si="27"/>
        <v>0</v>
      </c>
      <c r="AO55">
        <f t="shared" si="27"/>
        <v>0</v>
      </c>
      <c r="AP55">
        <f t="shared" si="27"/>
        <v>-0.10041020467434171</v>
      </c>
      <c r="AQ55">
        <f t="shared" si="27"/>
        <v>-7.3183662489179575</v>
      </c>
      <c r="AR55">
        <f t="shared" si="27"/>
        <v>-7.4187764535922991</v>
      </c>
      <c r="AS55">
        <f t="shared" si="27"/>
        <v>1.807160944920122E-2</v>
      </c>
      <c r="AT55">
        <f t="shared" si="27"/>
        <v>2.8553560293879676E-2</v>
      </c>
      <c r="AU55">
        <f t="shared" si="23"/>
        <v>-7.3721512838492185</v>
      </c>
      <c r="AW55">
        <v>52</v>
      </c>
      <c r="AX55">
        <f>IF(Z55&gt;0, (R55*SUMPRODUCT(K55:$K$98, X55:$X$98)-K55*$AZ$3)/Z55, 0)</f>
        <v>194.12190026572893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250000</v>
      </c>
      <c r="S56">
        <f t="shared" si="1"/>
        <v>189.79516127873887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90.062317624579833</v>
      </c>
      <c r="AC56">
        <f t="shared" si="2"/>
        <v>85.787564799352879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-1826.7389743785645</v>
      </c>
      <c r="AI56">
        <f t="shared" si="25"/>
        <v>-1849.3390143957499</v>
      </c>
      <c r="AJ56">
        <f t="shared" si="7"/>
        <v>4.2747528252269547</v>
      </c>
      <c r="AK56">
        <f t="shared" si="22"/>
        <v>6.3043622337205889</v>
      </c>
      <c r="AL56">
        <f t="shared" si="26"/>
        <v>-1838.7598993368024</v>
      </c>
      <c r="AN56">
        <f t="shared" si="27"/>
        <v>0</v>
      </c>
      <c r="AO56">
        <f t="shared" si="27"/>
        <v>0</v>
      </c>
      <c r="AP56">
        <f t="shared" si="27"/>
        <v>-8.7343471421661933E-2</v>
      </c>
      <c r="AQ56">
        <f t="shared" si="27"/>
        <v>-7.0598867648970378</v>
      </c>
      <c r="AR56">
        <f t="shared" si="27"/>
        <v>-7.1472302363186992</v>
      </c>
      <c r="AS56">
        <f t="shared" si="27"/>
        <v>1.6520844695007746E-2</v>
      </c>
      <c r="AT56">
        <f t="shared" si="27"/>
        <v>2.4364774671817489E-2</v>
      </c>
      <c r="AU56">
        <f t="shared" si="23"/>
        <v>-7.1063446169518745</v>
      </c>
      <c r="AW56">
        <v>53</v>
      </c>
      <c r="AX56">
        <f>IF(Z56&gt;0, (R56*SUMPRODUCT(K56:$K$98, X56:$X$98)-K56*$AZ$3)/Z56, 0)</f>
        <v>189.79516127873887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250000</v>
      </c>
      <c r="S57">
        <f t="shared" si="1"/>
        <v>185.27341157401273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85.787564799352879</v>
      </c>
      <c r="AC57">
        <f t="shared" si="2"/>
        <v>81.445190019894284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-1971.5497469615898</v>
      </c>
      <c r="AI57">
        <f t="shared" si="25"/>
        <v>-1993.5294766292109</v>
      </c>
      <c r="AJ57">
        <f t="shared" si="7"/>
        <v>4.342374779458595</v>
      </c>
      <c r="AK57">
        <f t="shared" si="22"/>
        <v>6.0051295359547021</v>
      </c>
      <c r="AL57">
        <f t="shared" si="26"/>
        <v>-1983.1819723137976</v>
      </c>
      <c r="AN57">
        <f t="shared" si="27"/>
        <v>0</v>
      </c>
      <c r="AO57">
        <f t="shared" si="27"/>
        <v>0</v>
      </c>
      <c r="AP57">
        <f t="shared" si="27"/>
        <v>-7.5844757062846865E-2</v>
      </c>
      <c r="AQ57">
        <f t="shared" si="27"/>
        <v>-6.8031642725750858</v>
      </c>
      <c r="AR57">
        <f t="shared" si="27"/>
        <v>-6.879009029637932</v>
      </c>
      <c r="AS57">
        <f t="shared" si="27"/>
        <v>1.4984095127841261E-2</v>
      </c>
      <c r="AT57">
        <f t="shared" si="27"/>
        <v>2.072171030639906E-2</v>
      </c>
      <c r="AU57">
        <f t="shared" si="23"/>
        <v>-6.8433032242036917</v>
      </c>
      <c r="AW57">
        <v>54</v>
      </c>
      <c r="AX57">
        <f>IF(Z57&gt;0, (R57*SUMPRODUCT(K57:$K$98, X57:$X$98)-K57*$AZ$3)/Z57, 0)</f>
        <v>185.27341157401273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250000</v>
      </c>
      <c r="S58">
        <f t="shared" si="1"/>
        <v>180.60877559595045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81.445190019894284</v>
      </c>
      <c r="AC58">
        <f t="shared" si="2"/>
        <v>77.068375734317755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-2121.0474296821894</v>
      </c>
      <c r="AI58">
        <f t="shared" si="25"/>
        <v>-2142.3831525671981</v>
      </c>
      <c r="AJ58">
        <f t="shared" si="7"/>
        <v>4.3768142855765291</v>
      </c>
      <c r="AK58">
        <f t="shared" si="22"/>
        <v>5.7011633013926</v>
      </c>
      <c r="AL58">
        <f t="shared" si="26"/>
        <v>-2132.3051749802289</v>
      </c>
      <c r="AN58">
        <f t="shared" si="27"/>
        <v>0</v>
      </c>
      <c r="AO58">
        <f t="shared" si="27"/>
        <v>0</v>
      </c>
      <c r="AP58">
        <f t="shared" si="27"/>
        <v>-6.5734377905243946E-2</v>
      </c>
      <c r="AQ58">
        <f t="shared" si="27"/>
        <v>-6.5348492783266536</v>
      </c>
      <c r="AR58">
        <f t="shared" si="27"/>
        <v>-6.6005836562318976</v>
      </c>
      <c r="AS58">
        <f t="shared" si="27"/>
        <v>1.348476289365918E-2</v>
      </c>
      <c r="AT58">
        <f t="shared" si="27"/>
        <v>1.7565021113794793E-2</v>
      </c>
      <c r="AU58">
        <f t="shared" si="23"/>
        <v>-6.5695338722244436</v>
      </c>
      <c r="AW58">
        <v>55</v>
      </c>
      <c r="AX58">
        <f>IF(Z58&gt;0, (R58*SUMPRODUCT(K58:$K$98, X58:$X$98)-K58*$AZ$3)/Z58, 0)</f>
        <v>180.60877559595045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250000</v>
      </c>
      <c r="S59">
        <f t="shared" si="1"/>
        <v>175.88300694060234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77.068375734317755</v>
      </c>
      <c r="AC59">
        <f t="shared" si="2"/>
        <v>72.699910372954136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-2276.2195179943569</v>
      </c>
      <c r="AI59">
        <f t="shared" si="25"/>
        <v>-2296.8866397469164</v>
      </c>
      <c r="AJ59">
        <f t="shared" si="7"/>
        <v>4.3684653613636186</v>
      </c>
      <c r="AK59">
        <f t="shared" si="22"/>
        <v>5.3947863014022435</v>
      </c>
      <c r="AL59">
        <f t="shared" si="26"/>
        <v>-2287.1233880841505</v>
      </c>
      <c r="AN59">
        <f t="shared" si="27"/>
        <v>0</v>
      </c>
      <c r="AO59">
        <f t="shared" si="27"/>
        <v>0</v>
      </c>
      <c r="AP59">
        <f t="shared" si="27"/>
        <v>-5.68521863048677E-2</v>
      </c>
      <c r="AQ59">
        <f t="shared" si="27"/>
        <v>-6.2615422533021334</v>
      </c>
      <c r="AR59">
        <f t="shared" si="27"/>
        <v>-6.3183944396070011</v>
      </c>
      <c r="AS59">
        <f t="shared" si="27"/>
        <v>1.2017000217257993E-2</v>
      </c>
      <c r="AT59">
        <f t="shared" si="27"/>
        <v>1.4840256885034509E-2</v>
      </c>
      <c r="AU59">
        <f t="shared" si="23"/>
        <v>-6.2915371825047082</v>
      </c>
      <c r="AW59">
        <v>56</v>
      </c>
      <c r="AX59">
        <f>IF(Z59&gt;0, (R59*SUMPRODUCT(K59:$K$98, X59:$X$98)-K59*$AZ$3)/Z59, 0)</f>
        <v>175.88300694060234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250000</v>
      </c>
      <c r="S60">
        <f t="shared" si="1"/>
        <v>171.17016345277642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72.699910372954136</v>
      </c>
      <c r="AC60">
        <f t="shared" si="2"/>
        <v>68.372639474083286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-2441.6255441067856</v>
      </c>
      <c r="AI60">
        <f t="shared" si="25"/>
        <v>-2461.5976695329982</v>
      </c>
      <c r="AJ60">
        <f t="shared" si="7"/>
        <v>4.3272708988708501</v>
      </c>
      <c r="AK60">
        <f t="shared" si="22"/>
        <v>5.0889937261067901</v>
      </c>
      <c r="AL60">
        <f t="shared" si="26"/>
        <v>-2452.1814049080208</v>
      </c>
      <c r="AN60">
        <f t="shared" si="27"/>
        <v>0</v>
      </c>
      <c r="AO60">
        <f t="shared" si="27"/>
        <v>0</v>
      </c>
      <c r="AP60">
        <f t="shared" si="27"/>
        <v>-4.9053887948802118E-2</v>
      </c>
      <c r="AQ60">
        <f t="shared" si="27"/>
        <v>-5.9969193712529139</v>
      </c>
      <c r="AR60">
        <f t="shared" si="27"/>
        <v>-6.0459732592017161</v>
      </c>
      <c r="AS60">
        <f t="shared" si="27"/>
        <v>1.0628286037034786E-2</v>
      </c>
      <c r="AT60">
        <f t="shared" si="27"/>
        <v>1.2499166848059328E-2</v>
      </c>
      <c r="AU60">
        <f t="shared" si="23"/>
        <v>-6.0228458063166226</v>
      </c>
      <c r="AW60">
        <v>57</v>
      </c>
      <c r="AX60">
        <f>IF(Z60&gt;0, (R60*SUMPRODUCT(K60:$K$98, X60:$X$98)-K60*$AZ$3)/Z60, 0)</f>
        <v>171.17016345277642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250000</v>
      </c>
      <c r="S61">
        <f t="shared" si="1"/>
        <v>166.50869912810094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68.372639474083286</v>
      </c>
      <c r="AC61">
        <f t="shared" si="2"/>
        <v>64.102748097858267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-2616.6768724364861</v>
      </c>
      <c r="AI61">
        <f t="shared" si="25"/>
        <v>-2635.9259412339493</v>
      </c>
      <c r="AJ61">
        <f t="shared" si="7"/>
        <v>4.2698913762250186</v>
      </c>
      <c r="AK61">
        <f t="shared" si="22"/>
        <v>4.7860847631858308</v>
      </c>
      <c r="AL61">
        <f t="shared" si="26"/>
        <v>-2626.8699650945382</v>
      </c>
      <c r="AN61">
        <f t="shared" si="27"/>
        <v>0</v>
      </c>
      <c r="AO61">
        <f t="shared" si="27"/>
        <v>0</v>
      </c>
      <c r="AP61">
        <f t="shared" si="27"/>
        <v>-4.2212478452516085E-2</v>
      </c>
      <c r="AQ61">
        <f t="shared" si="27"/>
        <v>-5.7382732254289248</v>
      </c>
      <c r="AR61">
        <f t="shared" si="27"/>
        <v>-5.7804857038814408</v>
      </c>
      <c r="AS61">
        <f t="shared" si="27"/>
        <v>9.3637099856610645E-3</v>
      </c>
      <c r="AT61">
        <f t="shared" si="27"/>
        <v>1.0495702522738298E-2</v>
      </c>
      <c r="AU61">
        <f t="shared" si="23"/>
        <v>-5.7606262913730406</v>
      </c>
      <c r="AW61">
        <v>58</v>
      </c>
      <c r="AX61">
        <f>IF(Z61&gt;0, (R61*SUMPRODUCT(K61:$K$98, X61:$X$98)-K61*$AZ$3)/Z61, 0)</f>
        <v>166.50869912810094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250000</v>
      </c>
      <c r="S62">
        <f t="shared" si="1"/>
        <v>161.94201361100681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64.102748097858267</v>
      </c>
      <c r="AC62">
        <f t="shared" si="2"/>
        <v>59.906464153704249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-2801.5405600289</v>
      </c>
      <c r="AI62">
        <f t="shared" si="25"/>
        <v>-2820.0368300263826</v>
      </c>
      <c r="AJ62">
        <f t="shared" si="7"/>
        <v>4.1962839441540183</v>
      </c>
      <c r="AK62">
        <f t="shared" si="22"/>
        <v>4.4871923668500795</v>
      </c>
      <c r="AL62">
        <f t="shared" si="26"/>
        <v>-2811.3533537153785</v>
      </c>
      <c r="AN62">
        <f t="shared" si="27"/>
        <v>0</v>
      </c>
      <c r="AO62">
        <f t="shared" si="27"/>
        <v>0</v>
      </c>
      <c r="AP62">
        <f t="shared" si="27"/>
        <v>-3.6215731438004065E-2</v>
      </c>
      <c r="AQ62">
        <f t="shared" si="27"/>
        <v>-5.4854216849391886</v>
      </c>
      <c r="AR62">
        <f t="shared" si="27"/>
        <v>-5.5216374163771924</v>
      </c>
      <c r="AS62">
        <f t="shared" si="27"/>
        <v>8.2163318539236665E-3</v>
      </c>
      <c r="AT62">
        <f t="shared" si="27"/>
        <v>8.7859310926268058E-3</v>
      </c>
      <c r="AU62">
        <f t="shared" si="23"/>
        <v>-5.5046351534306419</v>
      </c>
      <c r="AW62">
        <v>59</v>
      </c>
      <c r="AX62">
        <f>IF(Z62&gt;0, (R62*SUMPRODUCT(K62:$K$98, X62:$X$98)-K62*$AZ$3)/Z62, 0)</f>
        <v>161.94201361100681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250000</v>
      </c>
      <c r="S63">
        <f t="shared" si="1"/>
        <v>157.48847520749325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59.906464153704249</v>
      </c>
      <c r="AC63">
        <f t="shared" si="2"/>
        <v>55.797818612760551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-2982.0891521932072</v>
      </c>
      <c r="AI63">
        <f t="shared" si="25"/>
        <v>-2999.8040416602767</v>
      </c>
      <c r="AJ63">
        <f t="shared" si="7"/>
        <v>4.1086455409436979</v>
      </c>
      <c r="AK63">
        <f t="shared" si="22"/>
        <v>4.1934524907592978</v>
      </c>
      <c r="AL63">
        <f t="shared" si="26"/>
        <v>-2991.5019436285738</v>
      </c>
      <c r="AN63">
        <f t="shared" si="27"/>
        <v>0</v>
      </c>
      <c r="AO63">
        <f t="shared" si="27"/>
        <v>0</v>
      </c>
      <c r="AP63">
        <f t="shared" si="27"/>
        <v>-3.0969452580391917E-2</v>
      </c>
      <c r="AQ63">
        <f t="shared" si="27"/>
        <v>-5.2133358642190482</v>
      </c>
      <c r="AR63">
        <f t="shared" si="27"/>
        <v>-5.2443053167994398</v>
      </c>
      <c r="AS63">
        <f t="shared" si="27"/>
        <v>7.1827997282415531E-3</v>
      </c>
      <c r="AT63">
        <f t="shared" si="27"/>
        <v>7.3310605918322754E-3</v>
      </c>
      <c r="AU63">
        <f t="shared" si="23"/>
        <v>-5.2297914564793668</v>
      </c>
      <c r="AW63">
        <v>60</v>
      </c>
      <c r="AX63">
        <f>IF(Z63&gt;0, (R63*SUMPRODUCT(K63:$K$98, X63:$X$98)-K63*$AZ$3)/Z63, 0)</f>
        <v>157.48847520749325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250000</v>
      </c>
      <c r="S64">
        <f t="shared" si="1"/>
        <v>153.21845477808949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55.797818612760551</v>
      </c>
      <c r="AC64">
        <f t="shared" si="2"/>
        <v>51.813747162823155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-3146.4275240345423</v>
      </c>
      <c r="AI64">
        <f t="shared" si="25"/>
        <v>-3163.3359791021339</v>
      </c>
      <c r="AJ64">
        <f t="shared" si="7"/>
        <v>3.9840714499373959</v>
      </c>
      <c r="AK64">
        <f t="shared" si="22"/>
        <v>3.905847302893239</v>
      </c>
      <c r="AL64">
        <f t="shared" si="26"/>
        <v>-3155.4460603493035</v>
      </c>
      <c r="AN64">
        <f t="shared" si="27"/>
        <v>0</v>
      </c>
      <c r="AO64">
        <f t="shared" si="27"/>
        <v>0</v>
      </c>
      <c r="AP64">
        <f t="shared" si="27"/>
        <v>-2.6392527757757911E-2</v>
      </c>
      <c r="AQ64">
        <f t="shared" si="27"/>
        <v>-4.9112810977640065</v>
      </c>
      <c r="AR64">
        <f t="shared" si="27"/>
        <v>-4.9376736255217635</v>
      </c>
      <c r="AS64">
        <f t="shared" si="27"/>
        <v>6.218765458525133E-3</v>
      </c>
      <c r="AT64">
        <f t="shared" si="27"/>
        <v>6.096664831120863E-3</v>
      </c>
      <c r="AU64">
        <f t="shared" si="23"/>
        <v>-4.9253581952321186</v>
      </c>
      <c r="AW64">
        <v>61</v>
      </c>
      <c r="AX64">
        <f>IF(Z64&gt;0, (R64*SUMPRODUCT(K64:$K$98, X64:$X$98)-K64*$AZ$3)/Z64, 0)</f>
        <v>153.21845477808949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250000</v>
      </c>
      <c r="S65">
        <f t="shared" si="1"/>
        <v>150.68852958511098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51.813747162823155</v>
      </c>
      <c r="AC65">
        <f t="shared" si="2"/>
        <v>48.000023577810623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-4062.3513555063869</v>
      </c>
      <c r="AI65">
        <f t="shared" si="25"/>
        <v>-4078.2782557522014</v>
      </c>
      <c r="AJ65">
        <f t="shared" si="7"/>
        <v>3.8137235850125322</v>
      </c>
      <c r="AK65">
        <f t="shared" si="22"/>
        <v>3.6269623013976213</v>
      </c>
      <c r="AL65">
        <f t="shared" si="26"/>
        <v>-4070.837569865791</v>
      </c>
      <c r="AN65">
        <f t="shared" si="27"/>
        <v>0</v>
      </c>
      <c r="AO65">
        <f t="shared" si="27"/>
        <v>0</v>
      </c>
      <c r="AP65">
        <f t="shared" si="27"/>
        <v>-2.2196796300195415E-2</v>
      </c>
      <c r="AQ65">
        <f t="shared" si="27"/>
        <v>-5.6615652855422649</v>
      </c>
      <c r="AR65">
        <f t="shared" si="27"/>
        <v>-5.6837620818424606</v>
      </c>
      <c r="AS65">
        <f t="shared" si="27"/>
        <v>5.3150609506718233E-3</v>
      </c>
      <c r="AT65">
        <f t="shared" si="27"/>
        <v>5.0547779009143786E-3</v>
      </c>
      <c r="AU65">
        <f t="shared" si="23"/>
        <v>-5.6733922429908734</v>
      </c>
      <c r="AW65">
        <v>62</v>
      </c>
      <c r="AX65">
        <f>IF(Z65&gt;0, (R65*SUMPRODUCT(K65:$K$98, X65:$X$98)-K65*$AZ$3)/Z65, 0)</f>
        <v>150.68852958511098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250000</v>
      </c>
      <c r="S66">
        <f t="shared" si="1"/>
        <v>146.47673944180471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48.000023577810623</v>
      </c>
      <c r="AC66">
        <f t="shared" si="2"/>
        <v>43.318420357225065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-4904.1983025365062</v>
      </c>
      <c r="AI66">
        <f t="shared" si="25"/>
        <v>-4918.9850941193554</v>
      </c>
      <c r="AJ66">
        <f t="shared" si="7"/>
        <v>4.6816032205855578</v>
      </c>
      <c r="AK66">
        <f t="shared" si="22"/>
        <v>3.360001650446744</v>
      </c>
      <c r="AL66">
        <f t="shared" si="26"/>
        <v>-4910.9434892483232</v>
      </c>
      <c r="AN66">
        <f t="shared" si="27"/>
        <v>0</v>
      </c>
      <c r="AO66">
        <f t="shared" si="27"/>
        <v>0</v>
      </c>
      <c r="AP66">
        <f t="shared" si="27"/>
        <v>-1.8399878935291453E-2</v>
      </c>
      <c r="AQ66">
        <f t="shared" si="27"/>
        <v>-6.1025175431563836</v>
      </c>
      <c r="AR66">
        <f t="shared" si="27"/>
        <v>-6.1209174220916758</v>
      </c>
      <c r="AS66">
        <f t="shared" si="27"/>
        <v>5.8255323339890834E-3</v>
      </c>
      <c r="AT66">
        <f t="shared" si="27"/>
        <v>4.1810032449708483E-3</v>
      </c>
      <c r="AU66">
        <f t="shared" si="23"/>
        <v>-6.1109108865127162</v>
      </c>
      <c r="AW66">
        <v>63</v>
      </c>
      <c r="AX66">
        <f>IF(Z66&gt;0, (R66*SUMPRODUCT(K66:$K$98, X66:$X$98)-K66*$AZ$3)/Z66, 0)</f>
        <v>146.47673944180471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8">$C$6</f>
        <v>250000</v>
      </c>
      <c r="S67">
        <f t="shared" ref="S67:S98" si="29">AX67</f>
        <v>140.99582256145959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43.318420357225065</v>
      </c>
      <c r="AC67">
        <f t="shared" ref="AC67:AC98" si="30">S67*Z67</f>
        <v>38.090868943494286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-13.50780053320041</v>
      </c>
      <c r="AH67">
        <f t="shared" ref="AH67:AH98" si="33">-X67*R67</f>
        <v>-5655.6156691008155</v>
      </c>
      <c r="AI67">
        <f t="shared" ref="AI67:AI98" si="34">SUM(AE67:AH67)</f>
        <v>-5669.1234696340161</v>
      </c>
      <c r="AJ67">
        <f t="shared" ref="AJ67:AJ98" si="35">AB67-AC67</f>
        <v>5.2275514137307795</v>
      </c>
      <c r="AK67">
        <f t="shared" si="22"/>
        <v>3.032289425005755</v>
      </c>
      <c r="AL67">
        <f t="shared" si="26"/>
        <v>-5660.8636287952795</v>
      </c>
      <c r="AN67">
        <f t="shared" ref="AN67:AU98" si="36">AE67*$K67</f>
        <v>0</v>
      </c>
      <c r="AO67">
        <f t="shared" si="36"/>
        <v>0</v>
      </c>
      <c r="AP67">
        <f t="shared" si="36"/>
        <v>-1.5007475053254393E-2</v>
      </c>
      <c r="AQ67">
        <f t="shared" si="36"/>
        <v>-6.2835182423822262</v>
      </c>
      <c r="AR67">
        <f t="shared" si="36"/>
        <v>-6.2985257174354814</v>
      </c>
      <c r="AS67">
        <f t="shared" si="36"/>
        <v>5.8079290731561945E-3</v>
      </c>
      <c r="AT67">
        <f t="shared" si="36"/>
        <v>3.3689428407067969E-3</v>
      </c>
      <c r="AU67">
        <f t="shared" si="23"/>
        <v>-6.2893488455216184</v>
      </c>
      <c r="AW67">
        <v>64</v>
      </c>
      <c r="AX67">
        <f>IF(Z67&gt;0, (R67*SUMPRODUCT(K67:$K$98, X67:$X$98)-K67*$AZ$3)/Z67, 0)</f>
        <v>140.99582256145959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50</v>
      </c>
      <c r="R68">
        <f t="shared" si="28"/>
        <v>250000</v>
      </c>
      <c r="S68">
        <f t="shared" si="29"/>
        <v>134.47809822983339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38.090868943494286</v>
      </c>
      <c r="AC68">
        <f t="shared" si="30"/>
        <v>32.588570459527787</v>
      </c>
      <c r="AE68">
        <f t="shared" si="31"/>
        <v>0</v>
      </c>
      <c r="AF68">
        <f t="shared" si="32"/>
        <v>0</v>
      </c>
      <c r="AG68">
        <f t="shared" si="32"/>
        <v>-12.116683269803318</v>
      </c>
      <c r="AH68">
        <f t="shared" si="33"/>
        <v>-6280.1962903254416</v>
      </c>
      <c r="AI68">
        <f t="shared" si="34"/>
        <v>-6292.3129735952452</v>
      </c>
      <c r="AJ68">
        <f t="shared" si="35"/>
        <v>5.5022984839664986</v>
      </c>
      <c r="AK68">
        <f t="shared" si="22"/>
        <v>2.6663608260446003</v>
      </c>
      <c r="AL68">
        <f t="shared" si="26"/>
        <v>-6284.1443142852349</v>
      </c>
      <c r="AN68">
        <f t="shared" si="36"/>
        <v>0</v>
      </c>
      <c r="AO68">
        <f t="shared" si="36"/>
        <v>0</v>
      </c>
      <c r="AP68">
        <f t="shared" si="36"/>
        <v>-1.2019564273040467E-2</v>
      </c>
      <c r="AQ68">
        <f t="shared" si="36"/>
        <v>-6.2298585576630536</v>
      </c>
      <c r="AR68">
        <f t="shared" si="36"/>
        <v>-6.2418781219360948</v>
      </c>
      <c r="AS68">
        <f t="shared" si="36"/>
        <v>5.458195844922996E-3</v>
      </c>
      <c r="AT68">
        <f t="shared" si="36"/>
        <v>2.6449891121302347E-3</v>
      </c>
      <c r="AU68">
        <f t="shared" si="23"/>
        <v>-6.2337749369790423</v>
      </c>
      <c r="AW68">
        <v>65</v>
      </c>
      <c r="AX68">
        <f>IF(Z68&gt;0, (R68*SUMPRODUCT(K68:$K$98, X68:$X$98)-K68*$AZ$3)/Z68, 0)</f>
        <v>134.47809822983339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8"/>
        <v>250000</v>
      </c>
      <c r="S69">
        <f t="shared" si="29"/>
        <v>126.78192361068157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32.588570459527787</v>
      </c>
      <c r="AC69">
        <f t="shared" si="30"/>
        <v>27.056229543307335</v>
      </c>
      <c r="AE69">
        <f t="shared" si="31"/>
        <v>0</v>
      </c>
      <c r="AF69">
        <f t="shared" si="32"/>
        <v>0</v>
      </c>
      <c r="AG69">
        <f t="shared" si="32"/>
        <v>-10.670381381178148</v>
      </c>
      <c r="AH69">
        <f t="shared" si="33"/>
        <v>-6625.6752796356895</v>
      </c>
      <c r="AI69">
        <f t="shared" si="34"/>
        <v>-6636.3456610168678</v>
      </c>
      <c r="AJ69">
        <f t="shared" si="35"/>
        <v>5.532340916220452</v>
      </c>
      <c r="AK69">
        <f t="shared" si="22"/>
        <v>2.2811999321669454</v>
      </c>
      <c r="AL69">
        <f t="shared" si="26"/>
        <v>-6628.532120168481</v>
      </c>
      <c r="AN69">
        <f t="shared" si="36"/>
        <v>0</v>
      </c>
      <c r="AO69">
        <f t="shared" si="36"/>
        <v>0</v>
      </c>
      <c r="AP69">
        <f t="shared" si="36"/>
        <v>-9.4507633440114921E-3</v>
      </c>
      <c r="AQ69">
        <f t="shared" si="36"/>
        <v>-5.8683646652553172</v>
      </c>
      <c r="AR69">
        <f t="shared" si="36"/>
        <v>-5.8778154285993285</v>
      </c>
      <c r="AS69">
        <f t="shared" si="36"/>
        <v>4.8999977479547482E-3</v>
      </c>
      <c r="AT69">
        <f t="shared" si="36"/>
        <v>2.020460181237165E-3</v>
      </c>
      <c r="AU69">
        <f t="shared" si="23"/>
        <v>-5.870894970670137</v>
      </c>
      <c r="AW69">
        <v>66</v>
      </c>
      <c r="AX69">
        <f>IF(Z69&gt;0, (R69*SUMPRODUCT(K69:$K$98, X69:$X$98)-K69*$AZ$3)/Z69, 0)</f>
        <v>126.78192361068157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50</v>
      </c>
      <c r="R70">
        <f t="shared" si="28"/>
        <v>250000</v>
      </c>
      <c r="S70">
        <f t="shared" si="29"/>
        <v>118.43343827202759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27.056229543307335</v>
      </c>
      <c r="AC70">
        <f t="shared" si="30"/>
        <v>21.810648486482933</v>
      </c>
      <c r="AE70">
        <f t="shared" si="31"/>
        <v>0</v>
      </c>
      <c r="AF70">
        <f t="shared" si="32"/>
        <v>0</v>
      </c>
      <c r="AG70">
        <f t="shared" si="32"/>
        <v>-9.2079774110696917</v>
      </c>
      <c r="AH70">
        <f t="shared" si="33"/>
        <v>-6778.5007814833698</v>
      </c>
      <c r="AI70">
        <f t="shared" si="34"/>
        <v>-6787.7087588944396</v>
      </c>
      <c r="AJ70">
        <f t="shared" si="35"/>
        <v>5.2455810568244026</v>
      </c>
      <c r="AK70">
        <f t="shared" si="22"/>
        <v>1.8939360680315136</v>
      </c>
      <c r="AL70">
        <f t="shared" si="26"/>
        <v>-6780.5692417695836</v>
      </c>
      <c r="AN70">
        <f t="shared" si="36"/>
        <v>0</v>
      </c>
      <c r="AO70">
        <f t="shared" si="36"/>
        <v>0</v>
      </c>
      <c r="AP70">
        <f t="shared" si="36"/>
        <v>-7.2817064726314268E-3</v>
      </c>
      <c r="AQ70">
        <f t="shared" si="36"/>
        <v>-5.3604663447507948</v>
      </c>
      <c r="AR70">
        <f t="shared" si="36"/>
        <v>-5.3677480512234261</v>
      </c>
      <c r="AS70">
        <f t="shared" si="36"/>
        <v>4.1482271110126158E-3</v>
      </c>
      <c r="AT70">
        <f t="shared" si="36"/>
        <v>1.4977324454288679E-3</v>
      </c>
      <c r="AU70">
        <f t="shared" si="23"/>
        <v>-5.3621020916669853</v>
      </c>
      <c r="AW70">
        <v>67</v>
      </c>
      <c r="AX70">
        <f>IF(Z70&gt;0, (R70*SUMPRODUCT(K70:$K$98, X70:$X$98)-K70*$AZ$3)/Z70, 0)</f>
        <v>118.43343827202759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50</v>
      </c>
      <c r="R71">
        <f t="shared" si="28"/>
        <v>250000</v>
      </c>
      <c r="S71">
        <f t="shared" si="29"/>
        <v>109.36009363021437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21.810648486482933</v>
      </c>
      <c r="AC71">
        <f t="shared" si="30"/>
        <v>17.006238934974014</v>
      </c>
      <c r="AE71">
        <f t="shared" si="31"/>
        <v>0</v>
      </c>
      <c r="AF71">
        <f t="shared" si="32"/>
        <v>0</v>
      </c>
      <c r="AG71">
        <f t="shared" si="32"/>
        <v>-7.7753403323145456</v>
      </c>
      <c r="AH71">
        <f t="shared" si="33"/>
        <v>-6702.7865232222457</v>
      </c>
      <c r="AI71">
        <f t="shared" si="34"/>
        <v>-6710.5618635545607</v>
      </c>
      <c r="AJ71">
        <f t="shared" si="35"/>
        <v>4.8044095515089182</v>
      </c>
      <c r="AK71">
        <f t="shared" si="22"/>
        <v>1.5267453940538054</v>
      </c>
      <c r="AL71">
        <f t="shared" si="26"/>
        <v>-6704.2307086089977</v>
      </c>
      <c r="AN71">
        <f t="shared" si="36"/>
        <v>0</v>
      </c>
      <c r="AO71">
        <f t="shared" si="36"/>
        <v>0</v>
      </c>
      <c r="AP71">
        <f t="shared" si="36"/>
        <v>-5.4899742575255225E-3</v>
      </c>
      <c r="AQ71">
        <f t="shared" si="36"/>
        <v>-4.7326707119487779</v>
      </c>
      <c r="AR71">
        <f t="shared" si="36"/>
        <v>-4.7381606862063039</v>
      </c>
      <c r="AS71">
        <f t="shared" si="36"/>
        <v>3.3922739884161613E-3</v>
      </c>
      <c r="AT71">
        <f t="shared" si="36"/>
        <v>1.0779969175517721E-3</v>
      </c>
      <c r="AU71">
        <f t="shared" si="23"/>
        <v>-4.7336904153003356</v>
      </c>
      <c r="AW71">
        <v>68</v>
      </c>
      <c r="AX71">
        <f>IF(Z71&gt;0, (R71*SUMPRODUCT(K71:$K$98, X71:$X$98)-K71*$AZ$3)/Z71, 0)</f>
        <v>109.36009363021437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50</v>
      </c>
      <c r="R72">
        <f t="shared" si="28"/>
        <v>250000</v>
      </c>
      <c r="S72">
        <f t="shared" si="29"/>
        <v>99.506229111746478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17.006238934974014</v>
      </c>
      <c r="AC72">
        <f t="shared" si="30"/>
        <v>12.770047502705486</v>
      </c>
      <c r="AE72">
        <f t="shared" si="31"/>
        <v>0</v>
      </c>
      <c r="AF72">
        <f t="shared" si="32"/>
        <v>0</v>
      </c>
      <c r="AG72">
        <f t="shared" si="32"/>
        <v>-6.4167075853937732</v>
      </c>
      <c r="AH72">
        <f t="shared" si="33"/>
        <v>-6404.396717988132</v>
      </c>
      <c r="AI72">
        <f t="shared" si="34"/>
        <v>-6410.8134255735258</v>
      </c>
      <c r="AJ72">
        <f t="shared" si="35"/>
        <v>4.2361914322685283</v>
      </c>
      <c r="AK72">
        <f t="shared" si="22"/>
        <v>1.1904367254481811</v>
      </c>
      <c r="AL72">
        <f t="shared" si="26"/>
        <v>-6405.3867974158093</v>
      </c>
      <c r="AN72">
        <f t="shared" si="36"/>
        <v>0</v>
      </c>
      <c r="AO72">
        <f t="shared" si="36"/>
        <v>0</v>
      </c>
      <c r="AP72">
        <f t="shared" si="36"/>
        <v>-4.0452477636566536E-3</v>
      </c>
      <c r="AQ72">
        <f t="shared" si="36"/>
        <v>-4.0374866948875692</v>
      </c>
      <c r="AR72">
        <f t="shared" si="36"/>
        <v>-4.0415319426512264</v>
      </c>
      <c r="AS72">
        <f t="shared" si="36"/>
        <v>2.6705976062884793E-3</v>
      </c>
      <c r="AT72">
        <f t="shared" si="36"/>
        <v>7.5048012353807223E-4</v>
      </c>
      <c r="AU72">
        <f t="shared" si="23"/>
        <v>-4.0381108649213999</v>
      </c>
      <c r="AW72">
        <v>69</v>
      </c>
      <c r="AX72">
        <f>IF(Z72&gt;0, (R72*SUMPRODUCT(K72:$K$98, X72:$X$98)-K72*$AZ$3)/Z72, 0)</f>
        <v>99.506229111746478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50</v>
      </c>
      <c r="R73">
        <f t="shared" si="28"/>
        <v>250000</v>
      </c>
      <c r="S73">
        <f t="shared" si="29"/>
        <v>88.850692244730055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12.770047502705486</v>
      </c>
      <c r="AC73">
        <f t="shared" si="30"/>
        <v>9.1758458789609918</v>
      </c>
      <c r="AE73">
        <f t="shared" si="31"/>
        <v>0</v>
      </c>
      <c r="AF73">
        <f t="shared" si="32"/>
        <v>0</v>
      </c>
      <c r="AG73">
        <f t="shared" si="32"/>
        <v>-5.1636321829024538</v>
      </c>
      <c r="AH73">
        <f t="shared" si="33"/>
        <v>-5944.5416331869083</v>
      </c>
      <c r="AI73">
        <f t="shared" si="34"/>
        <v>-5949.7052653698111</v>
      </c>
      <c r="AJ73">
        <f t="shared" si="35"/>
        <v>3.5942016237444943</v>
      </c>
      <c r="AK73">
        <f t="shared" ref="AK73:AK98" si="49">G73*SUM(AB73:AB73, AE73:AF73)</f>
        <v>0.89390332518938409</v>
      </c>
      <c r="AL73">
        <f t="shared" si="26"/>
        <v>-5945.2171604208779</v>
      </c>
      <c r="AN73">
        <f t="shared" si="36"/>
        <v>0</v>
      </c>
      <c r="AO73">
        <f t="shared" si="36"/>
        <v>0</v>
      </c>
      <c r="AP73">
        <f t="shared" si="36"/>
        <v>-2.906498841146216E-3</v>
      </c>
      <c r="AQ73">
        <f t="shared" si="36"/>
        <v>-3.3460561782871627</v>
      </c>
      <c r="AR73">
        <f t="shared" si="36"/>
        <v>-3.3489626771283092</v>
      </c>
      <c r="AS73">
        <f t="shared" si="36"/>
        <v>2.0230997259737559E-3</v>
      </c>
      <c r="AT73">
        <f t="shared" si="36"/>
        <v>5.0315918848024875E-4</v>
      </c>
      <c r="AU73">
        <f t="shared" si="23"/>
        <v>-3.3464364182138553</v>
      </c>
      <c r="AW73">
        <v>70</v>
      </c>
      <c r="AX73">
        <f>IF(Z73&gt;0, (R73*SUMPRODUCT(K73:$K$98, X73:$X$98)-K73*$AZ$3)/Z73, 0)</f>
        <v>88.850692244730055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50</v>
      </c>
      <c r="R74">
        <f t="shared" si="28"/>
        <v>250000</v>
      </c>
      <c r="S74">
        <f t="shared" si="29"/>
        <v>76.932157797380924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9.1758458789609918</v>
      </c>
      <c r="AC74">
        <f t="shared" si="30"/>
        <v>6.2255799427658634</v>
      </c>
      <c r="AE74">
        <f t="shared" si="31"/>
        <v>0</v>
      </c>
      <c r="AF74">
        <f t="shared" si="32"/>
        <v>0</v>
      </c>
      <c r="AG74">
        <f t="shared" si="32"/>
        <v>-4.0461493093449974</v>
      </c>
      <c r="AH74">
        <f t="shared" si="33"/>
        <v>-5329.2327586421579</v>
      </c>
      <c r="AI74">
        <f t="shared" si="34"/>
        <v>-5333.2789079515032</v>
      </c>
      <c r="AJ74">
        <f t="shared" si="35"/>
        <v>2.9502659361951284</v>
      </c>
      <c r="AK74">
        <f t="shared" si="49"/>
        <v>0.6423092115272695</v>
      </c>
      <c r="AL74">
        <f t="shared" si="26"/>
        <v>-5329.6863328037807</v>
      </c>
      <c r="AN74">
        <f t="shared" si="36"/>
        <v>0</v>
      </c>
      <c r="AO74">
        <f t="shared" si="36"/>
        <v>0</v>
      </c>
      <c r="AP74">
        <f t="shared" si="36"/>
        <v>-2.0334745316165433E-3</v>
      </c>
      <c r="AQ74">
        <f t="shared" si="36"/>
        <v>-2.6783141844831482</v>
      </c>
      <c r="AR74">
        <f t="shared" si="36"/>
        <v>-2.6803476590147652</v>
      </c>
      <c r="AS74">
        <f t="shared" si="36"/>
        <v>1.4827160799263273E-3</v>
      </c>
      <c r="AT74">
        <f t="shared" si="36"/>
        <v>3.2280554255543375E-4</v>
      </c>
      <c r="AU74">
        <f t="shared" si="23"/>
        <v>-2.6785421373922831</v>
      </c>
      <c r="AW74">
        <v>71</v>
      </c>
      <c r="AX74">
        <f>IF(Z74&gt;0, (R74*SUMPRODUCT(K74:$K$98, X74:$X$98)-K74*$AZ$3)/Z74, 0)</f>
        <v>76.932157797380924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50</v>
      </c>
      <c r="R75">
        <f t="shared" si="28"/>
        <v>250000</v>
      </c>
      <c r="S75">
        <f t="shared" si="29"/>
        <v>63.323287302284733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6.2255799427658634</v>
      </c>
      <c r="AC75">
        <f t="shared" si="30"/>
        <v>3.9006499030077473</v>
      </c>
      <c r="AE75">
        <f t="shared" si="31"/>
        <v>0</v>
      </c>
      <c r="AF75">
        <f t="shared" si="32"/>
        <v>0</v>
      </c>
      <c r="AG75">
        <f t="shared" si="32"/>
        <v>-3.0799489960046738</v>
      </c>
      <c r="AH75">
        <f t="shared" si="33"/>
        <v>-4628.6941012343668</v>
      </c>
      <c r="AI75">
        <f t="shared" si="34"/>
        <v>-4631.7740502303714</v>
      </c>
      <c r="AJ75">
        <f t="shared" si="35"/>
        <v>2.3249300397581161</v>
      </c>
      <c r="AK75">
        <f t="shared" si="49"/>
        <v>0.43579059599361047</v>
      </c>
      <c r="AL75">
        <f t="shared" si="26"/>
        <v>-4629.0133295946198</v>
      </c>
      <c r="AN75">
        <f t="shared" si="36"/>
        <v>0</v>
      </c>
      <c r="AO75">
        <f t="shared" si="36"/>
        <v>0</v>
      </c>
      <c r="AP75">
        <f t="shared" si="36"/>
        <v>-1.3820454786631527E-3</v>
      </c>
      <c r="AQ75">
        <f t="shared" si="36"/>
        <v>-2.0770037955252079</v>
      </c>
      <c r="AR75">
        <f t="shared" si="36"/>
        <v>-2.0783858410038714</v>
      </c>
      <c r="AS75">
        <f t="shared" si="36"/>
        <v>1.0432507336400618E-3</v>
      </c>
      <c r="AT75">
        <f t="shared" si="36"/>
        <v>1.9554947942909895E-4</v>
      </c>
      <c r="AU75">
        <f t="shared" si="23"/>
        <v>-2.0771470407908019</v>
      </c>
      <c r="AW75">
        <v>72</v>
      </c>
      <c r="AX75">
        <f>IF(Z75&gt;0, (R75*SUMPRODUCT(K75:$K$98, X75:$X$98)-K75*$AZ$3)/Z75, 0)</f>
        <v>63.323287302284733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50</v>
      </c>
      <c r="R76">
        <f t="shared" si="28"/>
        <v>250000</v>
      </c>
      <c r="S76">
        <f t="shared" si="29"/>
        <v>47.087119445984762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3.9006499030077473</v>
      </c>
      <c r="AC76">
        <f t="shared" si="30"/>
        <v>2.1391676652727463</v>
      </c>
      <c r="AE76">
        <f t="shared" si="31"/>
        <v>0</v>
      </c>
      <c r="AF76">
        <f t="shared" si="32"/>
        <v>0</v>
      </c>
      <c r="AG76">
        <f t="shared" si="32"/>
        <v>-2.271499818253544</v>
      </c>
      <c r="AH76">
        <f t="shared" si="33"/>
        <v>-3888.2484389554138</v>
      </c>
      <c r="AI76">
        <f t="shared" si="34"/>
        <v>-3890.5199387736675</v>
      </c>
      <c r="AJ76">
        <f t="shared" si="35"/>
        <v>1.761482237735001</v>
      </c>
      <c r="AK76">
        <f t="shared" si="49"/>
        <v>0.27304549321054233</v>
      </c>
      <c r="AL76">
        <f t="shared" si="26"/>
        <v>-3888.4854110427218</v>
      </c>
      <c r="AN76">
        <f t="shared" si="36"/>
        <v>0</v>
      </c>
      <c r="AO76">
        <f t="shared" si="36"/>
        <v>0</v>
      </c>
      <c r="AP76">
        <f t="shared" si="36"/>
        <v>-9.1006726597752004E-4</v>
      </c>
      <c r="AQ76">
        <f t="shared" si="36"/>
        <v>-1.5578110981325819</v>
      </c>
      <c r="AR76">
        <f t="shared" si="36"/>
        <v>-1.5587211653985595</v>
      </c>
      <c r="AS76">
        <f t="shared" si="36"/>
        <v>7.0573077368590073E-4</v>
      </c>
      <c r="AT76">
        <f t="shared" si="36"/>
        <v>1.0939457863776305E-4</v>
      </c>
      <c r="AU76">
        <f t="shared" si="23"/>
        <v>-1.5579060400462359</v>
      </c>
      <c r="AW76">
        <v>73</v>
      </c>
      <c r="AX76">
        <f>IF(Z76&gt;0, (R76*SUMPRODUCT(K76:$K$98, X76:$X$98)-K76*$AZ$3)/Z76, 0)</f>
        <v>47.087119445984762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50</v>
      </c>
      <c r="R77">
        <f t="shared" si="28"/>
        <v>250000</v>
      </c>
      <c r="S77">
        <f t="shared" si="29"/>
        <v>26.630681740354252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2.1391676652727463</v>
      </c>
      <c r="AC77">
        <f t="shared" si="30"/>
        <v>0.86307224373856428</v>
      </c>
      <c r="AE77">
        <f t="shared" si="31"/>
        <v>0</v>
      </c>
      <c r="AF77">
        <f t="shared" si="32"/>
        <v>0</v>
      </c>
      <c r="AG77">
        <f t="shared" si="32"/>
        <v>-1.6204471446758451</v>
      </c>
      <c r="AH77">
        <f t="shared" si="33"/>
        <v>-3141.6883769758192</v>
      </c>
      <c r="AI77">
        <f t="shared" si="34"/>
        <v>-3143.308824120495</v>
      </c>
      <c r="AJ77">
        <f t="shared" si="35"/>
        <v>1.276095421534182</v>
      </c>
      <c r="AK77">
        <f t="shared" si="49"/>
        <v>0.14974173656909226</v>
      </c>
      <c r="AL77">
        <f t="shared" si="26"/>
        <v>-3141.8829869623919</v>
      </c>
      <c r="AN77">
        <f t="shared" si="36"/>
        <v>0</v>
      </c>
      <c r="AO77">
        <f t="shared" si="36"/>
        <v>0</v>
      </c>
      <c r="AP77">
        <f t="shared" si="36"/>
        <v>-5.7966574188338528E-4</v>
      </c>
      <c r="AQ77">
        <f t="shared" si="36"/>
        <v>-1.1238435821801496</v>
      </c>
      <c r="AR77">
        <f t="shared" si="36"/>
        <v>-1.1244232479220329</v>
      </c>
      <c r="AS77">
        <f t="shared" si="36"/>
        <v>4.5648437325956378E-4</v>
      </c>
      <c r="AT77">
        <f t="shared" si="36"/>
        <v>5.3565557571205352E-5</v>
      </c>
      <c r="AU77">
        <f t="shared" si="23"/>
        <v>-1.1239131979912023</v>
      </c>
      <c r="AW77">
        <v>74</v>
      </c>
      <c r="AX77">
        <f>IF(Z77&gt;0, (R77*SUMPRODUCT(K77:$K$98, X77:$X$98)-K77*$AZ$3)/Z77, 0)</f>
        <v>26.630681740354252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50</v>
      </c>
      <c r="R78">
        <f t="shared" si="28"/>
        <v>250000</v>
      </c>
      <c r="S78">
        <f t="shared" si="29"/>
        <v>-0.41427659408300233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0.86307224373856428</v>
      </c>
      <c r="AC78">
        <f t="shared" si="30"/>
        <v>-9.2394843358714063E-3</v>
      </c>
      <c r="AE78">
        <f t="shared" si="31"/>
        <v>0</v>
      </c>
      <c r="AF78">
        <f t="shared" si="32"/>
        <v>0</v>
      </c>
      <c r="AG78">
        <f t="shared" si="32"/>
        <v>-1.1151347273580499</v>
      </c>
      <c r="AH78">
        <f t="shared" si="33"/>
        <v>-2445.5397293551846</v>
      </c>
      <c r="AI78">
        <f t="shared" si="34"/>
        <v>-2446.6548640825426</v>
      </c>
      <c r="AJ78">
        <f t="shared" si="35"/>
        <v>0.87231172807443569</v>
      </c>
      <c r="AK78">
        <f t="shared" si="49"/>
        <v>6.0415057061699508E-2</v>
      </c>
      <c r="AL78">
        <f t="shared" si="26"/>
        <v>-2445.7221372974068</v>
      </c>
      <c r="AN78">
        <f t="shared" si="36"/>
        <v>0</v>
      </c>
      <c r="AO78">
        <f t="shared" si="36"/>
        <v>0</v>
      </c>
      <c r="AP78">
        <f t="shared" si="36"/>
        <v>-3.561656914297685E-4</v>
      </c>
      <c r="AQ78">
        <f t="shared" si="36"/>
        <v>-0.78108709849647628</v>
      </c>
      <c r="AR78">
        <f t="shared" si="36"/>
        <v>-0.78144326418790599</v>
      </c>
      <c r="AS78">
        <f t="shared" si="36"/>
        <v>2.7860984161797282E-4</v>
      </c>
      <c r="AT78">
        <f t="shared" si="36"/>
        <v>1.9296117359853463E-5</v>
      </c>
      <c r="AU78">
        <f t="shared" si="23"/>
        <v>-0.78114535822892828</v>
      </c>
      <c r="AW78">
        <v>75</v>
      </c>
      <c r="AX78">
        <f>IF(Z78&gt;0, (R78*SUMPRODUCT(K78:$K$98, X78:$X$98)-K78*$AZ$3)/Z78, 0)</f>
        <v>-0.41427659408300233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50</v>
      </c>
      <c r="R79">
        <f t="shared" si="28"/>
        <v>250000</v>
      </c>
      <c r="S79">
        <f t="shared" si="29"/>
        <v>-38.273249415917562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-9.2394843358714063E-3</v>
      </c>
      <c r="AC79">
        <f t="shared" si="30"/>
        <v>-0.56574457023796154</v>
      </c>
      <c r="AE79">
        <f t="shared" si="31"/>
        <v>0</v>
      </c>
      <c r="AF79">
        <f t="shared" si="32"/>
        <v>0</v>
      </c>
      <c r="AG79">
        <f t="shared" si="32"/>
        <v>-0.73908614877454404</v>
      </c>
      <c r="AH79">
        <f t="shared" si="33"/>
        <v>-1824.4861565496265</v>
      </c>
      <c r="AI79">
        <f t="shared" si="34"/>
        <v>-1825.225242698401</v>
      </c>
      <c r="AJ79">
        <f t="shared" si="35"/>
        <v>0.55650508590209014</v>
      </c>
      <c r="AK79">
        <f t="shared" si="49"/>
        <v>-6.4676390351099851E-4</v>
      </c>
      <c r="AL79">
        <f t="shared" si="26"/>
        <v>-1824.6693843764024</v>
      </c>
      <c r="AN79">
        <f t="shared" si="36"/>
        <v>0</v>
      </c>
      <c r="AO79">
        <f t="shared" si="36"/>
        <v>0</v>
      </c>
      <c r="AP79">
        <f t="shared" si="36"/>
        <v>-2.1076659645622987E-4</v>
      </c>
      <c r="AQ79">
        <f t="shared" si="36"/>
        <v>-0.52029217180577403</v>
      </c>
      <c r="AR79">
        <f t="shared" si="36"/>
        <v>-0.52050293840223028</v>
      </c>
      <c r="AS79">
        <f t="shared" si="36"/>
        <v>1.5869960905186053E-4</v>
      </c>
      <c r="AT79">
        <f t="shared" si="36"/>
        <v>-1.8443888696842763E-7</v>
      </c>
      <c r="AU79">
        <f t="shared" si="23"/>
        <v>-0.52034442323206531</v>
      </c>
      <c r="AW79">
        <v>76</v>
      </c>
      <c r="AX79">
        <f>IF(Z79&gt;0, (R79*SUMPRODUCT(K79:$K$98, X79:$X$98)-K79*$AZ$3)/Z79, 0)</f>
        <v>-38.273249415917562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50</v>
      </c>
      <c r="R80">
        <f t="shared" si="28"/>
        <v>250000</v>
      </c>
      <c r="S80">
        <f t="shared" si="29"/>
        <v>-93.925492351427948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-0.56574457023796154</v>
      </c>
      <c r="AC80">
        <f t="shared" si="30"/>
        <v>-0.88551708794160422</v>
      </c>
      <c r="AE80">
        <f t="shared" si="31"/>
        <v>0</v>
      </c>
      <c r="AF80">
        <f t="shared" si="32"/>
        <v>0</v>
      </c>
      <c r="AG80">
        <f t="shared" si="32"/>
        <v>-0.47139337030483064</v>
      </c>
      <c r="AH80">
        <f t="shared" si="33"/>
        <v>-1301.5095849098402</v>
      </c>
      <c r="AI80">
        <f t="shared" si="34"/>
        <v>-1301.9809782801451</v>
      </c>
      <c r="AJ80">
        <f t="shared" si="35"/>
        <v>0.31977251770364268</v>
      </c>
      <c r="AK80">
        <f t="shared" si="49"/>
        <v>-3.9602119916657311E-2</v>
      </c>
      <c r="AL80">
        <f t="shared" si="26"/>
        <v>-1301.7008078823583</v>
      </c>
      <c r="AN80">
        <f t="shared" si="36"/>
        <v>0</v>
      </c>
      <c r="AO80">
        <f t="shared" si="36"/>
        <v>0</v>
      </c>
      <c r="AP80">
        <f t="shared" si="36"/>
        <v>-1.2002512496575781E-4</v>
      </c>
      <c r="AQ80">
        <f t="shared" si="36"/>
        <v>-0.33138745772329825</v>
      </c>
      <c r="AR80">
        <f t="shared" si="36"/>
        <v>-0.33150748284826403</v>
      </c>
      <c r="AS80">
        <f t="shared" si="36"/>
        <v>8.1419762804842743E-5</v>
      </c>
      <c r="AT80">
        <f t="shared" si="36"/>
        <v>-1.0083403143391664E-5</v>
      </c>
      <c r="AU80">
        <f t="shared" si="23"/>
        <v>-0.33143614648860259</v>
      </c>
      <c r="AW80">
        <v>77</v>
      </c>
      <c r="AX80">
        <f>IF(Z80&gt;0, (R80*SUMPRODUCT(K80:$K$98, X80:$X$98)-K80*$AZ$3)/Z80, 0)</f>
        <v>-93.925492351427948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50</v>
      </c>
      <c r="R81">
        <f t="shared" si="28"/>
        <v>250000</v>
      </c>
      <c r="S81">
        <f t="shared" si="29"/>
        <v>-179.80828216618198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-0.88551708794160422</v>
      </c>
      <c r="AC81">
        <f t="shared" si="30"/>
        <v>-1.0378691402165712</v>
      </c>
      <c r="AE81">
        <f t="shared" si="31"/>
        <v>0</v>
      </c>
      <c r="AF81">
        <f t="shared" si="32"/>
        <v>0</v>
      </c>
      <c r="AG81">
        <f t="shared" si="32"/>
        <v>-0.28860437564754504</v>
      </c>
      <c r="AH81">
        <f t="shared" si="33"/>
        <v>-890.37530477118617</v>
      </c>
      <c r="AI81">
        <f t="shared" si="34"/>
        <v>-890.6639091468337</v>
      </c>
      <c r="AJ81">
        <f t="shared" si="35"/>
        <v>0.15235205227496695</v>
      </c>
      <c r="AK81">
        <f t="shared" si="49"/>
        <v>-6.1986196155912304E-2</v>
      </c>
      <c r="AL81">
        <f t="shared" si="26"/>
        <v>-890.57354329071461</v>
      </c>
      <c r="AN81">
        <f t="shared" si="36"/>
        <v>0</v>
      </c>
      <c r="AO81">
        <f t="shared" si="36"/>
        <v>0</v>
      </c>
      <c r="AP81">
        <f t="shared" si="36"/>
        <v>-6.5610535918761182E-5</v>
      </c>
      <c r="AQ81">
        <f t="shared" si="36"/>
        <v>-0.20241550663878427</v>
      </c>
      <c r="AR81">
        <f t="shared" si="36"/>
        <v>-0.20248111717470305</v>
      </c>
      <c r="AS81">
        <f t="shared" si="36"/>
        <v>3.4635302308413664E-5</v>
      </c>
      <c r="AT81">
        <f t="shared" si="36"/>
        <v>-1.4091773696188086E-5</v>
      </c>
      <c r="AU81">
        <f t="shared" si="23"/>
        <v>-0.2024605736460908</v>
      </c>
      <c r="AW81">
        <v>78</v>
      </c>
      <c r="AX81">
        <f>IF(Z81&gt;0, (R81*SUMPRODUCT(K81:$K$98, X81:$X$98)-K81*$AZ$3)/Z81, 0)</f>
        <v>-179.80828216618198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50</v>
      </c>
      <c r="R82">
        <f t="shared" si="28"/>
        <v>250000</v>
      </c>
      <c r="S82">
        <f t="shared" si="29"/>
        <v>-319.30338519960065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-1.0378691402165712</v>
      </c>
      <c r="AC82">
        <f t="shared" si="30"/>
        <v>-1.080431606276488</v>
      </c>
      <c r="AE82">
        <f t="shared" si="31"/>
        <v>0</v>
      </c>
      <c r="AF82">
        <f t="shared" si="32"/>
        <v>0</v>
      </c>
      <c r="AG82">
        <f t="shared" si="32"/>
        <v>-0.16918574251899904</v>
      </c>
      <c r="AH82">
        <f t="shared" si="33"/>
        <v>-582.6629468603528</v>
      </c>
      <c r="AI82">
        <f t="shared" si="34"/>
        <v>-582.83213260287175</v>
      </c>
      <c r="AJ82">
        <f t="shared" si="35"/>
        <v>4.256246605991687E-2</v>
      </c>
      <c r="AK82">
        <f t="shared" si="49"/>
        <v>-7.265083981515999E-2</v>
      </c>
      <c r="AL82">
        <f t="shared" si="26"/>
        <v>-582.86222097662699</v>
      </c>
      <c r="AN82">
        <f t="shared" si="36"/>
        <v>0</v>
      </c>
      <c r="AO82">
        <f t="shared" si="36"/>
        <v>0</v>
      </c>
      <c r="AP82">
        <f t="shared" si="36"/>
        <v>-3.4341274809834653E-5</v>
      </c>
      <c r="AQ82">
        <f t="shared" si="36"/>
        <v>-0.11826876237749447</v>
      </c>
      <c r="AR82">
        <f t="shared" si="36"/>
        <v>-0.11830310365230429</v>
      </c>
      <c r="AS82">
        <f t="shared" si="36"/>
        <v>8.6393174849454395E-6</v>
      </c>
      <c r="AT82">
        <f t="shared" si="36"/>
        <v>-1.4746647194443786E-5</v>
      </c>
      <c r="AU82">
        <f t="shared" si="23"/>
        <v>-0.11830921098201379</v>
      </c>
      <c r="AW82">
        <v>79</v>
      </c>
      <c r="AX82">
        <f>IF(Z82&gt;0, (R82*SUMPRODUCT(K82:$K$98, X82:$X$98)-K82*$AZ$3)/Z82, 0)</f>
        <v>-319.30338519960065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50</v>
      </c>
      <c r="R83">
        <f t="shared" si="28"/>
        <v>250000</v>
      </c>
      <c r="S83">
        <f t="shared" si="29"/>
        <v>-557.35301273911659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-1.080431606276488</v>
      </c>
      <c r="AC83">
        <f t="shared" si="30"/>
        <v>-1.0559744395657082</v>
      </c>
      <c r="AE83">
        <f t="shared" si="31"/>
        <v>0</v>
      </c>
      <c r="AF83">
        <f t="shared" si="32"/>
        <v>0</v>
      </c>
      <c r="AG83">
        <f t="shared" si="32"/>
        <v>-9.473120405110147E-2</v>
      </c>
      <c r="AH83">
        <f t="shared" si="33"/>
        <v>-363.81340521353792</v>
      </c>
      <c r="AI83">
        <f t="shared" si="34"/>
        <v>-363.90813641758905</v>
      </c>
      <c r="AJ83">
        <f t="shared" si="35"/>
        <v>-2.4457166710779799E-2</v>
      </c>
      <c r="AK83">
        <f t="shared" si="49"/>
        <v>-7.5630212439354166E-2</v>
      </c>
      <c r="AL83">
        <f t="shared" si="26"/>
        <v>-364.00822379673917</v>
      </c>
      <c r="AN83">
        <f t="shared" si="36"/>
        <v>0</v>
      </c>
      <c r="AO83">
        <f t="shared" si="36"/>
        <v>0</v>
      </c>
      <c r="AP83">
        <f t="shared" si="36"/>
        <v>-1.7168315505474244E-5</v>
      </c>
      <c r="AQ83">
        <f t="shared" si="36"/>
        <v>-6.5934592391094421E-2</v>
      </c>
      <c r="AR83">
        <f t="shared" si="36"/>
        <v>-6.5951760706599888E-2</v>
      </c>
      <c r="AS83">
        <f t="shared" si="36"/>
        <v>-4.4324186382572127E-6</v>
      </c>
      <c r="AT83">
        <f t="shared" si="36"/>
        <v>-1.3706606623562469E-5</v>
      </c>
      <c r="AU83">
        <f t="shared" si="23"/>
        <v>-6.5969899731861709E-2</v>
      </c>
      <c r="AW83">
        <v>80</v>
      </c>
      <c r="AX83">
        <f>IF(Z83&gt;0, (R83*SUMPRODUCT(K83:$K$98, X83:$X$98)-K83*$AZ$3)/Z83, 0)</f>
        <v>-557.35301273911659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50</v>
      </c>
      <c r="R84">
        <f t="shared" si="28"/>
        <v>250000</v>
      </c>
      <c r="S84">
        <f t="shared" si="29"/>
        <v>-983.83986984534545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-1.0559744395657082</v>
      </c>
      <c r="AC84">
        <f t="shared" si="30"/>
        <v>-0.99447516669941494</v>
      </c>
      <c r="AE84">
        <f t="shared" si="31"/>
        <v>0</v>
      </c>
      <c r="AF84">
        <f t="shared" si="32"/>
        <v>0</v>
      </c>
      <c r="AG84">
        <f t="shared" si="32"/>
        <v>-5.0540499383082603E-2</v>
      </c>
      <c r="AH84">
        <f t="shared" si="33"/>
        <v>-216.2169631375393</v>
      </c>
      <c r="AI84">
        <f t="shared" si="34"/>
        <v>-216.26750363692238</v>
      </c>
      <c r="AJ84">
        <f t="shared" si="35"/>
        <v>-6.1499272866293309E-2</v>
      </c>
      <c r="AK84">
        <f t="shared" si="49"/>
        <v>-7.391821076959959E-2</v>
      </c>
      <c r="AL84">
        <f t="shared" si="26"/>
        <v>-216.40292112055826</v>
      </c>
      <c r="AN84">
        <f t="shared" si="36"/>
        <v>0</v>
      </c>
      <c r="AO84">
        <f t="shared" si="36"/>
        <v>0</v>
      </c>
      <c r="AP84">
        <f t="shared" si="36"/>
        <v>-8.1781700118214209E-6</v>
      </c>
      <c r="AQ84">
        <f t="shared" si="36"/>
        <v>-3.4986972933837096E-2</v>
      </c>
      <c r="AR84">
        <f t="shared" si="36"/>
        <v>-3.4995151103848925E-2</v>
      </c>
      <c r="AS84">
        <f t="shared" si="36"/>
        <v>-9.9514550754972457E-6</v>
      </c>
      <c r="AT84">
        <f t="shared" si="36"/>
        <v>-1.1961015463289701E-5</v>
      </c>
      <c r="AU84">
        <f t="shared" si="23"/>
        <v>-3.5017063574387705E-2</v>
      </c>
      <c r="AW84">
        <v>81</v>
      </c>
      <c r="AX84">
        <f>IF(Z84&gt;0, (R84*SUMPRODUCT(K84:$K$98, X84:$X$98)-K84*$AZ$3)/Z84, 0)</f>
        <v>-983.83986984534545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50</v>
      </c>
      <c r="R85">
        <f t="shared" si="28"/>
        <v>250000</v>
      </c>
      <c r="S85">
        <f t="shared" si="29"/>
        <v>-1786.8869561843824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-0.99447516669941494</v>
      </c>
      <c r="AC85">
        <f t="shared" si="30"/>
        <v>-0.9156819027962988</v>
      </c>
      <c r="AE85">
        <f t="shared" si="31"/>
        <v>0</v>
      </c>
      <c r="AF85">
        <f t="shared" si="32"/>
        <v>0</v>
      </c>
      <c r="AG85">
        <f t="shared" si="32"/>
        <v>-2.5622267251633933E-2</v>
      </c>
      <c r="AH85">
        <f t="shared" si="33"/>
        <v>-122.06413568808919</v>
      </c>
      <c r="AI85">
        <f t="shared" si="34"/>
        <v>-122.08975795534083</v>
      </c>
      <c r="AJ85">
        <f t="shared" si="35"/>
        <v>-7.879326390311614E-2</v>
      </c>
      <c r="AK85">
        <f t="shared" si="49"/>
        <v>-6.9613261668959051E-2</v>
      </c>
      <c r="AL85">
        <f t="shared" si="26"/>
        <v>-122.23816448091291</v>
      </c>
      <c r="AN85">
        <f t="shared" si="36"/>
        <v>0</v>
      </c>
      <c r="AO85">
        <f t="shared" si="36"/>
        <v>0</v>
      </c>
      <c r="AP85">
        <f t="shared" si="36"/>
        <v>-3.7018271808527477E-6</v>
      </c>
      <c r="AQ85">
        <f t="shared" si="36"/>
        <v>-1.7635454772982721E-2</v>
      </c>
      <c r="AR85">
        <f t="shared" si="36"/>
        <v>-1.7639156600163571E-2</v>
      </c>
      <c r="AS85">
        <f t="shared" si="36"/>
        <v>-1.1383810929770807E-5</v>
      </c>
      <c r="AT85">
        <f t="shared" si="36"/>
        <v>-1.0057512150004369E-5</v>
      </c>
      <c r="AU85">
        <f t="shared" si="23"/>
        <v>-1.766059792324335E-2</v>
      </c>
      <c r="AW85">
        <v>82</v>
      </c>
      <c r="AX85">
        <f>IF(Z85&gt;0, (R85*SUMPRODUCT(K85:$K$98, X85:$X$98)-K85*$AZ$3)/Z85, 0)</f>
        <v>-1786.8869561843824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50</v>
      </c>
      <c r="R86">
        <f t="shared" si="28"/>
        <v>250000</v>
      </c>
      <c r="S86">
        <f t="shared" si="29"/>
        <v>-3379.7728062735141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-0.9156819027962988</v>
      </c>
      <c r="AC86">
        <f t="shared" si="30"/>
        <v>-0.8317278603934305</v>
      </c>
      <c r="AE86">
        <f t="shared" si="31"/>
        <v>0</v>
      </c>
      <c r="AF86">
        <f t="shared" si="32"/>
        <v>0</v>
      </c>
      <c r="AG86">
        <f t="shared" si="32"/>
        <v>-1.2304493645986828E-2</v>
      </c>
      <c r="AH86">
        <f t="shared" si="33"/>
        <v>-65.307754665653832</v>
      </c>
      <c r="AI86">
        <f t="shared" si="34"/>
        <v>-65.320059159299817</v>
      </c>
      <c r="AJ86">
        <f t="shared" si="35"/>
        <v>-8.3954042402868301E-2</v>
      </c>
      <c r="AK86">
        <f t="shared" si="49"/>
        <v>-6.4097733195740927E-2</v>
      </c>
      <c r="AL86">
        <f t="shared" si="26"/>
        <v>-65.468110934898419</v>
      </c>
      <c r="AN86">
        <f t="shared" si="36"/>
        <v>0</v>
      </c>
      <c r="AO86">
        <f t="shared" si="36"/>
        <v>0</v>
      </c>
      <c r="AP86">
        <f t="shared" si="36"/>
        <v>-1.58724623955609E-6</v>
      </c>
      <c r="AQ86">
        <f t="shared" si="36"/>
        <v>-8.4245228604526764E-3</v>
      </c>
      <c r="AR86">
        <f t="shared" si="36"/>
        <v>-8.426110106692232E-3</v>
      </c>
      <c r="AS86">
        <f t="shared" si="36"/>
        <v>-1.0829843302243263E-5</v>
      </c>
      <c r="AT86">
        <f t="shared" si="36"/>
        <v>-8.2684333793932253E-6</v>
      </c>
      <c r="AU86">
        <f t="shared" si="23"/>
        <v>-8.4452083833738683E-3</v>
      </c>
      <c r="AW86">
        <v>83</v>
      </c>
      <c r="AX86">
        <f>IF(Z86&gt;0, (R86*SUMPRODUCT(K86:$K$98, X86:$X$98)-K86*$AZ$3)/Z86, 0)</f>
        <v>-3379.7728062735141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50</v>
      </c>
      <c r="R87">
        <f t="shared" si="28"/>
        <v>250000</v>
      </c>
      <c r="S87">
        <f t="shared" si="29"/>
        <v>-6716.0996473255018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-0.8317278603934305</v>
      </c>
      <c r="AC87">
        <f t="shared" si="30"/>
        <v>-0.74944747506115872</v>
      </c>
      <c r="AE87">
        <f t="shared" si="31"/>
        <v>0</v>
      </c>
      <c r="AF87">
        <f t="shared" si="32"/>
        <v>0</v>
      </c>
      <c r="AG87">
        <f t="shared" si="32"/>
        <v>-5.5794844806956153E-3</v>
      </c>
      <c r="AH87">
        <f t="shared" si="33"/>
        <v>-33.009821144156724</v>
      </c>
      <c r="AI87">
        <f t="shared" si="34"/>
        <v>-33.015400628637423</v>
      </c>
      <c r="AJ87">
        <f t="shared" si="35"/>
        <v>-8.2280385332271777E-2</v>
      </c>
      <c r="AK87">
        <f t="shared" si="49"/>
        <v>-5.822095022754014E-2</v>
      </c>
      <c r="AL87">
        <f t="shared" si="26"/>
        <v>-33.155901964197234</v>
      </c>
      <c r="AN87">
        <f t="shared" si="36"/>
        <v>0</v>
      </c>
      <c r="AO87">
        <f t="shared" si="36"/>
        <v>0</v>
      </c>
      <c r="AP87">
        <f t="shared" si="36"/>
        <v>-6.4262351272999242E-7</v>
      </c>
      <c r="AQ87">
        <f t="shared" si="36"/>
        <v>-3.8019439415309711E-3</v>
      </c>
      <c r="AR87">
        <f t="shared" si="36"/>
        <v>-3.8025865650437012E-3</v>
      </c>
      <c r="AS87">
        <f t="shared" si="36"/>
        <v>-9.4767375792413107E-6</v>
      </c>
      <c r="AT87">
        <f t="shared" si="36"/>
        <v>-6.7056645966394607E-6</v>
      </c>
      <c r="AU87">
        <f t="shared" si="23"/>
        <v>-3.8187689672195819E-3</v>
      </c>
      <c r="AW87">
        <v>84</v>
      </c>
      <c r="AX87">
        <f>IF(Z87&gt;0, (R87*SUMPRODUCT(K87:$K$98, X87:$X$98)-K87*$AZ$3)/Z87, 0)</f>
        <v>-6716.0996473255018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50</v>
      </c>
      <c r="R88">
        <f t="shared" si="28"/>
        <v>250000</v>
      </c>
      <c r="S88">
        <f t="shared" si="29"/>
        <v>-14115.517651375223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-0.74944747506115872</v>
      </c>
      <c r="AC88">
        <f t="shared" si="30"/>
        <v>-0.67226289383061444</v>
      </c>
      <c r="AE88">
        <f t="shared" si="31"/>
        <v>0</v>
      </c>
      <c r="AF88">
        <f t="shared" si="32"/>
        <v>0</v>
      </c>
      <c r="AG88">
        <f t="shared" si="32"/>
        <v>-2.381290259536172E-3</v>
      </c>
      <c r="AH88">
        <f t="shared" si="33"/>
        <v>-15.711996881762436</v>
      </c>
      <c r="AI88">
        <f t="shared" si="34"/>
        <v>-15.714378172021974</v>
      </c>
      <c r="AJ88">
        <f t="shared" si="35"/>
        <v>-7.718458123054428E-2</v>
      </c>
      <c r="AK88">
        <f t="shared" si="49"/>
        <v>-5.2461323254281114E-2</v>
      </c>
      <c r="AL88">
        <f t="shared" si="26"/>
        <v>-15.844024076506798</v>
      </c>
      <c r="AN88">
        <f t="shared" si="36"/>
        <v>0</v>
      </c>
      <c r="AO88">
        <f t="shared" si="36"/>
        <v>0</v>
      </c>
      <c r="AP88">
        <f t="shared" si="36"/>
        <v>-2.4488199273149403E-7</v>
      </c>
      <c r="AQ88">
        <f t="shared" si="36"/>
        <v>-1.6157564542116924E-3</v>
      </c>
      <c r="AR88">
        <f t="shared" si="36"/>
        <v>-1.616001336204424E-3</v>
      </c>
      <c r="AS88">
        <f t="shared" si="36"/>
        <v>-7.9373415249105829E-6</v>
      </c>
      <c r="AT88">
        <f t="shared" si="36"/>
        <v>-5.3949044340112219E-6</v>
      </c>
      <c r="AU88">
        <f t="shared" si="23"/>
        <v>-1.6293335821633459E-3</v>
      </c>
      <c r="AW88">
        <v>85</v>
      </c>
      <c r="AX88">
        <f>IF(Z88&gt;0, (R88*SUMPRODUCT(K88:$K$98, X88:$X$98)-K88*$AZ$3)/Z88, 0)</f>
        <v>-14115.517651375223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50</v>
      </c>
      <c r="R89">
        <f t="shared" si="28"/>
        <v>250000</v>
      </c>
      <c r="S89">
        <f t="shared" si="29"/>
        <v>-31909.331896280863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-0.67226289383061444</v>
      </c>
      <c r="AC89">
        <f t="shared" si="30"/>
        <v>-0.60156925280975904</v>
      </c>
      <c r="AE89">
        <f t="shared" si="31"/>
        <v>0</v>
      </c>
      <c r="AF89">
        <f t="shared" si="32"/>
        <v>0</v>
      </c>
      <c r="AG89">
        <f t="shared" si="32"/>
        <v>-9.4262276434542642E-4</v>
      </c>
      <c r="AH89">
        <f t="shared" si="33"/>
        <v>-7.0742729629769201</v>
      </c>
      <c r="AI89">
        <f t="shared" si="34"/>
        <v>-7.0752155857412653</v>
      </c>
      <c r="AJ89">
        <f t="shared" si="35"/>
        <v>-7.0693641020855402E-2</v>
      </c>
      <c r="AK89">
        <f t="shared" si="49"/>
        <v>-4.7058402568143018E-2</v>
      </c>
      <c r="AL89">
        <f t="shared" si="26"/>
        <v>-7.1929676293302638</v>
      </c>
      <c r="AN89">
        <f t="shared" si="36"/>
        <v>0</v>
      </c>
      <c r="AO89">
        <f t="shared" si="36"/>
        <v>0</v>
      </c>
      <c r="AP89">
        <f t="shared" si="36"/>
        <v>-8.6549470698329869E-8</v>
      </c>
      <c r="AQ89">
        <f t="shared" si="36"/>
        <v>-6.4954359652700752E-4</v>
      </c>
      <c r="AR89">
        <f t="shared" si="36"/>
        <v>-6.4963014599770579E-4</v>
      </c>
      <c r="AS89">
        <f t="shared" si="36"/>
        <v>-6.4909287612437045E-6</v>
      </c>
      <c r="AT89">
        <f t="shared" si="36"/>
        <v>-4.3207951136316796E-6</v>
      </c>
      <c r="AU89">
        <f t="shared" si="23"/>
        <v>-6.6044186987258119E-4</v>
      </c>
      <c r="AW89">
        <v>86</v>
      </c>
      <c r="AX89">
        <f>IF(Z89&gt;0, (R89*SUMPRODUCT(K89:$K$98, X89:$X$98)-K89*$AZ$3)/Z89, 0)</f>
        <v>-31909.331896280863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50</v>
      </c>
      <c r="R90">
        <f t="shared" si="28"/>
        <v>250000</v>
      </c>
      <c r="S90">
        <f t="shared" si="29"/>
        <v>-78120.8813772953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-0.60156925280975904</v>
      </c>
      <c r="AC90">
        <f t="shared" si="30"/>
        <v>-0.53765683437497613</v>
      </c>
      <c r="AE90">
        <f t="shared" si="31"/>
        <v>0</v>
      </c>
      <c r="AF90">
        <f t="shared" si="32"/>
        <v>0</v>
      </c>
      <c r="AG90">
        <f t="shared" si="32"/>
        <v>-3.4411851536741517E-4</v>
      </c>
      <c r="AH90">
        <f t="shared" si="33"/>
        <v>-2.945390106672785</v>
      </c>
      <c r="AI90">
        <f t="shared" si="34"/>
        <v>-2.9457342251881524</v>
      </c>
      <c r="AJ90">
        <f t="shared" si="35"/>
        <v>-6.3912418434782903E-2</v>
      </c>
      <c r="AK90">
        <f t="shared" si="49"/>
        <v>-4.2109847696683134E-2</v>
      </c>
      <c r="AL90">
        <f t="shared" si="26"/>
        <v>-3.0517564913196185</v>
      </c>
      <c r="AN90">
        <f t="shared" si="36"/>
        <v>0</v>
      </c>
      <c r="AO90">
        <f t="shared" si="36"/>
        <v>0</v>
      </c>
      <c r="AP90">
        <f t="shared" si="36"/>
        <v>-2.821087199564445E-8</v>
      </c>
      <c r="AQ90">
        <f t="shared" si="36"/>
        <v>-2.4146338998314631E-4</v>
      </c>
      <c r="AR90">
        <f t="shared" si="36"/>
        <v>-2.4149160085514194E-4</v>
      </c>
      <c r="AS90">
        <f t="shared" si="36"/>
        <v>-5.2395467691432944E-6</v>
      </c>
      <c r="AT90">
        <f t="shared" si="36"/>
        <v>-3.452169732450553E-6</v>
      </c>
      <c r="AU90">
        <f t="shared" si="23"/>
        <v>-2.5018331735673579E-4</v>
      </c>
      <c r="AW90">
        <v>87</v>
      </c>
      <c r="AX90">
        <f>IF(Z90&gt;0, (R90*SUMPRODUCT(K90:$K$98, X90:$X$98)-K90*$AZ$3)/Z90, 0)</f>
        <v>-78120.8813772953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50</v>
      </c>
      <c r="R91">
        <f t="shared" si="28"/>
        <v>250000</v>
      </c>
      <c r="S91">
        <f t="shared" si="29"/>
        <v>-208616.45357167759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-0.53765683437497613</v>
      </c>
      <c r="AC91">
        <f t="shared" si="30"/>
        <v>-0.48025368880843244</v>
      </c>
      <c r="AE91">
        <f t="shared" si="31"/>
        <v>0</v>
      </c>
      <c r="AF91">
        <f t="shared" si="32"/>
        <v>0</v>
      </c>
      <c r="AG91">
        <f t="shared" si="32"/>
        <v>-1.1510446098237027E-4</v>
      </c>
      <c r="AH91">
        <f t="shared" si="33"/>
        <v>-1.1278643461568536</v>
      </c>
      <c r="AI91">
        <f t="shared" si="34"/>
        <v>-1.127979450617836</v>
      </c>
      <c r="AJ91">
        <f t="shared" si="35"/>
        <v>-5.740314556654369E-2</v>
      </c>
      <c r="AK91">
        <f t="shared" si="49"/>
        <v>-3.7635978406248334E-2</v>
      </c>
      <c r="AL91">
        <f t="shared" si="26"/>
        <v>-1.2230185745906281</v>
      </c>
      <c r="AN91">
        <f t="shared" si="36"/>
        <v>0</v>
      </c>
      <c r="AO91">
        <f t="shared" si="36"/>
        <v>0</v>
      </c>
      <c r="AP91">
        <f t="shared" si="36"/>
        <v>-8.4252462396418335E-9</v>
      </c>
      <c r="AQ91">
        <f t="shared" si="36"/>
        <v>-8.2555747711112276E-5</v>
      </c>
      <c r="AR91">
        <f t="shared" si="36"/>
        <v>-8.2564172957351922E-5</v>
      </c>
      <c r="AS91">
        <f t="shared" si="36"/>
        <v>-4.2017106218169085E-6</v>
      </c>
      <c r="AT91">
        <f t="shared" si="36"/>
        <v>-2.7548227309022527E-6</v>
      </c>
      <c r="AU91">
        <f t="shared" si="23"/>
        <v>-8.9520706310071082E-5</v>
      </c>
      <c r="AW91">
        <v>88</v>
      </c>
      <c r="AX91">
        <f>IF(Z91&gt;0, (R91*SUMPRODUCT(K91:$K$98, X91:$X$98)-K91*$AZ$3)/Z91, 0)</f>
        <v>-208616.45357167759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50</v>
      </c>
      <c r="R92">
        <f t="shared" si="28"/>
        <v>250000</v>
      </c>
      <c r="S92">
        <f t="shared" si="29"/>
        <v>-612488.29421304388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-0.48025368880843244</v>
      </c>
      <c r="AC92">
        <f t="shared" si="30"/>
        <v>-0.42886784370210179</v>
      </c>
      <c r="AE92">
        <f t="shared" si="31"/>
        <v>0</v>
      </c>
      <c r="AF92">
        <f t="shared" si="32"/>
        <v>0</v>
      </c>
      <c r="AG92">
        <f t="shared" si="32"/>
        <v>-3.5010288992798874E-5</v>
      </c>
      <c r="AH92">
        <f t="shared" si="33"/>
        <v>-0.39471563689873845</v>
      </c>
      <c r="AI92">
        <f t="shared" si="34"/>
        <v>-0.39475064718773123</v>
      </c>
      <c r="AJ92">
        <f t="shared" si="35"/>
        <v>-5.1385845106330652E-2</v>
      </c>
      <c r="AK92">
        <f t="shared" si="49"/>
        <v>-3.3617758216590271E-2</v>
      </c>
      <c r="AL92">
        <f t="shared" si="26"/>
        <v>-0.47975425051065212</v>
      </c>
      <c r="AN92">
        <f t="shared" si="36"/>
        <v>0</v>
      </c>
      <c r="AO92">
        <f t="shared" si="36"/>
        <v>0</v>
      </c>
      <c r="AP92">
        <f t="shared" si="36"/>
        <v>-2.2880637476097462E-9</v>
      </c>
      <c r="AQ92">
        <f t="shared" si="36"/>
        <v>-2.5796260624654011E-5</v>
      </c>
      <c r="AR92">
        <f t="shared" si="36"/>
        <v>-2.5798548688401618E-5</v>
      </c>
      <c r="AS92">
        <f t="shared" si="36"/>
        <v>-3.3582724596266026E-6</v>
      </c>
      <c r="AT92">
        <f t="shared" si="36"/>
        <v>-2.1970562387277393E-6</v>
      </c>
      <c r="AU92">
        <f t="shared" si="23"/>
        <v>-3.1353877386755957E-5</v>
      </c>
      <c r="AW92">
        <v>89</v>
      </c>
      <c r="AX92">
        <f>IF(Z92&gt;0, (R92*SUMPRODUCT(K92:$K$98, X92:$X$98)-K92*$AZ$3)/Z92, 0)</f>
        <v>-612488.29421304388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50</v>
      </c>
      <c r="R93">
        <f t="shared" si="28"/>
        <v>250000</v>
      </c>
      <c r="S93">
        <f t="shared" si="29"/>
        <v>-1995149.0479695508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-0.42886784370210179</v>
      </c>
      <c r="AC93">
        <f t="shared" si="30"/>
        <v>-0.38293971062876053</v>
      </c>
      <c r="AE93">
        <f t="shared" si="31"/>
        <v>0</v>
      </c>
      <c r="AF93">
        <f t="shared" si="32"/>
        <v>0</v>
      </c>
      <c r="AG93">
        <f t="shared" si="32"/>
        <v>-9.5967694999648169E-6</v>
      </c>
      <c r="AH93">
        <f t="shared" si="33"/>
        <v>-0.12531708301453034</v>
      </c>
      <c r="AI93">
        <f t="shared" si="34"/>
        <v>-0.12532667978403031</v>
      </c>
      <c r="AJ93">
        <f t="shared" si="35"/>
        <v>-4.592813307334126E-2</v>
      </c>
      <c r="AK93">
        <f t="shared" si="49"/>
        <v>-3.0020749059147128E-2</v>
      </c>
      <c r="AL93">
        <f t="shared" si="26"/>
        <v>-0.20127556191651869</v>
      </c>
      <c r="AN93">
        <f t="shared" si="36"/>
        <v>0</v>
      </c>
      <c r="AO93">
        <f t="shared" si="36"/>
        <v>0</v>
      </c>
      <c r="AP93">
        <f t="shared" si="36"/>
        <v>-5.5998896066241468E-10</v>
      </c>
      <c r="AQ93">
        <f t="shared" si="36"/>
        <v>-7.312479795498857E-6</v>
      </c>
      <c r="AR93">
        <f t="shared" si="36"/>
        <v>-7.3130397844595192E-6</v>
      </c>
      <c r="AS93">
        <f t="shared" si="36"/>
        <v>-2.6799901263648918E-6</v>
      </c>
      <c r="AT93">
        <f t="shared" si="36"/>
        <v>-1.7517653272802474E-6</v>
      </c>
      <c r="AU93">
        <f t="shared" si="23"/>
        <v>-1.1744795238104657E-5</v>
      </c>
      <c r="AW93">
        <v>90</v>
      </c>
      <c r="AX93">
        <f>IF(Z93&gt;0, (R93*SUMPRODUCT(K93:$K$98, X93:$X$98)-K93*$AZ$3)/Z93, 0)</f>
        <v>-1995149.0479695508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50</v>
      </c>
      <c r="R94">
        <f t="shared" si="28"/>
        <v>250000</v>
      </c>
      <c r="S94">
        <f t="shared" si="29"/>
        <v>-7294388.0804363489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-0.38293971062876053</v>
      </c>
      <c r="AC94">
        <f t="shared" si="30"/>
        <v>-0.34191672906037229</v>
      </c>
      <c r="AE94">
        <f t="shared" si="31"/>
        <v>0</v>
      </c>
      <c r="AF94">
        <f t="shared" si="32"/>
        <v>0</v>
      </c>
      <c r="AG94">
        <f t="shared" si="32"/>
        <v>-2.3436971360037573E-6</v>
      </c>
      <c r="AH94">
        <f t="shared" si="33"/>
        <v>-3.5785523344807058E-2</v>
      </c>
      <c r="AI94">
        <f t="shared" si="34"/>
        <v>-3.5787867041943061E-2</v>
      </c>
      <c r="AJ94">
        <f t="shared" si="35"/>
        <v>-4.1022981568388239E-2</v>
      </c>
      <c r="AK94">
        <f t="shared" si="49"/>
        <v>-2.6805779744013238E-2</v>
      </c>
      <c r="AL94">
        <f t="shared" si="26"/>
        <v>-0.10361662835434454</v>
      </c>
      <c r="AN94">
        <f t="shared" si="36"/>
        <v>0</v>
      </c>
      <c r="AO94">
        <f t="shared" si="36"/>
        <v>0</v>
      </c>
      <c r="AP94">
        <f t="shared" si="36"/>
        <v>-1.2210624285962599E-10</v>
      </c>
      <c r="AQ94">
        <f t="shared" si="36"/>
        <v>-1.8644199957723637E-6</v>
      </c>
      <c r="AR94">
        <f t="shared" si="36"/>
        <v>-1.8645421020152232E-6</v>
      </c>
      <c r="AS94">
        <f t="shared" si="36"/>
        <v>-2.1372907246696165E-6</v>
      </c>
      <c r="AT94">
        <f t="shared" si="36"/>
        <v>-1.3965768021738438E-6</v>
      </c>
      <c r="AU94">
        <f t="shared" si="23"/>
        <v>-5.3984096288586835E-6</v>
      </c>
      <c r="AW94">
        <v>91</v>
      </c>
      <c r="AX94">
        <f>IF(Z94&gt;0, (R94*SUMPRODUCT(K94:$K$98, X94:$X$98)-K94*$AZ$3)/Z94, 0)</f>
        <v>-7294388.0804363489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50</v>
      </c>
      <c r="R95">
        <f t="shared" si="28"/>
        <v>250000</v>
      </c>
      <c r="S95">
        <f t="shared" si="29"/>
        <v>-30388184.773348663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-0.34191672906037229</v>
      </c>
      <c r="AC95">
        <f t="shared" si="30"/>
        <v>-0.30528440236591825</v>
      </c>
      <c r="AE95">
        <f t="shared" si="31"/>
        <v>0</v>
      </c>
      <c r="AF95">
        <f t="shared" si="32"/>
        <v>0</v>
      </c>
      <c r="AG95">
        <f t="shared" si="32"/>
        <v>-5.0230773019660876E-7</v>
      </c>
      <c r="AH95">
        <f t="shared" si="33"/>
        <v>-9.0897621722355552E-3</v>
      </c>
      <c r="AI95">
        <f t="shared" si="34"/>
        <v>-9.0902644799657518E-3</v>
      </c>
      <c r="AJ95">
        <f t="shared" si="35"/>
        <v>-3.6632326694454043E-2</v>
      </c>
      <c r="AK95">
        <f t="shared" si="49"/>
        <v>-2.3934171034226064E-2</v>
      </c>
      <c r="AL95">
        <f t="shared" si="26"/>
        <v>-6.9656762208645862E-2</v>
      </c>
      <c r="AN95">
        <f t="shared" si="36"/>
        <v>0</v>
      </c>
      <c r="AO95">
        <f t="shared" si="36"/>
        <v>0</v>
      </c>
      <c r="AP95">
        <f t="shared" si="36"/>
        <v>-2.336620691522214E-11</v>
      </c>
      <c r="AQ95">
        <f t="shared" si="36"/>
        <v>-4.2283494949098629E-7</v>
      </c>
      <c r="AR95">
        <f t="shared" si="36"/>
        <v>-4.2285831569790151E-7</v>
      </c>
      <c r="AS95">
        <f t="shared" si="36"/>
        <v>-1.704052065839395E-6</v>
      </c>
      <c r="AT95">
        <f t="shared" si="36"/>
        <v>-1.1133629030776524E-6</v>
      </c>
      <c r="AU95">
        <f t="shared" si="23"/>
        <v>-3.2402732846149491E-6</v>
      </c>
      <c r="AW95">
        <v>92</v>
      </c>
      <c r="AX95">
        <f>IF(Z95&gt;0, (R95*SUMPRODUCT(K95:$K$98, X95:$X$98)-K95*$AZ$3)/Z95, 0)</f>
        <v>-30388184.773348663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50</v>
      </c>
      <c r="R96">
        <f t="shared" si="28"/>
        <v>250000</v>
      </c>
      <c r="S96">
        <f t="shared" si="29"/>
        <v>-147116773.60377041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-0.30528440236591825</v>
      </c>
      <c r="AC96">
        <f t="shared" si="30"/>
        <v>-0.27257572599153757</v>
      </c>
      <c r="AE96">
        <f t="shared" si="31"/>
        <v>0</v>
      </c>
      <c r="AF96">
        <f t="shared" si="32"/>
        <v>0</v>
      </c>
      <c r="AG96">
        <f t="shared" si="32"/>
        <v>-9.2639241370826194E-8</v>
      </c>
      <c r="AH96">
        <f t="shared" si="33"/>
        <v>-2.0232270576190821E-3</v>
      </c>
      <c r="AI96">
        <f t="shared" si="34"/>
        <v>-2.023319696860453E-3</v>
      </c>
      <c r="AJ96">
        <f t="shared" si="35"/>
        <v>-3.2708676374380685E-2</v>
      </c>
      <c r="AK96">
        <f t="shared" si="49"/>
        <v>-2.1369908165614279E-2</v>
      </c>
      <c r="AL96">
        <f t="shared" si="26"/>
        <v>-5.6101904236855418E-2</v>
      </c>
      <c r="AN96">
        <f t="shared" si="36"/>
        <v>0</v>
      </c>
      <c r="AO96">
        <f t="shared" si="36"/>
        <v>0</v>
      </c>
      <c r="AP96">
        <f t="shared" si="36"/>
        <v>-3.8476479090756359E-12</v>
      </c>
      <c r="AQ96">
        <f t="shared" si="36"/>
        <v>-8.4032049946005359E-8</v>
      </c>
      <c r="AR96">
        <f t="shared" si="36"/>
        <v>-8.4035897593914432E-8</v>
      </c>
      <c r="AS96">
        <f t="shared" si="36"/>
        <v>-1.3585114514997576E-6</v>
      </c>
      <c r="AT96">
        <f t="shared" si="36"/>
        <v>-8.8757076649008439E-7</v>
      </c>
      <c r="AU96">
        <f t="shared" si="23"/>
        <v>-2.3301181155837566E-6</v>
      </c>
      <c r="AW96">
        <v>93</v>
      </c>
      <c r="AX96">
        <f>IF(Z96&gt;0, (R96*SUMPRODUCT(K96:$K$98, X96:$X$98)-K96*$AZ$3)/Z96, 0)</f>
        <v>-147116773.60377041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50</v>
      </c>
      <c r="R97">
        <f t="shared" si="28"/>
        <v>250000</v>
      </c>
      <c r="S97">
        <f t="shared" si="29"/>
        <v>-850015068.90718806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-0.27257572599153757</v>
      </c>
      <c r="AC97">
        <f t="shared" si="30"/>
        <v>-0.24337125715811414</v>
      </c>
      <c r="AE97">
        <f t="shared" si="31"/>
        <v>0</v>
      </c>
      <c r="AF97">
        <f t="shared" si="32"/>
        <v>0</v>
      </c>
      <c r="AG97">
        <f t="shared" si="32"/>
        <v>-1.4315702512839069E-8</v>
      </c>
      <c r="AH97">
        <f t="shared" si="33"/>
        <v>-3.8698573222139431E-4</v>
      </c>
      <c r="AI97">
        <f t="shared" si="34"/>
        <v>-3.8700004792390717E-4</v>
      </c>
      <c r="AJ97">
        <f t="shared" si="35"/>
        <v>-2.9204468833423425E-2</v>
      </c>
      <c r="AK97">
        <f t="shared" si="49"/>
        <v>-1.908030081940763E-2</v>
      </c>
      <c r="AL97">
        <f t="shared" si="26"/>
        <v>-4.8671769700754958E-2</v>
      </c>
      <c r="AN97">
        <f t="shared" si="36"/>
        <v>0</v>
      </c>
      <c r="AO97">
        <f t="shared" si="36"/>
        <v>0</v>
      </c>
      <c r="AP97">
        <f t="shared" si="36"/>
        <v>-5.3087830300293258E-13</v>
      </c>
      <c r="AQ97">
        <f t="shared" si="36"/>
        <v>-1.435083808313212E-8</v>
      </c>
      <c r="AR97">
        <f t="shared" si="36"/>
        <v>-1.4351368961435123E-8</v>
      </c>
      <c r="AS97">
        <f t="shared" si="36"/>
        <v>-1.083007895734425E-6</v>
      </c>
      <c r="AT97">
        <f t="shared" si="36"/>
        <v>-7.0756693293312613E-7</v>
      </c>
      <c r="AU97">
        <f t="shared" si="23"/>
        <v>-1.8049261976289863E-6</v>
      </c>
      <c r="AW97">
        <v>94</v>
      </c>
      <c r="AX97">
        <f>IF(Z97&gt;0, (R97*SUMPRODUCT(K97:$K$98, X97:$X$98)-K97*$AZ$3)/Z97, 0)</f>
        <v>-850015068.90718806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-0.24337125715811414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-7.157851256419535E-5</v>
      </c>
      <c r="AI98">
        <f t="shared" si="34"/>
        <v>-7.157851256419535E-5</v>
      </c>
      <c r="AJ98">
        <f t="shared" si="35"/>
        <v>-0.24337125715811414</v>
      </c>
      <c r="AK98">
        <f t="shared" si="49"/>
        <v>-1.7035988001067991E-2</v>
      </c>
      <c r="AL98">
        <f t="shared" si="26"/>
        <v>-0.26047882367174635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-2.3699924241202346E-9</v>
      </c>
      <c r="AR98">
        <f t="shared" si="36"/>
        <v>-2.3699924241202346E-9</v>
      </c>
      <c r="AS98">
        <f t="shared" si="36"/>
        <v>-8.0581170947923006E-6</v>
      </c>
      <c r="AT98">
        <f t="shared" si="36"/>
        <v>-5.6406819663546102E-7</v>
      </c>
      <c r="AU98">
        <f t="shared" si="36"/>
        <v>-8.6245552838518814E-6</v>
      </c>
      <c r="AW98">
        <v>95</v>
      </c>
    </row>
    <row r="100" spans="5:50" x14ac:dyDescent="0.25">
      <c r="AN100" s="8">
        <f t="shared" ref="AN100:AU100" si="50">SUM(AN3:AN98)</f>
        <v>12059.484320076008</v>
      </c>
      <c r="AO100" s="8">
        <f t="shared" si="50"/>
        <v>-1205.9484320076008</v>
      </c>
      <c r="AP100" s="8">
        <f t="shared" si="50"/>
        <v>-955.69540446167434</v>
      </c>
      <c r="AQ100" s="8">
        <f t="shared" si="50"/>
        <v>-6562.7672807762274</v>
      </c>
      <c r="AR100" s="8">
        <f t="shared" si="50"/>
        <v>3335.073202830506</v>
      </c>
      <c r="AS100" s="8">
        <f t="shared" si="50"/>
        <v>-37.894698827181713</v>
      </c>
      <c r="AT100" s="8">
        <f t="shared" si="50"/>
        <v>9.6244223481528159</v>
      </c>
      <c r="AU100" s="8">
        <f t="shared" si="50"/>
        <v>3306.8029263514759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0F8CE-8FB6-4DB9-8BCD-A2BCFFA21191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13840.154054529603</v>
      </c>
      <c r="K3">
        <v>1</v>
      </c>
      <c r="L3" s="2">
        <v>0</v>
      </c>
      <c r="O3">
        <f>$C$3</f>
        <v>13840.154054529603</v>
      </c>
      <c r="P3">
        <f>O3*C5</f>
        <v>1384.0154054529603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13840.154054529603</v>
      </c>
      <c r="AF3">
        <f t="shared" ref="AF3:AG34" si="4">-$Z3*P3</f>
        <v>-1384.0154054529603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11935.656721376641</v>
      </c>
      <c r="AJ3">
        <f t="shared" ref="AJ3:AJ66" si="7">AB3-AC3</f>
        <v>0</v>
      </c>
      <c r="AL3">
        <f t="shared" ref="AL3:AL34" si="8">SUM(AI3:AK3)</f>
        <v>11935.656721376641</v>
      </c>
      <c r="AN3">
        <f t="shared" ref="AN3:AU34" si="9">AE3*$K3</f>
        <v>13840.154054529603</v>
      </c>
      <c r="AO3">
        <f t="shared" si="9"/>
        <v>-1384.0154054529603</v>
      </c>
      <c r="AP3">
        <f t="shared" si="9"/>
        <v>-520.48192770000003</v>
      </c>
      <c r="AQ3">
        <f t="shared" si="9"/>
        <v>0</v>
      </c>
      <c r="AR3">
        <f t="shared" si="9"/>
        <v>11935.656721376641</v>
      </c>
      <c r="AS3">
        <f t="shared" si="9"/>
        <v>0</v>
      </c>
      <c r="AT3">
        <f t="shared" si="9"/>
        <v>0</v>
      </c>
      <c r="AU3">
        <f t="shared" si="9"/>
        <v>11935.656721376641</v>
      </c>
      <c r="AW3">
        <v>0</v>
      </c>
      <c r="AX3">
        <f>IF(Z3&gt;0, (R3*SUMPRODUCT(K3:$K$98, X3:$X$98)-K3*$AZ$3)/Z3, 0)</f>
        <v>0</v>
      </c>
      <c r="AZ3">
        <f>C6*SUMPRODUCT(X4:X89, K4:K89)/1</f>
        <v>7539.4051883099828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250000</v>
      </c>
      <c r="S4">
        <f t="shared" si="1"/>
        <v>512.14609448308806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505.72183323023449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-505.72183323023449</v>
      </c>
      <c r="AK4">
        <f>G4*SUM(AB4, AE4:AF4)</f>
        <v>0</v>
      </c>
      <c r="AL4">
        <f t="shared" si="8"/>
        <v>-1141.6733332302344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-593.29368411232394</v>
      </c>
      <c r="AR4">
        <f t="shared" si="9"/>
        <v>-593.29368411232394</v>
      </c>
      <c r="AS4">
        <f t="shared" si="9"/>
        <v>-471.79945258907964</v>
      </c>
      <c r="AT4">
        <f t="shared" si="9"/>
        <v>0</v>
      </c>
      <c r="AU4">
        <f t="shared" si="9"/>
        <v>-1065.0931367014034</v>
      </c>
      <c r="AW4">
        <v>1</v>
      </c>
      <c r="AX4">
        <f>IF(Z4&gt;0, (R4*SUMPRODUCT(K4:$K$98, X4:$X$98)-K4*$AZ$3)/Z4, 0)</f>
        <v>512.14609448308806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250000</v>
      </c>
      <c r="S5">
        <f t="shared" si="1"/>
        <v>511.8750273767161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505.72183323023449</v>
      </c>
      <c r="AC5">
        <f t="shared" si="2"/>
        <v>499.10567919330606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-631.96357078235098</v>
      </c>
      <c r="AI5">
        <f t="shared" si="6"/>
        <v>-680.71625967119451</v>
      </c>
      <c r="AJ5">
        <f t="shared" si="7"/>
        <v>6.6161540369284353</v>
      </c>
      <c r="AK5">
        <f>G5*SUM(AB5, AE5:AF5)</f>
        <v>20.734595162439614</v>
      </c>
      <c r="AL5">
        <f t="shared" si="8"/>
        <v>-653.3655104718265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-540.39711625283371</v>
      </c>
      <c r="AR5">
        <f t="shared" si="9"/>
        <v>-582.08593140476933</v>
      </c>
      <c r="AS5">
        <f t="shared" si="9"/>
        <v>5.6575263631327664</v>
      </c>
      <c r="AT5">
        <f t="shared" si="9"/>
        <v>17.730318566592363</v>
      </c>
      <c r="AU5">
        <f t="shared" si="9"/>
        <v>-558.69808647504431</v>
      </c>
      <c r="AW5">
        <v>2</v>
      </c>
      <c r="AX5">
        <f>IF(Z5&gt;0, (R5*SUMPRODUCT(K5:$K$98, X5:$X$98)-K5*$AZ$3)/Z5, 0)</f>
        <v>511.8750273767161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250000</v>
      </c>
      <c r="S6">
        <f t="shared" si="1"/>
        <v>612.53725018683531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499.10567919330606</v>
      </c>
      <c r="AC6">
        <f t="shared" si="2"/>
        <v>589.74160941135506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-629.58734904163634</v>
      </c>
      <c r="AI6">
        <f t="shared" si="6"/>
        <v>-677.72659357178316</v>
      </c>
      <c r="AJ6">
        <f t="shared" si="7"/>
        <v>-90.635930218048998</v>
      </c>
      <c r="AK6">
        <f>G6*SUM(AB6, AE6:AF6)</f>
        <v>29.197682232808408</v>
      </c>
      <c r="AL6">
        <f t="shared" si="8"/>
        <v>-739.16484155702369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-485.66999548090325</v>
      </c>
      <c r="AR6">
        <f t="shared" si="9"/>
        <v>-522.80509152277807</v>
      </c>
      <c r="AS6">
        <f t="shared" si="9"/>
        <v>-69.917465600942705</v>
      </c>
      <c r="AT6">
        <f t="shared" si="9"/>
        <v>22.523384911794214</v>
      </c>
      <c r="AU6">
        <f t="shared" si="9"/>
        <v>-570.19917221192645</v>
      </c>
      <c r="AW6">
        <v>3</v>
      </c>
      <c r="AX6">
        <f>IF(Z6&gt;0, (R6*SUMPRODUCT(K6:$K$98, X6:$X$98)-K6*$AZ$3)/Z6, 0)</f>
        <v>612.53725018683531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250000</v>
      </c>
      <c r="S7">
        <f t="shared" si="1"/>
        <v>661.09546923481753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589.74160941135506</v>
      </c>
      <c r="AC7">
        <f t="shared" si="2"/>
        <v>628.46693951744601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-628.07200129615683</v>
      </c>
      <c r="AI7">
        <f t="shared" si="6"/>
        <v>-675.60423898074293</v>
      </c>
      <c r="AJ7">
        <f t="shared" si="7"/>
        <v>-38.725330106090951</v>
      </c>
      <c r="AK7">
        <f>G7*SUM(AB7, AE7:AF7)</f>
        <v>28.956313022097532</v>
      </c>
      <c r="AL7">
        <f t="shared" si="8"/>
        <v>-685.37325606473632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-440.81615961413797</v>
      </c>
      <c r="AR7">
        <f t="shared" si="9"/>
        <v>-474.17695014570893</v>
      </c>
      <c r="AS7">
        <f t="shared" si="9"/>
        <v>-27.179608805881706</v>
      </c>
      <c r="AT7">
        <f t="shared" si="9"/>
        <v>20.32316466367531</v>
      </c>
      <c r="AU7">
        <f t="shared" si="9"/>
        <v>-481.03339428791531</v>
      </c>
      <c r="AW7">
        <v>4</v>
      </c>
      <c r="AX7">
        <f>IF(Z7&gt;0, (R7*SUMPRODUCT(K7:$K$98, X7:$X$98)-K7*$AZ$3)/Z7, 0)</f>
        <v>661.09546923481753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250000</v>
      </c>
      <c r="S8">
        <f t="shared" si="1"/>
        <v>575.12385697036927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628.46693951744601</v>
      </c>
      <c r="AC8">
        <f t="shared" si="2"/>
        <v>539.82988229767307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-626.47821993948219</v>
      </c>
      <c r="AI8">
        <f t="shared" si="6"/>
        <v>-673.40983960323445</v>
      </c>
      <c r="AJ8">
        <f t="shared" si="7"/>
        <v>88.637057219772942</v>
      </c>
      <c r="AK8">
        <f t="shared" ref="AK8:AK71" si="22">G8*SUM(AB8:AB8, AE8:AF8)</f>
        <v>13.386345811721599</v>
      </c>
      <c r="AL8">
        <f t="shared" si="8"/>
        <v>-571.38643657173986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-410.43363620035666</v>
      </c>
      <c r="AR8">
        <f t="shared" si="9"/>
        <v>-441.18061941268081</v>
      </c>
      <c r="AS8">
        <f t="shared" si="9"/>
        <v>58.070062994887124</v>
      </c>
      <c r="AT8">
        <f t="shared" si="9"/>
        <v>8.7699881848582883</v>
      </c>
      <c r="AU8">
        <f t="shared" si="9"/>
        <v>-374.34056823293537</v>
      </c>
      <c r="AW8">
        <v>5</v>
      </c>
      <c r="AX8">
        <f>IF(Z8&gt;0, (R8*SUMPRODUCT(K8:$K$98, X8:$X$98)-K8*$AZ$3)/Z8, 0)</f>
        <v>575.12385697036927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250000</v>
      </c>
      <c r="S9">
        <f t="shared" si="1"/>
        <v>421.78879318504625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539.82988229767307</v>
      </c>
      <c r="AC9">
        <f t="shared" si="2"/>
        <v>390.89105412446042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-625.03085217798525</v>
      </c>
      <c r="AI9">
        <f t="shared" si="6"/>
        <v>-671.36814947466439</v>
      </c>
      <c r="AJ9">
        <f t="shared" si="7"/>
        <v>148.93882817321264</v>
      </c>
      <c r="AK9">
        <f t="shared" si="22"/>
        <v>3.1849963055562709</v>
      </c>
      <c r="AL9">
        <f t="shared" si="8"/>
        <v>-519.24432499589545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-387.80699067935296</v>
      </c>
      <c r="AR9">
        <f t="shared" si="9"/>
        <v>-416.55745596954074</v>
      </c>
      <c r="AS9">
        <f t="shared" si="9"/>
        <v>92.410668286043403</v>
      </c>
      <c r="AT9">
        <f t="shared" si="9"/>
        <v>1.9761645817619675</v>
      </c>
      <c r="AU9">
        <f t="shared" si="9"/>
        <v>-322.17062310173537</v>
      </c>
      <c r="AW9">
        <v>6</v>
      </c>
      <c r="AX9">
        <f>IF(Z9&gt;0, (R9*SUMPRODUCT(K9:$K$98, X9:$X$98)-K9*$AZ$3)/Z9, 0)</f>
        <v>421.78879318504625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250000</v>
      </c>
      <c r="S10">
        <f t="shared" si="1"/>
        <v>265.76560302518965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390.89105412446042</v>
      </c>
      <c r="AC10">
        <f t="shared" si="2"/>
        <v>243.1699961370723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-624.82416444571936</v>
      </c>
      <c r="AI10">
        <f t="shared" si="6"/>
        <v>-670.57312393654263</v>
      </c>
      <c r="AJ10">
        <f t="shared" si="7"/>
        <v>147.72105798738812</v>
      </c>
      <c r="AK10">
        <f t="shared" si="22"/>
        <v>1.6026533219102879</v>
      </c>
      <c r="AL10">
        <f t="shared" si="8"/>
        <v>-521.24941262724417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-367.78175608942979</v>
      </c>
      <c r="AR10">
        <f t="shared" si="9"/>
        <v>-394.71034435189745</v>
      </c>
      <c r="AS10">
        <f t="shared" si="9"/>
        <v>86.951038723326846</v>
      </c>
      <c r="AT10">
        <f t="shared" si="9"/>
        <v>0.94334804361736457</v>
      </c>
      <c r="AU10">
        <f t="shared" si="9"/>
        <v>-306.8159575849532</v>
      </c>
      <c r="AW10">
        <v>7</v>
      </c>
      <c r="AX10">
        <f>IF(Z10&gt;0, (R10*SUMPRODUCT(K10:$K$98, X10:$X$98)-K10*$AZ$3)/Z10, 0)</f>
        <v>265.76560302518965</v>
      </c>
    </row>
    <row r="11" spans="1:52" x14ac:dyDescent="0.25">
      <c r="A11" t="s">
        <v>33</v>
      </c>
      <c r="C11" s="12">
        <f>AU91</f>
        <v>3808.1554708624121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250000</v>
      </c>
      <c r="S11">
        <f t="shared" si="1"/>
        <v>106.6622068958869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243.1699961370723</v>
      </c>
      <c r="AC11">
        <f t="shared" si="2"/>
        <v>96.351412563084523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-624.28412510224291</v>
      </c>
      <c r="AI11">
        <f t="shared" si="6"/>
        <v>-669.45073817313744</v>
      </c>
      <c r="AJ11">
        <f t="shared" si="7"/>
        <v>146.81858357398778</v>
      </c>
      <c r="AK11">
        <f t="shared" si="22"/>
        <v>0.58360799072897351</v>
      </c>
      <c r="AL11">
        <f t="shared" si="8"/>
        <v>-522.04854660842068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-349.16750291734922</v>
      </c>
      <c r="AR11">
        <f t="shared" si="9"/>
        <v>-374.42957969787841</v>
      </c>
      <c r="AS11">
        <f t="shared" si="9"/>
        <v>82.116901819336803</v>
      </c>
      <c r="AT11">
        <f t="shared" si="9"/>
        <v>0.3264169896552685</v>
      </c>
      <c r="AU11">
        <f t="shared" si="9"/>
        <v>-291.98626088888631</v>
      </c>
      <c r="AW11">
        <v>8</v>
      </c>
      <c r="AX11">
        <f>IF(Z11&gt;0, (R11*SUMPRODUCT(K11:$K$98, X11:$X$98)-K11*$AZ$3)/Z11, 0)</f>
        <v>106.6622068958869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250000</v>
      </c>
      <c r="S12">
        <f t="shared" si="1"/>
        <v>-48.48133547236101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96.351412563084523</v>
      </c>
      <c r="AC12">
        <f t="shared" si="2"/>
        <v>-43.235659800514895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-624.70981370454911</v>
      </c>
      <c r="AI12">
        <f t="shared" si="6"/>
        <v>-669.29981868199388</v>
      </c>
      <c r="AJ12">
        <f t="shared" si="7"/>
        <v>139.58707236359942</v>
      </c>
      <c r="AK12">
        <f t="shared" si="22"/>
        <v>0.2216082488950944</v>
      </c>
      <c r="AL12">
        <f t="shared" si="8"/>
        <v>-529.49113806949936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-332.03990708843389</v>
      </c>
      <c r="AR12">
        <f t="shared" si="9"/>
        <v>-355.7399687570437</v>
      </c>
      <c r="AS12">
        <f t="shared" si="9"/>
        <v>74.192012869956528</v>
      </c>
      <c r="AT12">
        <f t="shared" si="9"/>
        <v>0.11778714013921028</v>
      </c>
      <c r="AU12">
        <f t="shared" si="9"/>
        <v>-281.43016874694797</v>
      </c>
      <c r="AW12">
        <v>9</v>
      </c>
      <c r="AX12">
        <f>IF(Z12&gt;0, (R12*SUMPRODUCT(K12:$K$98, X12:$X$98)-K12*$AZ$3)/Z12, 0)</f>
        <v>-48.48133547236101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250000</v>
      </c>
      <c r="S13">
        <f t="shared" si="1"/>
        <v>-201.27385176486379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-43.235659800514895</v>
      </c>
      <c r="AC13">
        <f t="shared" si="2"/>
        <v>-177.19738404510736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-625.63589428780517</v>
      </c>
      <c r="AI13">
        <f t="shared" si="6"/>
        <v>-669.65487203661792</v>
      </c>
      <c r="AJ13">
        <f t="shared" si="7"/>
        <v>133.96172424459246</v>
      </c>
      <c r="AK13">
        <f t="shared" si="22"/>
        <v>-8.6471319601029786E-2</v>
      </c>
      <c r="AL13">
        <f t="shared" si="8"/>
        <v>-535.77961911162652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-316.09517943281566</v>
      </c>
      <c r="AR13">
        <f t="shared" si="9"/>
        <v>-338.3352503702406</v>
      </c>
      <c r="AS13">
        <f t="shared" si="9"/>
        <v>67.682586067775105</v>
      </c>
      <c r="AT13">
        <f t="shared" si="9"/>
        <v>-4.3688617508422636E-2</v>
      </c>
      <c r="AU13">
        <f t="shared" si="9"/>
        <v>-270.69635291997389</v>
      </c>
      <c r="AW13">
        <v>10</v>
      </c>
      <c r="AX13">
        <f>IF(Z13&gt;0, (R13*SUMPRODUCT(K13:$K$98, X13:$X$98)-K13*$AZ$3)/Z13, 0)</f>
        <v>-201.27385176486379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250000</v>
      </c>
      <c r="S14">
        <f t="shared" si="1"/>
        <v>-97.995278105492361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-177.19738404510736</v>
      </c>
      <c r="AC14">
        <f t="shared" si="2"/>
        <v>-85.164439486496121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-627.24820333681805</v>
      </c>
      <c r="AI14">
        <f t="shared" si="6"/>
        <v>-670.70154166747523</v>
      </c>
      <c r="AJ14">
        <f t="shared" si="7"/>
        <v>-92.032944558611234</v>
      </c>
      <c r="AK14">
        <f t="shared" si="22"/>
        <v>-12.403816883157516</v>
      </c>
      <c r="AL14">
        <f t="shared" si="8"/>
        <v>-775.13830310924402</v>
      </c>
      <c r="AN14">
        <f t="shared" si="9"/>
        <v>0</v>
      </c>
      <c r="AO14">
        <f t="shared" si="9"/>
        <v>0</v>
      </c>
      <c r="AP14">
        <f t="shared" si="9"/>
        <v>-19.602043100112667</v>
      </c>
      <c r="AQ14">
        <f t="shared" si="9"/>
        <v>-282.95516037721598</v>
      </c>
      <c r="AR14">
        <f t="shared" si="9"/>
        <v>-302.55720347732864</v>
      </c>
      <c r="AS14">
        <f t="shared" si="9"/>
        <v>-41.516574219002962</v>
      </c>
      <c r="AT14">
        <f t="shared" si="9"/>
        <v>-5.595430926374152</v>
      </c>
      <c r="AU14">
        <f t="shared" si="9"/>
        <v>-349.66920862270575</v>
      </c>
      <c r="AW14">
        <v>11</v>
      </c>
      <c r="AX14">
        <f>IF(Z14&gt;0, (R14*SUMPRODUCT(K14:$K$98, X14:$X$98)-K14*$AZ$3)/Z14, 0)</f>
        <v>-97.995278105492361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250000</v>
      </c>
      <c r="S15">
        <f t="shared" si="1"/>
        <v>-4.3357821475434903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-85.164439486496121</v>
      </c>
      <c r="AC15">
        <f t="shared" si="2"/>
        <v>-3.7194891570820801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-629.30819250652701</v>
      </c>
      <c r="AI15">
        <f t="shared" si="6"/>
        <v>-672.20113581537635</v>
      </c>
      <c r="AJ15">
        <f t="shared" si="7"/>
        <v>-81.444950329414041</v>
      </c>
      <c r="AK15">
        <f t="shared" si="22"/>
        <v>-5.9615107640547293</v>
      </c>
      <c r="AL15">
        <f t="shared" si="8"/>
        <v>-759.60759690884515</v>
      </c>
      <c r="AN15">
        <f t="shared" si="9"/>
        <v>0</v>
      </c>
      <c r="AO15">
        <f t="shared" si="9"/>
        <v>0</v>
      </c>
      <c r="AP15">
        <f t="shared" si="9"/>
        <v>-17.27611230581876</v>
      </c>
      <c r="AQ15">
        <f t="shared" si="9"/>
        <v>-253.46824372557208</v>
      </c>
      <c r="AR15">
        <f t="shared" si="9"/>
        <v>-270.74435603139085</v>
      </c>
      <c r="AS15">
        <f t="shared" si="9"/>
        <v>-32.803813403555715</v>
      </c>
      <c r="AT15">
        <f t="shared" si="9"/>
        <v>-2.4011345812892357</v>
      </c>
      <c r="AU15">
        <f t="shared" si="9"/>
        <v>-305.94930401623583</v>
      </c>
      <c r="AW15">
        <v>12</v>
      </c>
      <c r="AX15">
        <f>IF(Z15&gt;0, (R15*SUMPRODUCT(K15:$K$98, X15:$X$98)-K15*$AZ$3)/Z15, 0)</f>
        <v>-4.3357821475434903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250000</v>
      </c>
      <c r="S16">
        <f t="shared" si="1"/>
        <v>80.507336566007965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-3.7194891570820801</v>
      </c>
      <c r="AC16">
        <f t="shared" si="2"/>
        <v>68.169508819693874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-632.81288944788025</v>
      </c>
      <c r="AI16">
        <f t="shared" si="6"/>
        <v>-675.15034074575158</v>
      </c>
      <c r="AJ16">
        <f t="shared" si="7"/>
        <v>-71.888997976775954</v>
      </c>
      <c r="AK16">
        <f t="shared" si="22"/>
        <v>-0.26036424099574562</v>
      </c>
      <c r="AL16">
        <f t="shared" si="8"/>
        <v>-747.29970296352326</v>
      </c>
      <c r="AN16">
        <f t="shared" si="9"/>
        <v>0</v>
      </c>
      <c r="AO16">
        <f t="shared" si="9"/>
        <v>0</v>
      </c>
      <c r="AP16">
        <f t="shared" si="9"/>
        <v>-15.225335013100052</v>
      </c>
      <c r="AQ16">
        <f t="shared" si="9"/>
        <v>-227.57128610942766</v>
      </c>
      <c r="AR16">
        <f t="shared" si="9"/>
        <v>-242.79662112252774</v>
      </c>
      <c r="AS16">
        <f t="shared" si="9"/>
        <v>-25.852620892356807</v>
      </c>
      <c r="AT16">
        <f t="shared" si="9"/>
        <v>-9.3631824143156725E-2</v>
      </c>
      <c r="AU16">
        <f t="shared" si="9"/>
        <v>-268.74287383902771</v>
      </c>
      <c r="AW16">
        <v>13</v>
      </c>
      <c r="AX16">
        <f>IF(Z16&gt;0, (R16*SUMPRODUCT(K16:$K$98, X16:$X$98)-K16*$AZ$3)/Z16, 0)</f>
        <v>80.507336566007965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250000</v>
      </c>
      <c r="S17">
        <f t="shared" si="1"/>
        <v>156.86378289584198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68.169508819693874</v>
      </c>
      <c r="AC17">
        <f t="shared" si="2"/>
        <v>131.09575994450506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-637.89880207953956</v>
      </c>
      <c r="AI17">
        <f t="shared" si="6"/>
        <v>-679.68529910401617</v>
      </c>
      <c r="AJ17">
        <f t="shared" si="7"/>
        <v>-62.926251124811188</v>
      </c>
      <c r="AK17">
        <f t="shared" si="22"/>
        <v>4.7718656173785714</v>
      </c>
      <c r="AL17">
        <f t="shared" si="8"/>
        <v>-737.83968461144877</v>
      </c>
      <c r="AN17">
        <f t="shared" si="9"/>
        <v>0</v>
      </c>
      <c r="AO17">
        <f t="shared" si="9"/>
        <v>0</v>
      </c>
      <c r="AP17">
        <f t="shared" si="9"/>
        <v>-13.41714429284813</v>
      </c>
      <c r="AQ17">
        <f t="shared" si="9"/>
        <v>-204.82167401404342</v>
      </c>
      <c r="AR17">
        <f t="shared" si="9"/>
        <v>-218.23881830689155</v>
      </c>
      <c r="AS17">
        <f t="shared" si="9"/>
        <v>-20.204866434605446</v>
      </c>
      <c r="AT17">
        <f t="shared" si="9"/>
        <v>1.5321889627873391</v>
      </c>
      <c r="AU17">
        <f t="shared" si="9"/>
        <v>-236.91149577870965</v>
      </c>
      <c r="AW17">
        <v>14</v>
      </c>
      <c r="AX17">
        <f>IF(Z17&gt;0, (R17*SUMPRODUCT(K17:$K$98, X17:$X$98)-K17*$AZ$3)/Z17, 0)</f>
        <v>156.86378289584198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250000</v>
      </c>
      <c r="S18">
        <f t="shared" si="1"/>
        <v>225.08124918479231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131.09575994450506</v>
      </c>
      <c r="AC18">
        <f t="shared" si="2"/>
        <v>185.64688703246156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-643.30165916442229</v>
      </c>
      <c r="AI18">
        <f t="shared" si="6"/>
        <v>-684.54163088682128</v>
      </c>
      <c r="AJ18">
        <f t="shared" si="7"/>
        <v>-54.551127087956502</v>
      </c>
      <c r="AK18">
        <f t="shared" si="22"/>
        <v>9.1767031961153549</v>
      </c>
      <c r="AL18">
        <f t="shared" si="8"/>
        <v>-729.91605477866244</v>
      </c>
      <c r="AN18">
        <f t="shared" si="9"/>
        <v>0</v>
      </c>
      <c r="AO18">
        <f t="shared" si="9"/>
        <v>0</v>
      </c>
      <c r="AP18">
        <f t="shared" si="9"/>
        <v>-11.822912104073193</v>
      </c>
      <c r="AQ18">
        <f t="shared" si="9"/>
        <v>-184.42541677530954</v>
      </c>
      <c r="AR18">
        <f t="shared" si="9"/>
        <v>-196.24832887938274</v>
      </c>
      <c r="AS18">
        <f t="shared" si="9"/>
        <v>-15.639030624958876</v>
      </c>
      <c r="AT18">
        <f t="shared" si="9"/>
        <v>2.630830011794393</v>
      </c>
      <c r="AU18">
        <f t="shared" si="9"/>
        <v>-209.25652949254723</v>
      </c>
      <c r="AW18">
        <v>15</v>
      </c>
      <c r="AX18">
        <f>IF(Z18&gt;0, (R18*SUMPRODUCT(K18:$K$98, X18:$X$98)-K18*$AZ$3)/Z18, 0)</f>
        <v>225.08124918479231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250000</v>
      </c>
      <c r="S19">
        <f t="shared" si="1"/>
        <v>286.0171638999114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185.64688703246156</v>
      </c>
      <c r="AC19">
        <f t="shared" si="2"/>
        <v>232.80432838393722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-649.78503625260453</v>
      </c>
      <c r="AI19">
        <f t="shared" si="6"/>
        <v>-690.48265125052899</v>
      </c>
      <c r="AJ19">
        <f t="shared" si="7"/>
        <v>-47.157441351475654</v>
      </c>
      <c r="AK19">
        <f t="shared" si="22"/>
        <v>12.99528209227231</v>
      </c>
      <c r="AL19">
        <f t="shared" si="8"/>
        <v>-724.64481050973234</v>
      </c>
      <c r="AN19">
        <f t="shared" si="9"/>
        <v>0</v>
      </c>
      <c r="AO19">
        <f t="shared" si="9"/>
        <v>0</v>
      </c>
      <c r="AP19">
        <f t="shared" si="9"/>
        <v>-10.417344786889762</v>
      </c>
      <c r="AQ19">
        <f t="shared" si="9"/>
        <v>-166.32509694610494</v>
      </c>
      <c r="AR19">
        <f t="shared" si="9"/>
        <v>-176.74244173299468</v>
      </c>
      <c r="AS19">
        <f t="shared" si="9"/>
        <v>-12.070862772939098</v>
      </c>
      <c r="AT19">
        <f t="shared" si="9"/>
        <v>3.3263947817334945</v>
      </c>
      <c r="AU19">
        <f t="shared" si="9"/>
        <v>-185.48690972420027</v>
      </c>
      <c r="AW19">
        <v>16</v>
      </c>
      <c r="AX19">
        <f>IF(Z19&gt;0, (R19*SUMPRODUCT(K19:$K$98, X19:$X$98)-K19*$AZ$3)/Z19, 0)</f>
        <v>286.0171638999114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50</v>
      </c>
      <c r="R20">
        <f t="shared" si="0"/>
        <v>250000</v>
      </c>
      <c r="S20">
        <f t="shared" si="1"/>
        <v>340.20786511698861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232.80432838393722</v>
      </c>
      <c r="AC20">
        <f t="shared" si="2"/>
        <v>273.24964047960498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-657.10124989958899</v>
      </c>
      <c r="AI20">
        <f t="shared" si="6"/>
        <v>-697.26046849755437</v>
      </c>
      <c r="AJ20">
        <f t="shared" si="7"/>
        <v>-40.445312095667759</v>
      </c>
      <c r="AK20">
        <f t="shared" si="22"/>
        <v>16.296302986875606</v>
      </c>
      <c r="AL20">
        <f t="shared" si="8"/>
        <v>-721.40947760634651</v>
      </c>
      <c r="AN20">
        <f t="shared" si="9"/>
        <v>0</v>
      </c>
      <c r="AO20">
        <f t="shared" si="9"/>
        <v>0</v>
      </c>
      <c r="AP20">
        <f t="shared" si="9"/>
        <v>-9.1781533698599791</v>
      </c>
      <c r="AQ20">
        <f t="shared" si="9"/>
        <v>-150.17662847181685</v>
      </c>
      <c r="AR20">
        <f t="shared" si="9"/>
        <v>-159.35478184167687</v>
      </c>
      <c r="AS20">
        <f t="shared" si="9"/>
        <v>-9.243538357210447</v>
      </c>
      <c r="AT20">
        <f t="shared" si="9"/>
        <v>3.7244242641421708</v>
      </c>
      <c r="AU20">
        <f t="shared" si="9"/>
        <v>-164.87389593474512</v>
      </c>
      <c r="AW20">
        <v>17</v>
      </c>
      <c r="AX20">
        <f>IF(Z20&gt;0, (R20*SUMPRODUCT(K20:$K$98, X20:$X$98)-K20*$AZ$3)/Z20, 0)</f>
        <v>340.20786511698861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50</v>
      </c>
      <c r="R21">
        <f t="shared" si="0"/>
        <v>250000</v>
      </c>
      <c r="S21">
        <f t="shared" si="1"/>
        <v>388.25797800331264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273.24964047960498</v>
      </c>
      <c r="AC21">
        <f t="shared" si="2"/>
        <v>307.68944865222716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-666.35087041092424</v>
      </c>
      <c r="AI21">
        <f t="shared" si="6"/>
        <v>-705.97522664882774</v>
      </c>
      <c r="AJ21">
        <f t="shared" si="7"/>
        <v>-34.439808172622179</v>
      </c>
      <c r="AK21">
        <f t="shared" si="22"/>
        <v>19.12747483357235</v>
      </c>
      <c r="AL21">
        <f t="shared" si="8"/>
        <v>-721.28755998787756</v>
      </c>
      <c r="AN21">
        <f t="shared" si="9"/>
        <v>0</v>
      </c>
      <c r="AO21">
        <f t="shared" si="9"/>
        <v>0</v>
      </c>
      <c r="AP21">
        <f t="shared" si="9"/>
        <v>-8.0856372510594614</v>
      </c>
      <c r="AQ21">
        <f t="shared" si="9"/>
        <v>-135.973727565991</v>
      </c>
      <c r="AR21">
        <f t="shared" si="9"/>
        <v>-144.05936481705047</v>
      </c>
      <c r="AS21">
        <f t="shared" si="9"/>
        <v>-7.0276926193572296</v>
      </c>
      <c r="AT21">
        <f t="shared" si="9"/>
        <v>3.9030999545954481</v>
      </c>
      <c r="AU21">
        <f t="shared" si="9"/>
        <v>-147.18395748181223</v>
      </c>
      <c r="AW21">
        <v>18</v>
      </c>
      <c r="AX21">
        <f>IF(Z21&gt;0, (R21*SUMPRODUCT(K21:$K$98, X21:$X$98)-K21*$AZ$3)/Z21, 0)</f>
        <v>388.25797800331264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250000</v>
      </c>
      <c r="S22">
        <f t="shared" si="1"/>
        <v>430.45520154647198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307.68944865222716</v>
      </c>
      <c r="AC22">
        <f t="shared" si="2"/>
        <v>336.55182523305734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-677.81602090160789</v>
      </c>
      <c r="AI22">
        <f t="shared" si="6"/>
        <v>-716.908570372952</v>
      </c>
      <c r="AJ22">
        <f t="shared" si="7"/>
        <v>-28.862376580830187</v>
      </c>
      <c r="AK22">
        <f t="shared" si="22"/>
        <v>21.538261405655902</v>
      </c>
      <c r="AL22">
        <f t="shared" si="8"/>
        <v>-724.23268554812626</v>
      </c>
      <c r="AN22">
        <f t="shared" si="9"/>
        <v>0</v>
      </c>
      <c r="AO22">
        <f t="shared" si="9"/>
        <v>0</v>
      </c>
      <c r="AP22">
        <f t="shared" si="9"/>
        <v>-7.122426985370363</v>
      </c>
      <c r="AQ22">
        <f t="shared" si="9"/>
        <v>-123.49399524133879</v>
      </c>
      <c r="AR22">
        <f t="shared" si="9"/>
        <v>-130.61642222670915</v>
      </c>
      <c r="AS22">
        <f t="shared" si="9"/>
        <v>-5.2585511203845847</v>
      </c>
      <c r="AT22">
        <f t="shared" si="9"/>
        <v>3.9241414624557622</v>
      </c>
      <c r="AU22">
        <f t="shared" si="9"/>
        <v>-131.95083188463798</v>
      </c>
      <c r="AW22">
        <v>19</v>
      </c>
      <c r="AX22">
        <f>IF(Z22&gt;0, (R22*SUMPRODUCT(K22:$K$98, X22:$X$98)-K22*$AZ$3)/Z22, 0)</f>
        <v>430.45520154647198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50</v>
      </c>
      <c r="R23">
        <f t="shared" si="0"/>
        <v>250000</v>
      </c>
      <c r="S23">
        <f t="shared" si="1"/>
        <v>467.06467040024216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336.55182523305734</v>
      </c>
      <c r="AC23">
        <f t="shared" si="2"/>
        <v>360.23292297995204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-690.64416225528976</v>
      </c>
      <c r="AI23">
        <f t="shared" si="6"/>
        <v>-729.20765739946944</v>
      </c>
      <c r="AJ23">
        <f t="shared" si="7"/>
        <v>-23.681097746894693</v>
      </c>
      <c r="AK23">
        <f t="shared" si="22"/>
        <v>23.558627766314018</v>
      </c>
      <c r="AL23">
        <f t="shared" si="8"/>
        <v>-729.33012738005016</v>
      </c>
      <c r="AN23">
        <f t="shared" si="9"/>
        <v>0</v>
      </c>
      <c r="AO23">
        <f t="shared" si="9"/>
        <v>0</v>
      </c>
      <c r="AP23">
        <f t="shared" si="9"/>
        <v>-6.273246852192047</v>
      </c>
      <c r="AQ23">
        <f t="shared" si="9"/>
        <v>-112.34929045342828</v>
      </c>
      <c r="AR23">
        <f t="shared" si="9"/>
        <v>-118.62253730562034</v>
      </c>
      <c r="AS23">
        <f t="shared" si="9"/>
        <v>-3.8522797620324347</v>
      </c>
      <c r="AT23">
        <f t="shared" si="9"/>
        <v>3.8323571793595388</v>
      </c>
      <c r="AU23">
        <f t="shared" si="9"/>
        <v>-118.64245988829323</v>
      </c>
      <c r="AW23">
        <v>20</v>
      </c>
      <c r="AX23">
        <f>IF(Z23&gt;0, (R23*SUMPRODUCT(K23:$K$98, X23:$X$98)-K23*$AZ$3)/Z23, 0)</f>
        <v>467.06467040024216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250000</v>
      </c>
      <c r="S24">
        <f t="shared" si="1"/>
        <v>498.58484832325934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360.23292297995204</v>
      </c>
      <c r="AC24">
        <f t="shared" si="2"/>
        <v>379.28996555173217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-706.04187183944578</v>
      </c>
      <c r="AI24">
        <f t="shared" si="6"/>
        <v>-744.07852365781571</v>
      </c>
      <c r="AJ24">
        <f t="shared" si="7"/>
        <v>-19.05704257178013</v>
      </c>
      <c r="AK24">
        <f t="shared" si="22"/>
        <v>25.216304608596644</v>
      </c>
      <c r="AL24">
        <f t="shared" si="8"/>
        <v>-737.91926162099924</v>
      </c>
      <c r="AN24">
        <f t="shared" si="9"/>
        <v>0</v>
      </c>
      <c r="AO24">
        <f t="shared" si="9"/>
        <v>0</v>
      </c>
      <c r="AP24">
        <f t="shared" si="9"/>
        <v>-5.5245924702372653</v>
      </c>
      <c r="AQ24">
        <f t="shared" si="9"/>
        <v>-102.54829019815618</v>
      </c>
      <c r="AR24">
        <f t="shared" si="9"/>
        <v>-108.07288266839345</v>
      </c>
      <c r="AS24">
        <f t="shared" si="9"/>
        <v>-2.767919595020742</v>
      </c>
      <c r="AT24">
        <f t="shared" si="9"/>
        <v>3.6625149666980432</v>
      </c>
      <c r="AU24">
        <f t="shared" si="9"/>
        <v>-107.17828729671615</v>
      </c>
      <c r="AW24">
        <v>21</v>
      </c>
      <c r="AX24">
        <f>IF(Z24&gt;0, (R24*SUMPRODUCT(K24:$K$98, X24:$X$98)-K24*$AZ$3)/Z24, 0)</f>
        <v>498.58484832325934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250000</v>
      </c>
      <c r="S25">
        <f t="shared" si="1"/>
        <v>525.26429508936928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379.28996555173217</v>
      </c>
      <c r="AC25">
        <f t="shared" si="2"/>
        <v>394.06875841179732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-724.05676540131299</v>
      </c>
      <c r="AI25">
        <f t="shared" si="6"/>
        <v>-761.56823934841896</v>
      </c>
      <c r="AJ25">
        <f t="shared" si="7"/>
        <v>-14.778792860065153</v>
      </c>
      <c r="AK25">
        <f t="shared" si="22"/>
        <v>26.550297588621255</v>
      </c>
      <c r="AL25">
        <f t="shared" si="8"/>
        <v>-749.79673461986283</v>
      </c>
      <c r="AN25">
        <f t="shared" si="9"/>
        <v>0</v>
      </c>
      <c r="AO25">
        <f t="shared" si="9"/>
        <v>0</v>
      </c>
      <c r="AP25">
        <f t="shared" si="9"/>
        <v>-4.8645656935161172</v>
      </c>
      <c r="AQ25">
        <f t="shared" si="9"/>
        <v>-93.897182128755418</v>
      </c>
      <c r="AR25">
        <f t="shared" si="9"/>
        <v>-98.761747822271531</v>
      </c>
      <c r="AS25">
        <f t="shared" si="9"/>
        <v>-1.9165444908943756</v>
      </c>
      <c r="AT25">
        <f t="shared" si="9"/>
        <v>3.4430976235263349</v>
      </c>
      <c r="AU25">
        <f t="shared" si="9"/>
        <v>-97.23519468963957</v>
      </c>
      <c r="AW25">
        <v>22</v>
      </c>
      <c r="AX25">
        <f>IF(Z25&gt;0, (R25*SUMPRODUCT(K25:$K$98, X25:$X$98)-K25*$AZ$3)/Z25, 0)</f>
        <v>525.26429508936928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250000</v>
      </c>
      <c r="S26">
        <f t="shared" si="1"/>
        <v>547.37920441575773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394.06875841179732</v>
      </c>
      <c r="AC26">
        <f t="shared" si="2"/>
        <v>404.92790044216832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-742.40796150940855</v>
      </c>
      <c r="AI26">
        <f t="shared" si="6"/>
        <v>-779.39583912474154</v>
      </c>
      <c r="AJ26">
        <f t="shared" si="7"/>
        <v>-10.859142030371004</v>
      </c>
      <c r="AK26">
        <f t="shared" si="22"/>
        <v>27.584813088825815</v>
      </c>
      <c r="AL26">
        <f t="shared" si="8"/>
        <v>-762.67016806628669</v>
      </c>
      <c r="AN26">
        <f t="shared" si="9"/>
        <v>0</v>
      </c>
      <c r="AO26">
        <f t="shared" si="9"/>
        <v>0</v>
      </c>
      <c r="AP26">
        <f t="shared" si="9"/>
        <v>-4.2827362820762875</v>
      </c>
      <c r="AQ26">
        <f t="shared" si="9"/>
        <v>-85.961610069256508</v>
      </c>
      <c r="AR26">
        <f t="shared" si="9"/>
        <v>-90.24434635133278</v>
      </c>
      <c r="AS26">
        <f t="shared" si="9"/>
        <v>-1.2573536132392307</v>
      </c>
      <c r="AT26">
        <f t="shared" si="9"/>
        <v>3.1939783374008401</v>
      </c>
      <c r="AU26">
        <f t="shared" si="9"/>
        <v>-88.307721627171176</v>
      </c>
      <c r="AW26">
        <v>23</v>
      </c>
      <c r="AX26">
        <f>IF(Z26&gt;0, (R26*SUMPRODUCT(K26:$K$98, X26:$X$98)-K26*$AZ$3)/Z26, 0)</f>
        <v>547.37920441575773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50</v>
      </c>
      <c r="R27">
        <f t="shared" si="0"/>
        <v>250000</v>
      </c>
      <c r="S27">
        <f t="shared" si="1"/>
        <v>565.60015379466108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404.92790044216832</v>
      </c>
      <c r="AC27">
        <f t="shared" si="2"/>
        <v>412.49872265784649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-762.10766229511398</v>
      </c>
      <c r="AI27">
        <f t="shared" si="6"/>
        <v>-798.57323960183464</v>
      </c>
      <c r="AJ27">
        <f t="shared" si="7"/>
        <v>-7.570822215678163</v>
      </c>
      <c r="AK27">
        <f t="shared" si="22"/>
        <v>28.344953030951785</v>
      </c>
      <c r="AL27">
        <f t="shared" si="8"/>
        <v>-777.79910878656096</v>
      </c>
      <c r="AN27">
        <f t="shared" si="9"/>
        <v>0</v>
      </c>
      <c r="AO27">
        <f t="shared" si="9"/>
        <v>0</v>
      </c>
      <c r="AP27">
        <f t="shared" si="9"/>
        <v>-3.7698753581828517</v>
      </c>
      <c r="AQ27">
        <f t="shared" si="9"/>
        <v>-78.788027190760502</v>
      </c>
      <c r="AR27">
        <f t="shared" si="9"/>
        <v>-82.557902548943346</v>
      </c>
      <c r="AS27">
        <f t="shared" si="9"/>
        <v>-0.78268488311600715</v>
      </c>
      <c r="AT27">
        <f t="shared" si="9"/>
        <v>2.9303509735067732</v>
      </c>
      <c r="AU27">
        <f t="shared" si="9"/>
        <v>-80.410236458552575</v>
      </c>
      <c r="AW27">
        <v>24</v>
      </c>
      <c r="AX27">
        <f>IF(Z27&gt;0, (R27*SUMPRODUCT(K27:$K$98, X27:$X$98)-K27*$AZ$3)/Z27, 0)</f>
        <v>565.60015379466108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250000</v>
      </c>
      <c r="S28">
        <f t="shared" si="1"/>
        <v>580.37477875304569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412.49872265784649</v>
      </c>
      <c r="AC28">
        <f t="shared" si="2"/>
        <v>417.22179572149162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-783.75702331587263</v>
      </c>
      <c r="AI28">
        <f t="shared" si="6"/>
        <v>-819.70119344486295</v>
      </c>
      <c r="AJ28">
        <f t="shared" si="7"/>
        <v>-4.7230730636451312</v>
      </c>
      <c r="AK28">
        <f t="shared" si="22"/>
        <v>28.874910586049257</v>
      </c>
      <c r="AL28">
        <f t="shared" si="8"/>
        <v>-795.54935592245874</v>
      </c>
      <c r="AN28">
        <f t="shared" si="9"/>
        <v>0</v>
      </c>
      <c r="AO28">
        <f t="shared" si="9"/>
        <v>0</v>
      </c>
      <c r="AP28">
        <f t="shared" si="9"/>
        <v>-3.3178315798017488</v>
      </c>
      <c r="AQ28">
        <f t="shared" si="9"/>
        <v>-72.344800102966332</v>
      </c>
      <c r="AR28">
        <f t="shared" si="9"/>
        <v>-75.662631682768094</v>
      </c>
      <c r="AS28">
        <f t="shared" si="9"/>
        <v>-0.43596391036537196</v>
      </c>
      <c r="AT28">
        <f t="shared" si="9"/>
        <v>2.6653026029686551</v>
      </c>
      <c r="AU28">
        <f t="shared" si="9"/>
        <v>-73.433292990164801</v>
      </c>
      <c r="AW28">
        <v>25</v>
      </c>
      <c r="AX28">
        <f>IF(Z28&gt;0, (R28*SUMPRODUCT(K28:$K$98, X28:$X$98)-K28*$AZ$3)/Z28, 0)</f>
        <v>580.37477875304569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250000</v>
      </c>
      <c r="S29">
        <f t="shared" si="1"/>
        <v>592.05323966779247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417.22179572149162</v>
      </c>
      <c r="AC29">
        <f t="shared" si="2"/>
        <v>419.44047798853023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-810.98997909364243</v>
      </c>
      <c r="AI29">
        <f t="shared" si="6"/>
        <v>-846.41250952552411</v>
      </c>
      <c r="AJ29">
        <f t="shared" si="7"/>
        <v>-2.2186822670386164</v>
      </c>
      <c r="AK29">
        <f t="shared" si="22"/>
        <v>29.205525700504417</v>
      </c>
      <c r="AL29">
        <f t="shared" si="8"/>
        <v>-819.42566609205835</v>
      </c>
      <c r="AN29">
        <f t="shared" si="9"/>
        <v>0</v>
      </c>
      <c r="AO29">
        <f t="shared" si="9"/>
        <v>0</v>
      </c>
      <c r="AP29">
        <f t="shared" si="9"/>
        <v>-2.9193585318174446</v>
      </c>
      <c r="AQ29">
        <f t="shared" si="9"/>
        <v>-66.837983786572451</v>
      </c>
      <c r="AR29">
        <f t="shared" si="9"/>
        <v>-69.757342318389902</v>
      </c>
      <c r="AS29">
        <f t="shared" si="9"/>
        <v>-0.18285336837036309</v>
      </c>
      <c r="AT29">
        <f t="shared" si="9"/>
        <v>2.4069822113341348</v>
      </c>
      <c r="AU29">
        <f t="shared" si="9"/>
        <v>-67.533213475426123</v>
      </c>
      <c r="AW29">
        <v>26</v>
      </c>
      <c r="AX29">
        <f>IF(Z29&gt;0, (R29*SUMPRODUCT(K29:$K$98, X29:$X$98)-K29*$AZ$3)/Z29, 0)</f>
        <v>592.05323966779247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250000</v>
      </c>
      <c r="S30">
        <f t="shared" si="1"/>
        <v>600.53362876286508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419.44047798853023</v>
      </c>
      <c r="AC30">
        <f t="shared" si="2"/>
        <v>419.17703203231895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-839.6276775582819</v>
      </c>
      <c r="AI30">
        <f t="shared" si="6"/>
        <v>-874.5280571503331</v>
      </c>
      <c r="AJ30">
        <f t="shared" si="7"/>
        <v>0.26344595621128519</v>
      </c>
      <c r="AK30">
        <f t="shared" si="22"/>
        <v>29.360833459197121</v>
      </c>
      <c r="AL30">
        <f t="shared" si="8"/>
        <v>-844.90377773492469</v>
      </c>
      <c r="AN30">
        <f t="shared" si="9"/>
        <v>0</v>
      </c>
      <c r="AO30">
        <f t="shared" si="9"/>
        <v>0</v>
      </c>
      <c r="AP30">
        <f t="shared" si="9"/>
        <v>-2.56814760074132</v>
      </c>
      <c r="AQ30">
        <f t="shared" si="9"/>
        <v>-61.784078879429082</v>
      </c>
      <c r="AR30">
        <f t="shared" si="9"/>
        <v>-64.352226480170401</v>
      </c>
      <c r="AS30">
        <f t="shared" si="9"/>
        <v>1.938569460496951E-2</v>
      </c>
      <c r="AT30">
        <f t="shared" si="9"/>
        <v>2.1605195956429109</v>
      </c>
      <c r="AU30">
        <f t="shared" si="9"/>
        <v>-62.172321189922521</v>
      </c>
      <c r="AW30">
        <v>27</v>
      </c>
      <c r="AX30">
        <f>IF(Z30&gt;0, (R30*SUMPRODUCT(K30:$K$98, X30:$X$98)-K30*$AZ$3)/Z30, 0)</f>
        <v>600.53362876286508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250000</v>
      </c>
      <c r="S31">
        <f t="shared" si="1"/>
        <v>606.25130256625164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419.17703203231895</v>
      </c>
      <c r="AC31">
        <f t="shared" si="2"/>
        <v>416.83450478714133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-866.73085945032619</v>
      </c>
      <c r="AI31">
        <f t="shared" si="6"/>
        <v>-901.10888907456683</v>
      </c>
      <c r="AJ31">
        <f t="shared" si="7"/>
        <v>2.3425272451776209</v>
      </c>
      <c r="AK31">
        <f t="shared" si="22"/>
        <v>29.342392242262328</v>
      </c>
      <c r="AL31">
        <f t="shared" si="8"/>
        <v>-869.42396958712686</v>
      </c>
      <c r="AN31">
        <f t="shared" si="9"/>
        <v>0</v>
      </c>
      <c r="AO31">
        <f t="shared" si="9"/>
        <v>0</v>
      </c>
      <c r="AP31">
        <f t="shared" si="9"/>
        <v>-2.258670027623213</v>
      </c>
      <c r="AQ31">
        <f t="shared" si="9"/>
        <v>-56.945061588875227</v>
      </c>
      <c r="AR31">
        <f t="shared" si="9"/>
        <v>-59.203731616498445</v>
      </c>
      <c r="AS31">
        <f t="shared" si="9"/>
        <v>0.15390632143276417</v>
      </c>
      <c r="AT31">
        <f t="shared" si="9"/>
        <v>1.9278237473397881</v>
      </c>
      <c r="AU31">
        <f t="shared" si="9"/>
        <v>-57.122001547725894</v>
      </c>
      <c r="AW31">
        <v>28</v>
      </c>
      <c r="AX31">
        <f>IF(Z31&gt;0, (R31*SUMPRODUCT(K31:$K$98, X31:$X$98)-K31*$AZ$3)/Z31, 0)</f>
        <v>606.25130256625164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250000</v>
      </c>
      <c r="S32">
        <f t="shared" si="1"/>
        <v>609.90022520684749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416.83450478714133</v>
      </c>
      <c r="AC32">
        <f t="shared" si="2"/>
        <v>412.96225715741923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-896.73251050246779</v>
      </c>
      <c r="AI32">
        <f t="shared" si="6"/>
        <v>-930.58741332836553</v>
      </c>
      <c r="AJ32">
        <f t="shared" si="7"/>
        <v>3.8722476297220965</v>
      </c>
      <c r="AK32">
        <f t="shared" si="22"/>
        <v>29.178415335099896</v>
      </c>
      <c r="AL32">
        <f t="shared" si="8"/>
        <v>-897.53675036354355</v>
      </c>
      <c r="AN32">
        <f t="shared" si="9"/>
        <v>0</v>
      </c>
      <c r="AO32">
        <f t="shared" si="9"/>
        <v>0</v>
      </c>
      <c r="AP32">
        <f t="shared" si="9"/>
        <v>-1.9859822209737175</v>
      </c>
      <c r="AQ32">
        <f t="shared" si="9"/>
        <v>-52.603749359006017</v>
      </c>
      <c r="AR32">
        <f t="shared" si="9"/>
        <v>-54.589731579979734</v>
      </c>
      <c r="AS32">
        <f t="shared" si="9"/>
        <v>0.227152179032485</v>
      </c>
      <c r="AT32">
        <f t="shared" si="9"/>
        <v>1.7116520578924059</v>
      </c>
      <c r="AU32">
        <f t="shared" si="9"/>
        <v>-52.650927343054846</v>
      </c>
      <c r="AW32">
        <v>29</v>
      </c>
      <c r="AX32">
        <f>IF(Z32&gt;0, (R32*SUMPRODUCT(K32:$K$98, X32:$X$98)-K32*$AZ$3)/Z32, 0)</f>
        <v>609.90022520684749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250000</v>
      </c>
      <c r="S33">
        <f t="shared" si="1"/>
        <v>611.66468970670439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412.96225715741923</v>
      </c>
      <c r="AC33">
        <f t="shared" si="2"/>
        <v>407.74494883337127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-927.98150665441096</v>
      </c>
      <c r="AI33">
        <f t="shared" si="6"/>
        <v>-961.31226415071887</v>
      </c>
      <c r="AJ33">
        <f t="shared" si="7"/>
        <v>5.2173083240479627</v>
      </c>
      <c r="AK33">
        <f t="shared" si="22"/>
        <v>28.90735800101935</v>
      </c>
      <c r="AL33">
        <f t="shared" si="8"/>
        <v>-927.18759782565155</v>
      </c>
      <c r="AN33">
        <f t="shared" si="9"/>
        <v>0</v>
      </c>
      <c r="AO33">
        <f t="shared" si="9"/>
        <v>0</v>
      </c>
      <c r="AP33">
        <f t="shared" si="9"/>
        <v>-1.7457455587237125</v>
      </c>
      <c r="AQ33">
        <f t="shared" si="9"/>
        <v>-48.604343720634937</v>
      </c>
      <c r="AR33">
        <f t="shared" si="9"/>
        <v>-50.350089279358656</v>
      </c>
      <c r="AS33">
        <f t="shared" si="9"/>
        <v>0.27326390155423003</v>
      </c>
      <c r="AT33">
        <f t="shared" si="9"/>
        <v>1.514063754785832</v>
      </c>
      <c r="AU33">
        <f t="shared" si="9"/>
        <v>-48.562761623018595</v>
      </c>
      <c r="AW33">
        <v>30</v>
      </c>
      <c r="AX33">
        <f>IF(Z33&gt;0, (R33*SUMPRODUCT(K33:$K$98, X33:$X$98)-K33*$AZ$3)/Z33, 0)</f>
        <v>611.66468970670439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250000</v>
      </c>
      <c r="S34">
        <f t="shared" si="1"/>
        <v>611.87544387457956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407.74494883337127</v>
      </c>
      <c r="AC34">
        <f t="shared" si="2"/>
        <v>401.44992746537764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-962.88342066010136</v>
      </c>
      <c r="AI34">
        <f t="shared" si="6"/>
        <v>-995.68829389731411</v>
      </c>
      <c r="AJ34">
        <f t="shared" si="7"/>
        <v>6.2950213679936269</v>
      </c>
      <c r="AK34">
        <f t="shared" si="22"/>
        <v>28.542146418335992</v>
      </c>
      <c r="AL34">
        <f t="shared" si="8"/>
        <v>-960.85112611098452</v>
      </c>
      <c r="AN34">
        <f t="shared" si="9"/>
        <v>0</v>
      </c>
      <c r="AO34">
        <f t="shared" si="9"/>
        <v>0</v>
      </c>
      <c r="AP34">
        <f t="shared" si="9"/>
        <v>-1.5341085955105325</v>
      </c>
      <c r="AQ34">
        <f t="shared" si="9"/>
        <v>-45.028911449460949</v>
      </c>
      <c r="AR34">
        <f t="shared" si="9"/>
        <v>-46.563020044971481</v>
      </c>
      <c r="AS34">
        <f t="shared" si="9"/>
        <v>0.29438450561078927</v>
      </c>
      <c r="AT34">
        <f t="shared" si="9"/>
        <v>1.3347636443544963</v>
      </c>
      <c r="AU34">
        <f t="shared" ref="AU34:AU89" si="23">AL34*$K34</f>
        <v>-44.933871895006199</v>
      </c>
      <c r="AW34">
        <v>31</v>
      </c>
      <c r="AX34">
        <f>IF(Z34&gt;0, (R34*SUMPRODUCT(K34:$K$98, X34:$X$98)-K34*$AZ$3)/Z34, 0)</f>
        <v>611.87544387457956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250000</v>
      </c>
      <c r="S35">
        <f t="shared" si="1"/>
        <v>610.66381140141141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401.44992746537764</v>
      </c>
      <c r="AC35">
        <f t="shared" si="2"/>
        <v>394.19719668791743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-1003.5112418370422</v>
      </c>
      <c r="AI35">
        <f t="shared" ref="AI35:AI66" si="25">SUM(AE35:AH35)</f>
        <v>-1035.7873640935154</v>
      </c>
      <c r="AJ35">
        <f t="shared" si="7"/>
        <v>7.252730777460215</v>
      </c>
      <c r="AK35">
        <f t="shared" si="22"/>
        <v>28.101494922576439</v>
      </c>
      <c r="AL35">
        <f t="shared" ref="AL35:AL89" si="26">SUM(AI35:AK35)</f>
        <v>-1000.4331383934787</v>
      </c>
      <c r="AN35">
        <f t="shared" ref="AN35:AT66" si="27">AE35*$K35</f>
        <v>0</v>
      </c>
      <c r="AO35">
        <f t="shared" si="27"/>
        <v>0</v>
      </c>
      <c r="AP35">
        <f t="shared" si="27"/>
        <v>-1.347662266119072</v>
      </c>
      <c r="AQ35">
        <f t="shared" si="27"/>
        <v>-41.900765634224818</v>
      </c>
      <c r="AR35">
        <f t="shared" si="27"/>
        <v>-43.248427900343884</v>
      </c>
      <c r="AS35">
        <f t="shared" si="27"/>
        <v>0.30283165732969275</v>
      </c>
      <c r="AT35">
        <f t="shared" si="27"/>
        <v>1.1733542222872688</v>
      </c>
      <c r="AU35">
        <f t="shared" si="23"/>
        <v>-41.772242020726921</v>
      </c>
      <c r="AW35">
        <v>32</v>
      </c>
      <c r="AX35">
        <f>IF(Z35&gt;0, (R35*SUMPRODUCT(K35:$K$98, X35:$X$98)-K35*$AZ$3)/Z35, 0)</f>
        <v>610.66381140141141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250000</v>
      </c>
      <c r="S36">
        <f t="shared" si="1"/>
        <v>608.02640224326422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394.19719668791743</v>
      </c>
      <c r="AC36">
        <f t="shared" si="2"/>
        <v>386.02516379655071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-1046.245349959818</v>
      </c>
      <c r="AI36">
        <f t="shared" si="25"/>
        <v>-1077.9894619237346</v>
      </c>
      <c r="AJ36">
        <f t="shared" si="7"/>
        <v>8.1720328913667117</v>
      </c>
      <c r="AK36">
        <f t="shared" si="22"/>
        <v>27.593803768154224</v>
      </c>
      <c r="AL36">
        <f t="shared" si="26"/>
        <v>-1042.2236252642135</v>
      </c>
      <c r="AN36">
        <f t="shared" si="27"/>
        <v>0</v>
      </c>
      <c r="AO36">
        <f t="shared" si="27"/>
        <v>0</v>
      </c>
      <c r="AP36">
        <f t="shared" si="27"/>
        <v>-1.1834362723229492</v>
      </c>
      <c r="AQ36">
        <f t="shared" si="27"/>
        <v>-39.004546679367984</v>
      </c>
      <c r="AR36">
        <f t="shared" si="27"/>
        <v>-40.187982951690934</v>
      </c>
      <c r="AS36">
        <f t="shared" si="27"/>
        <v>0.30465744807265827</v>
      </c>
      <c r="AT36">
        <f t="shared" si="27"/>
        <v>1.0287107198876699</v>
      </c>
      <c r="AU36">
        <f t="shared" si="23"/>
        <v>-38.854614783730597</v>
      </c>
      <c r="AW36">
        <v>33</v>
      </c>
      <c r="AX36">
        <f>IF(Z36&gt;0, (R36*SUMPRODUCT(K36:$K$98, X36:$X$98)-K36*$AZ$3)/Z36, 0)</f>
        <v>608.02640224326422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250000</v>
      </c>
      <c r="S37">
        <f t="shared" si="1"/>
        <v>604.21756679215275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386.02516379655071</v>
      </c>
      <c r="AC37">
        <f t="shared" si="2"/>
        <v>377.1355570661633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-1090.4080238726956</v>
      </c>
      <c r="AI37">
        <f t="shared" si="25"/>
        <v>-1121.6166131121984</v>
      </c>
      <c r="AJ37">
        <f t="shared" si="7"/>
        <v>8.8896067303874133</v>
      </c>
      <c r="AK37">
        <f t="shared" si="22"/>
        <v>27.021761465758551</v>
      </c>
      <c r="AL37">
        <f t="shared" si="26"/>
        <v>-1085.7052449160524</v>
      </c>
      <c r="AN37">
        <f t="shared" si="27"/>
        <v>0</v>
      </c>
      <c r="AO37">
        <f t="shared" si="27"/>
        <v>0</v>
      </c>
      <c r="AP37">
        <f t="shared" si="27"/>
        <v>-1.038814034800865</v>
      </c>
      <c r="AQ37">
        <f t="shared" si="27"/>
        <v>-36.295493851566285</v>
      </c>
      <c r="AR37">
        <f t="shared" si="27"/>
        <v>-37.334307886367142</v>
      </c>
      <c r="AS37">
        <f t="shared" si="27"/>
        <v>0.29590085487420081</v>
      </c>
      <c r="AT37">
        <f t="shared" si="27"/>
        <v>0.89945062368087836</v>
      </c>
      <c r="AU37">
        <f t="shared" si="23"/>
        <v>-36.138956407812067</v>
      </c>
      <c r="AW37">
        <v>34</v>
      </c>
      <c r="AX37">
        <f>IF(Z37&gt;0, (R37*SUMPRODUCT(K37:$K$98, X37:$X$98)-K37*$AZ$3)/Z37, 0)</f>
        <v>604.21756679215275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250000</v>
      </c>
      <c r="S38">
        <f t="shared" si="1"/>
        <v>599.52165644533841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377.1355570661633</v>
      </c>
      <c r="AC38">
        <f t="shared" si="2"/>
        <v>367.728402454758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-1140.0984503182524</v>
      </c>
      <c r="AI38">
        <f t="shared" si="25"/>
        <v>-1170.7669339752965</v>
      </c>
      <c r="AJ38">
        <f t="shared" si="7"/>
        <v>9.4071546114053035</v>
      </c>
      <c r="AK38">
        <f t="shared" si="22"/>
        <v>26.399488994631433</v>
      </c>
      <c r="AL38">
        <f t="shared" si="26"/>
        <v>-1134.9602903692598</v>
      </c>
      <c r="AN38">
        <f t="shared" si="27"/>
        <v>0</v>
      </c>
      <c r="AO38">
        <f t="shared" si="27"/>
        <v>0</v>
      </c>
      <c r="AP38">
        <f t="shared" si="27"/>
        <v>-0.9114607098255556</v>
      </c>
      <c r="AQ38">
        <f t="shared" si="27"/>
        <v>-33.883479679615974</v>
      </c>
      <c r="AR38">
        <f t="shared" si="27"/>
        <v>-34.794940389441528</v>
      </c>
      <c r="AS38">
        <f t="shared" si="27"/>
        <v>0.27957860308430449</v>
      </c>
      <c r="AT38">
        <f t="shared" si="27"/>
        <v>0.78458711057114672</v>
      </c>
      <c r="AU38">
        <f t="shared" si="23"/>
        <v>-33.73077467578608</v>
      </c>
      <c r="AW38">
        <v>35</v>
      </c>
      <c r="AX38">
        <f>IF(Z38&gt;0, (R38*SUMPRODUCT(K38:$K$98, X38:$X$98)-K38*$AZ$3)/Z38, 0)</f>
        <v>599.52165644533841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250000</v>
      </c>
      <c r="S39">
        <f t="shared" si="1"/>
        <v>593.99211748480093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367.728402454758</v>
      </c>
      <c r="AC39">
        <f t="shared" si="2"/>
        <v>357.85236852528601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-1195.7292157167826</v>
      </c>
      <c r="AI39">
        <f t="shared" si="25"/>
        <v>-1225.8518686941129</v>
      </c>
      <c r="AJ39">
        <f t="shared" si="7"/>
        <v>9.876033929471987</v>
      </c>
      <c r="AK39">
        <f t="shared" si="22"/>
        <v>25.740988171833063</v>
      </c>
      <c r="AL39">
        <f t="shared" si="26"/>
        <v>-1190.2348465928078</v>
      </c>
      <c r="AN39">
        <f t="shared" si="27"/>
        <v>0</v>
      </c>
      <c r="AO39">
        <f t="shared" si="27"/>
        <v>0</v>
      </c>
      <c r="AP39">
        <f t="shared" si="27"/>
        <v>-0.79932030350457317</v>
      </c>
      <c r="AQ39">
        <f t="shared" si="27"/>
        <v>-31.729298224008222</v>
      </c>
      <c r="AR39">
        <f t="shared" si="27"/>
        <v>-32.528618527512791</v>
      </c>
      <c r="AS39">
        <f t="shared" si="27"/>
        <v>0.26206570994486933</v>
      </c>
      <c r="AT39">
        <f t="shared" si="27"/>
        <v>0.68305054317432623</v>
      </c>
      <c r="AU39">
        <f t="shared" si="23"/>
        <v>-31.583502274393595</v>
      </c>
      <c r="AW39">
        <v>36</v>
      </c>
      <c r="AX39">
        <f>IF(Z39&gt;0, (R39*SUMPRODUCT(K39:$K$98, X39:$X$98)-K39*$AZ$3)/Z39, 0)</f>
        <v>593.99211748480093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250000</v>
      </c>
      <c r="S40">
        <f t="shared" si="1"/>
        <v>587.69557881934384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357.85236852528601</v>
      </c>
      <c r="AC40">
        <f t="shared" si="2"/>
        <v>347.55828972104899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-1259.2062676430039</v>
      </c>
      <c r="AI40">
        <f t="shared" si="25"/>
        <v>-1288.7758528370323</v>
      </c>
      <c r="AJ40">
        <f t="shared" si="7"/>
        <v>10.294078804237017</v>
      </c>
      <c r="AK40">
        <f t="shared" si="22"/>
        <v>25.049665796770022</v>
      </c>
      <c r="AL40">
        <f t="shared" si="26"/>
        <v>-1253.4321082360252</v>
      </c>
      <c r="AN40">
        <f t="shared" si="27"/>
        <v>0</v>
      </c>
      <c r="AO40">
        <f t="shared" si="27"/>
        <v>0</v>
      </c>
      <c r="AP40">
        <f t="shared" si="27"/>
        <v>-0.70057532275931178</v>
      </c>
      <c r="AQ40">
        <f t="shared" si="27"/>
        <v>-29.833656156688289</v>
      </c>
      <c r="AR40">
        <f t="shared" si="27"/>
        <v>-30.534231479447598</v>
      </c>
      <c r="AS40">
        <f t="shared" si="27"/>
        <v>0.24389173988969415</v>
      </c>
      <c r="AT40">
        <f t="shared" si="27"/>
        <v>0.59348744953409394</v>
      </c>
      <c r="AU40">
        <f t="shared" si="23"/>
        <v>-29.696852290023813</v>
      </c>
      <c r="AW40">
        <v>37</v>
      </c>
      <c r="AX40">
        <f>IF(Z40&gt;0, (R40*SUMPRODUCT(K40:$K$98, X40:$X$98)-K40*$AZ$3)/Z40, 0)</f>
        <v>587.69557881934384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50</v>
      </c>
      <c r="R41">
        <f t="shared" si="0"/>
        <v>250000</v>
      </c>
      <c r="S41">
        <f t="shared" si="1"/>
        <v>580.64901837640366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347.55828972104899</v>
      </c>
      <c r="AC41">
        <f t="shared" si="2"/>
        <v>336.86322233201366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-1332.0783213827501</v>
      </c>
      <c r="AI41">
        <f t="shared" si="25"/>
        <v>-1361.0857950605618</v>
      </c>
      <c r="AJ41">
        <f t="shared" si="7"/>
        <v>10.69506738903533</v>
      </c>
      <c r="AK41">
        <f t="shared" si="22"/>
        <v>24.329080280473431</v>
      </c>
      <c r="AL41">
        <f t="shared" si="26"/>
        <v>-1326.0616473910532</v>
      </c>
      <c r="AN41">
        <f t="shared" si="27"/>
        <v>0</v>
      </c>
      <c r="AO41">
        <f t="shared" si="27"/>
        <v>0</v>
      </c>
      <c r="AP41">
        <f t="shared" si="27"/>
        <v>-0.61362279919303664</v>
      </c>
      <c r="AQ41">
        <f t="shared" si="27"/>
        <v>-28.178725158560944</v>
      </c>
      <c r="AR41">
        <f t="shared" si="27"/>
        <v>-28.792347957753982</v>
      </c>
      <c r="AS41">
        <f t="shared" si="27"/>
        <v>0.22624297661047216</v>
      </c>
      <c r="AT41">
        <f t="shared" si="27"/>
        <v>0.51465627476947795</v>
      </c>
      <c r="AU41">
        <f t="shared" si="23"/>
        <v>-28.051448706374035</v>
      </c>
      <c r="AW41">
        <v>38</v>
      </c>
      <c r="AX41">
        <f>IF(Z41&gt;0, (R41*SUMPRODUCT(K41:$K$98, X41:$X$98)-K41*$AZ$3)/Z41, 0)</f>
        <v>580.64901837640366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250000</v>
      </c>
      <c r="S42">
        <f t="shared" si="1"/>
        <v>572.85037500494809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336.86322233201366</v>
      </c>
      <c r="AC42">
        <f t="shared" si="2"/>
        <v>325.77252285885692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-1415.2614423399054</v>
      </c>
      <c r="AI42">
        <f t="shared" si="25"/>
        <v>-1443.6957889924709</v>
      </c>
      <c r="AJ42">
        <f t="shared" si="7"/>
        <v>11.090699473156747</v>
      </c>
      <c r="AK42">
        <f t="shared" si="22"/>
        <v>23.580425563240958</v>
      </c>
      <c r="AL42">
        <f t="shared" si="26"/>
        <v>-1409.0246639560733</v>
      </c>
      <c r="AN42">
        <f t="shared" si="27"/>
        <v>0</v>
      </c>
      <c r="AO42">
        <f t="shared" si="27"/>
        <v>0</v>
      </c>
      <c r="AP42">
        <f t="shared" si="27"/>
        <v>-0.53705258550558499</v>
      </c>
      <c r="AQ42">
        <f t="shared" si="27"/>
        <v>-26.730693905584484</v>
      </c>
      <c r="AR42">
        <f t="shared" si="27"/>
        <v>-27.267746491090065</v>
      </c>
      <c r="AS42">
        <f t="shared" si="27"/>
        <v>0.20947514285814786</v>
      </c>
      <c r="AT42">
        <f t="shared" si="27"/>
        <v>0.44537434500602219</v>
      </c>
      <c r="AU42">
        <f t="shared" si="23"/>
        <v>-26.612897003225896</v>
      </c>
      <c r="AW42">
        <v>39</v>
      </c>
      <c r="AX42">
        <f>IF(Z42&gt;0, (R42*SUMPRODUCT(K42:$K$98, X42:$X$98)-K42*$AZ$3)/Z42, 0)</f>
        <v>572.85037500494809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250000</v>
      </c>
      <c r="S43">
        <f t="shared" si="1"/>
        <v>564.32858134647097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325.77252285885692</v>
      </c>
      <c r="AC43">
        <f t="shared" si="2"/>
        <v>314.29899474381216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-1514.2031728938771</v>
      </c>
      <c r="AI43">
        <f t="shared" si="25"/>
        <v>-1542.0503354453381</v>
      </c>
      <c r="AJ43">
        <f t="shared" si="7"/>
        <v>11.473528115044758</v>
      </c>
      <c r="AK43">
        <f t="shared" si="22"/>
        <v>22.804076600119988</v>
      </c>
      <c r="AL43">
        <f t="shared" si="26"/>
        <v>-1507.7727307301734</v>
      </c>
      <c r="AN43">
        <f t="shared" si="27"/>
        <v>0</v>
      </c>
      <c r="AO43">
        <f t="shared" si="27"/>
        <v>0</v>
      </c>
      <c r="AP43">
        <f t="shared" si="27"/>
        <v>-0.46960907970843302</v>
      </c>
      <c r="AQ43">
        <f t="shared" si="27"/>
        <v>-25.535224897696938</v>
      </c>
      <c r="AR43">
        <f t="shared" si="27"/>
        <v>-26.004833977405369</v>
      </c>
      <c r="AS43">
        <f t="shared" si="27"/>
        <v>0.19348732457599344</v>
      </c>
      <c r="AT43">
        <f t="shared" si="27"/>
        <v>0.38456346875531411</v>
      </c>
      <c r="AU43">
        <f t="shared" si="23"/>
        <v>-25.426783184074061</v>
      </c>
      <c r="AW43">
        <v>40</v>
      </c>
      <c r="AX43">
        <f>IF(Z43&gt;0, (R43*SUMPRODUCT(K43:$K$98, X43:$X$98)-K43*$AZ$3)/Z43, 0)</f>
        <v>564.32858134647097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250000</v>
      </c>
      <c r="S44">
        <f t="shared" si="1"/>
        <v>554.96975084316068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314.29899474381216</v>
      </c>
      <c r="AC44">
        <f t="shared" si="2"/>
        <v>302.38623930195416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-1626.0126689131564</v>
      </c>
      <c r="AI44">
        <f t="shared" si="25"/>
        <v>-1653.2561573053204</v>
      </c>
      <c r="AJ44">
        <f t="shared" si="7"/>
        <v>11.912755441857996</v>
      </c>
      <c r="AK44">
        <f t="shared" si="22"/>
        <v>22.000929632066853</v>
      </c>
      <c r="AL44">
        <f t="shared" si="26"/>
        <v>-1619.3424722313955</v>
      </c>
      <c r="AN44">
        <f t="shared" si="27"/>
        <v>0</v>
      </c>
      <c r="AO44">
        <f t="shared" si="27"/>
        <v>0</v>
      </c>
      <c r="AP44">
        <f t="shared" si="27"/>
        <v>-0.41020431897840615</v>
      </c>
      <c r="AQ44">
        <f t="shared" si="27"/>
        <v>-24.482819890775556</v>
      </c>
      <c r="AR44">
        <f t="shared" si="27"/>
        <v>-24.893024209753964</v>
      </c>
      <c r="AS44">
        <f t="shared" si="27"/>
        <v>0.17936997137962818</v>
      </c>
      <c r="AT44">
        <f t="shared" si="27"/>
        <v>0.33126728217410228</v>
      </c>
      <c r="AU44">
        <f t="shared" si="23"/>
        <v>-24.382386956200232</v>
      </c>
      <c r="AW44">
        <v>41</v>
      </c>
      <c r="AX44">
        <f>IF(Z44&gt;0, (R44*SUMPRODUCT(K44:$K$98, X44:$X$98)-K44*$AZ$3)/Z44, 0)</f>
        <v>554.96975084316068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250000</v>
      </c>
      <c r="S45">
        <f t="shared" si="1"/>
        <v>544.81330331173217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302.38623930195416</v>
      </c>
      <c r="AC45">
        <f t="shared" si="2"/>
        <v>290.06633856817768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-1751.7177540800601</v>
      </c>
      <c r="AI45">
        <f t="shared" si="25"/>
        <v>-1778.3384640374863</v>
      </c>
      <c r="AJ45">
        <f t="shared" si="7"/>
        <v>12.319900733776478</v>
      </c>
      <c r="AK45">
        <f t="shared" si="22"/>
        <v>21.167036751136795</v>
      </c>
      <c r="AL45">
        <f t="shared" si="26"/>
        <v>-1744.8515265525732</v>
      </c>
      <c r="AN45">
        <f t="shared" si="27"/>
        <v>0</v>
      </c>
      <c r="AO45">
        <f t="shared" si="27"/>
        <v>0</v>
      </c>
      <c r="AP45">
        <f t="shared" si="27"/>
        <v>-0.35788139672712682</v>
      </c>
      <c r="AQ45">
        <f t="shared" si="27"/>
        <v>-23.54960470642871</v>
      </c>
      <c r="AR45">
        <f t="shared" si="27"/>
        <v>-23.90748610315584</v>
      </c>
      <c r="AS45">
        <f t="shared" si="27"/>
        <v>0.16562530785973703</v>
      </c>
      <c r="AT45">
        <f t="shared" si="27"/>
        <v>0.2845637358727931</v>
      </c>
      <c r="AU45">
        <f t="shared" si="23"/>
        <v>-23.457297059423311</v>
      </c>
      <c r="AW45">
        <v>42</v>
      </c>
      <c r="AX45">
        <f>IF(Z45&gt;0, (R45*SUMPRODUCT(K45:$K$98, X45:$X$98)-K45*$AZ$3)/Z45, 0)</f>
        <v>544.81330331173217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250000</v>
      </c>
      <c r="S46">
        <f t="shared" si="1"/>
        <v>533.91214436398593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290.06633856817768</v>
      </c>
      <c r="AC46">
        <f t="shared" si="2"/>
        <v>277.37648310906962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-1893.2419983615875</v>
      </c>
      <c r="AI46">
        <f t="shared" si="25"/>
        <v>-1919.2178528197671</v>
      </c>
      <c r="AJ46">
        <f t="shared" si="7"/>
        <v>12.68985545910806</v>
      </c>
      <c r="AK46">
        <f t="shared" si="22"/>
        <v>20.304643699772441</v>
      </c>
      <c r="AL46">
        <f t="shared" si="26"/>
        <v>-1886.2233536608867</v>
      </c>
      <c r="AN46">
        <f t="shared" si="27"/>
        <v>0</v>
      </c>
      <c r="AO46">
        <f t="shared" si="27"/>
        <v>0</v>
      </c>
      <c r="AP46">
        <f t="shared" si="27"/>
        <v>-0.31179655297179382</v>
      </c>
      <c r="AQ46">
        <f t="shared" si="27"/>
        <v>-22.725193890385778</v>
      </c>
      <c r="AR46">
        <f t="shared" si="27"/>
        <v>-23.036990443357571</v>
      </c>
      <c r="AS46">
        <f t="shared" si="27"/>
        <v>0.15232042496350956</v>
      </c>
      <c r="AT46">
        <f t="shared" si="27"/>
        <v>0.2437231824309031</v>
      </c>
      <c r="AU46">
        <f t="shared" si="23"/>
        <v>-22.64094683596316</v>
      </c>
      <c r="AW46">
        <v>43</v>
      </c>
      <c r="AX46">
        <f>IF(Z46&gt;0, (R46*SUMPRODUCT(K46:$K$98, X46:$X$98)-K46*$AZ$3)/Z46, 0)</f>
        <v>533.91214436398593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250000</v>
      </c>
      <c r="S47">
        <f t="shared" si="1"/>
        <v>522.28161754849634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277.37648310906962</v>
      </c>
      <c r="AC47">
        <f t="shared" si="2"/>
        <v>264.34749390379142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-2045.538923995663</v>
      </c>
      <c r="AI47">
        <f t="shared" si="25"/>
        <v>-2070.8459121244618</v>
      </c>
      <c r="AJ47">
        <f t="shared" si="7"/>
        <v>13.028989205278208</v>
      </c>
      <c r="AK47">
        <f t="shared" si="22"/>
        <v>19.416353817634874</v>
      </c>
      <c r="AL47">
        <f t="shared" si="26"/>
        <v>-2038.4005691015486</v>
      </c>
      <c r="AN47">
        <f t="shared" si="27"/>
        <v>0</v>
      </c>
      <c r="AO47">
        <f t="shared" si="27"/>
        <v>0</v>
      </c>
      <c r="AP47">
        <f t="shared" si="27"/>
        <v>-0.27122137039945354</v>
      </c>
      <c r="AQ47">
        <f t="shared" si="27"/>
        <v>-21.92255622628544</v>
      </c>
      <c r="AR47">
        <f t="shared" si="27"/>
        <v>-22.193777596684896</v>
      </c>
      <c r="AS47">
        <f t="shared" si="27"/>
        <v>0.13963496126802774</v>
      </c>
      <c r="AT47">
        <f t="shared" si="27"/>
        <v>0.20808995775308697</v>
      </c>
      <c r="AU47">
        <f t="shared" si="23"/>
        <v>-21.846052677663778</v>
      </c>
      <c r="AW47">
        <v>44</v>
      </c>
      <c r="AX47">
        <f>IF(Z47&gt;0, (R47*SUMPRODUCT(K47:$K$98, X47:$X$98)-K47*$AZ$3)/Z47, 0)</f>
        <v>522.28161754849634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250000</v>
      </c>
      <c r="S48">
        <f t="shared" si="1"/>
        <v>510.07312199337787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264.34749390379142</v>
      </c>
      <c r="AC48">
        <f t="shared" si="2"/>
        <v>251.08226328920938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-2207.6945883172339</v>
      </c>
      <c r="AI48">
        <f t="shared" si="25"/>
        <v>-2232.3069676470809</v>
      </c>
      <c r="AJ48">
        <f t="shared" si="7"/>
        <v>13.265230614582038</v>
      </c>
      <c r="AK48">
        <f t="shared" si="22"/>
        <v>18.5043245732654</v>
      </c>
      <c r="AL48">
        <f t="shared" si="26"/>
        <v>-2200.5374124592336</v>
      </c>
      <c r="AN48">
        <f t="shared" si="27"/>
        <v>0</v>
      </c>
      <c r="AO48">
        <f t="shared" si="27"/>
        <v>0</v>
      </c>
      <c r="AP48">
        <f t="shared" si="27"/>
        <v>-0.23551524359377871</v>
      </c>
      <c r="AQ48">
        <f t="shared" si="27"/>
        <v>-21.125374421548344</v>
      </c>
      <c r="AR48">
        <f t="shared" si="27"/>
        <v>-21.360889665142121</v>
      </c>
      <c r="AS48">
        <f t="shared" si="27"/>
        <v>0.12693466071085166</v>
      </c>
      <c r="AT48">
        <f t="shared" si="27"/>
        <v>0.17706742005743306</v>
      </c>
      <c r="AU48">
        <f t="shared" si="23"/>
        <v>-21.056887584373836</v>
      </c>
      <c r="AW48">
        <v>45</v>
      </c>
      <c r="AX48">
        <f>IF(Z48&gt;0, (R48*SUMPRODUCT(K48:$K$98, X48:$X$98)-K48*$AZ$3)/Z48, 0)</f>
        <v>510.07312199337787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250000</v>
      </c>
      <c r="S49">
        <f t="shared" si="1"/>
        <v>497.43480326931262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251.08226328920938</v>
      </c>
      <c r="AC49">
        <f t="shared" si="2"/>
        <v>237.68664387811035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-2375.0985433109527</v>
      </c>
      <c r="AI49">
        <f t="shared" si="25"/>
        <v>-2398.9897791388394</v>
      </c>
      <c r="AJ49">
        <f t="shared" si="7"/>
        <v>13.395619411099034</v>
      </c>
      <c r="AK49">
        <f t="shared" si="22"/>
        <v>17.575758430244658</v>
      </c>
      <c r="AL49">
        <f t="shared" si="26"/>
        <v>-2368.0184012974955</v>
      </c>
      <c r="AN49">
        <f t="shared" si="27"/>
        <v>0</v>
      </c>
      <c r="AO49">
        <f t="shared" si="27"/>
        <v>0</v>
      </c>
      <c r="AP49">
        <f t="shared" si="27"/>
        <v>-0.20412021376785106</v>
      </c>
      <c r="AQ49">
        <f t="shared" si="27"/>
        <v>-20.292195258248768</v>
      </c>
      <c r="AR49">
        <f t="shared" si="27"/>
        <v>-20.496315472016622</v>
      </c>
      <c r="AS49">
        <f t="shared" si="27"/>
        <v>0.11444852486679366</v>
      </c>
      <c r="AT49">
        <f t="shared" si="27"/>
        <v>0.150162494471137</v>
      </c>
      <c r="AU49">
        <f t="shared" si="23"/>
        <v>-20.231704452678688</v>
      </c>
      <c r="AW49">
        <v>46</v>
      </c>
      <c r="AX49">
        <f>IF(Z49&gt;0, (R49*SUMPRODUCT(K49:$K$98, X49:$X$98)-K49*$AZ$3)/Z49, 0)</f>
        <v>497.43480326931262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250000</v>
      </c>
      <c r="S50">
        <f t="shared" si="1"/>
        <v>484.59654335365741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237.68664387811035</v>
      </c>
      <c r="AC50">
        <f t="shared" si="2"/>
        <v>224.29601559347711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-2548.856562936176</v>
      </c>
      <c r="AI50">
        <f t="shared" si="25"/>
        <v>-2571.9991150931965</v>
      </c>
      <c r="AJ50">
        <f t="shared" si="7"/>
        <v>13.390628284633237</v>
      </c>
      <c r="AK50">
        <f t="shared" si="22"/>
        <v>16.638065071467725</v>
      </c>
      <c r="AL50">
        <f t="shared" si="26"/>
        <v>-2541.9704217370954</v>
      </c>
      <c r="AN50">
        <f t="shared" si="27"/>
        <v>0</v>
      </c>
      <c r="AO50">
        <f t="shared" si="27"/>
        <v>0</v>
      </c>
      <c r="AP50">
        <f t="shared" si="27"/>
        <v>-0.1765389860150107</v>
      </c>
      <c r="AQ50">
        <f t="shared" si="27"/>
        <v>-19.443514702502458</v>
      </c>
      <c r="AR50">
        <f t="shared" si="27"/>
        <v>-19.620053688517469</v>
      </c>
      <c r="AS50">
        <f t="shared" si="27"/>
        <v>0.10214810896541263</v>
      </c>
      <c r="AT50">
        <f t="shared" si="27"/>
        <v>0.12692062297362627</v>
      </c>
      <c r="AU50">
        <f t="shared" si="23"/>
        <v>-19.390984956578428</v>
      </c>
      <c r="AW50">
        <v>47</v>
      </c>
      <c r="AX50">
        <f>IF(Z50&gt;0, (R50*SUMPRODUCT(K50:$K$98, X50:$X$98)-K50*$AZ$3)/Z50, 0)</f>
        <v>484.59654335365741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250000</v>
      </c>
      <c r="S51">
        <f t="shared" si="1"/>
        <v>471.76639367398411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224.29601559347711</v>
      </c>
      <c r="AC51">
        <f t="shared" si="2"/>
        <v>211.01461426027407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-2734.0743030851295</v>
      </c>
      <c r="AI51">
        <f t="shared" si="25"/>
        <v>-2756.4386148599629</v>
      </c>
      <c r="AJ51">
        <f t="shared" si="7"/>
        <v>13.281401333203036</v>
      </c>
      <c r="AK51">
        <f t="shared" si="22"/>
        <v>15.700721091543398</v>
      </c>
      <c r="AL51">
        <f t="shared" si="26"/>
        <v>-2727.4564924352162</v>
      </c>
      <c r="AN51">
        <f t="shared" si="27"/>
        <v>0</v>
      </c>
      <c r="AO51">
        <f t="shared" si="27"/>
        <v>0</v>
      </c>
      <c r="AP51">
        <f t="shared" si="27"/>
        <v>-0.15232349363201203</v>
      </c>
      <c r="AQ51">
        <f t="shared" si="27"/>
        <v>-18.621800388424454</v>
      </c>
      <c r="AR51">
        <f t="shared" si="27"/>
        <v>-18.774123882056465</v>
      </c>
      <c r="AS51">
        <f t="shared" si="27"/>
        <v>9.0459723141533263E-2</v>
      </c>
      <c r="AT51">
        <f t="shared" si="27"/>
        <v>0.10693772798754229</v>
      </c>
      <c r="AU51">
        <f t="shared" si="23"/>
        <v>-18.576726430927387</v>
      </c>
      <c r="AW51">
        <v>48</v>
      </c>
      <c r="AX51">
        <f>IF(Z51&gt;0, (R51*SUMPRODUCT(K51:$K$98, X51:$X$98)-K51*$AZ$3)/Z51, 0)</f>
        <v>471.76639367398411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250000</v>
      </c>
      <c r="S52">
        <f t="shared" si="1"/>
        <v>459.05338196976498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211.01461426027407</v>
      </c>
      <c r="AC52">
        <f t="shared" si="2"/>
        <v>197.89470080872428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-2930.0926236102937</v>
      </c>
      <c r="AI52">
        <f t="shared" si="25"/>
        <v>-2951.6472737426566</v>
      </c>
      <c r="AJ52">
        <f t="shared" si="7"/>
        <v>13.119913451549792</v>
      </c>
      <c r="AK52">
        <f t="shared" si="22"/>
        <v>14.771022998219186</v>
      </c>
      <c r="AL52">
        <f t="shared" si="26"/>
        <v>-2923.7563372928876</v>
      </c>
      <c r="AN52">
        <f t="shared" si="27"/>
        <v>0</v>
      </c>
      <c r="AO52">
        <f t="shared" si="27"/>
        <v>0</v>
      </c>
      <c r="AP52">
        <f t="shared" si="27"/>
        <v>-0.13107935908085949</v>
      </c>
      <c r="AQ52">
        <f t="shared" si="27"/>
        <v>-17.818645201469959</v>
      </c>
      <c r="AR52">
        <f t="shared" si="27"/>
        <v>-17.94972456055082</v>
      </c>
      <c r="AS52">
        <f t="shared" si="27"/>
        <v>7.9785560696408825E-2</v>
      </c>
      <c r="AT52">
        <f t="shared" si="27"/>
        <v>8.9826381578245504E-2</v>
      </c>
      <c r="AU52">
        <f t="shared" si="23"/>
        <v>-17.780112618276164</v>
      </c>
      <c r="AW52">
        <v>49</v>
      </c>
      <c r="AX52">
        <f>IF(Z52&gt;0, (R52*SUMPRODUCT(K52:$K$98, X52:$X$98)-K52*$AZ$3)/Z52, 0)</f>
        <v>459.05338196976498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250000</v>
      </c>
      <c r="S53">
        <f t="shared" si="1"/>
        <v>446.57994839184312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197.89470080872428</v>
      </c>
      <c r="AC53">
        <f t="shared" si="2"/>
        <v>184.98845465803527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-3137.0985910240543</v>
      </c>
      <c r="AI53">
        <f t="shared" si="25"/>
        <v>-3157.8102749368886</v>
      </c>
      <c r="AJ53">
        <f t="shared" si="7"/>
        <v>12.906246150689014</v>
      </c>
      <c r="AK53">
        <f t="shared" si="22"/>
        <v>13.8526290566107</v>
      </c>
      <c r="AL53">
        <f t="shared" si="26"/>
        <v>-3131.0513997295889</v>
      </c>
      <c r="AN53">
        <f t="shared" si="27"/>
        <v>0</v>
      </c>
      <c r="AO53">
        <f t="shared" si="27"/>
        <v>0</v>
      </c>
      <c r="AP53">
        <f t="shared" si="27"/>
        <v>-0.11245809389936809</v>
      </c>
      <c r="AQ53">
        <f t="shared" si="27"/>
        <v>-17.03348358374393</v>
      </c>
      <c r="AR53">
        <f t="shared" si="27"/>
        <v>-17.1459416776433</v>
      </c>
      <c r="AS53">
        <f t="shared" si="27"/>
        <v>7.0076959826677623E-2</v>
      </c>
      <c r="AT53">
        <f t="shared" si="27"/>
        <v>7.5215528865622217E-2</v>
      </c>
      <c r="AU53">
        <f t="shared" si="23"/>
        <v>-17.000649188950998</v>
      </c>
      <c r="AW53">
        <v>50</v>
      </c>
      <c r="AX53">
        <f>IF(Z53&gt;0, (R53*SUMPRODUCT(K53:$K$98, X53:$X$98)-K53*$AZ$3)/Z53, 0)</f>
        <v>446.57994839184312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250000</v>
      </c>
      <c r="S54">
        <f t="shared" si="1"/>
        <v>434.39920102277637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184.98845465803527</v>
      </c>
      <c r="AC54">
        <f t="shared" si="2"/>
        <v>172.34104165534566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-3339.2726170478581</v>
      </c>
      <c r="AI54">
        <f t="shared" si="25"/>
        <v>-3359.1093295981545</v>
      </c>
      <c r="AJ54">
        <f t="shared" si="7"/>
        <v>12.647413002689603</v>
      </c>
      <c r="AK54">
        <f t="shared" si="22"/>
        <v>12.949191826062469</v>
      </c>
      <c r="AL54">
        <f t="shared" si="26"/>
        <v>-3333.5127247694027</v>
      </c>
      <c r="AN54">
        <f t="shared" si="27"/>
        <v>0</v>
      </c>
      <c r="AO54">
        <f t="shared" si="27"/>
        <v>0</v>
      </c>
      <c r="AP54">
        <f t="shared" si="27"/>
        <v>-9.6167203256952521E-2</v>
      </c>
      <c r="AQ54">
        <f t="shared" si="27"/>
        <v>-16.188595145480249</v>
      </c>
      <c r="AR54">
        <f t="shared" si="27"/>
        <v>-16.2847623487372</v>
      </c>
      <c r="AS54">
        <f t="shared" si="27"/>
        <v>6.1313906415712785E-2</v>
      </c>
      <c r="AT54">
        <f t="shared" si="27"/>
        <v>6.2776912212281058E-2</v>
      </c>
      <c r="AU54">
        <f t="shared" si="23"/>
        <v>-16.160671530109209</v>
      </c>
      <c r="AW54">
        <v>51</v>
      </c>
      <c r="AX54">
        <f>IF(Z54&gt;0, (R54*SUMPRODUCT(K54:$K$98, X54:$X$98)-K54*$AZ$3)/Z54, 0)</f>
        <v>434.39920102277637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250000</v>
      </c>
      <c r="S55">
        <f t="shared" si="1"/>
        <v>422.70843898854321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172.34104165534566</v>
      </c>
      <c r="AC55">
        <f t="shared" si="2"/>
        <v>160.06858095723538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-3523.2948232975941</v>
      </c>
      <c r="AI55">
        <f t="shared" si="25"/>
        <v>-3542.2285097577283</v>
      </c>
      <c r="AJ55">
        <f t="shared" si="7"/>
        <v>12.27246069811028</v>
      </c>
      <c r="AK55">
        <f t="shared" si="22"/>
        <v>12.063872915874198</v>
      </c>
      <c r="AL55">
        <f t="shared" si="26"/>
        <v>-3517.8921761437441</v>
      </c>
      <c r="AN55">
        <f t="shared" si="27"/>
        <v>0</v>
      </c>
      <c r="AO55">
        <f t="shared" si="27"/>
        <v>0</v>
      </c>
      <c r="AP55">
        <f t="shared" si="27"/>
        <v>-8.195480933208496E-2</v>
      </c>
      <c r="AQ55">
        <f t="shared" si="27"/>
        <v>-15.250646305570667</v>
      </c>
      <c r="AR55">
        <f t="shared" si="27"/>
        <v>-15.332601114902753</v>
      </c>
      <c r="AS55">
        <f t="shared" si="27"/>
        <v>5.3121571367883244E-2</v>
      </c>
      <c r="AT55">
        <f t="shared" si="27"/>
        <v>5.2218695324268892E-2</v>
      </c>
      <c r="AU55">
        <f t="shared" si="23"/>
        <v>-15.227260848210602</v>
      </c>
      <c r="AW55">
        <v>52</v>
      </c>
      <c r="AX55">
        <f>IF(Z55&gt;0, (R55*SUMPRODUCT(K55:$K$98, X55:$X$98)-K55*$AZ$3)/Z55, 0)</f>
        <v>422.70843898854321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250000</v>
      </c>
      <c r="S56">
        <f t="shared" si="1"/>
        <v>415.80628944237918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160.06858095723538</v>
      </c>
      <c r="AC56">
        <f t="shared" si="2"/>
        <v>148.31448326538793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-4548.9245793651044</v>
      </c>
      <c r="AI56">
        <f t="shared" si="25"/>
        <v>-4566.7591440447641</v>
      </c>
      <c r="AJ56">
        <f t="shared" si="7"/>
        <v>11.754097691847448</v>
      </c>
      <c r="AK56">
        <f t="shared" si="22"/>
        <v>11.204800667006477</v>
      </c>
      <c r="AL56">
        <f t="shared" si="26"/>
        <v>-4543.8002456859103</v>
      </c>
      <c r="AN56">
        <f t="shared" si="27"/>
        <v>0</v>
      </c>
      <c r="AO56">
        <f t="shared" si="27"/>
        <v>0</v>
      </c>
      <c r="AP56">
        <f t="shared" si="27"/>
        <v>-6.8926107618885471E-2</v>
      </c>
      <c r="AQ56">
        <f t="shared" si="27"/>
        <v>-17.580449578626656</v>
      </c>
      <c r="AR56">
        <f t="shared" si="27"/>
        <v>-17.649375686245541</v>
      </c>
      <c r="AS56">
        <f t="shared" si="27"/>
        <v>4.542663176944059E-2</v>
      </c>
      <c r="AT56">
        <f t="shared" si="27"/>
        <v>4.3303736900461659E-2</v>
      </c>
      <c r="AU56">
        <f t="shared" si="23"/>
        <v>-17.560645317575638</v>
      </c>
      <c r="AW56">
        <v>53</v>
      </c>
      <c r="AX56">
        <f>IF(Z56&gt;0, (R56*SUMPRODUCT(K56:$K$98, X56:$X$98)-K56*$AZ$3)/Z56, 0)</f>
        <v>415.80628944237918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250000</v>
      </c>
      <c r="S57">
        <f t="shared" si="1"/>
        <v>404.20574973273983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148.31448326538793</v>
      </c>
      <c r="AC57">
        <f t="shared" si="2"/>
        <v>133.85595209187125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-5491.6047993362354</v>
      </c>
      <c r="AI57">
        <f t="shared" si="25"/>
        <v>-5508.1626974092314</v>
      </c>
      <c r="AJ57">
        <f t="shared" si="7"/>
        <v>14.45853117351669</v>
      </c>
      <c r="AK57">
        <f t="shared" si="22"/>
        <v>10.382013828577156</v>
      </c>
      <c r="AL57">
        <f t="shared" si="26"/>
        <v>-5483.3221524071378</v>
      </c>
      <c r="AN57">
        <f t="shared" si="27"/>
        <v>0</v>
      </c>
      <c r="AO57">
        <f t="shared" si="27"/>
        <v>0</v>
      </c>
      <c r="AP57">
        <f t="shared" si="27"/>
        <v>-5.7135814489462936E-2</v>
      </c>
      <c r="AQ57">
        <f t="shared" si="27"/>
        <v>-18.949706761152303</v>
      </c>
      <c r="AR57">
        <f t="shared" si="27"/>
        <v>-19.006842575641766</v>
      </c>
      <c r="AS57">
        <f t="shared" si="27"/>
        <v>4.9891595616683271E-2</v>
      </c>
      <c r="AT57">
        <f t="shared" si="27"/>
        <v>3.5824886318393583E-2</v>
      </c>
      <c r="AU57">
        <f t="shared" si="23"/>
        <v>-18.92112609370669</v>
      </c>
      <c r="AW57">
        <v>54</v>
      </c>
      <c r="AX57">
        <f>IF(Z57&gt;0, (R57*SUMPRODUCT(K57:$K$98, X57:$X$98)-K57*$AZ$3)/Z57, 0)</f>
        <v>404.20574973273983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250000</v>
      </c>
      <c r="S58">
        <f t="shared" si="1"/>
        <v>389.05161896717988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133.85595209187125</v>
      </c>
      <c r="AC58">
        <f t="shared" si="2"/>
        <v>117.69367247813859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-6333.0241225301806</v>
      </c>
      <c r="AI58">
        <f t="shared" si="25"/>
        <v>-6348.1498367979402</v>
      </c>
      <c r="AJ58">
        <f t="shared" si="7"/>
        <v>16.16227961373265</v>
      </c>
      <c r="AK58">
        <f t="shared" si="22"/>
        <v>9.3699166464309886</v>
      </c>
      <c r="AL58">
        <f t="shared" si="26"/>
        <v>-6322.6176405377764</v>
      </c>
      <c r="AN58">
        <f t="shared" si="27"/>
        <v>0</v>
      </c>
      <c r="AO58">
        <f t="shared" si="27"/>
        <v>0</v>
      </c>
      <c r="AP58">
        <f t="shared" si="27"/>
        <v>-4.6601627848395603E-2</v>
      </c>
      <c r="AQ58">
        <f t="shared" si="27"/>
        <v>-19.511755153416196</v>
      </c>
      <c r="AR58">
        <f t="shared" si="27"/>
        <v>-19.558356781264592</v>
      </c>
      <c r="AS58">
        <f t="shared" si="27"/>
        <v>4.9795237858372574E-2</v>
      </c>
      <c r="AT58">
        <f t="shared" si="27"/>
        <v>2.8868280915380136E-2</v>
      </c>
      <c r="AU58">
        <f t="shared" si="23"/>
        <v>-19.479693262490837</v>
      </c>
      <c r="AW58">
        <v>55</v>
      </c>
      <c r="AX58">
        <f>IF(Z58&gt;0, (R58*SUMPRODUCT(K58:$K$98, X58:$X$98)-K58*$AZ$3)/Z58, 0)</f>
        <v>389.05161896717988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250000</v>
      </c>
      <c r="S59">
        <f t="shared" si="1"/>
        <v>370.98644995239761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117.69367247813859</v>
      </c>
      <c r="AC59">
        <f t="shared" si="2"/>
        <v>100.67069156348998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-7032.4146702809821</v>
      </c>
      <c r="AI59">
        <f t="shared" si="25"/>
        <v>-7045.9826444720084</v>
      </c>
      <c r="AJ59">
        <f t="shared" si="7"/>
        <v>17.022980914648613</v>
      </c>
      <c r="AK59">
        <f t="shared" si="22"/>
        <v>8.2385570734697016</v>
      </c>
      <c r="AL59">
        <f t="shared" si="26"/>
        <v>-7020.7211064838903</v>
      </c>
      <c r="AN59">
        <f t="shared" si="27"/>
        <v>0</v>
      </c>
      <c r="AO59">
        <f t="shared" si="27"/>
        <v>0</v>
      </c>
      <c r="AP59">
        <f t="shared" si="27"/>
        <v>-3.7323484407900988E-2</v>
      </c>
      <c r="AQ59">
        <f t="shared" si="27"/>
        <v>-19.345129611886286</v>
      </c>
      <c r="AR59">
        <f t="shared" si="27"/>
        <v>-19.382453096294185</v>
      </c>
      <c r="AS59">
        <f t="shared" si="27"/>
        <v>4.6827695409688661E-2</v>
      </c>
      <c r="AT59">
        <f t="shared" si="27"/>
        <v>2.2663048451155403E-2</v>
      </c>
      <c r="AU59">
        <f t="shared" si="23"/>
        <v>-19.312962352433342</v>
      </c>
      <c r="AW59">
        <v>56</v>
      </c>
      <c r="AX59">
        <f>IF(Z59&gt;0, (R59*SUMPRODUCT(K59:$K$98, X59:$X$98)-K59*$AZ$3)/Z59, 0)</f>
        <v>370.98644995239761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50</v>
      </c>
      <c r="R60">
        <f t="shared" si="0"/>
        <v>250000</v>
      </c>
      <c r="S60">
        <f t="shared" si="1"/>
        <v>349.61754017764457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100.67069156348998</v>
      </c>
      <c r="AC60">
        <f t="shared" si="2"/>
        <v>83.547681807646129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-7419.2738384318127</v>
      </c>
      <c r="AI60">
        <f t="shared" si="25"/>
        <v>-7431.2222781132423</v>
      </c>
      <c r="AJ60">
        <f t="shared" si="7"/>
        <v>17.123009755843853</v>
      </c>
      <c r="AK60">
        <f t="shared" si="22"/>
        <v>7.0469484094442993</v>
      </c>
      <c r="AL60">
        <f t="shared" si="26"/>
        <v>-7407.0523199479539</v>
      </c>
      <c r="AN60">
        <f t="shared" si="27"/>
        <v>0</v>
      </c>
      <c r="AO60">
        <f t="shared" si="27"/>
        <v>0</v>
      </c>
      <c r="AP60">
        <f t="shared" si="27"/>
        <v>-2.9346772503571563E-2</v>
      </c>
      <c r="AQ60">
        <f t="shared" si="27"/>
        <v>-18.222608749204579</v>
      </c>
      <c r="AR60">
        <f t="shared" si="27"/>
        <v>-18.251955521708148</v>
      </c>
      <c r="AS60">
        <f t="shared" si="27"/>
        <v>4.2056124923339856E-2</v>
      </c>
      <c r="AT60">
        <f t="shared" si="27"/>
        <v>1.7308133725426066E-2</v>
      </c>
      <c r="AU60">
        <f t="shared" si="23"/>
        <v>-18.192591263059384</v>
      </c>
      <c r="AW60">
        <v>57</v>
      </c>
      <c r="AX60">
        <f>IF(Z60&gt;0, (R60*SUMPRODUCT(K60:$K$98, X60:$X$98)-K60*$AZ$3)/Z60, 0)</f>
        <v>349.61754017764457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250000</v>
      </c>
      <c r="S61">
        <f t="shared" si="1"/>
        <v>326.39864355790456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83.547681807646129</v>
      </c>
      <c r="AC61">
        <f t="shared" si="2"/>
        <v>67.309108644193714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-7590.4042062584167</v>
      </c>
      <c r="AI61">
        <f t="shared" si="25"/>
        <v>-7600.7150807017797</v>
      </c>
      <c r="AJ61">
        <f t="shared" si="7"/>
        <v>16.238573163452415</v>
      </c>
      <c r="AK61">
        <f t="shared" si="22"/>
        <v>5.8483377265352292</v>
      </c>
      <c r="AL61">
        <f t="shared" si="26"/>
        <v>-7578.6281698117918</v>
      </c>
      <c r="AN61">
        <f t="shared" si="27"/>
        <v>0</v>
      </c>
      <c r="AO61">
        <f t="shared" si="27"/>
        <v>0</v>
      </c>
      <c r="AP61">
        <f t="shared" si="27"/>
        <v>-2.261135693610478E-2</v>
      </c>
      <c r="AQ61">
        <f t="shared" si="27"/>
        <v>-16.645468795082561</v>
      </c>
      <c r="AR61">
        <f t="shared" si="27"/>
        <v>-16.668080152018664</v>
      </c>
      <c r="AS61">
        <f t="shared" si="27"/>
        <v>3.5610575606243269E-2</v>
      </c>
      <c r="AT61">
        <f t="shared" si="27"/>
        <v>1.2825183018564532E-2</v>
      </c>
      <c r="AU61">
        <f t="shared" si="23"/>
        <v>-16.619644393393855</v>
      </c>
      <c r="AW61">
        <v>58</v>
      </c>
      <c r="AX61">
        <f>IF(Z61&gt;0, (R61*SUMPRODUCT(K61:$K$98, X61:$X$98)-K61*$AZ$3)/Z61, 0)</f>
        <v>326.39864355790456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50</v>
      </c>
      <c r="R62">
        <f t="shared" si="0"/>
        <v>250000</v>
      </c>
      <c r="S62">
        <f t="shared" si="1"/>
        <v>301.12127859052049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67.309108644193714</v>
      </c>
      <c r="AC62">
        <f t="shared" si="2"/>
        <v>52.435100193532755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-7505.6211778417401</v>
      </c>
      <c r="AI62">
        <f t="shared" si="25"/>
        <v>-7514.3278193051019</v>
      </c>
      <c r="AJ62">
        <f t="shared" si="7"/>
        <v>14.874008450660959</v>
      </c>
      <c r="AK62">
        <f t="shared" si="22"/>
        <v>4.7116376050935607</v>
      </c>
      <c r="AL62">
        <f t="shared" si="26"/>
        <v>-7494.7421732493476</v>
      </c>
      <c r="AN62">
        <f t="shared" si="27"/>
        <v>0</v>
      </c>
      <c r="AO62">
        <f t="shared" si="27"/>
        <v>0</v>
      </c>
      <c r="AP62">
        <f t="shared" si="27"/>
        <v>-1.7047620358429098E-2</v>
      </c>
      <c r="AQ62">
        <f t="shared" si="27"/>
        <v>-14.696020380817609</v>
      </c>
      <c r="AR62">
        <f t="shared" si="27"/>
        <v>-14.71306800117604</v>
      </c>
      <c r="AS62">
        <f t="shared" si="27"/>
        <v>2.9123336517527593E-2</v>
      </c>
      <c r="AT62">
        <f t="shared" si="27"/>
        <v>9.2253952911852712E-3</v>
      </c>
      <c r="AU62">
        <f t="shared" si="23"/>
        <v>-14.674719269367328</v>
      </c>
      <c r="AW62">
        <v>59</v>
      </c>
      <c r="AX62">
        <f>IF(Z62&gt;0, (R62*SUMPRODUCT(K62:$K$98, X62:$X$98)-K62*$AZ$3)/Z62, 0)</f>
        <v>301.12127859052049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250000</v>
      </c>
      <c r="S63">
        <f t="shared" si="1"/>
        <v>273.62022407855886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52.435100193532755</v>
      </c>
      <c r="AC63">
        <f t="shared" si="2"/>
        <v>39.320740834520151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-7171.4913597939785</v>
      </c>
      <c r="AI63">
        <f t="shared" si="25"/>
        <v>-7178.6766365707472</v>
      </c>
      <c r="AJ63">
        <f t="shared" si="7"/>
        <v>13.114359359012603</v>
      </c>
      <c r="AK63">
        <f t="shared" si="22"/>
        <v>3.6704570135472934</v>
      </c>
      <c r="AL63">
        <f t="shared" si="26"/>
        <v>-7161.8918201981878</v>
      </c>
      <c r="AN63">
        <f t="shared" si="27"/>
        <v>0</v>
      </c>
      <c r="AO63">
        <f t="shared" si="27"/>
        <v>0</v>
      </c>
      <c r="AP63">
        <f t="shared" si="27"/>
        <v>-1.2561415572408505E-2</v>
      </c>
      <c r="AQ63">
        <f t="shared" si="27"/>
        <v>-12.537315686371766</v>
      </c>
      <c r="AR63">
        <f t="shared" si="27"/>
        <v>-12.549877101944173</v>
      </c>
      <c r="AS63">
        <f t="shared" si="27"/>
        <v>2.29267323991015E-2</v>
      </c>
      <c r="AT63">
        <f t="shared" si="27"/>
        <v>6.4167515490699458E-3</v>
      </c>
      <c r="AU63">
        <f t="shared" si="23"/>
        <v>-12.520533617996003</v>
      </c>
      <c r="AW63">
        <v>60</v>
      </c>
      <c r="AX63">
        <f>IF(Z63&gt;0, (R63*SUMPRODUCT(K63:$K$98, X63:$X$98)-K63*$AZ$3)/Z63, 0)</f>
        <v>273.62022407855886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250000</v>
      </c>
      <c r="S64">
        <f t="shared" si="1"/>
        <v>243.81764903825814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39.320740834520151</v>
      </c>
      <c r="AC64">
        <f t="shared" si="2"/>
        <v>28.195622489045689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-6656.5565559979268</v>
      </c>
      <c r="AI64">
        <f t="shared" si="25"/>
        <v>-6662.3386686957283</v>
      </c>
      <c r="AJ64">
        <f t="shared" si="7"/>
        <v>11.125118345474462</v>
      </c>
      <c r="AK64">
        <f t="shared" si="22"/>
        <v>2.752451858416411</v>
      </c>
      <c r="AL64">
        <f t="shared" si="26"/>
        <v>-6648.4610984918372</v>
      </c>
      <c r="AN64">
        <f t="shared" si="27"/>
        <v>0</v>
      </c>
      <c r="AO64">
        <f t="shared" si="27"/>
        <v>0</v>
      </c>
      <c r="AP64">
        <f t="shared" si="27"/>
        <v>-9.0253408289035966E-3</v>
      </c>
      <c r="AQ64">
        <f t="shared" si="27"/>
        <v>-10.390266465680329</v>
      </c>
      <c r="AR64">
        <f t="shared" si="27"/>
        <v>-10.399291806509231</v>
      </c>
      <c r="AS64">
        <f t="shared" si="27"/>
        <v>1.7365276340595748E-2</v>
      </c>
      <c r="AT64">
        <f t="shared" si="27"/>
        <v>4.2963216795828939E-3</v>
      </c>
      <c r="AU64">
        <f t="shared" si="23"/>
        <v>-10.377630208489052</v>
      </c>
      <c r="AW64">
        <v>61</v>
      </c>
      <c r="AX64">
        <f>IF(Z64&gt;0, (R64*SUMPRODUCT(K64:$K$98, X64:$X$98)-K64*$AZ$3)/Z64, 0)</f>
        <v>243.81764903825814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250000</v>
      </c>
      <c r="S65">
        <f t="shared" si="1"/>
        <v>210.40790390228099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28.195622489045689</v>
      </c>
      <c r="AC65">
        <f t="shared" si="2"/>
        <v>19.066246506309366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-5967.5482900033694</v>
      </c>
      <c r="AI65">
        <f t="shared" si="25"/>
        <v>-5972.0790719161923</v>
      </c>
      <c r="AJ65">
        <f t="shared" si="7"/>
        <v>9.1293759827363239</v>
      </c>
      <c r="AK65">
        <f t="shared" si="22"/>
        <v>1.9736935742331985</v>
      </c>
      <c r="AL65">
        <f t="shared" si="26"/>
        <v>-5960.9760023592225</v>
      </c>
      <c r="AN65">
        <f t="shared" si="27"/>
        <v>0</v>
      </c>
      <c r="AO65">
        <f t="shared" si="27"/>
        <v>0</v>
      </c>
      <c r="AP65">
        <f t="shared" si="27"/>
        <v>-6.3144015249277504E-3</v>
      </c>
      <c r="AQ65">
        <f t="shared" si="27"/>
        <v>-8.3167755031048198</v>
      </c>
      <c r="AR65">
        <f t="shared" si="27"/>
        <v>-8.3230899046297484</v>
      </c>
      <c r="AS65">
        <f t="shared" si="27"/>
        <v>1.2723310619713827E-2</v>
      </c>
      <c r="AT65">
        <f t="shared" si="27"/>
        <v>2.7506717283403486E-3</v>
      </c>
      <c r="AU65">
        <f t="shared" si="23"/>
        <v>-8.307615922281693</v>
      </c>
      <c r="AW65">
        <v>62</v>
      </c>
      <c r="AX65">
        <f>IF(Z65&gt;0, (R65*SUMPRODUCT(K65:$K$98, X65:$X$98)-K65*$AZ$3)/Z65, 0)</f>
        <v>210.40790390228099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250000</v>
      </c>
      <c r="S66">
        <f t="shared" si="1"/>
        <v>172.16250602238128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19.066246506309366</v>
      </c>
      <c r="AC66">
        <f t="shared" si="2"/>
        <v>11.875266077261712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-5183.101737107776</v>
      </c>
      <c r="AI66">
        <f t="shared" si="25"/>
        <v>-5186.550590854049</v>
      </c>
      <c r="AJ66">
        <f t="shared" si="7"/>
        <v>7.190980429047654</v>
      </c>
      <c r="AK66">
        <f t="shared" si="22"/>
        <v>1.3346372554416557</v>
      </c>
      <c r="AL66">
        <f t="shared" si="26"/>
        <v>-5178.0249731695594</v>
      </c>
      <c r="AN66">
        <f t="shared" si="27"/>
        <v>0</v>
      </c>
      <c r="AO66">
        <f t="shared" si="27"/>
        <v>0</v>
      </c>
      <c r="AP66">
        <f t="shared" si="27"/>
        <v>-4.2915659588087449E-3</v>
      </c>
      <c r="AQ66">
        <f t="shared" si="27"/>
        <v>-6.4495698027351702</v>
      </c>
      <c r="AR66">
        <f t="shared" si="27"/>
        <v>-6.4538613686939783</v>
      </c>
      <c r="AS66">
        <f t="shared" si="27"/>
        <v>8.9480648035909771E-3</v>
      </c>
      <c r="AT66">
        <f t="shared" si="27"/>
        <v>1.6607499865717683E-3</v>
      </c>
      <c r="AU66">
        <f t="shared" si="23"/>
        <v>-6.4432525539038155</v>
      </c>
      <c r="AW66">
        <v>63</v>
      </c>
      <c r="AX66">
        <f>IF(Z66&gt;0, (R66*SUMPRODUCT(K66:$K$98, X66:$X$98)-K66*$AZ$3)/Z66, 0)</f>
        <v>172.16250602238128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8">$C$6</f>
        <v>250000</v>
      </c>
      <c r="S67">
        <f t="shared" ref="S67:S89" si="29">AX67</f>
        <v>126.41418391653022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11.875266077261712</v>
      </c>
      <c r="AC67">
        <f t="shared" ref="AC67:AC89" si="30">S67*Z67</f>
        <v>6.4308704477918628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-2.5435715552449754</v>
      </c>
      <c r="AH67">
        <f t="shared" ref="AH67:AH89" si="33">-X67*R67</f>
        <v>-4353.9682678278541</v>
      </c>
      <c r="AI67">
        <f t="shared" ref="AI67:AI89" si="34">SUM(AE67:AH67)</f>
        <v>-4356.511839383099</v>
      </c>
      <c r="AJ67">
        <f t="shared" ref="AJ67:AJ89" si="35">AB67-AC67</f>
        <v>5.4443956294698488</v>
      </c>
      <c r="AK67">
        <f t="shared" si="22"/>
        <v>0.83126862540831992</v>
      </c>
      <c r="AL67">
        <f t="shared" si="26"/>
        <v>-4350.2361751282206</v>
      </c>
      <c r="AN67">
        <f t="shared" ref="AN67:AT89" si="36">AE67*$K67</f>
        <v>0</v>
      </c>
      <c r="AO67">
        <f t="shared" si="36"/>
        <v>0</v>
      </c>
      <c r="AP67">
        <f t="shared" si="36"/>
        <v>-2.8259661199233148E-3</v>
      </c>
      <c r="AQ67">
        <f t="shared" si="36"/>
        <v>-4.8373582361899325</v>
      </c>
      <c r="AR67">
        <f t="shared" si="36"/>
        <v>-4.8401842023098558</v>
      </c>
      <c r="AS67">
        <f t="shared" si="36"/>
        <v>6.0488479518550613E-3</v>
      </c>
      <c r="AT67">
        <f t="shared" si="36"/>
        <v>9.2355843778607139E-4</v>
      </c>
      <c r="AU67">
        <f t="shared" si="23"/>
        <v>-4.8332117959202145</v>
      </c>
      <c r="AW67">
        <v>64</v>
      </c>
      <c r="AX67">
        <f>IF(Z67&gt;0, (R67*SUMPRODUCT(K67:$K$98, X67:$X$98)-K67*$AZ$3)/Z67, 0)</f>
        <v>126.41418391653022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50</v>
      </c>
      <c r="R68">
        <f t="shared" si="28"/>
        <v>250000</v>
      </c>
      <c r="S68">
        <f t="shared" si="29"/>
        <v>68.639753856517288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6.4308704477918628</v>
      </c>
      <c r="AC68">
        <f t="shared" si="30"/>
        <v>2.4909891520174008</v>
      </c>
      <c r="AE68">
        <f t="shared" si="31"/>
        <v>0</v>
      </c>
      <c r="AF68">
        <f t="shared" si="32"/>
        <v>0</v>
      </c>
      <c r="AG68">
        <f t="shared" si="32"/>
        <v>-1.814538231900203</v>
      </c>
      <c r="AH68">
        <f t="shared" si="33"/>
        <v>-3517.9880389616133</v>
      </c>
      <c r="AI68">
        <f t="shared" si="34"/>
        <v>-3519.8025771935136</v>
      </c>
      <c r="AJ68">
        <f t="shared" si="35"/>
        <v>3.939881295774462</v>
      </c>
      <c r="AK68">
        <f t="shared" si="22"/>
        <v>0.45016093134543045</v>
      </c>
      <c r="AL68">
        <f t="shared" si="26"/>
        <v>-3515.4125349663937</v>
      </c>
      <c r="AN68">
        <f t="shared" si="36"/>
        <v>0</v>
      </c>
      <c r="AO68">
        <f t="shared" si="36"/>
        <v>0</v>
      </c>
      <c r="AP68">
        <f t="shared" si="36"/>
        <v>-1.7999941418430528E-3</v>
      </c>
      <c r="AQ68">
        <f t="shared" si="36"/>
        <v>-3.4897902672315277</v>
      </c>
      <c r="AR68">
        <f t="shared" si="36"/>
        <v>-3.4915902613733709</v>
      </c>
      <c r="AS68">
        <f t="shared" si="36"/>
        <v>3.9083019179620591E-3</v>
      </c>
      <c r="AT68">
        <f t="shared" si="36"/>
        <v>4.4655275103233654E-4</v>
      </c>
      <c r="AU68">
        <f t="shared" si="23"/>
        <v>-3.4872354067043765</v>
      </c>
      <c r="AW68">
        <v>65</v>
      </c>
      <c r="AX68">
        <f>IF(Z68&gt;0, (R68*SUMPRODUCT(K68:$K$98, X68:$X$98)-K68*$AZ$3)/Z68, 0)</f>
        <v>68.639753856517288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250000</v>
      </c>
      <c r="S69">
        <f t="shared" si="29"/>
        <v>-7.9075117770229806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2.4909891520174008</v>
      </c>
      <c r="AC69">
        <f t="shared" si="30"/>
        <v>-0.19748241841459269</v>
      </c>
      <c r="AE69">
        <f t="shared" si="31"/>
        <v>0</v>
      </c>
      <c r="AF69">
        <f t="shared" si="32"/>
        <v>0</v>
      </c>
      <c r="AG69">
        <f t="shared" si="32"/>
        <v>-1.2487013866259511</v>
      </c>
      <c r="AH69">
        <f t="shared" si="33"/>
        <v>-2738.4573147762508</v>
      </c>
      <c r="AI69">
        <f t="shared" si="34"/>
        <v>-2739.7060161628765</v>
      </c>
      <c r="AJ69">
        <f t="shared" si="35"/>
        <v>2.6884715704319935</v>
      </c>
      <c r="AK69">
        <f t="shared" si="22"/>
        <v>0.17436924064121806</v>
      </c>
      <c r="AL69">
        <f t="shared" si="26"/>
        <v>-2736.8431753518034</v>
      </c>
      <c r="AN69">
        <f t="shared" si="36"/>
        <v>0</v>
      </c>
      <c r="AO69">
        <f t="shared" si="36"/>
        <v>0</v>
      </c>
      <c r="AP69">
        <f t="shared" si="36"/>
        <v>-1.1059755851986106E-3</v>
      </c>
      <c r="AQ69">
        <f t="shared" si="36"/>
        <v>-2.4254533259025828</v>
      </c>
      <c r="AR69">
        <f t="shared" si="36"/>
        <v>-2.4265593014877811</v>
      </c>
      <c r="AS69">
        <f t="shared" si="36"/>
        <v>2.3811809214311619E-3</v>
      </c>
      <c r="AT69">
        <f t="shared" si="36"/>
        <v>1.5443894354910028E-4</v>
      </c>
      <c r="AU69">
        <f t="shared" si="23"/>
        <v>-2.4240236816228009</v>
      </c>
      <c r="AW69">
        <v>66</v>
      </c>
      <c r="AX69">
        <f>IF(Z69&gt;0, (R69*SUMPRODUCT(K69:$K$98, X69:$X$98)-K69*$AZ$3)/Z69, 0)</f>
        <v>-7.9075117770229806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50</v>
      </c>
      <c r="R70">
        <f t="shared" si="28"/>
        <v>250000</v>
      </c>
      <c r="S70">
        <f t="shared" si="29"/>
        <v>-115.23966872243491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-0.19748241841459269</v>
      </c>
      <c r="AC70">
        <f t="shared" si="30"/>
        <v>-1.9074726221747405</v>
      </c>
      <c r="AE70">
        <f t="shared" si="31"/>
        <v>0</v>
      </c>
      <c r="AF70">
        <f t="shared" si="32"/>
        <v>0</v>
      </c>
      <c r="AG70">
        <f t="shared" si="32"/>
        <v>-0.82761111834200929</v>
      </c>
      <c r="AH70">
        <f t="shared" si="33"/>
        <v>-2043.0162720884116</v>
      </c>
      <c r="AI70">
        <f t="shared" si="34"/>
        <v>-2043.8438832067536</v>
      </c>
      <c r="AJ70">
        <f t="shared" si="35"/>
        <v>1.7099902037601478</v>
      </c>
      <c r="AK70">
        <f t="shared" si="22"/>
        <v>-1.3823769289021489E-2</v>
      </c>
      <c r="AL70">
        <f t="shared" si="26"/>
        <v>-2042.1477167722826</v>
      </c>
      <c r="AN70">
        <f t="shared" si="36"/>
        <v>0</v>
      </c>
      <c r="AO70">
        <f t="shared" si="36"/>
        <v>0</v>
      </c>
      <c r="AP70">
        <f t="shared" si="36"/>
        <v>-6.5447828206093006E-4</v>
      </c>
      <c r="AQ70">
        <f t="shared" si="36"/>
        <v>-1.6156256849927799</v>
      </c>
      <c r="AR70">
        <f t="shared" si="36"/>
        <v>-1.6162801632748409</v>
      </c>
      <c r="AS70">
        <f t="shared" si="36"/>
        <v>1.3522672981242784E-3</v>
      </c>
      <c r="AT70">
        <f t="shared" si="36"/>
        <v>-1.0931893706322369E-5</v>
      </c>
      <c r="AU70">
        <f t="shared" si="23"/>
        <v>-1.6149388278704229</v>
      </c>
      <c r="AW70">
        <v>67</v>
      </c>
      <c r="AX70">
        <f>IF(Z70&gt;0, (R70*SUMPRODUCT(K70:$K$98, X70:$X$98)-K70*$AZ$3)/Z70, 0)</f>
        <v>-115.23966872243491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250000</v>
      </c>
      <c r="S71">
        <f t="shared" si="29"/>
        <v>-273.20868337823242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-1.9074726221747405</v>
      </c>
      <c r="AC71">
        <f t="shared" si="30"/>
        <v>-2.884291948111775</v>
      </c>
      <c r="AE71">
        <f t="shared" si="31"/>
        <v>0</v>
      </c>
      <c r="AF71">
        <f t="shared" si="32"/>
        <v>0</v>
      </c>
      <c r="AG71">
        <f t="shared" si="32"/>
        <v>-0.52785510190368601</v>
      </c>
      <c r="AH71">
        <f t="shared" si="33"/>
        <v>-1457.3995262745161</v>
      </c>
      <c r="AI71">
        <f t="shared" si="34"/>
        <v>-1457.9273813764198</v>
      </c>
      <c r="AJ71">
        <f t="shared" si="35"/>
        <v>0.97681932593703458</v>
      </c>
      <c r="AK71">
        <f t="shared" si="22"/>
        <v>-0.13352308355223183</v>
      </c>
      <c r="AL71">
        <f t="shared" si="26"/>
        <v>-1457.0840851340351</v>
      </c>
      <c r="AN71">
        <f t="shared" si="36"/>
        <v>0</v>
      </c>
      <c r="AO71">
        <f t="shared" si="36"/>
        <v>0</v>
      </c>
      <c r="AP71">
        <f t="shared" si="36"/>
        <v>-3.7270534758600135E-4</v>
      </c>
      <c r="AQ71">
        <f t="shared" si="36"/>
        <v>-1.0290335265357111</v>
      </c>
      <c r="AR71">
        <f t="shared" si="36"/>
        <v>-1.0294062318832973</v>
      </c>
      <c r="AS71">
        <f t="shared" si="36"/>
        <v>6.8970781013406683E-4</v>
      </c>
      <c r="AT71">
        <f t="shared" si="36"/>
        <v>-9.4277325513412373E-5</v>
      </c>
      <c r="AU71">
        <f t="shared" si="23"/>
        <v>-1.0288108013986765</v>
      </c>
      <c r="AW71">
        <v>68</v>
      </c>
      <c r="AX71">
        <f>IF(Z71&gt;0, (R71*SUMPRODUCT(K71:$K$98, X71:$X$98)-K71*$AZ$3)/Z71, 0)</f>
        <v>-273.20868337823242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50</v>
      </c>
      <c r="R72">
        <f t="shared" si="28"/>
        <v>250000</v>
      </c>
      <c r="S72">
        <f t="shared" si="29"/>
        <v>-517.21053773400149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-2.884291948111775</v>
      </c>
      <c r="AC72">
        <f t="shared" si="30"/>
        <v>-3.3429626540619988</v>
      </c>
      <c r="AE72">
        <f t="shared" si="31"/>
        <v>0</v>
      </c>
      <c r="AF72">
        <f t="shared" si="32"/>
        <v>0</v>
      </c>
      <c r="AG72">
        <f t="shared" si="32"/>
        <v>-0.32317232637101317</v>
      </c>
      <c r="AH72">
        <f t="shared" si="33"/>
        <v>-997.02112256817986</v>
      </c>
      <c r="AI72">
        <f t="shared" si="34"/>
        <v>-997.3442948945509</v>
      </c>
      <c r="AJ72">
        <f t="shared" si="35"/>
        <v>0.45867070595022374</v>
      </c>
      <c r="AK72">
        <f t="shared" ref="AK72:AK89" si="49">G72*SUM(AB72:AB72, AE72:AF72)</f>
        <v>-0.20190043636782426</v>
      </c>
      <c r="AL72">
        <f t="shared" si="26"/>
        <v>-997.08752462496852</v>
      </c>
      <c r="AN72">
        <f t="shared" si="36"/>
        <v>0</v>
      </c>
      <c r="AO72">
        <f t="shared" si="36"/>
        <v>0</v>
      </c>
      <c r="AP72">
        <f t="shared" si="36"/>
        <v>-2.0373565619600126E-4</v>
      </c>
      <c r="AQ72">
        <f t="shared" si="36"/>
        <v>-0.62854624629741029</v>
      </c>
      <c r="AR72">
        <f t="shared" si="36"/>
        <v>-0.62874998195360632</v>
      </c>
      <c r="AS72">
        <f t="shared" si="36"/>
        <v>2.891571141130781E-4</v>
      </c>
      <c r="AT72">
        <f t="shared" si="36"/>
        <v>-1.2728292162749737E-4</v>
      </c>
      <c r="AU72">
        <f t="shared" si="23"/>
        <v>-0.62858810776112073</v>
      </c>
      <c r="AW72">
        <v>69</v>
      </c>
      <c r="AX72">
        <f>IF(Z72&gt;0, (R72*SUMPRODUCT(K72:$K$98, X72:$X$98)-K72*$AZ$3)/Z72, 0)</f>
        <v>-517.21053773400149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250000</v>
      </c>
      <c r="S73">
        <f t="shared" si="29"/>
        <v>-913.76435747322341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-3.3429626540619988</v>
      </c>
      <c r="AC73">
        <f t="shared" si="30"/>
        <v>-3.4622563819795111</v>
      </c>
      <c r="AE73">
        <f t="shared" si="31"/>
        <v>0</v>
      </c>
      <c r="AF73">
        <f t="shared" si="32"/>
        <v>0</v>
      </c>
      <c r="AG73">
        <f t="shared" si="32"/>
        <v>-0.18945017682422394</v>
      </c>
      <c r="AH73">
        <f t="shared" si="33"/>
        <v>-652.45213141539546</v>
      </c>
      <c r="AI73">
        <f t="shared" si="34"/>
        <v>-652.64158159221972</v>
      </c>
      <c r="AJ73">
        <f t="shared" si="35"/>
        <v>0.11929372791751236</v>
      </c>
      <c r="AK73">
        <f t="shared" si="49"/>
        <v>-0.23400738578433994</v>
      </c>
      <c r="AL73">
        <f t="shared" si="26"/>
        <v>-652.75629525008662</v>
      </c>
      <c r="AN73">
        <f t="shared" si="36"/>
        <v>0</v>
      </c>
      <c r="AO73">
        <f t="shared" si="36"/>
        <v>0</v>
      </c>
      <c r="AP73">
        <f t="shared" si="36"/>
        <v>-1.0663747917944114E-4</v>
      </c>
      <c r="AQ73">
        <f t="shared" si="36"/>
        <v>-0.36725144175476404</v>
      </c>
      <c r="AR73">
        <f t="shared" si="36"/>
        <v>-0.36735807923394348</v>
      </c>
      <c r="AS73">
        <f t="shared" si="36"/>
        <v>6.7147904743549718E-5</v>
      </c>
      <c r="AT73">
        <f t="shared" si="36"/>
        <v>-1.3171778537090432E-4</v>
      </c>
      <c r="AU73">
        <f t="shared" si="23"/>
        <v>-0.3674226491145709</v>
      </c>
      <c r="AW73">
        <v>70</v>
      </c>
      <c r="AX73">
        <f>IF(Z73&gt;0, (R73*SUMPRODUCT(K73:$K$98, X73:$X$98)-K73*$AZ$3)/Z73, 0)</f>
        <v>-913.76435747322341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250000</v>
      </c>
      <c r="S74">
        <f t="shared" si="29"/>
        <v>-1590.7284933576968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-3.4622563819795111</v>
      </c>
      <c r="AC74">
        <f t="shared" si="30"/>
        <v>-3.3748180751807935</v>
      </c>
      <c r="AE74">
        <f t="shared" si="31"/>
        <v>0</v>
      </c>
      <c r="AF74">
        <f t="shared" si="32"/>
        <v>0</v>
      </c>
      <c r="AG74">
        <f t="shared" si="32"/>
        <v>-0.10607775271747522</v>
      </c>
      <c r="AH74">
        <f t="shared" si="33"/>
        <v>-407.38961169253241</v>
      </c>
      <c r="AI74">
        <f t="shared" si="34"/>
        <v>-407.49568944524987</v>
      </c>
      <c r="AJ74">
        <f t="shared" si="35"/>
        <v>-8.7438306798717669E-2</v>
      </c>
      <c r="AK74">
        <f t="shared" si="49"/>
        <v>-0.24235794673856581</v>
      </c>
      <c r="AL74">
        <f t="shared" si="26"/>
        <v>-407.82548569878719</v>
      </c>
      <c r="AN74">
        <f t="shared" si="36"/>
        <v>0</v>
      </c>
      <c r="AO74">
        <f t="shared" si="36"/>
        <v>0</v>
      </c>
      <c r="AP74">
        <f t="shared" si="36"/>
        <v>-5.3311529563159544E-5</v>
      </c>
      <c r="AQ74">
        <f t="shared" si="36"/>
        <v>-0.2047419253433394</v>
      </c>
      <c r="AR74">
        <f t="shared" si="36"/>
        <v>-0.20479523687290255</v>
      </c>
      <c r="AS74">
        <f t="shared" si="36"/>
        <v>-4.3943897362415769E-5</v>
      </c>
      <c r="AT74">
        <f t="shared" si="36"/>
        <v>-1.2180190955620785E-4</v>
      </c>
      <c r="AU74">
        <f t="shared" si="23"/>
        <v>-0.20496098267982121</v>
      </c>
      <c r="AW74">
        <v>71</v>
      </c>
      <c r="AX74">
        <f>IF(Z74&gt;0, (R74*SUMPRODUCT(K74:$K$98, X74:$X$98)-K74*$AZ$3)/Z74, 0)</f>
        <v>-1590.7284933576968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250000</v>
      </c>
      <c r="S75">
        <f t="shared" si="29"/>
        <v>-2803.8167910206234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-3.3748180751807935</v>
      </c>
      <c r="AC75">
        <f t="shared" si="30"/>
        <v>-3.1735870107442392</v>
      </c>
      <c r="AE75">
        <f t="shared" si="31"/>
        <v>0</v>
      </c>
      <c r="AF75">
        <f t="shared" si="32"/>
        <v>0</v>
      </c>
      <c r="AG75">
        <f t="shared" si="32"/>
        <v>-5.6594051025513244E-2</v>
      </c>
      <c r="AH75">
        <f t="shared" si="33"/>
        <v>-242.11462082393606</v>
      </c>
      <c r="AI75">
        <f t="shared" si="34"/>
        <v>-242.17121487496158</v>
      </c>
      <c r="AJ75">
        <f t="shared" si="35"/>
        <v>-0.20123106443655425</v>
      </c>
      <c r="AK75">
        <f t="shared" si="49"/>
        <v>-0.23623726526265557</v>
      </c>
      <c r="AL75">
        <f t="shared" si="26"/>
        <v>-242.60868320466076</v>
      </c>
      <c r="AN75">
        <f t="shared" si="36"/>
        <v>0</v>
      </c>
      <c r="AO75">
        <f t="shared" si="36"/>
        <v>0</v>
      </c>
      <c r="AP75">
        <f t="shared" si="36"/>
        <v>-2.5395080386234954E-5</v>
      </c>
      <c r="AQ75">
        <f t="shared" si="36"/>
        <v>-0.10864251890600354</v>
      </c>
      <c r="AR75">
        <f t="shared" si="36"/>
        <v>-0.10866791398638978</v>
      </c>
      <c r="AS75">
        <f t="shared" si="36"/>
        <v>-9.0297106585816758E-5</v>
      </c>
      <c r="AT75">
        <f t="shared" si="36"/>
        <v>-1.0600521137574887E-4</v>
      </c>
      <c r="AU75">
        <f t="shared" si="23"/>
        <v>-0.10886421630435134</v>
      </c>
      <c r="AW75">
        <v>72</v>
      </c>
      <c r="AX75">
        <f>IF(Z75&gt;0, (R75*SUMPRODUCT(K75:$K$98, X75:$X$98)-K75*$AZ$3)/Z75, 0)</f>
        <v>-2803.8167910206234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250000</v>
      </c>
      <c r="S76">
        <f t="shared" si="29"/>
        <v>-5088.2378444846618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-3.1735870107442392</v>
      </c>
      <c r="AC76">
        <f t="shared" si="30"/>
        <v>-2.919753645918195</v>
      </c>
      <c r="AE76">
        <f t="shared" si="31"/>
        <v>0</v>
      </c>
      <c r="AF76">
        <f t="shared" si="32"/>
        <v>0</v>
      </c>
      <c r="AG76">
        <f t="shared" si="32"/>
        <v>-2.8691206417198332E-2</v>
      </c>
      <c r="AH76">
        <f t="shared" si="33"/>
        <v>-136.68452049029889</v>
      </c>
      <c r="AI76">
        <f t="shared" si="34"/>
        <v>-136.71321169671609</v>
      </c>
      <c r="AJ76">
        <f t="shared" si="35"/>
        <v>-0.25383336482604424</v>
      </c>
      <c r="AK76">
        <f t="shared" si="49"/>
        <v>-0.22215109075209677</v>
      </c>
      <c r="AL76">
        <f t="shared" si="26"/>
        <v>-137.18919615229424</v>
      </c>
      <c r="AN76">
        <f t="shared" si="36"/>
        <v>0</v>
      </c>
      <c r="AO76">
        <f t="shared" si="36"/>
        <v>0</v>
      </c>
      <c r="AP76">
        <f t="shared" si="36"/>
        <v>-1.1495016452069058E-5</v>
      </c>
      <c r="AQ76">
        <f t="shared" si="36"/>
        <v>-5.4762103375246687E-2</v>
      </c>
      <c r="AR76">
        <f t="shared" si="36"/>
        <v>-5.477359839169875E-2</v>
      </c>
      <c r="AS76">
        <f t="shared" si="36"/>
        <v>-1.0169731667366911E-4</v>
      </c>
      <c r="AT76">
        <f t="shared" si="36"/>
        <v>-8.9003940995305088E-5</v>
      </c>
      <c r="AU76">
        <f t="shared" si="23"/>
        <v>-5.4964299649367734E-2</v>
      </c>
      <c r="AW76">
        <v>73</v>
      </c>
      <c r="AX76">
        <f>IF(Z76&gt;0, (R76*SUMPRODUCT(K76:$K$98, X76:$X$98)-K76*$AZ$3)/Z76, 0)</f>
        <v>-5088.2378444846618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250000</v>
      </c>
      <c r="S77">
        <f t="shared" si="29"/>
        <v>-9619.7660655962318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-2.919753645918195</v>
      </c>
      <c r="AC77">
        <f t="shared" si="30"/>
        <v>-2.6508765673898274</v>
      </c>
      <c r="AE77">
        <f t="shared" si="31"/>
        <v>0</v>
      </c>
      <c r="AF77">
        <f t="shared" si="32"/>
        <v>0</v>
      </c>
      <c r="AG77">
        <f t="shared" si="32"/>
        <v>-1.3778279790349176E-2</v>
      </c>
      <c r="AH77">
        <f t="shared" si="33"/>
        <v>-73.130072813385866</v>
      </c>
      <c r="AI77">
        <f t="shared" si="34"/>
        <v>-73.14385109317621</v>
      </c>
      <c r="AJ77">
        <f t="shared" si="35"/>
        <v>-0.26887707852836762</v>
      </c>
      <c r="AK77">
        <f t="shared" si="49"/>
        <v>-0.20438275521427368</v>
      </c>
      <c r="AL77">
        <f t="shared" si="26"/>
        <v>-73.617110926918841</v>
      </c>
      <c r="AN77">
        <f t="shared" si="36"/>
        <v>0</v>
      </c>
      <c r="AO77">
        <f t="shared" si="36"/>
        <v>0</v>
      </c>
      <c r="AP77">
        <f t="shared" si="36"/>
        <v>-4.9287610538801564E-6</v>
      </c>
      <c r="AQ77">
        <f t="shared" si="36"/>
        <v>-2.6160062085725858E-2</v>
      </c>
      <c r="AR77">
        <f t="shared" si="36"/>
        <v>-2.6164990846779736E-2</v>
      </c>
      <c r="AS77">
        <f t="shared" si="36"/>
        <v>-9.6182607197448281E-5</v>
      </c>
      <c r="AT77">
        <f t="shared" si="36"/>
        <v>-7.3111722167989497E-5</v>
      </c>
      <c r="AU77">
        <f t="shared" si="23"/>
        <v>-2.633428517614517E-2</v>
      </c>
      <c r="AW77">
        <v>74</v>
      </c>
      <c r="AX77">
        <f>IF(Z77&gt;0, (R77*SUMPRODUCT(K77:$K$98, X77:$X$98)-K77*$AZ$3)/Z77, 0)</f>
        <v>-9619.7660655962318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250000</v>
      </c>
      <c r="S78">
        <f t="shared" si="29"/>
        <v>-19111.390616553756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-2.6508765673898274</v>
      </c>
      <c r="AC78">
        <f t="shared" si="30"/>
        <v>-2.3880730742044691</v>
      </c>
      <c r="AE78">
        <f t="shared" si="31"/>
        <v>0</v>
      </c>
      <c r="AF78">
        <f t="shared" si="32"/>
        <v>0</v>
      </c>
      <c r="AG78">
        <f t="shared" si="32"/>
        <v>-6.2477742256389929E-3</v>
      </c>
      <c r="AH78">
        <f t="shared" si="33"/>
        <v>-36.96361383403346</v>
      </c>
      <c r="AI78">
        <f t="shared" si="34"/>
        <v>-36.969861608259102</v>
      </c>
      <c r="AJ78">
        <f t="shared" si="35"/>
        <v>-0.26280349318535823</v>
      </c>
      <c r="AK78">
        <f t="shared" si="49"/>
        <v>-0.18556135971728793</v>
      </c>
      <c r="AL78">
        <f t="shared" si="26"/>
        <v>-37.418226461161751</v>
      </c>
      <c r="AN78">
        <f t="shared" si="36"/>
        <v>0</v>
      </c>
      <c r="AO78">
        <f t="shared" si="36"/>
        <v>0</v>
      </c>
      <c r="AP78">
        <f t="shared" si="36"/>
        <v>-1.9954923583482955E-6</v>
      </c>
      <c r="AQ78">
        <f t="shared" si="36"/>
        <v>-1.1805901794603857E-2</v>
      </c>
      <c r="AR78">
        <f t="shared" si="36"/>
        <v>-1.1807897286962207E-2</v>
      </c>
      <c r="AS78">
        <f t="shared" si="36"/>
        <v>-8.393747012280766E-5</v>
      </c>
      <c r="AT78">
        <f t="shared" si="36"/>
        <v>-5.926691041443582E-5</v>
      </c>
      <c r="AU78">
        <f t="shared" si="23"/>
        <v>-1.1951101667499452E-2</v>
      </c>
      <c r="AW78">
        <v>75</v>
      </c>
      <c r="AX78">
        <f>IF(Z78&gt;0, (R78*SUMPRODUCT(K78:$K$98, X78:$X$98)-K78*$AZ$3)/Z78, 0)</f>
        <v>-19111.390616553756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250000</v>
      </c>
      <c r="S79">
        <f t="shared" si="29"/>
        <v>-40162.49642536373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-2.3880730742044691</v>
      </c>
      <c r="AC79">
        <f t="shared" si="30"/>
        <v>-2.1418758016498907</v>
      </c>
      <c r="AE79">
        <f t="shared" si="31"/>
        <v>0</v>
      </c>
      <c r="AF79">
        <f t="shared" si="32"/>
        <v>0</v>
      </c>
      <c r="AG79">
        <f t="shared" si="32"/>
        <v>-2.6665122842030767E-3</v>
      </c>
      <c r="AH79">
        <f t="shared" si="33"/>
        <v>-17.59392099589763</v>
      </c>
      <c r="AI79">
        <f t="shared" si="34"/>
        <v>-17.596587508181834</v>
      </c>
      <c r="AJ79">
        <f t="shared" si="35"/>
        <v>-0.24619727255457846</v>
      </c>
      <c r="AK79">
        <f t="shared" si="49"/>
        <v>-0.16716511519431285</v>
      </c>
      <c r="AL79">
        <f t="shared" si="26"/>
        <v>-18.009949895930724</v>
      </c>
      <c r="AN79">
        <f t="shared" si="36"/>
        <v>0</v>
      </c>
      <c r="AO79">
        <f t="shared" si="36"/>
        <v>0</v>
      </c>
      <c r="AP79">
        <f t="shared" si="36"/>
        <v>-7.60414356948867E-7</v>
      </c>
      <c r="AQ79">
        <f t="shared" si="36"/>
        <v>-5.0172917633128635E-3</v>
      </c>
      <c r="AR79">
        <f t="shared" si="36"/>
        <v>-5.0180521776698132E-3</v>
      </c>
      <c r="AS79">
        <f t="shared" si="36"/>
        <v>-7.0208542372459217E-5</v>
      </c>
      <c r="AT79">
        <f t="shared" si="36"/>
        <v>-4.7670792415927928E-5</v>
      </c>
      <c r="AU79">
        <f t="shared" si="23"/>
        <v>-5.1359315124581998E-3</v>
      </c>
      <c r="AW79">
        <v>76</v>
      </c>
      <c r="AX79">
        <f>IF(Z79&gt;0, (R79*SUMPRODUCT(K79:$K$98, X79:$X$98)-K79*$AZ$3)/Z79, 0)</f>
        <v>-40162.49642536373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250000</v>
      </c>
      <c r="S80">
        <f t="shared" si="29"/>
        <v>-90785.63911954475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-2.1418758016498907</v>
      </c>
      <c r="AC80">
        <f t="shared" si="30"/>
        <v>-1.9165331163157189</v>
      </c>
      <c r="AE80">
        <f t="shared" si="31"/>
        <v>0</v>
      </c>
      <c r="AF80">
        <f t="shared" si="32"/>
        <v>0</v>
      </c>
      <c r="AG80">
        <f t="shared" si="32"/>
        <v>-1.0555265870806207E-3</v>
      </c>
      <c r="AH80">
        <f t="shared" si="33"/>
        <v>-7.9216028714021265</v>
      </c>
      <c r="AI80">
        <f t="shared" si="34"/>
        <v>-7.9226583979892071</v>
      </c>
      <c r="AJ80">
        <f t="shared" si="35"/>
        <v>-0.22534268533417179</v>
      </c>
      <c r="AK80">
        <f t="shared" si="49"/>
        <v>-0.14993130611549235</v>
      </c>
      <c r="AL80">
        <f t="shared" si="26"/>
        <v>-8.2979323894388717</v>
      </c>
      <c r="AN80">
        <f t="shared" si="36"/>
        <v>0</v>
      </c>
      <c r="AO80">
        <f t="shared" si="36"/>
        <v>0</v>
      </c>
      <c r="AP80">
        <f t="shared" si="36"/>
        <v>-2.6875581732748242E-7</v>
      </c>
      <c r="AQ80">
        <f t="shared" si="36"/>
        <v>-2.0169807945205264E-3</v>
      </c>
      <c r="AR80">
        <f t="shared" si="36"/>
        <v>-2.0172495503378539E-3</v>
      </c>
      <c r="AS80">
        <f t="shared" si="36"/>
        <v>-5.7376250221472924E-5</v>
      </c>
      <c r="AT80">
        <f t="shared" si="36"/>
        <v>-3.8175173615942653E-5</v>
      </c>
      <c r="AU80">
        <f t="shared" si="23"/>
        <v>-2.1128009741752697E-3</v>
      </c>
      <c r="AW80">
        <v>77</v>
      </c>
      <c r="AX80">
        <f>IF(Z80&gt;0, (R80*SUMPRODUCT(K80:$K$98, X80:$X$98)-K80*$AZ$3)/Z80, 0)</f>
        <v>-90785.63911954475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250000</v>
      </c>
      <c r="S81">
        <f t="shared" si="29"/>
        <v>-222257.02946865465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-1.9165331163157189</v>
      </c>
      <c r="AC81">
        <f t="shared" si="30"/>
        <v>-1.7128715461303428</v>
      </c>
      <c r="AE81">
        <f t="shared" si="31"/>
        <v>0</v>
      </c>
      <c r="AF81">
        <f t="shared" si="32"/>
        <v>0</v>
      </c>
      <c r="AG81">
        <f t="shared" si="32"/>
        <v>-3.8533574173677876E-4</v>
      </c>
      <c r="AH81">
        <f t="shared" si="33"/>
        <v>-3.2981778973651776</v>
      </c>
      <c r="AI81">
        <f t="shared" si="34"/>
        <v>-3.2985632331069143</v>
      </c>
      <c r="AJ81">
        <f t="shared" si="35"/>
        <v>-0.20366157018537612</v>
      </c>
      <c r="AK81">
        <f t="shared" si="49"/>
        <v>-0.13415731814210033</v>
      </c>
      <c r="AL81">
        <f t="shared" si="26"/>
        <v>-3.6363821214343908</v>
      </c>
      <c r="AN81">
        <f t="shared" si="36"/>
        <v>0</v>
      </c>
      <c r="AO81">
        <f t="shared" si="36"/>
        <v>0</v>
      </c>
      <c r="AP81">
        <f t="shared" si="36"/>
        <v>-8.7601182301126569E-8</v>
      </c>
      <c r="AQ81">
        <f t="shared" si="36"/>
        <v>-7.4979881686136499E-4</v>
      </c>
      <c r="AR81">
        <f t="shared" si="36"/>
        <v>-7.4988641804366615E-4</v>
      </c>
      <c r="AS81">
        <f t="shared" si="36"/>
        <v>-4.629986893281736E-5</v>
      </c>
      <c r="AT81">
        <f t="shared" si="36"/>
        <v>-3.0498960803963884E-5</v>
      </c>
      <c r="AU81">
        <f t="shared" si="23"/>
        <v>-8.2668524778044738E-4</v>
      </c>
      <c r="AW81">
        <v>78</v>
      </c>
      <c r="AX81">
        <f>IF(Z81&gt;0, (R81*SUMPRODUCT(K81:$K$98, X81:$X$98)-K81*$AZ$3)/Z81, 0)</f>
        <v>-222257.02946865465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250000</v>
      </c>
      <c r="S82">
        <f t="shared" si="29"/>
        <v>-593515.8035266333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-1.7128715461303428</v>
      </c>
      <c r="AC82">
        <f t="shared" si="30"/>
        <v>-1.5299797815722964</v>
      </c>
      <c r="AE82">
        <f t="shared" si="31"/>
        <v>0</v>
      </c>
      <c r="AF82">
        <f t="shared" si="32"/>
        <v>0</v>
      </c>
      <c r="AG82">
        <f t="shared" si="32"/>
        <v>-1.288912420260129E-4</v>
      </c>
      <c r="AH82">
        <f t="shared" si="33"/>
        <v>-1.2629557114669905</v>
      </c>
      <c r="AI82">
        <f t="shared" si="34"/>
        <v>-1.2630846027090166</v>
      </c>
      <c r="AJ82">
        <f t="shared" si="35"/>
        <v>-0.18289176455804634</v>
      </c>
      <c r="AK82">
        <f t="shared" si="49"/>
        <v>-0.119901008229124</v>
      </c>
      <c r="AL82">
        <f t="shared" si="26"/>
        <v>-1.565877375496187</v>
      </c>
      <c r="AN82">
        <f t="shared" si="36"/>
        <v>0</v>
      </c>
      <c r="AO82">
        <f t="shared" si="36"/>
        <v>0</v>
      </c>
      <c r="AP82">
        <f t="shared" si="36"/>
        <v>-2.6162308342850815E-8</v>
      </c>
      <c r="AQ82">
        <f t="shared" si="36"/>
        <v>-2.5635439792018924E-4</v>
      </c>
      <c r="AR82">
        <f t="shared" si="36"/>
        <v>-2.5638056022853208E-4</v>
      </c>
      <c r="AS82">
        <f t="shared" si="36"/>
        <v>-3.7123319339028464E-5</v>
      </c>
      <c r="AT82">
        <f t="shared" si="36"/>
        <v>-2.4337473195238094E-5</v>
      </c>
      <c r="AU82">
        <f t="shared" si="23"/>
        <v>-3.178413527627987E-4</v>
      </c>
      <c r="AW82">
        <v>79</v>
      </c>
      <c r="AX82">
        <f>IF(Z82&gt;0, (R82*SUMPRODUCT(K82:$K$98, X82:$X$98)-K82*$AZ$3)/Z82, 0)</f>
        <v>-593515.8035266333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250000</v>
      </c>
      <c r="S83">
        <f t="shared" si="29"/>
        <v>-1742527.8672911925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-1.5299797815722964</v>
      </c>
      <c r="AC83">
        <f t="shared" si="30"/>
        <v>-1.3662704543854778</v>
      </c>
      <c r="AE83">
        <f t="shared" si="31"/>
        <v>0</v>
      </c>
      <c r="AF83">
        <f t="shared" si="32"/>
        <v>0</v>
      </c>
      <c r="AG83">
        <f t="shared" si="32"/>
        <v>-3.9203690225895289E-5</v>
      </c>
      <c r="AH83">
        <f t="shared" si="33"/>
        <v>-0.44199319689928745</v>
      </c>
      <c r="AI83">
        <f t="shared" si="34"/>
        <v>-0.44203240058951337</v>
      </c>
      <c r="AJ83">
        <f t="shared" si="35"/>
        <v>-0.16370932718681863</v>
      </c>
      <c r="AK83">
        <f t="shared" si="49"/>
        <v>-0.10709858471006076</v>
      </c>
      <c r="AL83">
        <f t="shared" si="26"/>
        <v>-0.71284031248639268</v>
      </c>
      <c r="AN83">
        <f t="shared" si="36"/>
        <v>0</v>
      </c>
      <c r="AO83">
        <f t="shared" si="36"/>
        <v>0</v>
      </c>
      <c r="AP83">
        <f t="shared" si="36"/>
        <v>-7.1049590208309116E-9</v>
      </c>
      <c r="AQ83">
        <f t="shared" si="36"/>
        <v>-8.010326408969502E-5</v>
      </c>
      <c r="AR83">
        <f t="shared" si="36"/>
        <v>-8.0110369048715853E-5</v>
      </c>
      <c r="AS83">
        <f t="shared" si="36"/>
        <v>-2.9669351387279605E-5</v>
      </c>
      <c r="AT83">
        <f t="shared" si="36"/>
        <v>-1.9409679322773306E-5</v>
      </c>
      <c r="AU83">
        <f t="shared" si="23"/>
        <v>-1.2918939975876874E-4</v>
      </c>
      <c r="AW83">
        <v>80</v>
      </c>
      <c r="AX83">
        <f>IF(Z83&gt;0, (R83*SUMPRODUCT(K83:$K$98, X83:$X$98)-K83*$AZ$3)/Z83, 0)</f>
        <v>-1742527.8672911925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250000</v>
      </c>
      <c r="S84">
        <f t="shared" si="29"/>
        <v>-5676186.4690057235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-1.3662704543854778</v>
      </c>
      <c r="AC84">
        <f t="shared" si="30"/>
        <v>-1.2199526276631933</v>
      </c>
      <c r="AE84">
        <f t="shared" si="31"/>
        <v>0</v>
      </c>
      <c r="AF84">
        <f t="shared" si="32"/>
        <v>0</v>
      </c>
      <c r="AG84">
        <f t="shared" si="32"/>
        <v>-1.0746234591874569E-5</v>
      </c>
      <c r="AH84">
        <f t="shared" si="33"/>
        <v>-0.14032709365880883</v>
      </c>
      <c r="AI84">
        <f t="shared" si="34"/>
        <v>-0.14033783989340071</v>
      </c>
      <c r="AJ84">
        <f t="shared" si="35"/>
        <v>-0.14631782672228444</v>
      </c>
      <c r="AK84">
        <f t="shared" si="49"/>
        <v>-9.5638931806983449E-2</v>
      </c>
      <c r="AL84">
        <f t="shared" si="26"/>
        <v>-0.38229459842266861</v>
      </c>
      <c r="AN84">
        <f t="shared" si="36"/>
        <v>0</v>
      </c>
      <c r="AO84">
        <f t="shared" si="36"/>
        <v>0</v>
      </c>
      <c r="AP84">
        <f t="shared" si="36"/>
        <v>-1.7388932549543457E-9</v>
      </c>
      <c r="AQ84">
        <f t="shared" si="36"/>
        <v>-2.2706915111936314E-5</v>
      </c>
      <c r="AR84">
        <f t="shared" si="36"/>
        <v>-2.2708654005191271E-5</v>
      </c>
      <c r="AS84">
        <f t="shared" si="36"/>
        <v>-2.3676300735081598E-5</v>
      </c>
      <c r="AT84">
        <f t="shared" si="36"/>
        <v>-1.5475736362199759E-5</v>
      </c>
      <c r="AU84">
        <f t="shared" si="23"/>
        <v>-6.1860691102472634E-5</v>
      </c>
      <c r="AW84">
        <v>81</v>
      </c>
      <c r="AX84">
        <f>IF(Z84&gt;0, (R84*SUMPRODUCT(K84:$K$98, X84:$X$98)-K84*$AZ$3)/Z84, 0)</f>
        <v>-5676186.4690057235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250000</v>
      </c>
      <c r="S85">
        <f t="shared" si="29"/>
        <v>-20752478.498743832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-1.2199526276631933</v>
      </c>
      <c r="AC85">
        <f t="shared" si="30"/>
        <v>-1.0892628970904714</v>
      </c>
      <c r="AE85">
        <f t="shared" si="31"/>
        <v>0</v>
      </c>
      <c r="AF85">
        <f t="shared" si="32"/>
        <v>0</v>
      </c>
      <c r="AG85">
        <f t="shared" si="32"/>
        <v>-2.6244163971942085E-6</v>
      </c>
      <c r="AH85">
        <f t="shared" si="33"/>
        <v>-4.0071779243808073E-2</v>
      </c>
      <c r="AI85">
        <f t="shared" si="34"/>
        <v>-4.0074403660205267E-2</v>
      </c>
      <c r="AJ85">
        <f t="shared" si="35"/>
        <v>-0.13068973057272193</v>
      </c>
      <c r="AK85">
        <f t="shared" si="49"/>
        <v>-8.5396683936423537E-2</v>
      </c>
      <c r="AL85">
        <f t="shared" si="26"/>
        <v>-0.25616081816935071</v>
      </c>
      <c r="AN85">
        <f t="shared" si="36"/>
        <v>0</v>
      </c>
      <c r="AO85">
        <f t="shared" si="36"/>
        <v>0</v>
      </c>
      <c r="AP85">
        <f t="shared" si="36"/>
        <v>-3.7916769260103738E-10</v>
      </c>
      <c r="AQ85">
        <f t="shared" si="36"/>
        <v>-5.789448690587681E-6</v>
      </c>
      <c r="AR85">
        <f t="shared" si="36"/>
        <v>-5.7898278582802816E-6</v>
      </c>
      <c r="AS85">
        <f t="shared" si="36"/>
        <v>-1.8881654466451364E-5</v>
      </c>
      <c r="AT85">
        <f t="shared" si="36"/>
        <v>-1.2337852956021471E-5</v>
      </c>
      <c r="AU85">
        <f t="shared" si="23"/>
        <v>-3.7009335280753116E-5</v>
      </c>
      <c r="AW85">
        <v>82</v>
      </c>
      <c r="AX85">
        <f>IF(Z85&gt;0, (R85*SUMPRODUCT(K85:$K$98, X85:$X$98)-K85*$AZ$3)/Z85, 0)</f>
        <v>-20752478.498743832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250000</v>
      </c>
      <c r="S86">
        <f t="shared" si="29"/>
        <v>-86454142.57902196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-1.0892628970904714</v>
      </c>
      <c r="AC86">
        <f t="shared" si="30"/>
        <v>-0.97256115306788171</v>
      </c>
      <c r="AE86">
        <f t="shared" si="31"/>
        <v>0</v>
      </c>
      <c r="AF86">
        <f t="shared" si="32"/>
        <v>0</v>
      </c>
      <c r="AG86">
        <f t="shared" si="32"/>
        <v>-5.6247226798815827E-7</v>
      </c>
      <c r="AH86">
        <f t="shared" si="33"/>
        <v>-1.0178499826170541E-2</v>
      </c>
      <c r="AI86">
        <f t="shared" si="34"/>
        <v>-1.0179062298438528E-2</v>
      </c>
      <c r="AJ86">
        <f t="shared" si="35"/>
        <v>-0.1167017440225897</v>
      </c>
      <c r="AK86">
        <f t="shared" si="49"/>
        <v>-7.6248402796333006E-2</v>
      </c>
      <c r="AL86">
        <f t="shared" si="26"/>
        <v>-0.20312920911736126</v>
      </c>
      <c r="AN86">
        <f t="shared" si="36"/>
        <v>0</v>
      </c>
      <c r="AO86">
        <f t="shared" si="36"/>
        <v>0</v>
      </c>
      <c r="AP86">
        <f t="shared" si="36"/>
        <v>-7.2557393900558829E-11</v>
      </c>
      <c r="AQ86">
        <f t="shared" si="36"/>
        <v>-1.3129988147607191E-6</v>
      </c>
      <c r="AR86">
        <f t="shared" si="36"/>
        <v>-1.3130713721546198E-6</v>
      </c>
      <c r="AS86">
        <f t="shared" si="36"/>
        <v>-1.5054207810486215E-5</v>
      </c>
      <c r="AT86">
        <f t="shared" si="36"/>
        <v>-9.8358367351516755E-6</v>
      </c>
      <c r="AU86">
        <f t="shared" si="23"/>
        <v>-2.6203115917792512E-5</v>
      </c>
      <c r="AW86">
        <v>83</v>
      </c>
      <c r="AX86">
        <f>IF(Z86&gt;0, (R86*SUMPRODUCT(K86:$K$98, X86:$X$98)-K86*$AZ$3)/Z86, 0)</f>
        <v>-86454142.57902196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250000</v>
      </c>
      <c r="S87">
        <f t="shared" si="29"/>
        <v>-418546029.75511467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-0.97256115306788171</v>
      </c>
      <c r="AC87">
        <f t="shared" si="30"/>
        <v>-0.86835931118162468</v>
      </c>
      <c r="AE87">
        <f t="shared" si="31"/>
        <v>0</v>
      </c>
      <c r="AF87">
        <f t="shared" si="32"/>
        <v>0</v>
      </c>
      <c r="AG87">
        <f t="shared" si="32"/>
        <v>-1.0373522258587537E-7</v>
      </c>
      <c r="AH87">
        <f t="shared" si="33"/>
        <v>-2.2655616136120068E-3</v>
      </c>
      <c r="AI87">
        <f t="shared" si="34"/>
        <v>-2.2656653488345928E-3</v>
      </c>
      <c r="AJ87">
        <f t="shared" si="35"/>
        <v>-0.10420184188625703</v>
      </c>
      <c r="AK87">
        <f t="shared" si="49"/>
        <v>-6.8079280714751722E-2</v>
      </c>
      <c r="AL87">
        <f t="shared" si="26"/>
        <v>-0.17454678794984335</v>
      </c>
      <c r="AN87">
        <f t="shared" si="36"/>
        <v>0</v>
      </c>
      <c r="AO87">
        <f t="shared" si="36"/>
        <v>0</v>
      </c>
      <c r="AP87">
        <f t="shared" si="36"/>
        <v>-1.1947823022468877E-11</v>
      </c>
      <c r="AQ87">
        <f t="shared" si="36"/>
        <v>-2.6093865257316114E-7</v>
      </c>
      <c r="AR87">
        <f t="shared" si="36"/>
        <v>-2.6095060039618359E-7</v>
      </c>
      <c r="AS87">
        <f t="shared" si="36"/>
        <v>-1.200156643459886E-5</v>
      </c>
      <c r="AT87">
        <f t="shared" si="36"/>
        <v>-7.8411090968014627E-6</v>
      </c>
      <c r="AU87">
        <f t="shared" si="23"/>
        <v>-2.0103626131796507E-5</v>
      </c>
      <c r="AW87">
        <v>84</v>
      </c>
      <c r="AX87">
        <f>IF(Z87&gt;0, (R87*SUMPRODUCT(K87:$K$98, X87:$X$98)-K87*$AZ$3)/Z87, 0)</f>
        <v>-418546029.75511467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250000</v>
      </c>
      <c r="S88">
        <f t="shared" si="29"/>
        <v>-2418285970.4028454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-0.86835931118162468</v>
      </c>
      <c r="AC88">
        <f t="shared" si="30"/>
        <v>-0.77532104097289178</v>
      </c>
      <c r="AE88">
        <f t="shared" si="31"/>
        <v>0</v>
      </c>
      <c r="AF88">
        <f t="shared" si="32"/>
        <v>0</v>
      </c>
      <c r="AG88">
        <f t="shared" si="32"/>
        <v>-1.6030383719336065E-8</v>
      </c>
      <c r="AH88">
        <f t="shared" si="33"/>
        <v>-4.3333743320340278E-4</v>
      </c>
      <c r="AI88">
        <f t="shared" si="34"/>
        <v>-4.3335346358712212E-4</v>
      </c>
      <c r="AJ88">
        <f t="shared" si="35"/>
        <v>-9.3038270208732898E-2</v>
      </c>
      <c r="AK88">
        <f t="shared" si="49"/>
        <v>-6.0785151782713737E-2</v>
      </c>
      <c r="AL88">
        <f t="shared" si="26"/>
        <v>-0.15425677545503375</v>
      </c>
      <c r="AN88">
        <f t="shared" si="36"/>
        <v>0</v>
      </c>
      <c r="AO88">
        <f t="shared" si="36"/>
        <v>0</v>
      </c>
      <c r="AP88">
        <f t="shared" si="36"/>
        <v>-1.6484980332494765E-12</v>
      </c>
      <c r="AQ88">
        <f t="shared" si="36"/>
        <v>-4.4562620513414169E-8</v>
      </c>
      <c r="AR88">
        <f t="shared" si="36"/>
        <v>-4.4564269011447423E-8</v>
      </c>
      <c r="AS88">
        <f t="shared" si="36"/>
        <v>-9.5676690053918341E-6</v>
      </c>
      <c r="AT88">
        <f t="shared" si="36"/>
        <v>-6.2508923628388783E-6</v>
      </c>
      <c r="AU88">
        <f t="shared" si="23"/>
        <v>-1.586312563724216E-5</v>
      </c>
      <c r="AW88">
        <v>85</v>
      </c>
      <c r="AX88">
        <f>IF(Z88&gt;0, (R88*SUMPRODUCT(K88:$K$98, X88:$X$98)-K88*$AZ$3)/Z88, 0)</f>
        <v>-2418285970.4028454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-0.77532104097289178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-8.0151918596680328E-5</v>
      </c>
      <c r="AI89">
        <f t="shared" si="34"/>
        <v>-8.0151918596680328E-5</v>
      </c>
      <c r="AJ89">
        <f t="shared" si="35"/>
        <v>-0.77532104097289178</v>
      </c>
      <c r="AK89">
        <f t="shared" si="49"/>
        <v>-5.4272472868102432E-2</v>
      </c>
      <c r="AL89">
        <f t="shared" si="26"/>
        <v>-0.82967366575959089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-7.3593662198637341E-9</v>
      </c>
      <c r="AR89">
        <f t="shared" si="36"/>
        <v>-7.3593662198637341E-9</v>
      </c>
      <c r="AS89">
        <f t="shared" si="36"/>
        <v>-7.1188208322212355E-5</v>
      </c>
      <c r="AT89">
        <f t="shared" si="36"/>
        <v>-4.9831745825548662E-6</v>
      </c>
      <c r="AU89">
        <f t="shared" si="23"/>
        <v>-7.6178742270987095E-5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13840.154054529603</v>
      </c>
      <c r="AO91" s="8">
        <f t="shared" si="50"/>
        <v>-1384.0154054529603</v>
      </c>
      <c r="AP91" s="8">
        <f t="shared" si="50"/>
        <v>-953.94801325163019</v>
      </c>
      <c r="AQ91" s="8">
        <f t="shared" si="50"/>
        <v>-7539.4051883099864</v>
      </c>
      <c r="AR91" s="8">
        <f t="shared" si="50"/>
        <v>3962.7854475150243</v>
      </c>
      <c r="AS91" s="8">
        <f t="shared" si="50"/>
        <v>-277.632792110472</v>
      </c>
      <c r="AT91" s="8">
        <f t="shared" si="50"/>
        <v>123.00281545785894</v>
      </c>
      <c r="AU91" s="8">
        <f t="shared" si="50"/>
        <v>3808.1554708624121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45B4E-3C49-41A2-9F9E-1F41FBBA918E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18515.099847919304</v>
      </c>
      <c r="K3">
        <v>1</v>
      </c>
      <c r="L3" s="2">
        <v>0</v>
      </c>
      <c r="O3">
        <f>$C$3</f>
        <v>18515.099847919304</v>
      </c>
      <c r="P3">
        <f>O3*C5</f>
        <v>1851.5099847919305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18515.099847919304</v>
      </c>
      <c r="AF3">
        <f t="shared" ref="AF3:AG34" si="4">-$Z3*P3</f>
        <v>-1851.5099847919305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16143.107935427373</v>
      </c>
      <c r="AJ3">
        <f t="shared" ref="AJ3:AJ66" si="7">AB3-AC3</f>
        <v>0</v>
      </c>
      <c r="AL3">
        <f t="shared" ref="AL3:AL34" si="8">SUM(AI3:AK3)</f>
        <v>16143.107935427373</v>
      </c>
      <c r="AN3">
        <f t="shared" ref="AN3:AU34" si="9">AE3*$K3</f>
        <v>18515.099847919304</v>
      </c>
      <c r="AO3">
        <f t="shared" si="9"/>
        <v>-1851.5099847919305</v>
      </c>
      <c r="AP3">
        <f t="shared" si="9"/>
        <v>-520.48192770000003</v>
      </c>
      <c r="AQ3">
        <f t="shared" si="9"/>
        <v>0</v>
      </c>
      <c r="AR3">
        <f t="shared" si="9"/>
        <v>16143.107935427373</v>
      </c>
      <c r="AS3">
        <f t="shared" si="9"/>
        <v>0</v>
      </c>
      <c r="AT3">
        <f t="shared" si="9"/>
        <v>0</v>
      </c>
      <c r="AU3">
        <f t="shared" si="9"/>
        <v>16143.107935427373</v>
      </c>
      <c r="AW3">
        <v>0</v>
      </c>
      <c r="AX3">
        <f>IF(Z3&gt;0, (R3*SUMPRODUCT(K3:$K$98, X3:$X$98)-K3*$AZ$3)/Z3, 0)</f>
        <v>0</v>
      </c>
      <c r="AZ3">
        <f>C6*ABS(SUMPRODUCT(X4:X79, K4:K79))/1</f>
        <v>10145.125224592715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250000</v>
      </c>
      <c r="S4">
        <f t="shared" si="1"/>
        <v>689.36437666246457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680.5061140481539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-680.5061140481539</v>
      </c>
      <c r="AK4">
        <f>G4*SUM(AB4, AE4:AF4)</f>
        <v>0</v>
      </c>
      <c r="AL4">
        <f t="shared" si="8"/>
        <v>-1392.9808640481538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-664.68397238548368</v>
      </c>
      <c r="AR4">
        <f t="shared" si="9"/>
        <v>-664.68397238548368</v>
      </c>
      <c r="AS4">
        <f t="shared" si="9"/>
        <v>-634.85970150961271</v>
      </c>
      <c r="AT4">
        <f t="shared" si="9"/>
        <v>0</v>
      </c>
      <c r="AU4">
        <f t="shared" si="9"/>
        <v>-1299.5436738950964</v>
      </c>
      <c r="AW4">
        <v>1</v>
      </c>
      <c r="AX4">
        <f>IF(Z4&gt;0, (R4*SUMPRODUCT(K4:$K$98, X4:$X$98)-K4*$AZ$3)/Z4, 0)</f>
        <v>689.36437666246457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250000</v>
      </c>
      <c r="S5">
        <f t="shared" si="1"/>
        <v>826.40327231006711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680.5061140481539</v>
      </c>
      <c r="AC5">
        <f t="shared" si="2"/>
        <v>805.26333236803475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-714.8146375610695</v>
      </c>
      <c r="AI5">
        <f t="shared" si="6"/>
        <v>-763.53560463305735</v>
      </c>
      <c r="AJ5">
        <f t="shared" si="7"/>
        <v>-124.75721831988085</v>
      </c>
      <c r="AK5">
        <f>G5*SUM(AB5, AE5:AF5)</f>
        <v>27.900750675974312</v>
      </c>
      <c r="AL5">
        <f t="shared" si="8"/>
        <v>-860.39207227696386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-611.24372772802292</v>
      </c>
      <c r="AR5">
        <f t="shared" si="9"/>
        <v>-652.90541730003008</v>
      </c>
      <c r="AS5">
        <f t="shared" si="9"/>
        <v>-106.68089764782945</v>
      </c>
      <c r="AT5">
        <f t="shared" si="9"/>
        <v>23.858155602102773</v>
      </c>
      <c r="AU5">
        <f t="shared" si="9"/>
        <v>-735.72815934575681</v>
      </c>
      <c r="AW5">
        <v>2</v>
      </c>
      <c r="AX5">
        <f>IF(Z5&gt;0, (R5*SUMPRODUCT(K5:$K$98, X5:$X$98)-K5*$AZ$3)/Z5, 0)</f>
        <v>826.40327231006711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250000</v>
      </c>
      <c r="S6">
        <f t="shared" si="1"/>
        <v>1084.5770564943418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805.26333236803475</v>
      </c>
      <c r="AC6">
        <f t="shared" si="2"/>
        <v>1043.1461759548993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-718.79553071282817</v>
      </c>
      <c r="AI6">
        <f t="shared" si="6"/>
        <v>-766.88552900795355</v>
      </c>
      <c r="AJ6">
        <f t="shared" si="7"/>
        <v>-237.88284358686451</v>
      </c>
      <c r="AK6">
        <f>G6*SUM(AB6, AE6:AF6)</f>
        <v>47.107904943530038</v>
      </c>
      <c r="AL6">
        <f t="shared" si="8"/>
        <v>-957.66046765128806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-554.48608153323289</v>
      </c>
      <c r="AR6">
        <f t="shared" si="9"/>
        <v>-591.58318853549827</v>
      </c>
      <c r="AS6">
        <f t="shared" si="9"/>
        <v>-183.50521138279166</v>
      </c>
      <c r="AT6">
        <f t="shared" si="9"/>
        <v>36.339510340964637</v>
      </c>
      <c r="AU6">
        <f t="shared" si="9"/>
        <v>-738.74888957732537</v>
      </c>
      <c r="AW6">
        <v>3</v>
      </c>
      <c r="AX6">
        <f>IF(Z6&gt;0, (R6*SUMPRODUCT(K6:$K$98, X6:$X$98)-K6*$AZ$3)/Z6, 0)</f>
        <v>1084.5770564943418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250000</v>
      </c>
      <c r="S7">
        <f t="shared" si="1"/>
        <v>1258.099703226877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1043.1461759548993</v>
      </c>
      <c r="AC7">
        <f t="shared" si="2"/>
        <v>1194.2935114344591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-724.57248521263648</v>
      </c>
      <c r="AI7">
        <f t="shared" si="6"/>
        <v>-772.03666902776808</v>
      </c>
      <c r="AJ7">
        <f t="shared" si="7"/>
        <v>-151.14733547955984</v>
      </c>
      <c r="AK7">
        <f>G7*SUM(AB7, AE7:AF7)</f>
        <v>51.21847723938555</v>
      </c>
      <c r="AL7">
        <f t="shared" si="8"/>
        <v>-871.96552726794243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-508.54561202274789</v>
      </c>
      <c r="AR7">
        <f t="shared" si="9"/>
        <v>-541.85863853153501</v>
      </c>
      <c r="AS7">
        <f t="shared" si="9"/>
        <v>-106.08367802498476</v>
      </c>
      <c r="AT7">
        <f t="shared" si="9"/>
        <v>35.948000215510049</v>
      </c>
      <c r="AU7">
        <f t="shared" si="9"/>
        <v>-611.99431634100972</v>
      </c>
      <c r="AW7">
        <v>4</v>
      </c>
      <c r="AX7">
        <f>IF(Z7&gt;0, (R7*SUMPRODUCT(K7:$K$98, X7:$X$98)-K7*$AZ$3)/Z7, 0)</f>
        <v>1258.099703226877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250000</v>
      </c>
      <c r="S8">
        <f t="shared" si="1"/>
        <v>1237.7889345144126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1194.2935114344591</v>
      </c>
      <c r="AC8">
        <f t="shared" si="2"/>
        <v>1159.644845660906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-730.70944858751682</v>
      </c>
      <c r="AI8">
        <f t="shared" si="6"/>
        <v>-777.55284867477951</v>
      </c>
      <c r="AJ8">
        <f t="shared" si="7"/>
        <v>34.648665773553148</v>
      </c>
      <c r="AK8">
        <f t="shared" ref="AK8:AK71" si="22">G8*SUM(AB8:AB8, AE8:AF8)</f>
        <v>25.438451793553977</v>
      </c>
      <c r="AL8">
        <f t="shared" si="8"/>
        <v>-717.46573110767235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-478.72013175286952</v>
      </c>
      <c r="AR8">
        <f t="shared" si="9"/>
        <v>-509.40931841232049</v>
      </c>
      <c r="AS8">
        <f t="shared" si="9"/>
        <v>22.699875957864919</v>
      </c>
      <c r="AT8">
        <f t="shared" si="9"/>
        <v>16.665856747493031</v>
      </c>
      <c r="AU8">
        <f t="shared" si="9"/>
        <v>-470.04358570696252</v>
      </c>
      <c r="AW8">
        <v>5</v>
      </c>
      <c r="AX8">
        <f>IF(Z8&gt;0, (R8*SUMPRODUCT(K8:$K$98, X8:$X$98)-K8*$AZ$3)/Z8, 0)</f>
        <v>1237.7889345144126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250000</v>
      </c>
      <c r="S9">
        <f t="shared" si="1"/>
        <v>1117.0828759327262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1159.644845660906</v>
      </c>
      <c r="AC9">
        <f t="shared" si="2"/>
        <v>1032.7956515689548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-738.07374623792884</v>
      </c>
      <c r="AI9">
        <f t="shared" si="6"/>
        <v>-784.30109757507137</v>
      </c>
      <c r="AJ9">
        <f t="shared" si="7"/>
        <v>126.84919409195118</v>
      </c>
      <c r="AK9">
        <f t="shared" si="22"/>
        <v>6.8419045893993449</v>
      </c>
      <c r="AL9">
        <f t="shared" si="8"/>
        <v>-650.6099988937209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-457.94564769173991</v>
      </c>
      <c r="AR9">
        <f t="shared" si="9"/>
        <v>-486.62789585063462</v>
      </c>
      <c r="AS9">
        <f t="shared" si="9"/>
        <v>78.704921620240967</v>
      </c>
      <c r="AT9">
        <f t="shared" si="9"/>
        <v>4.2451319324228223</v>
      </c>
      <c r="AU9">
        <f t="shared" si="9"/>
        <v>-403.67784229797087</v>
      </c>
      <c r="AW9">
        <v>6</v>
      </c>
      <c r="AX9">
        <f>IF(Z9&gt;0, (R9*SUMPRODUCT(K9:$K$98, X9:$X$98)-K9*$AZ$3)/Z9, 0)</f>
        <v>1117.0828759327262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250000</v>
      </c>
      <c r="S10">
        <f t="shared" si="1"/>
        <v>984.21254300522958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1032.7956515689548</v>
      </c>
      <c r="AC10">
        <f t="shared" si="2"/>
        <v>897.91287037492475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-746.38404104842311</v>
      </c>
      <c r="AI10">
        <f t="shared" si="6"/>
        <v>-791.99984206398449</v>
      </c>
      <c r="AJ10">
        <f t="shared" si="7"/>
        <v>134.88278119403003</v>
      </c>
      <c r="AK10">
        <f t="shared" si="22"/>
        <v>4.2344621714327149</v>
      </c>
      <c r="AL10">
        <f t="shared" si="8"/>
        <v>-652.88259869852175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-439.33389416433397</v>
      </c>
      <c r="AR10">
        <f t="shared" si="9"/>
        <v>-466.18410316323161</v>
      </c>
      <c r="AS10">
        <f t="shared" si="9"/>
        <v>79.394218336247221</v>
      </c>
      <c r="AT10">
        <f t="shared" si="9"/>
        <v>2.4924739184588258</v>
      </c>
      <c r="AU10">
        <f t="shared" si="9"/>
        <v>-384.29741090852559</v>
      </c>
      <c r="AW10">
        <v>7</v>
      </c>
      <c r="AX10">
        <f>IF(Z10&gt;0, (R10*SUMPRODUCT(K10:$K$98, X10:$X$98)-K10*$AZ$3)/Z10, 0)</f>
        <v>984.21254300522958</v>
      </c>
    </row>
    <row r="11" spans="1:52" x14ac:dyDescent="0.25">
      <c r="A11" t="s">
        <v>33</v>
      </c>
      <c r="C11" s="12">
        <f>AU81</f>
        <v>5116.8337721345042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250000</v>
      </c>
      <c r="S11">
        <f t="shared" si="1"/>
        <v>839.74576703244588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897.91287037492475</v>
      </c>
      <c r="AC11">
        <f t="shared" si="2"/>
        <v>755.90999891092724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-756.89044190593131</v>
      </c>
      <c r="AI11">
        <f t="shared" si="6"/>
        <v>-801.89870682295589</v>
      </c>
      <c r="AJ11">
        <f t="shared" si="7"/>
        <v>142.00287146399751</v>
      </c>
      <c r="AK11">
        <f t="shared" si="22"/>
        <v>2.1549908888998193</v>
      </c>
      <c r="AL11">
        <f t="shared" si="8"/>
        <v>-657.74084447005851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-423.33536118513337</v>
      </c>
      <c r="AR11">
        <f t="shared" si="9"/>
        <v>-448.50887247559939</v>
      </c>
      <c r="AS11">
        <f t="shared" si="9"/>
        <v>79.423432444412754</v>
      </c>
      <c r="AT11">
        <f t="shared" si="9"/>
        <v>1.2053050161471826</v>
      </c>
      <c r="AU11">
        <f t="shared" si="9"/>
        <v>-367.8801350150394</v>
      </c>
      <c r="AW11">
        <v>8</v>
      </c>
      <c r="AX11">
        <f>IF(Z11&gt;0, (R11*SUMPRODUCT(K11:$K$98, X11:$X$98)-K11*$AZ$3)/Z11, 0)</f>
        <v>839.74576703244588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250000</v>
      </c>
      <c r="S12">
        <f t="shared" si="1"/>
        <v>692.03914850817307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755.90999891092724</v>
      </c>
      <c r="AC12">
        <f t="shared" si="2"/>
        <v>614.58888944535556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-769.91340504254435</v>
      </c>
      <c r="AI12">
        <f t="shared" si="6"/>
        <v>-814.31760462939019</v>
      </c>
      <c r="AJ12">
        <f t="shared" si="7"/>
        <v>141.32110946557168</v>
      </c>
      <c r="AK12">
        <f t="shared" si="22"/>
        <v>1.7385929974951326</v>
      </c>
      <c r="AL12">
        <f t="shared" si="8"/>
        <v>-671.25790216632333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-409.21715950082671</v>
      </c>
      <c r="AR12">
        <f t="shared" si="9"/>
        <v>-432.81846362909124</v>
      </c>
      <c r="AS12">
        <f t="shared" si="9"/>
        <v>75.113672023688139</v>
      </c>
      <c r="AT12">
        <f t="shared" si="9"/>
        <v>0.92408066063438865</v>
      </c>
      <c r="AU12">
        <f t="shared" si="9"/>
        <v>-356.78071094476871</v>
      </c>
      <c r="AW12">
        <v>9</v>
      </c>
      <c r="AX12">
        <f>IF(Z12&gt;0, (R12*SUMPRODUCT(K12:$K$98, X12:$X$98)-K12*$AZ$3)/Z12, 0)</f>
        <v>692.03914850817307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250000</v>
      </c>
      <c r="S13">
        <f t="shared" si="1"/>
        <v>538.66812060282689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614.58888944535556</v>
      </c>
      <c r="AC13">
        <f t="shared" si="2"/>
        <v>471.90840213802494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-784.48455368084717</v>
      </c>
      <c r="AI13">
        <f t="shared" si="6"/>
        <v>-828.28781436108841</v>
      </c>
      <c r="AJ13">
        <f t="shared" si="7"/>
        <v>142.68048730733062</v>
      </c>
      <c r="AK13">
        <f t="shared" si="22"/>
        <v>1.2291777788907112</v>
      </c>
      <c r="AL13">
        <f t="shared" si="8"/>
        <v>-684.37814927486704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-396.35159686657562</v>
      </c>
      <c r="AR13">
        <f t="shared" si="9"/>
        <v>-418.4826792914817</v>
      </c>
      <c r="AS13">
        <f t="shared" si="9"/>
        <v>72.087638590993393</v>
      </c>
      <c r="AT13">
        <f t="shared" si="9"/>
        <v>0.6210276202512035</v>
      </c>
      <c r="AU13">
        <f t="shared" si="9"/>
        <v>-345.77401308023713</v>
      </c>
      <c r="AW13">
        <v>10</v>
      </c>
      <c r="AX13">
        <f>IF(Z13&gt;0, (R13*SUMPRODUCT(K13:$K$98, X13:$X$98)-K13*$AZ$3)/Z13, 0)</f>
        <v>538.66812060282689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250000</v>
      </c>
      <c r="S14">
        <f t="shared" si="1"/>
        <v>722.9972468484716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471.90840213802494</v>
      </c>
      <c r="AC14">
        <f t="shared" si="2"/>
        <v>624.73950896683709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-801.97440734353393</v>
      </c>
      <c r="AI14">
        <f t="shared" si="6"/>
        <v>-845.17924053550405</v>
      </c>
      <c r="AJ14">
        <f t="shared" si="7"/>
        <v>-152.83110682881215</v>
      </c>
      <c r="AK14">
        <f t="shared" si="22"/>
        <v>33.033588149661746</v>
      </c>
      <c r="AL14">
        <f t="shared" si="8"/>
        <v>-964.97675921465441</v>
      </c>
      <c r="AN14">
        <f t="shared" si="9"/>
        <v>0</v>
      </c>
      <c r="AO14">
        <f t="shared" si="9"/>
        <v>0</v>
      </c>
      <c r="AP14">
        <f t="shared" si="9"/>
        <v>-19.489941047053431</v>
      </c>
      <c r="AQ14">
        <f t="shared" si="9"/>
        <v>-361.77512480886293</v>
      </c>
      <c r="AR14">
        <f t="shared" si="9"/>
        <v>-381.26506585591636</v>
      </c>
      <c r="AS14">
        <f t="shared" si="9"/>
        <v>-68.94296406641557</v>
      </c>
      <c r="AT14">
        <f t="shared" si="9"/>
        <v>14.901635720913019</v>
      </c>
      <c r="AU14">
        <f t="shared" si="9"/>
        <v>-435.30639420141887</v>
      </c>
      <c r="AW14">
        <v>11</v>
      </c>
      <c r="AX14">
        <f>IF(Z14&gt;0, (R14*SUMPRODUCT(K14:$K$98, X14:$X$98)-K14*$AZ$3)/Z14, 0)</f>
        <v>722.9972468484716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250000</v>
      </c>
      <c r="S15">
        <f t="shared" si="1"/>
        <v>883.98989043674624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624.73950896683709</v>
      </c>
      <c r="AC15">
        <f t="shared" si="2"/>
        <v>753.30608388600012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-822.43705150654296</v>
      </c>
      <c r="AI15">
        <f t="shared" si="6"/>
        <v>-865.04534895629206</v>
      </c>
      <c r="AJ15">
        <f t="shared" si="7"/>
        <v>-128.56657491916303</v>
      </c>
      <c r="AK15">
        <f t="shared" si="22"/>
        <v>43.731765627678598</v>
      </c>
      <c r="AL15">
        <f t="shared" si="8"/>
        <v>-949.88015824777654</v>
      </c>
      <c r="AN15">
        <f t="shared" si="9"/>
        <v>0</v>
      </c>
      <c r="AO15">
        <f t="shared" si="9"/>
        <v>0</v>
      </c>
      <c r="AP15">
        <f t="shared" si="9"/>
        <v>-17.161464686656949</v>
      </c>
      <c r="AQ15">
        <f t="shared" si="9"/>
        <v>-331.25530146032418</v>
      </c>
      <c r="AR15">
        <f t="shared" si="9"/>
        <v>-348.4167661469811</v>
      </c>
      <c r="AS15">
        <f t="shared" si="9"/>
        <v>-51.783123650077776</v>
      </c>
      <c r="AT15">
        <f t="shared" si="9"/>
        <v>17.61396714782331</v>
      </c>
      <c r="AU15">
        <f t="shared" si="9"/>
        <v>-382.58592264923561</v>
      </c>
      <c r="AW15">
        <v>12</v>
      </c>
      <c r="AX15">
        <f>IF(Z15&gt;0, (R15*SUMPRODUCT(K15:$K$98, X15:$X$98)-K15*$AZ$3)/Z15, 0)</f>
        <v>883.98989043674624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250000</v>
      </c>
      <c r="S16">
        <f t="shared" si="1"/>
        <v>1023.3076054536828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753.30608388600012</v>
      </c>
      <c r="AC16">
        <f t="shared" si="2"/>
        <v>859.85587146855596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-843.28169289373488</v>
      </c>
      <c r="AI16">
        <f t="shared" si="6"/>
        <v>-885.29525103040771</v>
      </c>
      <c r="AJ16">
        <f t="shared" si="7"/>
        <v>-106.54978758255584</v>
      </c>
      <c r="AK16">
        <f t="shared" si="22"/>
        <v>52.731425872020012</v>
      </c>
      <c r="AL16">
        <f t="shared" si="8"/>
        <v>-939.11361274094349</v>
      </c>
      <c r="AN16">
        <f t="shared" si="9"/>
        <v>0</v>
      </c>
      <c r="AO16">
        <f t="shared" si="9"/>
        <v>0</v>
      </c>
      <c r="AP16">
        <f t="shared" si="9"/>
        <v>-15.108857007539386</v>
      </c>
      <c r="AQ16">
        <f t="shared" si="9"/>
        <v>-303.25978279582512</v>
      </c>
      <c r="AR16">
        <f t="shared" si="9"/>
        <v>-318.36863980336449</v>
      </c>
      <c r="AS16">
        <f t="shared" si="9"/>
        <v>-38.317285566045101</v>
      </c>
      <c r="AT16">
        <f t="shared" si="9"/>
        <v>18.963201610114957</v>
      </c>
      <c r="AU16">
        <f t="shared" si="9"/>
        <v>-337.72272375929464</v>
      </c>
      <c r="AW16">
        <v>13</v>
      </c>
      <c r="AX16">
        <f>IF(Z16&gt;0, (R16*SUMPRODUCT(K16:$K$98, X16:$X$98)-K16*$AZ$3)/Z16, 0)</f>
        <v>1023.3076054536828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50</v>
      </c>
      <c r="R17">
        <f t="shared" si="0"/>
        <v>250000</v>
      </c>
      <c r="S17">
        <f t="shared" si="1"/>
        <v>1143.7552320975058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859.85587146855596</v>
      </c>
      <c r="AC17">
        <f t="shared" si="2"/>
        <v>947.49348960387454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-865.65806530533246</v>
      </c>
      <c r="AI17">
        <f t="shared" si="6"/>
        <v>-907.07835624757752</v>
      </c>
      <c r="AJ17">
        <f t="shared" si="7"/>
        <v>-87.637618135318576</v>
      </c>
      <c r="AK17">
        <f t="shared" si="22"/>
        <v>60.189911002798922</v>
      </c>
      <c r="AL17">
        <f t="shared" si="8"/>
        <v>-934.52606338009718</v>
      </c>
      <c r="AN17">
        <f t="shared" si="9"/>
        <v>0</v>
      </c>
      <c r="AO17">
        <f t="shared" si="9"/>
        <v>0</v>
      </c>
      <c r="AP17">
        <f t="shared" si="9"/>
        <v>-13.299559900853229</v>
      </c>
      <c r="AQ17">
        <f t="shared" si="9"/>
        <v>-277.95244869810574</v>
      </c>
      <c r="AR17">
        <f t="shared" si="9"/>
        <v>-291.25200859895898</v>
      </c>
      <c r="AS17">
        <f t="shared" si="9"/>
        <v>-28.139390753772332</v>
      </c>
      <c r="AT17">
        <f t="shared" si="9"/>
        <v>19.326260356909032</v>
      </c>
      <c r="AU17">
        <f t="shared" si="9"/>
        <v>-300.06513899582228</v>
      </c>
      <c r="AW17">
        <v>14</v>
      </c>
      <c r="AX17">
        <f>IF(Z17&gt;0, (R17*SUMPRODUCT(K17:$K$98, X17:$X$98)-K17*$AZ$3)/Z17, 0)</f>
        <v>1143.7552320975058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250000</v>
      </c>
      <c r="S18">
        <f t="shared" si="1"/>
        <v>1247.3738900590108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947.49348960387454</v>
      </c>
      <c r="AC18">
        <f t="shared" si="2"/>
        <v>1018.5565774514347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-890.24900554058445</v>
      </c>
      <c r="AI18">
        <f t="shared" si="6"/>
        <v>-931.07704377229891</v>
      </c>
      <c r="AJ18">
        <f t="shared" si="7"/>
        <v>-71.063087847560155</v>
      </c>
      <c r="AK18">
        <f t="shared" si="22"/>
        <v>66.324544272271226</v>
      </c>
      <c r="AL18">
        <f t="shared" si="8"/>
        <v>-935.81558734758778</v>
      </c>
      <c r="AN18">
        <f t="shared" si="9"/>
        <v>0</v>
      </c>
      <c r="AO18">
        <f t="shared" si="9"/>
        <v>0</v>
      </c>
      <c r="AP18">
        <f t="shared" si="9"/>
        <v>-11.704816643536258</v>
      </c>
      <c r="AQ18">
        <f t="shared" si="9"/>
        <v>-255.22170126824284</v>
      </c>
      <c r="AR18">
        <f t="shared" si="9"/>
        <v>-266.92651791177906</v>
      </c>
      <c r="AS18">
        <f t="shared" si="9"/>
        <v>-20.372774431593651</v>
      </c>
      <c r="AT18">
        <f t="shared" si="9"/>
        <v>19.014301526493835</v>
      </c>
      <c r="AU18">
        <f t="shared" si="9"/>
        <v>-268.28499081687886</v>
      </c>
      <c r="AW18">
        <v>15</v>
      </c>
      <c r="AX18">
        <f>IF(Z18&gt;0, (R18*SUMPRODUCT(K18:$K$98, X18:$X$98)-K18*$AZ$3)/Z18, 0)</f>
        <v>1247.3738900590108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250000</v>
      </c>
      <c r="S19">
        <f t="shared" si="1"/>
        <v>1335.8294528378342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1018.5565774514347</v>
      </c>
      <c r="AC19">
        <f t="shared" si="2"/>
        <v>1074.9558909561074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-921.18220432267617</v>
      </c>
      <c r="AI19">
        <f t="shared" si="6"/>
        <v>-961.41772573120898</v>
      </c>
      <c r="AJ19">
        <f t="shared" si="7"/>
        <v>-56.399313504672705</v>
      </c>
      <c r="AK19">
        <f t="shared" si="22"/>
        <v>71.298960421600441</v>
      </c>
      <c r="AL19">
        <f t="shared" si="8"/>
        <v>-946.51807881428124</v>
      </c>
      <c r="AN19">
        <f t="shared" si="9"/>
        <v>0</v>
      </c>
      <c r="AO19">
        <f t="shared" si="9"/>
        <v>0</v>
      </c>
      <c r="AP19">
        <f t="shared" si="9"/>
        <v>-10.29906296018444</v>
      </c>
      <c r="AQ19">
        <f t="shared" si="9"/>
        <v>-235.79447184966105</v>
      </c>
      <c r="AR19">
        <f t="shared" si="9"/>
        <v>-246.09353480984549</v>
      </c>
      <c r="AS19">
        <f t="shared" si="9"/>
        <v>-14.436499400567493</v>
      </c>
      <c r="AT19">
        <f t="shared" si="9"/>
        <v>18.250353336344098</v>
      </c>
      <c r="AU19">
        <f t="shared" si="9"/>
        <v>-242.2796808740689</v>
      </c>
      <c r="AW19">
        <v>16</v>
      </c>
      <c r="AX19">
        <f>IF(Z19&gt;0, (R19*SUMPRODUCT(K19:$K$98, X19:$X$98)-K19*$AZ$3)/Z19, 0)</f>
        <v>1335.8294528378342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250000</v>
      </c>
      <c r="S20">
        <f t="shared" si="1"/>
        <v>1409.3417549881851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1074.9558909561074</v>
      </c>
      <c r="AC20">
        <f t="shared" si="2"/>
        <v>1117.3944680108334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-953.7110134059493</v>
      </c>
      <c r="AI20">
        <f t="shared" si="6"/>
        <v>-993.35343739771565</v>
      </c>
      <c r="AJ20">
        <f t="shared" si="7"/>
        <v>-42.438577054726011</v>
      </c>
      <c r="AK20">
        <f t="shared" si="22"/>
        <v>75.246912366927532</v>
      </c>
      <c r="AL20">
        <f t="shared" si="8"/>
        <v>-960.54510208551415</v>
      </c>
      <c r="AN20">
        <f t="shared" si="9"/>
        <v>0</v>
      </c>
      <c r="AO20">
        <f t="shared" si="9"/>
        <v>0</v>
      </c>
      <c r="AP20">
        <f t="shared" si="9"/>
        <v>-9.0600430001365186</v>
      </c>
      <c r="AQ20">
        <f t="shared" si="9"/>
        <v>-217.96504656113694</v>
      </c>
      <c r="AR20">
        <f t="shared" si="9"/>
        <v>-227.02508956127349</v>
      </c>
      <c r="AS20">
        <f t="shared" si="9"/>
        <v>-9.699087347945321</v>
      </c>
      <c r="AT20">
        <f t="shared" si="9"/>
        <v>17.197239548556983</v>
      </c>
      <c r="AU20">
        <f t="shared" si="9"/>
        <v>-219.52693736066183</v>
      </c>
      <c r="AW20">
        <v>17</v>
      </c>
      <c r="AX20">
        <f>IF(Z20&gt;0, (R20*SUMPRODUCT(K20:$K$98, X20:$X$98)-K20*$AZ$3)/Z20, 0)</f>
        <v>1409.3417549881851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250000</v>
      </c>
      <c r="S21">
        <f t="shared" si="1"/>
        <v>1469.7544566410825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1117.3944680108334</v>
      </c>
      <c r="AC21">
        <f t="shared" si="2"/>
        <v>1147.8517865428998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-984.49680544172099</v>
      </c>
      <c r="AI21">
        <f t="shared" si="6"/>
        <v>-1023.5459058324813</v>
      </c>
      <c r="AJ21">
        <f t="shared" si="7"/>
        <v>-30.457318532066438</v>
      </c>
      <c r="AK21">
        <f t="shared" si="22"/>
        <v>78.217612760758342</v>
      </c>
      <c r="AL21">
        <f t="shared" si="8"/>
        <v>-975.78561160378945</v>
      </c>
      <c r="AN21">
        <f t="shared" si="9"/>
        <v>0</v>
      </c>
      <c r="AO21">
        <f t="shared" si="9"/>
        <v>0</v>
      </c>
      <c r="AP21">
        <f t="shared" si="9"/>
        <v>-7.9682521236235884</v>
      </c>
      <c r="AQ21">
        <f t="shared" si="9"/>
        <v>-200.89371284255833</v>
      </c>
      <c r="AR21">
        <f t="shared" si="9"/>
        <v>-208.86196496618189</v>
      </c>
      <c r="AS21">
        <f t="shared" si="9"/>
        <v>-6.2150367266961037</v>
      </c>
      <c r="AT21">
        <f t="shared" si="9"/>
        <v>15.960871127601029</v>
      </c>
      <c r="AU21">
        <f t="shared" si="9"/>
        <v>-199.11613056527699</v>
      </c>
      <c r="AW21">
        <v>18</v>
      </c>
      <c r="AX21">
        <f>IF(Z21&gt;0, (R21*SUMPRODUCT(K21:$K$98, X21:$X$98)-K21*$AZ$3)/Z21, 0)</f>
        <v>1469.7544566410825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250000</v>
      </c>
      <c r="S22">
        <f t="shared" si="1"/>
        <v>1519.6553973178345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1147.8517865428998</v>
      </c>
      <c r="AC22">
        <f t="shared" si="2"/>
        <v>1168.7637568192724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-1018.5748924242736</v>
      </c>
      <c r="AI22">
        <f t="shared" si="6"/>
        <v>-1057.0297868326413</v>
      </c>
      <c r="AJ22">
        <f t="shared" si="7"/>
        <v>-20.911970276372585</v>
      </c>
      <c r="AK22">
        <f t="shared" si="22"/>
        <v>80.349625058002999</v>
      </c>
      <c r="AL22">
        <f t="shared" si="8"/>
        <v>-997.59213205101094</v>
      </c>
      <c r="AN22">
        <f t="shared" si="9"/>
        <v>0</v>
      </c>
      <c r="AO22">
        <f t="shared" si="9"/>
        <v>0</v>
      </c>
      <c r="AP22">
        <f t="shared" si="9"/>
        <v>-7.0062500746976664</v>
      </c>
      <c r="AQ22">
        <f t="shared" si="9"/>
        <v>-185.57820859806714</v>
      </c>
      <c r="AR22">
        <f t="shared" si="9"/>
        <v>-192.58445867276478</v>
      </c>
      <c r="AS22">
        <f t="shared" si="9"/>
        <v>-3.8100349920354741</v>
      </c>
      <c r="AT22">
        <f t="shared" si="9"/>
        <v>14.639217587919426</v>
      </c>
      <c r="AU22">
        <f t="shared" si="9"/>
        <v>-181.75527607688085</v>
      </c>
      <c r="AW22">
        <v>19</v>
      </c>
      <c r="AX22">
        <f>IF(Z22&gt;0, (R22*SUMPRODUCT(K22:$K$98, X22:$X$98)-K22*$AZ$3)/Z22, 0)</f>
        <v>1519.6553973178345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250000</v>
      </c>
      <c r="S23">
        <f t="shared" si="1"/>
        <v>1560.011825058582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1168.7637568192724</v>
      </c>
      <c r="AC23">
        <f t="shared" si="2"/>
        <v>1181.2263367202506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-1054.0698059252875</v>
      </c>
      <c r="AI23">
        <f t="shared" si="6"/>
        <v>-1091.9293374283866</v>
      </c>
      <c r="AJ23">
        <f t="shared" si="7"/>
        <v>-12.462579900978199</v>
      </c>
      <c r="AK23">
        <f t="shared" si="22"/>
        <v>81.813462977349076</v>
      </c>
      <c r="AL23">
        <f t="shared" si="8"/>
        <v>-1022.5784543520157</v>
      </c>
      <c r="AN23">
        <f t="shared" si="9"/>
        <v>0</v>
      </c>
      <c r="AO23">
        <f t="shared" si="9"/>
        <v>0</v>
      </c>
      <c r="AP23">
        <f t="shared" si="9"/>
        <v>-6.1587308396015077</v>
      </c>
      <c r="AQ23">
        <f t="shared" si="9"/>
        <v>-171.46889998661084</v>
      </c>
      <c r="AR23">
        <f t="shared" si="9"/>
        <v>-177.62763082621234</v>
      </c>
      <c r="AS23">
        <f t="shared" si="9"/>
        <v>-2.0273276538266041</v>
      </c>
      <c r="AT23">
        <f t="shared" si="9"/>
        <v>13.308857176215989</v>
      </c>
      <c r="AU23">
        <f t="shared" si="9"/>
        <v>-166.34610130382296</v>
      </c>
      <c r="AW23">
        <v>20</v>
      </c>
      <c r="AX23">
        <f>IF(Z23&gt;0, (R23*SUMPRODUCT(K23:$K$98, X23:$X$98)-K23*$AZ$3)/Z23, 0)</f>
        <v>1560.011825058582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250000</v>
      </c>
      <c r="S24">
        <f t="shared" si="1"/>
        <v>1592.2030632916408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1181.2263367202506</v>
      </c>
      <c r="AC24">
        <f t="shared" si="2"/>
        <v>1186.5795693220741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-1093.7139728171819</v>
      </c>
      <c r="AI24">
        <f t="shared" si="6"/>
        <v>-1130.9761662106866</v>
      </c>
      <c r="AJ24">
        <f t="shared" si="7"/>
        <v>-5.3532326018234926</v>
      </c>
      <c r="AK24">
        <f t="shared" si="22"/>
        <v>82.685843570417546</v>
      </c>
      <c r="AL24">
        <f t="shared" si="8"/>
        <v>-1053.6435552420926</v>
      </c>
      <c r="AN24">
        <f t="shared" si="9"/>
        <v>0</v>
      </c>
      <c r="AO24">
        <f t="shared" si="9"/>
        <v>0</v>
      </c>
      <c r="AP24">
        <f t="shared" si="9"/>
        <v>-5.4121070915831933</v>
      </c>
      <c r="AQ24">
        <f t="shared" si="9"/>
        <v>-158.85530639426378</v>
      </c>
      <c r="AR24">
        <f t="shared" si="9"/>
        <v>-164.26741348584696</v>
      </c>
      <c r="AS24">
        <f t="shared" si="9"/>
        <v>-0.77752449570704929</v>
      </c>
      <c r="AT24">
        <f t="shared" si="9"/>
        <v>12.00961617141415</v>
      </c>
      <c r="AU24">
        <f t="shared" si="9"/>
        <v>-153.03532181013986</v>
      </c>
      <c r="AW24">
        <v>21</v>
      </c>
      <c r="AX24">
        <f>IF(Z24&gt;0, (R24*SUMPRODUCT(K24:$K$98, X24:$X$98)-K24*$AZ$3)/Z24, 0)</f>
        <v>1592.2030632916408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250000</v>
      </c>
      <c r="S25">
        <f t="shared" si="1"/>
        <v>1616.9523394266012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1186.5795693220741</v>
      </c>
      <c r="AC25">
        <f t="shared" si="2"/>
        <v>1185.601167024626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-1139.8620471872603</v>
      </c>
      <c r="AI25">
        <f t="shared" si="6"/>
        <v>-1176.5236462373925</v>
      </c>
      <c r="AJ25">
        <f t="shared" si="7"/>
        <v>0.97840229744815588</v>
      </c>
      <c r="AK25">
        <f t="shared" si="22"/>
        <v>83.0605698525452</v>
      </c>
      <c r="AL25">
        <f t="shared" si="8"/>
        <v>-1092.4846740873991</v>
      </c>
      <c r="AN25">
        <f t="shared" si="9"/>
        <v>0</v>
      </c>
      <c r="AO25">
        <f t="shared" si="9"/>
        <v>0</v>
      </c>
      <c r="AP25">
        <f t="shared" si="9"/>
        <v>-4.7543521552950141</v>
      </c>
      <c r="AQ25">
        <f t="shared" si="9"/>
        <v>-147.81967293279308</v>
      </c>
      <c r="AR25">
        <f t="shared" si="9"/>
        <v>-152.57402508808812</v>
      </c>
      <c r="AS25">
        <f t="shared" si="9"/>
        <v>0.12688123792029363</v>
      </c>
      <c r="AT25">
        <f t="shared" si="9"/>
        <v>10.771466862601468</v>
      </c>
      <c r="AU25">
        <f t="shared" si="9"/>
        <v>-141.67567698756633</v>
      </c>
      <c r="AW25">
        <v>22</v>
      </c>
      <c r="AX25">
        <f>IF(Z25&gt;0, (R25*SUMPRODUCT(K25:$K$98, X25:$X$98)-K25*$AZ$3)/Z25, 0)</f>
        <v>1616.9523394266012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250000</v>
      </c>
      <c r="S26">
        <f t="shared" si="1"/>
        <v>1634.5413169707215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1185.601167024626</v>
      </c>
      <c r="AC26">
        <f t="shared" si="2"/>
        <v>1178.7430156068467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-1188.4025975455979</v>
      </c>
      <c r="AI26">
        <f t="shared" si="6"/>
        <v>-1224.4599000857197</v>
      </c>
      <c r="AJ26">
        <f t="shared" si="7"/>
        <v>6.8581514177792542</v>
      </c>
      <c r="AK26">
        <f t="shared" si="22"/>
        <v>82.992081691723826</v>
      </c>
      <c r="AL26">
        <f t="shared" si="8"/>
        <v>-1134.6096669762167</v>
      </c>
      <c r="AN26">
        <f t="shared" si="9"/>
        <v>0</v>
      </c>
      <c r="AO26">
        <f t="shared" si="9"/>
        <v>0</v>
      </c>
      <c r="AP26">
        <f t="shared" si="9"/>
        <v>-4.1749872601061497</v>
      </c>
      <c r="AQ26">
        <f t="shared" si="9"/>
        <v>-137.60224296060653</v>
      </c>
      <c r="AR26">
        <f t="shared" si="9"/>
        <v>-141.77723022071268</v>
      </c>
      <c r="AS26">
        <f t="shared" si="9"/>
        <v>0.79408865278391505</v>
      </c>
      <c r="AT26">
        <f t="shared" si="9"/>
        <v>9.609451049952721</v>
      </c>
      <c r="AU26">
        <f t="shared" si="9"/>
        <v>-131.37369051797606</v>
      </c>
      <c r="AW26">
        <v>23</v>
      </c>
      <c r="AX26">
        <f>IF(Z26&gt;0, (R26*SUMPRODUCT(K26:$K$98, X26:$X$98)-K26*$AZ$3)/Z26, 0)</f>
        <v>1634.5413169707215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250000</v>
      </c>
      <c r="S27">
        <f t="shared" si="1"/>
        <v>1646.0249029782117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1178.7430156068467</v>
      </c>
      <c r="AC27">
        <f t="shared" si="2"/>
        <v>1166.9992739989307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-1238.5658182420041</v>
      </c>
      <c r="AI27">
        <f t="shared" si="6"/>
        <v>-1274.0148345930761</v>
      </c>
      <c r="AJ27">
        <f t="shared" si="7"/>
        <v>11.743741607916036</v>
      </c>
      <c r="AK27">
        <f t="shared" si="22"/>
        <v>82.512011092479284</v>
      </c>
      <c r="AL27">
        <f t="shared" si="8"/>
        <v>-1179.7590818926808</v>
      </c>
      <c r="AN27">
        <f t="shared" si="9"/>
        <v>0</v>
      </c>
      <c r="AO27">
        <f t="shared" si="9"/>
        <v>0</v>
      </c>
      <c r="AP27">
        <f t="shared" si="9"/>
        <v>-3.6647815031053392</v>
      </c>
      <c r="AQ27">
        <f t="shared" si="9"/>
        <v>-128.04510726387323</v>
      </c>
      <c r="AR27">
        <f t="shared" si="9"/>
        <v>-131.70988876697857</v>
      </c>
      <c r="AS27">
        <f t="shared" si="9"/>
        <v>1.2140886109703743</v>
      </c>
      <c r="AT27">
        <f t="shared" si="9"/>
        <v>8.530236468087363</v>
      </c>
      <c r="AU27">
        <f t="shared" si="9"/>
        <v>-121.96556368792082</v>
      </c>
      <c r="AW27">
        <v>24</v>
      </c>
      <c r="AX27">
        <f>IF(Z27&gt;0, (R27*SUMPRODUCT(K27:$K$98, X27:$X$98)-K27*$AZ$3)/Z27, 0)</f>
        <v>1646.0249029782117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250000</v>
      </c>
      <c r="S28">
        <f t="shared" si="1"/>
        <v>1652.5197214830418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1166.9992739989307</v>
      </c>
      <c r="AC28">
        <f t="shared" si="2"/>
        <v>1151.3278286571021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-1295.0078677701724</v>
      </c>
      <c r="AI28">
        <f t="shared" si="6"/>
        <v>-1329.8433923841799</v>
      </c>
      <c r="AJ28">
        <f t="shared" si="7"/>
        <v>15.67144534182853</v>
      </c>
      <c r="AK28">
        <f t="shared" si="22"/>
        <v>81.689949179925151</v>
      </c>
      <c r="AL28">
        <f t="shared" si="8"/>
        <v>-1232.4819978624262</v>
      </c>
      <c r="AN28">
        <f t="shared" si="9"/>
        <v>0</v>
      </c>
      <c r="AO28">
        <f t="shared" si="9"/>
        <v>0</v>
      </c>
      <c r="AP28">
        <f t="shared" si="9"/>
        <v>-3.2154979026792581</v>
      </c>
      <c r="AQ28">
        <f t="shared" si="9"/>
        <v>-119.53587979248471</v>
      </c>
      <c r="AR28">
        <f t="shared" si="9"/>
        <v>-122.75137769516398</v>
      </c>
      <c r="AS28">
        <f t="shared" si="9"/>
        <v>1.4465549230838866</v>
      </c>
      <c r="AT28">
        <f t="shared" si="9"/>
        <v>7.5404020226066377</v>
      </c>
      <c r="AU28">
        <f t="shared" si="9"/>
        <v>-113.76442074947344</v>
      </c>
      <c r="AW28">
        <v>25</v>
      </c>
      <c r="AX28">
        <f>IF(Z28&gt;0, (R28*SUMPRODUCT(K28:$K$98, X28:$X$98)-K28*$AZ$3)/Z28, 0)</f>
        <v>1652.5197214830418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250000</v>
      </c>
      <c r="S29">
        <f t="shared" si="1"/>
        <v>1654.4031018069577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1151.3278286571021</v>
      </c>
      <c r="AC29">
        <f t="shared" si="2"/>
        <v>1132.1255755807299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-1358.1973922020873</v>
      </c>
      <c r="AI29">
        <f t="shared" si="6"/>
        <v>-1392.4129220915142</v>
      </c>
      <c r="AJ29">
        <f t="shared" si="7"/>
        <v>19.202253076372244</v>
      </c>
      <c r="AK29">
        <f t="shared" si="22"/>
        <v>80.592948005997158</v>
      </c>
      <c r="AL29">
        <f t="shared" si="8"/>
        <v>-1292.6177210091448</v>
      </c>
      <c r="AN29">
        <f t="shared" si="9"/>
        <v>0</v>
      </c>
      <c r="AO29">
        <f t="shared" si="9"/>
        <v>0</v>
      </c>
      <c r="AP29">
        <f t="shared" si="9"/>
        <v>-2.8198832179829414</v>
      </c>
      <c r="AQ29">
        <f t="shared" si="9"/>
        <v>-111.93624781951358</v>
      </c>
      <c r="AR29">
        <f t="shared" si="9"/>
        <v>-114.75613103749653</v>
      </c>
      <c r="AS29">
        <f t="shared" si="9"/>
        <v>1.5825594802276026</v>
      </c>
      <c r="AT29">
        <f t="shared" si="9"/>
        <v>6.6420921232060417</v>
      </c>
      <c r="AU29">
        <f t="shared" si="9"/>
        <v>-106.53147943406287</v>
      </c>
      <c r="AW29">
        <v>26</v>
      </c>
      <c r="AX29">
        <f>IF(Z29&gt;0, (R29*SUMPRODUCT(K29:$K$98, X29:$X$98)-K29*$AZ$3)/Z29, 0)</f>
        <v>1654.4031018069577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250000</v>
      </c>
      <c r="S30">
        <f t="shared" si="1"/>
        <v>1652.0715216373835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1132.1255755807299</v>
      </c>
      <c r="AC30">
        <f t="shared" si="2"/>
        <v>1109.7729230434584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-1430.299307299302</v>
      </c>
      <c r="AI30">
        <f t="shared" si="6"/>
        <v>-1463.8866220283746</v>
      </c>
      <c r="AJ30">
        <f t="shared" si="7"/>
        <v>22.352652537271524</v>
      </c>
      <c r="AK30">
        <f t="shared" si="22"/>
        <v>79.248790290651101</v>
      </c>
      <c r="AL30">
        <f t="shared" si="8"/>
        <v>-1362.2851792004519</v>
      </c>
      <c r="AN30">
        <f t="shared" si="9"/>
        <v>0</v>
      </c>
      <c r="AO30">
        <f t="shared" si="9"/>
        <v>0</v>
      </c>
      <c r="AP30">
        <f t="shared" si="9"/>
        <v>-2.4715256035913553</v>
      </c>
      <c r="AQ30">
        <f t="shared" si="9"/>
        <v>-105.24870437854135</v>
      </c>
      <c r="AR30">
        <f t="shared" si="9"/>
        <v>-107.72022998213269</v>
      </c>
      <c r="AS30">
        <f t="shared" si="9"/>
        <v>1.644821966259433</v>
      </c>
      <c r="AT30">
        <f t="shared" si="9"/>
        <v>5.8315294282054539</v>
      </c>
      <c r="AU30">
        <f t="shared" si="9"/>
        <v>-100.24387858766781</v>
      </c>
      <c r="AW30">
        <v>27</v>
      </c>
      <c r="AX30">
        <f>IF(Z30&gt;0, (R30*SUMPRODUCT(K30:$K$98, X30:$X$98)-K30*$AZ$3)/Z30, 0)</f>
        <v>1652.0715216373835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50</v>
      </c>
      <c r="R31">
        <f t="shared" si="0"/>
        <v>250000</v>
      </c>
      <c r="S31">
        <f t="shared" si="1"/>
        <v>1645.7483761142842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1109.7729230434584</v>
      </c>
      <c r="AC31">
        <f t="shared" si="2"/>
        <v>1084.5095715954908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-1513.0727580545408</v>
      </c>
      <c r="AI31">
        <f t="shared" si="6"/>
        <v>-1546.0215850847119</v>
      </c>
      <c r="AJ31">
        <f t="shared" si="7"/>
        <v>25.26335144796758</v>
      </c>
      <c r="AK31">
        <f t="shared" si="22"/>
        <v>77.684104613042095</v>
      </c>
      <c r="AL31">
        <f t="shared" si="8"/>
        <v>-1443.0741290237022</v>
      </c>
      <c r="AN31">
        <f t="shared" si="9"/>
        <v>0</v>
      </c>
      <c r="AO31">
        <f t="shared" si="9"/>
        <v>0</v>
      </c>
      <c r="AP31">
        <f t="shared" si="9"/>
        <v>-2.164770025269676</v>
      </c>
      <c r="AQ31">
        <f t="shared" si="9"/>
        <v>-99.410353809841737</v>
      </c>
      <c r="AR31">
        <f t="shared" si="9"/>
        <v>-101.57512383511141</v>
      </c>
      <c r="AS31">
        <f t="shared" si="9"/>
        <v>1.659826794511825</v>
      </c>
      <c r="AT31">
        <f t="shared" si="9"/>
        <v>5.1039213308636553</v>
      </c>
      <c r="AU31">
        <f t="shared" si="9"/>
        <v>-94.811375709735927</v>
      </c>
      <c r="AW31">
        <v>28</v>
      </c>
      <c r="AX31">
        <f>IF(Z31&gt;0, (R31*SUMPRODUCT(K31:$K$98, X31:$X$98)-K31*$AZ$3)/Z31, 0)</f>
        <v>1645.7483761142842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250000</v>
      </c>
      <c r="S32">
        <f t="shared" si="1"/>
        <v>1635.5817189650913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1084.5095715954908</v>
      </c>
      <c r="AC32">
        <f t="shared" si="2"/>
        <v>1056.5147114736619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-1607.55827908575</v>
      </c>
      <c r="AI32">
        <f t="shared" si="6"/>
        <v>-1639.8561061898022</v>
      </c>
      <c r="AJ32">
        <f t="shared" si="7"/>
        <v>27.994860121828879</v>
      </c>
      <c r="AK32">
        <f t="shared" si="22"/>
        <v>75.915670011684369</v>
      </c>
      <c r="AL32">
        <f t="shared" si="8"/>
        <v>-1535.9455760562889</v>
      </c>
      <c r="AN32">
        <f t="shared" si="9"/>
        <v>0</v>
      </c>
      <c r="AO32">
        <f t="shared" si="9"/>
        <v>0</v>
      </c>
      <c r="AP32">
        <f t="shared" si="9"/>
        <v>-1.89464169295042</v>
      </c>
      <c r="AQ32">
        <f t="shared" si="9"/>
        <v>-94.301914787987513</v>
      </c>
      <c r="AR32">
        <f t="shared" si="9"/>
        <v>-96.196556480937929</v>
      </c>
      <c r="AS32">
        <f t="shared" si="9"/>
        <v>1.6422228345038532</v>
      </c>
      <c r="AT32">
        <f t="shared" si="9"/>
        <v>4.4533334421855599</v>
      </c>
      <c r="AU32">
        <f t="shared" si="9"/>
        <v>-90.101000204248521</v>
      </c>
      <c r="AW32">
        <v>29</v>
      </c>
      <c r="AX32">
        <f>IF(Z32&gt;0, (R32*SUMPRODUCT(K32:$K$98, X32:$X$98)-K32*$AZ$3)/Z32, 0)</f>
        <v>1635.5817189650913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250000</v>
      </c>
      <c r="S33">
        <f t="shared" si="1"/>
        <v>1621.7969201741453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1056.5147114736619</v>
      </c>
      <c r="AC33">
        <f t="shared" si="2"/>
        <v>1025.9766303356855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-1719.943590619524</v>
      </c>
      <c r="AI33">
        <f t="shared" si="6"/>
        <v>-1751.5744507344118</v>
      </c>
      <c r="AJ33">
        <f t="shared" si="7"/>
        <v>30.538081137976405</v>
      </c>
      <c r="AK33">
        <f t="shared" si="22"/>
        <v>73.956029803156341</v>
      </c>
      <c r="AL33">
        <f t="shared" si="8"/>
        <v>-1647.0803397932791</v>
      </c>
      <c r="AN33">
        <f t="shared" si="9"/>
        <v>0</v>
      </c>
      <c r="AO33">
        <f t="shared" si="9"/>
        <v>0</v>
      </c>
      <c r="AP33">
        <f t="shared" si="9"/>
        <v>-1.6567110294535978</v>
      </c>
      <c r="AQ33">
        <f t="shared" si="9"/>
        <v>-90.08447782538255</v>
      </c>
      <c r="AR33">
        <f t="shared" si="9"/>
        <v>-91.741188854836139</v>
      </c>
      <c r="AS33">
        <f t="shared" si="9"/>
        <v>1.5994751851790996</v>
      </c>
      <c r="AT33">
        <f t="shared" si="9"/>
        <v>3.8735516462234729</v>
      </c>
      <c r="AU33">
        <f t="shared" si="9"/>
        <v>-86.268162023433575</v>
      </c>
      <c r="AW33">
        <v>30</v>
      </c>
      <c r="AX33">
        <f>IF(Z33&gt;0, (R33*SUMPRODUCT(K33:$K$98, X33:$X$98)-K33*$AZ$3)/Z33, 0)</f>
        <v>1621.7969201741453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250000</v>
      </c>
      <c r="S34">
        <f t="shared" si="1"/>
        <v>1604.1669627313188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1025.9766303356855</v>
      </c>
      <c r="AC34">
        <f t="shared" si="2"/>
        <v>992.82414684066998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-1846.9450587786691</v>
      </c>
      <c r="AI34">
        <f t="shared" si="6"/>
        <v>-1877.8902212806524</v>
      </c>
      <c r="AJ34">
        <f t="shared" si="7"/>
        <v>33.152483495015531</v>
      </c>
      <c r="AK34">
        <f t="shared" si="22"/>
        <v>71.818364123497986</v>
      </c>
      <c r="AL34">
        <f t="shared" si="8"/>
        <v>-1772.9193736621389</v>
      </c>
      <c r="AN34">
        <f t="shared" si="9"/>
        <v>0</v>
      </c>
      <c r="AO34">
        <f t="shared" si="9"/>
        <v>0</v>
      </c>
      <c r="AP34">
        <f t="shared" si="9"/>
        <v>-1.4471398636563109</v>
      </c>
      <c r="AQ34">
        <f t="shared" si="9"/>
        <v>-86.371749392828917</v>
      </c>
      <c r="AR34">
        <f t="shared" si="9"/>
        <v>-87.818889256485235</v>
      </c>
      <c r="AS34">
        <f t="shared" si="9"/>
        <v>1.5503644694633669</v>
      </c>
      <c r="AT34">
        <f t="shared" si="9"/>
        <v>3.3585610564829782</v>
      </c>
      <c r="AU34">
        <f t="shared" ref="AU34:AU79" si="23">AL34*$K34</f>
        <v>-82.909963730538891</v>
      </c>
      <c r="AW34">
        <v>31</v>
      </c>
      <c r="AX34">
        <f>IF(Z34&gt;0, (R34*SUMPRODUCT(K34:$K$98, X34:$X$98)-K34*$AZ$3)/Z34, 0)</f>
        <v>1604.1669627313188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250000</v>
      </c>
      <c r="S35">
        <f t="shared" si="1"/>
        <v>1582.9287319356672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992.82414684066998</v>
      </c>
      <c r="AC35">
        <f t="shared" si="2"/>
        <v>957.28453524281156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-1989.73016147258</v>
      </c>
      <c r="AI35">
        <f t="shared" ref="AI35:AI66" si="25">SUM(AE35:AH35)</f>
        <v>-2019.9679263172488</v>
      </c>
      <c r="AJ35">
        <f t="shared" si="7"/>
        <v>35.539611597858425</v>
      </c>
      <c r="AK35">
        <f t="shared" si="22"/>
        <v>69.497690278846903</v>
      </c>
      <c r="AL35">
        <f t="shared" ref="AL35:AL79" si="26">SUM(AI35:AK35)</f>
        <v>-1914.9306244405436</v>
      </c>
      <c r="AN35">
        <f t="shared" ref="AN35:AT66" si="27">AE35*$K35</f>
        <v>0</v>
      </c>
      <c r="AO35">
        <f t="shared" si="27"/>
        <v>0</v>
      </c>
      <c r="AP35">
        <f t="shared" si="27"/>
        <v>-1.2625523713515261</v>
      </c>
      <c r="AQ35">
        <f t="shared" si="27"/>
        <v>-83.079504937672965</v>
      </c>
      <c r="AR35">
        <f t="shared" si="27"/>
        <v>-84.342057309024483</v>
      </c>
      <c r="AS35">
        <f t="shared" si="27"/>
        <v>1.4839265114431686</v>
      </c>
      <c r="AT35">
        <f t="shared" si="27"/>
        <v>2.9018174496611988</v>
      </c>
      <c r="AU35">
        <f t="shared" si="23"/>
        <v>-79.95631334792013</v>
      </c>
      <c r="AW35">
        <v>32</v>
      </c>
      <c r="AX35">
        <f>IF(Z35&gt;0, (R35*SUMPRODUCT(K35:$K$98, X35:$X$98)-K35*$AZ$3)/Z35, 0)</f>
        <v>1582.9287319356672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250000</v>
      </c>
      <c r="S36">
        <f t="shared" si="1"/>
        <v>1558.3491201430286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957.28453524281156</v>
      </c>
      <c r="AC36">
        <f t="shared" si="2"/>
        <v>919.59086762207676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-2150.4838312750835</v>
      </c>
      <c r="AI36">
        <f t="shared" si="25"/>
        <v>-2179.9891217050508</v>
      </c>
      <c r="AJ36">
        <f t="shared" si="7"/>
        <v>37.6936676207348</v>
      </c>
      <c r="AK36">
        <f t="shared" si="22"/>
        <v>67.009917466996811</v>
      </c>
      <c r="AL36">
        <f t="shared" si="26"/>
        <v>-2075.2855366173194</v>
      </c>
      <c r="AN36">
        <f t="shared" si="27"/>
        <v>0</v>
      </c>
      <c r="AO36">
        <f t="shared" si="27"/>
        <v>0</v>
      </c>
      <c r="AP36">
        <f t="shared" si="27"/>
        <v>-1.0999718927383166</v>
      </c>
      <c r="AQ36">
        <f t="shared" si="27"/>
        <v>-80.171106120965348</v>
      </c>
      <c r="AR36">
        <f t="shared" si="27"/>
        <v>-81.271078013703672</v>
      </c>
      <c r="AS36">
        <f t="shared" si="27"/>
        <v>1.4052386644165227</v>
      </c>
      <c r="AT36">
        <f t="shared" si="27"/>
        <v>2.498163030232301</v>
      </c>
      <c r="AU36">
        <f t="shared" si="23"/>
        <v>-77.367676319054851</v>
      </c>
      <c r="AW36">
        <v>33</v>
      </c>
      <c r="AX36">
        <f>IF(Z36&gt;0, (R36*SUMPRODUCT(K36:$K$98, X36:$X$98)-K36*$AZ$3)/Z36, 0)</f>
        <v>1558.3491201430286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250000</v>
      </c>
      <c r="S37">
        <f t="shared" si="1"/>
        <v>1530.5726497508006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919.59086762207676</v>
      </c>
      <c r="AC37">
        <f t="shared" si="2"/>
        <v>879.94283053409185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-2323.4739067183764</v>
      </c>
      <c r="AI37">
        <f t="shared" si="25"/>
        <v>-2352.2194494627001</v>
      </c>
      <c r="AJ37">
        <f t="shared" si="7"/>
        <v>39.648037087984903</v>
      </c>
      <c r="AK37">
        <f t="shared" si="22"/>
        <v>64.371360733545373</v>
      </c>
      <c r="AL37">
        <f t="shared" si="26"/>
        <v>-2248.2000516411699</v>
      </c>
      <c r="AN37">
        <f t="shared" si="27"/>
        <v>0</v>
      </c>
      <c r="AO37">
        <f t="shared" si="27"/>
        <v>0</v>
      </c>
      <c r="AP37">
        <f t="shared" si="27"/>
        <v>-0.95682867981018183</v>
      </c>
      <c r="AQ37">
        <f t="shared" si="27"/>
        <v>-77.339519747900511</v>
      </c>
      <c r="AR37">
        <f t="shared" si="27"/>
        <v>-78.296348427710697</v>
      </c>
      <c r="AS37">
        <f t="shared" si="27"/>
        <v>1.3197308299719881</v>
      </c>
      <c r="AT37">
        <f t="shared" si="27"/>
        <v>2.1426752890385217</v>
      </c>
      <c r="AU37">
        <f t="shared" si="23"/>
        <v>-74.833942308700188</v>
      </c>
      <c r="AW37">
        <v>34</v>
      </c>
      <c r="AX37">
        <f>IF(Z37&gt;0, (R37*SUMPRODUCT(K37:$K$98, X37:$X$98)-K37*$AZ$3)/Z37, 0)</f>
        <v>1530.5726497508006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250000</v>
      </c>
      <c r="S38">
        <f t="shared" si="1"/>
        <v>1500.1573450356784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879.94283053409185</v>
      </c>
      <c r="AC38">
        <f t="shared" si="2"/>
        <v>838.78462242278101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-2507.662264347769</v>
      </c>
      <c r="AI38">
        <f t="shared" si="25"/>
        <v>-2535.6188192117802</v>
      </c>
      <c r="AJ38">
        <f t="shared" si="7"/>
        <v>41.158208111310842</v>
      </c>
      <c r="AK38">
        <f t="shared" si="22"/>
        <v>61.595998137386438</v>
      </c>
      <c r="AL38">
        <f t="shared" si="26"/>
        <v>-2432.8646129630833</v>
      </c>
      <c r="AN38">
        <f t="shared" si="27"/>
        <v>0</v>
      </c>
      <c r="AO38">
        <f t="shared" si="27"/>
        <v>0</v>
      </c>
      <c r="AP38">
        <f t="shared" si="27"/>
        <v>-0.83086277187936042</v>
      </c>
      <c r="AQ38">
        <f t="shared" si="27"/>
        <v>-74.527180835697962</v>
      </c>
      <c r="AR38">
        <f t="shared" si="27"/>
        <v>-75.358043607577329</v>
      </c>
      <c r="AS38">
        <f t="shared" si="27"/>
        <v>1.2232130548021671</v>
      </c>
      <c r="AT38">
        <f t="shared" si="27"/>
        <v>1.8306197597682881</v>
      </c>
      <c r="AU38">
        <f t="shared" si="23"/>
        <v>-72.304210793006888</v>
      </c>
      <c r="AW38">
        <v>35</v>
      </c>
      <c r="AX38">
        <f>IF(Z38&gt;0, (R38*SUMPRODUCT(K38:$K$98, X38:$X$98)-K38*$AZ$3)/Z38, 0)</f>
        <v>1500.1573450356784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250000</v>
      </c>
      <c r="S39">
        <f t="shared" si="1"/>
        <v>1467.6450105350104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838.78462242278101</v>
      </c>
      <c r="AC39">
        <f t="shared" si="2"/>
        <v>796.56218411975249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-2697.8120174258415</v>
      </c>
      <c r="AI39">
        <f t="shared" si="25"/>
        <v>-2724.9494443377271</v>
      </c>
      <c r="AJ39">
        <f t="shared" si="7"/>
        <v>42.222438303028525</v>
      </c>
      <c r="AK39">
        <f t="shared" si="22"/>
        <v>58.714923569594674</v>
      </c>
      <c r="AL39">
        <f t="shared" si="26"/>
        <v>-2624.012082465104</v>
      </c>
      <c r="AN39">
        <f t="shared" si="27"/>
        <v>0</v>
      </c>
      <c r="AO39">
        <f t="shared" si="27"/>
        <v>0</v>
      </c>
      <c r="AP39">
        <f t="shared" si="27"/>
        <v>-0.72010577328186287</v>
      </c>
      <c r="AQ39">
        <f t="shared" si="27"/>
        <v>-71.587848593215867</v>
      </c>
      <c r="AR39">
        <f t="shared" si="27"/>
        <v>-72.307954366497725</v>
      </c>
      <c r="AS39">
        <f t="shared" si="27"/>
        <v>1.1203944162713297</v>
      </c>
      <c r="AT39">
        <f t="shared" si="27"/>
        <v>1.5580311124394073</v>
      </c>
      <c r="AU39">
        <f t="shared" si="23"/>
        <v>-69.629528837786992</v>
      </c>
      <c r="AW39">
        <v>36</v>
      </c>
      <c r="AX39">
        <f>IF(Z39&gt;0, (R39*SUMPRODUCT(K39:$K$98, X39:$X$98)-K39*$AZ$3)/Z39, 0)</f>
        <v>1467.6450105350104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250000</v>
      </c>
      <c r="S40">
        <f t="shared" si="1"/>
        <v>1433.8216109077002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796.56218411975249</v>
      </c>
      <c r="AC40">
        <f t="shared" si="2"/>
        <v>753.8178556449916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-2895.1791855331367</v>
      </c>
      <c r="AI40">
        <f t="shared" si="25"/>
        <v>-2921.4662023387968</v>
      </c>
      <c r="AJ40">
        <f t="shared" si="7"/>
        <v>42.744328474760891</v>
      </c>
      <c r="AK40">
        <f t="shared" si="22"/>
        <v>55.759352888382679</v>
      </c>
      <c r="AL40">
        <f t="shared" si="26"/>
        <v>-2822.9625209756532</v>
      </c>
      <c r="AN40">
        <f t="shared" si="27"/>
        <v>0</v>
      </c>
      <c r="AO40">
        <f t="shared" si="27"/>
        <v>0</v>
      </c>
      <c r="AP40">
        <f t="shared" si="27"/>
        <v>-0.62280330150603491</v>
      </c>
      <c r="AQ40">
        <f t="shared" si="27"/>
        <v>-68.593829742343829</v>
      </c>
      <c r="AR40">
        <f t="shared" si="27"/>
        <v>-69.216633043849868</v>
      </c>
      <c r="AS40">
        <f t="shared" si="27"/>
        <v>1.0127170036657511</v>
      </c>
      <c r="AT40">
        <f t="shared" si="27"/>
        <v>1.3210745565182267</v>
      </c>
      <c r="AU40">
        <f t="shared" si="23"/>
        <v>-66.882841483665885</v>
      </c>
      <c r="AW40">
        <v>37</v>
      </c>
      <c r="AX40">
        <f>IF(Z40&gt;0, (R40*SUMPRODUCT(K40:$K$98, X40:$X$98)-K40*$AZ$3)/Z40, 0)</f>
        <v>1433.8216109077002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250000</v>
      </c>
      <c r="S41">
        <f t="shared" si="1"/>
        <v>1399.3941996205249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753.8178556449916</v>
      </c>
      <c r="AC41">
        <f t="shared" si="2"/>
        <v>710.97716886555395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-3105.5631490202818</v>
      </c>
      <c r="AI41">
        <f t="shared" si="25"/>
        <v>-3130.9661830280816</v>
      </c>
      <c r="AJ41">
        <f t="shared" si="7"/>
        <v>42.840686779437647</v>
      </c>
      <c r="AK41">
        <f t="shared" si="22"/>
        <v>52.767249895149419</v>
      </c>
      <c r="AL41">
        <f t="shared" si="26"/>
        <v>-3035.3582463534945</v>
      </c>
      <c r="AN41">
        <f t="shared" si="27"/>
        <v>0</v>
      </c>
      <c r="AO41">
        <f t="shared" si="27"/>
        <v>0</v>
      </c>
      <c r="AP41">
        <f t="shared" si="27"/>
        <v>-0.53737464382447653</v>
      </c>
      <c r="AQ41">
        <f t="shared" si="27"/>
        <v>-65.694943783754297</v>
      </c>
      <c r="AR41">
        <f t="shared" si="27"/>
        <v>-66.232318427578775</v>
      </c>
      <c r="AS41">
        <f t="shared" si="27"/>
        <v>0.90624996967794769</v>
      </c>
      <c r="AT41">
        <f t="shared" si="27"/>
        <v>1.1162360413050216</v>
      </c>
      <c r="AU41">
        <f t="shared" si="23"/>
        <v>-64.209832416595816</v>
      </c>
      <c r="AW41">
        <v>38</v>
      </c>
      <c r="AX41">
        <f>IF(Z41&gt;0, (R41*SUMPRODUCT(K41:$K$98, X41:$X$98)-K41*$AZ$3)/Z41, 0)</f>
        <v>1399.3941996205249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250000</v>
      </c>
      <c r="S42">
        <f t="shared" si="1"/>
        <v>1364.7556659640113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710.97716886555395</v>
      </c>
      <c r="AC42">
        <f t="shared" si="2"/>
        <v>668.27610272725144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-3328.2152079160064</v>
      </c>
      <c r="AI42">
        <f t="shared" si="25"/>
        <v>-3352.698568542145</v>
      </c>
      <c r="AJ42">
        <f t="shared" si="7"/>
        <v>42.701066138302508</v>
      </c>
      <c r="AK42">
        <f t="shared" si="22"/>
        <v>49.768401820588778</v>
      </c>
      <c r="AL42">
        <f t="shared" si="26"/>
        <v>-3260.229100583254</v>
      </c>
      <c r="AN42">
        <f t="shared" si="27"/>
        <v>0</v>
      </c>
      <c r="AO42">
        <f t="shared" si="27"/>
        <v>0</v>
      </c>
      <c r="AP42">
        <f t="shared" si="27"/>
        <v>-0.46242849490430965</v>
      </c>
      <c r="AQ42">
        <f t="shared" si="27"/>
        <v>-62.861531666985819</v>
      </c>
      <c r="AR42">
        <f t="shared" si="27"/>
        <v>-63.323960161890128</v>
      </c>
      <c r="AS42">
        <f t="shared" si="27"/>
        <v>0.80651467936405774</v>
      </c>
      <c r="AT42">
        <f t="shared" si="27"/>
        <v>0.93999869948889736</v>
      </c>
      <c r="AU42">
        <f t="shared" si="23"/>
        <v>-61.577446783037175</v>
      </c>
      <c r="AW42">
        <v>39</v>
      </c>
      <c r="AX42">
        <f>IF(Z42&gt;0, (R42*SUMPRODUCT(K42:$K$98, X42:$X$98)-K42*$AZ$3)/Z42, 0)</f>
        <v>1364.7556659640113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250000</v>
      </c>
      <c r="S43">
        <f t="shared" si="1"/>
        <v>1330.3336982958833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668.27610272725144</v>
      </c>
      <c r="AC43">
        <f t="shared" si="2"/>
        <v>625.94481895799038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-3563.3478461555942</v>
      </c>
      <c r="AI43">
        <f t="shared" si="25"/>
        <v>-3586.8737036062403</v>
      </c>
      <c r="AJ43">
        <f t="shared" si="7"/>
        <v>42.331283769261063</v>
      </c>
      <c r="AK43">
        <f t="shared" si="22"/>
        <v>46.779327190907608</v>
      </c>
      <c r="AL43">
        <f t="shared" si="26"/>
        <v>-3497.7630926460715</v>
      </c>
      <c r="AN43">
        <f t="shared" si="27"/>
        <v>0</v>
      </c>
      <c r="AO43">
        <f t="shared" si="27"/>
        <v>0</v>
      </c>
      <c r="AP43">
        <f t="shared" si="27"/>
        <v>-0.3967354392510607</v>
      </c>
      <c r="AQ43">
        <f t="shared" si="27"/>
        <v>-60.091598187850437</v>
      </c>
      <c r="AR43">
        <f t="shared" si="27"/>
        <v>-60.488333627101497</v>
      </c>
      <c r="AS43">
        <f t="shared" si="27"/>
        <v>0.71386645504808155</v>
      </c>
      <c r="AT43">
        <f t="shared" si="27"/>
        <v>0.78887738565483323</v>
      </c>
      <c r="AU43">
        <f t="shared" si="23"/>
        <v>-58.985589786398585</v>
      </c>
      <c r="AW43">
        <v>40</v>
      </c>
      <c r="AX43">
        <f>IF(Z43&gt;0, (R43*SUMPRODUCT(K43:$K$98, X43:$X$98)-K43*$AZ$3)/Z43, 0)</f>
        <v>1330.3336982958833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250000</v>
      </c>
      <c r="S44">
        <f t="shared" si="1"/>
        <v>1296.3425061089224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625.94481895799038</v>
      </c>
      <c r="AC44">
        <f t="shared" si="2"/>
        <v>584.18379925025158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-3792.9920091544232</v>
      </c>
      <c r="AI44">
        <f t="shared" si="25"/>
        <v>-3815.5240096287316</v>
      </c>
      <c r="AJ44">
        <f t="shared" si="7"/>
        <v>41.761019707738797</v>
      </c>
      <c r="AK44">
        <f t="shared" si="22"/>
        <v>43.81613732705933</v>
      </c>
      <c r="AL44">
        <f t="shared" si="26"/>
        <v>-3729.9468525939333</v>
      </c>
      <c r="AN44">
        <f t="shared" si="27"/>
        <v>0</v>
      </c>
      <c r="AO44">
        <f t="shared" si="27"/>
        <v>0</v>
      </c>
      <c r="AP44">
        <f t="shared" si="27"/>
        <v>-0.33926359857951921</v>
      </c>
      <c r="AQ44">
        <f t="shared" si="27"/>
        <v>-57.110957363788152</v>
      </c>
      <c r="AR44">
        <f t="shared" si="27"/>
        <v>-57.450220962367666</v>
      </c>
      <c r="AS44">
        <f t="shared" si="27"/>
        <v>0.6287943160019156</v>
      </c>
      <c r="AT44">
        <f t="shared" si="27"/>
        <v>0.65973815517988166</v>
      </c>
      <c r="AU44">
        <f t="shared" si="23"/>
        <v>-56.16168849118587</v>
      </c>
      <c r="AW44">
        <v>41</v>
      </c>
      <c r="AX44">
        <f>IF(Z44&gt;0, (R44*SUMPRODUCT(K44:$K$98, X44:$X$98)-K44*$AZ$3)/Z44, 0)</f>
        <v>1296.3425061089224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250000</v>
      </c>
      <c r="S45">
        <f t="shared" si="1"/>
        <v>1263.4437682924704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584.18379925025158</v>
      </c>
      <c r="AC45">
        <f t="shared" si="2"/>
        <v>543.4394298151343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-4002.0179971042458</v>
      </c>
      <c r="AI45">
        <f t="shared" si="25"/>
        <v>-4023.5242739743903</v>
      </c>
      <c r="AJ45">
        <f t="shared" si="7"/>
        <v>40.744369435117278</v>
      </c>
      <c r="AK45">
        <f t="shared" si="22"/>
        <v>40.892865947517613</v>
      </c>
      <c r="AL45">
        <f t="shared" si="26"/>
        <v>-3941.8870385917553</v>
      </c>
      <c r="AN45">
        <f t="shared" si="27"/>
        <v>0</v>
      </c>
      <c r="AO45">
        <f t="shared" si="27"/>
        <v>0</v>
      </c>
      <c r="AP45">
        <f t="shared" si="27"/>
        <v>-0.28912438537502505</v>
      </c>
      <c r="AQ45">
        <f t="shared" si="27"/>
        <v>-53.802013275428131</v>
      </c>
      <c r="AR45">
        <f t="shared" si="27"/>
        <v>-54.091137660803156</v>
      </c>
      <c r="AS45">
        <f t="shared" si="27"/>
        <v>0.54775593383970156</v>
      </c>
      <c r="AT45">
        <f t="shared" si="27"/>
        <v>0.54975227951763161</v>
      </c>
      <c r="AU45">
        <f t="shared" si="23"/>
        <v>-52.993629447445826</v>
      </c>
      <c r="AW45">
        <v>42</v>
      </c>
      <c r="AX45">
        <f>IF(Z45&gt;0, (R45*SUMPRODUCT(K45:$K$98, X45:$X$98)-K45*$AZ$3)/Z45, 0)</f>
        <v>1263.4437682924704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250000</v>
      </c>
      <c r="S46">
        <f t="shared" si="1"/>
        <v>1244.5826047258174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543.4394298151343</v>
      </c>
      <c r="AC46">
        <f t="shared" si="2"/>
        <v>504.25044147601966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-5167.0038833282561</v>
      </c>
      <c r="AI46">
        <f t="shared" si="25"/>
        <v>-5187.2616966530331</v>
      </c>
      <c r="AJ46">
        <f t="shared" si="7"/>
        <v>39.188988339114644</v>
      </c>
      <c r="AK46">
        <f t="shared" si="22"/>
        <v>38.040760087059404</v>
      </c>
      <c r="AL46">
        <f t="shared" si="26"/>
        <v>-5110.0319482268587</v>
      </c>
      <c r="AN46">
        <f t="shared" si="27"/>
        <v>0</v>
      </c>
      <c r="AO46">
        <f t="shared" si="27"/>
        <v>0</v>
      </c>
      <c r="AP46">
        <f t="shared" si="27"/>
        <v>-0.24316106234660329</v>
      </c>
      <c r="AQ46">
        <f t="shared" si="27"/>
        <v>-62.02121291553177</v>
      </c>
      <c r="AR46">
        <f t="shared" si="27"/>
        <v>-62.264373977878371</v>
      </c>
      <c r="AS46">
        <f t="shared" si="27"/>
        <v>0.47039805748295971</v>
      </c>
      <c r="AT46">
        <f t="shared" si="27"/>
        <v>0.45661550370433257</v>
      </c>
      <c r="AU46">
        <f t="shared" si="23"/>
        <v>-61.33736041669107</v>
      </c>
      <c r="AW46">
        <v>43</v>
      </c>
      <c r="AX46">
        <f>IF(Z46&gt;0, (R46*SUMPRODUCT(K46:$K$98, X46:$X$98)-K46*$AZ$3)/Z46, 0)</f>
        <v>1244.5826047258174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250000</v>
      </c>
      <c r="S47">
        <f t="shared" si="1"/>
        <v>1210.3474254544701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504.25044147601966</v>
      </c>
      <c r="AC47">
        <f t="shared" si="2"/>
        <v>455.27657225362469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-6237.7695714257688</v>
      </c>
      <c r="AI47">
        <f t="shared" si="25"/>
        <v>-6256.5772527030131</v>
      </c>
      <c r="AJ47">
        <f t="shared" si="7"/>
        <v>48.973869222394967</v>
      </c>
      <c r="AK47">
        <f t="shared" si="22"/>
        <v>35.29753090332138</v>
      </c>
      <c r="AL47">
        <f t="shared" si="26"/>
        <v>-6172.3058525772967</v>
      </c>
      <c r="AN47">
        <f t="shared" si="27"/>
        <v>0</v>
      </c>
      <c r="AO47">
        <f t="shared" si="27"/>
        <v>0</v>
      </c>
      <c r="AP47">
        <f t="shared" si="27"/>
        <v>-0.20156666072188845</v>
      </c>
      <c r="AQ47">
        <f t="shared" si="27"/>
        <v>-66.851748725991868</v>
      </c>
      <c r="AR47">
        <f t="shared" si="27"/>
        <v>-67.053315386713763</v>
      </c>
      <c r="AS47">
        <f t="shared" si="27"/>
        <v>0.52486530031387468</v>
      </c>
      <c r="AT47">
        <f t="shared" si="27"/>
        <v>0.37829253542904057</v>
      </c>
      <c r="AU47">
        <f t="shared" si="23"/>
        <v>-66.150157550970846</v>
      </c>
      <c r="AW47">
        <v>44</v>
      </c>
      <c r="AX47">
        <f>IF(Z47&gt;0, (R47*SUMPRODUCT(K47:$K$98, X47:$X$98)-K47*$AZ$3)/Z47, 0)</f>
        <v>1210.3474254544701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250000</v>
      </c>
      <c r="S48">
        <f t="shared" si="1"/>
        <v>1164.2993281749084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455.27657225362469</v>
      </c>
      <c r="AC48">
        <f t="shared" si="2"/>
        <v>400.07423753936223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-7193.5156680245709</v>
      </c>
      <c r="AI48">
        <f t="shared" si="25"/>
        <v>-7210.6965693554384</v>
      </c>
      <c r="AJ48">
        <f t="shared" si="7"/>
        <v>55.202334714262463</v>
      </c>
      <c r="AK48">
        <f t="shared" si="22"/>
        <v>31.869360057753731</v>
      </c>
      <c r="AL48">
        <f t="shared" si="26"/>
        <v>-7123.6248745834228</v>
      </c>
      <c r="AN48">
        <f t="shared" si="27"/>
        <v>0</v>
      </c>
      <c r="AO48">
        <f t="shared" si="27"/>
        <v>0</v>
      </c>
      <c r="AP48">
        <f t="shared" si="27"/>
        <v>-0.16440361607757595</v>
      </c>
      <c r="AQ48">
        <f t="shared" si="27"/>
        <v>-68.834571909752256</v>
      </c>
      <c r="AR48">
        <f t="shared" si="27"/>
        <v>-68.998975525829835</v>
      </c>
      <c r="AS48">
        <f t="shared" si="27"/>
        <v>0.52822976328048965</v>
      </c>
      <c r="AT48">
        <f t="shared" si="27"/>
        <v>0.30495711107774043</v>
      </c>
      <c r="AU48">
        <f t="shared" si="23"/>
        <v>-68.165788651471601</v>
      </c>
      <c r="AW48">
        <v>45</v>
      </c>
      <c r="AX48">
        <f>IF(Z48&gt;0, (R48*SUMPRODUCT(K48:$K$98, X48:$X$98)-K48*$AZ$3)/Z48, 0)</f>
        <v>1164.2993281749084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250000</v>
      </c>
      <c r="S49">
        <f t="shared" si="1"/>
        <v>1108.3957120016282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400.07423753936223</v>
      </c>
      <c r="AC49">
        <f t="shared" si="2"/>
        <v>341.64092814008262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-7987.9350111335398</v>
      </c>
      <c r="AI49">
        <f t="shared" si="25"/>
        <v>-8003.3465164488716</v>
      </c>
      <c r="AJ49">
        <f t="shared" si="7"/>
        <v>58.433309399279608</v>
      </c>
      <c r="AK49">
        <f t="shared" si="22"/>
        <v>28.00519662775536</v>
      </c>
      <c r="AL49">
        <f t="shared" si="26"/>
        <v>-7916.9080104218365</v>
      </c>
      <c r="AN49">
        <f t="shared" si="27"/>
        <v>0</v>
      </c>
      <c r="AO49">
        <f t="shared" si="27"/>
        <v>0</v>
      </c>
      <c r="AP49">
        <f t="shared" si="27"/>
        <v>-0.13167170514377646</v>
      </c>
      <c r="AQ49">
        <f t="shared" si="27"/>
        <v>-68.246741766832798</v>
      </c>
      <c r="AR49">
        <f t="shared" si="27"/>
        <v>-68.378413471976586</v>
      </c>
      <c r="AS49">
        <f t="shared" si="27"/>
        <v>0.49923828518832342</v>
      </c>
      <c r="AT49">
        <f t="shared" si="27"/>
        <v>0.23926877468580909</v>
      </c>
      <c r="AU49">
        <f t="shared" si="23"/>
        <v>-67.639906412102448</v>
      </c>
      <c r="AW49">
        <v>46</v>
      </c>
      <c r="AX49">
        <f>IF(Z49&gt;0, (R49*SUMPRODUCT(K49:$K$98, X49:$X$98)-K49*$AZ$3)/Z49, 0)</f>
        <v>1108.3957120016282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50</v>
      </c>
      <c r="R50">
        <f t="shared" si="0"/>
        <v>250000</v>
      </c>
      <c r="S50">
        <f t="shared" si="1"/>
        <v>1041.4188135796096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341.64092814008262</v>
      </c>
      <c r="AC50">
        <f t="shared" si="2"/>
        <v>282.68102790045754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-8427.3581735231601</v>
      </c>
      <c r="AI50">
        <f t="shared" si="25"/>
        <v>-8440.9300921506347</v>
      </c>
      <c r="AJ50">
        <f t="shared" si="7"/>
        <v>58.959900239625085</v>
      </c>
      <c r="AK50">
        <f t="shared" si="22"/>
        <v>23.914864969805787</v>
      </c>
      <c r="AL50">
        <f t="shared" si="26"/>
        <v>-8358.0553269412048</v>
      </c>
      <c r="AN50">
        <f t="shared" si="27"/>
        <v>0</v>
      </c>
      <c r="AO50">
        <f t="shared" si="27"/>
        <v>0</v>
      </c>
      <c r="AP50">
        <f t="shared" si="27"/>
        <v>-0.1035310512218351</v>
      </c>
      <c r="AQ50">
        <f t="shared" si="27"/>
        <v>-64.286655017336429</v>
      </c>
      <c r="AR50">
        <f t="shared" si="27"/>
        <v>-64.390186068558279</v>
      </c>
      <c r="AS50">
        <f t="shared" si="27"/>
        <v>0.44976547673857248</v>
      </c>
      <c r="AT50">
        <f t="shared" si="27"/>
        <v>0.18243044171663075</v>
      </c>
      <c r="AU50">
        <f t="shared" si="23"/>
        <v>-63.757990150103083</v>
      </c>
      <c r="AW50">
        <v>47</v>
      </c>
      <c r="AX50">
        <f>IF(Z50&gt;0, (R50*SUMPRODUCT(K50:$K$98, X50:$X$98)-K50*$AZ$3)/Z50, 0)</f>
        <v>1041.4188135796096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250000</v>
      </c>
      <c r="S51">
        <f t="shared" si="1"/>
        <v>967.76414631014973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282.68102790045754</v>
      </c>
      <c r="AC51">
        <f t="shared" si="2"/>
        <v>226.68619567527082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-8621.7406610074577</v>
      </c>
      <c r="AI51">
        <f t="shared" si="25"/>
        <v>-8633.4525123164549</v>
      </c>
      <c r="AJ51">
        <f t="shared" si="7"/>
        <v>55.994832225186713</v>
      </c>
      <c r="AK51">
        <f t="shared" si="22"/>
        <v>19.787671953032028</v>
      </c>
      <c r="AL51">
        <f t="shared" si="26"/>
        <v>-8557.6700081382351</v>
      </c>
      <c r="AN51">
        <f t="shared" si="27"/>
        <v>0</v>
      </c>
      <c r="AO51">
        <f t="shared" si="27"/>
        <v>0</v>
      </c>
      <c r="AP51">
        <f t="shared" si="27"/>
        <v>-7.9769506267244827E-2</v>
      </c>
      <c r="AQ51">
        <f t="shared" si="27"/>
        <v>-58.72273968885056</v>
      </c>
      <c r="AR51">
        <f t="shared" si="27"/>
        <v>-58.802509195117807</v>
      </c>
      <c r="AS51">
        <f t="shared" si="27"/>
        <v>0.38138121824419091</v>
      </c>
      <c r="AT51">
        <f t="shared" si="27"/>
        <v>0.13477398066511664</v>
      </c>
      <c r="AU51">
        <f t="shared" si="23"/>
        <v>-58.28635399620849</v>
      </c>
      <c r="AW51">
        <v>48</v>
      </c>
      <c r="AX51">
        <f>IF(Z51&gt;0, (R51*SUMPRODUCT(K51:$K$98, X51:$X$98)-K51*$AZ$3)/Z51, 0)</f>
        <v>967.76414631014973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50</v>
      </c>
      <c r="R52">
        <f t="shared" si="0"/>
        <v>250000</v>
      </c>
      <c r="S52">
        <f t="shared" si="1"/>
        <v>886.6186055094505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226.68619567527082</v>
      </c>
      <c r="AC52">
        <f t="shared" si="2"/>
        <v>175.3668691936968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-8525.4378471387699</v>
      </c>
      <c r="AI52">
        <f t="shared" si="25"/>
        <v>-8535.3274923652498</v>
      </c>
      <c r="AJ52">
        <f t="shared" si="7"/>
        <v>51.319326481574024</v>
      </c>
      <c r="AK52">
        <f t="shared" si="22"/>
        <v>15.86803369726896</v>
      </c>
      <c r="AL52">
        <f t="shared" si="26"/>
        <v>-8468.1401321864068</v>
      </c>
      <c r="AN52">
        <f t="shared" si="27"/>
        <v>0</v>
      </c>
      <c r="AO52">
        <f t="shared" si="27"/>
        <v>0</v>
      </c>
      <c r="AP52">
        <f t="shared" si="27"/>
        <v>-6.0141470627617481E-2</v>
      </c>
      <c r="AQ52">
        <f t="shared" si="27"/>
        <v>-51.845375453753611</v>
      </c>
      <c r="AR52">
        <f t="shared" si="27"/>
        <v>-51.905516924381224</v>
      </c>
      <c r="AS52">
        <f t="shared" si="27"/>
        <v>0.31208599454676866</v>
      </c>
      <c r="AT52">
        <f t="shared" si="27"/>
        <v>9.6497585167877917E-2</v>
      </c>
      <c r="AU52">
        <f t="shared" si="23"/>
        <v>-51.49693334466658</v>
      </c>
      <c r="AW52">
        <v>49</v>
      </c>
      <c r="AX52">
        <f>IF(Z52&gt;0, (R52*SUMPRODUCT(K52:$K$98, X52:$X$98)-K52*$AZ$3)/Z52, 0)</f>
        <v>886.6186055094505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250000</v>
      </c>
      <c r="S53">
        <f t="shared" si="1"/>
        <v>797.22241535515923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175.3668691936968</v>
      </c>
      <c r="AC53">
        <f t="shared" si="2"/>
        <v>130.13168410358298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-8145.9085677965513</v>
      </c>
      <c r="AI53">
        <f t="shared" si="25"/>
        <v>-8154.0701348572074</v>
      </c>
      <c r="AJ53">
        <f t="shared" si="7"/>
        <v>45.235185090113816</v>
      </c>
      <c r="AK53">
        <f t="shared" si="22"/>
        <v>12.275680843558778</v>
      </c>
      <c r="AL53">
        <f t="shared" si="26"/>
        <v>-8096.5592689235345</v>
      </c>
      <c r="AN53">
        <f t="shared" si="27"/>
        <v>0</v>
      </c>
      <c r="AO53">
        <f t="shared" si="27"/>
        <v>0</v>
      </c>
      <c r="AP53">
        <f t="shared" si="27"/>
        <v>-4.4314806982182077E-2</v>
      </c>
      <c r="AQ53">
        <f t="shared" si="27"/>
        <v>-44.22978616650613</v>
      </c>
      <c r="AR53">
        <f t="shared" si="27"/>
        <v>-44.274100973488316</v>
      </c>
      <c r="AS53">
        <f t="shared" si="27"/>
        <v>0.24561318692523165</v>
      </c>
      <c r="AT53">
        <f t="shared" si="27"/>
        <v>6.6653183526432236E-2</v>
      </c>
      <c r="AU53">
        <f t="shared" si="23"/>
        <v>-43.96183460303665</v>
      </c>
      <c r="AW53">
        <v>50</v>
      </c>
      <c r="AX53">
        <f>IF(Z53&gt;0, (R53*SUMPRODUCT(K53:$K$98, X53:$X$98)-K53*$AZ$3)/Z53, 0)</f>
        <v>797.22241535515923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250000</v>
      </c>
      <c r="S54">
        <f t="shared" si="1"/>
        <v>698.8988283196004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130.13168410358298</v>
      </c>
      <c r="AC54">
        <f t="shared" si="2"/>
        <v>91.803853618898088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-7561.0076567230972</v>
      </c>
      <c r="AI54">
        <f t="shared" si="25"/>
        <v>-7567.5754065818019</v>
      </c>
      <c r="AJ54">
        <f t="shared" si="7"/>
        <v>38.327830484684895</v>
      </c>
      <c r="AK54">
        <f t="shared" si="22"/>
        <v>9.1092178872508089</v>
      </c>
      <c r="AL54">
        <f t="shared" si="26"/>
        <v>-7520.138358209867</v>
      </c>
      <c r="AN54">
        <f t="shared" si="27"/>
        <v>0</v>
      </c>
      <c r="AO54">
        <f t="shared" si="27"/>
        <v>0</v>
      </c>
      <c r="AP54">
        <f t="shared" si="27"/>
        <v>-3.1840060897259458E-2</v>
      </c>
      <c r="AQ54">
        <f t="shared" si="27"/>
        <v>-36.655315658168156</v>
      </c>
      <c r="AR54">
        <f t="shared" si="27"/>
        <v>-36.687155719065416</v>
      </c>
      <c r="AS54">
        <f t="shared" si="27"/>
        <v>0.18581104380441402</v>
      </c>
      <c r="AT54">
        <f t="shared" si="27"/>
        <v>4.4160946822916082E-2</v>
      </c>
      <c r="AU54">
        <f t="shared" si="23"/>
        <v>-36.457183728438089</v>
      </c>
      <c r="AW54">
        <v>51</v>
      </c>
      <c r="AX54">
        <f>IF(Z54&gt;0, (R54*SUMPRODUCT(K54:$K$98, X54:$X$98)-K54*$AZ$3)/Z54, 0)</f>
        <v>698.8988283196004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250000</v>
      </c>
      <c r="S55">
        <f t="shared" si="1"/>
        <v>586.99466590884879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91.803853618898088</v>
      </c>
      <c r="AC55">
        <f t="shared" si="2"/>
        <v>60.418141248070341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-6778.3812746132353</v>
      </c>
      <c r="AI55">
        <f t="shared" si="25"/>
        <v>-6783.5276707184303</v>
      </c>
      <c r="AJ55">
        <f t="shared" si="7"/>
        <v>31.385712370827747</v>
      </c>
      <c r="AK55">
        <f t="shared" si="22"/>
        <v>6.4262697533228668</v>
      </c>
      <c r="AL55">
        <f t="shared" si="26"/>
        <v>-6745.7156885942795</v>
      </c>
      <c r="AN55">
        <f t="shared" si="27"/>
        <v>0</v>
      </c>
      <c r="AO55">
        <f t="shared" si="27"/>
        <v>0</v>
      </c>
      <c r="AP55">
        <f t="shared" si="27"/>
        <v>-2.2276269992993862E-2</v>
      </c>
      <c r="AQ55">
        <f t="shared" si="27"/>
        <v>-29.340347750597029</v>
      </c>
      <c r="AR55">
        <f t="shared" si="27"/>
        <v>-29.362624020590022</v>
      </c>
      <c r="AS55">
        <f t="shared" si="27"/>
        <v>0.13585363201819076</v>
      </c>
      <c r="AT55">
        <f t="shared" si="27"/>
        <v>2.7816226568399199E-2</v>
      </c>
      <c r="AU55">
        <f t="shared" si="23"/>
        <v>-29.198954162003432</v>
      </c>
      <c r="AW55">
        <v>52</v>
      </c>
      <c r="AX55">
        <f>IF(Z55&gt;0, (R55*SUMPRODUCT(K55:$K$98, X55:$X$98)-K55*$AZ$3)/Z55, 0)</f>
        <v>586.99466590884879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250000</v>
      </c>
      <c r="S56">
        <f t="shared" si="1"/>
        <v>456.70887658222125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60.418141248070341</v>
      </c>
      <c r="AC56">
        <f t="shared" si="2"/>
        <v>35.782796432598666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-5887.3490505439768</v>
      </c>
      <c r="AI56">
        <f t="shared" si="25"/>
        <v>-5891.2665128780109</v>
      </c>
      <c r="AJ56">
        <f t="shared" si="7"/>
        <v>24.635344815471676</v>
      </c>
      <c r="AK56">
        <f t="shared" si="22"/>
        <v>4.2292698873649242</v>
      </c>
      <c r="AL56">
        <f t="shared" si="26"/>
        <v>-5862.4018981751742</v>
      </c>
      <c r="AN56">
        <f t="shared" si="27"/>
        <v>0</v>
      </c>
      <c r="AO56">
        <f t="shared" si="27"/>
        <v>0</v>
      </c>
      <c r="AP56">
        <f t="shared" si="27"/>
        <v>-1.5140006794588349E-2</v>
      </c>
      <c r="AQ56">
        <f t="shared" si="27"/>
        <v>-22.753123585379328</v>
      </c>
      <c r="AR56">
        <f t="shared" si="27"/>
        <v>-22.768263592173916</v>
      </c>
      <c r="AS56">
        <f t="shared" si="27"/>
        <v>9.5209412647797614E-2</v>
      </c>
      <c r="AT56">
        <f t="shared" si="27"/>
        <v>1.6345064577790933E-2</v>
      </c>
      <c r="AU56">
        <f t="shared" si="23"/>
        <v>-22.656709114948328</v>
      </c>
      <c r="AW56">
        <v>53</v>
      </c>
      <c r="AX56">
        <f>IF(Z56&gt;0, (R56*SUMPRODUCT(K56:$K$98, X56:$X$98)-K56*$AZ$3)/Z56, 0)</f>
        <v>456.70887658222125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250000</v>
      </c>
      <c r="S57">
        <f t="shared" si="1"/>
        <v>298.19173049564711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35.782796432598666</v>
      </c>
      <c r="AC57">
        <f t="shared" si="2"/>
        <v>17.23056832500982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-4945.5581325321591</v>
      </c>
      <c r="AI57">
        <f t="shared" si="25"/>
        <v>-4948.4473086163462</v>
      </c>
      <c r="AJ57">
        <f t="shared" si="7"/>
        <v>18.552228107588846</v>
      </c>
      <c r="AK57">
        <f t="shared" si="22"/>
        <v>2.5047957502819069</v>
      </c>
      <c r="AL57">
        <f t="shared" si="26"/>
        <v>-4927.390284758475</v>
      </c>
      <c r="AN57">
        <f t="shared" si="27"/>
        <v>0</v>
      </c>
      <c r="AO57">
        <f t="shared" si="27"/>
        <v>0</v>
      </c>
      <c r="AP57">
        <f t="shared" si="27"/>
        <v>-9.9695884130816866E-3</v>
      </c>
      <c r="AQ57">
        <f t="shared" si="27"/>
        <v>-17.065480821388288</v>
      </c>
      <c r="AR57">
        <f t="shared" si="27"/>
        <v>-17.07545040980137</v>
      </c>
      <c r="AS57">
        <f t="shared" si="27"/>
        <v>6.4017585979112834E-2</v>
      </c>
      <c r="AT57">
        <f t="shared" si="27"/>
        <v>8.6432193682545524E-3</v>
      </c>
      <c r="AU57">
        <f t="shared" si="23"/>
        <v>-17.002789604454001</v>
      </c>
      <c r="AW57">
        <v>54</v>
      </c>
      <c r="AX57">
        <f>IF(Z57&gt;0, (R57*SUMPRODUCT(K57:$K$98, X57:$X$98)-K57*$AZ$3)/Z57, 0)</f>
        <v>298.19173049564711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250000</v>
      </c>
      <c r="S58">
        <f t="shared" si="1"/>
        <v>94.995708183032832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17.23056832500982</v>
      </c>
      <c r="AC58">
        <f t="shared" si="2"/>
        <v>3.9158870373630492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-3995.9901602400387</v>
      </c>
      <c r="AI58">
        <f t="shared" si="25"/>
        <v>-3998.0512465313363</v>
      </c>
      <c r="AJ58">
        <f t="shared" si="7"/>
        <v>13.314681287646771</v>
      </c>
      <c r="AK58">
        <f t="shared" si="22"/>
        <v>1.2061397827506875</v>
      </c>
      <c r="AL58">
        <f t="shared" si="26"/>
        <v>-3983.5304254609391</v>
      </c>
      <c r="AN58">
        <f t="shared" si="27"/>
        <v>0</v>
      </c>
      <c r="AO58">
        <f t="shared" si="27"/>
        <v>0</v>
      </c>
      <c r="AP58">
        <f t="shared" si="27"/>
        <v>-6.3501117772142212E-3</v>
      </c>
      <c r="AQ58">
        <f t="shared" si="27"/>
        <v>-12.311461332459565</v>
      </c>
      <c r="AR58">
        <f t="shared" si="27"/>
        <v>-12.31781144423678</v>
      </c>
      <c r="AS58">
        <f t="shared" si="27"/>
        <v>4.102191878696701E-2</v>
      </c>
      <c r="AT58">
        <f t="shared" si="27"/>
        <v>3.7160610265327258E-3</v>
      </c>
      <c r="AU58">
        <f t="shared" si="23"/>
        <v>-12.27307346442328</v>
      </c>
      <c r="AW58">
        <v>55</v>
      </c>
      <c r="AX58">
        <f>IF(Z58&gt;0, (R58*SUMPRODUCT(K58:$K$98, X58:$X$98)-K58*$AZ$3)/Z58, 0)</f>
        <v>94.995708183032832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250000</v>
      </c>
      <c r="S59">
        <f t="shared" si="1"/>
        <v>-177.90338548572646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3.9158870373630492</v>
      </c>
      <c r="AC59">
        <f t="shared" si="2"/>
        <v>-5.0466461399701572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-3110.5416968140694</v>
      </c>
      <c r="AI59">
        <f t="shared" si="25"/>
        <v>-3111.9600639030909</v>
      </c>
      <c r="AJ59">
        <f t="shared" si="7"/>
        <v>8.9625331773332064</v>
      </c>
      <c r="AK59">
        <f t="shared" si="22"/>
        <v>0.27411209261541347</v>
      </c>
      <c r="AL59">
        <f t="shared" si="26"/>
        <v>-3102.7234186331425</v>
      </c>
      <c r="AN59">
        <f t="shared" si="27"/>
        <v>0</v>
      </c>
      <c r="AO59">
        <f t="shared" si="27"/>
        <v>0</v>
      </c>
      <c r="AP59">
        <f t="shared" si="27"/>
        <v>-3.9017174698635481E-3</v>
      </c>
      <c r="AQ59">
        <f t="shared" si="27"/>
        <v>-8.5566388089058183</v>
      </c>
      <c r="AR59">
        <f t="shared" si="27"/>
        <v>-8.5605405263756804</v>
      </c>
      <c r="AS59">
        <f t="shared" si="27"/>
        <v>2.4654599322627029E-2</v>
      </c>
      <c r="AT59">
        <f t="shared" si="27"/>
        <v>7.5404170664735261E-4</v>
      </c>
      <c r="AU59">
        <f t="shared" si="23"/>
        <v>-8.5351318853464075</v>
      </c>
      <c r="AW59">
        <v>56</v>
      </c>
      <c r="AX59">
        <f>IF(Z59&gt;0, (R59*SUMPRODUCT(K59:$K$98, X59:$X$98)-K59*$AZ$3)/Z59, 0)</f>
        <v>-177.90338548572646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50</v>
      </c>
      <c r="R60">
        <f t="shared" si="0"/>
        <v>250000</v>
      </c>
      <c r="S60">
        <f t="shared" si="1"/>
        <v>-564.49328291421784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-5.0466461399701572</v>
      </c>
      <c r="AC60">
        <f t="shared" si="2"/>
        <v>-10.613170524656022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-2320.6084927125758</v>
      </c>
      <c r="AI60">
        <f t="shared" si="25"/>
        <v>-2321.5485544321646</v>
      </c>
      <c r="AJ60">
        <f t="shared" si="7"/>
        <v>5.5665243846858647</v>
      </c>
      <c r="AK60">
        <f t="shared" si="22"/>
        <v>-0.35326522979791103</v>
      </c>
      <c r="AL60">
        <f t="shared" si="26"/>
        <v>-2316.3352952772766</v>
      </c>
      <c r="AN60">
        <f t="shared" si="27"/>
        <v>0</v>
      </c>
      <c r="AO60">
        <f t="shared" si="27"/>
        <v>0</v>
      </c>
      <c r="AP60">
        <f t="shared" si="27"/>
        <v>-2.3089020959760529E-3</v>
      </c>
      <c r="AQ60">
        <f t="shared" si="27"/>
        <v>-5.6996872663916669</v>
      </c>
      <c r="AR60">
        <f t="shared" si="27"/>
        <v>-5.7019961684876428</v>
      </c>
      <c r="AS60">
        <f t="shared" si="27"/>
        <v>1.3672038283530667E-2</v>
      </c>
      <c r="AT60">
        <f t="shared" si="27"/>
        <v>-8.6766093387191027E-4</v>
      </c>
      <c r="AU60">
        <f t="shared" si="23"/>
        <v>-5.6891917911379837</v>
      </c>
      <c r="AW60">
        <v>57</v>
      </c>
      <c r="AX60">
        <f>IF(Z60&gt;0, (R60*SUMPRODUCT(K60:$K$98, X60:$X$98)-K60*$AZ$3)/Z60, 0)</f>
        <v>-564.49328291421784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250000</v>
      </c>
      <c r="S61">
        <f t="shared" si="1"/>
        <v>-1137.7286593534536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-10.613170524656022</v>
      </c>
      <c r="AC61">
        <f t="shared" si="2"/>
        <v>-13.643112769422727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-1655.4218212323506</v>
      </c>
      <c r="AI61">
        <f t="shared" si="25"/>
        <v>-1656.0213979704972</v>
      </c>
      <c r="AJ61">
        <f t="shared" si="7"/>
        <v>3.0299422447667048</v>
      </c>
      <c r="AK61">
        <f t="shared" si="22"/>
        <v>-0.74292193672592166</v>
      </c>
      <c r="AL61">
        <f t="shared" si="26"/>
        <v>-1653.7343776624564</v>
      </c>
      <c r="AN61">
        <f t="shared" si="27"/>
        <v>0</v>
      </c>
      <c r="AO61">
        <f t="shared" si="27"/>
        <v>0</v>
      </c>
      <c r="AP61">
        <f t="shared" si="27"/>
        <v>-1.3148490665159886E-3</v>
      </c>
      <c r="AQ61">
        <f t="shared" si="27"/>
        <v>-3.6302773237427917</v>
      </c>
      <c r="AR61">
        <f t="shared" si="27"/>
        <v>-3.6315921728093077</v>
      </c>
      <c r="AS61">
        <f t="shared" si="27"/>
        <v>6.6445485267546409E-3</v>
      </c>
      <c r="AT61">
        <f t="shared" si="27"/>
        <v>-1.629199655106301E-3</v>
      </c>
      <c r="AU61">
        <f t="shared" si="23"/>
        <v>-3.626576823937659</v>
      </c>
      <c r="AW61">
        <v>58</v>
      </c>
      <c r="AX61">
        <f>IF(Z61&gt;0, (R61*SUMPRODUCT(K61:$K$98, X61:$X$98)-K61*$AZ$3)/Z61, 0)</f>
        <v>-1137.7286593534536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50</v>
      </c>
      <c r="R62">
        <f t="shared" si="0"/>
        <v>250000</v>
      </c>
      <c r="S62">
        <f t="shared" si="1"/>
        <v>-2028.1095974558709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-13.643112769422727</v>
      </c>
      <c r="AC62">
        <f t="shared" si="2"/>
        <v>-14.88968918100038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-1132.490091271</v>
      </c>
      <c r="AI62">
        <f t="shared" si="25"/>
        <v>-1132.857174223511</v>
      </c>
      <c r="AJ62">
        <f t="shared" si="7"/>
        <v>1.246576411577653</v>
      </c>
      <c r="AK62">
        <f t="shared" si="22"/>
        <v>-0.95501789385959102</v>
      </c>
      <c r="AL62">
        <f t="shared" si="26"/>
        <v>-1132.5656157057929</v>
      </c>
      <c r="AN62">
        <f t="shared" si="27"/>
        <v>0</v>
      </c>
      <c r="AO62">
        <f t="shared" si="27"/>
        <v>0</v>
      </c>
      <c r="AP62">
        <f t="shared" si="27"/>
        <v>-7.187491113298856E-4</v>
      </c>
      <c r="AQ62">
        <f t="shared" si="27"/>
        <v>-2.2174177283989138</v>
      </c>
      <c r="AR62">
        <f t="shared" si="27"/>
        <v>-2.2181364775102437</v>
      </c>
      <c r="AS62">
        <f t="shared" si="27"/>
        <v>2.4407989581029651E-3</v>
      </c>
      <c r="AT62">
        <f t="shared" si="27"/>
        <v>-1.8699268321242196E-3</v>
      </c>
      <c r="AU62">
        <f t="shared" si="23"/>
        <v>-2.2175656053842649</v>
      </c>
      <c r="AW62">
        <v>59</v>
      </c>
      <c r="AX62">
        <f>IF(Z62&gt;0, (R62*SUMPRODUCT(K62:$K$98, X62:$X$98)-K62*$AZ$3)/Z62, 0)</f>
        <v>-2028.1095974558709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250000</v>
      </c>
      <c r="S63">
        <f t="shared" si="1"/>
        <v>-3480.3428850806513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-14.88968918100038</v>
      </c>
      <c r="AC63">
        <f t="shared" si="2"/>
        <v>-14.978802523537556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-741.10322954171033</v>
      </c>
      <c r="AI63">
        <f t="shared" si="25"/>
        <v>-741.31842101878794</v>
      </c>
      <c r="AJ63">
        <f t="shared" si="7"/>
        <v>8.9113342537176621E-2</v>
      </c>
      <c r="AK63">
        <f t="shared" si="22"/>
        <v>-1.0422782426700268</v>
      </c>
      <c r="AL63">
        <f t="shared" si="26"/>
        <v>-742.27158591892078</v>
      </c>
      <c r="AN63">
        <f t="shared" si="27"/>
        <v>0</v>
      </c>
      <c r="AO63">
        <f t="shared" si="27"/>
        <v>0</v>
      </c>
      <c r="AP63">
        <f t="shared" si="27"/>
        <v>-3.7620117570852005E-4</v>
      </c>
      <c r="AQ63">
        <f t="shared" si="27"/>
        <v>-1.2956084974243047</v>
      </c>
      <c r="AR63">
        <f t="shared" si="27"/>
        <v>-1.2959846986000132</v>
      </c>
      <c r="AS63">
        <f t="shared" si="27"/>
        <v>1.5578936809713465E-4</v>
      </c>
      <c r="AT63">
        <f t="shared" si="27"/>
        <v>-1.8221274635637742E-3</v>
      </c>
      <c r="AU63">
        <f t="shared" si="23"/>
        <v>-1.2976510366954799</v>
      </c>
      <c r="AW63">
        <v>60</v>
      </c>
      <c r="AX63">
        <f>IF(Z63&gt;0, (R63*SUMPRODUCT(K63:$K$98, X63:$X$98)-K63*$AZ$3)/Z63, 0)</f>
        <v>-3480.3428850806513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250000</v>
      </c>
      <c r="S64">
        <f t="shared" si="1"/>
        <v>-5964.8220244218419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-14.978802523537556</v>
      </c>
      <c r="AC64">
        <f t="shared" si="2"/>
        <v>-14.374139247871028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-462.74315366571727</v>
      </c>
      <c r="AI64">
        <f t="shared" si="25"/>
        <v>-462.86364459729089</v>
      </c>
      <c r="AJ64">
        <f t="shared" si="7"/>
        <v>-0.60466327566652822</v>
      </c>
      <c r="AK64">
        <f t="shared" si="22"/>
        <v>-1.048516176647629</v>
      </c>
      <c r="AL64">
        <f t="shared" si="26"/>
        <v>-464.51682404960508</v>
      </c>
      <c r="AN64">
        <f t="shared" si="27"/>
        <v>0</v>
      </c>
      <c r="AO64">
        <f t="shared" si="27"/>
        <v>0</v>
      </c>
      <c r="AP64">
        <f t="shared" si="27"/>
        <v>-1.8807515195226742E-4</v>
      </c>
      <c r="AQ64">
        <f t="shared" si="27"/>
        <v>-0.72229907930756843</v>
      </c>
      <c r="AR64">
        <f t="shared" si="27"/>
        <v>-0.72248715445952072</v>
      </c>
      <c r="AS64">
        <f t="shared" si="27"/>
        <v>-9.4382320698910998E-4</v>
      </c>
      <c r="AT64">
        <f t="shared" si="27"/>
        <v>-1.6366363565451549E-3</v>
      </c>
      <c r="AU64">
        <f t="shared" si="23"/>
        <v>-0.72506761402305497</v>
      </c>
      <c r="AW64">
        <v>61</v>
      </c>
      <c r="AX64">
        <f>IF(Z64&gt;0, (R64*SUMPRODUCT(K64:$K$98, X64:$X$98)-K64*$AZ$3)/Z64, 0)</f>
        <v>-5964.8220244218419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250000</v>
      </c>
      <c r="S65">
        <f t="shared" si="1"/>
        <v>-10422.368414681796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-14.374139247871028</v>
      </c>
      <c r="AC65">
        <f t="shared" si="2"/>
        <v>-13.399767101204635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-275.01163498789623</v>
      </c>
      <c r="AI65">
        <f t="shared" si="25"/>
        <v>-275.07591868315654</v>
      </c>
      <c r="AJ65">
        <f t="shared" si="7"/>
        <v>-0.97437214666639349</v>
      </c>
      <c r="AK65">
        <f t="shared" si="22"/>
        <v>-1.006189747350972</v>
      </c>
      <c r="AL65">
        <f t="shared" si="26"/>
        <v>-277.05648057717389</v>
      </c>
      <c r="AN65">
        <f t="shared" si="27"/>
        <v>0</v>
      </c>
      <c r="AO65">
        <f t="shared" si="27"/>
        <v>0</v>
      </c>
      <c r="AP65">
        <f t="shared" si="27"/>
        <v>-8.9590068820342479E-5</v>
      </c>
      <c r="AQ65">
        <f t="shared" si="27"/>
        <v>-0.38327465783018383</v>
      </c>
      <c r="AR65">
        <f t="shared" si="27"/>
        <v>-0.38336424789900414</v>
      </c>
      <c r="AS65">
        <f t="shared" si="27"/>
        <v>-1.3579503686426211E-3</v>
      </c>
      <c r="AT65">
        <f t="shared" si="27"/>
        <v>-1.4022935107642115E-3</v>
      </c>
      <c r="AU65">
        <f t="shared" si="23"/>
        <v>-0.38612449177841096</v>
      </c>
      <c r="AW65">
        <v>62</v>
      </c>
      <c r="AX65">
        <f>IF(Z65&gt;0, (R65*SUMPRODUCT(K65:$K$98, X65:$X$98)-K65*$AZ$3)/Z65, 0)</f>
        <v>-10422.368414681796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50</v>
      </c>
      <c r="R66">
        <f t="shared" si="0"/>
        <v>250000</v>
      </c>
      <c r="S66">
        <f t="shared" si="1"/>
        <v>-18822.203239608061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-13.399767101204635</v>
      </c>
      <c r="AC66">
        <f t="shared" si="2"/>
        <v>-12.268156735843785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-155.25635473666316</v>
      </c>
      <c r="AI66">
        <f t="shared" si="25"/>
        <v>-155.28894432402353</v>
      </c>
      <c r="AJ66">
        <f t="shared" si="7"/>
        <v>-1.1316103653608494</v>
      </c>
      <c r="AK66">
        <f t="shared" si="22"/>
        <v>-0.9379836970843245</v>
      </c>
      <c r="AL66">
        <f t="shared" si="26"/>
        <v>-157.35853838646869</v>
      </c>
      <c r="AN66">
        <f t="shared" si="27"/>
        <v>0</v>
      </c>
      <c r="AO66">
        <f t="shared" si="27"/>
        <v>0</v>
      </c>
      <c r="AP66">
        <f t="shared" si="27"/>
        <v>-4.0552709397606237E-5</v>
      </c>
      <c r="AQ66">
        <f t="shared" si="27"/>
        <v>-0.19319256074473243</v>
      </c>
      <c r="AR66">
        <f t="shared" si="27"/>
        <v>-0.19323311345413002</v>
      </c>
      <c r="AS66">
        <f t="shared" si="27"/>
        <v>-1.4081143707138633E-3</v>
      </c>
      <c r="AT66">
        <f t="shared" si="27"/>
        <v>-1.1671758794278822E-3</v>
      </c>
      <c r="AU66">
        <f t="shared" si="23"/>
        <v>-0.19580840370427174</v>
      </c>
      <c r="AW66">
        <v>63</v>
      </c>
      <c r="AX66">
        <f>IF(Z66&gt;0, (R66*SUMPRODUCT(K66:$K$98, X66:$X$98)-K66*$AZ$3)/Z66, 0)</f>
        <v>-18822.203239608061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50</v>
      </c>
      <c r="R67">
        <f t="shared" ref="R67:R79" si="28">$C$6</f>
        <v>250000</v>
      </c>
      <c r="S67">
        <f t="shared" ref="S67:S79" si="29">AX67</f>
        <v>-35490.413593320693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-12.268156735843785</v>
      </c>
      <c r="AC67">
        <f t="shared" ref="AC67:AC79" si="30">S67*Z67</f>
        <v>-11.108773383025094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-1.5650385918742529E-2</v>
      </c>
      <c r="AH67">
        <f t="shared" ref="AH67:AH79" si="33">-X67*R67</f>
        <v>-83.066527840209091</v>
      </c>
      <c r="AI67">
        <f t="shared" ref="AI67:AI79" si="34">SUM(AE67:AH67)</f>
        <v>-83.082178226127837</v>
      </c>
      <c r="AJ67">
        <f t="shared" ref="AJ67:AJ79" si="35">AB67-AC67</f>
        <v>-1.1593833528186916</v>
      </c>
      <c r="AK67">
        <f t="shared" si="22"/>
        <v>-0.85877097150906501</v>
      </c>
      <c r="AL67">
        <f t="shared" si="26"/>
        <v>-85.10033255045559</v>
      </c>
      <c r="AN67">
        <f t="shared" ref="AN67:AT79" si="36">AE67*$K67</f>
        <v>0</v>
      </c>
      <c r="AO67">
        <f t="shared" si="36"/>
        <v>0</v>
      </c>
      <c r="AP67">
        <f t="shared" si="36"/>
        <v>-1.7387936375877459E-5</v>
      </c>
      <c r="AQ67">
        <f t="shared" si="36"/>
        <v>-9.2288810547533115E-2</v>
      </c>
      <c r="AR67">
        <f t="shared" si="36"/>
        <v>-9.2306198483909002E-2</v>
      </c>
      <c r="AS67">
        <f t="shared" si="36"/>
        <v>-1.2881013975457704E-3</v>
      </c>
      <c r="AT67">
        <f t="shared" si="36"/>
        <v>-9.541141727481355E-4</v>
      </c>
      <c r="AU67">
        <f t="shared" si="23"/>
        <v>-9.4548414054202903E-2</v>
      </c>
      <c r="AW67">
        <v>64</v>
      </c>
      <c r="AX67">
        <f>IF(Z67&gt;0, (R67*SUMPRODUCT(K67:$K$98, X67:$X$98)-K67*$AZ$3)/Z67, 0)</f>
        <v>-35490.413593320693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50</v>
      </c>
      <c r="R68">
        <f t="shared" si="28"/>
        <v>250000</v>
      </c>
      <c r="S68">
        <f t="shared" si="29"/>
        <v>-70408.990797761027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-11.108773383025094</v>
      </c>
      <c r="AC68">
        <f t="shared" si="30"/>
        <v>-9.9934051278909983</v>
      </c>
      <c r="AE68">
        <f t="shared" si="31"/>
        <v>0</v>
      </c>
      <c r="AF68">
        <f t="shared" si="32"/>
        <v>0</v>
      </c>
      <c r="AG68">
        <f t="shared" si="32"/>
        <v>-7.0966825505250552E-3</v>
      </c>
      <c r="AH68">
        <f t="shared" si="33"/>
        <v>-41.985997545150255</v>
      </c>
      <c r="AI68">
        <f t="shared" si="34"/>
        <v>-41.99309422770078</v>
      </c>
      <c r="AJ68">
        <f t="shared" si="35"/>
        <v>-1.1153682551340953</v>
      </c>
      <c r="AK68">
        <f t="shared" si="22"/>
        <v>-0.77761413681175662</v>
      </c>
      <c r="AL68">
        <f t="shared" si="26"/>
        <v>-43.88607661964663</v>
      </c>
      <c r="AN68">
        <f t="shared" si="36"/>
        <v>0</v>
      </c>
      <c r="AO68">
        <f t="shared" si="36"/>
        <v>0</v>
      </c>
      <c r="AP68">
        <f t="shared" si="36"/>
        <v>-7.0398004257468104E-6</v>
      </c>
      <c r="AQ68">
        <f t="shared" si="36"/>
        <v>-4.1649466675367217E-2</v>
      </c>
      <c r="AR68">
        <f t="shared" si="36"/>
        <v>-4.1656506475792963E-2</v>
      </c>
      <c r="AS68">
        <f t="shared" si="36"/>
        <v>-1.1064282305788843E-3</v>
      </c>
      <c r="AT68">
        <f t="shared" si="36"/>
        <v>-7.7138131689279588E-4</v>
      </c>
      <c r="AU68">
        <f t="shared" si="23"/>
        <v>-4.3534316023264644E-2</v>
      </c>
      <c r="AW68">
        <v>65</v>
      </c>
      <c r="AX68">
        <f>IF(Z68&gt;0, (R68*SUMPRODUCT(K68:$K$98, X68:$X$98)-K68*$AZ$3)/Z68, 0)</f>
        <v>-70408.990797761027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250000</v>
      </c>
      <c r="S69">
        <f t="shared" si="29"/>
        <v>-147859.32686593712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-9.9934051278909983</v>
      </c>
      <c r="AC69">
        <f t="shared" si="30"/>
        <v>-8.9567893573506243</v>
      </c>
      <c r="AE69">
        <f t="shared" si="31"/>
        <v>0</v>
      </c>
      <c r="AF69">
        <f t="shared" si="32"/>
        <v>0</v>
      </c>
      <c r="AG69">
        <f t="shared" si="32"/>
        <v>-3.0288212273114411E-3</v>
      </c>
      <c r="AH69">
        <f t="shared" si="33"/>
        <v>-19.984472488541819</v>
      </c>
      <c r="AI69">
        <f t="shared" si="34"/>
        <v>-19.987501309769129</v>
      </c>
      <c r="AJ69">
        <f t="shared" si="35"/>
        <v>-1.036615770540374</v>
      </c>
      <c r="AK69">
        <f t="shared" si="22"/>
        <v>-0.69953835895236993</v>
      </c>
      <c r="AL69">
        <f t="shared" si="26"/>
        <v>-21.723655439261872</v>
      </c>
      <c r="AN69">
        <f t="shared" si="36"/>
        <v>0</v>
      </c>
      <c r="AO69">
        <f t="shared" si="36"/>
        <v>0</v>
      </c>
      <c r="AP69">
        <f t="shared" si="36"/>
        <v>-2.6826288216024698E-6</v>
      </c>
      <c r="AQ69">
        <f t="shared" si="36"/>
        <v>-1.7700259559350787E-2</v>
      </c>
      <c r="AR69">
        <f t="shared" si="36"/>
        <v>-1.7702942188172387E-2</v>
      </c>
      <c r="AS69">
        <f t="shared" si="36"/>
        <v>-9.1813122474967252E-4</v>
      </c>
      <c r="AT69">
        <f t="shared" si="36"/>
        <v>-6.1958155424310173E-4</v>
      </c>
      <c r="AU69">
        <f t="shared" si="23"/>
        <v>-1.924065496716516E-2</v>
      </c>
      <c r="AW69">
        <v>66</v>
      </c>
      <c r="AX69">
        <f>IF(Z69&gt;0, (R69*SUMPRODUCT(K69:$K$98, X69:$X$98)-K69*$AZ$3)/Z69, 0)</f>
        <v>-147859.32686593712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250000</v>
      </c>
      <c r="S70">
        <f t="shared" si="29"/>
        <v>-334116.80241814291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-8.9567893573506243</v>
      </c>
      <c r="AC70">
        <f t="shared" si="30"/>
        <v>-8.0117527979673486</v>
      </c>
      <c r="AE70">
        <f t="shared" si="31"/>
        <v>0</v>
      </c>
      <c r="AF70">
        <f t="shared" si="32"/>
        <v>0</v>
      </c>
      <c r="AG70">
        <f t="shared" si="32"/>
        <v>-1.1989449108789122E-3</v>
      </c>
      <c r="AH70">
        <f t="shared" si="33"/>
        <v>-8.9979405207970711</v>
      </c>
      <c r="AI70">
        <f t="shared" si="34"/>
        <v>-8.99913946570795</v>
      </c>
      <c r="AJ70">
        <f t="shared" si="35"/>
        <v>-0.94503655938327569</v>
      </c>
      <c r="AK70">
        <f t="shared" si="22"/>
        <v>-0.62697525501454376</v>
      </c>
      <c r="AL70">
        <f t="shared" si="26"/>
        <v>-10.57115128010577</v>
      </c>
      <c r="AN70">
        <f t="shared" si="36"/>
        <v>0</v>
      </c>
      <c r="AO70">
        <f t="shared" si="36"/>
        <v>0</v>
      </c>
      <c r="AP70">
        <f t="shared" si="36"/>
        <v>-9.481305750576637E-7</v>
      </c>
      <c r="AQ70">
        <f t="shared" si="36"/>
        <v>-7.1156084344725949E-3</v>
      </c>
      <c r="AR70">
        <f t="shared" si="36"/>
        <v>-7.1165565650476523E-3</v>
      </c>
      <c r="AS70">
        <f t="shared" si="36"/>
        <v>-7.4733880461758323E-4</v>
      </c>
      <c r="AT70">
        <f t="shared" si="36"/>
        <v>-4.9581461474162915E-4</v>
      </c>
      <c r="AU70">
        <f t="shared" si="23"/>
        <v>-8.3597099844068649E-3</v>
      </c>
      <c r="AW70">
        <v>67</v>
      </c>
      <c r="AX70">
        <f>IF(Z70&gt;0, (R70*SUMPRODUCT(K70:$K$98, X70:$X$98)-K70*$AZ$3)/Z70, 0)</f>
        <v>-334116.80241814291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250000</v>
      </c>
      <c r="S71">
        <f t="shared" si="29"/>
        <v>-817843.34854245069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-8.0117527979673486</v>
      </c>
      <c r="AC71">
        <f t="shared" si="30"/>
        <v>-7.1592819609173359</v>
      </c>
      <c r="AE71">
        <f t="shared" si="31"/>
        <v>0</v>
      </c>
      <c r="AF71">
        <f t="shared" si="32"/>
        <v>0</v>
      </c>
      <c r="AG71">
        <f t="shared" si="32"/>
        <v>-4.376927423617561E-4</v>
      </c>
      <c r="AH71">
        <f t="shared" si="33"/>
        <v>-3.7463135970418349</v>
      </c>
      <c r="AI71">
        <f t="shared" si="34"/>
        <v>-3.7467512897841968</v>
      </c>
      <c r="AJ71">
        <f t="shared" si="35"/>
        <v>-0.8524708370500127</v>
      </c>
      <c r="AK71">
        <f t="shared" si="22"/>
        <v>-0.56082269585771449</v>
      </c>
      <c r="AL71">
        <f t="shared" si="26"/>
        <v>-5.1600448226919244</v>
      </c>
      <c r="AN71">
        <f t="shared" si="36"/>
        <v>0</v>
      </c>
      <c r="AO71">
        <f t="shared" si="36"/>
        <v>0</v>
      </c>
      <c r="AP71">
        <f t="shared" si="36"/>
        <v>-3.0904394992013109E-7</v>
      </c>
      <c r="AQ71">
        <f t="shared" si="36"/>
        <v>-2.6451787740916972E-3</v>
      </c>
      <c r="AR71">
        <f t="shared" si="36"/>
        <v>-2.6454878180416173E-3</v>
      </c>
      <c r="AS71">
        <f t="shared" si="36"/>
        <v>-6.0190843753107589E-4</v>
      </c>
      <c r="AT71">
        <f t="shared" si="36"/>
        <v>-3.9598294501642705E-4</v>
      </c>
      <c r="AU71">
        <f t="shared" si="23"/>
        <v>-3.6433792005891204E-3</v>
      </c>
      <c r="AW71">
        <v>68</v>
      </c>
      <c r="AX71">
        <f>IF(Z71&gt;0, (R71*SUMPRODUCT(K71:$K$98, X71:$X$98)-K71*$AZ$3)/Z71, 0)</f>
        <v>-817843.34854245069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250000</v>
      </c>
      <c r="S72">
        <f t="shared" si="29"/>
        <v>-2183830.9126555715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-7.1592819609173359</v>
      </c>
      <c r="AC72">
        <f t="shared" si="30"/>
        <v>-6.3944392419374223</v>
      </c>
      <c r="AE72">
        <f t="shared" si="31"/>
        <v>0</v>
      </c>
      <c r="AF72">
        <f t="shared" si="32"/>
        <v>0</v>
      </c>
      <c r="AG72">
        <f t="shared" si="32"/>
        <v>-1.4640417453752605E-4</v>
      </c>
      <c r="AH72">
        <f t="shared" si="33"/>
        <v>-1.4345582020030625</v>
      </c>
      <c r="AI72">
        <f t="shared" si="34"/>
        <v>-1.4347046061776001</v>
      </c>
      <c r="AJ72">
        <f t="shared" si="35"/>
        <v>-0.76484271897991363</v>
      </c>
      <c r="AK72">
        <f t="shared" ref="AK72:AK79" si="49">G72*SUM(AB72:AB72, AE72:AF72)</f>
        <v>-0.50114973726421352</v>
      </c>
      <c r="AL72">
        <f t="shared" si="26"/>
        <v>-2.7006970624217272</v>
      </c>
      <c r="AN72">
        <f t="shared" si="36"/>
        <v>0</v>
      </c>
      <c r="AO72">
        <f t="shared" si="36"/>
        <v>0</v>
      </c>
      <c r="AP72">
        <f t="shared" si="36"/>
        <v>-9.2296735008781244E-8</v>
      </c>
      <c r="AQ72">
        <f t="shared" si="36"/>
        <v>-9.0438021076381611E-4</v>
      </c>
      <c r="AR72">
        <f t="shared" si="36"/>
        <v>-9.0447250749882489E-4</v>
      </c>
      <c r="AS72">
        <f t="shared" si="36"/>
        <v>-4.8217536132475982E-4</v>
      </c>
      <c r="AT72">
        <f t="shared" si="36"/>
        <v>-3.1593692356183183E-4</v>
      </c>
      <c r="AU72">
        <f t="shared" si="23"/>
        <v>-1.7025847923854167E-3</v>
      </c>
      <c r="AW72">
        <v>69</v>
      </c>
      <c r="AX72">
        <f>IF(Z72&gt;0, (R72*SUMPRODUCT(K72:$K$98, X72:$X$98)-K72*$AZ$3)/Z72, 0)</f>
        <v>-2183830.9126555715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250000</v>
      </c>
      <c r="S73">
        <f t="shared" si="29"/>
        <v>-6411441.6843397506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-6.3944392419374223</v>
      </c>
      <c r="AC73">
        <f t="shared" si="30"/>
        <v>-5.7100865705821091</v>
      </c>
      <c r="AE73">
        <f t="shared" si="31"/>
        <v>0</v>
      </c>
      <c r="AF73">
        <f t="shared" si="32"/>
        <v>0</v>
      </c>
      <c r="AG73">
        <f t="shared" si="32"/>
        <v>-4.4530441449146032E-5</v>
      </c>
      <c r="AH73">
        <f t="shared" si="33"/>
        <v>-0.50204845671502385</v>
      </c>
      <c r="AI73">
        <f t="shared" si="34"/>
        <v>-0.50209298715647299</v>
      </c>
      <c r="AJ73">
        <f t="shared" si="35"/>
        <v>-0.68435267135531319</v>
      </c>
      <c r="AK73">
        <f t="shared" si="49"/>
        <v>-0.44761074693561959</v>
      </c>
      <c r="AL73">
        <f t="shared" si="26"/>
        <v>-1.6340564054474058</v>
      </c>
      <c r="AN73">
        <f t="shared" si="36"/>
        <v>0</v>
      </c>
      <c r="AO73">
        <f t="shared" si="36"/>
        <v>0</v>
      </c>
      <c r="AP73">
        <f t="shared" si="36"/>
        <v>-2.506523932828261E-8</v>
      </c>
      <c r="AQ73">
        <f t="shared" si="36"/>
        <v>-2.8259240897775403E-4</v>
      </c>
      <c r="AR73">
        <f t="shared" si="36"/>
        <v>-2.826174742170823E-4</v>
      </c>
      <c r="AS73">
        <f t="shared" si="36"/>
        <v>-3.8520757787815319E-4</v>
      </c>
      <c r="AT73">
        <f t="shared" si="36"/>
        <v>-2.5195057881169521E-4</v>
      </c>
      <c r="AU73">
        <f t="shared" si="23"/>
        <v>-9.1977563090693071E-4</v>
      </c>
      <c r="AW73">
        <v>70</v>
      </c>
      <c r="AX73">
        <f>IF(Z73&gt;0, (R73*SUMPRODUCT(K73:$K$98, X73:$X$98)-K73*$AZ$3)/Z73, 0)</f>
        <v>-6411441.6843397506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250000</v>
      </c>
      <c r="S74">
        <f t="shared" si="29"/>
        <v>-20884728.244299982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-5.7100865705821091</v>
      </c>
      <c r="AC74">
        <f t="shared" si="30"/>
        <v>-5.0985325098070895</v>
      </c>
      <c r="AE74">
        <f t="shared" si="31"/>
        <v>0</v>
      </c>
      <c r="AF74">
        <f t="shared" si="32"/>
        <v>0</v>
      </c>
      <c r="AG74">
        <f t="shared" si="32"/>
        <v>-1.2206365460366044E-5</v>
      </c>
      <c r="AH74">
        <f t="shared" si="33"/>
        <v>-0.15939385787144261</v>
      </c>
      <c r="AI74">
        <f t="shared" si="34"/>
        <v>-0.15940606423690298</v>
      </c>
      <c r="AJ74">
        <f t="shared" si="35"/>
        <v>-0.61155406077501961</v>
      </c>
      <c r="AK74">
        <f t="shared" si="49"/>
        <v>-0.39970605994074765</v>
      </c>
      <c r="AL74">
        <f t="shared" si="26"/>
        <v>-1.1706661849526703</v>
      </c>
      <c r="AN74">
        <f t="shared" si="36"/>
        <v>0</v>
      </c>
      <c r="AO74">
        <f t="shared" si="36"/>
        <v>0</v>
      </c>
      <c r="AP74">
        <f t="shared" si="36"/>
        <v>-6.1345569304451453E-9</v>
      </c>
      <c r="AQ74">
        <f t="shared" si="36"/>
        <v>-8.0106621307594723E-5</v>
      </c>
      <c r="AR74">
        <f t="shared" si="36"/>
        <v>-8.0112755864525167E-5</v>
      </c>
      <c r="AS74">
        <f t="shared" si="36"/>
        <v>-3.0734891676402134E-4</v>
      </c>
      <c r="AT74">
        <f t="shared" si="36"/>
        <v>-2.00880400321629E-4</v>
      </c>
      <c r="AU74">
        <f t="shared" si="23"/>
        <v>-5.8834207295017547E-4</v>
      </c>
      <c r="AW74">
        <v>71</v>
      </c>
      <c r="AX74">
        <f>IF(Z74&gt;0, (R74*SUMPRODUCT(K74:$K$98, X74:$X$98)-K74*$AZ$3)/Z74, 0)</f>
        <v>-20884728.244299982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250000</v>
      </c>
      <c r="S75">
        <f t="shared" si="29"/>
        <v>-76355607.427138865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-5.0985325098070895</v>
      </c>
      <c r="AC75">
        <f t="shared" si="30"/>
        <v>-4.552329890371257</v>
      </c>
      <c r="AE75">
        <f t="shared" si="31"/>
        <v>0</v>
      </c>
      <c r="AF75">
        <f t="shared" si="32"/>
        <v>0</v>
      </c>
      <c r="AG75">
        <f t="shared" si="32"/>
        <v>-2.9810056155438524E-6</v>
      </c>
      <c r="AH75">
        <f t="shared" si="33"/>
        <v>-4.5516480951092654E-2</v>
      </c>
      <c r="AI75">
        <f t="shared" si="34"/>
        <v>-4.5519461956708196E-2</v>
      </c>
      <c r="AJ75">
        <f t="shared" si="35"/>
        <v>-0.54620261943583248</v>
      </c>
      <c r="AK75">
        <f t="shared" si="49"/>
        <v>-0.35689727568649632</v>
      </c>
      <c r="AL75">
        <f t="shared" si="26"/>
        <v>-0.948619357079037</v>
      </c>
      <c r="AN75">
        <f t="shared" si="36"/>
        <v>0</v>
      </c>
      <c r="AO75">
        <f t="shared" si="36"/>
        <v>0</v>
      </c>
      <c r="AP75">
        <f t="shared" si="36"/>
        <v>-1.3376472591514296E-9</v>
      </c>
      <c r="AQ75">
        <f t="shared" si="36"/>
        <v>-2.0424314423620949E-5</v>
      </c>
      <c r="AR75">
        <f t="shared" si="36"/>
        <v>-2.0425652070880099E-5</v>
      </c>
      <c r="AS75">
        <f t="shared" si="36"/>
        <v>-2.4509394850515158E-4</v>
      </c>
      <c r="AT75">
        <f t="shared" si="36"/>
        <v>-1.6014819298941743E-4</v>
      </c>
      <c r="AU75">
        <f t="shared" si="23"/>
        <v>-4.256677935654491E-4</v>
      </c>
      <c r="AW75">
        <v>72</v>
      </c>
      <c r="AX75">
        <f>IF(Z75&gt;0, (R75*SUMPRODUCT(K75:$K$98, X75:$X$98)-K75*$AZ$3)/Z75, 0)</f>
        <v>-76355607.427138865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250000</v>
      </c>
      <c r="S76">
        <f t="shared" si="29"/>
        <v>-318094693.46573949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-4.552329890371257</v>
      </c>
      <c r="AC76">
        <f t="shared" si="30"/>
        <v>-4.0645978807060921</v>
      </c>
      <c r="AE76">
        <f t="shared" si="31"/>
        <v>0</v>
      </c>
      <c r="AF76">
        <f t="shared" si="32"/>
        <v>0</v>
      </c>
      <c r="AG76">
        <f t="shared" si="32"/>
        <v>-6.3889746735807636E-7</v>
      </c>
      <c r="AH76">
        <f t="shared" si="33"/>
        <v>-1.1561490460151688E-2</v>
      </c>
      <c r="AI76">
        <f t="shared" si="34"/>
        <v>-1.1562129357619046E-2</v>
      </c>
      <c r="AJ76">
        <f t="shared" si="35"/>
        <v>-0.48773200966516495</v>
      </c>
      <c r="AK76">
        <f t="shared" si="49"/>
        <v>-0.318663092325988</v>
      </c>
      <c r="AL76">
        <f t="shared" si="26"/>
        <v>-0.81795723134877196</v>
      </c>
      <c r="AN76">
        <f t="shared" si="36"/>
        <v>0</v>
      </c>
      <c r="AO76">
        <f t="shared" si="36"/>
        <v>0</v>
      </c>
      <c r="AP76">
        <f t="shared" si="36"/>
        <v>-2.5597170058572568E-10</v>
      </c>
      <c r="AQ76">
        <f t="shared" si="36"/>
        <v>-4.6320646513567075E-6</v>
      </c>
      <c r="AR76">
        <f t="shared" si="36"/>
        <v>-4.6323206230572938E-6</v>
      </c>
      <c r="AS76">
        <f t="shared" si="36"/>
        <v>-1.9540786796407023E-4</v>
      </c>
      <c r="AT76">
        <f t="shared" si="36"/>
        <v>-1.2767108624469356E-4</v>
      </c>
      <c r="AU76">
        <f t="shared" si="23"/>
        <v>-3.2771127483182105E-4</v>
      </c>
      <c r="AW76">
        <v>73</v>
      </c>
      <c r="AX76">
        <f>IF(Z76&gt;0, (R76*SUMPRODUCT(K76:$K$98, X76:$X$98)-K76*$AZ$3)/Z76, 0)</f>
        <v>-318094693.46573949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250000</v>
      </c>
      <c r="S77">
        <f t="shared" si="29"/>
        <v>-1539975296.1467586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-4.0645978807060921</v>
      </c>
      <c r="AC77">
        <f t="shared" si="30"/>
        <v>-3.6291092681461099</v>
      </c>
      <c r="AE77">
        <f t="shared" si="31"/>
        <v>0</v>
      </c>
      <c r="AF77">
        <f t="shared" si="32"/>
        <v>0</v>
      </c>
      <c r="AG77">
        <f t="shared" si="32"/>
        <v>-1.1783011315917429E-7</v>
      </c>
      <c r="AH77">
        <f t="shared" si="33"/>
        <v>-2.5733918976266063E-3</v>
      </c>
      <c r="AI77">
        <f t="shared" si="34"/>
        <v>-2.5735097277397655E-3</v>
      </c>
      <c r="AJ77">
        <f t="shared" si="35"/>
        <v>-0.43548861255998217</v>
      </c>
      <c r="AK77">
        <f t="shared" si="49"/>
        <v>-0.28452185164942645</v>
      </c>
      <c r="AL77">
        <f t="shared" si="26"/>
        <v>-0.72258397393714846</v>
      </c>
      <c r="AN77">
        <f t="shared" si="36"/>
        <v>0</v>
      </c>
      <c r="AO77">
        <f t="shared" si="36"/>
        <v>0</v>
      </c>
      <c r="AP77">
        <f t="shared" si="36"/>
        <v>-4.2150143671782136E-11</v>
      </c>
      <c r="AQ77">
        <f t="shared" si="36"/>
        <v>-9.2055277976550173E-7</v>
      </c>
      <c r="AR77">
        <f t="shared" si="36"/>
        <v>-9.2059492990917345E-7</v>
      </c>
      <c r="AS77">
        <f t="shared" si="36"/>
        <v>-1.5578282235910012E-4</v>
      </c>
      <c r="AT77">
        <f t="shared" si="36"/>
        <v>-1.0177904954215056E-4</v>
      </c>
      <c r="AU77">
        <f t="shared" si="23"/>
        <v>-2.5848246683115987E-4</v>
      </c>
      <c r="AW77">
        <v>74</v>
      </c>
      <c r="AX77">
        <f>IF(Z77&gt;0, (R77*SUMPRODUCT(K77:$K$98, X77:$X$98)-K77*$AZ$3)/Z77, 0)</f>
        <v>-1539975296.1467586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250000</v>
      </c>
      <c r="S78">
        <f t="shared" si="29"/>
        <v>-8897708300.6921501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-3.6291092681461099</v>
      </c>
      <c r="AC78">
        <f t="shared" si="30"/>
        <v>-3.2402769345697533</v>
      </c>
      <c r="AE78">
        <f t="shared" si="31"/>
        <v>0</v>
      </c>
      <c r="AF78">
        <f t="shared" si="32"/>
        <v>0</v>
      </c>
      <c r="AG78">
        <f t="shared" si="32"/>
        <v>-1.820849158607331E-8</v>
      </c>
      <c r="AH78">
        <f t="shared" si="33"/>
        <v>-4.9221660220754616E-4</v>
      </c>
      <c r="AI78">
        <f t="shared" si="34"/>
        <v>-4.9223481069913221E-4</v>
      </c>
      <c r="AJ78">
        <f t="shared" si="35"/>
        <v>-0.3888323335763566</v>
      </c>
      <c r="AK78">
        <f t="shared" si="49"/>
        <v>-0.25403764877022772</v>
      </c>
      <c r="AL78">
        <f t="shared" si="26"/>
        <v>-0.64336221715728348</v>
      </c>
      <c r="AN78">
        <f t="shared" si="36"/>
        <v>0</v>
      </c>
      <c r="AO78">
        <f t="shared" si="36"/>
        <v>0</v>
      </c>
      <c r="AP78">
        <f t="shared" si="36"/>
        <v>-5.8156560248209619E-12</v>
      </c>
      <c r="AQ78">
        <f t="shared" si="36"/>
        <v>-1.5721030128243228E-7</v>
      </c>
      <c r="AR78">
        <f t="shared" si="36"/>
        <v>-1.572161169384571E-7</v>
      </c>
      <c r="AS78">
        <f t="shared" si="36"/>
        <v>-1.2419013912926701E-4</v>
      </c>
      <c r="AT78">
        <f t="shared" si="36"/>
        <v>-8.1137724979476387E-5</v>
      </c>
      <c r="AU78">
        <f t="shared" si="23"/>
        <v>-2.0548508022568188E-4</v>
      </c>
      <c r="AW78">
        <v>75</v>
      </c>
      <c r="AX78">
        <f>IF(Z78&gt;0, (R78*SUMPRODUCT(K78:$K$98, X78:$X$98)-K78*$AZ$3)/Z78, 0)</f>
        <v>-8897708300.6921501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-3.2402769345697533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-9.1042457930366559E-5</v>
      </c>
      <c r="AI79">
        <f t="shared" si="34"/>
        <v>-9.1042457930366559E-5</v>
      </c>
      <c r="AJ79">
        <f t="shared" si="35"/>
        <v>-3.2402769345697533</v>
      </c>
      <c r="AK79">
        <f t="shared" si="49"/>
        <v>-0.22681938541988275</v>
      </c>
      <c r="AL79">
        <f t="shared" si="26"/>
        <v>-3.4671873624475662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-2.5962750110807866E-8</v>
      </c>
      <c r="AR79">
        <f t="shared" si="36"/>
        <v>-2.5962750110807866E-8</v>
      </c>
      <c r="AS79">
        <f t="shared" si="36"/>
        <v>-9.2403590867892467E-4</v>
      </c>
      <c r="AT79">
        <f t="shared" si="36"/>
        <v>-6.468251360752473E-5</v>
      </c>
      <c r="AU79">
        <f t="shared" si="23"/>
        <v>-9.887443850365601E-4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18515.099847919304</v>
      </c>
      <c r="AO81" s="8">
        <f t="shared" si="50"/>
        <v>-1851.5099847919305</v>
      </c>
      <c r="AP81" s="8">
        <f t="shared" si="50"/>
        <v>-949.25582247278896</v>
      </c>
      <c r="AQ81" s="8">
        <f t="shared" si="50"/>
        <v>-10145.12522459271</v>
      </c>
      <c r="AR81" s="8">
        <f t="shared" si="50"/>
        <v>5569.2088160618714</v>
      </c>
      <c r="AS81" s="8">
        <f t="shared" si="50"/>
        <v>-839.82762507521534</v>
      </c>
      <c r="AT81" s="8">
        <f t="shared" si="50"/>
        <v>387.45258114784872</v>
      </c>
      <c r="AU81" s="8">
        <f t="shared" si="50"/>
        <v>5116.8337721345042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F1F43-9CB2-48AB-A6AF-785833798532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29430.004676269335</v>
      </c>
      <c r="K3">
        <v>1</v>
      </c>
      <c r="L3" s="2">
        <v>0</v>
      </c>
      <c r="O3">
        <f>$C$3</f>
        <v>29430.004676269335</v>
      </c>
      <c r="P3" s="2">
        <f>O3*C5</f>
        <v>2943.0004676269336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29430.004676269335</v>
      </c>
      <c r="AF3">
        <f t="shared" ref="AF3:AG34" si="4">-$Z3*P3</f>
        <v>-2943.0004676269336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25966.522280942401</v>
      </c>
      <c r="AJ3">
        <f t="shared" ref="AJ3:AJ66" si="7">AB3-AC3</f>
        <v>0</v>
      </c>
      <c r="AL3">
        <f t="shared" ref="AL3:AL34" si="8">SUM(AI3:AK3)</f>
        <v>25966.522280942401</v>
      </c>
      <c r="AN3">
        <f t="shared" ref="AN3:AU34" si="9">AE3*$K3</f>
        <v>29430.004676269335</v>
      </c>
      <c r="AO3">
        <f t="shared" si="9"/>
        <v>-2943.0004676269336</v>
      </c>
      <c r="AP3">
        <f t="shared" si="9"/>
        <v>-520.48192770000003</v>
      </c>
      <c r="AQ3">
        <f t="shared" si="9"/>
        <v>0</v>
      </c>
      <c r="AR3">
        <f t="shared" si="9"/>
        <v>25966.522280942401</v>
      </c>
      <c r="AS3">
        <f t="shared" si="9"/>
        <v>0</v>
      </c>
      <c r="AT3">
        <f t="shared" si="9"/>
        <v>0</v>
      </c>
      <c r="AU3">
        <f t="shared" si="9"/>
        <v>25966.522280942401</v>
      </c>
      <c r="AW3">
        <v>0</v>
      </c>
      <c r="AX3">
        <f>IF(Z3&gt;0, (R3*SUMPRODUCT(K3:$K$98, X3:$X$98)-K3*$AZ$3)/Z3, 0)</f>
        <v>0</v>
      </c>
      <c r="AZ3">
        <f>C6*ABS(SUMPRODUCT(X4:X69, K4:K69))/1</f>
        <v>16336.84400224614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250000</v>
      </c>
      <c r="S4">
        <f t="shared" si="1"/>
        <v>1111.0072399235667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1095.8289800928233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-1095.8289800928233</v>
      </c>
      <c r="AK4">
        <f>G4*SUM(AB4, AE4:AF4)</f>
        <v>0</v>
      </c>
      <c r="AL4">
        <f t="shared" si="8"/>
        <v>-2011.2567300928231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-854.02346300960903</v>
      </c>
      <c r="AR4">
        <f t="shared" si="9"/>
        <v>-854.02346300960903</v>
      </c>
      <c r="AS4">
        <f t="shared" si="9"/>
        <v>-1022.3238922407157</v>
      </c>
      <c r="AT4">
        <f t="shared" si="9"/>
        <v>0</v>
      </c>
      <c r="AU4">
        <f t="shared" si="9"/>
        <v>-1876.3473552503247</v>
      </c>
      <c r="AW4">
        <v>1</v>
      </c>
      <c r="AX4">
        <f>IF(Z4&gt;0, (R4*SUMPRODUCT(K4:$K$98, X4:$X$98)-K4*$AZ$3)/Z4, 0)</f>
        <v>1111.0072399235667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250000</v>
      </c>
      <c r="S5">
        <f t="shared" si="1"/>
        <v>1555.4883362875878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1095.8289800928233</v>
      </c>
      <c r="AC5">
        <f t="shared" si="2"/>
        <v>1513.0542494534657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-938.78519399530421</v>
      </c>
      <c r="AI5">
        <f t="shared" si="6"/>
        <v>-987.42118226200512</v>
      </c>
      <c r="AJ5">
        <f t="shared" si="7"/>
        <v>-417.22526936064241</v>
      </c>
      <c r="AK5">
        <f>G5*SUM(AB5, AE5:AF5)</f>
        <v>44.928988183805757</v>
      </c>
      <c r="AL5">
        <f t="shared" si="8"/>
        <v>-1359.7174634388416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-802.76274625747374</v>
      </c>
      <c r="AR5">
        <f t="shared" si="9"/>
        <v>-844.35176977174785</v>
      </c>
      <c r="AS5">
        <f t="shared" si="9"/>
        <v>-356.77267300578973</v>
      </c>
      <c r="AT5">
        <f t="shared" si="9"/>
        <v>38.419138021878418</v>
      </c>
      <c r="AU5">
        <f t="shared" si="9"/>
        <v>-1162.705304755659</v>
      </c>
      <c r="AW5">
        <v>2</v>
      </c>
      <c r="AX5">
        <f>IF(Z5&gt;0, (R5*SUMPRODUCT(K5:$K$98, X5:$X$98)-K5*$AZ$3)/Z5, 0)</f>
        <v>1555.4883362875878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250000</v>
      </c>
      <c r="S6">
        <f t="shared" si="1"/>
        <v>2166.1567647917614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1513.0542494534657</v>
      </c>
      <c r="AC6">
        <f t="shared" si="2"/>
        <v>2077.652479688064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-962.57867542052884</v>
      </c>
      <c r="AI6">
        <f t="shared" si="6"/>
        <v>-1010.5357880694787</v>
      </c>
      <c r="AJ6">
        <f t="shared" si="7"/>
        <v>-564.5982302345983</v>
      </c>
      <c r="AK6">
        <f>G6*SUM(AB6, AE6:AF6)</f>
        <v>88.513673593027747</v>
      </c>
      <c r="AL6">
        <f t="shared" si="8"/>
        <v>-1486.6203447110493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-742.54284437755643</v>
      </c>
      <c r="AR6">
        <f t="shared" si="9"/>
        <v>-779.5374420595889</v>
      </c>
      <c r="AS6">
        <f t="shared" si="9"/>
        <v>-435.53673742645231</v>
      </c>
      <c r="AT6">
        <f t="shared" si="9"/>
        <v>68.280335555282875</v>
      </c>
      <c r="AU6">
        <f t="shared" si="9"/>
        <v>-1146.7938439307584</v>
      </c>
      <c r="AW6">
        <v>3</v>
      </c>
      <c r="AX6">
        <f>IF(Z6&gt;0, (R6*SUMPRODUCT(K6:$K$98, X6:$X$98)-K6*$AZ$3)/Z6, 0)</f>
        <v>2166.1567647917614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250000</v>
      </c>
      <c r="S7">
        <f t="shared" si="1"/>
        <v>2613.5848110499969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2077.652479688064</v>
      </c>
      <c r="AC7">
        <f t="shared" si="2"/>
        <v>2471.4014800445057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-988.12057808268776</v>
      </c>
      <c r="AI7">
        <f t="shared" si="6"/>
        <v>-1035.4004954895315</v>
      </c>
      <c r="AJ7">
        <f t="shared" si="7"/>
        <v>-393.74900035644168</v>
      </c>
      <c r="AK7">
        <f>G7*SUM(AB7, AE7:AF7)</f>
        <v>102.01273675268394</v>
      </c>
      <c r="AL7">
        <f t="shared" si="8"/>
        <v>-1327.1367590932894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-693.51844624056434</v>
      </c>
      <c r="AR7">
        <f t="shared" si="9"/>
        <v>-726.70214424835194</v>
      </c>
      <c r="AS7">
        <f t="shared" si="9"/>
        <v>-276.35513417384135</v>
      </c>
      <c r="AT7">
        <f t="shared" si="9"/>
        <v>71.598260636111121</v>
      </c>
      <c r="AU7">
        <f t="shared" si="9"/>
        <v>-931.45901778608231</v>
      </c>
      <c r="AW7">
        <v>4</v>
      </c>
      <c r="AX7">
        <f>IF(Z7&gt;0, (R7*SUMPRODUCT(K7:$K$98, X7:$X$98)-K7*$AZ$3)/Z7, 0)</f>
        <v>2613.5848110499969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250000</v>
      </c>
      <c r="S8">
        <f t="shared" si="1"/>
        <v>2726.1745487040466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2471.4014800445057</v>
      </c>
      <c r="AC8">
        <f t="shared" si="2"/>
        <v>2541.0062395428704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-1016.1903380199249</v>
      </c>
      <c r="AI8">
        <f t="shared" si="6"/>
        <v>-1062.7942181850963</v>
      </c>
      <c r="AJ8">
        <f t="shared" si="7"/>
        <v>-69.604759498364729</v>
      </c>
      <c r="AK8">
        <f t="shared" ref="AK8:AK69" si="22">G8*SUM(AB8:AB8, AE8:AF8)</f>
        <v>52.640851524947969</v>
      </c>
      <c r="AL8">
        <f t="shared" si="8"/>
        <v>-1079.7581261585131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-665.75130983081442</v>
      </c>
      <c r="AR8">
        <f t="shared" si="9"/>
        <v>-696.28357637806118</v>
      </c>
      <c r="AS8">
        <f t="shared" si="9"/>
        <v>-45.601161586311541</v>
      </c>
      <c r="AT8">
        <f t="shared" si="9"/>
        <v>34.487353935711575</v>
      </c>
      <c r="AU8">
        <f t="shared" si="9"/>
        <v>-707.39738402866112</v>
      </c>
      <c r="AW8">
        <v>5</v>
      </c>
      <c r="AX8">
        <f>IF(Z8&gt;0, (R8*SUMPRODUCT(K8:$K$98, X8:$X$98)-K8*$AZ$3)/Z8, 0)</f>
        <v>2726.1745487040466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250000</v>
      </c>
      <c r="S9">
        <f t="shared" si="1"/>
        <v>2658.4025471972559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2541.0062395428704</v>
      </c>
      <c r="AC9">
        <f t="shared" si="2"/>
        <v>2441.877863409878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-1051.4995801878774</v>
      </c>
      <c r="AI9">
        <f t="shared" si="6"/>
        <v>-1097.4271216353595</v>
      </c>
      <c r="AJ9">
        <f t="shared" si="7"/>
        <v>99.128376132992344</v>
      </c>
      <c r="AK9">
        <f t="shared" si="22"/>
        <v>14.991936813302935</v>
      </c>
      <c r="AL9">
        <f t="shared" si="8"/>
        <v>-983.30680868906427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-652.41401519991473</v>
      </c>
      <c r="AR9">
        <f t="shared" si="9"/>
        <v>-680.91024314767913</v>
      </c>
      <c r="AS9">
        <f t="shared" si="9"/>
        <v>61.505247469159698</v>
      </c>
      <c r="AT9">
        <f t="shared" si="9"/>
        <v>9.3019054655663904</v>
      </c>
      <c r="AU9">
        <f t="shared" si="9"/>
        <v>-610.10309021295302</v>
      </c>
      <c r="AW9">
        <v>6</v>
      </c>
      <c r="AX9">
        <f>IF(Z9&gt;0, (R9*SUMPRODUCT(K9:$K$98, X9:$X$98)-K9*$AZ$3)/Z9, 0)</f>
        <v>2658.4025471972559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250000</v>
      </c>
      <c r="S10">
        <f t="shared" si="1"/>
        <v>2552.1206179821261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2441.877863409878</v>
      </c>
      <c r="AC10">
        <f t="shared" si="2"/>
        <v>2309.6967222308376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-1088.6301597133715</v>
      </c>
      <c r="AI10">
        <f t="shared" si="6"/>
        <v>-1133.8806997144361</v>
      </c>
      <c r="AJ10">
        <f t="shared" si="7"/>
        <v>132.18114117904042</v>
      </c>
      <c r="AK10">
        <f t="shared" si="22"/>
        <v>10.011699239980501</v>
      </c>
      <c r="AL10">
        <f t="shared" si="8"/>
        <v>-991.68785929541514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-640.78557561306104</v>
      </c>
      <c r="AR10">
        <f t="shared" si="9"/>
        <v>-667.42078598516605</v>
      </c>
      <c r="AS10">
        <f t="shared" si="9"/>
        <v>77.803988691534627</v>
      </c>
      <c r="AT10">
        <f t="shared" si="9"/>
        <v>5.8930504571404372</v>
      </c>
      <c r="AU10">
        <f t="shared" si="9"/>
        <v>-583.72374683649105</v>
      </c>
      <c r="AW10">
        <v>7</v>
      </c>
      <c r="AX10">
        <f>IF(Z10&gt;0, (R10*SUMPRODUCT(K10:$K$98, X10:$X$98)-K10*$AZ$3)/Z10, 0)</f>
        <v>2552.1206179821261</v>
      </c>
    </row>
    <row r="11" spans="1:52" x14ac:dyDescent="0.25">
      <c r="A11" t="s">
        <v>33</v>
      </c>
      <c r="C11" s="12">
        <f>AU71</f>
        <v>8143.2494446787441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250000</v>
      </c>
      <c r="S11">
        <f t="shared" si="1"/>
        <v>2409.1873394411582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2309.6967222308376</v>
      </c>
      <c r="AC11">
        <f t="shared" si="2"/>
        <v>2147.707655024471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-1123.7711418659385</v>
      </c>
      <c r="AI11">
        <f t="shared" si="6"/>
        <v>-1168.3444222386192</v>
      </c>
      <c r="AJ11">
        <f t="shared" si="7"/>
        <v>161.9890672063666</v>
      </c>
      <c r="AK11">
        <f t="shared" si="22"/>
        <v>5.5432721333540096</v>
      </c>
      <c r="AL11">
        <f t="shared" si="8"/>
        <v>-1000.8120828988987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-628.53490530717033</v>
      </c>
      <c r="AR11">
        <f t="shared" si="9"/>
        <v>-653.46512598515869</v>
      </c>
      <c r="AS11">
        <f t="shared" si="9"/>
        <v>90.601884337671223</v>
      </c>
      <c r="AT11">
        <f t="shared" si="9"/>
        <v>3.1003999797008337</v>
      </c>
      <c r="AU11">
        <f t="shared" si="9"/>
        <v>-559.76284166778669</v>
      </c>
      <c r="AW11">
        <v>8</v>
      </c>
      <c r="AX11">
        <f>IF(Z11&gt;0, (R11*SUMPRODUCT(K11:$K$98, X11:$X$98)-K11*$AZ$3)/Z11, 0)</f>
        <v>2409.1873394411582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250000</v>
      </c>
      <c r="S12">
        <f t="shared" si="1"/>
        <v>2247.7546743723183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2147.707655024471</v>
      </c>
      <c r="AC12">
        <f t="shared" si="2"/>
        <v>1973.3044370802475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-1162.6701718163781</v>
      </c>
      <c r="AI12">
        <f t="shared" si="6"/>
        <v>-1206.5651853509687</v>
      </c>
      <c r="AJ12">
        <f t="shared" si="7"/>
        <v>174.40321794422357</v>
      </c>
      <c r="AK12">
        <f t="shared" si="22"/>
        <v>4.939727606556283</v>
      </c>
      <c r="AL12">
        <f t="shared" si="8"/>
        <v>-1027.2222398001888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-617.97155632164265</v>
      </c>
      <c r="AR12">
        <f t="shared" si="9"/>
        <v>-641.30222265012787</v>
      </c>
      <c r="AS12">
        <f t="shared" si="9"/>
        <v>92.697164366160152</v>
      </c>
      <c r="AT12">
        <f t="shared" si="9"/>
        <v>2.625517735661556</v>
      </c>
      <c r="AU12">
        <f t="shared" si="9"/>
        <v>-545.9795405483062</v>
      </c>
      <c r="AW12">
        <v>9</v>
      </c>
      <c r="AX12">
        <f>IF(Z12&gt;0, (R12*SUMPRODUCT(K12:$K$98, X12:$X$98)-K12*$AZ$3)/Z12, 0)</f>
        <v>2247.7546743723183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250000</v>
      </c>
      <c r="S13">
        <f t="shared" si="1"/>
        <v>2064.7034583392265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1973.3044370802475</v>
      </c>
      <c r="AC13">
        <f t="shared" si="2"/>
        <v>1784.540794717868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-1203.1864632405745</v>
      </c>
      <c r="AI13">
        <f t="shared" si="6"/>
        <v>-1246.4018893471712</v>
      </c>
      <c r="AJ13">
        <f t="shared" si="7"/>
        <v>188.76364236237941</v>
      </c>
      <c r="AK13">
        <f t="shared" si="22"/>
        <v>3.946608874160495</v>
      </c>
      <c r="AL13">
        <f t="shared" si="8"/>
        <v>-1053.6916381106312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-607.89581362192223</v>
      </c>
      <c r="AR13">
        <f t="shared" si="9"/>
        <v>-629.72989954018681</v>
      </c>
      <c r="AS13">
        <f t="shared" si="9"/>
        <v>95.370610842030757</v>
      </c>
      <c r="AT13">
        <f t="shared" si="9"/>
        <v>1.9939777298887316</v>
      </c>
      <c r="AU13">
        <f t="shared" si="9"/>
        <v>-532.36531096826729</v>
      </c>
      <c r="AW13">
        <v>10</v>
      </c>
      <c r="AX13">
        <f>IF(Z13&gt;0, (R13*SUMPRODUCT(K13:$K$98, X13:$X$98)-K13*$AZ$3)/Z13, 0)</f>
        <v>2064.7034583392265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250000</v>
      </c>
      <c r="S14">
        <f t="shared" si="1"/>
        <v>2422.7936498302506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1784.540794717868</v>
      </c>
      <c r="AC14">
        <f t="shared" si="2"/>
        <v>2061.001946671352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-1248.4389927055524</v>
      </c>
      <c r="AI14">
        <f t="shared" si="6"/>
        <v>-1290.972576752542</v>
      </c>
      <c r="AJ14">
        <f t="shared" si="7"/>
        <v>-276.46115195348398</v>
      </c>
      <c r="AK14">
        <f t="shared" si="22"/>
        <v>124.91785563025077</v>
      </c>
      <c r="AL14">
        <f t="shared" si="8"/>
        <v>-1442.5158730757751</v>
      </c>
      <c r="AN14">
        <f t="shared" si="9"/>
        <v>0</v>
      </c>
      <c r="AO14">
        <f t="shared" si="9"/>
        <v>0</v>
      </c>
      <c r="AP14">
        <f t="shared" si="9"/>
        <v>-19.187136816669618</v>
      </c>
      <c r="AQ14">
        <f t="shared" si="9"/>
        <v>-563.17778755355175</v>
      </c>
      <c r="AR14">
        <f t="shared" si="9"/>
        <v>-582.36492437022139</v>
      </c>
      <c r="AS14">
        <f t="shared" si="9"/>
        <v>-124.71316645137091</v>
      </c>
      <c r="AT14">
        <f t="shared" si="9"/>
        <v>56.351140881395935</v>
      </c>
      <c r="AU14">
        <f t="shared" si="9"/>
        <v>-650.72694994019628</v>
      </c>
      <c r="AW14">
        <v>11</v>
      </c>
      <c r="AX14">
        <f>IF(Z14&gt;0, (R14*SUMPRODUCT(K14:$K$98, X14:$X$98)-K14*$AZ$3)/Z14, 0)</f>
        <v>2422.7936498302506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250000</v>
      </c>
      <c r="S15">
        <f t="shared" si="1"/>
        <v>2733.0185678761468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2061.001946671352</v>
      </c>
      <c r="AC15">
        <f t="shared" si="2"/>
        <v>2287.4285926672701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-1301.1155214084656</v>
      </c>
      <c r="AI15">
        <f t="shared" si="6"/>
        <v>-1342.9635465107035</v>
      </c>
      <c r="AJ15">
        <f t="shared" si="7"/>
        <v>-226.42664599591808</v>
      </c>
      <c r="AK15">
        <f t="shared" si="22"/>
        <v>144.27013626699465</v>
      </c>
      <c r="AL15">
        <f t="shared" si="8"/>
        <v>-1425.120056239627</v>
      </c>
      <c r="AN15">
        <f t="shared" si="9"/>
        <v>0</v>
      </c>
      <c r="AO15">
        <f t="shared" si="9"/>
        <v>0</v>
      </c>
      <c r="AP15">
        <f t="shared" si="9"/>
        <v>-16.855247639157188</v>
      </c>
      <c r="AQ15">
        <f t="shared" si="9"/>
        <v>-524.05398503065771</v>
      </c>
      <c r="AR15">
        <f t="shared" si="9"/>
        <v>-540.90923266981486</v>
      </c>
      <c r="AS15">
        <f t="shared" si="9"/>
        <v>-91.198501746283782</v>
      </c>
      <c r="AT15">
        <f t="shared" si="9"/>
        <v>58.108091547314196</v>
      </c>
      <c r="AU15">
        <f t="shared" si="9"/>
        <v>-573.99964286878446</v>
      </c>
      <c r="AW15">
        <v>12</v>
      </c>
      <c r="AX15">
        <f>IF(Z15&gt;0, (R15*SUMPRODUCT(K15:$K$98, X15:$X$98)-K15*$AZ$3)/Z15, 0)</f>
        <v>2733.0185678761468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250000</v>
      </c>
      <c r="S16">
        <f t="shared" si="1"/>
        <v>2998.6444402169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2287.4285926672701</v>
      </c>
      <c r="AC16">
        <f t="shared" si="2"/>
        <v>2468.3785661629272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-1356.5229837805914</v>
      </c>
      <c r="AI16">
        <f t="shared" si="6"/>
        <v>-1397.6812240350509</v>
      </c>
      <c r="AJ16">
        <f t="shared" si="7"/>
        <v>-180.9499734956571</v>
      </c>
      <c r="AK16">
        <f t="shared" si="22"/>
        <v>160.12000148670893</v>
      </c>
      <c r="AL16">
        <f t="shared" si="8"/>
        <v>-1418.511196043999</v>
      </c>
      <c r="AN16">
        <f t="shared" si="9"/>
        <v>0</v>
      </c>
      <c r="AO16">
        <f t="shared" si="9"/>
        <v>0</v>
      </c>
      <c r="AP16">
        <f t="shared" si="9"/>
        <v>-14.801268787176944</v>
      </c>
      <c r="AQ16">
        <f t="shared" si="9"/>
        <v>-487.83089789035199</v>
      </c>
      <c r="AR16">
        <f t="shared" si="9"/>
        <v>-502.63216667752897</v>
      </c>
      <c r="AS16">
        <f t="shared" si="9"/>
        <v>-65.072976351353418</v>
      </c>
      <c r="AT16">
        <f t="shared" si="9"/>
        <v>57.582130954958984</v>
      </c>
      <c r="AU16">
        <f t="shared" si="9"/>
        <v>-510.12301207392335</v>
      </c>
      <c r="AW16">
        <v>13</v>
      </c>
      <c r="AX16">
        <f>IF(Z16&gt;0, (R16*SUMPRODUCT(K16:$K$98, X16:$X$98)-K16*$AZ$3)/Z16, 0)</f>
        <v>2998.6444402169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250000</v>
      </c>
      <c r="S17">
        <f t="shared" si="1"/>
        <v>3225.1159717652658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2468.3785661629272</v>
      </c>
      <c r="AC17">
        <f t="shared" si="2"/>
        <v>2610.0154883853538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-1413.7826716638658</v>
      </c>
      <c r="AI17">
        <f t="shared" si="6"/>
        <v>-1454.246572981448</v>
      </c>
      <c r="AJ17">
        <f t="shared" si="7"/>
        <v>-141.63692222242662</v>
      </c>
      <c r="AK17">
        <f t="shared" si="22"/>
        <v>172.78649963140492</v>
      </c>
      <c r="AL17">
        <f t="shared" si="8"/>
        <v>-1423.0969955724697</v>
      </c>
      <c r="AN17">
        <f t="shared" si="9"/>
        <v>0</v>
      </c>
      <c r="AO17">
        <f t="shared" si="9"/>
        <v>0</v>
      </c>
      <c r="AP17">
        <f t="shared" si="9"/>
        <v>-12.99247463388842</v>
      </c>
      <c r="AQ17">
        <f t="shared" si="9"/>
        <v>-453.94870245599373</v>
      </c>
      <c r="AR17">
        <f t="shared" si="9"/>
        <v>-466.94117708988216</v>
      </c>
      <c r="AS17">
        <f t="shared" si="9"/>
        <v>-45.47792128974244</v>
      </c>
      <c r="AT17">
        <f t="shared" si="9"/>
        <v>55.479677946030108</v>
      </c>
      <c r="AU17">
        <f t="shared" si="9"/>
        <v>-456.93942043359448</v>
      </c>
      <c r="AW17">
        <v>14</v>
      </c>
      <c r="AX17">
        <f>IF(Z17&gt;0, (R17*SUMPRODUCT(K17:$K$98, X17:$X$98)-K17*$AZ$3)/Z17, 0)</f>
        <v>3225.1159717652658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250000</v>
      </c>
      <c r="S18">
        <f t="shared" si="1"/>
        <v>3417.8120563917882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2610.0154883853538</v>
      </c>
      <c r="AC18">
        <f t="shared" si="2"/>
        <v>2718.0916253157711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-1478.2094388173305</v>
      </c>
      <c r="AI18">
        <f t="shared" si="6"/>
        <v>-1517.9730592339733</v>
      </c>
      <c r="AJ18">
        <f t="shared" si="7"/>
        <v>-108.07613693041731</v>
      </c>
      <c r="AK18">
        <f t="shared" si="22"/>
        <v>182.70108418697478</v>
      </c>
      <c r="AL18">
        <f t="shared" si="8"/>
        <v>-1443.3481119774158</v>
      </c>
      <c r="AN18">
        <f t="shared" si="9"/>
        <v>0</v>
      </c>
      <c r="AO18">
        <f t="shared" si="9"/>
        <v>0</v>
      </c>
      <c r="AP18">
        <f t="shared" si="9"/>
        <v>-11.399663226984162</v>
      </c>
      <c r="AQ18">
        <f t="shared" si="9"/>
        <v>-423.78157735390431</v>
      </c>
      <c r="AR18">
        <f t="shared" si="9"/>
        <v>-435.18124058088853</v>
      </c>
      <c r="AS18">
        <f t="shared" si="9"/>
        <v>-30.983888060769317</v>
      </c>
      <c r="AT18">
        <f t="shared" si="9"/>
        <v>52.377796818135771</v>
      </c>
      <c r="AU18">
        <f t="shared" si="9"/>
        <v>-413.78733182352204</v>
      </c>
      <c r="AW18">
        <v>15</v>
      </c>
      <c r="AX18">
        <f>IF(Z18&gt;0, (R18*SUMPRODUCT(K18:$K$98, X18:$X$98)-K18*$AZ$3)/Z18, 0)</f>
        <v>3417.8120563917882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250000</v>
      </c>
      <c r="S19">
        <f t="shared" si="1"/>
        <v>3579.6342604135666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2718.0916253157711</v>
      </c>
      <c r="AC19">
        <f t="shared" si="2"/>
        <v>2796.1179402711614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-1550.3382295176291</v>
      </c>
      <c r="AI19">
        <f t="shared" si="6"/>
        <v>-1589.394146084202</v>
      </c>
      <c r="AJ19">
        <f t="shared" si="7"/>
        <v>-78.026314955390262</v>
      </c>
      <c r="AK19">
        <f t="shared" si="22"/>
        <v>190.26641377210399</v>
      </c>
      <c r="AL19">
        <f t="shared" si="8"/>
        <v>-1477.1540472674883</v>
      </c>
      <c r="AN19">
        <f t="shared" si="9"/>
        <v>0</v>
      </c>
      <c r="AO19">
        <f t="shared" si="9"/>
        <v>0</v>
      </c>
      <c r="AP19">
        <f t="shared" si="9"/>
        <v>-9.9971201964227774</v>
      </c>
      <c r="AQ19">
        <f t="shared" si="9"/>
        <v>-396.83917286074427</v>
      </c>
      <c r="AR19">
        <f t="shared" si="9"/>
        <v>-406.8362930571671</v>
      </c>
      <c r="AS19">
        <f t="shared" si="9"/>
        <v>-19.972350354737156</v>
      </c>
      <c r="AT19">
        <f t="shared" si="9"/>
        <v>48.702383019990734</v>
      </c>
      <c r="AU19">
        <f t="shared" si="9"/>
        <v>-378.10626039191351</v>
      </c>
      <c r="AW19">
        <v>16</v>
      </c>
      <c r="AX19">
        <f>IF(Z19&gt;0, (R19*SUMPRODUCT(K19:$K$98, X19:$X$98)-K19*$AZ$3)/Z19, 0)</f>
        <v>3579.6342604135666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250000</v>
      </c>
      <c r="S20">
        <f t="shared" si="1"/>
        <v>3713.3652438445147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2796.1179402711614</v>
      </c>
      <c r="AC20">
        <f t="shared" si="2"/>
        <v>2847.3215284008584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-1632.6402248228992</v>
      </c>
      <c r="AI20">
        <f t="shared" si="6"/>
        <v>-1670.9790541788418</v>
      </c>
      <c r="AJ20">
        <f t="shared" si="7"/>
        <v>-51.203588129696982</v>
      </c>
      <c r="AK20">
        <f t="shared" si="22"/>
        <v>195.72825581898132</v>
      </c>
      <c r="AL20">
        <f t="shared" si="8"/>
        <v>-1526.4543864895575</v>
      </c>
      <c r="AN20">
        <f t="shared" si="9"/>
        <v>0</v>
      </c>
      <c r="AO20">
        <f t="shared" si="9"/>
        <v>0</v>
      </c>
      <c r="AP20">
        <f t="shared" si="9"/>
        <v>-8.7621141081554565</v>
      </c>
      <c r="AQ20">
        <f t="shared" si="9"/>
        <v>-373.13032734124079</v>
      </c>
      <c r="AR20">
        <f t="shared" si="9"/>
        <v>-381.89244144939624</v>
      </c>
      <c r="AS20">
        <f t="shared" si="9"/>
        <v>-11.702279111708391</v>
      </c>
      <c r="AT20">
        <f t="shared" si="9"/>
        <v>44.732542450734229</v>
      </c>
      <c r="AU20">
        <f t="shared" si="9"/>
        <v>-348.86217811037039</v>
      </c>
      <c r="AW20">
        <v>17</v>
      </c>
      <c r="AX20">
        <f>IF(Z20&gt;0, (R20*SUMPRODUCT(K20:$K$98, X20:$X$98)-K20*$AZ$3)/Z20, 0)</f>
        <v>3713.3652438445147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50</v>
      </c>
      <c r="R21">
        <f t="shared" si="0"/>
        <v>250000</v>
      </c>
      <c r="S21">
        <f t="shared" si="1"/>
        <v>3821.0956248681123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2847.3215284008584</v>
      </c>
      <c r="AC21">
        <f t="shared" si="2"/>
        <v>2874.2293805153704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-1727.1234316319487</v>
      </c>
      <c r="AI21">
        <f t="shared" si="6"/>
        <v>-1764.7334480080056</v>
      </c>
      <c r="AJ21">
        <f t="shared" si="7"/>
        <v>-26.907852114512025</v>
      </c>
      <c r="AK21">
        <f t="shared" si="22"/>
        <v>199.31250698806011</v>
      </c>
      <c r="AL21">
        <f t="shared" si="8"/>
        <v>-1592.3287931344576</v>
      </c>
      <c r="AN21">
        <f t="shared" si="9"/>
        <v>0</v>
      </c>
      <c r="AO21">
        <f t="shared" si="9"/>
        <v>0</v>
      </c>
      <c r="AP21">
        <f t="shared" si="9"/>
        <v>-7.6745965940086842</v>
      </c>
      <c r="AQ21">
        <f t="shared" si="9"/>
        <v>-352.43206153649828</v>
      </c>
      <c r="AR21">
        <f t="shared" si="9"/>
        <v>-360.10665813050701</v>
      </c>
      <c r="AS21">
        <f t="shared" si="9"/>
        <v>-5.4907423630261842</v>
      </c>
      <c r="AT21">
        <f t="shared" si="9"/>
        <v>40.671162489780187</v>
      </c>
      <c r="AU21">
        <f t="shared" si="9"/>
        <v>-324.92623800375304</v>
      </c>
      <c r="AW21">
        <v>18</v>
      </c>
      <c r="AX21">
        <f>IF(Z21&gt;0, (R21*SUMPRODUCT(K21:$K$98, X21:$X$98)-K21*$AZ$3)/Z21, 0)</f>
        <v>3821.0956248681123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250000</v>
      </c>
      <c r="S22">
        <f t="shared" si="1"/>
        <v>3904.5493621532337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2874.2293805153704</v>
      </c>
      <c r="AC22">
        <f t="shared" si="2"/>
        <v>2878.9742649215068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-1834.9755864303581</v>
      </c>
      <c r="AI22">
        <f t="shared" si="6"/>
        <v>-1871.8425075253683</v>
      </c>
      <c r="AJ22">
        <f t="shared" si="7"/>
        <v>-4.7448844061364071</v>
      </c>
      <c r="AK22">
        <f t="shared" si="22"/>
        <v>201.19605663607595</v>
      </c>
      <c r="AL22">
        <f t="shared" si="8"/>
        <v>-1675.3913352954287</v>
      </c>
      <c r="AN22">
        <f t="shared" si="9"/>
        <v>0</v>
      </c>
      <c r="AO22">
        <f t="shared" si="9"/>
        <v>0</v>
      </c>
      <c r="AP22">
        <f t="shared" si="9"/>
        <v>-6.7169309043683478</v>
      </c>
      <c r="AQ22">
        <f t="shared" si="9"/>
        <v>-334.32149632163697</v>
      </c>
      <c r="AR22">
        <f t="shared" si="9"/>
        <v>-341.03842722600535</v>
      </c>
      <c r="AS22">
        <f t="shared" si="9"/>
        <v>-0.86448935139166783</v>
      </c>
      <c r="AT22">
        <f t="shared" si="9"/>
        <v>36.656709334992875</v>
      </c>
      <c r="AU22">
        <f t="shared" si="9"/>
        <v>-305.24620724240413</v>
      </c>
      <c r="AW22">
        <v>19</v>
      </c>
      <c r="AX22">
        <f>IF(Z22&gt;0, (R22*SUMPRODUCT(K22:$K$98, X22:$X$98)-K22*$AZ$3)/Z22, 0)</f>
        <v>3904.5493621532337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250000</v>
      </c>
      <c r="S23">
        <f t="shared" si="1"/>
        <v>3965.5354870312094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2878.9742649215068</v>
      </c>
      <c r="AC23">
        <f t="shared" si="2"/>
        <v>2863.5607560486515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-1963.2597709733466</v>
      </c>
      <c r="AI23">
        <f t="shared" si="6"/>
        <v>-1999.3653709032119</v>
      </c>
      <c r="AJ23">
        <f t="shared" si="7"/>
        <v>15.413508872855346</v>
      </c>
      <c r="AK23">
        <f t="shared" si="22"/>
        <v>201.5281985445055</v>
      </c>
      <c r="AL23">
        <f t="shared" si="8"/>
        <v>-1782.423663485851</v>
      </c>
      <c r="AN23">
        <f t="shared" si="9"/>
        <v>0</v>
      </c>
      <c r="AO23">
        <f t="shared" si="9"/>
        <v>0</v>
      </c>
      <c r="AP23">
        <f t="shared" si="9"/>
        <v>-5.8734131919242936</v>
      </c>
      <c r="AQ23">
        <f t="shared" si="9"/>
        <v>-319.36973379220973</v>
      </c>
      <c r="AR23">
        <f t="shared" si="9"/>
        <v>-325.24314698413406</v>
      </c>
      <c r="AS23">
        <f t="shared" si="9"/>
        <v>2.5073646892316952</v>
      </c>
      <c r="AT23">
        <f t="shared" si="9"/>
        <v>32.783235347848475</v>
      </c>
      <c r="AU23">
        <f t="shared" si="9"/>
        <v>-289.95254694705386</v>
      </c>
      <c r="AW23">
        <v>20</v>
      </c>
      <c r="AX23">
        <f>IF(Z23&gt;0, (R23*SUMPRODUCT(K23:$K$98, X23:$X$98)-K23*$AZ$3)/Z23, 0)</f>
        <v>3965.5354870312094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50</v>
      </c>
      <c r="R24">
        <f t="shared" si="0"/>
        <v>250000</v>
      </c>
      <c r="S24">
        <f t="shared" si="1"/>
        <v>4004.3858624900249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2863.5607560486515</v>
      </c>
      <c r="AC24">
        <f t="shared" si="2"/>
        <v>2828.9302967642816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-2108.2278237927953</v>
      </c>
      <c r="AI24">
        <f t="shared" si="6"/>
        <v>-2143.5507221586035</v>
      </c>
      <c r="AJ24">
        <f t="shared" si="7"/>
        <v>34.630459284369863</v>
      </c>
      <c r="AK24">
        <f t="shared" si="22"/>
        <v>200.44925292340562</v>
      </c>
      <c r="AL24">
        <f t="shared" si="8"/>
        <v>-1908.4710099508281</v>
      </c>
      <c r="AN24">
        <f t="shared" si="9"/>
        <v>0</v>
      </c>
      <c r="AO24">
        <f t="shared" si="9"/>
        <v>0</v>
      </c>
      <c r="AP24">
        <f t="shared" si="9"/>
        <v>-5.1304362768453231</v>
      </c>
      <c r="AQ24">
        <f t="shared" si="9"/>
        <v>-306.20727651021485</v>
      </c>
      <c r="AR24">
        <f t="shared" si="9"/>
        <v>-311.33771278706018</v>
      </c>
      <c r="AS24">
        <f t="shared" si="9"/>
        <v>5.029863709268164</v>
      </c>
      <c r="AT24">
        <f t="shared" si="9"/>
        <v>29.114035553216294</v>
      </c>
      <c r="AU24">
        <f t="shared" si="9"/>
        <v>-277.19381352457572</v>
      </c>
      <c r="AW24">
        <v>21</v>
      </c>
      <c r="AX24">
        <f>IF(Z24&gt;0, (R24*SUMPRODUCT(K24:$K$98, X24:$X$98)-K24*$AZ$3)/Z24, 0)</f>
        <v>4004.3858624900249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50</v>
      </c>
      <c r="R25">
        <f t="shared" si="0"/>
        <v>250000</v>
      </c>
      <c r="S25">
        <f t="shared" si="1"/>
        <v>4022.7729515698779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2828.9302967642816</v>
      </c>
      <c r="AC25">
        <f t="shared" si="2"/>
        <v>2776.9545153503527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-2271.212383020275</v>
      </c>
      <c r="AI25">
        <f t="shared" si="6"/>
        <v>-2305.727809925821</v>
      </c>
      <c r="AJ25">
        <f t="shared" si="7"/>
        <v>51.975781413928871</v>
      </c>
      <c r="AK25">
        <f t="shared" si="22"/>
        <v>198.02512077349974</v>
      </c>
      <c r="AL25">
        <f t="shared" si="8"/>
        <v>-2055.7269077383926</v>
      </c>
      <c r="AN25">
        <f t="shared" si="9"/>
        <v>0</v>
      </c>
      <c r="AO25">
        <f t="shared" si="9"/>
        <v>0</v>
      </c>
      <c r="AP25">
        <f t="shared" si="9"/>
        <v>-4.4760321030983077</v>
      </c>
      <c r="AQ25">
        <f t="shared" si="9"/>
        <v>-294.53552949448436</v>
      </c>
      <c r="AR25">
        <f t="shared" si="9"/>
        <v>-299.01156159758267</v>
      </c>
      <c r="AS25">
        <f t="shared" si="9"/>
        <v>6.7403270667639976</v>
      </c>
      <c r="AT25">
        <f t="shared" si="9"/>
        <v>25.680308119256715</v>
      </c>
      <c r="AU25">
        <f t="shared" si="9"/>
        <v>-266.59092641156201</v>
      </c>
      <c r="AW25">
        <v>22</v>
      </c>
      <c r="AX25">
        <f>IF(Z25&gt;0, (R25*SUMPRODUCT(K25:$K$98, X25:$X$98)-K25*$AZ$3)/Z25, 0)</f>
        <v>4022.7729515698779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250000</v>
      </c>
      <c r="S26">
        <f t="shared" si="1"/>
        <v>4022.3652020606969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2776.9545153503527</v>
      </c>
      <c r="AC26">
        <f t="shared" si="2"/>
        <v>2709.4113921918379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-2454.7074782552927</v>
      </c>
      <c r="AI26">
        <f t="shared" si="6"/>
        <v>-2488.3868093961323</v>
      </c>
      <c r="AJ26">
        <f t="shared" si="7"/>
        <v>67.543123158514845</v>
      </c>
      <c r="AK26">
        <f t="shared" si="22"/>
        <v>194.38681607452472</v>
      </c>
      <c r="AL26">
        <f t="shared" si="8"/>
        <v>-2226.4568701630928</v>
      </c>
      <c r="AN26">
        <f t="shared" si="9"/>
        <v>0</v>
      </c>
      <c r="AO26">
        <f t="shared" si="9"/>
        <v>0</v>
      </c>
      <c r="AP26">
        <f t="shared" si="9"/>
        <v>-3.8996477422414069</v>
      </c>
      <c r="AQ26">
        <f t="shared" si="9"/>
        <v>-284.22460159352056</v>
      </c>
      <c r="AR26">
        <f t="shared" si="9"/>
        <v>-288.12424933576199</v>
      </c>
      <c r="AS26">
        <f t="shared" si="9"/>
        <v>7.8206537602418216</v>
      </c>
      <c r="AT26">
        <f t="shared" si="9"/>
        <v>22.507576093377889</v>
      </c>
      <c r="AU26">
        <f t="shared" si="9"/>
        <v>-257.7960194821423</v>
      </c>
      <c r="AW26">
        <v>23</v>
      </c>
      <c r="AX26">
        <f>IF(Z26&gt;0, (R26*SUMPRODUCT(K26:$K$98, X26:$X$98)-K26*$AZ$3)/Z26, 0)</f>
        <v>4022.3652020606969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250000</v>
      </c>
      <c r="S27">
        <f t="shared" si="1"/>
        <v>4004.4042834974289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2709.4113921918379</v>
      </c>
      <c r="AC27">
        <f t="shared" si="2"/>
        <v>2627.8585819697196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-2652.1700332761402</v>
      </c>
      <c r="AI27">
        <f t="shared" si="6"/>
        <v>-2684.9821370989162</v>
      </c>
      <c r="AJ27">
        <f t="shared" si="7"/>
        <v>81.552810222118296</v>
      </c>
      <c r="AK27">
        <f t="shared" si="22"/>
        <v>189.65879745342866</v>
      </c>
      <c r="AL27">
        <f t="shared" si="8"/>
        <v>-2413.7705294233692</v>
      </c>
      <c r="AN27">
        <f t="shared" si="9"/>
        <v>0</v>
      </c>
      <c r="AO27">
        <f t="shared" si="9"/>
        <v>0</v>
      </c>
      <c r="AP27">
        <f t="shared" si="9"/>
        <v>-3.3921728596580398</v>
      </c>
      <c r="AQ27">
        <f t="shared" si="9"/>
        <v>-274.18599108030566</v>
      </c>
      <c r="AR27">
        <f t="shared" si="9"/>
        <v>-277.5781639399637</v>
      </c>
      <c r="AS27">
        <f t="shared" si="9"/>
        <v>8.4310725992609949</v>
      </c>
      <c r="AT27">
        <f t="shared" si="9"/>
        <v>19.607259223357996</v>
      </c>
      <c r="AU27">
        <f t="shared" si="9"/>
        <v>-249.5398321173447</v>
      </c>
      <c r="AW27">
        <v>24</v>
      </c>
      <c r="AX27">
        <f>IF(Z27&gt;0, (R27*SUMPRODUCT(K27:$K$98, X27:$X$98)-K27*$AZ$3)/Z27, 0)</f>
        <v>4004.4042834974289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250000</v>
      </c>
      <c r="S28">
        <f t="shared" si="1"/>
        <v>3971.3419387965992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2627.8585819697196</v>
      </c>
      <c r="AC28">
        <f t="shared" si="2"/>
        <v>2534.6295474710214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-2862.4150638618148</v>
      </c>
      <c r="AI28">
        <f t="shared" si="6"/>
        <v>-2894.3265636335905</v>
      </c>
      <c r="AJ28">
        <f t="shared" si="7"/>
        <v>93.229034498698184</v>
      </c>
      <c r="AK28">
        <f t="shared" si="22"/>
        <v>183.95010073788038</v>
      </c>
      <c r="AL28">
        <f t="shared" si="8"/>
        <v>-2617.1474283970119</v>
      </c>
      <c r="AN28">
        <f t="shared" si="9"/>
        <v>0</v>
      </c>
      <c r="AO28">
        <f t="shared" si="9"/>
        <v>0</v>
      </c>
      <c r="AP28">
        <f t="shared" si="9"/>
        <v>-2.9455953864473865</v>
      </c>
      <c r="AQ28">
        <f t="shared" si="9"/>
        <v>-264.21561714458045</v>
      </c>
      <c r="AR28">
        <f t="shared" si="9"/>
        <v>-267.16121253102784</v>
      </c>
      <c r="AS28">
        <f t="shared" si="9"/>
        <v>8.6055188839853294</v>
      </c>
      <c r="AT28">
        <f t="shared" si="9"/>
        <v>16.979539411972969</v>
      </c>
      <c r="AU28">
        <f t="shared" si="9"/>
        <v>-241.57615423506954</v>
      </c>
      <c r="AW28">
        <v>25</v>
      </c>
      <c r="AX28">
        <f>IF(Z28&gt;0, (R28*SUMPRODUCT(K28:$K$98, X28:$X$98)-K28*$AZ$3)/Z28, 0)</f>
        <v>3971.3419387965992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250000</v>
      </c>
      <c r="S29">
        <f t="shared" si="1"/>
        <v>3925.5294897327767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2534.6295474710214</v>
      </c>
      <c r="AC29">
        <f t="shared" si="2"/>
        <v>2431.9826415600228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-3079.4648338163215</v>
      </c>
      <c r="AI29">
        <f t="shared" si="6"/>
        <v>-3110.4413256236162</v>
      </c>
      <c r="AJ29">
        <f t="shared" si="7"/>
        <v>102.64690591099861</v>
      </c>
      <c r="AK29">
        <f t="shared" si="22"/>
        <v>177.42406832297152</v>
      </c>
      <c r="AL29">
        <f t="shared" si="8"/>
        <v>-2830.3703513896462</v>
      </c>
      <c r="AN29">
        <f t="shared" si="9"/>
        <v>0</v>
      </c>
      <c r="AO29">
        <f t="shared" si="9"/>
        <v>0</v>
      </c>
      <c r="AP29">
        <f t="shared" si="9"/>
        <v>-2.5529369172905589</v>
      </c>
      <c r="AQ29">
        <f t="shared" si="9"/>
        <v>-253.79502329235234</v>
      </c>
      <c r="AR29">
        <f t="shared" si="9"/>
        <v>-256.34796020964291</v>
      </c>
      <c r="AS29">
        <f t="shared" si="9"/>
        <v>8.4596757171878298</v>
      </c>
      <c r="AT29">
        <f t="shared" si="9"/>
        <v>14.622458116155356</v>
      </c>
      <c r="AU29">
        <f t="shared" si="9"/>
        <v>-233.26582637629974</v>
      </c>
      <c r="AW29">
        <v>26</v>
      </c>
      <c r="AX29">
        <f>IF(Z29&gt;0, (R29*SUMPRODUCT(K29:$K$98, X29:$X$98)-K29*$AZ$3)/Z29, 0)</f>
        <v>3925.5294897327767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250000</v>
      </c>
      <c r="S30">
        <f t="shared" si="1"/>
        <v>3869.997187413423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2431.9826415600228</v>
      </c>
      <c r="AC30">
        <f t="shared" si="2"/>
        <v>2322.4453961547943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-3304.7530487143545</v>
      </c>
      <c r="AI30">
        <f t="shared" si="6"/>
        <v>-3334.7588249938335</v>
      </c>
      <c r="AJ30">
        <f t="shared" si="7"/>
        <v>109.53724540522853</v>
      </c>
      <c r="AK30">
        <f t="shared" si="22"/>
        <v>170.2387849092016</v>
      </c>
      <c r="AL30">
        <f t="shared" si="8"/>
        <v>-3054.9827946794035</v>
      </c>
      <c r="AN30">
        <f t="shared" si="9"/>
        <v>0</v>
      </c>
      <c r="AO30">
        <f t="shared" si="9"/>
        <v>0</v>
      </c>
      <c r="AP30">
        <f t="shared" si="9"/>
        <v>-2.2079777716250195</v>
      </c>
      <c r="AQ30">
        <f t="shared" si="9"/>
        <v>-243.18055311442302</v>
      </c>
      <c r="AR30">
        <f t="shared" si="9"/>
        <v>-245.38853088604804</v>
      </c>
      <c r="AS30">
        <f t="shared" si="9"/>
        <v>8.0603081475744354</v>
      </c>
      <c r="AT30">
        <f t="shared" si="9"/>
        <v>12.527036442814468</v>
      </c>
      <c r="AU30">
        <f t="shared" si="9"/>
        <v>-224.80118629565914</v>
      </c>
      <c r="AW30">
        <v>27</v>
      </c>
      <c r="AX30">
        <f>IF(Z30&gt;0, (R30*SUMPRODUCT(K30:$K$98, X30:$X$98)-K30*$AZ$3)/Z30, 0)</f>
        <v>3869.997187413423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250000</v>
      </c>
      <c r="S31">
        <f t="shared" si="1"/>
        <v>3807.4392776130035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2322.4453961547943</v>
      </c>
      <c r="AC31">
        <f t="shared" si="2"/>
        <v>2208.0664304395891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-3544.8995129501154</v>
      </c>
      <c r="AI31">
        <f t="shared" si="6"/>
        <v>-3573.8962515642097</v>
      </c>
      <c r="AJ31">
        <f t="shared" si="7"/>
        <v>114.37896571520514</v>
      </c>
      <c r="AK31">
        <f t="shared" si="22"/>
        <v>162.57117773083561</v>
      </c>
      <c r="AL31">
        <f t="shared" si="8"/>
        <v>-3296.9461081181689</v>
      </c>
      <c r="AN31">
        <f t="shared" si="9"/>
        <v>0</v>
      </c>
      <c r="AO31">
        <f t="shared" si="9"/>
        <v>0</v>
      </c>
      <c r="AP31">
        <f t="shared" si="9"/>
        <v>-1.9051139673315605</v>
      </c>
      <c r="AQ31">
        <f t="shared" si="9"/>
        <v>-232.90335043491933</v>
      </c>
      <c r="AR31">
        <f t="shared" si="9"/>
        <v>-234.80846440225091</v>
      </c>
      <c r="AS31">
        <f t="shared" si="9"/>
        <v>7.5148094429854488</v>
      </c>
      <c r="AT31">
        <f t="shared" si="9"/>
        <v>10.681084707575231</v>
      </c>
      <c r="AU31">
        <f t="shared" si="9"/>
        <v>-216.61257025169022</v>
      </c>
      <c r="AW31">
        <v>28</v>
      </c>
      <c r="AX31">
        <f>IF(Z31&gt;0, (R31*SUMPRODUCT(K31:$K$98, X31:$X$98)-K31*$AZ$3)/Z31, 0)</f>
        <v>3807.4392776130035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250000</v>
      </c>
      <c r="S32">
        <f t="shared" si="1"/>
        <v>3739.520147539909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2208.0664304395891</v>
      </c>
      <c r="AC32">
        <f t="shared" si="2"/>
        <v>2090.1644973253997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-3799.0496098128338</v>
      </c>
      <c r="AI32">
        <f t="shared" si="6"/>
        <v>-3826.9965711188242</v>
      </c>
      <c r="AJ32">
        <f t="shared" si="7"/>
        <v>117.90193311418943</v>
      </c>
      <c r="AK32">
        <f t="shared" si="22"/>
        <v>154.56465013077124</v>
      </c>
      <c r="AL32">
        <f t="shared" si="8"/>
        <v>-3554.5299878738638</v>
      </c>
      <c r="AN32">
        <f t="shared" si="9"/>
        <v>0</v>
      </c>
      <c r="AO32">
        <f t="shared" si="9"/>
        <v>0</v>
      </c>
      <c r="AP32">
        <f t="shared" si="9"/>
        <v>-1.6394130141020706</v>
      </c>
      <c r="AQ32">
        <f t="shared" si="9"/>
        <v>-222.85826724966714</v>
      </c>
      <c r="AR32">
        <f t="shared" si="9"/>
        <v>-224.49768026376921</v>
      </c>
      <c r="AS32">
        <f t="shared" si="9"/>
        <v>6.9163141358685518</v>
      </c>
      <c r="AT32">
        <f t="shared" si="9"/>
        <v>9.06700718443415</v>
      </c>
      <c r="AU32">
        <f t="shared" si="9"/>
        <v>-208.5143589434665</v>
      </c>
      <c r="AW32">
        <v>29</v>
      </c>
      <c r="AX32">
        <f>IF(Z32&gt;0, (R32*SUMPRODUCT(K32:$K$98, X32:$X$98)-K32*$AZ$3)/Z32, 0)</f>
        <v>3739.520147539909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250000</v>
      </c>
      <c r="S33">
        <f t="shared" si="1"/>
        <v>3667.9561375786443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2090.1644973253997</v>
      </c>
      <c r="AC33">
        <f t="shared" si="2"/>
        <v>1969.9860669692423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-4067.4458828163765</v>
      </c>
      <c r="AI33">
        <f t="shared" si="6"/>
        <v>-4094.299885332744</v>
      </c>
      <c r="AJ33">
        <f t="shared" si="7"/>
        <v>120.17843035615738</v>
      </c>
      <c r="AK33">
        <f t="shared" si="22"/>
        <v>146.311514812778</v>
      </c>
      <c r="AL33">
        <f t="shared" si="8"/>
        <v>-3827.8099401638083</v>
      </c>
      <c r="AN33">
        <f t="shared" si="9"/>
        <v>0</v>
      </c>
      <c r="AO33">
        <f t="shared" si="9"/>
        <v>0</v>
      </c>
      <c r="AP33">
        <f t="shared" si="9"/>
        <v>-1.4065163575144313</v>
      </c>
      <c r="AQ33">
        <f t="shared" si="9"/>
        <v>-213.03823011110097</v>
      </c>
      <c r="AR33">
        <f t="shared" si="9"/>
        <v>-214.44474646861542</v>
      </c>
      <c r="AS33">
        <f t="shared" si="9"/>
        <v>6.2945152408219025</v>
      </c>
      <c r="AT33">
        <f t="shared" si="9"/>
        <v>7.663272495467278</v>
      </c>
      <c r="AU33">
        <f t="shared" si="9"/>
        <v>-200.48695873232623</v>
      </c>
      <c r="AW33">
        <v>30</v>
      </c>
      <c r="AX33">
        <f>IF(Z33&gt;0, (R33*SUMPRODUCT(K33:$K$98, X33:$X$98)-K33*$AZ$3)/Z33, 0)</f>
        <v>3667.9561375786443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250000</v>
      </c>
      <c r="S34">
        <f t="shared" si="1"/>
        <v>3593.8157455565283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1969.9860669692423</v>
      </c>
      <c r="AC34">
        <f t="shared" si="2"/>
        <v>1848.6262626559173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-4329.5772395151453</v>
      </c>
      <c r="AI34">
        <f t="shared" si="6"/>
        <v>-4355.296786558446</v>
      </c>
      <c r="AJ34">
        <f t="shared" si="7"/>
        <v>121.35980431332496</v>
      </c>
      <c r="AK34">
        <f t="shared" si="22"/>
        <v>137.89902468784697</v>
      </c>
      <c r="AL34">
        <f t="shared" si="8"/>
        <v>-4096.0379575572742</v>
      </c>
      <c r="AN34">
        <f t="shared" si="9"/>
        <v>0</v>
      </c>
      <c r="AO34">
        <f t="shared" si="9"/>
        <v>0</v>
      </c>
      <c r="AP34">
        <f t="shared" si="9"/>
        <v>-1.202765756979266</v>
      </c>
      <c r="AQ34">
        <f t="shared" si="9"/>
        <v>-202.47118804691596</v>
      </c>
      <c r="AR34">
        <f t="shared" si="9"/>
        <v>-203.67395380389522</v>
      </c>
      <c r="AS34">
        <f t="shared" si="9"/>
        <v>5.6753494397092359</v>
      </c>
      <c r="AT34">
        <f t="shared" si="9"/>
        <v>6.4488003826872715</v>
      </c>
      <c r="AU34">
        <f t="shared" ref="AU34:AU69" si="23">AL34*$K34</f>
        <v>-191.54980398149871</v>
      </c>
      <c r="AW34">
        <v>31</v>
      </c>
      <c r="AX34">
        <f>IF(Z34&gt;0, (R34*SUMPRODUCT(K34:$K$98, X34:$X$98)-K34*$AZ$3)/Z34, 0)</f>
        <v>3593.8157455565283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250000</v>
      </c>
      <c r="S35">
        <f t="shared" si="1"/>
        <v>3519.5542450332055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1848.6262626559173</v>
      </c>
      <c r="AC35">
        <f t="shared" si="2"/>
        <v>1728.0108119284437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-4568.1736187615306</v>
      </c>
      <c r="AI35">
        <f t="shared" ref="AI35:AI66" si="25">SUM(AE35:AH35)</f>
        <v>-4592.722335610646</v>
      </c>
      <c r="AJ35">
        <f t="shared" si="7"/>
        <v>120.61545072747367</v>
      </c>
      <c r="AK35">
        <f t="shared" si="22"/>
        <v>129.40383838591421</v>
      </c>
      <c r="AL35">
        <f t="shared" ref="AL35:AL69" si="26">SUM(AI35:AK35)</f>
        <v>-4342.7030464972586</v>
      </c>
      <c r="AN35">
        <f t="shared" ref="AN35:AT69" si="27">AE35*$K35</f>
        <v>0</v>
      </c>
      <c r="AO35">
        <f t="shared" si="27"/>
        <v>0</v>
      </c>
      <c r="AP35">
        <f t="shared" si="27"/>
        <v>-1.0250109699147372</v>
      </c>
      <c r="AQ35">
        <f t="shared" si="27"/>
        <v>-190.74023707574784</v>
      </c>
      <c r="AR35">
        <f t="shared" si="27"/>
        <v>-191.76524804566259</v>
      </c>
      <c r="AS35">
        <f t="shared" si="27"/>
        <v>5.036196429196508</v>
      </c>
      <c r="AT35">
        <f t="shared" si="27"/>
        <v>5.4031481445603786</v>
      </c>
      <c r="AU35">
        <f t="shared" si="23"/>
        <v>-181.32590347190572</v>
      </c>
      <c r="AW35">
        <v>32</v>
      </c>
      <c r="AX35">
        <f>IF(Z35&gt;0, (R35*SUMPRODUCT(K35:$K$98, X35:$X$98)-K35*$AZ$3)/Z35, 0)</f>
        <v>3519.5542450332055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250000</v>
      </c>
      <c r="S36">
        <f t="shared" si="1"/>
        <v>3482.0562770942383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1728.0108119284437</v>
      </c>
      <c r="AC36">
        <f t="shared" si="2"/>
        <v>1610.3560546021981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-5897.9671867886609</v>
      </c>
      <c r="AI36">
        <f t="shared" si="25"/>
        <v>-5921.0908230319274</v>
      </c>
      <c r="AJ36">
        <f t="shared" si="7"/>
        <v>117.65475732624554</v>
      </c>
      <c r="AK36">
        <f t="shared" si="22"/>
        <v>120.96075683499107</v>
      </c>
      <c r="AL36">
        <f t="shared" si="26"/>
        <v>-5682.4753088706912</v>
      </c>
      <c r="AN36">
        <f t="shared" si="27"/>
        <v>0</v>
      </c>
      <c r="AO36">
        <f t="shared" si="27"/>
        <v>0</v>
      </c>
      <c r="AP36">
        <f t="shared" si="27"/>
        <v>-0.86206065267755061</v>
      </c>
      <c r="AQ36">
        <f t="shared" si="27"/>
        <v>-219.87914828898801</v>
      </c>
      <c r="AR36">
        <f t="shared" si="27"/>
        <v>-220.74120894166558</v>
      </c>
      <c r="AS36">
        <f t="shared" si="27"/>
        <v>4.3862278330388795</v>
      </c>
      <c r="AT36">
        <f t="shared" si="27"/>
        <v>4.5094771379612713</v>
      </c>
      <c r="AU36">
        <f t="shared" si="23"/>
        <v>-211.84550397066542</v>
      </c>
      <c r="AW36">
        <v>33</v>
      </c>
      <c r="AX36">
        <f>IF(Z36&gt;0, (R36*SUMPRODUCT(K36:$K$98, X36:$X$98)-K36*$AZ$3)/Z36, 0)</f>
        <v>3482.0562770942383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250000</v>
      </c>
      <c r="S37">
        <f t="shared" si="1"/>
        <v>3390.4125941845277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1610.3560546021981</v>
      </c>
      <c r="AC37">
        <f t="shared" si="2"/>
        <v>1455.7317989466951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-7120.2114574994412</v>
      </c>
      <c r="AI37">
        <f t="shared" si="25"/>
        <v>-7141.6798150887753</v>
      </c>
      <c r="AJ37">
        <f t="shared" si="7"/>
        <v>154.62425565550302</v>
      </c>
      <c r="AK37">
        <f t="shared" si="22"/>
        <v>112.72492382215388</v>
      </c>
      <c r="AL37">
        <f t="shared" si="26"/>
        <v>-6874.3306356111189</v>
      </c>
      <c r="AN37">
        <f t="shared" si="27"/>
        <v>0</v>
      </c>
      <c r="AO37">
        <f t="shared" si="27"/>
        <v>0</v>
      </c>
      <c r="AP37">
        <f t="shared" si="27"/>
        <v>-0.71459914438218375</v>
      </c>
      <c r="AQ37">
        <f t="shared" si="27"/>
        <v>-237.00448411932675</v>
      </c>
      <c r="AR37">
        <f t="shared" si="27"/>
        <v>-237.71908326370894</v>
      </c>
      <c r="AS37">
        <f t="shared" si="27"/>
        <v>5.1468474163599325</v>
      </c>
      <c r="AT37">
        <f t="shared" si="27"/>
        <v>3.7521796336147766</v>
      </c>
      <c r="AU37">
        <f t="shared" si="23"/>
        <v>-228.82005621373426</v>
      </c>
      <c r="AW37">
        <v>34</v>
      </c>
      <c r="AX37">
        <f>IF(Z37&gt;0, (R37*SUMPRODUCT(K37:$K$98, X37:$X$98)-K37*$AZ$3)/Z37, 0)</f>
        <v>3390.4125941845277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250000</v>
      </c>
      <c r="S38">
        <f t="shared" si="1"/>
        <v>3255.7286476783815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1455.7317989466951</v>
      </c>
      <c r="AC38">
        <f t="shared" si="2"/>
        <v>1276.9906118215495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-8211.1645986087733</v>
      </c>
      <c r="AI38">
        <f t="shared" si="25"/>
        <v>-8230.7760397024922</v>
      </c>
      <c r="AJ38">
        <f t="shared" si="7"/>
        <v>178.74118712514564</v>
      </c>
      <c r="AK38">
        <f t="shared" si="22"/>
        <v>101.90122592626867</v>
      </c>
      <c r="AL38">
        <f t="shared" si="26"/>
        <v>-7950.1336266510771</v>
      </c>
      <c r="AN38">
        <f t="shared" si="27"/>
        <v>0</v>
      </c>
      <c r="AO38">
        <f t="shared" si="27"/>
        <v>0</v>
      </c>
      <c r="AP38">
        <f t="shared" si="27"/>
        <v>-0.58284779318971547</v>
      </c>
      <c r="AQ38">
        <f t="shared" si="27"/>
        <v>-244.03403824053791</v>
      </c>
      <c r="AR38">
        <f t="shared" si="27"/>
        <v>-244.61688603372764</v>
      </c>
      <c r="AS38">
        <f t="shared" si="27"/>
        <v>5.3121494728588612</v>
      </c>
      <c r="AT38">
        <f t="shared" si="27"/>
        <v>3.0284824236335548</v>
      </c>
      <c r="AU38">
        <f t="shared" si="23"/>
        <v>-236.27625413723518</v>
      </c>
      <c r="AW38">
        <v>35</v>
      </c>
      <c r="AX38">
        <f>IF(Z38&gt;0, (R38*SUMPRODUCT(K38:$K$98, X38:$X$98)-K38*$AZ$3)/Z38, 0)</f>
        <v>3255.7286476783815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250000</v>
      </c>
      <c r="S39">
        <f t="shared" si="1"/>
        <v>3083.7705852610757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1276.9906118215495</v>
      </c>
      <c r="AC39">
        <f t="shared" si="2"/>
        <v>1084.977374468675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-9117.9684880590794</v>
      </c>
      <c r="AI39">
        <f t="shared" si="25"/>
        <v>-9135.5602210442485</v>
      </c>
      <c r="AJ39">
        <f t="shared" si="7"/>
        <v>192.01323735287451</v>
      </c>
      <c r="AK39">
        <f t="shared" si="22"/>
        <v>89.389342827508472</v>
      </c>
      <c r="AL39">
        <f t="shared" si="26"/>
        <v>-8854.1576408638666</v>
      </c>
      <c r="AN39">
        <f t="shared" si="27"/>
        <v>0</v>
      </c>
      <c r="AO39">
        <f t="shared" si="27"/>
        <v>0</v>
      </c>
      <c r="AP39">
        <f t="shared" si="27"/>
        <v>-0.46680580755817508</v>
      </c>
      <c r="AQ39">
        <f t="shared" si="27"/>
        <v>-241.95004818152768</v>
      </c>
      <c r="AR39">
        <f t="shared" si="27"/>
        <v>-242.41685398908584</v>
      </c>
      <c r="AS39">
        <f t="shared" si="27"/>
        <v>5.0951713739590279</v>
      </c>
      <c r="AT39">
        <f t="shared" si="27"/>
        <v>2.3719928219048518</v>
      </c>
      <c r="AU39">
        <f t="shared" si="23"/>
        <v>-234.94968979322198</v>
      </c>
      <c r="AW39">
        <v>36</v>
      </c>
      <c r="AX39">
        <f>IF(Z39&gt;0, (R39*SUMPRODUCT(K39:$K$98, X39:$X$98)-K39*$AZ$3)/Z39, 0)</f>
        <v>3083.7705852610757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50</v>
      </c>
      <c r="R40">
        <f t="shared" si="0"/>
        <v>250000</v>
      </c>
      <c r="S40">
        <f t="shared" si="1"/>
        <v>2870.7718594916837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1084.977374468675</v>
      </c>
      <c r="AC40">
        <f t="shared" si="2"/>
        <v>889.47446993684616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-9619.5557621176904</v>
      </c>
      <c r="AI40">
        <f t="shared" si="25"/>
        <v>-9635.047666620585</v>
      </c>
      <c r="AJ40">
        <f t="shared" si="7"/>
        <v>195.50290453182879</v>
      </c>
      <c r="AK40">
        <f t="shared" si="22"/>
        <v>75.94841621280726</v>
      </c>
      <c r="AL40">
        <f t="shared" si="26"/>
        <v>-9363.5963458759506</v>
      </c>
      <c r="AN40">
        <f t="shared" si="27"/>
        <v>0</v>
      </c>
      <c r="AO40">
        <f t="shared" si="27"/>
        <v>0</v>
      </c>
      <c r="AP40">
        <f t="shared" si="27"/>
        <v>-0.3670408606023875</v>
      </c>
      <c r="AQ40">
        <f t="shared" si="27"/>
        <v>-227.91065003535383</v>
      </c>
      <c r="AR40">
        <f t="shared" si="27"/>
        <v>-228.27769089595623</v>
      </c>
      <c r="AS40">
        <f t="shared" si="27"/>
        <v>4.6319388501408101</v>
      </c>
      <c r="AT40">
        <f t="shared" si="27"/>
        <v>1.7994025229711783</v>
      </c>
      <c r="AU40">
        <f t="shared" si="23"/>
        <v>-221.84634952284426</v>
      </c>
      <c r="AW40">
        <v>37</v>
      </c>
      <c r="AX40">
        <f>IF(Z40&gt;0, (R40*SUMPRODUCT(K40:$K$98, X40:$X$98)-K40*$AZ$3)/Z40, 0)</f>
        <v>2870.7718594916837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250000</v>
      </c>
      <c r="S41">
        <f t="shared" si="1"/>
        <v>2629.4052026337063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889.47446993684616</v>
      </c>
      <c r="AC41">
        <f t="shared" si="2"/>
        <v>703.03448387443791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-9841.4370609817979</v>
      </c>
      <c r="AI41">
        <f t="shared" si="25"/>
        <v>-9854.8057590274675</v>
      </c>
      <c r="AJ41">
        <f t="shared" si="7"/>
        <v>186.43998606240825</v>
      </c>
      <c r="AK41">
        <f t="shared" si="22"/>
        <v>62.263212895579237</v>
      </c>
      <c r="AL41">
        <f t="shared" si="26"/>
        <v>-9606.1025600694793</v>
      </c>
      <c r="AN41">
        <f t="shared" si="27"/>
        <v>0</v>
      </c>
      <c r="AO41">
        <f t="shared" si="27"/>
        <v>0</v>
      </c>
      <c r="AP41">
        <f t="shared" si="27"/>
        <v>-0.28280083979271042</v>
      </c>
      <c r="AQ41">
        <f t="shared" si="27"/>
        <v>-208.18531887735668</v>
      </c>
      <c r="AR41">
        <f t="shared" si="27"/>
        <v>-208.46811971714939</v>
      </c>
      <c r="AS41">
        <f t="shared" si="27"/>
        <v>3.943943116171313</v>
      </c>
      <c r="AT41">
        <f t="shared" si="27"/>
        <v>1.3171132173761797</v>
      </c>
      <c r="AU41">
        <f t="shared" si="23"/>
        <v>-203.20706338360191</v>
      </c>
      <c r="AW41">
        <v>38</v>
      </c>
      <c r="AX41">
        <f>IF(Z41&gt;0, (R41*SUMPRODUCT(K41:$K$98, X41:$X$98)-K41*$AZ$3)/Z41, 0)</f>
        <v>2629.4052026337063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50</v>
      </c>
      <c r="R42">
        <f t="shared" si="0"/>
        <v>250000</v>
      </c>
      <c r="S42">
        <f t="shared" si="1"/>
        <v>2355.789955356322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703.03448387443791</v>
      </c>
      <c r="AC42">
        <f t="shared" si="2"/>
        <v>531.87654354435449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-9731.5105254075552</v>
      </c>
      <c r="AI42">
        <f t="shared" si="25"/>
        <v>-9742.7992343676869</v>
      </c>
      <c r="AJ42">
        <f t="shared" si="7"/>
        <v>171.15794033008342</v>
      </c>
      <c r="AK42">
        <f t="shared" si="22"/>
        <v>49.212413871210657</v>
      </c>
      <c r="AL42">
        <f t="shared" si="26"/>
        <v>-9522.4288801663915</v>
      </c>
      <c r="AN42">
        <f t="shared" si="27"/>
        <v>0</v>
      </c>
      <c r="AO42">
        <f t="shared" si="27"/>
        <v>0</v>
      </c>
      <c r="AP42">
        <f t="shared" si="27"/>
        <v>-0.21321503912633272</v>
      </c>
      <c r="AQ42">
        <f t="shared" si="27"/>
        <v>-183.80351595219054</v>
      </c>
      <c r="AR42">
        <f t="shared" si="27"/>
        <v>-184.01673099131688</v>
      </c>
      <c r="AS42">
        <f t="shared" si="27"/>
        <v>3.2327387545508555</v>
      </c>
      <c r="AT42">
        <f t="shared" si="27"/>
        <v>0.92949749932516756</v>
      </c>
      <c r="AU42">
        <f t="shared" si="23"/>
        <v>-179.85449473744083</v>
      </c>
      <c r="AW42">
        <v>39</v>
      </c>
      <c r="AX42">
        <f>IF(Z42&gt;0, (R42*SUMPRODUCT(K42:$K$98, X42:$X$98)-K42*$AZ$3)/Z42, 0)</f>
        <v>2355.789955356322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250000</v>
      </c>
      <c r="S43">
        <f t="shared" si="1"/>
        <v>2045.5478978961082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531.87654354435449</v>
      </c>
      <c r="AC43">
        <f t="shared" si="2"/>
        <v>381.13318700937197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-9298.2901744013361</v>
      </c>
      <c r="AI43">
        <f t="shared" si="25"/>
        <v>-9307.6063382369848</v>
      </c>
      <c r="AJ43">
        <f t="shared" si="7"/>
        <v>150.74335653498252</v>
      </c>
      <c r="AK43">
        <f t="shared" si="22"/>
        <v>37.231358048104816</v>
      </c>
      <c r="AL43">
        <f t="shared" si="26"/>
        <v>-9119.6316236538987</v>
      </c>
      <c r="AN43">
        <f t="shared" si="27"/>
        <v>0</v>
      </c>
      <c r="AO43">
        <f t="shared" si="27"/>
        <v>0</v>
      </c>
      <c r="AP43">
        <f t="shared" si="27"/>
        <v>-0.15710595710379854</v>
      </c>
      <c r="AQ43">
        <f t="shared" si="27"/>
        <v>-156.80453919113822</v>
      </c>
      <c r="AR43">
        <f t="shared" si="27"/>
        <v>-156.96164514824201</v>
      </c>
      <c r="AS43">
        <f t="shared" si="27"/>
        <v>2.542106356571654</v>
      </c>
      <c r="AT43">
        <f t="shared" si="27"/>
        <v>0.6278623093808996</v>
      </c>
      <c r="AU43">
        <f t="shared" si="23"/>
        <v>-153.79167648228946</v>
      </c>
      <c r="AW43">
        <v>40</v>
      </c>
      <c r="AX43">
        <f>IF(Z43&gt;0, (R43*SUMPRODUCT(K43:$K$98, X43:$X$98)-K43*$AZ$3)/Z43, 0)</f>
        <v>2045.5478978961082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250000</v>
      </c>
      <c r="S44">
        <f t="shared" si="1"/>
        <v>1693.0168023462911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381.13318700937197</v>
      </c>
      <c r="AC44">
        <f t="shared" si="2"/>
        <v>253.84664729788369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-8630.6447731341086</v>
      </c>
      <c r="AI44">
        <f t="shared" si="25"/>
        <v>-8638.1416463767746</v>
      </c>
      <c r="AJ44">
        <f t="shared" si="7"/>
        <v>127.28653971148827</v>
      </c>
      <c r="AK44">
        <f t="shared" si="22"/>
        <v>26.679323090656041</v>
      </c>
      <c r="AL44">
        <f t="shared" si="26"/>
        <v>-8484.1757835746303</v>
      </c>
      <c r="AN44">
        <f t="shared" si="27"/>
        <v>0</v>
      </c>
      <c r="AO44">
        <f t="shared" si="27"/>
        <v>0</v>
      </c>
      <c r="AP44">
        <f t="shared" si="27"/>
        <v>-0.11288017667590128</v>
      </c>
      <c r="AQ44">
        <f t="shared" si="27"/>
        <v>-129.9513377488889</v>
      </c>
      <c r="AR44">
        <f t="shared" si="27"/>
        <v>-130.0642179255648</v>
      </c>
      <c r="AS44">
        <f t="shared" si="27"/>
        <v>1.9165492900860404</v>
      </c>
      <c r="AT44">
        <f t="shared" si="27"/>
        <v>0.40170970037578918</v>
      </c>
      <c r="AU44">
        <f t="shared" si="23"/>
        <v>-127.74595893510296</v>
      </c>
      <c r="AW44">
        <v>41</v>
      </c>
      <c r="AX44">
        <f>IF(Z44&gt;0, (R44*SUMPRODUCT(K44:$K$98, X44:$X$98)-K44*$AZ$3)/Z44, 0)</f>
        <v>1693.0168023462911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250000</v>
      </c>
      <c r="S45">
        <f t="shared" si="1"/>
        <v>1278.8500856917587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253.84664729788369</v>
      </c>
      <c r="AC45">
        <f t="shared" si="2"/>
        <v>150.25066622725359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-7737.3021658075122</v>
      </c>
      <c r="AI45">
        <f t="shared" si="25"/>
        <v>-7743.1766098845901</v>
      </c>
      <c r="AJ45">
        <f t="shared" si="7"/>
        <v>103.5959810706301</v>
      </c>
      <c r="AK45">
        <f t="shared" si="22"/>
        <v>17.769265310851861</v>
      </c>
      <c r="AL45">
        <f t="shared" si="26"/>
        <v>-7621.8113635031086</v>
      </c>
      <c r="AN45">
        <f t="shared" si="27"/>
        <v>0</v>
      </c>
      <c r="AO45">
        <f t="shared" si="27"/>
        <v>0</v>
      </c>
      <c r="AP45">
        <f t="shared" si="27"/>
        <v>-7.8974387034091945E-2</v>
      </c>
      <c r="AQ45">
        <f t="shared" si="27"/>
        <v>-104.01813138821105</v>
      </c>
      <c r="AR45">
        <f t="shared" si="27"/>
        <v>-104.09710577524513</v>
      </c>
      <c r="AS45">
        <f t="shared" si="27"/>
        <v>1.3927154632677825</v>
      </c>
      <c r="AT45">
        <f t="shared" si="27"/>
        <v>0.23888504470514846</v>
      </c>
      <c r="AU45">
        <f t="shared" si="23"/>
        <v>-102.46550526727221</v>
      </c>
      <c r="AW45">
        <v>42</v>
      </c>
      <c r="AX45">
        <f>IF(Z45&gt;0, (R45*SUMPRODUCT(K45:$K$98, X45:$X$98)-K45*$AZ$3)/Z45, 0)</f>
        <v>1278.8500856917587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250000</v>
      </c>
      <c r="S46">
        <f t="shared" si="1"/>
        <v>780.07009193216777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150.25066622725359</v>
      </c>
      <c r="AC46">
        <f t="shared" si="2"/>
        <v>69.764103301773758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-6720.2178092641843</v>
      </c>
      <c r="AI46">
        <f t="shared" si="25"/>
        <v>-6724.6894653386389</v>
      </c>
      <c r="AJ46">
        <f t="shared" si="7"/>
        <v>80.486562925479831</v>
      </c>
      <c r="AK46">
        <f t="shared" si="22"/>
        <v>10.517546635907753</v>
      </c>
      <c r="AL46">
        <f t="shared" si="26"/>
        <v>-6633.6853557772511</v>
      </c>
      <c r="AN46">
        <f t="shared" si="27"/>
        <v>0</v>
      </c>
      <c r="AO46">
        <f t="shared" si="27"/>
        <v>0</v>
      </c>
      <c r="AP46">
        <f t="shared" si="27"/>
        <v>-5.3674729057901278E-2</v>
      </c>
      <c r="AQ46">
        <f t="shared" si="27"/>
        <v>-80.664940262953479</v>
      </c>
      <c r="AR46">
        <f t="shared" si="27"/>
        <v>-80.718614992011382</v>
      </c>
      <c r="AS46">
        <f t="shared" si="27"/>
        <v>0.96610615528027854</v>
      </c>
      <c r="AT46">
        <f t="shared" si="27"/>
        <v>0.12624550203250326</v>
      </c>
      <c r="AU46">
        <f t="shared" si="23"/>
        <v>-79.626263334698606</v>
      </c>
      <c r="AW46">
        <v>43</v>
      </c>
      <c r="AX46">
        <f>IF(Z46&gt;0, (R46*SUMPRODUCT(K46:$K$98, X46:$X$98)-K46*$AZ$3)/Z46, 0)</f>
        <v>780.07009193216777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250000</v>
      </c>
      <c r="S47">
        <f t="shared" si="1"/>
        <v>153.27162538465382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69.764103301773758</v>
      </c>
      <c r="AC47">
        <f t="shared" si="2"/>
        <v>10.109492023401572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-5645.1940514590478</v>
      </c>
      <c r="AI47">
        <f t="shared" si="25"/>
        <v>-5648.4919521624661</v>
      </c>
      <c r="AJ47">
        <f t="shared" si="7"/>
        <v>59.654611278372187</v>
      </c>
      <c r="AK47">
        <f t="shared" si="22"/>
        <v>4.8834872311241639</v>
      </c>
      <c r="AL47">
        <f t="shared" si="26"/>
        <v>-5583.953853652969</v>
      </c>
      <c r="AN47">
        <f t="shared" si="27"/>
        <v>0</v>
      </c>
      <c r="AO47">
        <f t="shared" si="27"/>
        <v>0</v>
      </c>
      <c r="AP47">
        <f t="shared" si="27"/>
        <v>-3.5344433073981399E-2</v>
      </c>
      <c r="AQ47">
        <f t="shared" si="27"/>
        <v>-60.500967519924579</v>
      </c>
      <c r="AR47">
        <f t="shared" si="27"/>
        <v>-60.53631195299856</v>
      </c>
      <c r="AS47">
        <f t="shared" si="27"/>
        <v>0.63933350500745034</v>
      </c>
      <c r="AT47">
        <f t="shared" si="27"/>
        <v>5.2337563538289077E-2</v>
      </c>
      <c r="AU47">
        <f t="shared" si="23"/>
        <v>-59.844640884452815</v>
      </c>
      <c r="AW47">
        <v>44</v>
      </c>
      <c r="AX47">
        <f>IF(Z47&gt;0, (R47*SUMPRODUCT(K47:$K$98, X47:$X$98)-K47*$AZ$3)/Z47, 0)</f>
        <v>153.27162538465382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250000</v>
      </c>
      <c r="S48">
        <f t="shared" si="1"/>
        <v>-672.2648334450721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10.109492023401572</v>
      </c>
      <c r="AC48">
        <f t="shared" si="2"/>
        <v>-31.6322531888611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-4561.2930386738844</v>
      </c>
      <c r="AI48">
        <f t="shared" si="25"/>
        <v>-4563.6457017625335</v>
      </c>
      <c r="AJ48">
        <f t="shared" si="7"/>
        <v>41.741745212262671</v>
      </c>
      <c r="AK48">
        <f t="shared" si="22"/>
        <v>0.70766444163811004</v>
      </c>
      <c r="AL48">
        <f t="shared" si="26"/>
        <v>-4521.1962921086324</v>
      </c>
      <c r="AN48">
        <f t="shared" si="27"/>
        <v>0</v>
      </c>
      <c r="AO48">
        <f t="shared" si="27"/>
        <v>0</v>
      </c>
      <c r="AP48">
        <f t="shared" si="27"/>
        <v>-2.2512574383466686E-2</v>
      </c>
      <c r="AQ48">
        <f t="shared" si="27"/>
        <v>-43.646899257852205</v>
      </c>
      <c r="AR48">
        <f t="shared" si="27"/>
        <v>-43.669411832235667</v>
      </c>
      <c r="AS48">
        <f t="shared" si="27"/>
        <v>0.39942571825121065</v>
      </c>
      <c r="AT48">
        <f t="shared" si="27"/>
        <v>6.7716233819353064E-3</v>
      </c>
      <c r="AU48">
        <f t="shared" si="23"/>
        <v>-43.263214490602522</v>
      </c>
      <c r="AW48">
        <v>45</v>
      </c>
      <c r="AX48">
        <f>IF(Z48&gt;0, (R48*SUMPRODUCT(K48:$K$98, X48:$X$98)-K48*$AZ$3)/Z48, 0)</f>
        <v>-672.2648334450721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250000</v>
      </c>
      <c r="S49">
        <f t="shared" si="1"/>
        <v>-1807.5702386570863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-31.6322531888611</v>
      </c>
      <c r="AC49">
        <f t="shared" si="2"/>
        <v>-58.529846814872272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-3550.5823636288901</v>
      </c>
      <c r="AI49">
        <f t="shared" si="25"/>
        <v>-3552.2013836139267</v>
      </c>
      <c r="AJ49">
        <f t="shared" si="7"/>
        <v>26.897593626011172</v>
      </c>
      <c r="AK49">
        <f t="shared" si="22"/>
        <v>-2.2142577232202774</v>
      </c>
      <c r="AL49">
        <f t="shared" si="26"/>
        <v>-3527.5180477111358</v>
      </c>
      <c r="AN49">
        <f t="shared" si="27"/>
        <v>0</v>
      </c>
      <c r="AO49">
        <f t="shared" si="27"/>
        <v>0</v>
      </c>
      <c r="AP49">
        <f t="shared" si="27"/>
        <v>-1.3832465922687864E-2</v>
      </c>
      <c r="AQ49">
        <f t="shared" si="27"/>
        <v>-30.33520895634647</v>
      </c>
      <c r="AR49">
        <f t="shared" si="27"/>
        <v>-30.349041422269156</v>
      </c>
      <c r="AS49">
        <f t="shared" si="27"/>
        <v>0.22980571621890281</v>
      </c>
      <c r="AT49">
        <f t="shared" si="27"/>
        <v>-1.8918015085401287E-2</v>
      </c>
      <c r="AU49">
        <f t="shared" si="23"/>
        <v>-30.138153721135655</v>
      </c>
      <c r="AW49">
        <v>46</v>
      </c>
      <c r="AX49">
        <f>IF(Z49&gt;0, (R49*SUMPRODUCT(K49:$K$98, X49:$X$98)-K49*$AZ$3)/Z49, 0)</f>
        <v>-1807.5702386570863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50</v>
      </c>
      <c r="R50">
        <f t="shared" si="0"/>
        <v>250000</v>
      </c>
      <c r="S50">
        <f t="shared" si="1"/>
        <v>-3443.936589618645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-58.529846814872272</v>
      </c>
      <c r="AC50">
        <f t="shared" si="2"/>
        <v>-73.910318599932111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-2648.8992562137651</v>
      </c>
      <c r="AI50">
        <f t="shared" si="25"/>
        <v>-2649.9723061477089</v>
      </c>
      <c r="AJ50">
        <f t="shared" si="7"/>
        <v>15.380471785059839</v>
      </c>
      <c r="AK50">
        <f t="shared" si="22"/>
        <v>-4.0970892770410599</v>
      </c>
      <c r="AL50">
        <f t="shared" si="26"/>
        <v>-2638.6889236396901</v>
      </c>
      <c r="AN50">
        <f t="shared" si="27"/>
        <v>0</v>
      </c>
      <c r="AO50">
        <f t="shared" si="27"/>
        <v>0</v>
      </c>
      <c r="AP50">
        <f t="shared" si="27"/>
        <v>-8.1855771998089518E-3</v>
      </c>
      <c r="AQ50">
        <f t="shared" si="27"/>
        <v>-20.206673212834627</v>
      </c>
      <c r="AR50">
        <f t="shared" si="27"/>
        <v>-20.214858790034437</v>
      </c>
      <c r="AS50">
        <f t="shared" si="27"/>
        <v>0.11732728849195878</v>
      </c>
      <c r="AT50">
        <f t="shared" si="27"/>
        <v>-3.1253942161361147E-2</v>
      </c>
      <c r="AU50">
        <f t="shared" si="23"/>
        <v>-20.12878544370384</v>
      </c>
      <c r="AW50">
        <v>47</v>
      </c>
      <c r="AX50">
        <f>IF(Z50&gt;0, (R50*SUMPRODUCT(K50:$K$98, X50:$X$98)-K50*$AZ$3)/Z50, 0)</f>
        <v>-3443.936589618645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250000</v>
      </c>
      <c r="S51">
        <f t="shared" si="1"/>
        <v>-5900.413276124732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-73.910318599932111</v>
      </c>
      <c r="AC51">
        <f t="shared" si="2"/>
        <v>-80.764547909832288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-1889.6102659077576</v>
      </c>
      <c r="AI51">
        <f t="shared" si="25"/>
        <v>-1890.2946632891803</v>
      </c>
      <c r="AJ51">
        <f t="shared" si="7"/>
        <v>6.8542293099001768</v>
      </c>
      <c r="AK51">
        <f t="shared" si="22"/>
        <v>-5.1737223019952481</v>
      </c>
      <c r="AL51">
        <f t="shared" si="26"/>
        <v>-1888.6141562812754</v>
      </c>
      <c r="AN51">
        <f t="shared" si="27"/>
        <v>0</v>
      </c>
      <c r="AO51">
        <f t="shared" si="27"/>
        <v>0</v>
      </c>
      <c r="AP51">
        <f t="shared" si="27"/>
        <v>-4.6614356489262706E-3</v>
      </c>
      <c r="AQ51">
        <f t="shared" si="27"/>
        <v>-12.87014955809571</v>
      </c>
      <c r="AR51">
        <f t="shared" si="27"/>
        <v>-12.874810993744635</v>
      </c>
      <c r="AS51">
        <f t="shared" si="27"/>
        <v>4.6684206746474506E-2</v>
      </c>
      <c r="AT51">
        <f t="shared" si="27"/>
        <v>-3.5238261031962724E-2</v>
      </c>
      <c r="AU51">
        <f t="shared" si="23"/>
        <v>-12.863365048030124</v>
      </c>
      <c r="AW51">
        <v>48</v>
      </c>
      <c r="AX51">
        <f>IF(Z51&gt;0, (R51*SUMPRODUCT(K51:$K$98, X51:$X$98)-K51*$AZ$3)/Z51, 0)</f>
        <v>-5900.413276124732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50</v>
      </c>
      <c r="R52">
        <f t="shared" si="0"/>
        <v>250000</v>
      </c>
      <c r="S52">
        <f t="shared" si="1"/>
        <v>-9750.6305671681512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-80.764547909832288</v>
      </c>
      <c r="AC52">
        <f t="shared" si="2"/>
        <v>-81.712872554593645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-1292.7006730595313</v>
      </c>
      <c r="AI52">
        <f t="shared" si="25"/>
        <v>-1293.1196863325279</v>
      </c>
      <c r="AJ52">
        <f t="shared" si="7"/>
        <v>0.94832464476135669</v>
      </c>
      <c r="AK52">
        <f t="shared" si="22"/>
        <v>-5.6535183536882609</v>
      </c>
      <c r="AL52">
        <f t="shared" si="26"/>
        <v>-1297.8248800414547</v>
      </c>
      <c r="AN52">
        <f t="shared" si="27"/>
        <v>0</v>
      </c>
      <c r="AO52">
        <f t="shared" si="27"/>
        <v>0</v>
      </c>
      <c r="AP52">
        <f t="shared" si="27"/>
        <v>-2.5481272455589979E-3</v>
      </c>
      <c r="AQ52">
        <f t="shared" si="27"/>
        <v>-7.861244542013079</v>
      </c>
      <c r="AR52">
        <f t="shared" si="27"/>
        <v>-7.863792669258638</v>
      </c>
      <c r="AS52">
        <f t="shared" si="27"/>
        <v>5.7670055358154748E-3</v>
      </c>
      <c r="AT52">
        <f t="shared" si="27"/>
        <v>-3.4380495985907089E-2</v>
      </c>
      <c r="AU52">
        <f t="shared" si="23"/>
        <v>-7.8924061597087292</v>
      </c>
      <c r="AW52">
        <v>49</v>
      </c>
      <c r="AX52">
        <f>IF(Z52&gt;0, (R52*SUMPRODUCT(K52:$K$98, X52:$X$98)-K52*$AZ$3)/Z52, 0)</f>
        <v>-9750.6305671681512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250000</v>
      </c>
      <c r="S53">
        <f t="shared" si="1"/>
        <v>-16066.506118495136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-81.712872554593645</v>
      </c>
      <c r="AC53">
        <f t="shared" si="2"/>
        <v>-78.929630566843912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-845.94527671316303</v>
      </c>
      <c r="AI53">
        <f t="shared" si="25"/>
        <v>-846.19091079808697</v>
      </c>
      <c r="AJ53">
        <f t="shared" si="7"/>
        <v>-2.783241987749733</v>
      </c>
      <c r="AK53">
        <f t="shared" si="22"/>
        <v>-5.7199010788215556</v>
      </c>
      <c r="AL53">
        <f t="shared" si="26"/>
        <v>-854.69405386465826</v>
      </c>
      <c r="AN53">
        <f t="shared" si="27"/>
        <v>0</v>
      </c>
      <c r="AO53">
        <f t="shared" si="27"/>
        <v>0</v>
      </c>
      <c r="AP53">
        <f t="shared" si="27"/>
        <v>-1.3337177751225537E-3</v>
      </c>
      <c r="AQ53">
        <f t="shared" si="27"/>
        <v>-4.5932235043131584</v>
      </c>
      <c r="AR53">
        <f t="shared" si="27"/>
        <v>-4.5945572220882811</v>
      </c>
      <c r="AS53">
        <f t="shared" si="27"/>
        <v>-1.5112150712625911E-2</v>
      </c>
      <c r="AT53">
        <f t="shared" si="27"/>
        <v>-3.1057309261976938E-2</v>
      </c>
      <c r="AU53">
        <f t="shared" si="23"/>
        <v>-4.6407266820628843</v>
      </c>
      <c r="AW53">
        <v>50</v>
      </c>
      <c r="AX53">
        <f>IF(Z53&gt;0, (R53*SUMPRODUCT(K53:$K$98, X53:$X$98)-K53*$AZ$3)/Z53, 0)</f>
        <v>-16066.506118495136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250000</v>
      </c>
      <c r="S54">
        <f t="shared" si="1"/>
        <v>-26908.804359029269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-78.929630566843912</v>
      </c>
      <c r="AC54">
        <f t="shared" si="2"/>
        <v>-74.01884824101171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-528.20628702014733</v>
      </c>
      <c r="AI54">
        <f t="shared" si="25"/>
        <v>-528.34382350681801</v>
      </c>
      <c r="AJ54">
        <f t="shared" si="7"/>
        <v>-4.9107823258322014</v>
      </c>
      <c r="AK54">
        <f t="shared" si="22"/>
        <v>-5.5250741396790746</v>
      </c>
      <c r="AL54">
        <f t="shared" si="26"/>
        <v>-538.77967997232929</v>
      </c>
      <c r="AN54">
        <f t="shared" si="27"/>
        <v>0</v>
      </c>
      <c r="AO54">
        <f t="shared" si="27"/>
        <v>0</v>
      </c>
      <c r="AP54">
        <f t="shared" si="27"/>
        <v>-6.6676871156820647E-4</v>
      </c>
      <c r="AQ54">
        <f t="shared" si="27"/>
        <v>-2.5607126804238258</v>
      </c>
      <c r="AR54">
        <f t="shared" si="27"/>
        <v>-2.5613794491353938</v>
      </c>
      <c r="AS54">
        <f t="shared" si="27"/>
        <v>-2.3807180795786465E-2</v>
      </c>
      <c r="AT54">
        <f t="shared" si="27"/>
        <v>-2.6785230992940293E-2</v>
      </c>
      <c r="AU54">
        <f t="shared" si="23"/>
        <v>-2.6119718609241205</v>
      </c>
      <c r="AW54">
        <v>51</v>
      </c>
      <c r="AX54">
        <f>IF(Z54&gt;0, (R54*SUMPRODUCT(K54:$K$98, X54:$X$98)-K54*$AZ$3)/Z54, 0)</f>
        <v>-26908.804359029269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250000</v>
      </c>
      <c r="S55">
        <f t="shared" si="1"/>
        <v>-46399.515068457949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-74.01884824101171</v>
      </c>
      <c r="AC55">
        <f t="shared" si="2"/>
        <v>-68.093841430234306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-313.91685312590005</v>
      </c>
      <c r="AI55">
        <f t="shared" si="25"/>
        <v>-313.99023087707889</v>
      </c>
      <c r="AJ55">
        <f t="shared" si="7"/>
        <v>-5.9250068107774041</v>
      </c>
      <c r="AK55">
        <f t="shared" si="22"/>
        <v>-5.1813193768708201</v>
      </c>
      <c r="AL55">
        <f t="shared" si="26"/>
        <v>-325.09655706472711</v>
      </c>
      <c r="AN55">
        <f t="shared" si="27"/>
        <v>0</v>
      </c>
      <c r="AO55">
        <f t="shared" si="27"/>
        <v>0</v>
      </c>
      <c r="AP55">
        <f t="shared" si="27"/>
        <v>-3.1761694267729403E-4</v>
      </c>
      <c r="AQ55">
        <f t="shared" si="27"/>
        <v>-1.358794860062299</v>
      </c>
      <c r="AR55">
        <f t="shared" si="27"/>
        <v>-1.3591124770049765</v>
      </c>
      <c r="AS55">
        <f t="shared" si="27"/>
        <v>-2.5646500721927014E-2</v>
      </c>
      <c r="AT55">
        <f t="shared" si="27"/>
        <v>-2.2427436015388602E-2</v>
      </c>
      <c r="AU55">
        <f t="shared" si="23"/>
        <v>-1.407186413742292</v>
      </c>
      <c r="AW55">
        <v>52</v>
      </c>
      <c r="AX55">
        <f>IF(Z55&gt;0, (R55*SUMPRODUCT(K55:$K$98, X55:$X$98)-K55*$AZ$3)/Z55, 0)</f>
        <v>-46399.515068457949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50</v>
      </c>
      <c r="R56">
        <f t="shared" si="0"/>
        <v>250000</v>
      </c>
      <c r="S56">
        <f t="shared" si="1"/>
        <v>-83166.900928649658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-68.093841430234306</v>
      </c>
      <c r="AC56">
        <f t="shared" si="2"/>
        <v>-61.87610103029553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-177.22008855689597</v>
      </c>
      <c r="AI56">
        <f t="shared" si="25"/>
        <v>-177.25728851285163</v>
      </c>
      <c r="AJ56">
        <f t="shared" si="7"/>
        <v>-6.2177403999387764</v>
      </c>
      <c r="AK56">
        <f t="shared" si="22"/>
        <v>-4.7665689001164022</v>
      </c>
      <c r="AL56">
        <f t="shared" si="26"/>
        <v>-188.2415978129068</v>
      </c>
      <c r="AN56">
        <f t="shared" si="27"/>
        <v>0</v>
      </c>
      <c r="AO56">
        <f t="shared" si="27"/>
        <v>0</v>
      </c>
      <c r="AP56">
        <f t="shared" si="27"/>
        <v>-1.4376847507481606E-4</v>
      </c>
      <c r="AQ56">
        <f t="shared" si="27"/>
        <v>-0.68491107663717465</v>
      </c>
      <c r="AR56">
        <f t="shared" si="27"/>
        <v>-0.68505484511224946</v>
      </c>
      <c r="AS56">
        <f t="shared" si="27"/>
        <v>-2.4030003067091989E-2</v>
      </c>
      <c r="AT56">
        <f t="shared" si="27"/>
        <v>-1.8421590147190813E-2</v>
      </c>
      <c r="AU56">
        <f t="shared" si="23"/>
        <v>-0.72750643832653217</v>
      </c>
      <c r="AW56">
        <v>53</v>
      </c>
      <c r="AX56">
        <f>IF(Z56&gt;0, (R56*SUMPRODUCT(K56:$K$98, X56:$X$98)-K56*$AZ$3)/Z56, 0)</f>
        <v>-83166.900928649658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50</v>
      </c>
      <c r="R57">
        <f t="shared" si="0"/>
        <v>250000</v>
      </c>
      <c r="S57">
        <f t="shared" si="1"/>
        <v>-156165.96484733498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-61.87610103029553</v>
      </c>
      <c r="AC57">
        <f t="shared" si="2"/>
        <v>-55.796248481931727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-94.81774478683802</v>
      </c>
      <c r="AI57">
        <f t="shared" si="25"/>
        <v>-94.835609194276756</v>
      </c>
      <c r="AJ57">
        <f t="shared" si="7"/>
        <v>-6.0798525483638031</v>
      </c>
      <c r="AK57">
        <f t="shared" si="22"/>
        <v>-4.3313270721206871</v>
      </c>
      <c r="AL57">
        <f t="shared" si="26"/>
        <v>-105.24678881476125</v>
      </c>
      <c r="AN57">
        <f t="shared" si="27"/>
        <v>0</v>
      </c>
      <c r="AO57">
        <f t="shared" si="27"/>
        <v>0</v>
      </c>
      <c r="AP57">
        <f t="shared" si="27"/>
        <v>-6.1644144980492667E-5</v>
      </c>
      <c r="AQ57">
        <f t="shared" si="27"/>
        <v>-0.32718458904426834</v>
      </c>
      <c r="AR57">
        <f t="shared" si="27"/>
        <v>-0.32724623318924884</v>
      </c>
      <c r="AS57">
        <f t="shared" si="27"/>
        <v>-2.0979554638830548E-2</v>
      </c>
      <c r="AT57">
        <f t="shared" si="27"/>
        <v>-1.494597315401283E-2</v>
      </c>
      <c r="AU57">
        <f t="shared" si="23"/>
        <v>-0.3631717609820922</v>
      </c>
      <c r="AW57">
        <v>54</v>
      </c>
      <c r="AX57">
        <f>IF(Z57&gt;0, (R57*SUMPRODUCT(K57:$K$98, X57:$X$98)-K57*$AZ$3)/Z57, 0)</f>
        <v>-156165.96484733498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250000</v>
      </c>
      <c r="S58">
        <f t="shared" si="1"/>
        <v>-309133.04654373328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-55.796248481931727</v>
      </c>
      <c r="AC58">
        <f t="shared" si="2"/>
        <v>-50.083465548653699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-47.925653128477315</v>
      </c>
      <c r="AI58">
        <f t="shared" si="25"/>
        <v>-47.933753761215968</v>
      </c>
      <c r="AJ58">
        <f t="shared" si="7"/>
        <v>-5.712782933278028</v>
      </c>
      <c r="AK58">
        <f t="shared" si="22"/>
        <v>-3.9057373937352211</v>
      </c>
      <c r="AL58">
        <f t="shared" si="26"/>
        <v>-57.552274088229218</v>
      </c>
      <c r="AN58">
        <f t="shared" si="27"/>
        <v>0</v>
      </c>
      <c r="AO58">
        <f t="shared" si="27"/>
        <v>0</v>
      </c>
      <c r="AP58">
        <f t="shared" si="27"/>
        <v>-2.4957675752742735E-5</v>
      </c>
      <c r="AQ58">
        <f t="shared" si="27"/>
        <v>-0.1476567262839994</v>
      </c>
      <c r="AR58">
        <f t="shared" si="27"/>
        <v>-0.14768168395975212</v>
      </c>
      <c r="AS58">
        <f t="shared" si="27"/>
        <v>-1.760082066357303E-2</v>
      </c>
      <c r="AT58">
        <f t="shared" si="27"/>
        <v>-1.2033396722584546E-2</v>
      </c>
      <c r="AU58">
        <f t="shared" si="23"/>
        <v>-0.17731590134590972</v>
      </c>
      <c r="AW58">
        <v>55</v>
      </c>
      <c r="AX58">
        <f>IF(Z58&gt;0, (R58*SUMPRODUCT(K58:$K$98, X58:$X$98)-K58*$AZ$3)/Z58, 0)</f>
        <v>-309133.04654373328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250000</v>
      </c>
      <c r="S59">
        <f t="shared" si="1"/>
        <v>-648458.04318977601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-50.083465548653699</v>
      </c>
      <c r="AC59">
        <f t="shared" si="2"/>
        <v>-44.838294130007078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-22.81162655267395</v>
      </c>
      <c r="AI59">
        <f t="shared" si="25"/>
        <v>-22.815083853774684</v>
      </c>
      <c r="AJ59">
        <f t="shared" si="7"/>
        <v>-5.2451714186466205</v>
      </c>
      <c r="AK59">
        <f t="shared" si="22"/>
        <v>-3.5058425884057591</v>
      </c>
      <c r="AL59">
        <f t="shared" si="26"/>
        <v>-31.566097860827064</v>
      </c>
      <c r="AN59">
        <f t="shared" si="27"/>
        <v>0</v>
      </c>
      <c r="AO59">
        <f t="shared" si="27"/>
        <v>0</v>
      </c>
      <c r="AP59">
        <f t="shared" si="27"/>
        <v>-9.5105224928893089E-6</v>
      </c>
      <c r="AQ59">
        <f t="shared" si="27"/>
        <v>-6.2751400907050364E-2</v>
      </c>
      <c r="AR59">
        <f t="shared" si="27"/>
        <v>-6.2760911429543251E-2</v>
      </c>
      <c r="AS59">
        <f t="shared" si="27"/>
        <v>-1.4428688535544808E-2</v>
      </c>
      <c r="AT59">
        <f t="shared" si="27"/>
        <v>-9.6440529251200294E-3</v>
      </c>
      <c r="AU59">
        <f t="shared" si="23"/>
        <v>-8.6833652890208085E-2</v>
      </c>
      <c r="AW59">
        <v>56</v>
      </c>
      <c r="AX59">
        <f>IF(Z59&gt;0, (R59*SUMPRODUCT(K59:$K$98, X59:$X$98)-K59*$AZ$3)/Z59, 0)</f>
        <v>-648458.04318977601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250000</v>
      </c>
      <c r="S60">
        <f t="shared" si="1"/>
        <v>-1464536.3480409561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-44.838294130007078</v>
      </c>
      <c r="AC60">
        <f t="shared" si="2"/>
        <v>-40.086020401511789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-10.270856987657828</v>
      </c>
      <c r="AI60">
        <f t="shared" si="25"/>
        <v>-10.272225544350023</v>
      </c>
      <c r="AJ60">
        <f t="shared" si="7"/>
        <v>-4.7522737284952896</v>
      </c>
      <c r="AK60">
        <f t="shared" si="22"/>
        <v>-3.1386805891004959</v>
      </c>
      <c r="AL60">
        <f t="shared" si="26"/>
        <v>-18.16317986194581</v>
      </c>
      <c r="AN60">
        <f t="shared" si="27"/>
        <v>0</v>
      </c>
      <c r="AO60">
        <f t="shared" si="27"/>
        <v>0</v>
      </c>
      <c r="AP60">
        <f t="shared" si="27"/>
        <v>-3.3613361221160468E-6</v>
      </c>
      <c r="AQ60">
        <f t="shared" si="27"/>
        <v>-2.5226432192814476E-2</v>
      </c>
      <c r="AR60">
        <f t="shared" si="27"/>
        <v>-2.5229793528936589E-2</v>
      </c>
      <c r="AS60">
        <f t="shared" si="27"/>
        <v>-1.1672142949477307E-2</v>
      </c>
      <c r="AT60">
        <f t="shared" si="27"/>
        <v>-7.7089685068141896E-3</v>
      </c>
      <c r="AU60">
        <f t="shared" si="23"/>
        <v>-4.4610904985228093E-2</v>
      </c>
      <c r="AW60">
        <v>57</v>
      </c>
      <c r="AX60">
        <f>IF(Z60&gt;0, (R60*SUMPRODUCT(K60:$K$98, X60:$X$98)-K60*$AZ$3)/Z60, 0)</f>
        <v>-1464536.3480409561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250000</v>
      </c>
      <c r="S61">
        <f t="shared" si="1"/>
        <v>-3583992.5037792586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-40.086020401511789</v>
      </c>
      <c r="AC61">
        <f t="shared" si="2"/>
        <v>-35.812117253881091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-4.2762953474964895</v>
      </c>
      <c r="AI61">
        <f t="shared" si="25"/>
        <v>-4.2767949595522641</v>
      </c>
      <c r="AJ61">
        <f t="shared" si="7"/>
        <v>-4.2739031476306977</v>
      </c>
      <c r="AK61">
        <f t="shared" si="22"/>
        <v>-2.8060214281058253</v>
      </c>
      <c r="AL61">
        <f t="shared" si="26"/>
        <v>-11.356719535288788</v>
      </c>
      <c r="AN61">
        <f t="shared" si="27"/>
        <v>0</v>
      </c>
      <c r="AO61">
        <f t="shared" si="27"/>
        <v>0</v>
      </c>
      <c r="AP61">
        <f t="shared" si="27"/>
        <v>-1.0956303061155698E-6</v>
      </c>
      <c r="AQ61">
        <f t="shared" si="27"/>
        <v>-9.377753651988608E-3</v>
      </c>
      <c r="AR61">
        <f t="shared" si="27"/>
        <v>-9.3788492822947222E-3</v>
      </c>
      <c r="AS61">
        <f t="shared" si="27"/>
        <v>-9.3725076483324645E-3</v>
      </c>
      <c r="AT61">
        <f t="shared" si="27"/>
        <v>-6.1534986610274796E-3</v>
      </c>
      <c r="AU61">
        <f t="shared" si="23"/>
        <v>-2.4904855591654666E-2</v>
      </c>
      <c r="AW61">
        <v>58</v>
      </c>
      <c r="AX61">
        <f>IF(Z61&gt;0, (R61*SUMPRODUCT(K61:$K$98, X61:$X$98)-K61*$AZ$3)/Z61, 0)</f>
        <v>-3583992.5037792586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250000</v>
      </c>
      <c r="S62">
        <f t="shared" si="1"/>
        <v>-9569119.8519979287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-35.812117253881091</v>
      </c>
      <c r="AC62">
        <f t="shared" si="2"/>
        <v>-31.982986454119224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-1.6375016148628414</v>
      </c>
      <c r="AI62">
        <f t="shared" si="25"/>
        <v>-1.6376687304750857</v>
      </c>
      <c r="AJ62">
        <f t="shared" si="7"/>
        <v>-3.8291307997618667</v>
      </c>
      <c r="AK62">
        <f t="shared" si="22"/>
        <v>-2.5068482077716765</v>
      </c>
      <c r="AL62">
        <f t="shared" si="26"/>
        <v>-7.9736477380086281</v>
      </c>
      <c r="AN62">
        <f t="shared" si="27"/>
        <v>0</v>
      </c>
      <c r="AO62">
        <f t="shared" si="27"/>
        <v>0</v>
      </c>
      <c r="AP62">
        <f t="shared" si="27"/>
        <v>-3.2721268304159569E-7</v>
      </c>
      <c r="AQ62">
        <f t="shared" si="27"/>
        <v>-3.2062312412849416E-3</v>
      </c>
      <c r="AR62">
        <f t="shared" si="27"/>
        <v>-3.206558453967983E-3</v>
      </c>
      <c r="AS62">
        <f t="shared" si="27"/>
        <v>-7.4974453067585094E-3</v>
      </c>
      <c r="AT62">
        <f t="shared" si="27"/>
        <v>-4.9084135050394707E-3</v>
      </c>
      <c r="AU62">
        <f t="shared" si="23"/>
        <v>-1.5612417265765961E-2</v>
      </c>
      <c r="AW62">
        <v>59</v>
      </c>
      <c r="AX62">
        <f>IF(Z62&gt;0, (R62*SUMPRODUCT(K62:$K$98, X62:$X$98)-K62*$AZ$3)/Z62, 0)</f>
        <v>-9569119.8519979287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250000</v>
      </c>
      <c r="S63">
        <f t="shared" si="1"/>
        <v>-28092586.063943256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-31.982986454119224</v>
      </c>
      <c r="AC63">
        <f t="shared" si="2"/>
        <v>-28.558952905526713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-0.57307201440997657</v>
      </c>
      <c r="AI63">
        <f t="shared" si="25"/>
        <v>-0.57312284446321649</v>
      </c>
      <c r="AJ63">
        <f t="shared" si="7"/>
        <v>-3.4240335485925115</v>
      </c>
      <c r="AK63">
        <f t="shared" si="22"/>
        <v>-2.2388090517883459</v>
      </c>
      <c r="AL63">
        <f t="shared" si="26"/>
        <v>-6.2359654448440738</v>
      </c>
      <c r="AN63">
        <f t="shared" si="27"/>
        <v>0</v>
      </c>
      <c r="AO63">
        <f t="shared" si="27"/>
        <v>0</v>
      </c>
      <c r="AP63">
        <f t="shared" si="27"/>
        <v>-8.8861910563865104E-8</v>
      </c>
      <c r="AQ63">
        <f t="shared" si="27"/>
        <v>-1.0018536445520125E-3</v>
      </c>
      <c r="AR63">
        <f t="shared" si="27"/>
        <v>-1.0019425064625765E-3</v>
      </c>
      <c r="AS63">
        <f t="shared" si="27"/>
        <v>-5.9859501135430928E-3</v>
      </c>
      <c r="AT63">
        <f t="shared" si="27"/>
        <v>-3.9139217263985488E-3</v>
      </c>
      <c r="AU63">
        <f t="shared" si="23"/>
        <v>-1.0901814346404219E-2</v>
      </c>
      <c r="AW63">
        <v>60</v>
      </c>
      <c r="AX63">
        <f>IF(Z63&gt;0, (R63*SUMPRODUCT(K63:$K$98, X63:$X$98)-K63*$AZ$3)/Z63, 0)</f>
        <v>-28092586.063943256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250000</v>
      </c>
      <c r="S64">
        <f t="shared" si="1"/>
        <v>-91507960.619867221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-28.558952905526713</v>
      </c>
      <c r="AC64">
        <f t="shared" si="2"/>
        <v>-25.499919241462518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-0.1819429140618084</v>
      </c>
      <c r="AI64">
        <f t="shared" si="25"/>
        <v>-0.18195684723170352</v>
      </c>
      <c r="AJ64">
        <f t="shared" si="7"/>
        <v>-3.0590336640641951</v>
      </c>
      <c r="AK64">
        <f t="shared" si="22"/>
        <v>-1.99912670338687</v>
      </c>
      <c r="AL64">
        <f t="shared" si="26"/>
        <v>-5.240117214682769</v>
      </c>
      <c r="AN64">
        <f t="shared" si="27"/>
        <v>0</v>
      </c>
      <c r="AO64">
        <f t="shared" si="27"/>
        <v>0</v>
      </c>
      <c r="AP64">
        <f t="shared" si="27"/>
        <v>-2.1748383973619368E-8</v>
      </c>
      <c r="AQ64">
        <f t="shared" si="27"/>
        <v>-2.8399598842755697E-4</v>
      </c>
      <c r="AR64">
        <f t="shared" si="27"/>
        <v>-2.8401773681153059E-4</v>
      </c>
      <c r="AS64">
        <f t="shared" si="27"/>
        <v>-4.7748674002437673E-3</v>
      </c>
      <c r="AT64">
        <f t="shared" si="27"/>
        <v>-3.1204510879022612E-3</v>
      </c>
      <c r="AU64">
        <f t="shared" si="23"/>
        <v>-8.1793362249575601E-3</v>
      </c>
      <c r="AW64">
        <v>61</v>
      </c>
      <c r="AX64">
        <f>IF(Z64&gt;0, (R64*SUMPRODUCT(K64:$K$98, X64:$X$98)-K64*$AZ$3)/Z64, 0)</f>
        <v>-91507960.619867221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250000</v>
      </c>
      <c r="S65">
        <f t="shared" si="1"/>
        <v>-334556194.63522756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-25.499919241462518</v>
      </c>
      <c r="AC65">
        <f t="shared" si="2"/>
        <v>-22.768028668068133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-5.1955585319729596E-2</v>
      </c>
      <c r="AI65">
        <f t="shared" si="25"/>
        <v>-5.1958988040861825E-2</v>
      </c>
      <c r="AJ65">
        <f t="shared" si="7"/>
        <v>-2.7318905733943843</v>
      </c>
      <c r="AK65">
        <f t="shared" si="22"/>
        <v>-1.7849943469023763</v>
      </c>
      <c r="AL65">
        <f t="shared" si="26"/>
        <v>-4.5688439083376231</v>
      </c>
      <c r="AN65">
        <f t="shared" si="27"/>
        <v>0</v>
      </c>
      <c r="AO65">
        <f t="shared" si="27"/>
        <v>0</v>
      </c>
      <c r="AP65">
        <f t="shared" si="27"/>
        <v>-4.7422603691076718E-9</v>
      </c>
      <c r="AQ65">
        <f t="shared" si="27"/>
        <v>-7.2408788037868659E-5</v>
      </c>
      <c r="AR65">
        <f t="shared" si="27"/>
        <v>-7.2413530298237762E-5</v>
      </c>
      <c r="AS65">
        <f t="shared" si="27"/>
        <v>-3.8073459139040446E-3</v>
      </c>
      <c r="AT65">
        <f t="shared" si="27"/>
        <v>-2.4876878302546404E-3</v>
      </c>
      <c r="AU65">
        <f t="shared" si="23"/>
        <v>-6.3674472744569234E-3</v>
      </c>
      <c r="AW65">
        <v>62</v>
      </c>
      <c r="AX65">
        <f>IF(Z65&gt;0, (R65*SUMPRODUCT(K65:$K$98, X65:$X$98)-K65*$AZ$3)/Z65, 0)</f>
        <v>-334556194.63522756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250000</v>
      </c>
      <c r="S66">
        <f t="shared" si="1"/>
        <v>-1393747223.4963179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-22.768028668068133</v>
      </c>
      <c r="AC66">
        <f t="shared" si="2"/>
        <v>-20.328659497050094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-1.3197066018154702E-2</v>
      </c>
      <c r="AI66">
        <f t="shared" si="25"/>
        <v>-1.3197795298871978E-2</v>
      </c>
      <c r="AJ66">
        <f t="shared" si="7"/>
        <v>-2.4393691710180399</v>
      </c>
      <c r="AK66">
        <f t="shared" si="22"/>
        <v>-1.5937620067647695</v>
      </c>
      <c r="AL66">
        <f t="shared" si="26"/>
        <v>-4.0463289730816818</v>
      </c>
      <c r="AN66">
        <f t="shared" si="27"/>
        <v>0</v>
      </c>
      <c r="AO66">
        <f t="shared" si="27"/>
        <v>0</v>
      </c>
      <c r="AP66">
        <f t="shared" si="27"/>
        <v>-9.0747724633386532E-10</v>
      </c>
      <c r="AQ66">
        <f t="shared" si="27"/>
        <v>-1.6421710935369041E-5</v>
      </c>
      <c r="AR66">
        <f t="shared" si="27"/>
        <v>-1.6422618412615377E-5</v>
      </c>
      <c r="AS66">
        <f t="shared" si="27"/>
        <v>-3.0354182767595422E-3</v>
      </c>
      <c r="AT66">
        <f t="shared" si="27"/>
        <v>-1.9831907288226404E-3</v>
      </c>
      <c r="AU66">
        <f t="shared" si="23"/>
        <v>-5.0350316239947982E-3</v>
      </c>
      <c r="AW66">
        <v>63</v>
      </c>
      <c r="AX66">
        <f>IF(Z66&gt;0, (R66*SUMPRODUCT(K66:$K$98, X66:$X$98)-K66*$AZ$3)/Z66, 0)</f>
        <v>-1393747223.4963179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250000</v>
      </c>
      <c r="S67">
        <f t="shared" ref="S67:S69" si="29">AX67</f>
        <v>-6747473772.9175186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-20.328659497050094</v>
      </c>
      <c r="AC67">
        <f t="shared" ref="AC67:AC69" si="30">S67*Z67</f>
        <v>-18.150603079648455</v>
      </c>
      <c r="AE67">
        <f t="shared" ref="AE67:AE69" si="31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2">-X67*R67</f>
        <v>-2.937443306346607E-3</v>
      </c>
      <c r="AI67">
        <f t="shared" ref="AI67:AI69" si="33">SUM(AE67:AH67)</f>
        <v>-2.9375778055954409E-3</v>
      </c>
      <c r="AJ67">
        <f t="shared" ref="AJ67:AJ69" si="34">AB67-AC67</f>
        <v>-2.1780564174016384</v>
      </c>
      <c r="AK67">
        <f t="shared" si="22"/>
        <v>-1.4230061647935066</v>
      </c>
      <c r="AL67">
        <f t="shared" si="26"/>
        <v>-3.6040001600007407</v>
      </c>
      <c r="AN67">
        <f t="shared" si="27"/>
        <v>0</v>
      </c>
      <c r="AO67">
        <f t="shared" si="27"/>
        <v>0</v>
      </c>
      <c r="AP67">
        <f t="shared" si="27"/>
        <v>-1.4943173883800296E-10</v>
      </c>
      <c r="AQ67">
        <f t="shared" si="27"/>
        <v>-3.2635666355891218E-6</v>
      </c>
      <c r="AR67">
        <f t="shared" si="27"/>
        <v>-3.2637160673279599E-6</v>
      </c>
      <c r="AS67">
        <f t="shared" si="27"/>
        <v>-2.4198704495520967E-3</v>
      </c>
      <c r="AT67">
        <f t="shared" si="27"/>
        <v>-1.5809923655798858E-3</v>
      </c>
      <c r="AU67">
        <f t="shared" si="23"/>
        <v>-4.0041265311993104E-3</v>
      </c>
      <c r="AW67">
        <v>64</v>
      </c>
      <c r="AX67">
        <f>IF(Z67&gt;0, (R67*SUMPRODUCT(K67:$K$98, X67:$X$98)-K67*$AZ$3)/Z67, 0)</f>
        <v>-6747473772.9175186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250000</v>
      </c>
      <c r="S68">
        <f t="shared" si="29"/>
        <v>-38985722186.685539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-18.150603079648455</v>
      </c>
      <c r="AC68">
        <f t="shared" si="30"/>
        <v>-16.205898451150297</v>
      </c>
      <c r="AE68">
        <f t="shared" si="31"/>
        <v>0</v>
      </c>
      <c r="AF68">
        <f t="shared" si="24"/>
        <v>0</v>
      </c>
      <c r="AG68">
        <f t="shared" si="24"/>
        <v>-2.0784402009468172E-8</v>
      </c>
      <c r="AH68">
        <f t="shared" si="32"/>
        <v>-5.6184927167941909E-4</v>
      </c>
      <c r="AI68">
        <f t="shared" si="33"/>
        <v>-5.6187005608142858E-4</v>
      </c>
      <c r="AJ68">
        <f t="shared" si="34"/>
        <v>-1.9447046284981582</v>
      </c>
      <c r="AK68">
        <f t="shared" si="22"/>
        <v>-1.270542215575392</v>
      </c>
      <c r="AL68">
        <f t="shared" si="26"/>
        <v>-3.2158087141296319</v>
      </c>
      <c r="AN68">
        <f t="shared" si="27"/>
        <v>0</v>
      </c>
      <c r="AO68">
        <f t="shared" si="27"/>
        <v>0</v>
      </c>
      <c r="AP68">
        <f t="shared" si="27"/>
        <v>-2.0617808542714289E-11</v>
      </c>
      <c r="AQ68">
        <f t="shared" si="27"/>
        <v>-5.5734587447224513E-7</v>
      </c>
      <c r="AR68">
        <f t="shared" si="27"/>
        <v>-5.5736649228078788E-7</v>
      </c>
      <c r="AS68">
        <f t="shared" si="27"/>
        <v>-1.9291172141608947E-3</v>
      </c>
      <c r="AT68">
        <f t="shared" si="27"/>
        <v>-1.2603584233136062E-3</v>
      </c>
      <c r="AU68">
        <f t="shared" si="23"/>
        <v>-3.1900330039667819E-3</v>
      </c>
      <c r="AW68">
        <v>65</v>
      </c>
      <c r="AX68">
        <f>IF(Z68&gt;0, (R68*SUMPRODUCT(K68:$K$98, X68:$X$98)-K68*$AZ$3)/Z68, 0)</f>
        <v>-38985722186.685539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-16.205898451150297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-1.0392201004734086E-4</v>
      </c>
      <c r="AI69">
        <f t="shared" si="33"/>
        <v>-1.0392201004734086E-4</v>
      </c>
      <c r="AJ69">
        <f t="shared" si="34"/>
        <v>-16.205898451150297</v>
      </c>
      <c r="AK69">
        <f t="shared" si="22"/>
        <v>-1.1344128915805209</v>
      </c>
      <c r="AL69">
        <f t="shared" si="26"/>
        <v>-17.340415264740866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-9.2043788137117348E-8</v>
      </c>
      <c r="AR69">
        <f t="shared" si="27"/>
        <v>-9.2043788137117348E-8</v>
      </c>
      <c r="AS69">
        <f t="shared" si="27"/>
        <v>-1.4353574213295197E-2</v>
      </c>
      <c r="AT69">
        <f t="shared" si="27"/>
        <v>-1.0047501949306638E-3</v>
      </c>
      <c r="AU69">
        <f t="shared" si="23"/>
        <v>-1.5358416452013999E-2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29430.004676269335</v>
      </c>
      <c r="AO71" s="8">
        <f t="shared" si="47"/>
        <v>-2943.0004676269336</v>
      </c>
      <c r="AP71" s="8">
        <f t="shared" si="47"/>
        <v>-938.03316280328443</v>
      </c>
      <c r="AQ71" s="8">
        <f t="shared" si="47"/>
        <v>-16336.84400224614</v>
      </c>
      <c r="AR71" s="8">
        <f t="shared" si="47"/>
        <v>9212.1270435929855</v>
      </c>
      <c r="AS71" s="8">
        <f t="shared" si="47"/>
        <v>-1987.1966641609254</v>
      </c>
      <c r="AT71" s="8">
        <f t="shared" si="47"/>
        <v>918.31906524668727</v>
      </c>
      <c r="AU71" s="8">
        <f t="shared" si="47"/>
        <v>8143.2494446787441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C5BA6-8950-437F-8386-4012BD4A6342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22820.723796972263</v>
      </c>
      <c r="K3">
        <v>1</v>
      </c>
      <c r="L3" s="2">
        <v>0</v>
      </c>
      <c r="O3">
        <f>$C$3</f>
        <v>22820.723796972263</v>
      </c>
      <c r="P3">
        <f>O3*C5</f>
        <v>2282.0723796972266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22820.723796972263</v>
      </c>
      <c r="AF3">
        <f t="shared" ref="AF3:AG34" si="4">-$Z3*P3</f>
        <v>-2282.0723796972266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20018.169489575037</v>
      </c>
      <c r="AJ3">
        <f t="shared" ref="AJ3:AJ66" si="7">AB3-AC3</f>
        <v>0</v>
      </c>
      <c r="AL3">
        <f t="shared" ref="AL3:AL34" si="8">SUM(AI3:AK3)</f>
        <v>20018.169489575037</v>
      </c>
      <c r="AN3">
        <f t="shared" ref="AN3:AU34" si="9">AE3*$K3</f>
        <v>22820.723796972263</v>
      </c>
      <c r="AO3">
        <f t="shared" si="9"/>
        <v>-2282.0723796972266</v>
      </c>
      <c r="AP3">
        <f t="shared" si="9"/>
        <v>-520.48192770000003</v>
      </c>
      <c r="AQ3">
        <f t="shared" si="9"/>
        <v>0</v>
      </c>
      <c r="AR3">
        <f t="shared" si="9"/>
        <v>20018.169489575037</v>
      </c>
      <c r="AS3">
        <f t="shared" si="9"/>
        <v>0</v>
      </c>
      <c r="AT3">
        <f t="shared" si="9"/>
        <v>0</v>
      </c>
      <c r="AU3">
        <f t="shared" si="9"/>
        <v>20018.169489575037</v>
      </c>
      <c r="AW3">
        <v>0</v>
      </c>
      <c r="AX3">
        <f>IF(Z3&gt;0, (R3*SUMPRODUCT(K3:$K$98, X3:$X$98)-K3*$AZ$3)/Z3, 0)</f>
        <v>0</v>
      </c>
      <c r="AZ3">
        <f>C6*SUMPRODUCT(X4:X98, K4:K98)/1</f>
        <v>13125.534561552451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500000</v>
      </c>
      <c r="S4">
        <f t="shared" si="1"/>
        <v>891.53811998493234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880.42348630993729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-880.42348630993729</v>
      </c>
      <c r="AK4">
        <f>G4*SUM(AB4, AE4:AF4)</f>
        <v>0</v>
      </c>
      <c r="AL4">
        <f t="shared" si="8"/>
        <v>-2113.8269863099376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-1150.6703050657711</v>
      </c>
      <c r="AR4">
        <f t="shared" si="9"/>
        <v>-1150.6703050657711</v>
      </c>
      <c r="AS4">
        <f t="shared" si="9"/>
        <v>-821.36718566091736</v>
      </c>
      <c r="AT4">
        <f t="shared" si="9"/>
        <v>0</v>
      </c>
      <c r="AU4">
        <f t="shared" si="9"/>
        <v>-1972.0374907266887</v>
      </c>
      <c r="AW4">
        <v>1</v>
      </c>
      <c r="AX4">
        <f>IF(Z4&gt;0, (R4*SUMPRODUCT(K4:$K$98, X4:$X$98)-K4*$AZ$3)/Z4, 0)</f>
        <v>891.53811998493234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500000</v>
      </c>
      <c r="S5">
        <f t="shared" si="1"/>
        <v>770.20150991561422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880.42348630993729</v>
      </c>
      <c r="AC5">
        <f t="shared" si="2"/>
        <v>751.11441666769315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-1219.9041972122684</v>
      </c>
      <c r="AI5">
        <f t="shared" si="6"/>
        <v>-1268.6650998460473</v>
      </c>
      <c r="AJ5">
        <f t="shared" si="7"/>
        <v>129.30906964224414</v>
      </c>
      <c r="AK5">
        <f>G5*SUM(AB5, AE5:AF5)</f>
        <v>36.097362938707427</v>
      </c>
      <c r="AL5">
        <f t="shared" si="8"/>
        <v>-1103.2586672650957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-1043.1498598283581</v>
      </c>
      <c r="AR5">
        <f t="shared" si="9"/>
        <v>-1084.8456986194431</v>
      </c>
      <c r="AS5">
        <f t="shared" si="9"/>
        <v>110.57322220883478</v>
      </c>
      <c r="AT5">
        <f t="shared" si="9"/>
        <v>30.867144465717335</v>
      </c>
      <c r="AU5">
        <f t="shared" si="9"/>
        <v>-943.4053319448908</v>
      </c>
      <c r="AW5">
        <v>2</v>
      </c>
      <c r="AX5">
        <f>IF(Z5&gt;0, (R5*SUMPRODUCT(K5:$K$98, X5:$X$98)-K5*$AZ$3)/Z5, 0)</f>
        <v>770.20150991561422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500000</v>
      </c>
      <c r="S6">
        <f t="shared" si="1"/>
        <v>837.48825574570742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751.11441666769315</v>
      </c>
      <c r="AC6">
        <f t="shared" si="2"/>
        <v>806.54539366419885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-1206.5456260785381</v>
      </c>
      <c r="AI6">
        <f t="shared" si="6"/>
        <v>-1254.6982651233714</v>
      </c>
      <c r="AJ6">
        <f t="shared" si="7"/>
        <v>-55.430976996505706</v>
      </c>
      <c r="AK6">
        <f>G6*SUM(AB6, AE6:AF6)</f>
        <v>43.940193375060055</v>
      </c>
      <c r="AL6">
        <f t="shared" si="8"/>
        <v>-1266.189048744817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-930.74139697542523</v>
      </c>
      <c r="AR6">
        <f t="shared" si="9"/>
        <v>-967.886825680269</v>
      </c>
      <c r="AS6">
        <f t="shared" si="9"/>
        <v>-42.760011598667951</v>
      </c>
      <c r="AT6">
        <f t="shared" si="9"/>
        <v>33.895905866564881</v>
      </c>
      <c r="AU6">
        <f t="shared" si="9"/>
        <v>-976.7509314123721</v>
      </c>
      <c r="AW6">
        <v>3</v>
      </c>
      <c r="AX6">
        <f>IF(Z6&gt;0, (R6*SUMPRODUCT(K6:$K$98, X6:$X$98)-K6*$AZ$3)/Z6, 0)</f>
        <v>837.48825574570742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500000</v>
      </c>
      <c r="S7">
        <f t="shared" si="1"/>
        <v>829.34579891921453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806.54539366419885</v>
      </c>
      <c r="AC7">
        <f t="shared" si="2"/>
        <v>788.73662174265155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-1193.7833737758372</v>
      </c>
      <c r="AI7">
        <f t="shared" si="6"/>
        <v>-1241.3351080928444</v>
      </c>
      <c r="AJ7">
        <f t="shared" si="7"/>
        <v>17.808771921547304</v>
      </c>
      <c r="AK7">
        <f>G7*SUM(AB7, AE7:AF7)</f>
        <v>39.601378828912161</v>
      </c>
      <c r="AL7">
        <f t="shared" si="8"/>
        <v>-1183.9249573423849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-837.86413206299642</v>
      </c>
      <c r="AR7">
        <f t="shared" si="9"/>
        <v>-871.23860642478348</v>
      </c>
      <c r="AS7">
        <f t="shared" si="9"/>
        <v>12.499195044038993</v>
      </c>
      <c r="AT7">
        <f t="shared" si="9"/>
        <v>27.794468937891988</v>
      </c>
      <c r="AU7">
        <f t="shared" si="9"/>
        <v>-830.94494244285249</v>
      </c>
      <c r="AW7">
        <v>4</v>
      </c>
      <c r="AX7">
        <f>IF(Z7&gt;0, (R7*SUMPRODUCT(K7:$K$98, X7:$X$98)-K7*$AZ$3)/Z7, 0)</f>
        <v>829.34579891921453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500000</v>
      </c>
      <c r="S8">
        <f t="shared" si="1"/>
        <v>600.52493755015223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788.73662174265155</v>
      </c>
      <c r="AC8">
        <f t="shared" si="2"/>
        <v>563.98968724069346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-1181.5978294883307</v>
      </c>
      <c r="AI8">
        <f t="shared" si="6"/>
        <v>-1228.5558866792189</v>
      </c>
      <c r="AJ8">
        <f t="shared" si="7"/>
        <v>224.74693450195809</v>
      </c>
      <c r="AK8">
        <f t="shared" ref="AK8:AK71" si="22">G8*SUM(AB8:AB8, AE8:AF8)</f>
        <v>16.800090043118477</v>
      </c>
      <c r="AL8">
        <f t="shared" si="8"/>
        <v>-987.0088621341423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-774.11708539555048</v>
      </c>
      <c r="AR8">
        <f t="shared" si="9"/>
        <v>-804.88138900314016</v>
      </c>
      <c r="AS8">
        <f t="shared" si="9"/>
        <v>147.24167355958966</v>
      </c>
      <c r="AT8">
        <f t="shared" si="9"/>
        <v>11.006483266978716</v>
      </c>
      <c r="AU8">
        <f t="shared" si="9"/>
        <v>-646.63323217657171</v>
      </c>
      <c r="AW8">
        <v>5</v>
      </c>
      <c r="AX8">
        <f>IF(Z8&gt;0, (R8*SUMPRODUCT(K8:$K$98, X8:$X$98)-K8*$AZ$3)/Z8, 0)</f>
        <v>600.52493755015223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500000</v>
      </c>
      <c r="S9">
        <f t="shared" si="1"/>
        <v>264.29607966966273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563.98968724069346</v>
      </c>
      <c r="AC9">
        <f t="shared" si="2"/>
        <v>245.11529734963733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-1171.3095694746485</v>
      </c>
      <c r="AI9">
        <f t="shared" si="6"/>
        <v>-1217.6809151366804</v>
      </c>
      <c r="AJ9">
        <f t="shared" si="7"/>
        <v>318.87438989105613</v>
      </c>
      <c r="AK9">
        <f t="shared" si="22"/>
        <v>3.3275391547200912</v>
      </c>
      <c r="AL9">
        <f t="shared" si="8"/>
        <v>-895.47898609090419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-726.75138788595495</v>
      </c>
      <c r="AR9">
        <f t="shared" si="9"/>
        <v>-755.52297884387417</v>
      </c>
      <c r="AS9">
        <f t="shared" si="9"/>
        <v>197.84898156219489</v>
      </c>
      <c r="AT9">
        <f t="shared" si="9"/>
        <v>2.0646067973493363</v>
      </c>
      <c r="AU9">
        <f t="shared" si="9"/>
        <v>-555.60939048432999</v>
      </c>
      <c r="AW9">
        <v>6</v>
      </c>
      <c r="AX9">
        <f>IF(Z9&gt;0, (R9*SUMPRODUCT(K9:$K$98, X9:$X$98)-K9*$AZ$3)/Z9, 0)</f>
        <v>264.29607966966273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500000</v>
      </c>
      <c r="S10">
        <f t="shared" si="1"/>
        <v>-69.51580188474955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245.11529734963733</v>
      </c>
      <c r="AC10">
        <f t="shared" si="2"/>
        <v>-63.664628785320019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-1161.5238412597316</v>
      </c>
      <c r="AI10">
        <f t="shared" si="6"/>
        <v>-1207.3153210810174</v>
      </c>
      <c r="AJ10">
        <f t="shared" si="7"/>
        <v>308.77992613495735</v>
      </c>
      <c r="AK10">
        <f t="shared" si="22"/>
        <v>1.0049727191335132</v>
      </c>
      <c r="AL10">
        <f t="shared" si="8"/>
        <v>-897.53042222692648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-683.69199270198101</v>
      </c>
      <c r="AR10">
        <f t="shared" si="9"/>
        <v>-710.64560912868569</v>
      </c>
      <c r="AS10">
        <f t="shared" si="9"/>
        <v>181.75293137041388</v>
      </c>
      <c r="AT10">
        <f t="shared" si="9"/>
        <v>0.59154343333179793</v>
      </c>
      <c r="AU10">
        <f t="shared" si="9"/>
        <v>-528.30113432493999</v>
      </c>
      <c r="AW10">
        <v>7</v>
      </c>
      <c r="AX10">
        <f>IF(Z10&gt;0, (R10*SUMPRODUCT(K10:$K$98, X10:$X$98)-K10*$AZ$3)/Z10, 0)</f>
        <v>-69.51580188474955</v>
      </c>
    </row>
    <row r="11" spans="1:52" x14ac:dyDescent="0.25">
      <c r="A11" t="s">
        <v>33</v>
      </c>
      <c r="C11" s="12">
        <f>AU100</f>
        <v>6400.8808983028484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500000</v>
      </c>
      <c r="S11">
        <f t="shared" si="1"/>
        <v>-401.02800948430684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-63.664628785320019</v>
      </c>
      <c r="AC11">
        <f t="shared" si="2"/>
        <v>-362.67643979623062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-1152.2226160255218</v>
      </c>
      <c r="AI11">
        <f t="shared" si="6"/>
        <v>-1197.440958786992</v>
      </c>
      <c r="AJ11">
        <f t="shared" si="7"/>
        <v>299.01181101091061</v>
      </c>
      <c r="AK11">
        <f t="shared" si="22"/>
        <v>-0.15279510908476804</v>
      </c>
      <c r="AL11">
        <f t="shared" si="8"/>
        <v>-898.5819428851662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-644.44806053115133</v>
      </c>
      <c r="AR11">
        <f t="shared" si="9"/>
        <v>-669.73907017439274</v>
      </c>
      <c r="AS11">
        <f t="shared" si="9"/>
        <v>167.23988837033923</v>
      </c>
      <c r="AT11">
        <f t="shared" si="9"/>
        <v>-8.5459624154906697E-2</v>
      </c>
      <c r="AU11">
        <f t="shared" si="9"/>
        <v>-502.58464142820844</v>
      </c>
      <c r="AW11">
        <v>8</v>
      </c>
      <c r="AX11">
        <f>IF(Z11&gt;0, (R11*SUMPRODUCT(K11:$K$98, X11:$X$98)-K11*$AZ$3)/Z11, 0)</f>
        <v>-401.02800948430684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500000</v>
      </c>
      <c r="S12">
        <f t="shared" si="1"/>
        <v>-719.18840555138434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-362.67643979623062</v>
      </c>
      <c r="AC12">
        <f t="shared" si="2"/>
        <v>-642.26081201898251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-1143.819232772488</v>
      </c>
      <c r="AI12">
        <f t="shared" si="6"/>
        <v>-1188.4710101830663</v>
      </c>
      <c r="AJ12">
        <f t="shared" si="7"/>
        <v>279.58437222275188</v>
      </c>
      <c r="AK12">
        <f t="shared" si="22"/>
        <v>-0.83415581153133045</v>
      </c>
      <c r="AL12">
        <f t="shared" si="8"/>
        <v>-909.72079377184571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-607.95208182108161</v>
      </c>
      <c r="AR12">
        <f t="shared" si="9"/>
        <v>-631.68497619458617</v>
      </c>
      <c r="AS12">
        <f t="shared" si="9"/>
        <v>148.60206601480613</v>
      </c>
      <c r="AT12">
        <f t="shared" si="9"/>
        <v>-0.44336268149155733</v>
      </c>
      <c r="AU12">
        <f t="shared" si="9"/>
        <v>-483.52627286127165</v>
      </c>
      <c r="AW12">
        <v>9</v>
      </c>
      <c r="AX12">
        <f>IF(Z12&gt;0, (R12*SUMPRODUCT(K12:$K$98, X12:$X$98)-K12*$AZ$3)/Z12, 0)</f>
        <v>-719.18840555138434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500000</v>
      </c>
      <c r="S13">
        <f t="shared" si="1"/>
        <v>-1026.6946836161874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-642.26081201898251</v>
      </c>
      <c r="AC13">
        <f t="shared" si="2"/>
        <v>-905.37374938905577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-1135.8545928769354</v>
      </c>
      <c r="AI13">
        <f t="shared" si="6"/>
        <v>-1179.9462670541202</v>
      </c>
      <c r="AJ13">
        <f t="shared" si="7"/>
        <v>263.11293737007327</v>
      </c>
      <c r="AK13">
        <f t="shared" si="22"/>
        <v>-1.2845216240379651</v>
      </c>
      <c r="AL13">
        <f t="shared" si="8"/>
        <v>-918.11785130808494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-573.87717780121136</v>
      </c>
      <c r="AR13">
        <f t="shared" si="9"/>
        <v>-596.15397775431495</v>
      </c>
      <c r="AS13">
        <f t="shared" si="9"/>
        <v>132.93471795406481</v>
      </c>
      <c r="AT13">
        <f t="shared" si="9"/>
        <v>-0.6489894472851806</v>
      </c>
      <c r="AU13">
        <f t="shared" si="9"/>
        <v>-463.86824924753529</v>
      </c>
      <c r="AW13">
        <v>10</v>
      </c>
      <c r="AX13">
        <f>IF(Z13&gt;0, (R13*SUMPRODUCT(K13:$K$98, X13:$X$98)-K13*$AZ$3)/Z13, 0)</f>
        <v>-1026.6946836161874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500000</v>
      </c>
      <c r="S14">
        <f t="shared" si="1"/>
        <v>-882.8296611580904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-905.37374938905577</v>
      </c>
      <c r="AC14">
        <f t="shared" si="2"/>
        <v>-768.73071197527497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-1128.731867766711</v>
      </c>
      <c r="AI14">
        <f t="shared" si="6"/>
        <v>-1172.2697520153474</v>
      </c>
      <c r="AJ14">
        <f t="shared" si="7"/>
        <v>-136.6430374137808</v>
      </c>
      <c r="AK14">
        <f t="shared" si="22"/>
        <v>-63.37616245723391</v>
      </c>
      <c r="AL14">
        <f t="shared" si="8"/>
        <v>-1372.2889518863622</v>
      </c>
      <c r="AN14">
        <f t="shared" si="9"/>
        <v>0</v>
      </c>
      <c r="AO14">
        <f t="shared" si="9"/>
        <v>0</v>
      </c>
      <c r="AP14">
        <f t="shared" si="9"/>
        <v>-19.640182234914082</v>
      </c>
      <c r="AQ14">
        <f t="shared" si="9"/>
        <v>-509.17723632809543</v>
      </c>
      <c r="AR14">
        <f t="shared" si="9"/>
        <v>-528.81741856300948</v>
      </c>
      <c r="AS14">
        <f t="shared" si="9"/>
        <v>-61.640435732080782</v>
      </c>
      <c r="AT14">
        <f t="shared" si="9"/>
        <v>-28.589340099790942</v>
      </c>
      <c r="AU14">
        <f t="shared" si="9"/>
        <v>-619.04719439488122</v>
      </c>
      <c r="AW14">
        <v>11</v>
      </c>
      <c r="AX14">
        <f>IF(Z14&gt;0, (R14*SUMPRODUCT(K14:$K$98, X14:$X$98)-K14*$AZ$3)/Z14, 0)</f>
        <v>-882.8296611580904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500000</v>
      </c>
      <c r="S15">
        <f t="shared" si="1"/>
        <v>-748.44620995815876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-768.73071197527497</v>
      </c>
      <c r="AC15">
        <f t="shared" si="2"/>
        <v>-643.51489900427259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-1124.4877667969286</v>
      </c>
      <c r="AI15">
        <f t="shared" si="6"/>
        <v>-1167.4778234263988</v>
      </c>
      <c r="AJ15">
        <f t="shared" si="7"/>
        <v>-125.21581297100238</v>
      </c>
      <c r="AK15">
        <f t="shared" si="22"/>
        <v>-53.811149838269252</v>
      </c>
      <c r="AL15">
        <f t="shared" si="8"/>
        <v>-1346.5047862356705</v>
      </c>
      <c r="AN15">
        <f t="shared" si="9"/>
        <v>0</v>
      </c>
      <c r="AO15">
        <f t="shared" si="9"/>
        <v>0</v>
      </c>
      <c r="AP15">
        <f t="shared" si="9"/>
        <v>-17.315226913118082</v>
      </c>
      <c r="AQ15">
        <f t="shared" si="9"/>
        <v>-452.91312386331595</v>
      </c>
      <c r="AR15">
        <f t="shared" si="9"/>
        <v>-470.22835077643401</v>
      </c>
      <c r="AS15">
        <f t="shared" si="9"/>
        <v>-50.433527766445692</v>
      </c>
      <c r="AT15">
        <f t="shared" si="9"/>
        <v>-21.673669284415435</v>
      </c>
      <c r="AU15">
        <f t="shared" si="9"/>
        <v>-542.33554782729516</v>
      </c>
      <c r="AW15">
        <v>12</v>
      </c>
      <c r="AX15">
        <f>IF(Z15&gt;0, (R15*SUMPRODUCT(K15:$K$98, X15:$X$98)-K15*$AZ$3)/Z15, 0)</f>
        <v>-748.44620995815876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500000</v>
      </c>
      <c r="S16">
        <f t="shared" si="1"/>
        <v>-624.30024133469101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-643.51489900427259</v>
      </c>
      <c r="AC16">
        <f t="shared" si="2"/>
        <v>-530.00565742196522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-1121.7812479876977</v>
      </c>
      <c r="AI16">
        <f t="shared" si="6"/>
        <v>-1164.2292259260746</v>
      </c>
      <c r="AJ16">
        <f t="shared" si="7"/>
        <v>-113.50924158230737</v>
      </c>
      <c r="AK16">
        <f t="shared" si="22"/>
        <v>-45.046042930299087</v>
      </c>
      <c r="AL16">
        <f t="shared" si="8"/>
        <v>-1322.7845104386811</v>
      </c>
      <c r="AN16">
        <f t="shared" si="9"/>
        <v>0</v>
      </c>
      <c r="AO16">
        <f t="shared" si="9"/>
        <v>0</v>
      </c>
      <c r="AP16">
        <f t="shared" si="9"/>
        <v>-15.265082448951331</v>
      </c>
      <c r="AQ16">
        <f t="shared" si="9"/>
        <v>-403.4134032268712</v>
      </c>
      <c r="AR16">
        <f t="shared" si="9"/>
        <v>-418.67848567582257</v>
      </c>
      <c r="AS16">
        <f t="shared" si="9"/>
        <v>-40.820034678384886</v>
      </c>
      <c r="AT16">
        <f t="shared" si="9"/>
        <v>-16.199394947110925</v>
      </c>
      <c r="AU16">
        <f t="shared" si="9"/>
        <v>-475.6979153013184</v>
      </c>
      <c r="AW16">
        <v>13</v>
      </c>
      <c r="AX16">
        <f>IF(Z16&gt;0, (R16*SUMPRODUCT(K16:$K$98, X16:$X$98)-K16*$AZ$3)/Z16, 0)</f>
        <v>-624.30024133469101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500000</v>
      </c>
      <c r="S17">
        <f t="shared" si="1"/>
        <v>-510.22241799174668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-530.00565742196522</v>
      </c>
      <c r="AC17">
        <f t="shared" si="2"/>
        <v>-427.68480578667504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-1118.9346411725232</v>
      </c>
      <c r="AI17">
        <f t="shared" si="6"/>
        <v>-1160.8462458673989</v>
      </c>
      <c r="AJ17">
        <f t="shared" si="7"/>
        <v>-102.32085163529018</v>
      </c>
      <c r="AK17">
        <f t="shared" si="22"/>
        <v>-37.10039601953757</v>
      </c>
      <c r="AL17">
        <f t="shared" si="8"/>
        <v>-1300.2674935222267</v>
      </c>
      <c r="AN17">
        <f t="shared" si="9"/>
        <v>0</v>
      </c>
      <c r="AO17">
        <f t="shared" si="9"/>
        <v>0</v>
      </c>
      <c r="AP17">
        <f t="shared" si="9"/>
        <v>-13.45731486912074</v>
      </c>
      <c r="AQ17">
        <f t="shared" si="9"/>
        <v>-359.27652720169635</v>
      </c>
      <c r="AR17">
        <f t="shared" si="9"/>
        <v>-372.73384207081705</v>
      </c>
      <c r="AS17">
        <f t="shared" si="9"/>
        <v>-32.854001371630602</v>
      </c>
      <c r="AT17">
        <f t="shared" si="9"/>
        <v>-11.912493321092841</v>
      </c>
      <c r="AU17">
        <f t="shared" si="9"/>
        <v>-417.50033676354053</v>
      </c>
      <c r="AW17">
        <v>14</v>
      </c>
      <c r="AX17">
        <f>IF(Z17&gt;0, (R17*SUMPRODUCT(K17:$K$98, X17:$X$98)-K17*$AZ$3)/Z17, 0)</f>
        <v>-510.22241799174668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500000</v>
      </c>
      <c r="S18">
        <f t="shared" si="1"/>
        <v>-405.27546099892407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-427.68480578667504</v>
      </c>
      <c r="AC18">
        <f t="shared" si="2"/>
        <v>-335.41289114715346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-1116.3495394478186</v>
      </c>
      <c r="AI18">
        <f t="shared" si="6"/>
        <v>-1157.730393141801</v>
      </c>
      <c r="AJ18">
        <f t="shared" si="7"/>
        <v>-92.271914639521583</v>
      </c>
      <c r="AK18">
        <f t="shared" si="22"/>
        <v>-29.937936405067255</v>
      </c>
      <c r="AL18">
        <f t="shared" si="8"/>
        <v>-1279.9402441863897</v>
      </c>
      <c r="AN18">
        <f t="shared" si="9"/>
        <v>0</v>
      </c>
      <c r="AO18">
        <f t="shared" si="9"/>
        <v>0</v>
      </c>
      <c r="AP18">
        <f t="shared" si="9"/>
        <v>-11.863300957351001</v>
      </c>
      <c r="AQ18">
        <f t="shared" si="9"/>
        <v>-320.04150175363822</v>
      </c>
      <c r="AR18">
        <f t="shared" si="9"/>
        <v>-331.90480271098926</v>
      </c>
      <c r="AS18">
        <f t="shared" si="9"/>
        <v>-26.453042785795279</v>
      </c>
      <c r="AT18">
        <f t="shared" si="9"/>
        <v>-8.582779665248836</v>
      </c>
      <c r="AU18">
        <f t="shared" si="9"/>
        <v>-366.94062516203331</v>
      </c>
      <c r="AW18">
        <v>15</v>
      </c>
      <c r="AX18">
        <f>IF(Z18&gt;0, (R18*SUMPRODUCT(K18:$K$98, X18:$X$98)-K18*$AZ$3)/Z18, 0)</f>
        <v>-405.27546099892407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50</v>
      </c>
      <c r="R19">
        <f t="shared" si="0"/>
        <v>500000</v>
      </c>
      <c r="S19">
        <f t="shared" si="1"/>
        <v>-308.75459583398407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-335.41289114715346</v>
      </c>
      <c r="AC19">
        <f t="shared" si="2"/>
        <v>-252.2861412568468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-1115.9803804632334</v>
      </c>
      <c r="AI19">
        <f t="shared" si="6"/>
        <v>-1156.8358275822295</v>
      </c>
      <c r="AJ19">
        <f t="shared" si="7"/>
        <v>-83.126749890306655</v>
      </c>
      <c r="AK19">
        <f t="shared" si="22"/>
        <v>-23.478902380300745</v>
      </c>
      <c r="AL19">
        <f t="shared" si="8"/>
        <v>-1263.4414798528369</v>
      </c>
      <c r="AN19">
        <f t="shared" si="9"/>
        <v>0</v>
      </c>
      <c r="AO19">
        <f t="shared" si="9"/>
        <v>0</v>
      </c>
      <c r="AP19">
        <f t="shared" si="9"/>
        <v>-10.457744982914335</v>
      </c>
      <c r="AQ19">
        <f t="shared" si="9"/>
        <v>-285.65684744137462</v>
      </c>
      <c r="AR19">
        <f t="shared" si="9"/>
        <v>-296.11459242428901</v>
      </c>
      <c r="AS19">
        <f t="shared" si="9"/>
        <v>-21.277905711797548</v>
      </c>
      <c r="AT19">
        <f t="shared" si="9"/>
        <v>-6.0098809555742552</v>
      </c>
      <c r="AU19">
        <f t="shared" si="9"/>
        <v>-323.4023790916608</v>
      </c>
      <c r="AW19">
        <v>16</v>
      </c>
      <c r="AX19">
        <f>IF(Z19&gt;0, (R19*SUMPRODUCT(K19:$K$98, X19:$X$98)-K19*$AZ$3)/Z19, 0)</f>
        <v>-308.75459583398407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500000</v>
      </c>
      <c r="S20">
        <f t="shared" si="1"/>
        <v>-220.61436711937634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-252.2861412568468</v>
      </c>
      <c r="AC20">
        <f t="shared" si="2"/>
        <v>-177.97133544470034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-1115.0158318009185</v>
      </c>
      <c r="AI20">
        <f t="shared" si="6"/>
        <v>-1155.3512228655445</v>
      </c>
      <c r="AJ20">
        <f t="shared" si="7"/>
        <v>-74.31480581214646</v>
      </c>
      <c r="AK20">
        <f t="shared" si="22"/>
        <v>-17.660029887979277</v>
      </c>
      <c r="AL20">
        <f t="shared" si="8"/>
        <v>-1247.3260585656703</v>
      </c>
      <c r="AN20">
        <f t="shared" si="9"/>
        <v>0</v>
      </c>
      <c r="AO20">
        <f t="shared" si="9"/>
        <v>0</v>
      </c>
      <c r="AP20">
        <f t="shared" si="9"/>
        <v>-9.2184165516401215</v>
      </c>
      <c r="AQ20">
        <f t="shared" si="9"/>
        <v>-254.83031471656483</v>
      </c>
      <c r="AR20">
        <f t="shared" si="9"/>
        <v>-264.04873126820496</v>
      </c>
      <c r="AS20">
        <f t="shared" si="9"/>
        <v>-16.984212074031724</v>
      </c>
      <c r="AT20">
        <f t="shared" si="9"/>
        <v>-4.0360960319182375</v>
      </c>
      <c r="AU20">
        <f t="shared" si="9"/>
        <v>-285.06903937415495</v>
      </c>
      <c r="AW20">
        <v>17</v>
      </c>
      <c r="AX20">
        <f>IF(Z20&gt;0, (R20*SUMPRODUCT(K20:$K$98, X20:$X$98)-K20*$AZ$3)/Z20, 0)</f>
        <v>-220.61436711937634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50</v>
      </c>
      <c r="R21">
        <f t="shared" si="0"/>
        <v>500000</v>
      </c>
      <c r="S21">
        <f t="shared" si="1"/>
        <v>-139.87581963544773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-177.97133544470034</v>
      </c>
      <c r="AC21">
        <f t="shared" si="2"/>
        <v>-111.39838832776286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-1115.7761419095748</v>
      </c>
      <c r="AI21">
        <f t="shared" si="6"/>
        <v>-1155.5966014493636</v>
      </c>
      <c r="AJ21">
        <f t="shared" si="7"/>
        <v>-66.572947116937485</v>
      </c>
      <c r="AK21">
        <f t="shared" si="22"/>
        <v>-12.457993481129025</v>
      </c>
      <c r="AL21">
        <f t="shared" si="8"/>
        <v>-1234.6275420474301</v>
      </c>
      <c r="AN21">
        <f t="shared" si="9"/>
        <v>0</v>
      </c>
      <c r="AO21">
        <f t="shared" si="9"/>
        <v>0</v>
      </c>
      <c r="AP21">
        <f t="shared" si="9"/>
        <v>-8.1256535519744766</v>
      </c>
      <c r="AQ21">
        <f t="shared" si="9"/>
        <v>-227.68221350275252</v>
      </c>
      <c r="AR21">
        <f t="shared" si="9"/>
        <v>-235.80786705472698</v>
      </c>
      <c r="AS21">
        <f t="shared" si="9"/>
        <v>-13.584692654428896</v>
      </c>
      <c r="AT21">
        <f t="shared" si="9"/>
        <v>-2.5421439167285866</v>
      </c>
      <c r="AU21">
        <f t="shared" si="9"/>
        <v>-251.93470362588448</v>
      </c>
      <c r="AW21">
        <v>18</v>
      </c>
      <c r="AX21">
        <f>IF(Z21&gt;0, (R21*SUMPRODUCT(K21:$K$98, X21:$X$98)-K21*$AZ$3)/Z21, 0)</f>
        <v>-139.87581963544773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500000</v>
      </c>
      <c r="S22">
        <f t="shared" si="1"/>
        <v>-66.284310750630993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-111.39838832776286</v>
      </c>
      <c r="AC22">
        <f t="shared" si="2"/>
        <v>-52.113403764888517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-1117.430187672287</v>
      </c>
      <c r="AI22">
        <f t="shared" si="6"/>
        <v>-1156.7406995979106</v>
      </c>
      <c r="AJ22">
        <f t="shared" si="7"/>
        <v>-59.284984562874342</v>
      </c>
      <c r="AK22">
        <f t="shared" si="22"/>
        <v>-7.7978871829434011</v>
      </c>
      <c r="AL22">
        <f t="shared" si="8"/>
        <v>-1223.8235713437284</v>
      </c>
      <c r="AN22">
        <f t="shared" si="9"/>
        <v>0</v>
      </c>
      <c r="AO22">
        <f t="shared" si="9"/>
        <v>0</v>
      </c>
      <c r="AP22">
        <f t="shared" si="9"/>
        <v>-7.1621384313402965</v>
      </c>
      <c r="AQ22">
        <f t="shared" si="9"/>
        <v>-203.58904779998008</v>
      </c>
      <c r="AR22">
        <f t="shared" si="9"/>
        <v>-210.75118623132036</v>
      </c>
      <c r="AS22">
        <f t="shared" si="9"/>
        <v>-10.801367001847861</v>
      </c>
      <c r="AT22">
        <f t="shared" si="9"/>
        <v>-1.4207280633201462</v>
      </c>
      <c r="AU22">
        <f t="shared" si="9"/>
        <v>-222.97328129648835</v>
      </c>
      <c r="AW22">
        <v>19</v>
      </c>
      <c r="AX22">
        <f>IF(Z22&gt;0, (R22*SUMPRODUCT(K22:$K$98, X22:$X$98)-K22*$AZ$3)/Z22, 0)</f>
        <v>-66.284310750630993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500000</v>
      </c>
      <c r="S23">
        <f t="shared" si="1"/>
        <v>0.66776958450313095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-52.113403764888517</v>
      </c>
      <c r="AC23">
        <f t="shared" si="2"/>
        <v>0.51826099372601675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-1120.3098862632303</v>
      </c>
      <c r="AI23">
        <f t="shared" si="6"/>
        <v>-1159.1152620809714</v>
      </c>
      <c r="AJ23">
        <f t="shared" si="7"/>
        <v>-52.631664758614534</v>
      </c>
      <c r="AK23">
        <f t="shared" si="22"/>
        <v>-3.6479382635421964</v>
      </c>
      <c r="AL23">
        <f t="shared" si="8"/>
        <v>-1215.3948651031283</v>
      </c>
      <c r="AN23">
        <f t="shared" si="9"/>
        <v>0</v>
      </c>
      <c r="AO23">
        <f t="shared" si="9"/>
        <v>0</v>
      </c>
      <c r="AP23">
        <f t="shared" si="9"/>
        <v>-6.3125943534585316</v>
      </c>
      <c r="AQ23">
        <f t="shared" si="9"/>
        <v>-182.24438529766323</v>
      </c>
      <c r="AR23">
        <f t="shared" si="9"/>
        <v>-188.55697965112176</v>
      </c>
      <c r="AS23">
        <f t="shared" si="9"/>
        <v>-8.5617609098494345</v>
      </c>
      <c r="AT23">
        <f t="shared" si="9"/>
        <v>-0.59342176177749628</v>
      </c>
      <c r="AU23">
        <f t="shared" si="9"/>
        <v>-197.7121623227487</v>
      </c>
      <c r="AW23">
        <v>20</v>
      </c>
      <c r="AX23">
        <f>IF(Z23&gt;0, (R23*SUMPRODUCT(K23:$K$98, X23:$X$98)-K23*$AZ$3)/Z23, 0)</f>
        <v>0.66776958450313095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500000</v>
      </c>
      <c r="S24">
        <f t="shared" si="1"/>
        <v>61.405121317282784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0.51826099372601675</v>
      </c>
      <c r="AC24">
        <f t="shared" si="2"/>
        <v>47.042369051951482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-1123.9891733781919</v>
      </c>
      <c r="AI24">
        <f t="shared" si="6"/>
        <v>-1162.294096520418</v>
      </c>
      <c r="AJ24">
        <f t="shared" si="7"/>
        <v>-46.524108058225465</v>
      </c>
      <c r="AK24">
        <f t="shared" si="22"/>
        <v>3.6278269560821176E-2</v>
      </c>
      <c r="AL24">
        <f t="shared" si="8"/>
        <v>-1208.7819263090826</v>
      </c>
      <c r="AN24">
        <f t="shared" si="9"/>
        <v>0</v>
      </c>
      <c r="AO24">
        <f t="shared" si="9"/>
        <v>0</v>
      </c>
      <c r="AP24">
        <f t="shared" si="9"/>
        <v>-5.5635572493359193</v>
      </c>
      <c r="AQ24">
        <f t="shared" si="9"/>
        <v>-163.25259524747196</v>
      </c>
      <c r="AR24">
        <f t="shared" si="9"/>
        <v>-168.81615249680789</v>
      </c>
      <c r="AS24">
        <f t="shared" si="9"/>
        <v>-6.7573438979412277</v>
      </c>
      <c r="AT24">
        <f t="shared" si="9"/>
        <v>5.2691981356822667E-3</v>
      </c>
      <c r="AU24">
        <f t="shared" si="9"/>
        <v>-175.56822719661344</v>
      </c>
      <c r="AW24">
        <v>21</v>
      </c>
      <c r="AX24">
        <f>IF(Z24&gt;0, (R24*SUMPRODUCT(K24:$K$98, X24:$X$98)-K24*$AZ$3)/Z24, 0)</f>
        <v>61.405121317282784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500000</v>
      </c>
      <c r="S25">
        <f t="shared" si="1"/>
        <v>116.43749997367735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47.042369051951482</v>
      </c>
      <c r="AC25">
        <f t="shared" si="2"/>
        <v>88.047357157950955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-1130.2488112868657</v>
      </c>
      <c r="AI25">
        <f t="shared" si="6"/>
        <v>-1168.0576603165407</v>
      </c>
      <c r="AJ25">
        <f t="shared" si="7"/>
        <v>-41.004988105999473</v>
      </c>
      <c r="AK25">
        <f t="shared" si="22"/>
        <v>3.2929658336366039</v>
      </c>
      <c r="AL25">
        <f t="shared" si="8"/>
        <v>-1205.7696825889036</v>
      </c>
      <c r="AN25">
        <f t="shared" si="9"/>
        <v>0</v>
      </c>
      <c r="AO25">
        <f t="shared" si="9"/>
        <v>0</v>
      </c>
      <c r="AP25">
        <f t="shared" si="9"/>
        <v>-4.9031299106090351</v>
      </c>
      <c r="AQ25">
        <f t="shared" si="9"/>
        <v>-146.57300857535733</v>
      </c>
      <c r="AR25">
        <f t="shared" si="9"/>
        <v>-151.47613848596637</v>
      </c>
      <c r="AS25">
        <f t="shared" si="9"/>
        <v>-5.317611850836661</v>
      </c>
      <c r="AT25">
        <f t="shared" si="9"/>
        <v>0.4270386348139002</v>
      </c>
      <c r="AU25">
        <f t="shared" si="9"/>
        <v>-156.36671170198915</v>
      </c>
      <c r="AW25">
        <v>22</v>
      </c>
      <c r="AX25">
        <f>IF(Z25&gt;0, (R25*SUMPRODUCT(K25:$K$98, X25:$X$98)-K25*$AZ$3)/Z25, 0)</f>
        <v>116.43749997367735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500000</v>
      </c>
      <c r="S26">
        <f t="shared" si="1"/>
        <v>165.94014000646212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88.047357157950955</v>
      </c>
      <c r="AC26">
        <f t="shared" si="2"/>
        <v>123.84719086247924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-1139.3326128372055</v>
      </c>
      <c r="AI26">
        <f t="shared" si="6"/>
        <v>-1176.6494401153</v>
      </c>
      <c r="AJ26">
        <f t="shared" si="7"/>
        <v>-35.799833704528282</v>
      </c>
      <c r="AK26">
        <f t="shared" si="22"/>
        <v>6.1633150010565672</v>
      </c>
      <c r="AL26">
        <f t="shared" si="8"/>
        <v>-1206.2859588187716</v>
      </c>
      <c r="AN26">
        <f t="shared" si="9"/>
        <v>0</v>
      </c>
      <c r="AO26">
        <f t="shared" si="9"/>
        <v>0</v>
      </c>
      <c r="AP26">
        <f t="shared" si="9"/>
        <v>-4.3208245625214774</v>
      </c>
      <c r="AQ26">
        <f t="shared" si="9"/>
        <v>-131.92054891865254</v>
      </c>
      <c r="AR26">
        <f t="shared" si="9"/>
        <v>-136.24137348117401</v>
      </c>
      <c r="AS26">
        <f t="shared" si="9"/>
        <v>-4.145175570579986</v>
      </c>
      <c r="AT26">
        <f t="shared" si="9"/>
        <v>0.71363523604684509</v>
      </c>
      <c r="AU26">
        <f t="shared" si="9"/>
        <v>-139.67291381570715</v>
      </c>
      <c r="AW26">
        <v>23</v>
      </c>
      <c r="AX26">
        <f>IF(Z26&gt;0, (R26*SUMPRODUCT(K26:$K$98, X26:$X$98)-K26*$AZ$3)/Z26, 0)</f>
        <v>165.94014000646212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500000</v>
      </c>
      <c r="S27">
        <f t="shared" si="1"/>
        <v>210.10690240796836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123.84719086247924</v>
      </c>
      <c r="AC27">
        <f t="shared" si="2"/>
        <v>154.75953683658145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-1148.9824997146195</v>
      </c>
      <c r="AI27">
        <f t="shared" si="6"/>
        <v>-1185.8112604699616</v>
      </c>
      <c r="AJ27">
        <f t="shared" si="7"/>
        <v>-30.912345974102209</v>
      </c>
      <c r="AK27">
        <f t="shared" si="22"/>
        <v>8.6693033603735472</v>
      </c>
      <c r="AL27">
        <f t="shared" si="8"/>
        <v>-1208.0543030836902</v>
      </c>
      <c r="AN27">
        <f t="shared" si="9"/>
        <v>0</v>
      </c>
      <c r="AO27">
        <f t="shared" si="9"/>
        <v>0</v>
      </c>
      <c r="AP27">
        <f t="shared" si="9"/>
        <v>-3.8074219002803846</v>
      </c>
      <c r="AQ27">
        <f t="shared" si="9"/>
        <v>-118.78382662706866</v>
      </c>
      <c r="AR27">
        <f t="shared" si="9"/>
        <v>-122.59124852734904</v>
      </c>
      <c r="AS27">
        <f t="shared" si="9"/>
        <v>-3.1957725602746185</v>
      </c>
      <c r="AT27">
        <f t="shared" si="9"/>
        <v>0.8962477910602179</v>
      </c>
      <c r="AU27">
        <f t="shared" si="9"/>
        <v>-124.89077329656344</v>
      </c>
      <c r="AW27">
        <v>24</v>
      </c>
      <c r="AX27">
        <f>IF(Z27&gt;0, (R27*SUMPRODUCT(K27:$K$98, X27:$X$98)-K27*$AZ$3)/Z27, 0)</f>
        <v>210.10690240796836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500000</v>
      </c>
      <c r="S28">
        <f t="shared" si="1"/>
        <v>249.50492933062495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154.75953683658145</v>
      </c>
      <c r="AC28">
        <f t="shared" si="2"/>
        <v>181.36222350661546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-1160.5622721390339</v>
      </c>
      <c r="AI28">
        <f t="shared" si="6"/>
        <v>-1196.9066890596087</v>
      </c>
      <c r="AJ28">
        <f t="shared" si="7"/>
        <v>-26.602686670034018</v>
      </c>
      <c r="AK28">
        <f t="shared" si="22"/>
        <v>10.833167578560703</v>
      </c>
      <c r="AL28">
        <f t="shared" si="8"/>
        <v>-1212.6762081510819</v>
      </c>
      <c r="AN28">
        <f t="shared" si="9"/>
        <v>0</v>
      </c>
      <c r="AO28">
        <f t="shared" si="9"/>
        <v>0</v>
      </c>
      <c r="AP28">
        <f t="shared" si="9"/>
        <v>-3.3547764150856811</v>
      </c>
      <c r="AQ28">
        <f t="shared" si="9"/>
        <v>-107.12586055015764</v>
      </c>
      <c r="AR28">
        <f t="shared" si="9"/>
        <v>-110.48063696524333</v>
      </c>
      <c r="AS28">
        <f t="shared" si="9"/>
        <v>-2.4555646611026445</v>
      </c>
      <c r="AT28">
        <f t="shared" si="9"/>
        <v>0.99995702703521527</v>
      </c>
      <c r="AU28">
        <f t="shared" si="9"/>
        <v>-111.93624459931075</v>
      </c>
      <c r="AW28">
        <v>25</v>
      </c>
      <c r="AX28">
        <f>IF(Z28&gt;0, (R28*SUMPRODUCT(K28:$K$98, X28:$X$98)-K28*$AZ$3)/Z28, 0)</f>
        <v>249.50492933062495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50</v>
      </c>
      <c r="R29">
        <f t="shared" si="0"/>
        <v>500000</v>
      </c>
      <c r="S29">
        <f t="shared" si="1"/>
        <v>284.47464015384043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181.36222350661546</v>
      </c>
      <c r="AC29">
        <f t="shared" si="2"/>
        <v>204.04574982887084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-1173.6295498691693</v>
      </c>
      <c r="AI29">
        <f t="shared" si="6"/>
        <v>-1209.4931596655515</v>
      </c>
      <c r="AJ29">
        <f t="shared" si="7"/>
        <v>-22.683526322255375</v>
      </c>
      <c r="AK29">
        <f t="shared" si="22"/>
        <v>12.695355645463083</v>
      </c>
      <c r="AL29">
        <f t="shared" si="8"/>
        <v>-1219.4813303423439</v>
      </c>
      <c r="AN29">
        <f t="shared" si="9"/>
        <v>0</v>
      </c>
      <c r="AO29">
        <f t="shared" si="9"/>
        <v>0</v>
      </c>
      <c r="AP29">
        <f t="shared" si="9"/>
        <v>-2.9557102207076316</v>
      </c>
      <c r="AQ29">
        <f t="shared" si="9"/>
        <v>-96.725033413193742</v>
      </c>
      <c r="AR29">
        <f t="shared" si="9"/>
        <v>-99.680743633901386</v>
      </c>
      <c r="AS29">
        <f t="shared" si="9"/>
        <v>-1.8694696650180587</v>
      </c>
      <c r="AT29">
        <f t="shared" si="9"/>
        <v>1.0462915654575002</v>
      </c>
      <c r="AU29">
        <f t="shared" si="9"/>
        <v>-100.50392173346195</v>
      </c>
      <c r="AW29">
        <v>26</v>
      </c>
      <c r="AX29">
        <f>IF(Z29&gt;0, (R29*SUMPRODUCT(K29:$K$98, X29:$X$98)-K29*$AZ$3)/Z29, 0)</f>
        <v>284.47464015384043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50</v>
      </c>
      <c r="R30">
        <f t="shared" si="0"/>
        <v>500000</v>
      </c>
      <c r="S30">
        <f t="shared" si="1"/>
        <v>315.41035332093662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204.04574982887084</v>
      </c>
      <c r="AC30">
        <f t="shared" si="2"/>
        <v>223.22195469461721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-1190.1500297173479</v>
      </c>
      <c r="AI30">
        <f t="shared" si="6"/>
        <v>-1225.5359884127945</v>
      </c>
      <c r="AJ30">
        <f t="shared" si="7"/>
        <v>-19.176204865746371</v>
      </c>
      <c r="AK30">
        <f t="shared" si="22"/>
        <v>14.28320248802096</v>
      </c>
      <c r="AL30">
        <f t="shared" si="8"/>
        <v>-1230.4289907905197</v>
      </c>
      <c r="AN30">
        <f t="shared" si="9"/>
        <v>0</v>
      </c>
      <c r="AO30">
        <f t="shared" si="9"/>
        <v>0</v>
      </c>
      <c r="AP30">
        <f t="shared" si="9"/>
        <v>-2.6038789831483715</v>
      </c>
      <c r="AQ30">
        <f t="shared" si="9"/>
        <v>-87.577297985519678</v>
      </c>
      <c r="AR30">
        <f t="shared" si="9"/>
        <v>-90.181176968668055</v>
      </c>
      <c r="AS30">
        <f t="shared" si="9"/>
        <v>-1.4110827759737887</v>
      </c>
      <c r="AT30">
        <f t="shared" si="9"/>
        <v>1.0510307517935396</v>
      </c>
      <c r="AU30">
        <f t="shared" si="9"/>
        <v>-90.541228992848289</v>
      </c>
      <c r="AW30">
        <v>27</v>
      </c>
      <c r="AX30">
        <f>IF(Z30&gt;0, (R30*SUMPRODUCT(K30:$K$98, X30:$X$98)-K30*$AZ$3)/Z30, 0)</f>
        <v>315.41035332093662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500000</v>
      </c>
      <c r="S31">
        <f t="shared" si="1"/>
        <v>342.48181977165552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223.22195469461721</v>
      </c>
      <c r="AC31">
        <f t="shared" si="2"/>
        <v>239.12790517243661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-1210.6276036248996</v>
      </c>
      <c r="AI31">
        <f t="shared" si="6"/>
        <v>-1245.5386399730291</v>
      </c>
      <c r="AJ31">
        <f t="shared" si="7"/>
        <v>-15.905950477819403</v>
      </c>
      <c r="AK31">
        <f t="shared" si="22"/>
        <v>15.625536828623206</v>
      </c>
      <c r="AL31">
        <f t="shared" si="8"/>
        <v>-1245.8190536222255</v>
      </c>
      <c r="AN31">
        <f t="shared" si="9"/>
        <v>0</v>
      </c>
      <c r="AO31">
        <f t="shared" si="9"/>
        <v>0</v>
      </c>
      <c r="AP31">
        <f t="shared" si="9"/>
        <v>-2.2936890884864556</v>
      </c>
      <c r="AQ31">
        <f t="shared" si="9"/>
        <v>-79.539412607661248</v>
      </c>
      <c r="AR31">
        <f t="shared" si="9"/>
        <v>-81.833101696147693</v>
      </c>
      <c r="AS31">
        <f t="shared" si="9"/>
        <v>-1.0450364374512457</v>
      </c>
      <c r="AT31">
        <f t="shared" si="9"/>
        <v>1.0266129875997365</v>
      </c>
      <c r="AU31">
        <f t="shared" si="9"/>
        <v>-81.851525145999219</v>
      </c>
      <c r="AW31">
        <v>28</v>
      </c>
      <c r="AX31">
        <f>IF(Z31&gt;0, (R31*SUMPRODUCT(K31:$K$98, X31:$X$98)-K31*$AZ$3)/Z31, 0)</f>
        <v>342.48181977165552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50</v>
      </c>
      <c r="R32">
        <f t="shared" si="0"/>
        <v>500000</v>
      </c>
      <c r="S32">
        <f t="shared" si="1"/>
        <v>365.84596179467644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239.12790517243661</v>
      </c>
      <c r="AC32">
        <f t="shared" si="2"/>
        <v>251.98425012132839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-1233.5395761175412</v>
      </c>
      <c r="AI32">
        <f t="shared" si="6"/>
        <v>-1267.9781481445777</v>
      </c>
      <c r="AJ32">
        <f t="shared" si="7"/>
        <v>-12.856344948891774</v>
      </c>
      <c r="AK32">
        <f t="shared" si="22"/>
        <v>16.738953362070564</v>
      </c>
      <c r="AL32">
        <f t="shared" si="8"/>
        <v>-1264.095539731399</v>
      </c>
      <c r="AN32">
        <f t="shared" si="9"/>
        <v>0</v>
      </c>
      <c r="AO32">
        <f t="shared" si="9"/>
        <v>0</v>
      </c>
      <c r="AP32">
        <f t="shared" si="9"/>
        <v>-2.0202211807590307</v>
      </c>
      <c r="AQ32">
        <f t="shared" si="9"/>
        <v>-72.361385281038153</v>
      </c>
      <c r="AR32">
        <f t="shared" si="9"/>
        <v>-74.381606461797176</v>
      </c>
      <c r="AS32">
        <f t="shared" si="9"/>
        <v>-0.75417355726902102</v>
      </c>
      <c r="AT32">
        <f t="shared" si="9"/>
        <v>0.98193351626903891</v>
      </c>
      <c r="AU32">
        <f t="shared" si="9"/>
        <v>-74.153846502797165</v>
      </c>
      <c r="AW32">
        <v>29</v>
      </c>
      <c r="AX32">
        <f>IF(Z32&gt;0, (R32*SUMPRODUCT(K32:$K$98, X32:$X$98)-K32*$AZ$3)/Z32, 0)</f>
        <v>365.84596179467644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500000</v>
      </c>
      <c r="S33">
        <f t="shared" si="1"/>
        <v>385.83143336368886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251.98425012132839</v>
      </c>
      <c r="AC33">
        <f t="shared" si="2"/>
        <v>262.11907694435627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-1261.0409801569197</v>
      </c>
      <c r="AI33">
        <f t="shared" si="6"/>
        <v>-1295.0090623656702</v>
      </c>
      <c r="AJ33">
        <f t="shared" si="7"/>
        <v>-10.134826823027879</v>
      </c>
      <c r="AK33">
        <f t="shared" si="22"/>
        <v>17.638897508492988</v>
      </c>
      <c r="AL33">
        <f t="shared" si="8"/>
        <v>-1287.504991680205</v>
      </c>
      <c r="AN33">
        <f t="shared" si="9"/>
        <v>0</v>
      </c>
      <c r="AO33">
        <f t="shared" si="9"/>
        <v>0</v>
      </c>
      <c r="AP33">
        <f t="shared" si="9"/>
        <v>-1.7791263418137697</v>
      </c>
      <c r="AQ33">
        <f t="shared" si="9"/>
        <v>-66.048804643020816</v>
      </c>
      <c r="AR33">
        <f t="shared" si="9"/>
        <v>-67.82793098483458</v>
      </c>
      <c r="AS33">
        <f t="shared" si="9"/>
        <v>-0.53082588707126599</v>
      </c>
      <c r="AT33">
        <f t="shared" si="9"/>
        <v>0.92386220114095563</v>
      </c>
      <c r="AU33">
        <f t="shared" si="9"/>
        <v>-67.434894670764891</v>
      </c>
      <c r="AW33">
        <v>30</v>
      </c>
      <c r="AX33">
        <f>IF(Z33&gt;0, (R33*SUMPRODUCT(K33:$K$98, X33:$X$98)-K33*$AZ$3)/Z33, 0)</f>
        <v>385.83143336368886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500000</v>
      </c>
      <c r="S34">
        <f t="shared" si="1"/>
        <v>402.58957402411363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262.11907694435627</v>
      </c>
      <c r="AC34">
        <f t="shared" si="2"/>
        <v>269.72760453710794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-1293.2168608529098</v>
      </c>
      <c r="AI34">
        <f t="shared" si="6"/>
        <v>-1326.7159405534874</v>
      </c>
      <c r="AJ34">
        <f t="shared" si="7"/>
        <v>-7.6085275927516705</v>
      </c>
      <c r="AK34">
        <f t="shared" si="22"/>
        <v>18.348335386104939</v>
      </c>
      <c r="AL34">
        <f t="shared" si="8"/>
        <v>-1315.9761327601341</v>
      </c>
      <c r="AN34">
        <f t="shared" si="9"/>
        <v>0</v>
      </c>
      <c r="AO34">
        <f t="shared" si="9"/>
        <v>0</v>
      </c>
      <c r="AP34">
        <f t="shared" si="9"/>
        <v>-1.5665729216125146</v>
      </c>
      <c r="AQ34">
        <f t="shared" si="9"/>
        <v>-60.476840978708196</v>
      </c>
      <c r="AR34">
        <f t="shared" si="9"/>
        <v>-62.043413900320701</v>
      </c>
      <c r="AS34">
        <f t="shared" si="9"/>
        <v>-0.35581017170274309</v>
      </c>
      <c r="AT34">
        <f t="shared" si="9"/>
        <v>0.8580535832463787</v>
      </c>
      <c r="AU34">
        <f t="shared" ref="AU34:AU97" si="23">AL34*$K34</f>
        <v>-61.54117048877707</v>
      </c>
      <c r="AW34">
        <v>31</v>
      </c>
      <c r="AX34">
        <f>IF(Z34&gt;0, (R34*SUMPRODUCT(K34:$K$98, X34:$X$98)-K34*$AZ$3)/Z34, 0)</f>
        <v>402.58957402411363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500000</v>
      </c>
      <c r="S35">
        <f t="shared" si="1"/>
        <v>416.29403094450629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269.72760453710794</v>
      </c>
      <c r="AC35">
        <f t="shared" si="2"/>
        <v>275.01623876891074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-1325.993401806372</v>
      </c>
      <c r="AI35">
        <f t="shared" ref="AI35:AI66" si="25">SUM(AE35:AH35)</f>
        <v>-1359.0248913697633</v>
      </c>
      <c r="AJ35">
        <f t="shared" si="7"/>
        <v>-5.2886342318028028</v>
      </c>
      <c r="AK35">
        <f t="shared" si="22"/>
        <v>18.880932317597559</v>
      </c>
      <c r="AL35">
        <f t="shared" ref="AL35:AL98" si="26">SUM(AI35:AK35)</f>
        <v>-1345.4325932839686</v>
      </c>
      <c r="AN35">
        <f t="shared" ref="AN35:AT66" si="27">AE35*$K35</f>
        <v>0</v>
      </c>
      <c r="AO35">
        <f t="shared" si="27"/>
        <v>0</v>
      </c>
      <c r="AP35">
        <f t="shared" si="27"/>
        <v>-1.3792019910124256</v>
      </c>
      <c r="AQ35">
        <f t="shared" si="27"/>
        <v>-55.36573627208012</v>
      </c>
      <c r="AR35">
        <f t="shared" si="27"/>
        <v>-56.744938263092543</v>
      </c>
      <c r="AS35">
        <f t="shared" si="27"/>
        <v>-0.22082246240335848</v>
      </c>
      <c r="AT35">
        <f t="shared" si="27"/>
        <v>0.78835740648711683</v>
      </c>
      <c r="AU35">
        <f t="shared" si="23"/>
        <v>-56.177403319008789</v>
      </c>
      <c r="AW35">
        <v>32</v>
      </c>
      <c r="AX35">
        <f>IF(Z35&gt;0, (R35*SUMPRODUCT(K35:$K$98, X35:$X$98)-K35*$AZ$3)/Z35, 0)</f>
        <v>416.29403094450629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50</v>
      </c>
      <c r="R36">
        <f t="shared" si="0"/>
        <v>500000</v>
      </c>
      <c r="S36">
        <f t="shared" si="1"/>
        <v>427.4054830034471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275.01623876891074</v>
      </c>
      <c r="AC36">
        <f t="shared" si="2"/>
        <v>278.36967679192981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-1361.1784679879042</v>
      </c>
      <c r="AI36">
        <f t="shared" si="25"/>
        <v>-1393.7435248088627</v>
      </c>
      <c r="AJ36">
        <f t="shared" si="7"/>
        <v>-3.3534380230190663</v>
      </c>
      <c r="AK36">
        <f t="shared" si="22"/>
        <v>19.251136713823755</v>
      </c>
      <c r="AL36">
        <f t="shared" si="26"/>
        <v>-1377.8458261180579</v>
      </c>
      <c r="AN36">
        <f t="shared" si="27"/>
        <v>0</v>
      </c>
      <c r="AO36">
        <f t="shared" si="27"/>
        <v>0</v>
      </c>
      <c r="AP36">
        <f t="shared" si="27"/>
        <v>-1.2140415046414603</v>
      </c>
      <c r="AQ36">
        <f t="shared" si="27"/>
        <v>-50.745409855942356</v>
      </c>
      <c r="AR36">
        <f t="shared" si="27"/>
        <v>-51.959451360583813</v>
      </c>
      <c r="AS36">
        <f t="shared" si="27"/>
        <v>-0.12501783631366975</v>
      </c>
      <c r="AT36">
        <f t="shared" si="27"/>
        <v>0.71769194540656422</v>
      </c>
      <c r="AU36">
        <f t="shared" si="23"/>
        <v>-51.366777251490909</v>
      </c>
      <c r="AW36">
        <v>33</v>
      </c>
      <c r="AX36">
        <f>IF(Z36&gt;0, (R36*SUMPRODUCT(K36:$K$98, X36:$X$98)-K36*$AZ$3)/Z36, 0)</f>
        <v>427.4054830034471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500000</v>
      </c>
      <c r="S37">
        <f t="shared" si="1"/>
        <v>436.22608524454694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278.36967679192981</v>
      </c>
      <c r="AC37">
        <f t="shared" si="2"/>
        <v>280.05210112804053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-1399.845765963111</v>
      </c>
      <c r="AI37">
        <f t="shared" si="25"/>
        <v>-1431.9451876392636</v>
      </c>
      <c r="AJ37">
        <f t="shared" si="7"/>
        <v>-1.6824243361107278</v>
      </c>
      <c r="AK37">
        <f t="shared" si="22"/>
        <v>19.485877375435088</v>
      </c>
      <c r="AL37">
        <f t="shared" si="26"/>
        <v>-1414.1417345999391</v>
      </c>
      <c r="AN37">
        <f t="shared" si="27"/>
        <v>0</v>
      </c>
      <c r="AO37">
        <f t="shared" si="27"/>
        <v>0</v>
      </c>
      <c r="AP37">
        <f t="shared" si="27"/>
        <v>-1.0684664241077271</v>
      </c>
      <c r="AQ37">
        <f t="shared" si="27"/>
        <v>-46.595487449922693</v>
      </c>
      <c r="AR37">
        <f t="shared" si="27"/>
        <v>-47.663953874030412</v>
      </c>
      <c r="AS37">
        <f t="shared" si="27"/>
        <v>-5.6001442405161202E-2</v>
      </c>
      <c r="AT37">
        <f t="shared" si="27"/>
        <v>0.64860999459689384</v>
      </c>
      <c r="AU37">
        <f t="shared" si="23"/>
        <v>-47.071345321838677</v>
      </c>
      <c r="AW37">
        <v>34</v>
      </c>
      <c r="AX37">
        <f>IF(Z37&gt;0, (R37*SUMPRODUCT(K37:$K$98, X37:$X$98)-K37*$AZ$3)/Z37, 0)</f>
        <v>436.22608524454694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500000</v>
      </c>
      <c r="S38">
        <f t="shared" si="1"/>
        <v>442.98999641357466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280.05210112804053</v>
      </c>
      <c r="AC38">
        <f t="shared" si="2"/>
        <v>280.26717992102226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-1448.4857611479551</v>
      </c>
      <c r="AI38">
        <f t="shared" si="25"/>
        <v>-1480.1193400312316</v>
      </c>
      <c r="AJ38">
        <f t="shared" si="7"/>
        <v>-0.21507879298172838</v>
      </c>
      <c r="AK38">
        <f t="shared" si="22"/>
        <v>19.60364707896284</v>
      </c>
      <c r="AL38">
        <f t="shared" si="26"/>
        <v>-1460.7307717452504</v>
      </c>
      <c r="AN38">
        <f t="shared" si="27"/>
        <v>0</v>
      </c>
      <c r="AO38">
        <f t="shared" si="27"/>
        <v>0</v>
      </c>
      <c r="AP38">
        <f t="shared" si="27"/>
        <v>-0.94014313148642537</v>
      </c>
      <c r="AQ38">
        <f t="shared" si="27"/>
        <v>-43.048683945118484</v>
      </c>
      <c r="AR38">
        <f t="shared" si="27"/>
        <v>-43.988827076604913</v>
      </c>
      <c r="AS38">
        <f t="shared" si="27"/>
        <v>-6.3920952699114929E-3</v>
      </c>
      <c r="AT38">
        <f t="shared" si="27"/>
        <v>0.58261615675469203</v>
      </c>
      <c r="AU38">
        <f t="shared" si="23"/>
        <v>-43.412603015120133</v>
      </c>
      <c r="AW38">
        <v>35</v>
      </c>
      <c r="AX38">
        <f>IF(Z38&gt;0, (R38*SUMPRODUCT(K38:$K$98, X38:$X$98)-K38*$AZ$3)/Z38, 0)</f>
        <v>442.98999641357466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500000</v>
      </c>
      <c r="S39">
        <f t="shared" si="1"/>
        <v>447.60666922643139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280.26717992102226</v>
      </c>
      <c r="AC39">
        <f t="shared" si="2"/>
        <v>279.01364440706834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-1499.6347266437285</v>
      </c>
      <c r="AI39">
        <f t="shared" si="25"/>
        <v>-1530.8020062655078</v>
      </c>
      <c r="AJ39">
        <f t="shared" si="7"/>
        <v>1.2535355139539206</v>
      </c>
      <c r="AK39">
        <f t="shared" si="22"/>
        <v>19.618702594471561</v>
      </c>
      <c r="AL39">
        <f t="shared" si="26"/>
        <v>-1509.9297681570822</v>
      </c>
      <c r="AN39">
        <f t="shared" si="27"/>
        <v>0</v>
      </c>
      <c r="AO39">
        <f t="shared" si="27"/>
        <v>0</v>
      </c>
      <c r="AP39">
        <f t="shared" si="27"/>
        <v>-0.82704001621109369</v>
      </c>
      <c r="AQ39">
        <f t="shared" si="27"/>
        <v>-39.793589420857764</v>
      </c>
      <c r="AR39">
        <f t="shared" si="27"/>
        <v>-40.620629437068857</v>
      </c>
      <c r="AS39">
        <f t="shared" si="27"/>
        <v>3.3263218489469511E-2</v>
      </c>
      <c r="AT39">
        <f t="shared" si="27"/>
        <v>0.52059250305677307</v>
      </c>
      <c r="AU39">
        <f t="shared" si="23"/>
        <v>-40.066773715522615</v>
      </c>
      <c r="AW39">
        <v>36</v>
      </c>
      <c r="AX39">
        <f>IF(Z39&gt;0, (R39*SUMPRODUCT(K39:$K$98, X39:$X$98)-K39*$AZ$3)/Z39, 0)</f>
        <v>447.60666922643139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500000</v>
      </c>
      <c r="S40">
        <f t="shared" si="1"/>
        <v>450.37446743005626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279.01364440706834</v>
      </c>
      <c r="AC40">
        <f t="shared" si="2"/>
        <v>276.53715179975046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-1548.0429364422077</v>
      </c>
      <c r="AI40">
        <f t="shared" si="25"/>
        <v>-1578.7437389741249</v>
      </c>
      <c r="AJ40">
        <f t="shared" si="7"/>
        <v>2.4764926073178799</v>
      </c>
      <c r="AK40">
        <f t="shared" si="22"/>
        <v>19.530955108494787</v>
      </c>
      <c r="AL40">
        <f t="shared" si="26"/>
        <v>-1556.7362912583123</v>
      </c>
      <c r="AN40">
        <f t="shared" si="27"/>
        <v>0</v>
      </c>
      <c r="AO40">
        <f t="shared" si="27"/>
        <v>0</v>
      </c>
      <c r="AP40">
        <f t="shared" si="27"/>
        <v>-0.72737661017684285</v>
      </c>
      <c r="AQ40">
        <f t="shared" si="27"/>
        <v>-36.676898668916408</v>
      </c>
      <c r="AR40">
        <f t="shared" si="27"/>
        <v>-37.404275279093248</v>
      </c>
      <c r="AS40">
        <f t="shared" si="27"/>
        <v>5.8674127360878528E-2</v>
      </c>
      <c r="AT40">
        <f t="shared" si="27"/>
        <v>0.46273578371652685</v>
      </c>
      <c r="AU40">
        <f t="shared" si="23"/>
        <v>-36.88286536801585</v>
      </c>
      <c r="AW40">
        <v>37</v>
      </c>
      <c r="AX40">
        <f>IF(Z40&gt;0, (R40*SUMPRODUCT(K40:$K$98, X40:$X$98)-K40*$AZ$3)/Z40, 0)</f>
        <v>450.37446743005626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500000</v>
      </c>
      <c r="S41">
        <f t="shared" si="1"/>
        <v>451.78014377999921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276.53715179975046</v>
      </c>
      <c r="AC41">
        <f t="shared" si="2"/>
        <v>273.17908957149467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-1601.6280182314101</v>
      </c>
      <c r="AI41">
        <f t="shared" si="25"/>
        <v>-1631.8616499361849</v>
      </c>
      <c r="AJ41">
        <f t="shared" si="7"/>
        <v>3.3580622282557897</v>
      </c>
      <c r="AK41">
        <f t="shared" si="22"/>
        <v>19.357600625982535</v>
      </c>
      <c r="AL41">
        <f t="shared" si="26"/>
        <v>-1609.1459870819465</v>
      </c>
      <c r="AN41">
        <f t="shared" si="27"/>
        <v>0</v>
      </c>
      <c r="AO41">
        <f t="shared" si="27"/>
        <v>0</v>
      </c>
      <c r="AP41">
        <f t="shared" si="27"/>
        <v>-0.6395608911866778</v>
      </c>
      <c r="AQ41">
        <f t="shared" si="27"/>
        <v>-33.880767374958033</v>
      </c>
      <c r="AR41">
        <f t="shared" si="27"/>
        <v>-34.520328266144709</v>
      </c>
      <c r="AS41">
        <f t="shared" si="27"/>
        <v>7.1036297998708656E-2</v>
      </c>
      <c r="AT41">
        <f t="shared" si="27"/>
        <v>0.40948981678684404</v>
      </c>
      <c r="AU41">
        <f t="shared" si="23"/>
        <v>-34.039802151359154</v>
      </c>
      <c r="AW41">
        <v>38</v>
      </c>
      <c r="AX41">
        <f>IF(Z41&gt;0, (R41*SUMPRODUCT(K41:$K$98, X41:$X$98)-K41*$AZ$3)/Z41, 0)</f>
        <v>451.78014377999921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500000</v>
      </c>
      <c r="S42">
        <f t="shared" si="1"/>
        <v>451.94406220747862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273.17908957149467</v>
      </c>
      <c r="AC42">
        <f t="shared" si="2"/>
        <v>269.04728330426917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-1657.4409470506337</v>
      </c>
      <c r="AI42">
        <f t="shared" si="25"/>
        <v>-1687.2064983436558</v>
      </c>
      <c r="AJ42">
        <f t="shared" si="7"/>
        <v>4.1318062672254996</v>
      </c>
      <c r="AK42">
        <f t="shared" si="22"/>
        <v>19.12253627000463</v>
      </c>
      <c r="AL42">
        <f t="shared" si="26"/>
        <v>-1663.9521558064255</v>
      </c>
      <c r="AN42">
        <f t="shared" si="27"/>
        <v>0</v>
      </c>
      <c r="AO42">
        <f t="shared" si="27"/>
        <v>0</v>
      </c>
      <c r="AP42">
        <f t="shared" si="27"/>
        <v>-0.56219565992645326</v>
      </c>
      <c r="AQ42">
        <f t="shared" si="27"/>
        <v>-31.304849617708907</v>
      </c>
      <c r="AR42">
        <f t="shared" si="27"/>
        <v>-31.867045277635363</v>
      </c>
      <c r="AS42">
        <f t="shared" si="27"/>
        <v>7.8039325669592041E-2</v>
      </c>
      <c r="AT42">
        <f t="shared" si="27"/>
        <v>0.36117613922047714</v>
      </c>
      <c r="AU42">
        <f t="shared" si="23"/>
        <v>-31.427829812745291</v>
      </c>
      <c r="AW42">
        <v>39</v>
      </c>
      <c r="AX42">
        <f>IF(Z42&gt;0, (R42*SUMPRODUCT(K42:$K$98, X42:$X$98)-K42*$AZ$3)/Z42, 0)</f>
        <v>451.94406220747862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500000</v>
      </c>
      <c r="S43">
        <f t="shared" si="1"/>
        <v>451.09357301332341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269.04728330426917</v>
      </c>
      <c r="AC43">
        <f t="shared" si="2"/>
        <v>264.30400610417848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-1719.7782468660434</v>
      </c>
      <c r="AI43">
        <f t="shared" si="25"/>
        <v>-1749.0741648214487</v>
      </c>
      <c r="AJ43">
        <f t="shared" si="7"/>
        <v>4.743277200090688</v>
      </c>
      <c r="AK43">
        <f t="shared" si="22"/>
        <v>18.833309831298845</v>
      </c>
      <c r="AL43">
        <f t="shared" si="26"/>
        <v>-1725.497577790059</v>
      </c>
      <c r="AN43">
        <f t="shared" si="27"/>
        <v>0</v>
      </c>
      <c r="AO43">
        <f t="shared" si="27"/>
        <v>0</v>
      </c>
      <c r="AP43">
        <f t="shared" si="27"/>
        <v>-0.49404060628538887</v>
      </c>
      <c r="AQ43">
        <f t="shared" si="27"/>
        <v>-29.002002567438261</v>
      </c>
      <c r="AR43">
        <f t="shared" si="27"/>
        <v>-29.496043173723649</v>
      </c>
      <c r="AS43">
        <f t="shared" si="27"/>
        <v>7.9989695058526128E-2</v>
      </c>
      <c r="AT43">
        <f t="shared" si="27"/>
        <v>0.31760123787821937</v>
      </c>
      <c r="AU43">
        <f t="shared" si="23"/>
        <v>-29.098452240786902</v>
      </c>
      <c r="AW43">
        <v>40</v>
      </c>
      <c r="AX43">
        <f>IF(Z43&gt;0, (R43*SUMPRODUCT(K43:$K$98, X43:$X$98)-K43*$AZ$3)/Z43, 0)</f>
        <v>451.09357301332341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500000</v>
      </c>
      <c r="S44">
        <f t="shared" si="1"/>
        <v>449.31336492393541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264.30400610417848</v>
      </c>
      <c r="AC44">
        <f t="shared" si="2"/>
        <v>259.01769319532809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-1792.3424239808246</v>
      </c>
      <c r="AI44">
        <f t="shared" si="25"/>
        <v>-1821.1661485142777</v>
      </c>
      <c r="AJ44">
        <f t="shared" si="7"/>
        <v>5.2863129088503911</v>
      </c>
      <c r="AK44">
        <f t="shared" si="22"/>
        <v>18.501280427292496</v>
      </c>
      <c r="AL44">
        <f t="shared" si="26"/>
        <v>-1797.3785551781348</v>
      </c>
      <c r="AN44">
        <f t="shared" si="27"/>
        <v>0</v>
      </c>
      <c r="AO44">
        <f t="shared" si="27"/>
        <v>0</v>
      </c>
      <c r="AP44">
        <f t="shared" si="27"/>
        <v>-0.43399788318103877</v>
      </c>
      <c r="AQ44">
        <f t="shared" si="27"/>
        <v>-26.987241605103556</v>
      </c>
      <c r="AR44">
        <f t="shared" si="27"/>
        <v>-27.421239488284595</v>
      </c>
      <c r="AS44">
        <f t="shared" si="27"/>
        <v>7.959584159954558E-2</v>
      </c>
      <c r="AT44">
        <f t="shared" si="27"/>
        <v>0.2785731778786808</v>
      </c>
      <c r="AU44">
        <f t="shared" si="23"/>
        <v>-27.063070468806369</v>
      </c>
      <c r="AW44">
        <v>41</v>
      </c>
      <c r="AX44">
        <f>IF(Z44&gt;0, (R44*SUMPRODUCT(K44:$K$98, X44:$X$98)-K44*$AZ$3)/Z44, 0)</f>
        <v>449.31336492393541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500000</v>
      </c>
      <c r="S45">
        <f t="shared" si="1"/>
        <v>446.59170474141621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259.01769319532809</v>
      </c>
      <c r="AC45">
        <f t="shared" si="2"/>
        <v>253.20517449967798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-1868.6685793303357</v>
      </c>
      <c r="AI45">
        <f t="shared" si="25"/>
        <v>-1897.0171997605212</v>
      </c>
      <c r="AJ45">
        <f t="shared" si="7"/>
        <v>5.8125186956501125</v>
      </c>
      <c r="AK45">
        <f t="shared" si="22"/>
        <v>18.13123852367297</v>
      </c>
      <c r="AL45">
        <f t="shared" si="26"/>
        <v>-1873.0734425411981</v>
      </c>
      <c r="AN45">
        <f t="shared" si="27"/>
        <v>0</v>
      </c>
      <c r="AO45">
        <f t="shared" si="27"/>
        <v>0</v>
      </c>
      <c r="AP45">
        <f t="shared" si="27"/>
        <v>-0.3811109429863932</v>
      </c>
      <c r="AQ45">
        <f t="shared" si="27"/>
        <v>-25.121858968463631</v>
      </c>
      <c r="AR45">
        <f t="shared" si="27"/>
        <v>-25.502969911450023</v>
      </c>
      <c r="AS45">
        <f t="shared" si="27"/>
        <v>7.8141879485130059E-2</v>
      </c>
      <c r="AT45">
        <f t="shared" si="27"/>
        <v>0.24375131157742194</v>
      </c>
      <c r="AU45">
        <f t="shared" si="23"/>
        <v>-25.18107672038747</v>
      </c>
      <c r="AW45">
        <v>42</v>
      </c>
      <c r="AX45">
        <f>IF(Z45&gt;0, (R45*SUMPRODUCT(K45:$K$98, X45:$X$98)-K45*$AZ$3)/Z45, 0)</f>
        <v>446.59170474141621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500000</v>
      </c>
      <c r="S46">
        <f t="shared" si="1"/>
        <v>443.1036133525003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253.20517449967798</v>
      </c>
      <c r="AC46">
        <f t="shared" si="2"/>
        <v>246.98931812894079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-1947.5462547468862</v>
      </c>
      <c r="AI46">
        <f t="shared" si="25"/>
        <v>-1975.4166343472953</v>
      </c>
      <c r="AJ46">
        <f t="shared" si="7"/>
        <v>6.2158563707371854</v>
      </c>
      <c r="AK46">
        <f t="shared" si="22"/>
        <v>17.724362214977461</v>
      </c>
      <c r="AL46">
        <f t="shared" si="26"/>
        <v>-1951.4764157615807</v>
      </c>
      <c r="AN46">
        <f t="shared" si="27"/>
        <v>0</v>
      </c>
      <c r="AO46">
        <f t="shared" si="27"/>
        <v>0</v>
      </c>
      <c r="AP46">
        <f t="shared" si="27"/>
        <v>-0.3345371488515767</v>
      </c>
      <c r="AQ46">
        <f t="shared" si="27"/>
        <v>-23.377025381815347</v>
      </c>
      <c r="AR46">
        <f t="shared" si="27"/>
        <v>-23.711562530666924</v>
      </c>
      <c r="AS46">
        <f t="shared" si="27"/>
        <v>7.4610927362712048E-2</v>
      </c>
      <c r="AT46">
        <f t="shared" si="27"/>
        <v>0.21275123215487751</v>
      </c>
      <c r="AU46">
        <f t="shared" si="23"/>
        <v>-23.424200371149336</v>
      </c>
      <c r="AW46">
        <v>43</v>
      </c>
      <c r="AX46">
        <f>IF(Z46&gt;0, (R46*SUMPRODUCT(K46:$K$98, X46:$X$98)-K46*$AZ$3)/Z46, 0)</f>
        <v>443.1036133525003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500000</v>
      </c>
      <c r="S47">
        <f t="shared" si="1"/>
        <v>439.04674907313029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246.98931812894079</v>
      </c>
      <c r="AC47">
        <f t="shared" si="2"/>
        <v>240.49265220938105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-2036.2968891902344</v>
      </c>
      <c r="AI47">
        <f t="shared" si="25"/>
        <v>-2063.6849353057205</v>
      </c>
      <c r="AJ47">
        <f t="shared" si="7"/>
        <v>6.4966659195597458</v>
      </c>
      <c r="AK47">
        <f t="shared" si="22"/>
        <v>17.289252269025859</v>
      </c>
      <c r="AL47">
        <f t="shared" si="26"/>
        <v>-2039.8990171171349</v>
      </c>
      <c r="AN47">
        <f t="shared" si="27"/>
        <v>0</v>
      </c>
      <c r="AO47">
        <f t="shared" si="27"/>
        <v>0</v>
      </c>
      <c r="AP47">
        <f t="shared" si="27"/>
        <v>-0.29352459337317938</v>
      </c>
      <c r="AQ47">
        <f t="shared" si="27"/>
        <v>-21.823507009821974</v>
      </c>
      <c r="AR47">
        <f t="shared" si="27"/>
        <v>-22.117031603195155</v>
      </c>
      <c r="AS47">
        <f t="shared" si="27"/>
        <v>6.9626406143735109E-2</v>
      </c>
      <c r="AT47">
        <f t="shared" si="27"/>
        <v>0.18529327432097115</v>
      </c>
      <c r="AU47">
        <f t="shared" si="23"/>
        <v>-21.862111922730449</v>
      </c>
      <c r="AW47">
        <v>44</v>
      </c>
      <c r="AX47">
        <f>IF(Z47&gt;0, (R47*SUMPRODUCT(K47:$K$98, X47:$X$98)-K47*$AZ$3)/Z47, 0)</f>
        <v>439.04674907313029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500000</v>
      </c>
      <c r="S48">
        <f t="shared" si="1"/>
        <v>434.45294055948312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240.49265220938105</v>
      </c>
      <c r="AC48">
        <f t="shared" si="2"/>
        <v>233.74089471943023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-2135.6573913404463</v>
      </c>
      <c r="AI48">
        <f t="shared" si="25"/>
        <v>-2162.5579912556432</v>
      </c>
      <c r="AJ48">
        <f t="shared" si="7"/>
        <v>6.751757489950819</v>
      </c>
      <c r="AK48">
        <f t="shared" si="22"/>
        <v>16.834485654656675</v>
      </c>
      <c r="AL48">
        <f t="shared" si="26"/>
        <v>-2138.9717481110356</v>
      </c>
      <c r="AN48">
        <f t="shared" si="27"/>
        <v>0</v>
      </c>
      <c r="AO48">
        <f t="shared" si="27"/>
        <v>0</v>
      </c>
      <c r="AP48">
        <f t="shared" si="27"/>
        <v>-0.25741116927136676</v>
      </c>
      <c r="AQ48">
        <f t="shared" si="27"/>
        <v>-20.436052281399679</v>
      </c>
      <c r="AR48">
        <f t="shared" si="27"/>
        <v>-20.693463450671043</v>
      </c>
      <c r="AS48">
        <f t="shared" si="27"/>
        <v>6.4607398928048121E-2</v>
      </c>
      <c r="AT48">
        <f t="shared" si="27"/>
        <v>0.1610887731168836</v>
      </c>
      <c r="AU48">
        <f t="shared" si="23"/>
        <v>-20.467767278626109</v>
      </c>
      <c r="AW48">
        <v>45</v>
      </c>
      <c r="AX48">
        <f>IF(Z48&gt;0, (R48*SUMPRODUCT(K48:$K$98, X48:$X$98)-K48*$AZ$3)/Z48, 0)</f>
        <v>434.45294055948312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500000</v>
      </c>
      <c r="S49">
        <f t="shared" si="1"/>
        <v>429.36421685910631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233.74089471943023</v>
      </c>
      <c r="AC49">
        <f t="shared" si="2"/>
        <v>226.76176165220116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-2249.0319190720206</v>
      </c>
      <c r="AI49">
        <f t="shared" si="25"/>
        <v>-2275.4386097961583</v>
      </c>
      <c r="AJ49">
        <f t="shared" si="7"/>
        <v>6.9791330672290712</v>
      </c>
      <c r="AK49">
        <f t="shared" si="22"/>
        <v>16.361862630360118</v>
      </c>
      <c r="AL49">
        <f t="shared" si="26"/>
        <v>-2252.097614098569</v>
      </c>
      <c r="AN49">
        <f t="shared" si="27"/>
        <v>0</v>
      </c>
      <c r="AO49">
        <f t="shared" si="27"/>
        <v>0</v>
      </c>
      <c r="AP49">
        <f t="shared" si="27"/>
        <v>-0.22561157548915919</v>
      </c>
      <c r="AQ49">
        <f t="shared" si="27"/>
        <v>-19.21511634638243</v>
      </c>
      <c r="AR49">
        <f t="shared" si="27"/>
        <v>-19.440727921871588</v>
      </c>
      <c r="AS49">
        <f t="shared" si="27"/>
        <v>5.9627812636391955E-2</v>
      </c>
      <c r="AT49">
        <f t="shared" si="27"/>
        <v>0.13979129927850023</v>
      </c>
      <c r="AU49">
        <f t="shared" si="23"/>
        <v>-19.241308809956696</v>
      </c>
      <c r="AW49">
        <v>46</v>
      </c>
      <c r="AX49">
        <f>IF(Z49&gt;0, (R49*SUMPRODUCT(K49:$K$98, X49:$X$98)-K49*$AZ$3)/Z49, 0)</f>
        <v>429.36421685910631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50</v>
      </c>
      <c r="R50">
        <f t="shared" si="0"/>
        <v>500000</v>
      </c>
      <c r="S50">
        <f t="shared" si="1"/>
        <v>423.78739770835381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226.76176165220116</v>
      </c>
      <c r="AC50">
        <f t="shared" si="2"/>
        <v>219.56175174704259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-2379.186587993574</v>
      </c>
      <c r="AI50">
        <f t="shared" si="25"/>
        <v>-2405.0912931516709</v>
      </c>
      <c r="AJ50">
        <f t="shared" si="7"/>
        <v>7.2000099051585664</v>
      </c>
      <c r="AK50">
        <f t="shared" si="22"/>
        <v>15.873323315654083</v>
      </c>
      <c r="AL50">
        <f t="shared" si="26"/>
        <v>-2382.0179599308585</v>
      </c>
      <c r="AN50">
        <f t="shared" si="27"/>
        <v>0</v>
      </c>
      <c r="AO50">
        <f t="shared" si="27"/>
        <v>0</v>
      </c>
      <c r="AP50">
        <f t="shared" si="27"/>
        <v>-0.19760959597712127</v>
      </c>
      <c r="AQ50">
        <f t="shared" si="27"/>
        <v>-18.149216427604863</v>
      </c>
      <c r="AR50">
        <f t="shared" si="27"/>
        <v>-18.346826023581983</v>
      </c>
      <c r="AS50">
        <f t="shared" si="27"/>
        <v>5.4924039463345578E-2</v>
      </c>
      <c r="AT50">
        <f t="shared" si="27"/>
        <v>0.12108692178031498</v>
      </c>
      <c r="AU50">
        <f t="shared" si="23"/>
        <v>-18.170815062338324</v>
      </c>
      <c r="AW50">
        <v>47</v>
      </c>
      <c r="AX50">
        <f>IF(Z50&gt;0, (R50*SUMPRODUCT(K50:$K$98, X50:$X$98)-K50*$AZ$3)/Z50, 0)</f>
        <v>423.78739770835381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500000</v>
      </c>
      <c r="S51">
        <f t="shared" si="1"/>
        <v>417.71608672864528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219.56175174704259</v>
      </c>
      <c r="AC51">
        <f t="shared" si="2"/>
        <v>212.14030892767323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-2527.7575560454188</v>
      </c>
      <c r="AI51">
        <f t="shared" si="25"/>
        <v>-2553.1504383963302</v>
      </c>
      <c r="AJ51">
        <f t="shared" si="7"/>
        <v>7.4214428193693607</v>
      </c>
      <c r="AK51">
        <f t="shared" si="22"/>
        <v>15.369322622292984</v>
      </c>
      <c r="AL51">
        <f t="shared" si="26"/>
        <v>-2530.3596729546675</v>
      </c>
      <c r="AN51">
        <f t="shared" si="27"/>
        <v>0</v>
      </c>
      <c r="AO51">
        <f t="shared" si="27"/>
        <v>0</v>
      </c>
      <c r="AP51">
        <f t="shared" si="27"/>
        <v>-0.172951110323463</v>
      </c>
      <c r="AQ51">
        <f t="shared" si="27"/>
        <v>-17.21657549170996</v>
      </c>
      <c r="AR51">
        <f t="shared" si="27"/>
        <v>-17.38952660203342</v>
      </c>
      <c r="AS51">
        <f t="shared" si="27"/>
        <v>5.0547502173023111E-2</v>
      </c>
      <c r="AT51">
        <f t="shared" si="27"/>
        <v>0.10468057055167926</v>
      </c>
      <c r="AU51">
        <f t="shared" si="23"/>
        <v>-17.234298529308717</v>
      </c>
      <c r="AW51">
        <v>48</v>
      </c>
      <c r="AX51">
        <f>IF(Z51&gt;0, (R51*SUMPRODUCT(K51:$K$98, X51:$X$98)-K51*$AZ$3)/Z51, 0)</f>
        <v>417.71608672864528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500000</v>
      </c>
      <c r="S52">
        <f t="shared" si="1"/>
        <v>411.16684313479163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212.14030892767323</v>
      </c>
      <c r="AC52">
        <f t="shared" si="2"/>
        <v>204.50210272903067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-2704.4745212179537</v>
      </c>
      <c r="AI52">
        <f t="shared" si="25"/>
        <v>-2729.3430272932342</v>
      </c>
      <c r="AJ52">
        <f t="shared" si="7"/>
        <v>7.638206198642564</v>
      </c>
      <c r="AK52">
        <f t="shared" si="22"/>
        <v>14.849821624937128</v>
      </c>
      <c r="AL52">
        <f t="shared" si="26"/>
        <v>-2706.8549994696546</v>
      </c>
      <c r="AN52">
        <f t="shared" si="27"/>
        <v>0</v>
      </c>
      <c r="AO52">
        <f t="shared" si="27"/>
        <v>0</v>
      </c>
      <c r="AP52">
        <f t="shared" si="27"/>
        <v>-0.15123176751321774</v>
      </c>
      <c r="AQ52">
        <f t="shared" si="27"/>
        <v>-16.446603619861335</v>
      </c>
      <c r="AR52">
        <f t="shared" si="27"/>
        <v>-16.597835387374555</v>
      </c>
      <c r="AS52">
        <f t="shared" si="27"/>
        <v>4.6449892106681143E-2</v>
      </c>
      <c r="AT52">
        <f t="shared" si="27"/>
        <v>9.0305576249613967E-2</v>
      </c>
      <c r="AU52">
        <f t="shared" si="23"/>
        <v>-16.46107991901826</v>
      </c>
      <c r="AW52">
        <v>49</v>
      </c>
      <c r="AX52">
        <f>IF(Z52&gt;0, (R52*SUMPRODUCT(K52:$K$98, X52:$X$98)-K52*$AZ$3)/Z52, 0)</f>
        <v>411.16684313479163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500000</v>
      </c>
      <c r="S53">
        <f t="shared" si="1"/>
        <v>404.05350219552048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204.50210272903067</v>
      </c>
      <c r="AC53">
        <f t="shared" si="2"/>
        <v>196.60761454940817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-2904.1742303636256</v>
      </c>
      <c r="AI53">
        <f t="shared" si="25"/>
        <v>-2928.503633955117</v>
      </c>
      <c r="AJ53">
        <f t="shared" si="7"/>
        <v>7.894488179622499</v>
      </c>
      <c r="AK53">
        <f t="shared" si="22"/>
        <v>14.315147191032148</v>
      </c>
      <c r="AL53">
        <f t="shared" si="26"/>
        <v>-2906.2939985844623</v>
      </c>
      <c r="AN53">
        <f t="shared" si="27"/>
        <v>0</v>
      </c>
      <c r="AO53">
        <f t="shared" si="27"/>
        <v>0</v>
      </c>
      <c r="AP53">
        <f t="shared" si="27"/>
        <v>-0.13210120264109138</v>
      </c>
      <c r="AQ53">
        <f t="shared" si="27"/>
        <v>-15.76877571485023</v>
      </c>
      <c r="AR53">
        <f t="shared" si="27"/>
        <v>-15.900876917491322</v>
      </c>
      <c r="AS53">
        <f t="shared" si="27"/>
        <v>4.2864650538689195E-2</v>
      </c>
      <c r="AT53">
        <f t="shared" si="27"/>
        <v>7.7726860537630602E-2</v>
      </c>
      <c r="AU53">
        <f t="shared" si="23"/>
        <v>-15.780285406415</v>
      </c>
      <c r="AW53">
        <v>50</v>
      </c>
      <c r="AX53">
        <f>IF(Z53&gt;0, (R53*SUMPRODUCT(K53:$K$98, X53:$X$98)-K53*$AZ$3)/Z53, 0)</f>
        <v>404.05350219552048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500000</v>
      </c>
      <c r="S54">
        <f t="shared" si="1"/>
        <v>396.40085602421669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196.60761454940817</v>
      </c>
      <c r="AC54">
        <f t="shared" si="2"/>
        <v>188.47465619191394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-3128.6924496536408</v>
      </c>
      <c r="AI54">
        <f t="shared" si="25"/>
        <v>-3152.4656899642519</v>
      </c>
      <c r="AJ54">
        <f t="shared" si="7"/>
        <v>8.1329583574942319</v>
      </c>
      <c r="AK54">
        <f t="shared" si="22"/>
        <v>13.762533018458573</v>
      </c>
      <c r="AL54">
        <f t="shared" si="26"/>
        <v>-3130.5701985882988</v>
      </c>
      <c r="AN54">
        <f t="shared" si="27"/>
        <v>0</v>
      </c>
      <c r="AO54">
        <f t="shared" si="27"/>
        <v>0</v>
      </c>
      <c r="AP54">
        <f t="shared" si="27"/>
        <v>-0.1152512558333539</v>
      </c>
      <c r="AQ54">
        <f t="shared" si="27"/>
        <v>-15.16771501182221</v>
      </c>
      <c r="AR54">
        <f t="shared" si="27"/>
        <v>-15.282966267655564</v>
      </c>
      <c r="AS54">
        <f t="shared" si="27"/>
        <v>3.9428098656084411E-2</v>
      </c>
      <c r="AT54">
        <f t="shared" si="27"/>
        <v>6.6719941964216392E-2</v>
      </c>
      <c r="AU54">
        <f t="shared" si="23"/>
        <v>-15.176818227035261</v>
      </c>
      <c r="AW54">
        <v>51</v>
      </c>
      <c r="AX54">
        <f>IF(Z54&gt;0, (R54*SUMPRODUCT(K54:$K$98, X54:$X$98)-K54*$AZ$3)/Z54, 0)</f>
        <v>396.40085602421669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500000</v>
      </c>
      <c r="S55">
        <f t="shared" si="1"/>
        <v>388.24380053145785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188.47465619191394</v>
      </c>
      <c r="AC55">
        <f t="shared" si="2"/>
        <v>180.12463524915967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-3381.464811808004</v>
      </c>
      <c r="AI55">
        <f t="shared" si="25"/>
        <v>-3404.6621732343283</v>
      </c>
      <c r="AJ55">
        <f t="shared" si="7"/>
        <v>8.35002094275427</v>
      </c>
      <c r="AK55">
        <f t="shared" si="22"/>
        <v>13.193225933433977</v>
      </c>
      <c r="AL55">
        <f t="shared" si="26"/>
        <v>-3383.11892635814</v>
      </c>
      <c r="AN55">
        <f t="shared" si="27"/>
        <v>0</v>
      </c>
      <c r="AO55">
        <f t="shared" si="27"/>
        <v>0</v>
      </c>
      <c r="AP55">
        <f t="shared" si="27"/>
        <v>-0.10041020467434171</v>
      </c>
      <c r="AQ55">
        <f t="shared" si="27"/>
        <v>-14.636732497835915</v>
      </c>
      <c r="AR55">
        <f t="shared" si="27"/>
        <v>-14.737142702510257</v>
      </c>
      <c r="AS55">
        <f t="shared" si="27"/>
        <v>3.6143218898402441E-2</v>
      </c>
      <c r="AT55">
        <f t="shared" si="27"/>
        <v>5.7107120587759352E-2</v>
      </c>
      <c r="AU55">
        <f t="shared" si="23"/>
        <v>-14.643892363024095</v>
      </c>
      <c r="AW55">
        <v>52</v>
      </c>
      <c r="AX55">
        <f>IF(Z55&gt;0, (R55*SUMPRODUCT(K55:$K$98, X55:$X$98)-K55*$AZ$3)/Z55, 0)</f>
        <v>388.24380053145785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500000</v>
      </c>
      <c r="S56">
        <f t="shared" si="1"/>
        <v>379.59032255747775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180.12463524915967</v>
      </c>
      <c r="AC56">
        <f t="shared" si="2"/>
        <v>171.57512959870576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-3653.4779487571291</v>
      </c>
      <c r="AI56">
        <f t="shared" si="25"/>
        <v>-3676.0779887743142</v>
      </c>
      <c r="AJ56">
        <f t="shared" si="7"/>
        <v>8.5495056504539093</v>
      </c>
      <c r="AK56">
        <f t="shared" si="22"/>
        <v>12.608724467441178</v>
      </c>
      <c r="AL56">
        <f t="shared" si="26"/>
        <v>-3654.9197586564192</v>
      </c>
      <c r="AN56">
        <f t="shared" si="27"/>
        <v>0</v>
      </c>
      <c r="AO56">
        <f t="shared" si="27"/>
        <v>0</v>
      </c>
      <c r="AP56">
        <f t="shared" si="27"/>
        <v>-8.7343471421661933E-2</v>
      </c>
      <c r="AQ56">
        <f t="shared" si="27"/>
        <v>-14.119773529794076</v>
      </c>
      <c r="AR56">
        <f t="shared" si="27"/>
        <v>-14.207117001215735</v>
      </c>
      <c r="AS56">
        <f t="shared" si="27"/>
        <v>3.3041689390015491E-2</v>
      </c>
      <c r="AT56">
        <f t="shared" si="27"/>
        <v>4.8729549343634979E-2</v>
      </c>
      <c r="AU56">
        <f t="shared" si="23"/>
        <v>-14.125345762482086</v>
      </c>
      <c r="AW56">
        <v>53</v>
      </c>
      <c r="AX56">
        <f>IF(Z56&gt;0, (R56*SUMPRODUCT(K56:$K$98, X56:$X$98)-K56*$AZ$3)/Z56, 0)</f>
        <v>379.59032255747775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500000</v>
      </c>
      <c r="S57">
        <f t="shared" si="1"/>
        <v>370.54682314802545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171.57512959870576</v>
      </c>
      <c r="AC57">
        <f t="shared" si="2"/>
        <v>162.89038003978857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-3943.0994939231796</v>
      </c>
      <c r="AI57">
        <f t="shared" si="25"/>
        <v>-3965.0792235908007</v>
      </c>
      <c r="AJ57">
        <f t="shared" si="7"/>
        <v>8.6847495589171899</v>
      </c>
      <c r="AK57">
        <f t="shared" si="22"/>
        <v>12.010259071909404</v>
      </c>
      <c r="AL57">
        <f t="shared" si="26"/>
        <v>-3944.3842149599741</v>
      </c>
      <c r="AN57">
        <f t="shared" si="27"/>
        <v>0</v>
      </c>
      <c r="AO57">
        <f t="shared" si="27"/>
        <v>0</v>
      </c>
      <c r="AP57">
        <f t="shared" si="27"/>
        <v>-7.5844757062846865E-2</v>
      </c>
      <c r="AQ57">
        <f t="shared" si="27"/>
        <v>-13.606328545150172</v>
      </c>
      <c r="AR57">
        <f t="shared" si="27"/>
        <v>-13.682173302213018</v>
      </c>
      <c r="AS57">
        <f t="shared" si="27"/>
        <v>2.9968190255682522E-2</v>
      </c>
      <c r="AT57">
        <f t="shared" si="27"/>
        <v>4.1443420612798119E-2</v>
      </c>
      <c r="AU57">
        <f t="shared" si="23"/>
        <v>-13.610761691344537</v>
      </c>
      <c r="AW57">
        <v>54</v>
      </c>
      <c r="AX57">
        <f>IF(Z57&gt;0, (R57*SUMPRODUCT(K57:$K$98, X57:$X$98)-K57*$AZ$3)/Z57, 0)</f>
        <v>370.54682314802545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500000</v>
      </c>
      <c r="S58">
        <f t="shared" si="1"/>
        <v>361.2175511919009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162.89038003978857</v>
      </c>
      <c r="AC58">
        <f t="shared" si="2"/>
        <v>154.13675146863551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-4242.0948593643789</v>
      </c>
      <c r="AI58">
        <f t="shared" si="25"/>
        <v>-4263.430582249387</v>
      </c>
      <c r="AJ58">
        <f t="shared" si="7"/>
        <v>8.7536285711530581</v>
      </c>
      <c r="AK58">
        <f t="shared" si="22"/>
        <v>11.4023266027852</v>
      </c>
      <c r="AL58">
        <f t="shared" si="26"/>
        <v>-4243.2746270754487</v>
      </c>
      <c r="AN58">
        <f t="shared" si="27"/>
        <v>0</v>
      </c>
      <c r="AO58">
        <f t="shared" si="27"/>
        <v>0</v>
      </c>
      <c r="AP58">
        <f t="shared" si="27"/>
        <v>-6.5734377905243946E-2</v>
      </c>
      <c r="AQ58">
        <f t="shared" si="27"/>
        <v>-13.069698556653307</v>
      </c>
      <c r="AR58">
        <f t="shared" si="27"/>
        <v>-13.135432934558549</v>
      </c>
      <c r="AS58">
        <f t="shared" si="27"/>
        <v>2.6969525787318361E-2</v>
      </c>
      <c r="AT58">
        <f t="shared" si="27"/>
        <v>3.5130042227589586E-2</v>
      </c>
      <c r="AU58">
        <f t="shared" si="23"/>
        <v>-13.073333366543642</v>
      </c>
      <c r="AW58">
        <v>55</v>
      </c>
      <c r="AX58">
        <f>IF(Z58&gt;0, (R58*SUMPRODUCT(K58:$K$98, X58:$X$98)-K58*$AZ$3)/Z58, 0)</f>
        <v>361.2175511919009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500000</v>
      </c>
      <c r="S59">
        <f t="shared" si="1"/>
        <v>351.76601388120469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154.13675146863551</v>
      </c>
      <c r="AC59">
        <f t="shared" si="2"/>
        <v>145.39982074590827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-4552.4390359887138</v>
      </c>
      <c r="AI59">
        <f t="shared" si="25"/>
        <v>-4573.1061577412738</v>
      </c>
      <c r="AJ59">
        <f t="shared" si="7"/>
        <v>8.7369307227272373</v>
      </c>
      <c r="AK59">
        <f t="shared" si="22"/>
        <v>10.789572602804487</v>
      </c>
      <c r="AL59">
        <f t="shared" si="26"/>
        <v>-4553.579654415742</v>
      </c>
      <c r="AN59">
        <f t="shared" si="27"/>
        <v>0</v>
      </c>
      <c r="AO59">
        <f t="shared" si="27"/>
        <v>0</v>
      </c>
      <c r="AP59">
        <f t="shared" si="27"/>
        <v>-5.68521863048677E-2</v>
      </c>
      <c r="AQ59">
        <f t="shared" si="27"/>
        <v>-12.523084506604267</v>
      </c>
      <c r="AR59">
        <f t="shared" si="27"/>
        <v>-12.579936692909136</v>
      </c>
      <c r="AS59">
        <f t="shared" si="27"/>
        <v>2.4034000434515986E-2</v>
      </c>
      <c r="AT59">
        <f t="shared" si="27"/>
        <v>2.9680513770069018E-2</v>
      </c>
      <c r="AU59">
        <f t="shared" si="23"/>
        <v>-12.52622217870455</v>
      </c>
      <c r="AW59">
        <v>56</v>
      </c>
      <c r="AX59">
        <f>IF(Z59&gt;0, (R59*SUMPRODUCT(K59:$K$98, X59:$X$98)-K59*$AZ$3)/Z59, 0)</f>
        <v>351.76601388120469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500000</v>
      </c>
      <c r="S60">
        <f t="shared" si="1"/>
        <v>342.34032690555284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145.39982074590827</v>
      </c>
      <c r="AC60">
        <f t="shared" si="2"/>
        <v>136.74527894816657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-4883.2510882135712</v>
      </c>
      <c r="AI60">
        <f t="shared" si="25"/>
        <v>-4903.2232136397834</v>
      </c>
      <c r="AJ60">
        <f t="shared" si="7"/>
        <v>8.6545417977417003</v>
      </c>
      <c r="AK60">
        <f t="shared" si="22"/>
        <v>10.17798745221358</v>
      </c>
      <c r="AL60">
        <f t="shared" si="26"/>
        <v>-4884.3906843898285</v>
      </c>
      <c r="AN60">
        <f t="shared" si="27"/>
        <v>0</v>
      </c>
      <c r="AO60">
        <f t="shared" si="27"/>
        <v>0</v>
      </c>
      <c r="AP60">
        <f t="shared" si="27"/>
        <v>-4.9053887948802118E-2</v>
      </c>
      <c r="AQ60">
        <f t="shared" si="27"/>
        <v>-11.993838742505828</v>
      </c>
      <c r="AR60">
        <f t="shared" si="27"/>
        <v>-12.042892630454629</v>
      </c>
      <c r="AS60">
        <f t="shared" si="27"/>
        <v>2.1256572074069571E-2</v>
      </c>
      <c r="AT60">
        <f t="shared" si="27"/>
        <v>2.4998333696118657E-2</v>
      </c>
      <c r="AU60">
        <f t="shared" si="23"/>
        <v>-11.99663772468444</v>
      </c>
      <c r="AW60">
        <v>57</v>
      </c>
      <c r="AX60">
        <f>IF(Z60&gt;0, (R60*SUMPRODUCT(K60:$K$98, X60:$X$98)-K60*$AZ$3)/Z60, 0)</f>
        <v>342.34032690555284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500000</v>
      </c>
      <c r="S61">
        <f t="shared" si="1"/>
        <v>333.01739825620189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136.74527894816657</v>
      </c>
      <c r="AC61">
        <f t="shared" si="2"/>
        <v>128.20549619571653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-5233.3537448729721</v>
      </c>
      <c r="AI61">
        <f t="shared" si="25"/>
        <v>-5252.6028136704354</v>
      </c>
      <c r="AJ61">
        <f t="shared" si="7"/>
        <v>8.5397827524500372</v>
      </c>
      <c r="AK61">
        <f t="shared" si="22"/>
        <v>9.5721695263716615</v>
      </c>
      <c r="AL61">
        <f t="shared" si="26"/>
        <v>-5234.4908613916132</v>
      </c>
      <c r="AN61">
        <f t="shared" si="27"/>
        <v>0</v>
      </c>
      <c r="AO61">
        <f t="shared" si="27"/>
        <v>0</v>
      </c>
      <c r="AP61">
        <f t="shared" si="27"/>
        <v>-4.2212478452516085E-2</v>
      </c>
      <c r="AQ61">
        <f t="shared" si="27"/>
        <v>-11.47654645085785</v>
      </c>
      <c r="AR61">
        <f t="shared" si="27"/>
        <v>-11.518758929310366</v>
      </c>
      <c r="AS61">
        <f t="shared" si="27"/>
        <v>1.8727419971322129E-2</v>
      </c>
      <c r="AT61">
        <f t="shared" si="27"/>
        <v>2.0991405045476596E-2</v>
      </c>
      <c r="AU61">
        <f t="shared" si="23"/>
        <v>-11.479040104293565</v>
      </c>
      <c r="AW61">
        <v>58</v>
      </c>
      <c r="AX61">
        <f>IF(Z61&gt;0, (R61*SUMPRODUCT(K61:$K$98, X61:$X$98)-K61*$AZ$3)/Z61, 0)</f>
        <v>333.01739825620189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500000</v>
      </c>
      <c r="S62">
        <f t="shared" si="1"/>
        <v>323.88402722201363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128.20549619571653</v>
      </c>
      <c r="AC62">
        <f t="shared" si="2"/>
        <v>119.8129283074085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-5603.0811200578</v>
      </c>
      <c r="AI62">
        <f t="shared" si="25"/>
        <v>-5621.5773900552831</v>
      </c>
      <c r="AJ62">
        <f t="shared" si="7"/>
        <v>8.3925678883080366</v>
      </c>
      <c r="AK62">
        <f t="shared" si="22"/>
        <v>8.974384733700159</v>
      </c>
      <c r="AL62">
        <f t="shared" si="26"/>
        <v>-5604.2104374332748</v>
      </c>
      <c r="AN62">
        <f t="shared" si="27"/>
        <v>0</v>
      </c>
      <c r="AO62">
        <f t="shared" si="27"/>
        <v>0</v>
      </c>
      <c r="AP62">
        <f t="shared" si="27"/>
        <v>-3.6215731438004065E-2</v>
      </c>
      <c r="AQ62">
        <f t="shared" si="27"/>
        <v>-10.970843369878377</v>
      </c>
      <c r="AR62">
        <f t="shared" si="27"/>
        <v>-11.007059101316383</v>
      </c>
      <c r="AS62">
        <f t="shared" si="27"/>
        <v>1.6432663707847333E-2</v>
      </c>
      <c r="AT62">
        <f t="shared" si="27"/>
        <v>1.7571862185253612E-2</v>
      </c>
      <c r="AU62">
        <f t="shared" si="23"/>
        <v>-10.973054575423282</v>
      </c>
      <c r="AW62">
        <v>59</v>
      </c>
      <c r="AX62">
        <f>IF(Z62&gt;0, (R62*SUMPRODUCT(K62:$K$98, X62:$X$98)-K62*$AZ$3)/Z62, 0)</f>
        <v>323.88402722201363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500000</v>
      </c>
      <c r="S63">
        <f t="shared" si="1"/>
        <v>314.9769504149865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119.8129283074085</v>
      </c>
      <c r="AC63">
        <f t="shared" si="2"/>
        <v>111.5956372255211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-5964.1783043864143</v>
      </c>
      <c r="AI63">
        <f t="shared" si="25"/>
        <v>-5981.8931938534834</v>
      </c>
      <c r="AJ63">
        <f t="shared" si="7"/>
        <v>8.2172910818873959</v>
      </c>
      <c r="AK63">
        <f t="shared" si="22"/>
        <v>8.3869049815185956</v>
      </c>
      <c r="AL63">
        <f t="shared" si="26"/>
        <v>-5965.2889977900777</v>
      </c>
      <c r="AN63">
        <f t="shared" si="27"/>
        <v>0</v>
      </c>
      <c r="AO63">
        <f t="shared" si="27"/>
        <v>0</v>
      </c>
      <c r="AP63">
        <f t="shared" si="27"/>
        <v>-3.0969452580391917E-2</v>
      </c>
      <c r="AQ63">
        <f t="shared" si="27"/>
        <v>-10.426671728438096</v>
      </c>
      <c r="AR63">
        <f t="shared" si="27"/>
        <v>-10.457641181018488</v>
      </c>
      <c r="AS63">
        <f t="shared" si="27"/>
        <v>1.4365599456483106E-2</v>
      </c>
      <c r="AT63">
        <f t="shared" si="27"/>
        <v>1.4662121183664551E-2</v>
      </c>
      <c r="AU63">
        <f t="shared" si="23"/>
        <v>-10.42861346037834</v>
      </c>
      <c r="AW63">
        <v>60</v>
      </c>
      <c r="AX63">
        <f>IF(Z63&gt;0, (R63*SUMPRODUCT(K63:$K$98, X63:$X$98)-K63*$AZ$3)/Z63, 0)</f>
        <v>314.9769504149865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500000</v>
      </c>
      <c r="S64">
        <f t="shared" si="1"/>
        <v>306.43690955617899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111.5956372255211</v>
      </c>
      <c r="AC64">
        <f t="shared" si="2"/>
        <v>103.62749432564631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-6292.8550480690847</v>
      </c>
      <c r="AI64">
        <f t="shared" si="25"/>
        <v>-6309.7635031366763</v>
      </c>
      <c r="AJ64">
        <f t="shared" si="7"/>
        <v>7.9681428998747919</v>
      </c>
      <c r="AK64">
        <f t="shared" si="22"/>
        <v>7.811694605786478</v>
      </c>
      <c r="AL64">
        <f t="shared" si="26"/>
        <v>-6293.9836656310154</v>
      </c>
      <c r="AN64">
        <f t="shared" si="27"/>
        <v>0</v>
      </c>
      <c r="AO64">
        <f t="shared" si="27"/>
        <v>0</v>
      </c>
      <c r="AP64">
        <f t="shared" si="27"/>
        <v>-2.6392527757757911E-2</v>
      </c>
      <c r="AQ64">
        <f t="shared" si="27"/>
        <v>-9.8225621955280129</v>
      </c>
      <c r="AR64">
        <f t="shared" si="27"/>
        <v>-9.8489547232857699</v>
      </c>
      <c r="AS64">
        <f t="shared" si="27"/>
        <v>1.2437530917050266E-2</v>
      </c>
      <c r="AT64">
        <f t="shared" si="27"/>
        <v>1.2193329662241726E-2</v>
      </c>
      <c r="AU64">
        <f t="shared" si="23"/>
        <v>-9.8243238627064784</v>
      </c>
      <c r="AW64">
        <v>61</v>
      </c>
      <c r="AX64">
        <f>IF(Z64&gt;0, (R64*SUMPRODUCT(K64:$K$98, X64:$X$98)-K64*$AZ$3)/Z64, 0)</f>
        <v>306.43690955617899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500000</v>
      </c>
      <c r="S65">
        <f t="shared" si="1"/>
        <v>301.37705917022197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103.62749432564631</v>
      </c>
      <c r="AC65">
        <f t="shared" si="2"/>
        <v>96.000047155621246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-8124.7027110127738</v>
      </c>
      <c r="AI65">
        <f t="shared" si="25"/>
        <v>-8140.6296112585878</v>
      </c>
      <c r="AJ65">
        <f t="shared" si="7"/>
        <v>7.6274471700250643</v>
      </c>
      <c r="AK65">
        <f t="shared" si="22"/>
        <v>7.2539246027952426</v>
      </c>
      <c r="AL65">
        <f t="shared" si="26"/>
        <v>-8125.748239485767</v>
      </c>
      <c r="AN65">
        <f t="shared" si="27"/>
        <v>0</v>
      </c>
      <c r="AO65">
        <f t="shared" si="27"/>
        <v>0</v>
      </c>
      <c r="AP65">
        <f t="shared" si="27"/>
        <v>-2.2196796300195415E-2</v>
      </c>
      <c r="AQ65">
        <f t="shared" si="27"/>
        <v>-11.32313057108453</v>
      </c>
      <c r="AR65">
        <f t="shared" si="27"/>
        <v>-11.345327367384725</v>
      </c>
      <c r="AS65">
        <f t="shared" si="27"/>
        <v>1.0630121901343647E-2</v>
      </c>
      <c r="AT65">
        <f t="shared" si="27"/>
        <v>1.0109555801828757E-2</v>
      </c>
      <c r="AU65">
        <f t="shared" si="23"/>
        <v>-11.324587689681552</v>
      </c>
      <c r="AW65">
        <v>62</v>
      </c>
      <c r="AX65">
        <f>IF(Z65&gt;0, (R65*SUMPRODUCT(K65:$K$98, X65:$X$98)-K65*$AZ$3)/Z65, 0)</f>
        <v>301.37705917022197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500000</v>
      </c>
      <c r="S66">
        <f t="shared" si="1"/>
        <v>292.95347888360942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96.000047155621246</v>
      </c>
      <c r="AC66">
        <f t="shared" si="2"/>
        <v>86.63684071445013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-9808.3966050730123</v>
      </c>
      <c r="AI66">
        <f t="shared" si="25"/>
        <v>-9823.1833966558606</v>
      </c>
      <c r="AJ66">
        <f t="shared" si="7"/>
        <v>9.3632064411711156</v>
      </c>
      <c r="AK66">
        <f t="shared" si="22"/>
        <v>6.7200033008934881</v>
      </c>
      <c r="AL66">
        <f t="shared" si="26"/>
        <v>-9807.1001869137963</v>
      </c>
      <c r="AN66">
        <f t="shared" si="27"/>
        <v>0</v>
      </c>
      <c r="AO66">
        <f t="shared" si="27"/>
        <v>0</v>
      </c>
      <c r="AP66">
        <f t="shared" si="27"/>
        <v>-1.8399878935291453E-2</v>
      </c>
      <c r="AQ66">
        <f t="shared" si="27"/>
        <v>-12.205035086312767</v>
      </c>
      <c r="AR66">
        <f t="shared" si="27"/>
        <v>-12.223434965248059</v>
      </c>
      <c r="AS66">
        <f t="shared" si="27"/>
        <v>1.1651064667978167E-2</v>
      </c>
      <c r="AT66">
        <f t="shared" si="27"/>
        <v>8.3620064899416965E-3</v>
      </c>
      <c r="AU66">
        <f t="shared" si="23"/>
        <v>-12.203421894090139</v>
      </c>
      <c r="AW66">
        <v>63</v>
      </c>
      <c r="AX66">
        <f>IF(Z66&gt;0, (R66*SUMPRODUCT(K66:$K$98, X66:$X$98)-K66*$AZ$3)/Z66, 0)</f>
        <v>292.95347888360942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8">$C$6</f>
        <v>500000</v>
      </c>
      <c r="S67">
        <f t="shared" ref="S67:S98" si="29">AX67</f>
        <v>281.99164512291918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86.63684071445013</v>
      </c>
      <c r="AC67">
        <f t="shared" ref="AC67:AC98" si="30">S67*Z67</f>
        <v>76.181737886988572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-13.50780053320041</v>
      </c>
      <c r="AH67">
        <f t="shared" ref="AH67:AH98" si="33">-X67*R67</f>
        <v>-11311.231338201631</v>
      </c>
      <c r="AI67">
        <f t="shared" ref="AI67:AI98" si="34">SUM(AE67:AH67)</f>
        <v>-11324.739138734831</v>
      </c>
      <c r="AJ67">
        <f t="shared" ref="AJ67:AJ98" si="35">AB67-AC67</f>
        <v>10.455102827461559</v>
      </c>
      <c r="AK67">
        <f t="shared" si="22"/>
        <v>6.0645788500115101</v>
      </c>
      <c r="AL67">
        <f t="shared" si="26"/>
        <v>-11308.219457057357</v>
      </c>
      <c r="AN67">
        <f t="shared" ref="AN67:AU98" si="36">AE67*$K67</f>
        <v>0</v>
      </c>
      <c r="AO67">
        <f t="shared" si="36"/>
        <v>0</v>
      </c>
      <c r="AP67">
        <f t="shared" si="36"/>
        <v>-1.5007475053254393E-2</v>
      </c>
      <c r="AQ67">
        <f t="shared" si="36"/>
        <v>-12.567036484764452</v>
      </c>
      <c r="AR67">
        <f t="shared" si="36"/>
        <v>-12.582043959817707</v>
      </c>
      <c r="AS67">
        <f t="shared" si="36"/>
        <v>1.1615858146312389E-2</v>
      </c>
      <c r="AT67">
        <f t="shared" si="36"/>
        <v>6.7378856814135938E-3</v>
      </c>
      <c r="AU67">
        <f t="shared" si="23"/>
        <v>-12.563690215989981</v>
      </c>
      <c r="AW67">
        <v>64</v>
      </c>
      <c r="AX67">
        <f>IF(Z67&gt;0, (R67*SUMPRODUCT(K67:$K$98, X67:$X$98)-K67*$AZ$3)/Z67, 0)</f>
        <v>281.99164512291918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50</v>
      </c>
      <c r="R68">
        <f t="shared" si="28"/>
        <v>500000</v>
      </c>
      <c r="S68">
        <f t="shared" si="29"/>
        <v>268.95619645966678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76.181737886988572</v>
      </c>
      <c r="AC68">
        <f t="shared" si="30"/>
        <v>65.177140919055574</v>
      </c>
      <c r="AE68">
        <f t="shared" si="31"/>
        <v>0</v>
      </c>
      <c r="AF68">
        <f t="shared" si="32"/>
        <v>0</v>
      </c>
      <c r="AG68">
        <f t="shared" si="32"/>
        <v>-12.116683269803318</v>
      </c>
      <c r="AH68">
        <f t="shared" si="33"/>
        <v>-12560.392580650883</v>
      </c>
      <c r="AI68">
        <f t="shared" si="34"/>
        <v>-12572.509263920687</v>
      </c>
      <c r="AJ68">
        <f t="shared" si="35"/>
        <v>11.004596967932997</v>
      </c>
      <c r="AK68">
        <f t="shared" si="22"/>
        <v>5.3327216520892007</v>
      </c>
      <c r="AL68">
        <f t="shared" si="26"/>
        <v>-12556.171945300666</v>
      </c>
      <c r="AN68">
        <f t="shared" si="36"/>
        <v>0</v>
      </c>
      <c r="AO68">
        <f t="shared" si="36"/>
        <v>0</v>
      </c>
      <c r="AP68">
        <f t="shared" si="36"/>
        <v>-1.2019564273040467E-2</v>
      </c>
      <c r="AQ68">
        <f t="shared" si="36"/>
        <v>-12.459717115326107</v>
      </c>
      <c r="AR68">
        <f t="shared" si="36"/>
        <v>-12.471736679599148</v>
      </c>
      <c r="AS68">
        <f t="shared" si="36"/>
        <v>1.0916391689845992E-2</v>
      </c>
      <c r="AT68">
        <f t="shared" si="36"/>
        <v>5.2899782242604694E-3</v>
      </c>
      <c r="AU68">
        <f t="shared" si="23"/>
        <v>-12.455530309685043</v>
      </c>
      <c r="AW68">
        <v>65</v>
      </c>
      <c r="AX68">
        <f>IF(Z68&gt;0, (R68*SUMPRODUCT(K68:$K$98, X68:$X$98)-K68*$AZ$3)/Z68, 0)</f>
        <v>268.95619645966678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8"/>
        <v>500000</v>
      </c>
      <c r="S69">
        <f t="shared" si="29"/>
        <v>253.56384722136315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65.177140919055574</v>
      </c>
      <c r="AC69">
        <f t="shared" si="30"/>
        <v>54.11245908661467</v>
      </c>
      <c r="AE69">
        <f t="shared" si="31"/>
        <v>0</v>
      </c>
      <c r="AF69">
        <f t="shared" si="32"/>
        <v>0</v>
      </c>
      <c r="AG69">
        <f t="shared" si="32"/>
        <v>-10.670381381178148</v>
      </c>
      <c r="AH69">
        <f t="shared" si="33"/>
        <v>-13251.350559271379</v>
      </c>
      <c r="AI69">
        <f t="shared" si="34"/>
        <v>-13262.020940652557</v>
      </c>
      <c r="AJ69">
        <f t="shared" si="35"/>
        <v>11.064681832440904</v>
      </c>
      <c r="AK69">
        <f t="shared" si="22"/>
        <v>4.5623998643338908</v>
      </c>
      <c r="AL69">
        <f t="shared" si="26"/>
        <v>-13246.393858955784</v>
      </c>
      <c r="AN69">
        <f t="shared" si="36"/>
        <v>0</v>
      </c>
      <c r="AO69">
        <f t="shared" si="36"/>
        <v>0</v>
      </c>
      <c r="AP69">
        <f t="shared" si="36"/>
        <v>-9.4507633440114921E-3</v>
      </c>
      <c r="AQ69">
        <f t="shared" si="36"/>
        <v>-11.736729330510634</v>
      </c>
      <c r="AR69">
        <f t="shared" si="36"/>
        <v>-11.746180093854646</v>
      </c>
      <c r="AS69">
        <f t="shared" si="36"/>
        <v>9.7999954959094963E-3</v>
      </c>
      <c r="AT69">
        <f t="shared" si="36"/>
        <v>4.04092036247433E-3</v>
      </c>
      <c r="AU69">
        <f t="shared" si="23"/>
        <v>-11.732339177996263</v>
      </c>
      <c r="AW69">
        <v>66</v>
      </c>
      <c r="AX69">
        <f>IF(Z69&gt;0, (R69*SUMPRODUCT(K69:$K$98, X69:$X$98)-K69*$AZ$3)/Z69, 0)</f>
        <v>253.56384722136315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50</v>
      </c>
      <c r="R70">
        <f t="shared" si="28"/>
        <v>500000</v>
      </c>
      <c r="S70">
        <f t="shared" si="29"/>
        <v>236.86687654405517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54.11245908661467</v>
      </c>
      <c r="AC70">
        <f t="shared" si="30"/>
        <v>43.621296972965865</v>
      </c>
      <c r="AE70">
        <f t="shared" si="31"/>
        <v>0</v>
      </c>
      <c r="AF70">
        <f t="shared" si="32"/>
        <v>0</v>
      </c>
      <c r="AG70">
        <f t="shared" si="32"/>
        <v>-9.2079774110696917</v>
      </c>
      <c r="AH70">
        <f t="shared" si="33"/>
        <v>-13557.00156296674</v>
      </c>
      <c r="AI70">
        <f t="shared" si="34"/>
        <v>-13566.209540377809</v>
      </c>
      <c r="AJ70">
        <f t="shared" si="35"/>
        <v>10.491162113648805</v>
      </c>
      <c r="AK70">
        <f t="shared" si="22"/>
        <v>3.7878721360630272</v>
      </c>
      <c r="AL70">
        <f t="shared" si="26"/>
        <v>-13551.930506128097</v>
      </c>
      <c r="AN70">
        <f t="shared" si="36"/>
        <v>0</v>
      </c>
      <c r="AO70">
        <f t="shared" si="36"/>
        <v>0</v>
      </c>
      <c r="AP70">
        <f t="shared" si="36"/>
        <v>-7.2817064726314268E-3</v>
      </c>
      <c r="AQ70">
        <f t="shared" si="36"/>
        <v>-10.72093268950159</v>
      </c>
      <c r="AR70">
        <f t="shared" si="36"/>
        <v>-10.728214395974222</v>
      </c>
      <c r="AS70">
        <f t="shared" si="36"/>
        <v>8.2964542220252315E-3</v>
      </c>
      <c r="AT70">
        <f t="shared" si="36"/>
        <v>2.9954648908577359E-3</v>
      </c>
      <c r="AU70">
        <f t="shared" si="23"/>
        <v>-10.716922476861338</v>
      </c>
      <c r="AW70">
        <v>67</v>
      </c>
      <c r="AX70">
        <f>IF(Z70&gt;0, (R70*SUMPRODUCT(K70:$K$98, X70:$X$98)-K70*$AZ$3)/Z70, 0)</f>
        <v>236.86687654405517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50</v>
      </c>
      <c r="R71">
        <f t="shared" si="28"/>
        <v>500000</v>
      </c>
      <c r="S71">
        <f t="shared" si="29"/>
        <v>218.72018726042873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43.621296972965865</v>
      </c>
      <c r="AC71">
        <f t="shared" si="30"/>
        <v>34.012477869948029</v>
      </c>
      <c r="AE71">
        <f t="shared" si="31"/>
        <v>0</v>
      </c>
      <c r="AF71">
        <f t="shared" si="32"/>
        <v>0</v>
      </c>
      <c r="AG71">
        <f t="shared" si="32"/>
        <v>-7.7753403323145456</v>
      </c>
      <c r="AH71">
        <f t="shared" si="33"/>
        <v>-13405.573046444491</v>
      </c>
      <c r="AI71">
        <f t="shared" si="34"/>
        <v>-13413.348386776806</v>
      </c>
      <c r="AJ71">
        <f t="shared" si="35"/>
        <v>9.6088191030178365</v>
      </c>
      <c r="AK71">
        <f t="shared" si="22"/>
        <v>3.0534907881076108</v>
      </c>
      <c r="AL71">
        <f t="shared" si="26"/>
        <v>-13400.68607688568</v>
      </c>
      <c r="AN71">
        <f t="shared" si="36"/>
        <v>0</v>
      </c>
      <c r="AO71">
        <f t="shared" si="36"/>
        <v>0</v>
      </c>
      <c r="AP71">
        <f t="shared" si="36"/>
        <v>-5.4899742575255225E-3</v>
      </c>
      <c r="AQ71">
        <f t="shared" si="36"/>
        <v>-9.4653414238975557</v>
      </c>
      <c r="AR71">
        <f t="shared" si="36"/>
        <v>-9.4708313981550827</v>
      </c>
      <c r="AS71">
        <f t="shared" si="36"/>
        <v>6.7845479768323226E-3</v>
      </c>
      <c r="AT71">
        <f t="shared" si="36"/>
        <v>2.1559938351035442E-3</v>
      </c>
      <c r="AU71">
        <f t="shared" si="23"/>
        <v>-9.4618908563431461</v>
      </c>
      <c r="AW71">
        <v>68</v>
      </c>
      <c r="AX71">
        <f>IF(Z71&gt;0, (R71*SUMPRODUCT(K71:$K$98, X71:$X$98)-K71*$AZ$3)/Z71, 0)</f>
        <v>218.72018726042873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50</v>
      </c>
      <c r="R72">
        <f t="shared" si="28"/>
        <v>500000</v>
      </c>
      <c r="S72">
        <f t="shared" si="29"/>
        <v>199.01245822349296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34.012477869948029</v>
      </c>
      <c r="AC72">
        <f t="shared" si="30"/>
        <v>25.540095005410972</v>
      </c>
      <c r="AE72">
        <f t="shared" si="31"/>
        <v>0</v>
      </c>
      <c r="AF72">
        <f t="shared" si="32"/>
        <v>0</v>
      </c>
      <c r="AG72">
        <f t="shared" si="32"/>
        <v>-6.4167075853937732</v>
      </c>
      <c r="AH72">
        <f t="shared" si="33"/>
        <v>-12808.793435976264</v>
      </c>
      <c r="AI72">
        <f t="shared" si="34"/>
        <v>-12815.210143561657</v>
      </c>
      <c r="AJ72">
        <f t="shared" si="35"/>
        <v>8.4723828645370567</v>
      </c>
      <c r="AK72">
        <f t="shared" ref="AK72:AK98" si="49">G72*SUM(AB72:AB72, AE72:AF72)</f>
        <v>2.3808734508963623</v>
      </c>
      <c r="AL72">
        <f t="shared" si="26"/>
        <v>-12804.356887246224</v>
      </c>
      <c r="AN72">
        <f t="shared" si="36"/>
        <v>0</v>
      </c>
      <c r="AO72">
        <f t="shared" si="36"/>
        <v>0</v>
      </c>
      <c r="AP72">
        <f t="shared" si="36"/>
        <v>-4.0452477636566536E-3</v>
      </c>
      <c r="AQ72">
        <f t="shared" si="36"/>
        <v>-8.0749733897751383</v>
      </c>
      <c r="AR72">
        <f t="shared" si="36"/>
        <v>-8.0790186375387947</v>
      </c>
      <c r="AS72">
        <f t="shared" si="36"/>
        <v>5.3411952125769586E-3</v>
      </c>
      <c r="AT72">
        <f t="shared" si="36"/>
        <v>1.5009602470761445E-3</v>
      </c>
      <c r="AU72">
        <f t="shared" si="23"/>
        <v>-8.0721764820791417</v>
      </c>
      <c r="AW72">
        <v>69</v>
      </c>
      <c r="AX72">
        <f>IF(Z72&gt;0, (R72*SUMPRODUCT(K72:$K$98, X72:$X$98)-K72*$AZ$3)/Z72, 0)</f>
        <v>199.01245822349296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50</v>
      </c>
      <c r="R73">
        <f t="shared" si="28"/>
        <v>500000</v>
      </c>
      <c r="S73">
        <f t="shared" si="29"/>
        <v>177.70138448946011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25.540095005410972</v>
      </c>
      <c r="AC73">
        <f t="shared" si="30"/>
        <v>18.351691757921984</v>
      </c>
      <c r="AE73">
        <f t="shared" si="31"/>
        <v>0</v>
      </c>
      <c r="AF73">
        <f t="shared" si="32"/>
        <v>0</v>
      </c>
      <c r="AG73">
        <f t="shared" si="32"/>
        <v>-5.1636321829024538</v>
      </c>
      <c r="AH73">
        <f t="shared" si="33"/>
        <v>-11889.083266373817</v>
      </c>
      <c r="AI73">
        <f t="shared" si="34"/>
        <v>-11894.246898556719</v>
      </c>
      <c r="AJ73">
        <f t="shared" si="35"/>
        <v>7.1884032474889885</v>
      </c>
      <c r="AK73">
        <f t="shared" si="49"/>
        <v>1.7878066503787682</v>
      </c>
      <c r="AL73">
        <f t="shared" si="26"/>
        <v>-11885.270688658853</v>
      </c>
      <c r="AN73">
        <f t="shared" si="36"/>
        <v>0</v>
      </c>
      <c r="AO73">
        <f t="shared" si="36"/>
        <v>0</v>
      </c>
      <c r="AP73">
        <f t="shared" si="36"/>
        <v>-2.906498841146216E-3</v>
      </c>
      <c r="AQ73">
        <f t="shared" si="36"/>
        <v>-6.6921123565743255</v>
      </c>
      <c r="AR73">
        <f t="shared" si="36"/>
        <v>-6.6950188554154719</v>
      </c>
      <c r="AS73">
        <f t="shared" si="36"/>
        <v>4.0461994519475119E-3</v>
      </c>
      <c r="AT73">
        <f t="shared" si="36"/>
        <v>1.0063183769604975E-3</v>
      </c>
      <c r="AU73">
        <f t="shared" si="23"/>
        <v>-6.6899663375865641</v>
      </c>
      <c r="AW73">
        <v>70</v>
      </c>
      <c r="AX73">
        <f>IF(Z73&gt;0, (R73*SUMPRODUCT(K73:$K$98, X73:$X$98)-K73*$AZ$3)/Z73, 0)</f>
        <v>177.70138448946011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50</v>
      </c>
      <c r="R74">
        <f t="shared" si="28"/>
        <v>500000</v>
      </c>
      <c r="S74">
        <f t="shared" si="29"/>
        <v>153.86431559476185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18.351691757921984</v>
      </c>
      <c r="AC74">
        <f t="shared" si="30"/>
        <v>12.451159885531727</v>
      </c>
      <c r="AE74">
        <f t="shared" si="31"/>
        <v>0</v>
      </c>
      <c r="AF74">
        <f t="shared" si="32"/>
        <v>0</v>
      </c>
      <c r="AG74">
        <f t="shared" si="32"/>
        <v>-4.0461493093449974</v>
      </c>
      <c r="AH74">
        <f t="shared" si="33"/>
        <v>-10658.465517284316</v>
      </c>
      <c r="AI74">
        <f t="shared" si="34"/>
        <v>-10662.51166659366</v>
      </c>
      <c r="AJ74">
        <f t="shared" si="35"/>
        <v>5.9005318723902569</v>
      </c>
      <c r="AK74">
        <f t="shared" si="49"/>
        <v>1.284618423054539</v>
      </c>
      <c r="AL74">
        <f t="shared" si="26"/>
        <v>-10655.326516298215</v>
      </c>
      <c r="AN74">
        <f t="shared" si="36"/>
        <v>0</v>
      </c>
      <c r="AO74">
        <f t="shared" si="36"/>
        <v>0</v>
      </c>
      <c r="AP74">
        <f t="shared" si="36"/>
        <v>-2.0334745316165433E-3</v>
      </c>
      <c r="AQ74">
        <f t="shared" si="36"/>
        <v>-5.3566283689662963</v>
      </c>
      <c r="AR74">
        <f t="shared" si="36"/>
        <v>-5.358661843497913</v>
      </c>
      <c r="AS74">
        <f t="shared" si="36"/>
        <v>2.9654321598526546E-3</v>
      </c>
      <c r="AT74">
        <f t="shared" si="36"/>
        <v>6.456110851108675E-4</v>
      </c>
      <c r="AU74">
        <f t="shared" si="23"/>
        <v>-5.3550508002529495</v>
      </c>
      <c r="AW74">
        <v>71</v>
      </c>
      <c r="AX74">
        <f>IF(Z74&gt;0, (R74*SUMPRODUCT(K74:$K$98, X74:$X$98)-K74*$AZ$3)/Z74, 0)</f>
        <v>153.86431559476185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50</v>
      </c>
      <c r="R75">
        <f t="shared" si="28"/>
        <v>500000</v>
      </c>
      <c r="S75">
        <f t="shared" si="29"/>
        <v>126.64657460456947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12.451159885531727</v>
      </c>
      <c r="AC75">
        <f t="shared" si="30"/>
        <v>7.8012998060154946</v>
      </c>
      <c r="AE75">
        <f t="shared" si="31"/>
        <v>0</v>
      </c>
      <c r="AF75">
        <f t="shared" si="32"/>
        <v>0</v>
      </c>
      <c r="AG75">
        <f t="shared" si="32"/>
        <v>-3.0799489960046738</v>
      </c>
      <c r="AH75">
        <f t="shared" si="33"/>
        <v>-9257.3882024687337</v>
      </c>
      <c r="AI75">
        <f t="shared" si="34"/>
        <v>-9260.4681514647382</v>
      </c>
      <c r="AJ75">
        <f t="shared" si="35"/>
        <v>4.6498600795162321</v>
      </c>
      <c r="AK75">
        <f t="shared" si="49"/>
        <v>0.87158119198722095</v>
      </c>
      <c r="AL75">
        <f t="shared" si="26"/>
        <v>-9254.946710193235</v>
      </c>
      <c r="AN75">
        <f t="shared" si="36"/>
        <v>0</v>
      </c>
      <c r="AO75">
        <f t="shared" si="36"/>
        <v>0</v>
      </c>
      <c r="AP75">
        <f t="shared" si="36"/>
        <v>-1.3820454786631527E-3</v>
      </c>
      <c r="AQ75">
        <f t="shared" si="36"/>
        <v>-4.1540075910504157</v>
      </c>
      <c r="AR75">
        <f t="shared" si="36"/>
        <v>-4.1553896365290788</v>
      </c>
      <c r="AS75">
        <f t="shared" si="36"/>
        <v>2.0865014672801236E-3</v>
      </c>
      <c r="AT75">
        <f t="shared" si="36"/>
        <v>3.9109895885819791E-4</v>
      </c>
      <c r="AU75">
        <f t="shared" si="23"/>
        <v>-4.1529120361029408</v>
      </c>
      <c r="AW75">
        <v>72</v>
      </c>
      <c r="AX75">
        <f>IF(Z75&gt;0, (R75*SUMPRODUCT(K75:$K$98, X75:$X$98)-K75*$AZ$3)/Z75, 0)</f>
        <v>126.64657460456947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50</v>
      </c>
      <c r="R76">
        <f t="shared" si="28"/>
        <v>500000</v>
      </c>
      <c r="S76">
        <f t="shared" si="29"/>
        <v>94.174238891969523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7.8012998060154946</v>
      </c>
      <c r="AC76">
        <f t="shared" si="30"/>
        <v>4.2783353305454925</v>
      </c>
      <c r="AE76">
        <f t="shared" si="31"/>
        <v>0</v>
      </c>
      <c r="AF76">
        <f t="shared" si="32"/>
        <v>0</v>
      </c>
      <c r="AG76">
        <f t="shared" si="32"/>
        <v>-2.271499818253544</v>
      </c>
      <c r="AH76">
        <f t="shared" si="33"/>
        <v>-7776.4968779108276</v>
      </c>
      <c r="AI76">
        <f t="shared" si="34"/>
        <v>-7778.7683777290813</v>
      </c>
      <c r="AJ76">
        <f t="shared" si="35"/>
        <v>3.522964475470002</v>
      </c>
      <c r="AK76">
        <f t="shared" si="49"/>
        <v>0.54609098642108467</v>
      </c>
      <c r="AL76">
        <f t="shared" si="26"/>
        <v>-7774.6993222671899</v>
      </c>
      <c r="AN76">
        <f t="shared" si="36"/>
        <v>0</v>
      </c>
      <c r="AO76">
        <f t="shared" si="36"/>
        <v>0</v>
      </c>
      <c r="AP76">
        <f t="shared" si="36"/>
        <v>-9.1006726597752004E-4</v>
      </c>
      <c r="AQ76">
        <f t="shared" si="36"/>
        <v>-3.1156221962651638</v>
      </c>
      <c r="AR76">
        <f t="shared" si="36"/>
        <v>-3.1165322635311417</v>
      </c>
      <c r="AS76">
        <f t="shared" si="36"/>
        <v>1.4114615473718015E-3</v>
      </c>
      <c r="AT76">
        <f t="shared" si="36"/>
        <v>2.1878915727552609E-4</v>
      </c>
      <c r="AU76">
        <f t="shared" si="23"/>
        <v>-3.1149020128264939</v>
      </c>
      <c r="AW76">
        <v>73</v>
      </c>
      <c r="AX76">
        <f>IF(Z76&gt;0, (R76*SUMPRODUCT(K76:$K$98, X76:$X$98)-K76*$AZ$3)/Z76, 0)</f>
        <v>94.174238891969523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50</v>
      </c>
      <c r="R77">
        <f t="shared" si="28"/>
        <v>500000</v>
      </c>
      <c r="S77">
        <f t="shared" si="29"/>
        <v>53.261363480708503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4.2783353305454925</v>
      </c>
      <c r="AC77">
        <f t="shared" si="30"/>
        <v>1.7261444874771286</v>
      </c>
      <c r="AE77">
        <f t="shared" si="31"/>
        <v>0</v>
      </c>
      <c r="AF77">
        <f t="shared" si="32"/>
        <v>0</v>
      </c>
      <c r="AG77">
        <f t="shared" si="32"/>
        <v>-1.6204471446758451</v>
      </c>
      <c r="AH77">
        <f t="shared" si="33"/>
        <v>-6283.3767539516384</v>
      </c>
      <c r="AI77">
        <f t="shared" si="34"/>
        <v>-6284.9972010963147</v>
      </c>
      <c r="AJ77">
        <f t="shared" si="35"/>
        <v>2.552190843068364</v>
      </c>
      <c r="AK77">
        <f t="shared" si="49"/>
        <v>0.29948347313818452</v>
      </c>
      <c r="AL77">
        <f t="shared" si="26"/>
        <v>-6282.1455267801084</v>
      </c>
      <c r="AN77">
        <f t="shared" si="36"/>
        <v>0</v>
      </c>
      <c r="AO77">
        <f t="shared" si="36"/>
        <v>0</v>
      </c>
      <c r="AP77">
        <f t="shared" si="36"/>
        <v>-5.7966574188338528E-4</v>
      </c>
      <c r="AQ77">
        <f t="shared" si="36"/>
        <v>-2.2476871643602991</v>
      </c>
      <c r="AR77">
        <f t="shared" si="36"/>
        <v>-2.2482668301021826</v>
      </c>
      <c r="AS77">
        <f t="shared" si="36"/>
        <v>9.1296874651912755E-4</v>
      </c>
      <c r="AT77">
        <f t="shared" si="36"/>
        <v>1.071311151424107E-4</v>
      </c>
      <c r="AU77">
        <f t="shared" si="23"/>
        <v>-2.247246730240521</v>
      </c>
      <c r="AW77">
        <v>74</v>
      </c>
      <c r="AX77">
        <f>IF(Z77&gt;0, (R77*SUMPRODUCT(K77:$K$98, X77:$X$98)-K77*$AZ$3)/Z77, 0)</f>
        <v>53.261363480708503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50</v>
      </c>
      <c r="R78">
        <f t="shared" si="28"/>
        <v>500000</v>
      </c>
      <c r="S78">
        <f t="shared" si="29"/>
        <v>-0.82855318816600465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1.7261444874771286</v>
      </c>
      <c r="AC78">
        <f t="shared" si="30"/>
        <v>-1.8478968671742813E-2</v>
      </c>
      <c r="AE78">
        <f t="shared" si="31"/>
        <v>0</v>
      </c>
      <c r="AF78">
        <f t="shared" si="32"/>
        <v>0</v>
      </c>
      <c r="AG78">
        <f t="shared" si="32"/>
        <v>-1.1151347273580499</v>
      </c>
      <c r="AH78">
        <f t="shared" si="33"/>
        <v>-4891.0794587103692</v>
      </c>
      <c r="AI78">
        <f t="shared" si="34"/>
        <v>-4892.1945934377272</v>
      </c>
      <c r="AJ78">
        <f t="shared" si="35"/>
        <v>1.7446234561488714</v>
      </c>
      <c r="AK78">
        <f t="shared" si="49"/>
        <v>0.12083011412339902</v>
      </c>
      <c r="AL78">
        <f t="shared" si="26"/>
        <v>-4890.3291398674555</v>
      </c>
      <c r="AN78">
        <f t="shared" si="36"/>
        <v>0</v>
      </c>
      <c r="AO78">
        <f t="shared" si="36"/>
        <v>0</v>
      </c>
      <c r="AP78">
        <f t="shared" si="36"/>
        <v>-3.561656914297685E-4</v>
      </c>
      <c r="AQ78">
        <f t="shared" si="36"/>
        <v>-1.5621741969929526</v>
      </c>
      <c r="AR78">
        <f t="shared" si="36"/>
        <v>-1.5625303626843823</v>
      </c>
      <c r="AS78">
        <f t="shared" si="36"/>
        <v>5.5721968323594565E-4</v>
      </c>
      <c r="AT78">
        <f t="shared" si="36"/>
        <v>3.8592234719706927E-5</v>
      </c>
      <c r="AU78">
        <f t="shared" si="23"/>
        <v>-1.5619345507664268</v>
      </c>
      <c r="AW78">
        <v>75</v>
      </c>
      <c r="AX78">
        <f>IF(Z78&gt;0, (R78*SUMPRODUCT(K78:$K$98, X78:$X$98)-K78*$AZ$3)/Z78, 0)</f>
        <v>-0.82855318816600465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50</v>
      </c>
      <c r="R79">
        <f t="shared" si="28"/>
        <v>500000</v>
      </c>
      <c r="S79">
        <f t="shared" si="29"/>
        <v>-76.546498831835123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-1.8478968671742813E-2</v>
      </c>
      <c r="AC79">
        <f t="shared" si="30"/>
        <v>-1.1314891404759231</v>
      </c>
      <c r="AE79">
        <f t="shared" si="31"/>
        <v>0</v>
      </c>
      <c r="AF79">
        <f t="shared" si="32"/>
        <v>0</v>
      </c>
      <c r="AG79">
        <f t="shared" si="32"/>
        <v>-0.73908614877454404</v>
      </c>
      <c r="AH79">
        <f t="shared" si="33"/>
        <v>-3648.9723130992529</v>
      </c>
      <c r="AI79">
        <f t="shared" si="34"/>
        <v>-3649.7113992480276</v>
      </c>
      <c r="AJ79">
        <f t="shared" si="35"/>
        <v>1.1130101718041803</v>
      </c>
      <c r="AK79">
        <f t="shared" si="49"/>
        <v>-1.293527807021997E-3</v>
      </c>
      <c r="AL79">
        <f t="shared" si="26"/>
        <v>-3648.5996826040305</v>
      </c>
      <c r="AN79">
        <f t="shared" si="36"/>
        <v>0</v>
      </c>
      <c r="AO79">
        <f t="shared" si="36"/>
        <v>0</v>
      </c>
      <c r="AP79">
        <f t="shared" si="36"/>
        <v>-2.1076659645622987E-4</v>
      </c>
      <c r="AQ79">
        <f t="shared" si="36"/>
        <v>-1.0405843436115481</v>
      </c>
      <c r="AR79">
        <f t="shared" si="36"/>
        <v>-1.0407951102080044</v>
      </c>
      <c r="AS79">
        <f t="shared" si="36"/>
        <v>3.1739921810372107E-4</v>
      </c>
      <c r="AT79">
        <f t="shared" si="36"/>
        <v>-3.6887777393685526E-7</v>
      </c>
      <c r="AU79">
        <f t="shared" si="23"/>
        <v>-1.0404780798676745</v>
      </c>
      <c r="AW79">
        <v>76</v>
      </c>
      <c r="AX79">
        <f>IF(Z79&gt;0, (R79*SUMPRODUCT(K79:$K$98, X79:$X$98)-K79*$AZ$3)/Z79, 0)</f>
        <v>-76.546498831835123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50</v>
      </c>
      <c r="R80">
        <f t="shared" si="28"/>
        <v>500000</v>
      </c>
      <c r="S80">
        <f t="shared" si="29"/>
        <v>-187.8509847028559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-1.1314891404759231</v>
      </c>
      <c r="AC80">
        <f t="shared" si="30"/>
        <v>-1.7710341758832084</v>
      </c>
      <c r="AE80">
        <f t="shared" si="31"/>
        <v>0</v>
      </c>
      <c r="AF80">
        <f t="shared" si="32"/>
        <v>0</v>
      </c>
      <c r="AG80">
        <f t="shared" si="32"/>
        <v>-0.47139337030483064</v>
      </c>
      <c r="AH80">
        <f t="shared" si="33"/>
        <v>-2603.0191698196804</v>
      </c>
      <c r="AI80">
        <f t="shared" si="34"/>
        <v>-2603.4905631899851</v>
      </c>
      <c r="AJ80">
        <f t="shared" si="35"/>
        <v>0.63954503540728536</v>
      </c>
      <c r="AK80">
        <f t="shared" si="49"/>
        <v>-7.9204239833314621E-2</v>
      </c>
      <c r="AL80">
        <f t="shared" si="26"/>
        <v>-2602.9302223944114</v>
      </c>
      <c r="AN80">
        <f t="shared" si="36"/>
        <v>0</v>
      </c>
      <c r="AO80">
        <f t="shared" si="36"/>
        <v>0</v>
      </c>
      <c r="AP80">
        <f t="shared" si="36"/>
        <v>-1.2002512496575781E-4</v>
      </c>
      <c r="AQ80">
        <f t="shared" si="36"/>
        <v>-0.6627749154465965</v>
      </c>
      <c r="AR80">
        <f t="shared" si="36"/>
        <v>-0.66289494057156217</v>
      </c>
      <c r="AS80">
        <f t="shared" si="36"/>
        <v>1.6283952560968549E-4</v>
      </c>
      <c r="AT80">
        <f t="shared" si="36"/>
        <v>-2.0166806286783328E-5</v>
      </c>
      <c r="AU80">
        <f t="shared" si="23"/>
        <v>-0.6627522678522394</v>
      </c>
      <c r="AW80">
        <v>77</v>
      </c>
      <c r="AX80">
        <f>IF(Z80&gt;0, (R80*SUMPRODUCT(K80:$K$98, X80:$X$98)-K80*$AZ$3)/Z80, 0)</f>
        <v>-187.8509847028559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50</v>
      </c>
      <c r="R81">
        <f t="shared" si="28"/>
        <v>500000</v>
      </c>
      <c r="S81">
        <f t="shared" si="29"/>
        <v>-359.61656433236396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-1.7710341758832084</v>
      </c>
      <c r="AC81">
        <f t="shared" si="30"/>
        <v>-2.0757382804331423</v>
      </c>
      <c r="AE81">
        <f t="shared" si="31"/>
        <v>0</v>
      </c>
      <c r="AF81">
        <f t="shared" si="32"/>
        <v>0</v>
      </c>
      <c r="AG81">
        <f t="shared" si="32"/>
        <v>-0.28860437564754504</v>
      </c>
      <c r="AH81">
        <f t="shared" si="33"/>
        <v>-1780.7506095423723</v>
      </c>
      <c r="AI81">
        <f t="shared" si="34"/>
        <v>-1781.0392139180199</v>
      </c>
      <c r="AJ81">
        <f t="shared" si="35"/>
        <v>0.30470410454993391</v>
      </c>
      <c r="AK81">
        <f t="shared" si="49"/>
        <v>-0.12397239231182461</v>
      </c>
      <c r="AL81">
        <f t="shared" si="26"/>
        <v>-1780.8584822057817</v>
      </c>
      <c r="AN81">
        <f t="shared" si="36"/>
        <v>0</v>
      </c>
      <c r="AO81">
        <f t="shared" si="36"/>
        <v>0</v>
      </c>
      <c r="AP81">
        <f t="shared" si="36"/>
        <v>-6.5610535918761182E-5</v>
      </c>
      <c r="AQ81">
        <f t="shared" si="36"/>
        <v>-0.40483101327756854</v>
      </c>
      <c r="AR81">
        <f t="shared" si="36"/>
        <v>-0.40489662381348734</v>
      </c>
      <c r="AS81">
        <f t="shared" si="36"/>
        <v>6.9270604616827327E-5</v>
      </c>
      <c r="AT81">
        <f t="shared" si="36"/>
        <v>-2.8183547392376172E-5</v>
      </c>
      <c r="AU81">
        <f t="shared" si="23"/>
        <v>-0.40485553675626285</v>
      </c>
      <c r="AW81">
        <v>78</v>
      </c>
      <c r="AX81">
        <f>IF(Z81&gt;0, (R81*SUMPRODUCT(K81:$K$98, X81:$X$98)-K81*$AZ$3)/Z81, 0)</f>
        <v>-359.61656433236396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50</v>
      </c>
      <c r="R82">
        <f t="shared" si="28"/>
        <v>500000</v>
      </c>
      <c r="S82">
        <f t="shared" si="29"/>
        <v>-638.60677039920131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-2.0757382804331423</v>
      </c>
      <c r="AC82">
        <f t="shared" si="30"/>
        <v>-2.1608632125529761</v>
      </c>
      <c r="AE82">
        <f t="shared" si="31"/>
        <v>0</v>
      </c>
      <c r="AF82">
        <f t="shared" si="32"/>
        <v>0</v>
      </c>
      <c r="AG82">
        <f t="shared" si="32"/>
        <v>-0.16918574251899904</v>
      </c>
      <c r="AH82">
        <f t="shared" si="33"/>
        <v>-1165.3258937207056</v>
      </c>
      <c r="AI82">
        <f t="shared" si="34"/>
        <v>-1165.4950794632246</v>
      </c>
      <c r="AJ82">
        <f t="shared" si="35"/>
        <v>8.5124932119833741E-2</v>
      </c>
      <c r="AK82">
        <f t="shared" si="49"/>
        <v>-0.14530167963031998</v>
      </c>
      <c r="AL82">
        <f t="shared" si="26"/>
        <v>-1165.555256210735</v>
      </c>
      <c r="AN82">
        <f t="shared" si="36"/>
        <v>0</v>
      </c>
      <c r="AO82">
        <f t="shared" si="36"/>
        <v>0</v>
      </c>
      <c r="AP82">
        <f t="shared" si="36"/>
        <v>-3.4341274809834653E-5</v>
      </c>
      <c r="AQ82">
        <f t="shared" si="36"/>
        <v>-0.23653752475498893</v>
      </c>
      <c r="AR82">
        <f t="shared" si="36"/>
        <v>-0.23657186602979877</v>
      </c>
      <c r="AS82">
        <f t="shared" si="36"/>
        <v>1.7278634969890879E-5</v>
      </c>
      <c r="AT82">
        <f t="shared" si="36"/>
        <v>-2.9493294388887573E-5</v>
      </c>
      <c r="AU82">
        <f t="shared" si="23"/>
        <v>-0.23658408068921774</v>
      </c>
      <c r="AW82">
        <v>79</v>
      </c>
      <c r="AX82">
        <f>IF(Z82&gt;0, (R82*SUMPRODUCT(K82:$K$98, X82:$X$98)-K82*$AZ$3)/Z82, 0)</f>
        <v>-638.60677039920131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50</v>
      </c>
      <c r="R83">
        <f t="shared" si="28"/>
        <v>500000</v>
      </c>
      <c r="S83">
        <f t="shared" si="29"/>
        <v>-1114.7060254782332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-2.1608632125529761</v>
      </c>
      <c r="AC83">
        <f t="shared" si="30"/>
        <v>-2.1119488791314165</v>
      </c>
      <c r="AE83">
        <f t="shared" si="31"/>
        <v>0</v>
      </c>
      <c r="AF83">
        <f t="shared" si="32"/>
        <v>0</v>
      </c>
      <c r="AG83">
        <f t="shared" si="32"/>
        <v>-9.473120405110147E-2</v>
      </c>
      <c r="AH83">
        <f t="shared" si="33"/>
        <v>-727.62681042707584</v>
      </c>
      <c r="AI83">
        <f t="shared" si="34"/>
        <v>-727.72154163112691</v>
      </c>
      <c r="AJ83">
        <f t="shared" si="35"/>
        <v>-4.8914333421559597E-2</v>
      </c>
      <c r="AK83">
        <f t="shared" si="49"/>
        <v>-0.15126042487870833</v>
      </c>
      <c r="AL83">
        <f t="shared" si="26"/>
        <v>-727.92171638942716</v>
      </c>
      <c r="AN83">
        <f t="shared" si="36"/>
        <v>0</v>
      </c>
      <c r="AO83">
        <f t="shared" si="36"/>
        <v>0</v>
      </c>
      <c r="AP83">
        <f t="shared" si="36"/>
        <v>-1.7168315505474244E-5</v>
      </c>
      <c r="AQ83">
        <f t="shared" si="36"/>
        <v>-0.13186918478218884</v>
      </c>
      <c r="AR83">
        <f t="shared" si="36"/>
        <v>-0.13188635309769431</v>
      </c>
      <c r="AS83">
        <f t="shared" si="36"/>
        <v>-8.8648372765144255E-6</v>
      </c>
      <c r="AT83">
        <f t="shared" si="36"/>
        <v>-2.7413213247124938E-5</v>
      </c>
      <c r="AU83">
        <f t="shared" si="23"/>
        <v>-0.13192263114821792</v>
      </c>
      <c r="AW83">
        <v>80</v>
      </c>
      <c r="AX83">
        <f>IF(Z83&gt;0, (R83*SUMPRODUCT(K83:$K$98, X83:$X$98)-K83*$AZ$3)/Z83, 0)</f>
        <v>-1114.7060254782332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50</v>
      </c>
      <c r="R84">
        <f t="shared" si="28"/>
        <v>500000</v>
      </c>
      <c r="S84">
        <f t="shared" si="29"/>
        <v>-1967.6797396906909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-2.1119488791314165</v>
      </c>
      <c r="AC84">
        <f t="shared" si="30"/>
        <v>-1.9889503333988299</v>
      </c>
      <c r="AE84">
        <f t="shared" si="31"/>
        <v>0</v>
      </c>
      <c r="AF84">
        <f t="shared" si="32"/>
        <v>0</v>
      </c>
      <c r="AG84">
        <f t="shared" si="32"/>
        <v>-5.0540499383082603E-2</v>
      </c>
      <c r="AH84">
        <f t="shared" si="33"/>
        <v>-432.43392627507859</v>
      </c>
      <c r="AI84">
        <f t="shared" si="34"/>
        <v>-432.48446677446168</v>
      </c>
      <c r="AJ84">
        <f t="shared" si="35"/>
        <v>-0.12299854573258662</v>
      </c>
      <c r="AK84">
        <f t="shared" si="49"/>
        <v>-0.14783642153919918</v>
      </c>
      <c r="AL84">
        <f t="shared" si="26"/>
        <v>-432.75530174173343</v>
      </c>
      <c r="AN84">
        <f t="shared" si="36"/>
        <v>0</v>
      </c>
      <c r="AO84">
        <f t="shared" si="36"/>
        <v>0</v>
      </c>
      <c r="AP84">
        <f t="shared" si="36"/>
        <v>-8.1781700118214209E-6</v>
      </c>
      <c r="AQ84">
        <f t="shared" si="36"/>
        <v>-6.9973945867674192E-2</v>
      </c>
      <c r="AR84">
        <f t="shared" si="36"/>
        <v>-6.9982124037686014E-2</v>
      </c>
      <c r="AS84">
        <f t="shared" si="36"/>
        <v>-1.9902910150994491E-5</v>
      </c>
      <c r="AT84">
        <f t="shared" si="36"/>
        <v>-2.3922030926579401E-5</v>
      </c>
      <c r="AU84">
        <f t="shared" si="23"/>
        <v>-7.0025948978763589E-2</v>
      </c>
      <c r="AW84">
        <v>81</v>
      </c>
      <c r="AX84">
        <f>IF(Z84&gt;0, (R84*SUMPRODUCT(K84:$K$98, X84:$X$98)-K84*$AZ$3)/Z84, 0)</f>
        <v>-1967.6797396906909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50</v>
      </c>
      <c r="R85">
        <f t="shared" si="28"/>
        <v>500000</v>
      </c>
      <c r="S85">
        <f t="shared" si="29"/>
        <v>-3573.7739123687647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-1.9889503333988299</v>
      </c>
      <c r="AC85">
        <f t="shared" si="30"/>
        <v>-1.8313638055925976</v>
      </c>
      <c r="AE85">
        <f t="shared" si="31"/>
        <v>0</v>
      </c>
      <c r="AF85">
        <f t="shared" si="32"/>
        <v>0</v>
      </c>
      <c r="AG85">
        <f t="shared" si="32"/>
        <v>-2.5622267251633933E-2</v>
      </c>
      <c r="AH85">
        <f t="shared" si="33"/>
        <v>-244.12827137617839</v>
      </c>
      <c r="AI85">
        <f t="shared" si="34"/>
        <v>-244.15389364343002</v>
      </c>
      <c r="AJ85">
        <f t="shared" si="35"/>
        <v>-0.15758652780623228</v>
      </c>
      <c r="AK85">
        <f t="shared" si="49"/>
        <v>-0.1392265233379181</v>
      </c>
      <c r="AL85">
        <f t="shared" si="26"/>
        <v>-244.45070669457419</v>
      </c>
      <c r="AN85">
        <f t="shared" si="36"/>
        <v>0</v>
      </c>
      <c r="AO85">
        <f t="shared" si="36"/>
        <v>0</v>
      </c>
      <c r="AP85">
        <f t="shared" si="36"/>
        <v>-3.7018271808527477E-6</v>
      </c>
      <c r="AQ85">
        <f t="shared" si="36"/>
        <v>-3.5270909545965443E-2</v>
      </c>
      <c r="AR85">
        <f t="shared" si="36"/>
        <v>-3.5274611373146296E-2</v>
      </c>
      <c r="AS85">
        <f t="shared" si="36"/>
        <v>-2.2767621859541614E-5</v>
      </c>
      <c r="AT85">
        <f t="shared" si="36"/>
        <v>-2.0115024300008738E-5</v>
      </c>
      <c r="AU85">
        <f t="shared" si="23"/>
        <v>-3.5317494019305846E-2</v>
      </c>
      <c r="AW85">
        <v>82</v>
      </c>
      <c r="AX85">
        <f>IF(Z85&gt;0, (R85*SUMPRODUCT(K85:$K$98, X85:$X$98)-K85*$AZ$3)/Z85, 0)</f>
        <v>-3573.7739123687647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50</v>
      </c>
      <c r="R86">
        <f t="shared" si="28"/>
        <v>500000</v>
      </c>
      <c r="S86">
        <f t="shared" si="29"/>
        <v>-6759.5456125470282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-1.8313638055925976</v>
      </c>
      <c r="AC86">
        <f t="shared" si="30"/>
        <v>-1.663455720786861</v>
      </c>
      <c r="AE86">
        <f t="shared" si="31"/>
        <v>0</v>
      </c>
      <c r="AF86">
        <f t="shared" si="32"/>
        <v>0</v>
      </c>
      <c r="AG86">
        <f t="shared" si="32"/>
        <v>-1.2304493645986828E-2</v>
      </c>
      <c r="AH86">
        <f t="shared" si="33"/>
        <v>-130.61550933130766</v>
      </c>
      <c r="AI86">
        <f t="shared" si="34"/>
        <v>-130.62781382495365</v>
      </c>
      <c r="AJ86">
        <f t="shared" si="35"/>
        <v>-0.1679080848057366</v>
      </c>
      <c r="AK86">
        <f t="shared" si="49"/>
        <v>-0.12819546639148185</v>
      </c>
      <c r="AL86">
        <f t="shared" si="26"/>
        <v>-130.92391737615085</v>
      </c>
      <c r="AN86">
        <f t="shared" si="36"/>
        <v>0</v>
      </c>
      <c r="AO86">
        <f t="shared" si="36"/>
        <v>0</v>
      </c>
      <c r="AP86">
        <f t="shared" si="36"/>
        <v>-1.58724623955609E-6</v>
      </c>
      <c r="AQ86">
        <f t="shared" si="36"/>
        <v>-1.6849045720905353E-2</v>
      </c>
      <c r="AR86">
        <f t="shared" si="36"/>
        <v>-1.685063296714491E-2</v>
      </c>
      <c r="AS86">
        <f t="shared" si="36"/>
        <v>-2.1659686604486527E-5</v>
      </c>
      <c r="AT86">
        <f t="shared" si="36"/>
        <v>-1.6536866758786451E-5</v>
      </c>
      <c r="AU86">
        <f t="shared" si="23"/>
        <v>-1.6888829520508179E-2</v>
      </c>
      <c r="AW86">
        <v>83</v>
      </c>
      <c r="AX86">
        <f>IF(Z86&gt;0, (R86*SUMPRODUCT(K86:$K$98, X86:$X$98)-K86*$AZ$3)/Z86, 0)</f>
        <v>-6759.5456125470282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50</v>
      </c>
      <c r="R87">
        <f t="shared" si="28"/>
        <v>500000</v>
      </c>
      <c r="S87">
        <f t="shared" si="29"/>
        <v>-13432.199294651004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-1.663455720786861</v>
      </c>
      <c r="AC87">
        <f t="shared" si="30"/>
        <v>-1.4988949501223174</v>
      </c>
      <c r="AE87">
        <f t="shared" si="31"/>
        <v>0</v>
      </c>
      <c r="AF87">
        <f t="shared" si="32"/>
        <v>0</v>
      </c>
      <c r="AG87">
        <f t="shared" si="32"/>
        <v>-5.5794844806956153E-3</v>
      </c>
      <c r="AH87">
        <f t="shared" si="33"/>
        <v>-66.019642288313449</v>
      </c>
      <c r="AI87">
        <f t="shared" si="34"/>
        <v>-66.02522177279414</v>
      </c>
      <c r="AJ87">
        <f t="shared" si="35"/>
        <v>-0.16456077066454355</v>
      </c>
      <c r="AK87">
        <f t="shared" si="49"/>
        <v>-0.11644190045508028</v>
      </c>
      <c r="AL87">
        <f t="shared" si="26"/>
        <v>-66.306224443913763</v>
      </c>
      <c r="AN87">
        <f t="shared" si="36"/>
        <v>0</v>
      </c>
      <c r="AO87">
        <f t="shared" si="36"/>
        <v>0</v>
      </c>
      <c r="AP87">
        <f t="shared" si="36"/>
        <v>-6.4262351272999242E-7</v>
      </c>
      <c r="AQ87">
        <f t="shared" si="36"/>
        <v>-7.6038878830619423E-3</v>
      </c>
      <c r="AR87">
        <f t="shared" si="36"/>
        <v>-7.6045305065746719E-3</v>
      </c>
      <c r="AS87">
        <f t="shared" si="36"/>
        <v>-1.8953475158482621E-5</v>
      </c>
      <c r="AT87">
        <f t="shared" si="36"/>
        <v>-1.3411329193278921E-5</v>
      </c>
      <c r="AU87">
        <f t="shared" si="23"/>
        <v>-7.6368953109264334E-3</v>
      </c>
      <c r="AW87">
        <v>84</v>
      </c>
      <c r="AX87">
        <f>IF(Z87&gt;0, (R87*SUMPRODUCT(K87:$K$98, X87:$X$98)-K87*$AZ$3)/Z87, 0)</f>
        <v>-13432.199294651004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50</v>
      </c>
      <c r="R88">
        <f t="shared" si="28"/>
        <v>500000</v>
      </c>
      <c r="S88">
        <f t="shared" si="29"/>
        <v>-28231.035302750446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-1.4988949501223174</v>
      </c>
      <c r="AC88">
        <f t="shared" si="30"/>
        <v>-1.3445257876612289</v>
      </c>
      <c r="AE88">
        <f t="shared" si="31"/>
        <v>0</v>
      </c>
      <c r="AF88">
        <f t="shared" si="32"/>
        <v>0</v>
      </c>
      <c r="AG88">
        <f t="shared" si="32"/>
        <v>-2.381290259536172E-3</v>
      </c>
      <c r="AH88">
        <f t="shared" si="33"/>
        <v>-31.423993763524873</v>
      </c>
      <c r="AI88">
        <f t="shared" si="34"/>
        <v>-31.426375053784408</v>
      </c>
      <c r="AJ88">
        <f t="shared" si="35"/>
        <v>-0.15436916246108856</v>
      </c>
      <c r="AK88">
        <f t="shared" si="49"/>
        <v>-0.10492264650856223</v>
      </c>
      <c r="AL88">
        <f t="shared" si="26"/>
        <v>-31.685666862754058</v>
      </c>
      <c r="AN88">
        <f t="shared" si="36"/>
        <v>0</v>
      </c>
      <c r="AO88">
        <f t="shared" si="36"/>
        <v>0</v>
      </c>
      <c r="AP88">
        <f t="shared" si="36"/>
        <v>-2.4488199273149403E-7</v>
      </c>
      <c r="AQ88">
        <f t="shared" si="36"/>
        <v>-3.2315129084233849E-3</v>
      </c>
      <c r="AR88">
        <f t="shared" si="36"/>
        <v>-3.2317577904161163E-3</v>
      </c>
      <c r="AS88">
        <f t="shared" si="36"/>
        <v>-1.5874683049821166E-5</v>
      </c>
      <c r="AT88">
        <f t="shared" si="36"/>
        <v>-1.0789808868022444E-5</v>
      </c>
      <c r="AU88">
        <f t="shared" si="23"/>
        <v>-3.25842228233396E-3</v>
      </c>
      <c r="AW88">
        <v>85</v>
      </c>
      <c r="AX88">
        <f>IF(Z88&gt;0, (R88*SUMPRODUCT(K88:$K$98, X88:$X$98)-K88*$AZ$3)/Z88, 0)</f>
        <v>-28231.035302750446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50</v>
      </c>
      <c r="R89">
        <f t="shared" si="28"/>
        <v>500000</v>
      </c>
      <c r="S89">
        <f t="shared" si="29"/>
        <v>-63818.663792561725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-1.3445257876612289</v>
      </c>
      <c r="AC89">
        <f t="shared" si="30"/>
        <v>-1.2031385056195181</v>
      </c>
      <c r="AE89">
        <f t="shared" si="31"/>
        <v>0</v>
      </c>
      <c r="AF89">
        <f t="shared" si="32"/>
        <v>0</v>
      </c>
      <c r="AG89">
        <f t="shared" si="32"/>
        <v>-9.4262276434542642E-4</v>
      </c>
      <c r="AH89">
        <f t="shared" si="33"/>
        <v>-14.14854592595384</v>
      </c>
      <c r="AI89">
        <f t="shared" si="34"/>
        <v>-14.149488548718185</v>
      </c>
      <c r="AJ89">
        <f t="shared" si="35"/>
        <v>-0.1413872820417108</v>
      </c>
      <c r="AK89">
        <f t="shared" si="49"/>
        <v>-9.4116805136286036E-2</v>
      </c>
      <c r="AL89">
        <f t="shared" si="26"/>
        <v>-14.384992635896182</v>
      </c>
      <c r="AN89">
        <f t="shared" si="36"/>
        <v>0</v>
      </c>
      <c r="AO89">
        <f t="shared" si="36"/>
        <v>0</v>
      </c>
      <c r="AP89">
        <f t="shared" si="36"/>
        <v>-8.6549470698329869E-8</v>
      </c>
      <c r="AQ89">
        <f t="shared" si="36"/>
        <v>-1.299087193054015E-3</v>
      </c>
      <c r="AR89">
        <f t="shared" si="36"/>
        <v>-1.2991737425247134E-3</v>
      </c>
      <c r="AS89">
        <f t="shared" si="36"/>
        <v>-1.2981857522487409E-5</v>
      </c>
      <c r="AT89">
        <f t="shared" si="36"/>
        <v>-8.6415902272633593E-6</v>
      </c>
      <c r="AU89">
        <f t="shared" si="23"/>
        <v>-1.320797190274464E-3</v>
      </c>
      <c r="AW89">
        <v>86</v>
      </c>
      <c r="AX89">
        <f>IF(Z89&gt;0, (R89*SUMPRODUCT(K89:$K$98, X89:$X$98)-K89*$AZ$3)/Z89, 0)</f>
        <v>-63818.663792561725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50</v>
      </c>
      <c r="R90">
        <f t="shared" si="28"/>
        <v>500000</v>
      </c>
      <c r="S90">
        <f t="shared" si="29"/>
        <v>-156241.7627545906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-1.2031385056195181</v>
      </c>
      <c r="AC90">
        <f t="shared" si="30"/>
        <v>-1.0753136687499523</v>
      </c>
      <c r="AE90">
        <f t="shared" si="31"/>
        <v>0</v>
      </c>
      <c r="AF90">
        <f t="shared" si="32"/>
        <v>0</v>
      </c>
      <c r="AG90">
        <f t="shared" si="32"/>
        <v>-3.4411851536741517E-4</v>
      </c>
      <c r="AH90">
        <f t="shared" si="33"/>
        <v>-5.89078021334557</v>
      </c>
      <c r="AI90">
        <f t="shared" si="34"/>
        <v>-5.8911243318609374</v>
      </c>
      <c r="AJ90">
        <f t="shared" si="35"/>
        <v>-0.12782483686956581</v>
      </c>
      <c r="AK90">
        <f t="shared" si="49"/>
        <v>-8.4219695393366267E-2</v>
      </c>
      <c r="AL90">
        <f t="shared" si="26"/>
        <v>-6.1031688641238695</v>
      </c>
      <c r="AN90">
        <f t="shared" si="36"/>
        <v>0</v>
      </c>
      <c r="AO90">
        <f t="shared" si="36"/>
        <v>0</v>
      </c>
      <c r="AP90">
        <f t="shared" si="36"/>
        <v>-2.821087199564445E-8</v>
      </c>
      <c r="AQ90">
        <f t="shared" si="36"/>
        <v>-4.8292677996629262E-4</v>
      </c>
      <c r="AR90">
        <f t="shared" si="36"/>
        <v>-4.8295499083828822E-4</v>
      </c>
      <c r="AS90">
        <f t="shared" si="36"/>
        <v>-1.0479093538286589E-5</v>
      </c>
      <c r="AT90">
        <f t="shared" si="36"/>
        <v>-6.904339464901106E-6</v>
      </c>
      <c r="AU90">
        <f t="shared" si="23"/>
        <v>-5.0033842384147593E-4</v>
      </c>
      <c r="AW90">
        <v>87</v>
      </c>
      <c r="AX90">
        <f>IF(Z90&gt;0, (R90*SUMPRODUCT(K90:$K$98, X90:$X$98)-K90*$AZ$3)/Z90, 0)</f>
        <v>-156241.7627545906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50</v>
      </c>
      <c r="R91">
        <f t="shared" si="28"/>
        <v>500000</v>
      </c>
      <c r="S91">
        <f t="shared" si="29"/>
        <v>-417232.90714335517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-1.0753136687499523</v>
      </c>
      <c r="AC91">
        <f t="shared" si="30"/>
        <v>-0.96050737761686489</v>
      </c>
      <c r="AE91">
        <f t="shared" si="31"/>
        <v>0</v>
      </c>
      <c r="AF91">
        <f t="shared" si="32"/>
        <v>0</v>
      </c>
      <c r="AG91">
        <f t="shared" si="32"/>
        <v>-1.1510446098237027E-4</v>
      </c>
      <c r="AH91">
        <f t="shared" si="33"/>
        <v>-2.2557286923137072</v>
      </c>
      <c r="AI91">
        <f t="shared" si="34"/>
        <v>-2.2558437967746894</v>
      </c>
      <c r="AJ91">
        <f t="shared" si="35"/>
        <v>-0.11480629113308738</v>
      </c>
      <c r="AK91">
        <f t="shared" si="49"/>
        <v>-7.5271956812496668E-2</v>
      </c>
      <c r="AL91">
        <f t="shared" si="26"/>
        <v>-2.4459220447202732</v>
      </c>
      <c r="AN91">
        <f t="shared" si="36"/>
        <v>0</v>
      </c>
      <c r="AO91">
        <f t="shared" si="36"/>
        <v>0</v>
      </c>
      <c r="AP91">
        <f t="shared" si="36"/>
        <v>-8.4252462396418335E-9</v>
      </c>
      <c r="AQ91">
        <f t="shared" si="36"/>
        <v>-1.6511149542222455E-4</v>
      </c>
      <c r="AR91">
        <f t="shared" si="36"/>
        <v>-1.6511992066846418E-4</v>
      </c>
      <c r="AS91">
        <f t="shared" si="36"/>
        <v>-8.4034212436338169E-6</v>
      </c>
      <c r="AT91">
        <f t="shared" si="36"/>
        <v>-5.5096454618045053E-6</v>
      </c>
      <c r="AU91">
        <f t="shared" si="23"/>
        <v>-1.7903298737390248E-4</v>
      </c>
      <c r="AW91">
        <v>88</v>
      </c>
      <c r="AX91">
        <f>IF(Z91&gt;0, (R91*SUMPRODUCT(K91:$K$98, X91:$X$98)-K91*$AZ$3)/Z91, 0)</f>
        <v>-417232.90714335517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50</v>
      </c>
      <c r="R92">
        <f t="shared" si="28"/>
        <v>500000</v>
      </c>
      <c r="S92">
        <f t="shared" si="29"/>
        <v>-1224976.5884260878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-0.96050737761686489</v>
      </c>
      <c r="AC92">
        <f t="shared" si="30"/>
        <v>-0.85773568740420358</v>
      </c>
      <c r="AE92">
        <f t="shared" si="31"/>
        <v>0</v>
      </c>
      <c r="AF92">
        <f t="shared" si="32"/>
        <v>0</v>
      </c>
      <c r="AG92">
        <f t="shared" si="32"/>
        <v>-3.5010288992798874E-5</v>
      </c>
      <c r="AH92">
        <f t="shared" si="33"/>
        <v>-0.78943127379747691</v>
      </c>
      <c r="AI92">
        <f t="shared" si="34"/>
        <v>-0.78946628408646968</v>
      </c>
      <c r="AJ92">
        <f t="shared" si="35"/>
        <v>-0.1027716902126613</v>
      </c>
      <c r="AK92">
        <f t="shared" si="49"/>
        <v>-6.7235516433180542E-2</v>
      </c>
      <c r="AL92">
        <f t="shared" si="26"/>
        <v>-0.95947349073231147</v>
      </c>
      <c r="AN92">
        <f t="shared" si="36"/>
        <v>0</v>
      </c>
      <c r="AO92">
        <f t="shared" si="36"/>
        <v>0</v>
      </c>
      <c r="AP92">
        <f t="shared" si="36"/>
        <v>-2.2880637476097462E-9</v>
      </c>
      <c r="AQ92">
        <f t="shared" si="36"/>
        <v>-5.1592521249308022E-5</v>
      </c>
      <c r="AR92">
        <f t="shared" si="36"/>
        <v>-5.1594809313055626E-5</v>
      </c>
      <c r="AS92">
        <f t="shared" si="36"/>
        <v>-6.7165449192532052E-6</v>
      </c>
      <c r="AT92">
        <f t="shared" si="36"/>
        <v>-4.3941124774554787E-6</v>
      </c>
      <c r="AU92">
        <f t="shared" si="23"/>
        <v>-6.2705466709764304E-5</v>
      </c>
      <c r="AW92">
        <v>89</v>
      </c>
      <c r="AX92">
        <f>IF(Z92&gt;0, (R92*SUMPRODUCT(K92:$K$98, X92:$X$98)-K92*$AZ$3)/Z92, 0)</f>
        <v>-1224976.5884260878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50</v>
      </c>
      <c r="R93">
        <f t="shared" si="28"/>
        <v>500000</v>
      </c>
      <c r="S93">
        <f t="shared" si="29"/>
        <v>-3990298.0959391017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-0.85773568740420358</v>
      </c>
      <c r="AC93">
        <f t="shared" si="30"/>
        <v>-0.76587942125752106</v>
      </c>
      <c r="AE93">
        <f t="shared" si="31"/>
        <v>0</v>
      </c>
      <c r="AF93">
        <f t="shared" si="32"/>
        <v>0</v>
      </c>
      <c r="AG93">
        <f t="shared" si="32"/>
        <v>-9.5967694999648169E-6</v>
      </c>
      <c r="AH93">
        <f t="shared" si="33"/>
        <v>-0.25063416602906069</v>
      </c>
      <c r="AI93">
        <f t="shared" si="34"/>
        <v>-0.25064376279856065</v>
      </c>
      <c r="AJ93">
        <f t="shared" si="35"/>
        <v>-9.1856266146682519E-2</v>
      </c>
      <c r="AK93">
        <f t="shared" si="49"/>
        <v>-6.0041498118294255E-2</v>
      </c>
      <c r="AL93">
        <f t="shared" si="26"/>
        <v>-0.40254152706353741</v>
      </c>
      <c r="AN93">
        <f t="shared" si="36"/>
        <v>0</v>
      </c>
      <c r="AO93">
        <f t="shared" si="36"/>
        <v>0</v>
      </c>
      <c r="AP93">
        <f t="shared" si="36"/>
        <v>-5.5998896066241468E-10</v>
      </c>
      <c r="AQ93">
        <f t="shared" si="36"/>
        <v>-1.4624959590997714E-5</v>
      </c>
      <c r="AR93">
        <f t="shared" si="36"/>
        <v>-1.4625519579958376E-5</v>
      </c>
      <c r="AS93">
        <f t="shared" si="36"/>
        <v>-5.3599802527297835E-6</v>
      </c>
      <c r="AT93">
        <f t="shared" si="36"/>
        <v>-3.5035306545604949E-6</v>
      </c>
      <c r="AU93">
        <f t="shared" si="23"/>
        <v>-2.3489030487248653E-5</v>
      </c>
      <c r="AW93">
        <v>90</v>
      </c>
      <c r="AX93">
        <f>IF(Z93&gt;0, (R93*SUMPRODUCT(K93:$K$98, X93:$X$98)-K93*$AZ$3)/Z93, 0)</f>
        <v>-3990298.0959391017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50</v>
      </c>
      <c r="R94">
        <f t="shared" si="28"/>
        <v>500000</v>
      </c>
      <c r="S94">
        <f t="shared" si="29"/>
        <v>-14588776.160872698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-0.76587942125752106</v>
      </c>
      <c r="AC94">
        <f t="shared" si="30"/>
        <v>-0.68383345812074459</v>
      </c>
      <c r="AE94">
        <f t="shared" si="31"/>
        <v>0</v>
      </c>
      <c r="AF94">
        <f t="shared" si="32"/>
        <v>0</v>
      </c>
      <c r="AG94">
        <f t="shared" si="32"/>
        <v>-2.3436971360037573E-6</v>
      </c>
      <c r="AH94">
        <f t="shared" si="33"/>
        <v>-7.1571046689614115E-2</v>
      </c>
      <c r="AI94">
        <f t="shared" si="34"/>
        <v>-7.1573390386750119E-2</v>
      </c>
      <c r="AJ94">
        <f t="shared" si="35"/>
        <v>-8.2045963136776479E-2</v>
      </c>
      <c r="AK94">
        <f t="shared" si="49"/>
        <v>-5.3611559488026476E-2</v>
      </c>
      <c r="AL94">
        <f t="shared" si="26"/>
        <v>-0.20723091301155308</v>
      </c>
      <c r="AN94">
        <f t="shared" si="36"/>
        <v>0</v>
      </c>
      <c r="AO94">
        <f t="shared" si="36"/>
        <v>0</v>
      </c>
      <c r="AP94">
        <f t="shared" si="36"/>
        <v>-1.2210624285962599E-10</v>
      </c>
      <c r="AQ94">
        <f t="shared" si="36"/>
        <v>-3.7288399915447274E-6</v>
      </c>
      <c r="AR94">
        <f t="shared" si="36"/>
        <v>-3.7289620977875867E-6</v>
      </c>
      <c r="AS94">
        <f t="shared" si="36"/>
        <v>-4.2745814493392329E-6</v>
      </c>
      <c r="AT94">
        <f t="shared" si="36"/>
        <v>-2.7931536043476876E-6</v>
      </c>
      <c r="AU94">
        <f t="shared" si="23"/>
        <v>-1.0796697151474509E-5</v>
      </c>
      <c r="AW94">
        <v>91</v>
      </c>
      <c r="AX94">
        <f>IF(Z94&gt;0, (R94*SUMPRODUCT(K94:$K$98, X94:$X$98)-K94*$AZ$3)/Z94, 0)</f>
        <v>-14588776.160872698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50</v>
      </c>
      <c r="R95">
        <f t="shared" si="28"/>
        <v>500000</v>
      </c>
      <c r="S95">
        <f t="shared" si="29"/>
        <v>-60776369.546697326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-0.68383345812074459</v>
      </c>
      <c r="AC95">
        <f t="shared" si="30"/>
        <v>-0.6105688047318365</v>
      </c>
      <c r="AE95">
        <f t="shared" si="31"/>
        <v>0</v>
      </c>
      <c r="AF95">
        <f t="shared" si="32"/>
        <v>0</v>
      </c>
      <c r="AG95">
        <f t="shared" si="32"/>
        <v>-5.0230773019660876E-7</v>
      </c>
      <c r="AH95">
        <f t="shared" si="33"/>
        <v>-1.817952434447111E-2</v>
      </c>
      <c r="AI95">
        <f t="shared" si="34"/>
        <v>-1.8180026652201305E-2</v>
      </c>
      <c r="AJ95">
        <f t="shared" si="35"/>
        <v>-7.3264653388908085E-2</v>
      </c>
      <c r="AK95">
        <f t="shared" si="49"/>
        <v>-4.7868342068452127E-2</v>
      </c>
      <c r="AL95">
        <f t="shared" si="26"/>
        <v>-0.13931302210956154</v>
      </c>
      <c r="AN95">
        <f t="shared" si="36"/>
        <v>0</v>
      </c>
      <c r="AO95">
        <f t="shared" si="36"/>
        <v>0</v>
      </c>
      <c r="AP95">
        <f t="shared" si="36"/>
        <v>-2.336620691522214E-11</v>
      </c>
      <c r="AQ95">
        <f t="shared" si="36"/>
        <v>-8.4566989898197258E-7</v>
      </c>
      <c r="AR95">
        <f t="shared" si="36"/>
        <v>-8.4569326518888775E-7</v>
      </c>
      <c r="AS95">
        <f t="shared" si="36"/>
        <v>-3.4081041316787901E-6</v>
      </c>
      <c r="AT95">
        <f t="shared" si="36"/>
        <v>-2.2267258061553048E-6</v>
      </c>
      <c r="AU95">
        <f t="shared" si="23"/>
        <v>-6.480523203022983E-6</v>
      </c>
      <c r="AW95">
        <v>92</v>
      </c>
      <c r="AX95">
        <f>IF(Z95&gt;0, (R95*SUMPRODUCT(K95:$K$98, X95:$X$98)-K95*$AZ$3)/Z95, 0)</f>
        <v>-60776369.546697326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50</v>
      </c>
      <c r="R96">
        <f t="shared" si="28"/>
        <v>500000</v>
      </c>
      <c r="S96">
        <f t="shared" si="29"/>
        <v>-294233547.20754081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-0.6105688047318365</v>
      </c>
      <c r="AC96">
        <f t="shared" si="30"/>
        <v>-0.54515145198307513</v>
      </c>
      <c r="AE96">
        <f t="shared" si="31"/>
        <v>0</v>
      </c>
      <c r="AF96">
        <f t="shared" si="32"/>
        <v>0</v>
      </c>
      <c r="AG96">
        <f t="shared" si="32"/>
        <v>-9.2639241370826194E-8</v>
      </c>
      <c r="AH96">
        <f t="shared" si="33"/>
        <v>-4.0464541152381642E-3</v>
      </c>
      <c r="AI96">
        <f t="shared" si="34"/>
        <v>-4.0465467544795351E-3</v>
      </c>
      <c r="AJ96">
        <f t="shared" si="35"/>
        <v>-6.541735274876137E-2</v>
      </c>
      <c r="AK96">
        <f t="shared" si="49"/>
        <v>-4.2739816331228558E-2</v>
      </c>
      <c r="AL96">
        <f t="shared" si="26"/>
        <v>-0.11220371583446946</v>
      </c>
      <c r="AN96">
        <f t="shared" si="36"/>
        <v>0</v>
      </c>
      <c r="AO96">
        <f t="shared" si="36"/>
        <v>0</v>
      </c>
      <c r="AP96">
        <f t="shared" si="36"/>
        <v>-3.8476479090756359E-12</v>
      </c>
      <c r="AQ96">
        <f t="shared" si="36"/>
        <v>-1.6806409989201072E-7</v>
      </c>
      <c r="AR96">
        <f t="shared" si="36"/>
        <v>-1.680679475399198E-7</v>
      </c>
      <c r="AS96">
        <f t="shared" si="36"/>
        <v>-2.7170229029995152E-6</v>
      </c>
      <c r="AT96">
        <f t="shared" si="36"/>
        <v>-1.7751415329801688E-6</v>
      </c>
      <c r="AU96">
        <f t="shared" si="23"/>
        <v>-4.660232383519604E-6</v>
      </c>
      <c r="AW96">
        <v>93</v>
      </c>
      <c r="AX96">
        <f>IF(Z96&gt;0, (R96*SUMPRODUCT(K96:$K$98, X96:$X$98)-K96*$AZ$3)/Z96, 0)</f>
        <v>-294233547.20754081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50</v>
      </c>
      <c r="R97">
        <f t="shared" si="28"/>
        <v>500000</v>
      </c>
      <c r="S97">
        <f t="shared" si="29"/>
        <v>-1700030137.8143761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-0.54515145198307513</v>
      </c>
      <c r="AC97">
        <f t="shared" si="30"/>
        <v>-0.48674251431622828</v>
      </c>
      <c r="AE97">
        <f t="shared" si="31"/>
        <v>0</v>
      </c>
      <c r="AF97">
        <f t="shared" si="32"/>
        <v>0</v>
      </c>
      <c r="AG97">
        <f t="shared" si="32"/>
        <v>-1.4315702512839069E-8</v>
      </c>
      <c r="AH97">
        <f t="shared" si="33"/>
        <v>-7.7397146444278862E-4</v>
      </c>
      <c r="AI97">
        <f t="shared" si="34"/>
        <v>-7.7398578014530148E-4</v>
      </c>
      <c r="AJ97">
        <f t="shared" si="35"/>
        <v>-5.840893766684685E-2</v>
      </c>
      <c r="AK97">
        <f t="shared" si="49"/>
        <v>-3.816060163881526E-2</v>
      </c>
      <c r="AL97">
        <f t="shared" si="26"/>
        <v>-9.7343525085807403E-2</v>
      </c>
      <c r="AN97">
        <f t="shared" si="36"/>
        <v>0</v>
      </c>
      <c r="AO97">
        <f t="shared" si="36"/>
        <v>0</v>
      </c>
      <c r="AP97">
        <f t="shared" si="36"/>
        <v>-5.3087830300293258E-13</v>
      </c>
      <c r="AQ97">
        <f t="shared" si="36"/>
        <v>-2.870167616626424E-8</v>
      </c>
      <c r="AR97">
        <f t="shared" si="36"/>
        <v>-2.8702207044567245E-8</v>
      </c>
      <c r="AS97">
        <f t="shared" si="36"/>
        <v>-2.16601579146885E-6</v>
      </c>
      <c r="AT97">
        <f t="shared" si="36"/>
        <v>-1.4151338658662523E-6</v>
      </c>
      <c r="AU97">
        <f t="shared" si="23"/>
        <v>-3.6098518643796692E-6</v>
      </c>
      <c r="AW97">
        <v>94</v>
      </c>
      <c r="AX97">
        <f>IF(Z97&gt;0, (R97*SUMPRODUCT(K97:$K$98, X97:$X$98)-K97*$AZ$3)/Z97, 0)</f>
        <v>-1700030137.8143761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-0.48674251431622828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-1.431570251283907E-4</v>
      </c>
      <c r="AI98">
        <f t="shared" si="34"/>
        <v>-1.431570251283907E-4</v>
      </c>
      <c r="AJ98">
        <f t="shared" si="35"/>
        <v>-0.48674251431622828</v>
      </c>
      <c r="AK98">
        <f t="shared" si="49"/>
        <v>-3.4071976002135983E-2</v>
      </c>
      <c r="AL98">
        <f t="shared" si="26"/>
        <v>-0.5209576473434927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-4.7399848482404693E-9</v>
      </c>
      <c r="AR98">
        <f t="shared" si="36"/>
        <v>-4.7399848482404693E-9</v>
      </c>
      <c r="AS98">
        <f t="shared" si="36"/>
        <v>-1.6116234189584601E-5</v>
      </c>
      <c r="AT98">
        <f t="shared" si="36"/>
        <v>-1.128136393270922E-6</v>
      </c>
      <c r="AU98">
        <f t="shared" si="36"/>
        <v>-1.7249110567703763E-5</v>
      </c>
      <c r="AW98">
        <v>95</v>
      </c>
    </row>
    <row r="100" spans="5:50" x14ac:dyDescent="0.25">
      <c r="AN100" s="8">
        <f t="shared" ref="AN100:AU100" si="50">SUM(AN3:AN98)</f>
        <v>22820.723796972263</v>
      </c>
      <c r="AO100" s="8">
        <f t="shared" si="50"/>
        <v>-2282.0723796972266</v>
      </c>
      <c r="AP100" s="8">
        <f t="shared" si="50"/>
        <v>-955.69540446167434</v>
      </c>
      <c r="AQ100" s="8">
        <f t="shared" si="50"/>
        <v>-13125.534561552455</v>
      </c>
      <c r="AR100" s="8">
        <f t="shared" si="50"/>
        <v>6457.4214512609051</v>
      </c>
      <c r="AS100" s="8">
        <f t="shared" si="50"/>
        <v>-75.789397654363427</v>
      </c>
      <c r="AT100" s="8">
        <f t="shared" si="50"/>
        <v>19.248844696305632</v>
      </c>
      <c r="AU100" s="8">
        <f t="shared" si="50"/>
        <v>6400.8808983028484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5FED2-65C9-4351-B45F-9E4A573FE5BC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26384.892287818202</v>
      </c>
      <c r="K3">
        <v>1</v>
      </c>
      <c r="L3" s="2">
        <v>0</v>
      </c>
      <c r="O3">
        <f>$C$3</f>
        <v>26384.892287818202</v>
      </c>
      <c r="P3">
        <f>O3*C5</f>
        <v>2638.4892287818202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26384.892287818202</v>
      </c>
      <c r="AF3">
        <f t="shared" ref="AF3:AG34" si="4">-$Z3*P3</f>
        <v>-2638.4892287818202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23225.921131336385</v>
      </c>
      <c r="AJ3">
        <f t="shared" ref="AJ3:AJ66" si="7">AB3-AC3</f>
        <v>0</v>
      </c>
      <c r="AL3">
        <f t="shared" ref="AL3:AL34" si="8">SUM(AI3:AK3)</f>
        <v>23225.921131336385</v>
      </c>
      <c r="AN3">
        <f t="shared" ref="AN3:AU34" si="9">AE3*$K3</f>
        <v>26384.892287818202</v>
      </c>
      <c r="AO3">
        <f t="shared" si="9"/>
        <v>-2638.4892287818202</v>
      </c>
      <c r="AP3">
        <f t="shared" si="9"/>
        <v>-520.48192770000003</v>
      </c>
      <c r="AQ3">
        <f t="shared" si="9"/>
        <v>0</v>
      </c>
      <c r="AR3">
        <f t="shared" si="9"/>
        <v>23225.921131336385</v>
      </c>
      <c r="AS3">
        <f t="shared" si="9"/>
        <v>0</v>
      </c>
      <c r="AT3">
        <f t="shared" si="9"/>
        <v>0</v>
      </c>
      <c r="AU3">
        <f t="shared" si="9"/>
        <v>23225.921131336385</v>
      </c>
      <c r="AW3">
        <v>0</v>
      </c>
      <c r="AX3">
        <f>IF(Z3&gt;0, (R3*SUMPRODUCT(K3:$K$98, X3:$X$98)-K3*$AZ$3)/Z3, 0)</f>
        <v>0</v>
      </c>
      <c r="AZ3">
        <f>C6*SUMPRODUCT(X4:X89, K4:K89)/1</f>
        <v>15078.810376619966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500000</v>
      </c>
      <c r="S4">
        <f t="shared" si="1"/>
        <v>1024.2921889661761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1011.443666460469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-1011.443666460469</v>
      </c>
      <c r="AK4">
        <f>G4*SUM(AB4, AE4:AF4)</f>
        <v>0</v>
      </c>
      <c r="AL4">
        <f t="shared" si="8"/>
        <v>-2283.3466664604689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-1186.5873682246479</v>
      </c>
      <c r="AR4">
        <f t="shared" si="9"/>
        <v>-1186.5873682246479</v>
      </c>
      <c r="AS4">
        <f t="shared" si="9"/>
        <v>-943.59890517815927</v>
      </c>
      <c r="AT4">
        <f t="shared" si="9"/>
        <v>0</v>
      </c>
      <c r="AU4">
        <f t="shared" si="9"/>
        <v>-2130.1862734028068</v>
      </c>
      <c r="AW4">
        <v>1</v>
      </c>
      <c r="AX4">
        <f>IF(Z4&gt;0, (R4*SUMPRODUCT(K4:$K$98, X4:$X$98)-K4*$AZ$3)/Z4, 0)</f>
        <v>1024.2921889661761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500000</v>
      </c>
      <c r="S5">
        <f t="shared" si="1"/>
        <v>1023.7500547534322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1011.443666460469</v>
      </c>
      <c r="AC5">
        <f t="shared" si="2"/>
        <v>998.21135838661212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-1263.927141564702</v>
      </c>
      <c r="AI5">
        <f t="shared" si="6"/>
        <v>-1312.6798304535455</v>
      </c>
      <c r="AJ5">
        <f t="shared" si="7"/>
        <v>13.232308073856871</v>
      </c>
      <c r="AK5">
        <f>G5*SUM(AB5, AE5:AF5)</f>
        <v>41.469190324879229</v>
      </c>
      <c r="AL5">
        <f t="shared" si="8"/>
        <v>-1257.9783320548092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-1080.7942325056674</v>
      </c>
      <c r="AR5">
        <f t="shared" si="9"/>
        <v>-1122.483047657603</v>
      </c>
      <c r="AS5">
        <f t="shared" si="9"/>
        <v>11.315052726265533</v>
      </c>
      <c r="AT5">
        <f t="shared" si="9"/>
        <v>35.460637133184726</v>
      </c>
      <c r="AU5">
        <f t="shared" si="9"/>
        <v>-1075.7073577981528</v>
      </c>
      <c r="AW5">
        <v>2</v>
      </c>
      <c r="AX5">
        <f>IF(Z5&gt;0, (R5*SUMPRODUCT(K5:$K$98, X5:$X$98)-K5*$AZ$3)/Z5, 0)</f>
        <v>1023.7500547534322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500000</v>
      </c>
      <c r="S6">
        <f t="shared" si="1"/>
        <v>1225.0745003736706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998.21135838661212</v>
      </c>
      <c r="AC6">
        <f t="shared" si="2"/>
        <v>1179.4832188227101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-1259.1746980832727</v>
      </c>
      <c r="AI6">
        <f t="shared" si="6"/>
        <v>-1307.3139426134194</v>
      </c>
      <c r="AJ6">
        <f t="shared" si="7"/>
        <v>-181.271860436098</v>
      </c>
      <c r="AK6">
        <f>G6*SUM(AB6, AE6:AF6)</f>
        <v>58.395364465616815</v>
      </c>
      <c r="AL6">
        <f t="shared" si="8"/>
        <v>-1430.1904385839005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-971.33999096180651</v>
      </c>
      <c r="AR6">
        <f t="shared" si="9"/>
        <v>-1008.4750870036812</v>
      </c>
      <c r="AS6">
        <f t="shared" si="9"/>
        <v>-139.83493120188541</v>
      </c>
      <c r="AT6">
        <f t="shared" si="9"/>
        <v>45.046769823588427</v>
      </c>
      <c r="AU6">
        <f t="shared" si="9"/>
        <v>-1103.2632483819782</v>
      </c>
      <c r="AW6">
        <v>3</v>
      </c>
      <c r="AX6">
        <f>IF(Z6&gt;0, (R6*SUMPRODUCT(K6:$K$98, X6:$X$98)-K6*$AZ$3)/Z6, 0)</f>
        <v>1225.0745003736706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500000</v>
      </c>
      <c r="S7">
        <f t="shared" si="1"/>
        <v>1322.1909384696351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1179.4832188227101</v>
      </c>
      <c r="AC7">
        <f t="shared" si="2"/>
        <v>1256.933879034892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-1256.1440025923137</v>
      </c>
      <c r="AI7">
        <f t="shared" si="6"/>
        <v>-1303.6762402768998</v>
      </c>
      <c r="AJ7">
        <f t="shared" si="7"/>
        <v>-77.450660212181901</v>
      </c>
      <c r="AK7">
        <f>G7*SUM(AB7, AE7:AF7)</f>
        <v>57.912626044195065</v>
      </c>
      <c r="AL7">
        <f t="shared" si="8"/>
        <v>-1323.2142744448865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-881.63231922827595</v>
      </c>
      <c r="AR7">
        <f t="shared" si="9"/>
        <v>-914.9931097598469</v>
      </c>
      <c r="AS7">
        <f t="shared" si="9"/>
        <v>-54.359217611763412</v>
      </c>
      <c r="AT7">
        <f t="shared" si="9"/>
        <v>40.646329327350621</v>
      </c>
      <c r="AU7">
        <f t="shared" si="9"/>
        <v>-928.70599804425967</v>
      </c>
      <c r="AW7">
        <v>4</v>
      </c>
      <c r="AX7">
        <f>IF(Z7&gt;0, (R7*SUMPRODUCT(K7:$K$98, X7:$X$98)-K7*$AZ$3)/Z7, 0)</f>
        <v>1322.1909384696351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500000</v>
      </c>
      <c r="S8">
        <f t="shared" si="1"/>
        <v>1150.2477139407385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1256.933879034892</v>
      </c>
      <c r="AC8">
        <f t="shared" si="2"/>
        <v>1079.6597645953461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-1252.9564398789644</v>
      </c>
      <c r="AI8">
        <f t="shared" si="6"/>
        <v>-1299.8880595427167</v>
      </c>
      <c r="AJ8">
        <f t="shared" si="7"/>
        <v>177.27411443954588</v>
      </c>
      <c r="AK8">
        <f t="shared" ref="AK8:AK71" si="22">G8*SUM(AB8:AB8, AE8:AF8)</f>
        <v>26.772691623443198</v>
      </c>
      <c r="AL8">
        <f t="shared" si="8"/>
        <v>-1095.8412534797276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-820.86727240071332</v>
      </c>
      <c r="AR8">
        <f t="shared" si="9"/>
        <v>-851.61425561303759</v>
      </c>
      <c r="AS8">
        <f t="shared" si="9"/>
        <v>116.14012598977425</v>
      </c>
      <c r="AT8">
        <f t="shared" si="9"/>
        <v>17.539976369716577</v>
      </c>
      <c r="AU8">
        <f t="shared" si="9"/>
        <v>-717.9341532535467</v>
      </c>
      <c r="AW8">
        <v>5</v>
      </c>
      <c r="AX8">
        <f>IF(Z8&gt;0, (R8*SUMPRODUCT(K8:$K$98, X8:$X$98)-K8*$AZ$3)/Z8, 0)</f>
        <v>1150.2477139407385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500000</v>
      </c>
      <c r="S9">
        <f t="shared" si="1"/>
        <v>843.57758637009249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1079.6597645953461</v>
      </c>
      <c r="AC9">
        <f t="shared" si="2"/>
        <v>781.78210824892085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-1250.0617043559705</v>
      </c>
      <c r="AI9">
        <f t="shared" si="6"/>
        <v>-1296.3990016526498</v>
      </c>
      <c r="AJ9">
        <f t="shared" si="7"/>
        <v>297.87765634642528</v>
      </c>
      <c r="AK9">
        <f t="shared" si="22"/>
        <v>6.3699926111125418</v>
      </c>
      <c r="AL9">
        <f t="shared" si="8"/>
        <v>-992.15135269511188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-775.61398135870593</v>
      </c>
      <c r="AR9">
        <f t="shared" si="9"/>
        <v>-804.36444664889382</v>
      </c>
      <c r="AS9">
        <f t="shared" si="9"/>
        <v>184.82133657208681</v>
      </c>
      <c r="AT9">
        <f t="shared" si="9"/>
        <v>3.952329163523935</v>
      </c>
      <c r="AU9">
        <f t="shared" si="9"/>
        <v>-615.59078091328297</v>
      </c>
      <c r="AW9">
        <v>6</v>
      </c>
      <c r="AX9">
        <f>IF(Z9&gt;0, (R9*SUMPRODUCT(K9:$K$98, X9:$X$98)-K9*$AZ$3)/Z9, 0)</f>
        <v>843.57758637009249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500000</v>
      </c>
      <c r="S10">
        <f t="shared" si="1"/>
        <v>531.5312060503793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781.78210824892085</v>
      </c>
      <c r="AC10">
        <f t="shared" si="2"/>
        <v>486.33999227414461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-1249.6483288914387</v>
      </c>
      <c r="AI10">
        <f t="shared" si="6"/>
        <v>-1295.3972883822619</v>
      </c>
      <c r="AJ10">
        <f t="shared" si="7"/>
        <v>295.44211597477624</v>
      </c>
      <c r="AK10">
        <f t="shared" si="22"/>
        <v>3.2053066438205757</v>
      </c>
      <c r="AL10">
        <f t="shared" si="8"/>
        <v>-996.74986576366507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-735.56351217885958</v>
      </c>
      <c r="AR10">
        <f t="shared" si="9"/>
        <v>-762.49210044132712</v>
      </c>
      <c r="AS10">
        <f t="shared" si="9"/>
        <v>173.90207744665369</v>
      </c>
      <c r="AT10">
        <f t="shared" si="9"/>
        <v>1.8866960872347291</v>
      </c>
      <c r="AU10">
        <f t="shared" si="9"/>
        <v>-586.70332690743874</v>
      </c>
      <c r="AW10">
        <v>7</v>
      </c>
      <c r="AX10">
        <f>IF(Z10&gt;0, (R10*SUMPRODUCT(K10:$K$98, X10:$X$98)-K10*$AZ$3)/Z10, 0)</f>
        <v>531.5312060503793</v>
      </c>
    </row>
    <row r="11" spans="1:52" x14ac:dyDescent="0.25">
      <c r="A11" t="s">
        <v>33</v>
      </c>
      <c r="C11" s="12">
        <f>AU91</f>
        <v>7404.3847158595554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500000</v>
      </c>
      <c r="S11">
        <f t="shared" si="1"/>
        <v>213.32441379177379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486.33999227414461</v>
      </c>
      <c r="AC11">
        <f t="shared" si="2"/>
        <v>192.70282512616905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-1248.5682502044858</v>
      </c>
      <c r="AI11">
        <f t="shared" si="6"/>
        <v>-1293.7348632753803</v>
      </c>
      <c r="AJ11">
        <f t="shared" si="7"/>
        <v>293.63716714797556</v>
      </c>
      <c r="AK11">
        <f t="shared" si="22"/>
        <v>1.167215981457947</v>
      </c>
      <c r="AL11">
        <f t="shared" si="8"/>
        <v>-998.93048014594683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-698.33500583469845</v>
      </c>
      <c r="AR11">
        <f t="shared" si="9"/>
        <v>-723.59708261522758</v>
      </c>
      <c r="AS11">
        <f t="shared" si="9"/>
        <v>164.23380363867361</v>
      </c>
      <c r="AT11">
        <f t="shared" si="9"/>
        <v>0.65283397931053699</v>
      </c>
      <c r="AU11">
        <f t="shared" si="9"/>
        <v>-558.71044499724348</v>
      </c>
      <c r="AW11">
        <v>8</v>
      </c>
      <c r="AX11">
        <f>IF(Z11&gt;0, (R11*SUMPRODUCT(K11:$K$98, X11:$X$98)-K11*$AZ$3)/Z11, 0)</f>
        <v>213.32441379177379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500000</v>
      </c>
      <c r="S12">
        <f t="shared" si="1"/>
        <v>-96.962670944722021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192.70282512616905</v>
      </c>
      <c r="AC12">
        <f t="shared" si="2"/>
        <v>-86.471319601029791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-1249.4196274090982</v>
      </c>
      <c r="AI12">
        <f t="shared" si="6"/>
        <v>-1294.009632386543</v>
      </c>
      <c r="AJ12">
        <f t="shared" si="7"/>
        <v>279.17414472719884</v>
      </c>
      <c r="AK12">
        <f t="shared" si="22"/>
        <v>0.44321649779018879</v>
      </c>
      <c r="AL12">
        <f t="shared" si="8"/>
        <v>-1014.3922711615539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-664.07981417686779</v>
      </c>
      <c r="AR12">
        <f t="shared" si="9"/>
        <v>-687.77987584547759</v>
      </c>
      <c r="AS12">
        <f t="shared" si="9"/>
        <v>148.38402573991306</v>
      </c>
      <c r="AT12">
        <f t="shared" si="9"/>
        <v>0.23557428027842056</v>
      </c>
      <c r="AU12">
        <f t="shared" si="9"/>
        <v>-539.16027582528613</v>
      </c>
      <c r="AW12">
        <v>9</v>
      </c>
      <c r="AX12">
        <f>IF(Z12&gt;0, (R12*SUMPRODUCT(K12:$K$98, X12:$X$98)-K12*$AZ$3)/Z12, 0)</f>
        <v>-96.962670944722021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500000</v>
      </c>
      <c r="S13">
        <f t="shared" si="1"/>
        <v>-402.54770352972758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-86.471319601029791</v>
      </c>
      <c r="AC13">
        <f t="shared" si="2"/>
        <v>-354.39476809021471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-1251.2717885756103</v>
      </c>
      <c r="AI13">
        <f t="shared" si="6"/>
        <v>-1295.290766324423</v>
      </c>
      <c r="AJ13">
        <f t="shared" si="7"/>
        <v>267.92344848918492</v>
      </c>
      <c r="AK13">
        <f t="shared" si="22"/>
        <v>-0.17294263920205957</v>
      </c>
      <c r="AL13">
        <f t="shared" si="8"/>
        <v>-1027.5402604744402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-632.19035886563131</v>
      </c>
      <c r="AR13">
        <f t="shared" si="9"/>
        <v>-654.4304298030562</v>
      </c>
      <c r="AS13">
        <f t="shared" si="9"/>
        <v>135.36517213555021</v>
      </c>
      <c r="AT13">
        <f t="shared" si="9"/>
        <v>-8.7377235016845273E-2</v>
      </c>
      <c r="AU13">
        <f t="shared" si="9"/>
        <v>-519.15263490252278</v>
      </c>
      <c r="AW13">
        <v>10</v>
      </c>
      <c r="AX13">
        <f>IF(Z13&gt;0, (R13*SUMPRODUCT(K13:$K$98, X13:$X$98)-K13*$AZ$3)/Z13, 0)</f>
        <v>-402.54770352972758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500000</v>
      </c>
      <c r="S14">
        <f t="shared" si="1"/>
        <v>-195.99055621098472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-354.39476809021471</v>
      </c>
      <c r="AC14">
        <f t="shared" si="2"/>
        <v>-170.32887897299224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-1254.4964066736361</v>
      </c>
      <c r="AI14">
        <f t="shared" si="6"/>
        <v>-1297.9497450042934</v>
      </c>
      <c r="AJ14">
        <f t="shared" si="7"/>
        <v>-184.06588911722247</v>
      </c>
      <c r="AK14">
        <f t="shared" si="22"/>
        <v>-24.807633766315032</v>
      </c>
      <c r="AL14">
        <f t="shared" si="8"/>
        <v>-1506.823267887831</v>
      </c>
      <c r="AN14">
        <f t="shared" si="9"/>
        <v>0</v>
      </c>
      <c r="AO14">
        <f t="shared" si="9"/>
        <v>0</v>
      </c>
      <c r="AP14">
        <f t="shared" si="9"/>
        <v>-19.602043100112667</v>
      </c>
      <c r="AQ14">
        <f t="shared" si="9"/>
        <v>-565.91032075443195</v>
      </c>
      <c r="AR14">
        <f t="shared" si="9"/>
        <v>-585.51236385454467</v>
      </c>
      <c r="AS14">
        <f t="shared" si="9"/>
        <v>-83.033148438005924</v>
      </c>
      <c r="AT14">
        <f t="shared" si="9"/>
        <v>-11.190861852748304</v>
      </c>
      <c r="AU14">
        <f t="shared" si="9"/>
        <v>-679.7363741452989</v>
      </c>
      <c r="AW14">
        <v>11</v>
      </c>
      <c r="AX14">
        <f>IF(Z14&gt;0, (R14*SUMPRODUCT(K14:$K$98, X14:$X$98)-K14*$AZ$3)/Z14, 0)</f>
        <v>-195.99055621098472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500000</v>
      </c>
      <c r="S15">
        <f t="shared" si="1"/>
        <v>-8.6715642950869807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-170.32887897299224</v>
      </c>
      <c r="AC15">
        <f t="shared" si="2"/>
        <v>-7.4389783141641601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-1258.616385013054</v>
      </c>
      <c r="AI15">
        <f t="shared" si="6"/>
        <v>-1301.5093283219035</v>
      </c>
      <c r="AJ15">
        <f t="shared" si="7"/>
        <v>-162.88990065882808</v>
      </c>
      <c r="AK15">
        <f t="shared" si="22"/>
        <v>-11.923021528109459</v>
      </c>
      <c r="AL15">
        <f t="shared" si="8"/>
        <v>-1476.3222505088411</v>
      </c>
      <c r="AN15">
        <f t="shared" si="9"/>
        <v>0</v>
      </c>
      <c r="AO15">
        <f t="shared" si="9"/>
        <v>0</v>
      </c>
      <c r="AP15">
        <f t="shared" si="9"/>
        <v>-17.27611230581876</v>
      </c>
      <c r="AQ15">
        <f t="shared" si="9"/>
        <v>-506.93648745114416</v>
      </c>
      <c r="AR15">
        <f t="shared" si="9"/>
        <v>-524.21259975696296</v>
      </c>
      <c r="AS15">
        <f t="shared" si="9"/>
        <v>-65.60762680711143</v>
      </c>
      <c r="AT15">
        <f t="shared" si="9"/>
        <v>-4.8022691625784715</v>
      </c>
      <c r="AU15">
        <f t="shared" si="9"/>
        <v>-594.62249572665291</v>
      </c>
      <c r="AW15">
        <v>12</v>
      </c>
      <c r="AX15">
        <f>IF(Z15&gt;0, (R15*SUMPRODUCT(K15:$K$98, X15:$X$98)-K15*$AZ$3)/Z15, 0)</f>
        <v>-8.6715642950869807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500000</v>
      </c>
      <c r="S16">
        <f t="shared" si="1"/>
        <v>161.01467313201593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-7.4389783141641601</v>
      </c>
      <c r="AC16">
        <f t="shared" si="2"/>
        <v>136.33901763938775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-1265.6257788957605</v>
      </c>
      <c r="AI16">
        <f t="shared" si="6"/>
        <v>-1307.9632301936317</v>
      </c>
      <c r="AJ16">
        <f t="shared" si="7"/>
        <v>-143.77799595355191</v>
      </c>
      <c r="AK16">
        <f t="shared" si="22"/>
        <v>-0.52072848199149124</v>
      </c>
      <c r="AL16">
        <f t="shared" si="8"/>
        <v>-1452.2619546291751</v>
      </c>
      <c r="AN16">
        <f t="shared" si="9"/>
        <v>0</v>
      </c>
      <c r="AO16">
        <f t="shared" si="9"/>
        <v>0</v>
      </c>
      <c r="AP16">
        <f t="shared" si="9"/>
        <v>-15.225335013100052</v>
      </c>
      <c r="AQ16">
        <f t="shared" si="9"/>
        <v>-455.14257221885532</v>
      </c>
      <c r="AR16">
        <f t="shared" si="9"/>
        <v>-470.36790723195537</v>
      </c>
      <c r="AS16">
        <f t="shared" si="9"/>
        <v>-51.705241784713614</v>
      </c>
      <c r="AT16">
        <f t="shared" si="9"/>
        <v>-0.18726364828631345</v>
      </c>
      <c r="AU16">
        <f t="shared" si="9"/>
        <v>-522.26041266495531</v>
      </c>
      <c r="AW16">
        <v>13</v>
      </c>
      <c r="AX16">
        <f>IF(Z16&gt;0, (R16*SUMPRODUCT(K16:$K$98, X16:$X$98)-K16*$AZ$3)/Z16, 0)</f>
        <v>161.01467313201593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500000</v>
      </c>
      <c r="S17">
        <f t="shared" si="1"/>
        <v>313.72756579168396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136.33901763938775</v>
      </c>
      <c r="AC17">
        <f t="shared" si="2"/>
        <v>262.19151988901012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-1275.7976041590791</v>
      </c>
      <c r="AI17">
        <f t="shared" si="6"/>
        <v>-1317.5841011835557</v>
      </c>
      <c r="AJ17">
        <f t="shared" si="7"/>
        <v>-125.85250224962238</v>
      </c>
      <c r="AK17">
        <f t="shared" si="22"/>
        <v>9.5437312347571428</v>
      </c>
      <c r="AL17">
        <f t="shared" si="8"/>
        <v>-1433.8928721984209</v>
      </c>
      <c r="AN17">
        <f t="shared" si="9"/>
        <v>0</v>
      </c>
      <c r="AO17">
        <f t="shared" si="9"/>
        <v>0</v>
      </c>
      <c r="AP17">
        <f t="shared" si="9"/>
        <v>-13.41714429284813</v>
      </c>
      <c r="AQ17">
        <f t="shared" si="9"/>
        <v>-409.64334802808685</v>
      </c>
      <c r="AR17">
        <f t="shared" si="9"/>
        <v>-423.060492320935</v>
      </c>
      <c r="AS17">
        <f t="shared" si="9"/>
        <v>-40.409732869210892</v>
      </c>
      <c r="AT17">
        <f t="shared" si="9"/>
        <v>3.0643779255746781</v>
      </c>
      <c r="AU17">
        <f t="shared" si="9"/>
        <v>-460.40584726457121</v>
      </c>
      <c r="AW17">
        <v>14</v>
      </c>
      <c r="AX17">
        <f>IF(Z17&gt;0, (R17*SUMPRODUCT(K17:$K$98, X17:$X$98)-K17*$AZ$3)/Z17, 0)</f>
        <v>313.72756579168396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500000</v>
      </c>
      <c r="S18">
        <f t="shared" si="1"/>
        <v>450.16249836958463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262.19151988901012</v>
      </c>
      <c r="AC18">
        <f t="shared" si="2"/>
        <v>371.29377406492313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-1286.6033183288446</v>
      </c>
      <c r="AI18">
        <f t="shared" si="6"/>
        <v>-1327.8432900512437</v>
      </c>
      <c r="AJ18">
        <f t="shared" si="7"/>
        <v>-109.102254175913</v>
      </c>
      <c r="AK18">
        <f t="shared" si="22"/>
        <v>18.35340639223071</v>
      </c>
      <c r="AL18">
        <f t="shared" si="8"/>
        <v>-1418.592137834926</v>
      </c>
      <c r="AN18">
        <f t="shared" si="9"/>
        <v>0</v>
      </c>
      <c r="AO18">
        <f t="shared" si="9"/>
        <v>0</v>
      </c>
      <c r="AP18">
        <f t="shared" si="9"/>
        <v>-11.822912104073193</v>
      </c>
      <c r="AQ18">
        <f t="shared" si="9"/>
        <v>-368.85083355061909</v>
      </c>
      <c r="AR18">
        <f t="shared" si="9"/>
        <v>-380.67374565469231</v>
      </c>
      <c r="AS18">
        <f t="shared" si="9"/>
        <v>-31.278061249917751</v>
      </c>
      <c r="AT18">
        <f t="shared" si="9"/>
        <v>5.261660023588786</v>
      </c>
      <c r="AU18">
        <f t="shared" si="9"/>
        <v>-406.69014688102129</v>
      </c>
      <c r="AW18">
        <v>15</v>
      </c>
      <c r="AX18">
        <f>IF(Z18&gt;0, (R18*SUMPRODUCT(K18:$K$98, X18:$X$98)-K18*$AZ$3)/Z18, 0)</f>
        <v>450.16249836958463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500000</v>
      </c>
      <c r="S19">
        <f t="shared" si="1"/>
        <v>572.03432779982279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371.29377406492313</v>
      </c>
      <c r="AC19">
        <f t="shared" si="2"/>
        <v>465.60865676787444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-1299.5700725052091</v>
      </c>
      <c r="AI19">
        <f t="shared" si="6"/>
        <v>-1340.2676875031336</v>
      </c>
      <c r="AJ19">
        <f t="shared" si="7"/>
        <v>-94.314882702951309</v>
      </c>
      <c r="AK19">
        <f t="shared" si="22"/>
        <v>25.99056418454462</v>
      </c>
      <c r="AL19">
        <f t="shared" si="8"/>
        <v>-1408.5920060215403</v>
      </c>
      <c r="AN19">
        <f t="shared" si="9"/>
        <v>0</v>
      </c>
      <c r="AO19">
        <f t="shared" si="9"/>
        <v>0</v>
      </c>
      <c r="AP19">
        <f t="shared" si="9"/>
        <v>-10.417344786889762</v>
      </c>
      <c r="AQ19">
        <f t="shared" si="9"/>
        <v>-332.65019389220987</v>
      </c>
      <c r="AR19">
        <f t="shared" si="9"/>
        <v>-343.06753867909964</v>
      </c>
      <c r="AS19">
        <f t="shared" si="9"/>
        <v>-24.141725545878195</v>
      </c>
      <c r="AT19">
        <f t="shared" si="9"/>
        <v>6.6527895634669889</v>
      </c>
      <c r="AU19">
        <f t="shared" si="9"/>
        <v>-360.55647466151083</v>
      </c>
      <c r="AW19">
        <v>16</v>
      </c>
      <c r="AX19">
        <f>IF(Z19&gt;0, (R19*SUMPRODUCT(K19:$K$98, X19:$X$98)-K19*$AZ$3)/Z19, 0)</f>
        <v>572.03432779982279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50</v>
      </c>
      <c r="R20">
        <f t="shared" si="0"/>
        <v>500000</v>
      </c>
      <c r="S20">
        <f t="shared" si="1"/>
        <v>680.41573023397723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465.60865676787444</v>
      </c>
      <c r="AC20">
        <f t="shared" si="2"/>
        <v>546.49928095920995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-1314.202499799178</v>
      </c>
      <c r="AI20">
        <f t="shared" si="6"/>
        <v>-1354.3617183971432</v>
      </c>
      <c r="AJ20">
        <f t="shared" si="7"/>
        <v>-80.890624191335519</v>
      </c>
      <c r="AK20">
        <f t="shared" si="22"/>
        <v>32.592605973751212</v>
      </c>
      <c r="AL20">
        <f t="shared" si="8"/>
        <v>-1402.6597366147275</v>
      </c>
      <c r="AN20">
        <f t="shared" si="9"/>
        <v>0</v>
      </c>
      <c r="AO20">
        <f t="shared" si="9"/>
        <v>0</v>
      </c>
      <c r="AP20">
        <f t="shared" si="9"/>
        <v>-9.1781533698599791</v>
      </c>
      <c r="AQ20">
        <f t="shared" si="9"/>
        <v>-300.35325694363371</v>
      </c>
      <c r="AR20">
        <f t="shared" si="9"/>
        <v>-309.53141031349372</v>
      </c>
      <c r="AS20">
        <f t="shared" si="9"/>
        <v>-18.487076714420894</v>
      </c>
      <c r="AT20">
        <f t="shared" si="9"/>
        <v>7.4488485282843415</v>
      </c>
      <c r="AU20">
        <f t="shared" si="9"/>
        <v>-320.56963849963023</v>
      </c>
      <c r="AW20">
        <v>17</v>
      </c>
      <c r="AX20">
        <f>IF(Z20&gt;0, (R20*SUMPRODUCT(K20:$K$98, X20:$X$98)-K20*$AZ$3)/Z20, 0)</f>
        <v>680.41573023397723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50</v>
      </c>
      <c r="R21">
        <f t="shared" si="0"/>
        <v>500000</v>
      </c>
      <c r="S21">
        <f t="shared" si="1"/>
        <v>776.51595600662529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546.49928095920995</v>
      </c>
      <c r="AC21">
        <f t="shared" si="2"/>
        <v>615.37889730445431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-1332.7017408218485</v>
      </c>
      <c r="AI21">
        <f t="shared" si="6"/>
        <v>-1372.3260970597519</v>
      </c>
      <c r="AJ21">
        <f t="shared" si="7"/>
        <v>-68.879616345244358</v>
      </c>
      <c r="AK21">
        <f t="shared" si="22"/>
        <v>38.2549496671447</v>
      </c>
      <c r="AL21">
        <f t="shared" si="8"/>
        <v>-1402.9507637378515</v>
      </c>
      <c r="AN21">
        <f t="shared" si="9"/>
        <v>0</v>
      </c>
      <c r="AO21">
        <f t="shared" si="9"/>
        <v>0</v>
      </c>
      <c r="AP21">
        <f t="shared" si="9"/>
        <v>-8.0856372510594614</v>
      </c>
      <c r="AQ21">
        <f t="shared" si="9"/>
        <v>-271.947455131982</v>
      </c>
      <c r="AR21">
        <f t="shared" si="9"/>
        <v>-280.03309238304143</v>
      </c>
      <c r="AS21">
        <f t="shared" si="9"/>
        <v>-14.055385238714459</v>
      </c>
      <c r="AT21">
        <f t="shared" si="9"/>
        <v>7.8061999091908962</v>
      </c>
      <c r="AU21">
        <f t="shared" si="9"/>
        <v>-286.28227771256496</v>
      </c>
      <c r="AW21">
        <v>18</v>
      </c>
      <c r="AX21">
        <f>IF(Z21&gt;0, (R21*SUMPRODUCT(K21:$K$98, X21:$X$98)-K21*$AZ$3)/Z21, 0)</f>
        <v>776.51595600662529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500000</v>
      </c>
      <c r="S22">
        <f t="shared" si="1"/>
        <v>860.91040309294397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615.37889730445431</v>
      </c>
      <c r="AC22">
        <f t="shared" si="2"/>
        <v>673.10365046611469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-1355.6320418032158</v>
      </c>
      <c r="AI22">
        <f t="shared" si="6"/>
        <v>-1394.72459127456</v>
      </c>
      <c r="AJ22">
        <f t="shared" si="7"/>
        <v>-57.724753161660374</v>
      </c>
      <c r="AK22">
        <f t="shared" si="22"/>
        <v>43.076522811311804</v>
      </c>
      <c r="AL22">
        <f t="shared" si="8"/>
        <v>-1409.3728216249085</v>
      </c>
      <c r="AN22">
        <f t="shared" si="9"/>
        <v>0</v>
      </c>
      <c r="AO22">
        <f t="shared" si="9"/>
        <v>0</v>
      </c>
      <c r="AP22">
        <f t="shared" si="9"/>
        <v>-7.122426985370363</v>
      </c>
      <c r="AQ22">
        <f t="shared" si="9"/>
        <v>-246.98799048267759</v>
      </c>
      <c r="AR22">
        <f t="shared" si="9"/>
        <v>-254.11041746804798</v>
      </c>
      <c r="AS22">
        <f t="shared" si="9"/>
        <v>-10.517102240769169</v>
      </c>
      <c r="AT22">
        <f t="shared" si="9"/>
        <v>7.8482829249115245</v>
      </c>
      <c r="AU22">
        <f t="shared" si="9"/>
        <v>-256.77923678390562</v>
      </c>
      <c r="AW22">
        <v>19</v>
      </c>
      <c r="AX22">
        <f>IF(Z22&gt;0, (R22*SUMPRODUCT(K22:$K$98, X22:$X$98)-K22*$AZ$3)/Z22, 0)</f>
        <v>860.91040309294397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50</v>
      </c>
      <c r="R23">
        <f t="shared" si="0"/>
        <v>500000</v>
      </c>
      <c r="S23">
        <f t="shared" si="1"/>
        <v>934.12934080048433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673.10365046611469</v>
      </c>
      <c r="AC23">
        <f t="shared" si="2"/>
        <v>720.46584595990407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-1381.2883245105795</v>
      </c>
      <c r="AI23">
        <f t="shared" si="6"/>
        <v>-1419.8518196547591</v>
      </c>
      <c r="AJ23">
        <f t="shared" si="7"/>
        <v>-47.362195493789386</v>
      </c>
      <c r="AK23">
        <f t="shared" si="22"/>
        <v>47.117255532628036</v>
      </c>
      <c r="AL23">
        <f t="shared" si="8"/>
        <v>-1420.0967596159205</v>
      </c>
      <c r="AN23">
        <f t="shared" si="9"/>
        <v>0</v>
      </c>
      <c r="AO23">
        <f t="shared" si="9"/>
        <v>0</v>
      </c>
      <c r="AP23">
        <f t="shared" si="9"/>
        <v>-6.273246852192047</v>
      </c>
      <c r="AQ23">
        <f t="shared" si="9"/>
        <v>-224.69858090685656</v>
      </c>
      <c r="AR23">
        <f t="shared" si="9"/>
        <v>-230.97182775904861</v>
      </c>
      <c r="AS23">
        <f t="shared" si="9"/>
        <v>-7.7045595240648694</v>
      </c>
      <c r="AT23">
        <f t="shared" si="9"/>
        <v>7.6647143587190776</v>
      </c>
      <c r="AU23">
        <f t="shared" si="9"/>
        <v>-231.01167292439442</v>
      </c>
      <c r="AW23">
        <v>20</v>
      </c>
      <c r="AX23">
        <f>IF(Z23&gt;0, (R23*SUMPRODUCT(K23:$K$98, X23:$X$98)-K23*$AZ$3)/Z23, 0)</f>
        <v>934.12934080048433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500000</v>
      </c>
      <c r="S24">
        <f t="shared" si="1"/>
        <v>997.16969664651867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720.46584595990407</v>
      </c>
      <c r="AC24">
        <f t="shared" si="2"/>
        <v>758.57993110346433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-1412.0837436788916</v>
      </c>
      <c r="AI24">
        <f t="shared" si="6"/>
        <v>-1450.1203954972616</v>
      </c>
      <c r="AJ24">
        <f t="shared" si="7"/>
        <v>-38.11408514356026</v>
      </c>
      <c r="AK24">
        <f t="shared" si="22"/>
        <v>50.432609217193288</v>
      </c>
      <c r="AL24">
        <f t="shared" si="8"/>
        <v>-1437.8018714236287</v>
      </c>
      <c r="AN24">
        <f t="shared" si="9"/>
        <v>0</v>
      </c>
      <c r="AO24">
        <f t="shared" si="9"/>
        <v>0</v>
      </c>
      <c r="AP24">
        <f t="shared" si="9"/>
        <v>-5.5245924702372653</v>
      </c>
      <c r="AQ24">
        <f t="shared" si="9"/>
        <v>-205.09658039631236</v>
      </c>
      <c r="AR24">
        <f t="shared" si="9"/>
        <v>-210.62117286654964</v>
      </c>
      <c r="AS24">
        <f t="shared" si="9"/>
        <v>-5.5358391900414841</v>
      </c>
      <c r="AT24">
        <f t="shared" si="9"/>
        <v>7.3250299333960864</v>
      </c>
      <c r="AU24">
        <f t="shared" si="9"/>
        <v>-208.83198212319505</v>
      </c>
      <c r="AW24">
        <v>21</v>
      </c>
      <c r="AX24">
        <f>IF(Z24&gt;0, (R24*SUMPRODUCT(K24:$K$98, X24:$X$98)-K24*$AZ$3)/Z24, 0)</f>
        <v>997.16969664651867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500000</v>
      </c>
      <c r="S25">
        <f t="shared" si="1"/>
        <v>1050.5285901787386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758.57993110346433</v>
      </c>
      <c r="AC25">
        <f t="shared" si="2"/>
        <v>788.13751682359464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-1448.113530802626</v>
      </c>
      <c r="AI25">
        <f t="shared" si="6"/>
        <v>-1485.6250047497319</v>
      </c>
      <c r="AJ25">
        <f t="shared" si="7"/>
        <v>-29.557585720130305</v>
      </c>
      <c r="AK25">
        <f t="shared" si="22"/>
        <v>53.100595177242511</v>
      </c>
      <c r="AL25">
        <f t="shared" si="8"/>
        <v>-1462.0819952926197</v>
      </c>
      <c r="AN25">
        <f t="shared" si="9"/>
        <v>0</v>
      </c>
      <c r="AO25">
        <f t="shared" si="9"/>
        <v>0</v>
      </c>
      <c r="AP25">
        <f t="shared" si="9"/>
        <v>-4.8645656935161172</v>
      </c>
      <c r="AQ25">
        <f t="shared" si="9"/>
        <v>-187.79436425751084</v>
      </c>
      <c r="AR25">
        <f t="shared" si="9"/>
        <v>-192.65892995102695</v>
      </c>
      <c r="AS25">
        <f t="shared" si="9"/>
        <v>-3.8330889817887512</v>
      </c>
      <c r="AT25">
        <f t="shared" si="9"/>
        <v>6.8861952470526697</v>
      </c>
      <c r="AU25">
        <f t="shared" si="9"/>
        <v>-189.60582368576303</v>
      </c>
      <c r="AW25">
        <v>22</v>
      </c>
      <c r="AX25">
        <f>IF(Z25&gt;0, (R25*SUMPRODUCT(K25:$K$98, X25:$X$98)-K25*$AZ$3)/Z25, 0)</f>
        <v>1050.5285901787386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500000</v>
      </c>
      <c r="S26">
        <f t="shared" si="1"/>
        <v>1094.7584088315155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788.13751682359464</v>
      </c>
      <c r="AC26">
        <f t="shared" si="2"/>
        <v>809.85580088433665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-1484.8159230188171</v>
      </c>
      <c r="AI26">
        <f t="shared" si="6"/>
        <v>-1521.8038006341501</v>
      </c>
      <c r="AJ26">
        <f t="shared" si="7"/>
        <v>-21.718284060742008</v>
      </c>
      <c r="AK26">
        <f t="shared" si="22"/>
        <v>55.169626177651629</v>
      </c>
      <c r="AL26">
        <f t="shared" si="8"/>
        <v>-1488.3524585172404</v>
      </c>
      <c r="AN26">
        <f t="shared" si="9"/>
        <v>0</v>
      </c>
      <c r="AO26">
        <f t="shared" si="9"/>
        <v>0</v>
      </c>
      <c r="AP26">
        <f t="shared" si="9"/>
        <v>-4.2827362820762875</v>
      </c>
      <c r="AQ26">
        <f t="shared" si="9"/>
        <v>-171.92322013851302</v>
      </c>
      <c r="AR26">
        <f t="shared" si="9"/>
        <v>-176.20595642058927</v>
      </c>
      <c r="AS26">
        <f t="shared" si="9"/>
        <v>-2.5147072264784613</v>
      </c>
      <c r="AT26">
        <f t="shared" si="9"/>
        <v>6.3879566748016803</v>
      </c>
      <c r="AU26">
        <f t="shared" si="9"/>
        <v>-172.33270697226607</v>
      </c>
      <c r="AW26">
        <v>23</v>
      </c>
      <c r="AX26">
        <f>IF(Z26&gt;0, (R26*SUMPRODUCT(K26:$K$98, X26:$X$98)-K26*$AZ$3)/Z26, 0)</f>
        <v>1094.7584088315155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50</v>
      </c>
      <c r="R27">
        <f t="shared" si="0"/>
        <v>500000</v>
      </c>
      <c r="S27">
        <f t="shared" si="1"/>
        <v>1131.2003075893222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809.85580088433665</v>
      </c>
      <c r="AC27">
        <f t="shared" si="2"/>
        <v>824.99744531569297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-1524.215324590228</v>
      </c>
      <c r="AI27">
        <f t="shared" si="6"/>
        <v>-1560.6809018969486</v>
      </c>
      <c r="AJ27">
        <f t="shared" si="7"/>
        <v>-15.141644431356326</v>
      </c>
      <c r="AK27">
        <f t="shared" si="22"/>
        <v>56.689906061903571</v>
      </c>
      <c r="AL27">
        <f t="shared" si="8"/>
        <v>-1519.1326402664013</v>
      </c>
      <c r="AN27">
        <f t="shared" si="9"/>
        <v>0</v>
      </c>
      <c r="AO27">
        <f t="shared" si="9"/>
        <v>0</v>
      </c>
      <c r="AP27">
        <f t="shared" si="9"/>
        <v>-3.7698753581828517</v>
      </c>
      <c r="AQ27">
        <f t="shared" si="9"/>
        <v>-157.576054381521</v>
      </c>
      <c r="AR27">
        <f t="shared" si="9"/>
        <v>-161.34592973970385</v>
      </c>
      <c r="AS27">
        <f t="shared" si="9"/>
        <v>-1.5653697662320143</v>
      </c>
      <c r="AT27">
        <f t="shared" si="9"/>
        <v>5.8607019470135464</v>
      </c>
      <c r="AU27">
        <f t="shared" si="9"/>
        <v>-157.05059755892231</v>
      </c>
      <c r="AW27">
        <v>24</v>
      </c>
      <c r="AX27">
        <f>IF(Z27&gt;0, (R27*SUMPRODUCT(K27:$K$98, X27:$X$98)-K27*$AZ$3)/Z27, 0)</f>
        <v>1131.2003075893222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500000</v>
      </c>
      <c r="S28">
        <f t="shared" si="1"/>
        <v>1160.7495575060914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824.99744531569297</v>
      </c>
      <c r="AC28">
        <f t="shared" si="2"/>
        <v>834.44359144298323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-1567.5140466317453</v>
      </c>
      <c r="AI28">
        <f t="shared" si="6"/>
        <v>-1603.4582167607355</v>
      </c>
      <c r="AJ28">
        <f t="shared" si="7"/>
        <v>-9.4461461272902625</v>
      </c>
      <c r="AK28">
        <f t="shared" si="22"/>
        <v>57.749821172098514</v>
      </c>
      <c r="AL28">
        <f t="shared" si="8"/>
        <v>-1555.1545417159273</v>
      </c>
      <c r="AN28">
        <f t="shared" si="9"/>
        <v>0</v>
      </c>
      <c r="AO28">
        <f t="shared" si="9"/>
        <v>0</v>
      </c>
      <c r="AP28">
        <f t="shared" si="9"/>
        <v>-3.3178315798017488</v>
      </c>
      <c r="AQ28">
        <f t="shared" si="9"/>
        <v>-144.68960020593266</v>
      </c>
      <c r="AR28">
        <f t="shared" si="9"/>
        <v>-148.00743178573441</v>
      </c>
      <c r="AS28">
        <f t="shared" si="9"/>
        <v>-0.87192782073074393</v>
      </c>
      <c r="AT28">
        <f t="shared" si="9"/>
        <v>5.3306052059373101</v>
      </c>
      <c r="AU28">
        <f t="shared" si="9"/>
        <v>-143.54875440052786</v>
      </c>
      <c r="AW28">
        <v>25</v>
      </c>
      <c r="AX28">
        <f>IF(Z28&gt;0, (R28*SUMPRODUCT(K28:$K$98, X28:$X$98)-K28*$AZ$3)/Z28, 0)</f>
        <v>1160.7495575060914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500000</v>
      </c>
      <c r="S29">
        <f t="shared" si="1"/>
        <v>1184.1064793355849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834.44359144298323</v>
      </c>
      <c r="AC29">
        <f t="shared" si="2"/>
        <v>838.88095597706047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-1621.9799581872849</v>
      </c>
      <c r="AI29">
        <f t="shared" si="6"/>
        <v>-1657.4024886191664</v>
      </c>
      <c r="AJ29">
        <f t="shared" si="7"/>
        <v>-4.4373645340772327</v>
      </c>
      <c r="AK29">
        <f t="shared" si="22"/>
        <v>58.411051401008834</v>
      </c>
      <c r="AL29">
        <f t="shared" si="8"/>
        <v>-1603.4288017522349</v>
      </c>
      <c r="AN29">
        <f t="shared" si="9"/>
        <v>0</v>
      </c>
      <c r="AO29">
        <f t="shared" si="9"/>
        <v>0</v>
      </c>
      <c r="AP29">
        <f t="shared" si="9"/>
        <v>-2.9193585318174446</v>
      </c>
      <c r="AQ29">
        <f t="shared" si="9"/>
        <v>-133.6759675731449</v>
      </c>
      <c r="AR29">
        <f t="shared" si="9"/>
        <v>-136.59532610496234</v>
      </c>
      <c r="AS29">
        <f t="shared" si="9"/>
        <v>-0.36570673674072618</v>
      </c>
      <c r="AT29">
        <f t="shared" si="9"/>
        <v>4.8139644226682696</v>
      </c>
      <c r="AU29">
        <f t="shared" si="9"/>
        <v>-132.14706841903481</v>
      </c>
      <c r="AW29">
        <v>26</v>
      </c>
      <c r="AX29">
        <f>IF(Z29&gt;0, (R29*SUMPRODUCT(K29:$K$98, X29:$X$98)-K29*$AZ$3)/Z29, 0)</f>
        <v>1184.1064793355849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500000</v>
      </c>
      <c r="S30">
        <f t="shared" si="1"/>
        <v>1201.0672575257302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838.88095597706047</v>
      </c>
      <c r="AC30">
        <f t="shared" si="2"/>
        <v>838.3540640646379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-1679.2553551165638</v>
      </c>
      <c r="AI30">
        <f t="shared" si="6"/>
        <v>-1714.155734708615</v>
      </c>
      <c r="AJ30">
        <f t="shared" si="7"/>
        <v>0.52689191242257039</v>
      </c>
      <c r="AK30">
        <f t="shared" si="22"/>
        <v>58.721666918394241</v>
      </c>
      <c r="AL30">
        <f t="shared" si="8"/>
        <v>-1654.9071758777982</v>
      </c>
      <c r="AN30">
        <f t="shared" si="9"/>
        <v>0</v>
      </c>
      <c r="AO30">
        <f t="shared" si="9"/>
        <v>0</v>
      </c>
      <c r="AP30">
        <f t="shared" si="9"/>
        <v>-2.56814760074132</v>
      </c>
      <c r="AQ30">
        <f t="shared" si="9"/>
        <v>-123.56815775885816</v>
      </c>
      <c r="AR30">
        <f t="shared" si="9"/>
        <v>-126.13630535959948</v>
      </c>
      <c r="AS30">
        <f t="shared" si="9"/>
        <v>3.8771389209939021E-2</v>
      </c>
      <c r="AT30">
        <f t="shared" si="9"/>
        <v>4.3210391912858217</v>
      </c>
      <c r="AU30">
        <f t="shared" si="9"/>
        <v>-121.77649477910371</v>
      </c>
      <c r="AW30">
        <v>27</v>
      </c>
      <c r="AX30">
        <f>IF(Z30&gt;0, (R30*SUMPRODUCT(K30:$K$98, X30:$X$98)-K30*$AZ$3)/Z30, 0)</f>
        <v>1201.0672575257302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500000</v>
      </c>
      <c r="S31">
        <f t="shared" si="1"/>
        <v>1212.5026051325033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838.3540640646379</v>
      </c>
      <c r="AC31">
        <f t="shared" si="2"/>
        <v>833.66900957428265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-1733.4617189006524</v>
      </c>
      <c r="AI31">
        <f t="shared" si="6"/>
        <v>-1767.8397485248929</v>
      </c>
      <c r="AJ31">
        <f t="shared" si="7"/>
        <v>4.6850544903552418</v>
      </c>
      <c r="AK31">
        <f t="shared" si="22"/>
        <v>58.684784484524656</v>
      </c>
      <c r="AL31">
        <f t="shared" si="8"/>
        <v>-1704.469909550013</v>
      </c>
      <c r="AN31">
        <f t="shared" si="9"/>
        <v>0</v>
      </c>
      <c r="AO31">
        <f t="shared" si="9"/>
        <v>0</v>
      </c>
      <c r="AP31">
        <f t="shared" si="9"/>
        <v>-2.258670027623213</v>
      </c>
      <c r="AQ31">
        <f t="shared" si="9"/>
        <v>-113.89012317775045</v>
      </c>
      <c r="AR31">
        <f t="shared" si="9"/>
        <v>-116.14879320537366</v>
      </c>
      <c r="AS31">
        <f t="shared" si="9"/>
        <v>0.30781264286552834</v>
      </c>
      <c r="AT31">
        <f t="shared" si="9"/>
        <v>3.8556474946795762</v>
      </c>
      <c r="AU31">
        <f t="shared" si="9"/>
        <v>-111.98533306782856</v>
      </c>
      <c r="AW31">
        <v>28</v>
      </c>
      <c r="AX31">
        <f>IF(Z31&gt;0, (R31*SUMPRODUCT(K31:$K$98, X31:$X$98)-K31*$AZ$3)/Z31, 0)</f>
        <v>1212.5026051325033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500000</v>
      </c>
      <c r="S32">
        <f t="shared" si="1"/>
        <v>1219.800450413695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833.66900957428265</v>
      </c>
      <c r="AC32">
        <f t="shared" si="2"/>
        <v>825.92451431483846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-1793.4650210049356</v>
      </c>
      <c r="AI32">
        <f t="shared" si="6"/>
        <v>-1827.3199238308332</v>
      </c>
      <c r="AJ32">
        <f t="shared" si="7"/>
        <v>7.7444952594441929</v>
      </c>
      <c r="AK32">
        <f t="shared" si="22"/>
        <v>58.356830670199791</v>
      </c>
      <c r="AL32">
        <f t="shared" si="8"/>
        <v>-1761.2185979011892</v>
      </c>
      <c r="AN32">
        <f t="shared" si="9"/>
        <v>0</v>
      </c>
      <c r="AO32">
        <f t="shared" si="9"/>
        <v>0</v>
      </c>
      <c r="AP32">
        <f t="shared" si="9"/>
        <v>-1.9859822209737175</v>
      </c>
      <c r="AQ32">
        <f t="shared" si="9"/>
        <v>-105.20749871801203</v>
      </c>
      <c r="AR32">
        <f t="shared" si="9"/>
        <v>-107.19348093898574</v>
      </c>
      <c r="AS32">
        <f t="shared" si="9"/>
        <v>0.45430435806496999</v>
      </c>
      <c r="AT32">
        <f t="shared" si="9"/>
        <v>3.4233041157848119</v>
      </c>
      <c r="AU32">
        <f t="shared" si="9"/>
        <v>-103.31587246513597</v>
      </c>
      <c r="AW32">
        <v>29</v>
      </c>
      <c r="AX32">
        <f>IF(Z32&gt;0, (R32*SUMPRODUCT(K32:$K$98, X32:$X$98)-K32*$AZ$3)/Z32, 0)</f>
        <v>1219.800450413695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500000</v>
      </c>
      <c r="S33">
        <f t="shared" si="1"/>
        <v>1223.3293794134088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825.92451431483846</v>
      </c>
      <c r="AC33">
        <f t="shared" si="2"/>
        <v>815.48989766674254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-1855.9630133088219</v>
      </c>
      <c r="AI33">
        <f t="shared" si="6"/>
        <v>-1889.2937708051297</v>
      </c>
      <c r="AJ33">
        <f t="shared" si="7"/>
        <v>10.434616648095925</v>
      </c>
      <c r="AK33">
        <f t="shared" si="22"/>
        <v>57.814716002038701</v>
      </c>
      <c r="AL33">
        <f t="shared" si="8"/>
        <v>-1821.0444381549951</v>
      </c>
      <c r="AN33">
        <f t="shared" si="9"/>
        <v>0</v>
      </c>
      <c r="AO33">
        <f t="shared" si="9"/>
        <v>0</v>
      </c>
      <c r="AP33">
        <f t="shared" si="9"/>
        <v>-1.7457455587237125</v>
      </c>
      <c r="AQ33">
        <f t="shared" si="9"/>
        <v>-97.208687441269873</v>
      </c>
      <c r="AR33">
        <f t="shared" si="9"/>
        <v>-98.954432999993585</v>
      </c>
      <c r="AS33">
        <f t="shared" si="9"/>
        <v>0.54652780310846005</v>
      </c>
      <c r="AT33">
        <f t="shared" si="9"/>
        <v>3.028127509571664</v>
      </c>
      <c r="AU33">
        <f t="shared" si="9"/>
        <v>-95.379777687313464</v>
      </c>
      <c r="AW33">
        <v>30</v>
      </c>
      <c r="AX33">
        <f>IF(Z33&gt;0, (R33*SUMPRODUCT(K33:$K$98, X33:$X$98)-K33*$AZ$3)/Z33, 0)</f>
        <v>1223.3293794134088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500000</v>
      </c>
      <c r="S34">
        <f t="shared" si="1"/>
        <v>1223.7508877491591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815.48989766674254</v>
      </c>
      <c r="AC34">
        <f t="shared" si="2"/>
        <v>802.89985493075528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-1925.7668413202027</v>
      </c>
      <c r="AI34">
        <f t="shared" si="6"/>
        <v>-1958.5717145574156</v>
      </c>
      <c r="AJ34">
        <f t="shared" si="7"/>
        <v>12.590042735987254</v>
      </c>
      <c r="AK34">
        <f t="shared" si="22"/>
        <v>57.084292836671985</v>
      </c>
      <c r="AL34">
        <f t="shared" si="8"/>
        <v>-1888.8973789847564</v>
      </c>
      <c r="AN34">
        <f t="shared" si="9"/>
        <v>0</v>
      </c>
      <c r="AO34">
        <f t="shared" si="9"/>
        <v>0</v>
      </c>
      <c r="AP34">
        <f t="shared" si="9"/>
        <v>-1.5341085955105325</v>
      </c>
      <c r="AQ34">
        <f t="shared" si="9"/>
        <v>-90.057822898921899</v>
      </c>
      <c r="AR34">
        <f t="shared" si="9"/>
        <v>-91.59193149443243</v>
      </c>
      <c r="AS34">
        <f t="shared" si="9"/>
        <v>0.58876901122157854</v>
      </c>
      <c r="AT34">
        <f t="shared" si="9"/>
        <v>2.6695272887089927</v>
      </c>
      <c r="AU34">
        <f t="shared" ref="AU34:AU89" si="23">AL34*$K34</f>
        <v>-88.333635194501866</v>
      </c>
      <c r="AW34">
        <v>31</v>
      </c>
      <c r="AX34">
        <f>IF(Z34&gt;0, (R34*SUMPRODUCT(K34:$K$98, X34:$X$98)-K34*$AZ$3)/Z34, 0)</f>
        <v>1223.7508877491591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500000</v>
      </c>
      <c r="S35">
        <f t="shared" si="1"/>
        <v>1221.3276228028228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802.89985493075528</v>
      </c>
      <c r="AC35">
        <f t="shared" si="2"/>
        <v>788.39439337583485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-2007.0224836740845</v>
      </c>
      <c r="AI35">
        <f t="shared" ref="AI35:AI66" si="25">SUM(AE35:AH35)</f>
        <v>-2039.2986059305576</v>
      </c>
      <c r="AJ35">
        <f t="shared" si="7"/>
        <v>14.50546155492043</v>
      </c>
      <c r="AK35">
        <f t="shared" si="22"/>
        <v>56.202989845152878</v>
      </c>
      <c r="AL35">
        <f t="shared" ref="AL35:AL89" si="26">SUM(AI35:AK35)</f>
        <v>-1968.5901545304844</v>
      </c>
      <c r="AN35">
        <f t="shared" ref="AN35:AT66" si="27">AE35*$K35</f>
        <v>0</v>
      </c>
      <c r="AO35">
        <f t="shared" si="27"/>
        <v>0</v>
      </c>
      <c r="AP35">
        <f t="shared" si="27"/>
        <v>-1.347662266119072</v>
      </c>
      <c r="AQ35">
        <f t="shared" si="27"/>
        <v>-83.801531268449637</v>
      </c>
      <c r="AR35">
        <f t="shared" si="27"/>
        <v>-85.14919353456871</v>
      </c>
      <c r="AS35">
        <f t="shared" si="27"/>
        <v>0.6056633146593855</v>
      </c>
      <c r="AT35">
        <f t="shared" si="27"/>
        <v>2.3467084445745376</v>
      </c>
      <c r="AU35">
        <f t="shared" si="23"/>
        <v>-82.196821775334783</v>
      </c>
      <c r="AW35">
        <v>32</v>
      </c>
      <c r="AX35">
        <f>IF(Z35&gt;0, (R35*SUMPRODUCT(K35:$K$98, X35:$X$98)-K35*$AZ$3)/Z35, 0)</f>
        <v>1221.3276228028228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500000</v>
      </c>
      <c r="S36">
        <f t="shared" si="1"/>
        <v>1216.0528044865284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788.39439337583485</v>
      </c>
      <c r="AC36">
        <f t="shared" si="2"/>
        <v>772.05032759310143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-2092.490699919636</v>
      </c>
      <c r="AI36">
        <f t="shared" si="25"/>
        <v>-2124.2348118835525</v>
      </c>
      <c r="AJ36">
        <f t="shared" si="7"/>
        <v>16.344065782733423</v>
      </c>
      <c r="AK36">
        <f t="shared" si="22"/>
        <v>55.187607536308448</v>
      </c>
      <c r="AL36">
        <f t="shared" si="26"/>
        <v>-2052.7031385645109</v>
      </c>
      <c r="AN36">
        <f t="shared" si="27"/>
        <v>0</v>
      </c>
      <c r="AO36">
        <f t="shared" si="27"/>
        <v>0</v>
      </c>
      <c r="AP36">
        <f t="shared" si="27"/>
        <v>-1.1834362723229492</v>
      </c>
      <c r="AQ36">
        <f t="shared" si="27"/>
        <v>-78.009093358735967</v>
      </c>
      <c r="AR36">
        <f t="shared" si="27"/>
        <v>-79.192529631058918</v>
      </c>
      <c r="AS36">
        <f t="shared" si="27"/>
        <v>0.60931489614531653</v>
      </c>
      <c r="AT36">
        <f t="shared" si="27"/>
        <v>2.0574214397753399</v>
      </c>
      <c r="AU36">
        <f t="shared" si="23"/>
        <v>-76.525793295138271</v>
      </c>
      <c r="AW36">
        <v>33</v>
      </c>
      <c r="AX36">
        <f>IF(Z36&gt;0, (R36*SUMPRODUCT(K36:$K$98, X36:$X$98)-K36*$AZ$3)/Z36, 0)</f>
        <v>1216.0528044865284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500000</v>
      </c>
      <c r="S37">
        <f t="shared" si="1"/>
        <v>1208.4351335843055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772.05032759310143</v>
      </c>
      <c r="AC37">
        <f t="shared" si="2"/>
        <v>754.2711141323266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-2180.8160477453912</v>
      </c>
      <c r="AI37">
        <f t="shared" si="25"/>
        <v>-2212.0246369848942</v>
      </c>
      <c r="AJ37">
        <f t="shared" si="7"/>
        <v>17.779213460774827</v>
      </c>
      <c r="AK37">
        <f t="shared" si="22"/>
        <v>54.043522931517103</v>
      </c>
      <c r="AL37">
        <f t="shared" si="26"/>
        <v>-2140.2019005926022</v>
      </c>
      <c r="AN37">
        <f t="shared" si="27"/>
        <v>0</v>
      </c>
      <c r="AO37">
        <f t="shared" si="27"/>
        <v>0</v>
      </c>
      <c r="AP37">
        <f t="shared" si="27"/>
        <v>-1.038814034800865</v>
      </c>
      <c r="AQ37">
        <f t="shared" si="27"/>
        <v>-72.590987703132569</v>
      </c>
      <c r="AR37">
        <f t="shared" si="27"/>
        <v>-73.629801737933434</v>
      </c>
      <c r="AS37">
        <f t="shared" si="27"/>
        <v>0.59180170974840163</v>
      </c>
      <c r="AT37">
        <f t="shared" si="27"/>
        <v>1.7989012473617567</v>
      </c>
      <c r="AU37">
        <f t="shared" si="23"/>
        <v>-71.239098780823269</v>
      </c>
      <c r="AW37">
        <v>34</v>
      </c>
      <c r="AX37">
        <f>IF(Z37&gt;0, (R37*SUMPRODUCT(K37:$K$98, X37:$X$98)-K37*$AZ$3)/Z37, 0)</f>
        <v>1208.4351335843055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500000</v>
      </c>
      <c r="S38">
        <f t="shared" si="1"/>
        <v>1199.0433128906768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754.2711141323266</v>
      </c>
      <c r="AC38">
        <f t="shared" si="2"/>
        <v>735.45680490951599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-2280.1969006365048</v>
      </c>
      <c r="AI38">
        <f t="shared" si="25"/>
        <v>-2310.8653842935491</v>
      </c>
      <c r="AJ38">
        <f t="shared" si="7"/>
        <v>18.814309222810607</v>
      </c>
      <c r="AK38">
        <f t="shared" si="22"/>
        <v>52.798977989262866</v>
      </c>
      <c r="AL38">
        <f t="shared" si="26"/>
        <v>-2239.2520970814758</v>
      </c>
      <c r="AN38">
        <f t="shared" si="27"/>
        <v>0</v>
      </c>
      <c r="AO38">
        <f t="shared" si="27"/>
        <v>0</v>
      </c>
      <c r="AP38">
        <f t="shared" si="27"/>
        <v>-0.9114607098255556</v>
      </c>
      <c r="AQ38">
        <f t="shared" si="27"/>
        <v>-67.766959359231947</v>
      </c>
      <c r="AR38">
        <f t="shared" si="27"/>
        <v>-68.678420069057509</v>
      </c>
      <c r="AS38">
        <f t="shared" si="27"/>
        <v>0.55915720616860898</v>
      </c>
      <c r="AT38">
        <f t="shared" si="27"/>
        <v>1.5691742211422934</v>
      </c>
      <c r="AU38">
        <f t="shared" si="23"/>
        <v>-66.550088641746612</v>
      </c>
      <c r="AW38">
        <v>35</v>
      </c>
      <c r="AX38">
        <f>IF(Z38&gt;0, (R38*SUMPRODUCT(K38:$K$98, X38:$X$98)-K38*$AZ$3)/Z38, 0)</f>
        <v>1199.0433128906768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500000</v>
      </c>
      <c r="S39">
        <f t="shared" si="1"/>
        <v>1187.9842349696019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735.45680490951599</v>
      </c>
      <c r="AC39">
        <f t="shared" si="2"/>
        <v>715.70473705057202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-2391.4584314335652</v>
      </c>
      <c r="AI39">
        <f t="shared" si="25"/>
        <v>-2421.5810844108955</v>
      </c>
      <c r="AJ39">
        <f t="shared" si="7"/>
        <v>19.752067858943974</v>
      </c>
      <c r="AK39">
        <f t="shared" si="22"/>
        <v>51.481976343666126</v>
      </c>
      <c r="AL39">
        <f t="shared" si="26"/>
        <v>-2350.3470402082853</v>
      </c>
      <c r="AN39">
        <f t="shared" si="27"/>
        <v>0</v>
      </c>
      <c r="AO39">
        <f t="shared" si="27"/>
        <v>0</v>
      </c>
      <c r="AP39">
        <f t="shared" si="27"/>
        <v>-0.79932030350457317</v>
      </c>
      <c r="AQ39">
        <f t="shared" si="27"/>
        <v>-63.458596448016444</v>
      </c>
      <c r="AR39">
        <f t="shared" si="27"/>
        <v>-64.257916751521009</v>
      </c>
      <c r="AS39">
        <f t="shared" si="27"/>
        <v>0.52413141988973866</v>
      </c>
      <c r="AT39">
        <f t="shared" si="27"/>
        <v>1.3661010863486525</v>
      </c>
      <c r="AU39">
        <f t="shared" si="23"/>
        <v>-62.367684245282618</v>
      </c>
      <c r="AW39">
        <v>36</v>
      </c>
      <c r="AX39">
        <f>IF(Z39&gt;0, (R39*SUMPRODUCT(K39:$K$98, X39:$X$98)-K39*$AZ$3)/Z39, 0)</f>
        <v>1187.9842349696019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500000</v>
      </c>
      <c r="S40">
        <f t="shared" si="1"/>
        <v>1175.3911576386877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715.70473705057202</v>
      </c>
      <c r="AC40">
        <f t="shared" si="2"/>
        <v>695.11657944209799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-2518.4125352860078</v>
      </c>
      <c r="AI40">
        <f t="shared" si="25"/>
        <v>-2547.9821204800364</v>
      </c>
      <c r="AJ40">
        <f t="shared" si="7"/>
        <v>20.588157608474035</v>
      </c>
      <c r="AK40">
        <f t="shared" si="22"/>
        <v>50.099331593540043</v>
      </c>
      <c r="AL40">
        <f t="shared" si="26"/>
        <v>-2477.2946312780223</v>
      </c>
      <c r="AN40">
        <f t="shared" si="27"/>
        <v>0</v>
      </c>
      <c r="AO40">
        <f t="shared" si="27"/>
        <v>0</v>
      </c>
      <c r="AP40">
        <f t="shared" si="27"/>
        <v>-0.70057532275931178</v>
      </c>
      <c r="AQ40">
        <f t="shared" si="27"/>
        <v>-59.667312313376577</v>
      </c>
      <c r="AR40">
        <f t="shared" si="27"/>
        <v>-60.367887636135897</v>
      </c>
      <c r="AS40">
        <f t="shared" si="27"/>
        <v>0.4877834797793883</v>
      </c>
      <c r="AT40">
        <f t="shared" si="27"/>
        <v>1.1869748990681879</v>
      </c>
      <c r="AU40">
        <f t="shared" si="23"/>
        <v>-58.693129257288319</v>
      </c>
      <c r="AW40">
        <v>37</v>
      </c>
      <c r="AX40">
        <f>IF(Z40&gt;0, (R40*SUMPRODUCT(K40:$K$98, X40:$X$98)-K40*$AZ$3)/Z40, 0)</f>
        <v>1175.3911576386877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50</v>
      </c>
      <c r="R41">
        <f t="shared" si="0"/>
        <v>500000</v>
      </c>
      <c r="S41">
        <f t="shared" si="1"/>
        <v>1161.2980367528073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695.11657944209799</v>
      </c>
      <c r="AC41">
        <f t="shared" si="2"/>
        <v>673.72644466402733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-2664.1566427655002</v>
      </c>
      <c r="AI41">
        <f t="shared" si="25"/>
        <v>-2693.1641164433117</v>
      </c>
      <c r="AJ41">
        <f t="shared" si="7"/>
        <v>21.39013477807066</v>
      </c>
      <c r="AK41">
        <f t="shared" si="22"/>
        <v>48.658160560946861</v>
      </c>
      <c r="AL41">
        <f t="shared" si="26"/>
        <v>-2623.1158211042944</v>
      </c>
      <c r="AN41">
        <f t="shared" si="27"/>
        <v>0</v>
      </c>
      <c r="AO41">
        <f t="shared" si="27"/>
        <v>0</v>
      </c>
      <c r="AP41">
        <f t="shared" si="27"/>
        <v>-0.61362279919303664</v>
      </c>
      <c r="AQ41">
        <f t="shared" si="27"/>
        <v>-56.357450317121888</v>
      </c>
      <c r="AR41">
        <f t="shared" si="27"/>
        <v>-56.971073116314919</v>
      </c>
      <c r="AS41">
        <f t="shared" si="27"/>
        <v>0.45248595322094431</v>
      </c>
      <c r="AT41">
        <f t="shared" si="27"/>
        <v>1.0293125495389559</v>
      </c>
      <c r="AU41">
        <f t="shared" si="23"/>
        <v>-55.489274613555025</v>
      </c>
      <c r="AW41">
        <v>38</v>
      </c>
      <c r="AX41">
        <f>IF(Z41&gt;0, (R41*SUMPRODUCT(K41:$K$98, X41:$X$98)-K41*$AZ$3)/Z41, 0)</f>
        <v>1161.2980367528073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500000</v>
      </c>
      <c r="S42">
        <f t="shared" si="1"/>
        <v>1145.7007500098962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673.72644466402733</v>
      </c>
      <c r="AC42">
        <f t="shared" si="2"/>
        <v>651.54504571771383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-2830.5228846798109</v>
      </c>
      <c r="AI42">
        <f t="shared" si="25"/>
        <v>-2858.9572313323765</v>
      </c>
      <c r="AJ42">
        <f t="shared" si="7"/>
        <v>22.181398946313493</v>
      </c>
      <c r="AK42">
        <f t="shared" si="22"/>
        <v>47.160851126481916</v>
      </c>
      <c r="AL42">
        <f t="shared" si="26"/>
        <v>-2789.6149812595813</v>
      </c>
      <c r="AN42">
        <f t="shared" si="27"/>
        <v>0</v>
      </c>
      <c r="AO42">
        <f t="shared" si="27"/>
        <v>0</v>
      </c>
      <c r="AP42">
        <f t="shared" si="27"/>
        <v>-0.53705258550558499</v>
      </c>
      <c r="AQ42">
        <f t="shared" si="27"/>
        <v>-53.461387811168969</v>
      </c>
      <c r="AR42">
        <f t="shared" si="27"/>
        <v>-53.998440396674553</v>
      </c>
      <c r="AS42">
        <f t="shared" si="27"/>
        <v>0.41895028571629572</v>
      </c>
      <c r="AT42">
        <f t="shared" si="27"/>
        <v>0.89074869001204438</v>
      </c>
      <c r="AU42">
        <f t="shared" si="23"/>
        <v>-52.688741420946215</v>
      </c>
      <c r="AW42">
        <v>39</v>
      </c>
      <c r="AX42">
        <f>IF(Z42&gt;0, (R42*SUMPRODUCT(K42:$K$98, X42:$X$98)-K42*$AZ$3)/Z42, 0)</f>
        <v>1145.7007500098962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500000</v>
      </c>
      <c r="S43">
        <f t="shared" si="1"/>
        <v>1128.6571626929419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651.54504571771383</v>
      </c>
      <c r="AC43">
        <f t="shared" si="2"/>
        <v>628.59798948762432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-3028.4063457877542</v>
      </c>
      <c r="AI43">
        <f t="shared" si="25"/>
        <v>-3056.2535083392154</v>
      </c>
      <c r="AJ43">
        <f t="shared" si="7"/>
        <v>22.947056230089515</v>
      </c>
      <c r="AK43">
        <f t="shared" si="22"/>
        <v>45.608153200239975</v>
      </c>
      <c r="AL43">
        <f t="shared" si="26"/>
        <v>-2987.698298908886</v>
      </c>
      <c r="AN43">
        <f t="shared" si="27"/>
        <v>0</v>
      </c>
      <c r="AO43">
        <f t="shared" si="27"/>
        <v>0</v>
      </c>
      <c r="AP43">
        <f t="shared" si="27"/>
        <v>-0.46960907970843302</v>
      </c>
      <c r="AQ43">
        <f t="shared" si="27"/>
        <v>-51.070449795393877</v>
      </c>
      <c r="AR43">
        <f t="shared" si="27"/>
        <v>-51.540058875102311</v>
      </c>
      <c r="AS43">
        <f t="shared" si="27"/>
        <v>0.38697464915198687</v>
      </c>
      <c r="AT43">
        <f t="shared" si="27"/>
        <v>0.76912693751062822</v>
      </c>
      <c r="AU43">
        <f t="shared" si="23"/>
        <v>-50.383957288439696</v>
      </c>
      <c r="AW43">
        <v>40</v>
      </c>
      <c r="AX43">
        <f>IF(Z43&gt;0, (R43*SUMPRODUCT(K43:$K$98, X43:$X$98)-K43*$AZ$3)/Z43, 0)</f>
        <v>1128.6571626929419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500000</v>
      </c>
      <c r="S44">
        <f t="shared" si="1"/>
        <v>1109.9395016863214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628.59798948762432</v>
      </c>
      <c r="AC44">
        <f t="shared" si="2"/>
        <v>604.77247860390833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-3252.0253378263128</v>
      </c>
      <c r="AI44">
        <f t="shared" si="25"/>
        <v>-3279.2688262184765</v>
      </c>
      <c r="AJ44">
        <f t="shared" si="7"/>
        <v>23.825510883715992</v>
      </c>
      <c r="AK44">
        <f t="shared" si="22"/>
        <v>44.001859264133707</v>
      </c>
      <c r="AL44">
        <f t="shared" si="26"/>
        <v>-3211.4414560706268</v>
      </c>
      <c r="AN44">
        <f t="shared" si="27"/>
        <v>0</v>
      </c>
      <c r="AO44">
        <f t="shared" si="27"/>
        <v>0</v>
      </c>
      <c r="AP44">
        <f t="shared" si="27"/>
        <v>-0.41020431897840615</v>
      </c>
      <c r="AQ44">
        <f t="shared" si="27"/>
        <v>-48.965639781551111</v>
      </c>
      <c r="AR44">
        <f t="shared" si="27"/>
        <v>-49.37584410052952</v>
      </c>
      <c r="AS44">
        <f t="shared" si="27"/>
        <v>0.35873994275925636</v>
      </c>
      <c r="AT44">
        <f t="shared" si="27"/>
        <v>0.66253456434820457</v>
      </c>
      <c r="AU44">
        <f t="shared" si="23"/>
        <v>-48.354569593422056</v>
      </c>
      <c r="AW44">
        <v>41</v>
      </c>
      <c r="AX44">
        <f>IF(Z44&gt;0, (R44*SUMPRODUCT(K44:$K$98, X44:$X$98)-K44*$AZ$3)/Z44, 0)</f>
        <v>1109.9395016863214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500000</v>
      </c>
      <c r="S45">
        <f t="shared" si="1"/>
        <v>1089.6266066234643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604.77247860390833</v>
      </c>
      <c r="AC45">
        <f t="shared" si="2"/>
        <v>580.13267713635537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-3503.4355081601202</v>
      </c>
      <c r="AI45">
        <f t="shared" si="25"/>
        <v>-3530.0562181175465</v>
      </c>
      <c r="AJ45">
        <f t="shared" si="7"/>
        <v>24.639801467552957</v>
      </c>
      <c r="AK45">
        <f t="shared" si="22"/>
        <v>42.33407350227359</v>
      </c>
      <c r="AL45">
        <f t="shared" si="26"/>
        <v>-3463.0823431477202</v>
      </c>
      <c r="AN45">
        <f t="shared" si="27"/>
        <v>0</v>
      </c>
      <c r="AO45">
        <f t="shared" si="27"/>
        <v>0</v>
      </c>
      <c r="AP45">
        <f t="shared" si="27"/>
        <v>-0.35788139672712682</v>
      </c>
      <c r="AQ45">
        <f t="shared" si="27"/>
        <v>-47.099209412857419</v>
      </c>
      <c r="AR45">
        <f t="shared" si="27"/>
        <v>-47.45709080958455</v>
      </c>
      <c r="AS45">
        <f t="shared" si="27"/>
        <v>0.33125061571947406</v>
      </c>
      <c r="AT45">
        <f t="shared" si="27"/>
        <v>0.5691274717455862</v>
      </c>
      <c r="AU45">
        <f t="shared" si="23"/>
        <v>-46.556712722119492</v>
      </c>
      <c r="AW45">
        <v>42</v>
      </c>
      <c r="AX45">
        <f>IF(Z45&gt;0, (R45*SUMPRODUCT(K45:$K$98, X45:$X$98)-K45*$AZ$3)/Z45, 0)</f>
        <v>1089.6266066234643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500000</v>
      </c>
      <c r="S46">
        <f t="shared" si="1"/>
        <v>1067.8242887279719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580.13267713635537</v>
      </c>
      <c r="AC46">
        <f t="shared" si="2"/>
        <v>554.75296621813925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-3786.4839967231751</v>
      </c>
      <c r="AI46">
        <f t="shared" si="25"/>
        <v>-3812.4598511813547</v>
      </c>
      <c r="AJ46">
        <f t="shared" si="7"/>
        <v>25.379710918216119</v>
      </c>
      <c r="AK46">
        <f t="shared" si="22"/>
        <v>40.609287399544883</v>
      </c>
      <c r="AL46">
        <f t="shared" si="26"/>
        <v>-3746.4708528635938</v>
      </c>
      <c r="AN46">
        <f t="shared" si="27"/>
        <v>0</v>
      </c>
      <c r="AO46">
        <f t="shared" si="27"/>
        <v>0</v>
      </c>
      <c r="AP46">
        <f t="shared" si="27"/>
        <v>-0.31179655297179382</v>
      </c>
      <c r="AQ46">
        <f t="shared" si="27"/>
        <v>-45.450387780771557</v>
      </c>
      <c r="AR46">
        <f t="shared" si="27"/>
        <v>-45.762184333743349</v>
      </c>
      <c r="AS46">
        <f t="shared" si="27"/>
        <v>0.30464084992701912</v>
      </c>
      <c r="AT46">
        <f t="shared" si="27"/>
        <v>0.4874463648618062</v>
      </c>
      <c r="AU46">
        <f t="shared" si="23"/>
        <v>-44.970097118954527</v>
      </c>
      <c r="AW46">
        <v>43</v>
      </c>
      <c r="AX46">
        <f>IF(Z46&gt;0, (R46*SUMPRODUCT(K46:$K$98, X46:$X$98)-K46*$AZ$3)/Z46, 0)</f>
        <v>1067.8242887279719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500000</v>
      </c>
      <c r="S47">
        <f t="shared" si="1"/>
        <v>1044.5632350969927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554.75296621813925</v>
      </c>
      <c r="AC47">
        <f t="shared" si="2"/>
        <v>528.69498780758283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-4091.0778479913261</v>
      </c>
      <c r="AI47">
        <f t="shared" si="25"/>
        <v>-4116.3848361201244</v>
      </c>
      <c r="AJ47">
        <f t="shared" si="7"/>
        <v>26.057978410556416</v>
      </c>
      <c r="AK47">
        <f t="shared" si="22"/>
        <v>38.832707635269749</v>
      </c>
      <c r="AL47">
        <f t="shared" si="26"/>
        <v>-4051.494150074298</v>
      </c>
      <c r="AN47">
        <f t="shared" si="27"/>
        <v>0</v>
      </c>
      <c r="AO47">
        <f t="shared" si="27"/>
        <v>0</v>
      </c>
      <c r="AP47">
        <f t="shared" si="27"/>
        <v>-0.27122137039945354</v>
      </c>
      <c r="AQ47">
        <f t="shared" si="27"/>
        <v>-43.845112452570881</v>
      </c>
      <c r="AR47">
        <f t="shared" si="27"/>
        <v>-44.116333822970333</v>
      </c>
      <c r="AS47">
        <f t="shared" si="27"/>
        <v>0.27926992253605548</v>
      </c>
      <c r="AT47">
        <f t="shared" si="27"/>
        <v>0.41617991550617395</v>
      </c>
      <c r="AU47">
        <f t="shared" si="23"/>
        <v>-43.420883984928096</v>
      </c>
      <c r="AW47">
        <v>44</v>
      </c>
      <c r="AX47">
        <f>IF(Z47&gt;0, (R47*SUMPRODUCT(K47:$K$98, X47:$X$98)-K47*$AZ$3)/Z47, 0)</f>
        <v>1044.5632350969927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500000</v>
      </c>
      <c r="S48">
        <f t="shared" si="1"/>
        <v>1020.1462439867557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528.69498780758283</v>
      </c>
      <c r="AC48">
        <f t="shared" si="2"/>
        <v>502.16452657841876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-4415.3891766344677</v>
      </c>
      <c r="AI48">
        <f t="shared" si="25"/>
        <v>-4440.0015559643152</v>
      </c>
      <c r="AJ48">
        <f t="shared" si="7"/>
        <v>26.530461229164075</v>
      </c>
      <c r="AK48">
        <f t="shared" si="22"/>
        <v>37.0086491465308</v>
      </c>
      <c r="AL48">
        <f t="shared" si="26"/>
        <v>-4376.4624455886205</v>
      </c>
      <c r="AN48">
        <f t="shared" si="27"/>
        <v>0</v>
      </c>
      <c r="AO48">
        <f t="shared" si="27"/>
        <v>0</v>
      </c>
      <c r="AP48">
        <f t="shared" si="27"/>
        <v>-0.23551524359377871</v>
      </c>
      <c r="AQ48">
        <f t="shared" si="27"/>
        <v>-42.250748843096687</v>
      </c>
      <c r="AR48">
        <f t="shared" si="27"/>
        <v>-42.486264086690468</v>
      </c>
      <c r="AS48">
        <f t="shared" si="27"/>
        <v>0.25386932142170332</v>
      </c>
      <c r="AT48">
        <f t="shared" si="27"/>
        <v>0.35413484011486612</v>
      </c>
      <c r="AU48">
        <f t="shared" si="23"/>
        <v>-41.878259925153905</v>
      </c>
      <c r="AW48">
        <v>45</v>
      </c>
      <c r="AX48">
        <f>IF(Z48&gt;0, (R48*SUMPRODUCT(K48:$K$98, X48:$X$98)-K48*$AZ$3)/Z48, 0)</f>
        <v>1020.1462439867557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500000</v>
      </c>
      <c r="S49">
        <f t="shared" si="1"/>
        <v>994.86960653862525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502.16452657841876</v>
      </c>
      <c r="AC49">
        <f t="shared" si="2"/>
        <v>475.37328775622069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-4750.1970866219053</v>
      </c>
      <c r="AI49">
        <f t="shared" si="25"/>
        <v>-4774.088322449792</v>
      </c>
      <c r="AJ49">
        <f t="shared" si="7"/>
        <v>26.791238822198068</v>
      </c>
      <c r="AK49">
        <f t="shared" si="22"/>
        <v>35.151516860489316</v>
      </c>
      <c r="AL49">
        <f t="shared" si="26"/>
        <v>-4712.1455667671044</v>
      </c>
      <c r="AN49">
        <f t="shared" si="27"/>
        <v>0</v>
      </c>
      <c r="AO49">
        <f t="shared" si="27"/>
        <v>0</v>
      </c>
      <c r="AP49">
        <f t="shared" si="27"/>
        <v>-0.20412021376785106</v>
      </c>
      <c r="AQ49">
        <f t="shared" si="27"/>
        <v>-40.584390516497535</v>
      </c>
      <c r="AR49">
        <f t="shared" si="27"/>
        <v>-40.788510730265386</v>
      </c>
      <c r="AS49">
        <f t="shared" si="27"/>
        <v>0.22889704973358732</v>
      </c>
      <c r="AT49">
        <f t="shared" si="27"/>
        <v>0.300324988942274</v>
      </c>
      <c r="AU49">
        <f t="shared" si="23"/>
        <v>-40.259288691589525</v>
      </c>
      <c r="AW49">
        <v>46</v>
      </c>
      <c r="AX49">
        <f>IF(Z49&gt;0, (R49*SUMPRODUCT(K49:$K$98, X49:$X$98)-K49*$AZ$3)/Z49, 0)</f>
        <v>994.86960653862525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500000</v>
      </c>
      <c r="S50">
        <f t="shared" si="1"/>
        <v>969.19308670731482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475.37328775622069</v>
      </c>
      <c r="AC50">
        <f t="shared" si="2"/>
        <v>448.59203118695422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-5097.7131258723521</v>
      </c>
      <c r="AI50">
        <f t="shared" si="25"/>
        <v>-5120.8556780293729</v>
      </c>
      <c r="AJ50">
        <f t="shared" si="7"/>
        <v>26.781256569266475</v>
      </c>
      <c r="AK50">
        <f t="shared" si="22"/>
        <v>33.27613014293545</v>
      </c>
      <c r="AL50">
        <f t="shared" si="26"/>
        <v>-5060.7982913171709</v>
      </c>
      <c r="AN50">
        <f t="shared" si="27"/>
        <v>0</v>
      </c>
      <c r="AO50">
        <f t="shared" si="27"/>
        <v>0</v>
      </c>
      <c r="AP50">
        <f t="shared" si="27"/>
        <v>-0.1765389860150107</v>
      </c>
      <c r="AQ50">
        <f t="shared" si="27"/>
        <v>-38.887029405004917</v>
      </c>
      <c r="AR50">
        <f t="shared" si="27"/>
        <v>-39.063568391019928</v>
      </c>
      <c r="AS50">
        <f t="shared" si="27"/>
        <v>0.20429621793082525</v>
      </c>
      <c r="AT50">
        <f t="shared" si="27"/>
        <v>0.25384124594725255</v>
      </c>
      <c r="AU50">
        <f t="shared" si="23"/>
        <v>-38.605430927141853</v>
      </c>
      <c r="AW50">
        <v>47</v>
      </c>
      <c r="AX50">
        <f>IF(Z50&gt;0, (R50*SUMPRODUCT(K50:$K$98, X50:$X$98)-K50*$AZ$3)/Z50, 0)</f>
        <v>969.19308670731482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500000</v>
      </c>
      <c r="S51">
        <f t="shared" si="1"/>
        <v>943.53278734796822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448.59203118695422</v>
      </c>
      <c r="AC51">
        <f t="shared" si="2"/>
        <v>422.02922852054814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-5468.148606170259</v>
      </c>
      <c r="AI51">
        <f t="shared" si="25"/>
        <v>-5490.5129179450923</v>
      </c>
      <c r="AJ51">
        <f t="shared" si="7"/>
        <v>26.562802666406071</v>
      </c>
      <c r="AK51">
        <f t="shared" si="22"/>
        <v>31.401442183086797</v>
      </c>
      <c r="AL51">
        <f t="shared" si="26"/>
        <v>-5432.548673095599</v>
      </c>
      <c r="AN51">
        <f t="shared" si="27"/>
        <v>0</v>
      </c>
      <c r="AO51">
        <f t="shared" si="27"/>
        <v>0</v>
      </c>
      <c r="AP51">
        <f t="shared" si="27"/>
        <v>-0.15232349363201203</v>
      </c>
      <c r="AQ51">
        <f t="shared" si="27"/>
        <v>-37.243600776848908</v>
      </c>
      <c r="AR51">
        <f t="shared" si="27"/>
        <v>-37.395924270480918</v>
      </c>
      <c r="AS51">
        <f t="shared" si="27"/>
        <v>0.18091944628306653</v>
      </c>
      <c r="AT51">
        <f t="shared" si="27"/>
        <v>0.21387545597508459</v>
      </c>
      <c r="AU51">
        <f t="shared" si="23"/>
        <v>-37.001129368222763</v>
      </c>
      <c r="AW51">
        <v>48</v>
      </c>
      <c r="AX51">
        <f>IF(Z51&gt;0, (R51*SUMPRODUCT(K51:$K$98, X51:$X$98)-K51*$AZ$3)/Z51, 0)</f>
        <v>943.53278734796822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500000</v>
      </c>
      <c r="S52">
        <f t="shared" si="1"/>
        <v>918.10676393952997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422.02922852054814</v>
      </c>
      <c r="AC52">
        <f t="shared" si="2"/>
        <v>395.78940161744856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-5860.1852472205874</v>
      </c>
      <c r="AI52">
        <f t="shared" si="25"/>
        <v>-5881.7398973529498</v>
      </c>
      <c r="AJ52">
        <f t="shared" si="7"/>
        <v>26.239826903099583</v>
      </c>
      <c r="AK52">
        <f t="shared" si="22"/>
        <v>29.542045996438372</v>
      </c>
      <c r="AL52">
        <f t="shared" si="26"/>
        <v>-5825.9580244534127</v>
      </c>
      <c r="AN52">
        <f t="shared" si="27"/>
        <v>0</v>
      </c>
      <c r="AO52">
        <f t="shared" si="27"/>
        <v>0</v>
      </c>
      <c r="AP52">
        <f t="shared" si="27"/>
        <v>-0.13107935908085949</v>
      </c>
      <c r="AQ52">
        <f t="shared" si="27"/>
        <v>-35.637290402939918</v>
      </c>
      <c r="AR52">
        <f t="shared" si="27"/>
        <v>-35.768369762020775</v>
      </c>
      <c r="AS52">
        <f t="shared" si="27"/>
        <v>0.15957112139281765</v>
      </c>
      <c r="AT52">
        <f t="shared" si="27"/>
        <v>0.17965276315649101</v>
      </c>
      <c r="AU52">
        <f t="shared" si="23"/>
        <v>-35.42914587747147</v>
      </c>
      <c r="AW52">
        <v>49</v>
      </c>
      <c r="AX52">
        <f>IF(Z52&gt;0, (R52*SUMPRODUCT(K52:$K$98, X52:$X$98)-K52*$AZ$3)/Z52, 0)</f>
        <v>918.10676393952997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500000</v>
      </c>
      <c r="S53">
        <f t="shared" si="1"/>
        <v>893.15989678368624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395.78940161744856</v>
      </c>
      <c r="AC53">
        <f t="shared" si="2"/>
        <v>369.97690931607053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-6274.1971820481085</v>
      </c>
      <c r="AI53">
        <f t="shared" si="25"/>
        <v>-6294.9088659609433</v>
      </c>
      <c r="AJ53">
        <f t="shared" si="7"/>
        <v>25.812492301378029</v>
      </c>
      <c r="AK53">
        <f t="shared" si="22"/>
        <v>27.705258113221401</v>
      </c>
      <c r="AL53">
        <f t="shared" si="26"/>
        <v>-6241.3911155463438</v>
      </c>
      <c r="AN53">
        <f t="shared" si="27"/>
        <v>0</v>
      </c>
      <c r="AO53">
        <f t="shared" si="27"/>
        <v>0</v>
      </c>
      <c r="AP53">
        <f t="shared" si="27"/>
        <v>-0.11245809389936809</v>
      </c>
      <c r="AQ53">
        <f t="shared" si="27"/>
        <v>-34.06696716748786</v>
      </c>
      <c r="AR53">
        <f t="shared" si="27"/>
        <v>-34.17942526138723</v>
      </c>
      <c r="AS53">
        <f t="shared" si="27"/>
        <v>0.14015391965335525</v>
      </c>
      <c r="AT53">
        <f t="shared" si="27"/>
        <v>0.15043105773124443</v>
      </c>
      <c r="AU53">
        <f t="shared" si="23"/>
        <v>-33.888840284002633</v>
      </c>
      <c r="AW53">
        <v>50</v>
      </c>
      <c r="AX53">
        <f>IF(Z53&gt;0, (R53*SUMPRODUCT(K53:$K$98, X53:$X$98)-K53*$AZ$3)/Z53, 0)</f>
        <v>893.15989678368624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500000</v>
      </c>
      <c r="S54">
        <f t="shared" si="1"/>
        <v>868.79840204555273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369.97690931607053</v>
      </c>
      <c r="AC54">
        <f t="shared" si="2"/>
        <v>344.68208331069133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-6678.5452340957163</v>
      </c>
      <c r="AI54">
        <f t="shared" si="25"/>
        <v>-6698.3819466460127</v>
      </c>
      <c r="AJ54">
        <f t="shared" si="7"/>
        <v>25.294826005379207</v>
      </c>
      <c r="AK54">
        <f t="shared" si="22"/>
        <v>25.898383652124938</v>
      </c>
      <c r="AL54">
        <f t="shared" si="26"/>
        <v>-6647.1887369885089</v>
      </c>
      <c r="AN54">
        <f t="shared" si="27"/>
        <v>0</v>
      </c>
      <c r="AO54">
        <f t="shared" si="27"/>
        <v>0</v>
      </c>
      <c r="AP54">
        <f t="shared" si="27"/>
        <v>-9.6167203256952521E-2</v>
      </c>
      <c r="AQ54">
        <f t="shared" si="27"/>
        <v>-32.377190290960499</v>
      </c>
      <c r="AR54">
        <f t="shared" si="27"/>
        <v>-32.473357494217446</v>
      </c>
      <c r="AS54">
        <f t="shared" si="27"/>
        <v>0.12262781283142557</v>
      </c>
      <c r="AT54">
        <f t="shared" si="27"/>
        <v>0.12555382442456212</v>
      </c>
      <c r="AU54">
        <f t="shared" si="23"/>
        <v>-32.225175856961464</v>
      </c>
      <c r="AW54">
        <v>51</v>
      </c>
      <c r="AX54">
        <f>IF(Z54&gt;0, (R54*SUMPRODUCT(K54:$K$98, X54:$X$98)-K54*$AZ$3)/Z54, 0)</f>
        <v>868.79840204555273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500000</v>
      </c>
      <c r="S55">
        <f t="shared" si="1"/>
        <v>845.41687797708641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344.68208331069133</v>
      </c>
      <c r="AC55">
        <f t="shared" si="2"/>
        <v>320.13716191447077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-7046.5896465951882</v>
      </c>
      <c r="AI55">
        <f t="shared" si="25"/>
        <v>-7065.5233330553219</v>
      </c>
      <c r="AJ55">
        <f t="shared" si="7"/>
        <v>24.544921396220559</v>
      </c>
      <c r="AK55">
        <f t="shared" si="22"/>
        <v>24.127745831748395</v>
      </c>
      <c r="AL55">
        <f t="shared" si="26"/>
        <v>-7016.8506658273536</v>
      </c>
      <c r="AN55">
        <f t="shared" si="27"/>
        <v>0</v>
      </c>
      <c r="AO55">
        <f t="shared" si="27"/>
        <v>0</v>
      </c>
      <c r="AP55">
        <f t="shared" si="27"/>
        <v>-8.195480933208496E-2</v>
      </c>
      <c r="AQ55">
        <f t="shared" si="27"/>
        <v>-30.501292611141334</v>
      </c>
      <c r="AR55">
        <f t="shared" si="27"/>
        <v>-30.583247420473416</v>
      </c>
      <c r="AS55">
        <f t="shared" si="27"/>
        <v>0.10624314273576649</v>
      </c>
      <c r="AT55">
        <f t="shared" si="27"/>
        <v>0.10443739064853778</v>
      </c>
      <c r="AU55">
        <f t="shared" si="23"/>
        <v>-30.372566887089114</v>
      </c>
      <c r="AW55">
        <v>52</v>
      </c>
      <c r="AX55">
        <f>IF(Z55&gt;0, (R55*SUMPRODUCT(K55:$K$98, X55:$X$98)-K55*$AZ$3)/Z55, 0)</f>
        <v>845.41687797708641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500000</v>
      </c>
      <c r="S56">
        <f t="shared" si="1"/>
        <v>831.61257888475836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320.13716191447077</v>
      </c>
      <c r="AC56">
        <f t="shared" si="2"/>
        <v>296.62896653077587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-9097.8491587302087</v>
      </c>
      <c r="AI56">
        <f t="shared" si="25"/>
        <v>-9115.6837234098675</v>
      </c>
      <c r="AJ56">
        <f t="shared" si="7"/>
        <v>23.508195383694897</v>
      </c>
      <c r="AK56">
        <f t="shared" si="22"/>
        <v>22.409601334012955</v>
      </c>
      <c r="AL56">
        <f t="shared" si="26"/>
        <v>-9069.7659266921601</v>
      </c>
      <c r="AN56">
        <f t="shared" si="27"/>
        <v>0</v>
      </c>
      <c r="AO56">
        <f t="shared" si="27"/>
        <v>0</v>
      </c>
      <c r="AP56">
        <f t="shared" si="27"/>
        <v>-6.8926107618885471E-2</v>
      </c>
      <c r="AQ56">
        <f t="shared" si="27"/>
        <v>-35.160899157253311</v>
      </c>
      <c r="AR56">
        <f t="shared" si="27"/>
        <v>-35.22982526487219</v>
      </c>
      <c r="AS56">
        <f t="shared" si="27"/>
        <v>9.0853263538881179E-2</v>
      </c>
      <c r="AT56">
        <f t="shared" si="27"/>
        <v>8.6607473800923318E-2</v>
      </c>
      <c r="AU56">
        <f t="shared" si="23"/>
        <v>-35.05236452753239</v>
      </c>
      <c r="AW56">
        <v>53</v>
      </c>
      <c r="AX56">
        <f>IF(Z56&gt;0, (R56*SUMPRODUCT(K56:$K$98, X56:$X$98)-K56*$AZ$3)/Z56, 0)</f>
        <v>831.61257888475836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500000</v>
      </c>
      <c r="S57">
        <f t="shared" si="1"/>
        <v>808.41149946547966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296.62896653077587</v>
      </c>
      <c r="AC57">
        <f t="shared" si="2"/>
        <v>267.71190418374249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-10983.209598672471</v>
      </c>
      <c r="AI57">
        <f t="shared" si="25"/>
        <v>-10999.767496745466</v>
      </c>
      <c r="AJ57">
        <f t="shared" si="7"/>
        <v>28.917062347033379</v>
      </c>
      <c r="AK57">
        <f t="shared" si="22"/>
        <v>20.764027657154312</v>
      </c>
      <c r="AL57">
        <f t="shared" si="26"/>
        <v>-10950.086406741279</v>
      </c>
      <c r="AN57">
        <f t="shared" si="27"/>
        <v>0</v>
      </c>
      <c r="AO57">
        <f t="shared" si="27"/>
        <v>0</v>
      </c>
      <c r="AP57">
        <f t="shared" si="27"/>
        <v>-5.7135814489462936E-2</v>
      </c>
      <c r="AQ57">
        <f t="shared" si="27"/>
        <v>-37.899413522304606</v>
      </c>
      <c r="AR57">
        <f t="shared" si="27"/>
        <v>-37.956549336794062</v>
      </c>
      <c r="AS57">
        <f t="shared" si="27"/>
        <v>9.9783191233366542E-2</v>
      </c>
      <c r="AT57">
        <f t="shared" si="27"/>
        <v>7.1649772636787165E-2</v>
      </c>
      <c r="AU57">
        <f t="shared" si="23"/>
        <v>-37.785116372923916</v>
      </c>
      <c r="AW57">
        <v>54</v>
      </c>
      <c r="AX57">
        <f>IF(Z57&gt;0, (R57*SUMPRODUCT(K57:$K$98, X57:$X$98)-K57*$AZ$3)/Z57, 0)</f>
        <v>808.41149946547966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500000</v>
      </c>
      <c r="S58">
        <f t="shared" si="1"/>
        <v>778.10323793435975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267.71190418374249</v>
      </c>
      <c r="AC58">
        <f t="shared" si="2"/>
        <v>235.38734495627719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-12666.048245060361</v>
      </c>
      <c r="AI58">
        <f t="shared" si="25"/>
        <v>-12681.173959328122</v>
      </c>
      <c r="AJ58">
        <f t="shared" si="7"/>
        <v>32.324559227465301</v>
      </c>
      <c r="AK58">
        <f t="shared" si="22"/>
        <v>18.739833292861977</v>
      </c>
      <c r="AL58">
        <f t="shared" si="26"/>
        <v>-12630.109566807794</v>
      </c>
      <c r="AN58">
        <f t="shared" si="27"/>
        <v>0</v>
      </c>
      <c r="AO58">
        <f t="shared" si="27"/>
        <v>0</v>
      </c>
      <c r="AP58">
        <f t="shared" si="27"/>
        <v>-4.6601627848395603E-2</v>
      </c>
      <c r="AQ58">
        <f t="shared" si="27"/>
        <v>-39.023510306832392</v>
      </c>
      <c r="AR58">
        <f t="shared" si="27"/>
        <v>-39.070111934680789</v>
      </c>
      <c r="AS58">
        <f t="shared" si="27"/>
        <v>9.9590475716745147E-2</v>
      </c>
      <c r="AT58">
        <f t="shared" si="27"/>
        <v>5.7736561830760272E-2</v>
      </c>
      <c r="AU58">
        <f t="shared" si="23"/>
        <v>-38.912784897133285</v>
      </c>
      <c r="AW58">
        <v>55</v>
      </c>
      <c r="AX58">
        <f>IF(Z58&gt;0, (R58*SUMPRODUCT(K58:$K$98, X58:$X$98)-K58*$AZ$3)/Z58, 0)</f>
        <v>778.10323793435975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500000</v>
      </c>
      <c r="S59">
        <f t="shared" si="1"/>
        <v>741.97289990479521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235.38734495627719</v>
      </c>
      <c r="AC59">
        <f t="shared" si="2"/>
        <v>201.34138312697996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-14064.829340561964</v>
      </c>
      <c r="AI59">
        <f t="shared" si="25"/>
        <v>-14078.39731475299</v>
      </c>
      <c r="AJ59">
        <f t="shared" si="7"/>
        <v>34.045961829297227</v>
      </c>
      <c r="AK59">
        <f t="shared" si="22"/>
        <v>16.477114146939403</v>
      </c>
      <c r="AL59">
        <f t="shared" si="26"/>
        <v>-14027.874238776754</v>
      </c>
      <c r="AN59">
        <f t="shared" si="27"/>
        <v>0</v>
      </c>
      <c r="AO59">
        <f t="shared" si="27"/>
        <v>0</v>
      </c>
      <c r="AP59">
        <f t="shared" si="27"/>
        <v>-3.7323484407900988E-2</v>
      </c>
      <c r="AQ59">
        <f t="shared" si="27"/>
        <v>-38.690259223772571</v>
      </c>
      <c r="AR59">
        <f t="shared" si="27"/>
        <v>-38.727582708180471</v>
      </c>
      <c r="AS59">
        <f t="shared" si="27"/>
        <v>9.3655390819377321E-2</v>
      </c>
      <c r="AT59">
        <f t="shared" si="27"/>
        <v>4.5326096902310806E-2</v>
      </c>
      <c r="AU59">
        <f t="shared" si="23"/>
        <v>-38.588601220458784</v>
      </c>
      <c r="AW59">
        <v>56</v>
      </c>
      <c r="AX59">
        <f>IF(Z59&gt;0, (R59*SUMPRODUCT(K59:$K$98, X59:$X$98)-K59*$AZ$3)/Z59, 0)</f>
        <v>741.97289990479521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50</v>
      </c>
      <c r="R60">
        <f t="shared" si="0"/>
        <v>500000</v>
      </c>
      <c r="S60">
        <f t="shared" si="1"/>
        <v>699.23508035528914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201.34138312697996</v>
      </c>
      <c r="AC60">
        <f t="shared" si="2"/>
        <v>167.09536361529226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-14838.547676863625</v>
      </c>
      <c r="AI60">
        <f t="shared" si="25"/>
        <v>-14850.496116545055</v>
      </c>
      <c r="AJ60">
        <f t="shared" si="7"/>
        <v>34.246019511687706</v>
      </c>
      <c r="AK60">
        <f t="shared" si="22"/>
        <v>14.093896818888599</v>
      </c>
      <c r="AL60">
        <f t="shared" si="26"/>
        <v>-14802.156200214478</v>
      </c>
      <c r="AN60">
        <f t="shared" si="27"/>
        <v>0</v>
      </c>
      <c r="AO60">
        <f t="shared" si="27"/>
        <v>0</v>
      </c>
      <c r="AP60">
        <f t="shared" si="27"/>
        <v>-2.9346772503571563E-2</v>
      </c>
      <c r="AQ60">
        <f t="shared" si="27"/>
        <v>-36.445217498409157</v>
      </c>
      <c r="AR60">
        <f t="shared" si="27"/>
        <v>-36.47456427091273</v>
      </c>
      <c r="AS60">
        <f t="shared" si="27"/>
        <v>8.4112249846679712E-2</v>
      </c>
      <c r="AT60">
        <f t="shared" si="27"/>
        <v>3.4616267450852133E-2</v>
      </c>
      <c r="AU60">
        <f t="shared" si="23"/>
        <v>-36.355835753615196</v>
      </c>
      <c r="AW60">
        <v>57</v>
      </c>
      <c r="AX60">
        <f>IF(Z60&gt;0, (R60*SUMPRODUCT(K60:$K$98, X60:$X$98)-K60*$AZ$3)/Z60, 0)</f>
        <v>699.23508035528914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500000</v>
      </c>
      <c r="S61">
        <f t="shared" si="1"/>
        <v>652.79728711580913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167.09536361529226</v>
      </c>
      <c r="AC61">
        <f t="shared" si="2"/>
        <v>134.61821728838743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-15180.808412516833</v>
      </c>
      <c r="AI61">
        <f t="shared" si="25"/>
        <v>-15191.119286960196</v>
      </c>
      <c r="AJ61">
        <f t="shared" si="7"/>
        <v>32.47714632690483</v>
      </c>
      <c r="AK61">
        <f t="shared" si="22"/>
        <v>11.696675453070458</v>
      </c>
      <c r="AL61">
        <f t="shared" si="26"/>
        <v>-15146.945465180221</v>
      </c>
      <c r="AN61">
        <f t="shared" si="27"/>
        <v>0</v>
      </c>
      <c r="AO61">
        <f t="shared" si="27"/>
        <v>0</v>
      </c>
      <c r="AP61">
        <f t="shared" si="27"/>
        <v>-2.261135693610478E-2</v>
      </c>
      <c r="AQ61">
        <f t="shared" si="27"/>
        <v>-33.290937590165122</v>
      </c>
      <c r="AR61">
        <f t="shared" si="27"/>
        <v>-33.313548947101225</v>
      </c>
      <c r="AS61">
        <f t="shared" si="27"/>
        <v>7.1221151212486539E-2</v>
      </c>
      <c r="AT61">
        <f t="shared" si="27"/>
        <v>2.5650366037129065E-2</v>
      </c>
      <c r="AU61">
        <f t="shared" si="23"/>
        <v>-33.216677429851607</v>
      </c>
      <c r="AW61">
        <v>58</v>
      </c>
      <c r="AX61">
        <f>IF(Z61&gt;0, (R61*SUMPRODUCT(K61:$K$98, X61:$X$98)-K61*$AZ$3)/Z61, 0)</f>
        <v>652.79728711580913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50</v>
      </c>
      <c r="R62">
        <f t="shared" si="0"/>
        <v>500000</v>
      </c>
      <c r="S62">
        <f t="shared" si="1"/>
        <v>602.24255718104098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134.61821728838743</v>
      </c>
      <c r="AC62">
        <f t="shared" si="2"/>
        <v>104.87020038706551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-15011.24235568348</v>
      </c>
      <c r="AI62">
        <f t="shared" si="25"/>
        <v>-15019.948997146841</v>
      </c>
      <c r="AJ62">
        <f t="shared" si="7"/>
        <v>29.748016901321918</v>
      </c>
      <c r="AK62">
        <f t="shared" si="22"/>
        <v>9.4232752101871213</v>
      </c>
      <c r="AL62">
        <f t="shared" si="26"/>
        <v>-14980.777705035332</v>
      </c>
      <c r="AN62">
        <f t="shared" si="27"/>
        <v>0</v>
      </c>
      <c r="AO62">
        <f t="shared" si="27"/>
        <v>0</v>
      </c>
      <c r="AP62">
        <f t="shared" si="27"/>
        <v>-1.7047620358429098E-2</v>
      </c>
      <c r="AQ62">
        <f t="shared" si="27"/>
        <v>-29.392040761635219</v>
      </c>
      <c r="AR62">
        <f t="shared" si="27"/>
        <v>-29.409088381993648</v>
      </c>
      <c r="AS62">
        <f t="shared" si="27"/>
        <v>5.8246673035055187E-2</v>
      </c>
      <c r="AT62">
        <f t="shared" si="27"/>
        <v>1.8450790582370542E-2</v>
      </c>
      <c r="AU62">
        <f t="shared" si="23"/>
        <v>-29.332390918376223</v>
      </c>
      <c r="AW62">
        <v>59</v>
      </c>
      <c r="AX62">
        <f>IF(Z62&gt;0, (R62*SUMPRODUCT(K62:$K$98, X62:$X$98)-K62*$AZ$3)/Z62, 0)</f>
        <v>602.24255718104098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500000</v>
      </c>
      <c r="S63">
        <f t="shared" si="1"/>
        <v>547.24044815711773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104.87020038706551</v>
      </c>
      <c r="AC63">
        <f t="shared" si="2"/>
        <v>78.641481669040303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-14342.982719587957</v>
      </c>
      <c r="AI63">
        <f t="shared" si="25"/>
        <v>-14350.167996364726</v>
      </c>
      <c r="AJ63">
        <f t="shared" si="7"/>
        <v>26.228718718025206</v>
      </c>
      <c r="AK63">
        <f t="shared" si="22"/>
        <v>7.3409140270945867</v>
      </c>
      <c r="AL63">
        <f t="shared" si="26"/>
        <v>-14316.598363619607</v>
      </c>
      <c r="AN63">
        <f t="shared" si="27"/>
        <v>0</v>
      </c>
      <c r="AO63">
        <f t="shared" si="27"/>
        <v>0</v>
      </c>
      <c r="AP63">
        <f t="shared" si="27"/>
        <v>-1.2561415572408505E-2</v>
      </c>
      <c r="AQ63">
        <f t="shared" si="27"/>
        <v>-25.074631372743532</v>
      </c>
      <c r="AR63">
        <f t="shared" si="27"/>
        <v>-25.087192788315939</v>
      </c>
      <c r="AS63">
        <f t="shared" si="27"/>
        <v>4.5853464798203E-2</v>
      </c>
      <c r="AT63">
        <f t="shared" si="27"/>
        <v>1.2833503098139892E-2</v>
      </c>
      <c r="AU63">
        <f t="shared" si="23"/>
        <v>-25.028505820419596</v>
      </c>
      <c r="AW63">
        <v>60</v>
      </c>
      <c r="AX63">
        <f>IF(Z63&gt;0, (R63*SUMPRODUCT(K63:$K$98, X63:$X$98)-K63*$AZ$3)/Z63, 0)</f>
        <v>547.24044815711773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500000</v>
      </c>
      <c r="S64">
        <f t="shared" si="1"/>
        <v>487.63529807651628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78.641481669040303</v>
      </c>
      <c r="AC64">
        <f t="shared" si="2"/>
        <v>56.391244978091379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-13313.113111995854</v>
      </c>
      <c r="AI64">
        <f t="shared" si="25"/>
        <v>-13318.895224693655</v>
      </c>
      <c r="AJ64">
        <f t="shared" si="7"/>
        <v>22.250236690948924</v>
      </c>
      <c r="AK64">
        <f t="shared" si="22"/>
        <v>5.5049037168328221</v>
      </c>
      <c r="AL64">
        <f t="shared" si="26"/>
        <v>-13291.140084285873</v>
      </c>
      <c r="AN64">
        <f t="shared" si="27"/>
        <v>0</v>
      </c>
      <c r="AO64">
        <f t="shared" si="27"/>
        <v>0</v>
      </c>
      <c r="AP64">
        <f t="shared" si="27"/>
        <v>-9.0253408289035966E-3</v>
      </c>
      <c r="AQ64">
        <f t="shared" si="27"/>
        <v>-20.780532931360657</v>
      </c>
      <c r="AR64">
        <f t="shared" si="27"/>
        <v>-20.789558272189559</v>
      </c>
      <c r="AS64">
        <f t="shared" si="27"/>
        <v>3.4730552681191497E-2</v>
      </c>
      <c r="AT64">
        <f t="shared" si="27"/>
        <v>8.5926433591657879E-3</v>
      </c>
      <c r="AU64">
        <f t="shared" si="23"/>
        <v>-20.746235076149201</v>
      </c>
      <c r="AW64">
        <v>61</v>
      </c>
      <c r="AX64">
        <f>IF(Z64&gt;0, (R64*SUMPRODUCT(K64:$K$98, X64:$X$98)-K64*$AZ$3)/Z64, 0)</f>
        <v>487.63529807651628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500000</v>
      </c>
      <c r="S65">
        <f t="shared" si="1"/>
        <v>420.81580780456198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56.391244978091379</v>
      </c>
      <c r="AC65">
        <f t="shared" si="2"/>
        <v>38.132493012618731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-11935.096580006739</v>
      </c>
      <c r="AI65">
        <f t="shared" si="25"/>
        <v>-11939.627361919562</v>
      </c>
      <c r="AJ65">
        <f t="shared" si="7"/>
        <v>18.258751965472648</v>
      </c>
      <c r="AK65">
        <f t="shared" si="22"/>
        <v>3.9473871484663969</v>
      </c>
      <c r="AL65">
        <f t="shared" si="26"/>
        <v>-11917.421222805622</v>
      </c>
      <c r="AN65">
        <f t="shared" si="27"/>
        <v>0</v>
      </c>
      <c r="AO65">
        <f t="shared" si="27"/>
        <v>0</v>
      </c>
      <c r="AP65">
        <f t="shared" si="27"/>
        <v>-6.3144015249277504E-3</v>
      </c>
      <c r="AQ65">
        <f t="shared" si="27"/>
        <v>-16.63355100620964</v>
      </c>
      <c r="AR65">
        <f t="shared" si="27"/>
        <v>-16.639865407734568</v>
      </c>
      <c r="AS65">
        <f t="shared" si="27"/>
        <v>2.5446621239427654E-2</v>
      </c>
      <c r="AT65">
        <f t="shared" si="27"/>
        <v>5.5013434566806973E-3</v>
      </c>
      <c r="AU65">
        <f t="shared" si="23"/>
        <v>-16.608917443038461</v>
      </c>
      <c r="AW65">
        <v>62</v>
      </c>
      <c r="AX65">
        <f>IF(Z65&gt;0, (R65*SUMPRODUCT(K65:$K$98, X65:$X$98)-K65*$AZ$3)/Z65, 0)</f>
        <v>420.81580780456198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500000</v>
      </c>
      <c r="S66">
        <f t="shared" si="1"/>
        <v>344.32501204476256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38.132493012618731</v>
      </c>
      <c r="AC66">
        <f t="shared" si="2"/>
        <v>23.750532154523423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-10366.203474215552</v>
      </c>
      <c r="AI66">
        <f t="shared" si="25"/>
        <v>-10369.652327961825</v>
      </c>
      <c r="AJ66">
        <f t="shared" si="7"/>
        <v>14.381960858095308</v>
      </c>
      <c r="AK66">
        <f t="shared" si="22"/>
        <v>2.6692745108833114</v>
      </c>
      <c r="AL66">
        <f t="shared" si="26"/>
        <v>-10352.601092592846</v>
      </c>
      <c r="AN66">
        <f t="shared" si="27"/>
        <v>0</v>
      </c>
      <c r="AO66">
        <f t="shared" si="27"/>
        <v>0</v>
      </c>
      <c r="AP66">
        <f t="shared" si="27"/>
        <v>-4.2915659588087449E-3</v>
      </c>
      <c r="AQ66">
        <f t="shared" si="27"/>
        <v>-12.89913960547034</v>
      </c>
      <c r="AR66">
        <f t="shared" si="27"/>
        <v>-12.903431171429149</v>
      </c>
      <c r="AS66">
        <f t="shared" si="27"/>
        <v>1.7896129607181954E-2</v>
      </c>
      <c r="AT66">
        <f t="shared" si="27"/>
        <v>3.3214999731435366E-3</v>
      </c>
      <c r="AU66">
        <f t="shared" si="23"/>
        <v>-12.882213541848822</v>
      </c>
      <c r="AW66">
        <v>63</v>
      </c>
      <c r="AX66">
        <f>IF(Z66&gt;0, (R66*SUMPRODUCT(K66:$K$98, X66:$X$98)-K66*$AZ$3)/Z66, 0)</f>
        <v>344.32501204476256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8">$C$6</f>
        <v>500000</v>
      </c>
      <c r="S67">
        <f t="shared" ref="S67:S89" si="29">AX67</f>
        <v>252.82836783306044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23.750532154523423</v>
      </c>
      <c r="AC67">
        <f t="shared" ref="AC67:AC89" si="30">S67*Z67</f>
        <v>12.861740895583726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-2.5435715552449754</v>
      </c>
      <c r="AH67">
        <f t="shared" ref="AH67:AH89" si="33">-X67*R67</f>
        <v>-8707.9365356557082</v>
      </c>
      <c r="AI67">
        <f t="shared" ref="AI67:AI89" si="34">SUM(AE67:AH67)</f>
        <v>-8710.4801072109531</v>
      </c>
      <c r="AJ67">
        <f t="shared" ref="AJ67:AJ89" si="35">AB67-AC67</f>
        <v>10.888791258939698</v>
      </c>
      <c r="AK67">
        <f t="shared" si="22"/>
        <v>1.6625372508166398</v>
      </c>
      <c r="AL67">
        <f t="shared" si="26"/>
        <v>-8697.9287787011963</v>
      </c>
      <c r="AN67">
        <f t="shared" ref="AN67:AT89" si="36">AE67*$K67</f>
        <v>0</v>
      </c>
      <c r="AO67">
        <f t="shared" si="36"/>
        <v>0</v>
      </c>
      <c r="AP67">
        <f t="shared" si="36"/>
        <v>-2.8259661199233148E-3</v>
      </c>
      <c r="AQ67">
        <f t="shared" si="36"/>
        <v>-9.6747164723798651</v>
      </c>
      <c r="AR67">
        <f t="shared" si="36"/>
        <v>-9.6775424384997883</v>
      </c>
      <c r="AS67">
        <f t="shared" si="36"/>
        <v>1.2097695903710123E-2</v>
      </c>
      <c r="AT67">
        <f t="shared" si="36"/>
        <v>1.8471168755721428E-3</v>
      </c>
      <c r="AU67">
        <f t="shared" si="23"/>
        <v>-9.6635976257205058</v>
      </c>
      <c r="AW67">
        <v>64</v>
      </c>
      <c r="AX67">
        <f>IF(Z67&gt;0, (R67*SUMPRODUCT(K67:$K$98, X67:$X$98)-K67*$AZ$3)/Z67, 0)</f>
        <v>252.82836783306044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50</v>
      </c>
      <c r="R68">
        <f t="shared" si="28"/>
        <v>500000</v>
      </c>
      <c r="S68">
        <f t="shared" si="29"/>
        <v>137.27950771303458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12.861740895583726</v>
      </c>
      <c r="AC68">
        <f t="shared" si="30"/>
        <v>4.9819783040348016</v>
      </c>
      <c r="AE68">
        <f t="shared" si="31"/>
        <v>0</v>
      </c>
      <c r="AF68">
        <f t="shared" si="32"/>
        <v>0</v>
      </c>
      <c r="AG68">
        <f t="shared" si="32"/>
        <v>-1.814538231900203</v>
      </c>
      <c r="AH68">
        <f t="shared" si="33"/>
        <v>-7035.9760779232265</v>
      </c>
      <c r="AI68">
        <f t="shared" si="34"/>
        <v>-7037.7906161551264</v>
      </c>
      <c r="AJ68">
        <f t="shared" si="35"/>
        <v>7.879762591548924</v>
      </c>
      <c r="AK68">
        <f t="shared" si="22"/>
        <v>0.9003218626908609</v>
      </c>
      <c r="AL68">
        <f t="shared" si="26"/>
        <v>-7029.0105317008865</v>
      </c>
      <c r="AN68">
        <f t="shared" si="36"/>
        <v>0</v>
      </c>
      <c r="AO68">
        <f t="shared" si="36"/>
        <v>0</v>
      </c>
      <c r="AP68">
        <f t="shared" si="36"/>
        <v>-1.7999941418430528E-3</v>
      </c>
      <c r="AQ68">
        <f t="shared" si="36"/>
        <v>-6.9795805344630555</v>
      </c>
      <c r="AR68">
        <f t="shared" si="36"/>
        <v>-6.9813805286048982</v>
      </c>
      <c r="AS68">
        <f t="shared" si="36"/>
        <v>7.8166038359241182E-3</v>
      </c>
      <c r="AT68">
        <f t="shared" si="36"/>
        <v>8.9310550206467309E-4</v>
      </c>
      <c r="AU68">
        <f t="shared" si="23"/>
        <v>-6.9726708192669093</v>
      </c>
      <c r="AW68">
        <v>65</v>
      </c>
      <c r="AX68">
        <f>IF(Z68&gt;0, (R68*SUMPRODUCT(K68:$K$98, X68:$X$98)-K68*$AZ$3)/Z68, 0)</f>
        <v>137.27950771303458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500000</v>
      </c>
      <c r="S69">
        <f t="shared" si="29"/>
        <v>-15.815023554045961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4.9819783040348016</v>
      </c>
      <c r="AC69">
        <f t="shared" si="30"/>
        <v>-0.39496483682918537</v>
      </c>
      <c r="AE69">
        <f t="shared" si="31"/>
        <v>0</v>
      </c>
      <c r="AF69">
        <f t="shared" si="32"/>
        <v>0</v>
      </c>
      <c r="AG69">
        <f t="shared" si="32"/>
        <v>-1.2487013866259511</v>
      </c>
      <c r="AH69">
        <f t="shared" si="33"/>
        <v>-5476.9146295525015</v>
      </c>
      <c r="AI69">
        <f t="shared" si="34"/>
        <v>-5478.1633309391273</v>
      </c>
      <c r="AJ69">
        <f t="shared" si="35"/>
        <v>5.3769431408639869</v>
      </c>
      <c r="AK69">
        <f t="shared" si="22"/>
        <v>0.34873848128243612</v>
      </c>
      <c r="AL69">
        <f t="shared" si="26"/>
        <v>-5472.4376493169812</v>
      </c>
      <c r="AN69">
        <f t="shared" si="36"/>
        <v>0</v>
      </c>
      <c r="AO69">
        <f t="shared" si="36"/>
        <v>0</v>
      </c>
      <c r="AP69">
        <f t="shared" si="36"/>
        <v>-1.1059755851986106E-3</v>
      </c>
      <c r="AQ69">
        <f t="shared" si="36"/>
        <v>-4.8509066518051656</v>
      </c>
      <c r="AR69">
        <f t="shared" si="36"/>
        <v>-4.8520126273903639</v>
      </c>
      <c r="AS69">
        <f t="shared" si="36"/>
        <v>4.7623618428623239E-3</v>
      </c>
      <c r="AT69">
        <f t="shared" si="36"/>
        <v>3.0887788709820055E-4</v>
      </c>
      <c r="AU69">
        <f t="shared" si="23"/>
        <v>-4.8469413876604035</v>
      </c>
      <c r="AW69">
        <v>66</v>
      </c>
      <c r="AX69">
        <f>IF(Z69&gt;0, (R69*SUMPRODUCT(K69:$K$98, X69:$X$98)-K69*$AZ$3)/Z69, 0)</f>
        <v>-15.815023554045961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50</v>
      </c>
      <c r="R70">
        <f t="shared" si="28"/>
        <v>500000</v>
      </c>
      <c r="S70">
        <f t="shared" si="29"/>
        <v>-230.47933744486983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-0.39496483682918537</v>
      </c>
      <c r="AC70">
        <f t="shared" si="30"/>
        <v>-3.8149452443494809</v>
      </c>
      <c r="AE70">
        <f t="shared" si="31"/>
        <v>0</v>
      </c>
      <c r="AF70">
        <f t="shared" si="32"/>
        <v>0</v>
      </c>
      <c r="AG70">
        <f t="shared" si="32"/>
        <v>-0.82761111834200929</v>
      </c>
      <c r="AH70">
        <f t="shared" si="33"/>
        <v>-4086.0325441768232</v>
      </c>
      <c r="AI70">
        <f t="shared" si="34"/>
        <v>-4086.860155295165</v>
      </c>
      <c r="AJ70">
        <f t="shared" si="35"/>
        <v>3.4199804075202955</v>
      </c>
      <c r="AK70">
        <f t="shared" si="22"/>
        <v>-2.7647538578042977E-2</v>
      </c>
      <c r="AL70">
        <f t="shared" si="26"/>
        <v>-4083.4678224262229</v>
      </c>
      <c r="AN70">
        <f t="shared" si="36"/>
        <v>0</v>
      </c>
      <c r="AO70">
        <f t="shared" si="36"/>
        <v>0</v>
      </c>
      <c r="AP70">
        <f t="shared" si="36"/>
        <v>-6.5447828206093006E-4</v>
      </c>
      <c r="AQ70">
        <f t="shared" si="36"/>
        <v>-3.2312513699855598</v>
      </c>
      <c r="AR70">
        <f t="shared" si="36"/>
        <v>-3.2319058482676204</v>
      </c>
      <c r="AS70">
        <f t="shared" si="36"/>
        <v>2.7045345962485568E-3</v>
      </c>
      <c r="AT70">
        <f t="shared" si="36"/>
        <v>-2.1863787412644738E-5</v>
      </c>
      <c r="AU70">
        <f t="shared" si="23"/>
        <v>-3.2292231774587847</v>
      </c>
      <c r="AW70">
        <v>67</v>
      </c>
      <c r="AX70">
        <f>IF(Z70&gt;0, (R70*SUMPRODUCT(K70:$K$98, X70:$X$98)-K70*$AZ$3)/Z70, 0)</f>
        <v>-230.47933744486983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500000</v>
      </c>
      <c r="S71">
        <f t="shared" si="29"/>
        <v>-546.41736675646484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-3.8149452443494809</v>
      </c>
      <c r="AC71">
        <f t="shared" si="30"/>
        <v>-5.7685838962235501</v>
      </c>
      <c r="AE71">
        <f t="shared" si="31"/>
        <v>0</v>
      </c>
      <c r="AF71">
        <f t="shared" si="32"/>
        <v>0</v>
      </c>
      <c r="AG71">
        <f t="shared" si="32"/>
        <v>-0.52785510190368601</v>
      </c>
      <c r="AH71">
        <f t="shared" si="33"/>
        <v>-2914.7990525490322</v>
      </c>
      <c r="AI71">
        <f t="shared" si="34"/>
        <v>-2915.3269076509359</v>
      </c>
      <c r="AJ71">
        <f t="shared" si="35"/>
        <v>1.9536386518740692</v>
      </c>
      <c r="AK71">
        <f t="shared" si="22"/>
        <v>-0.26704616710446366</v>
      </c>
      <c r="AL71">
        <f t="shared" si="26"/>
        <v>-2913.6403151661666</v>
      </c>
      <c r="AN71">
        <f t="shared" si="36"/>
        <v>0</v>
      </c>
      <c r="AO71">
        <f t="shared" si="36"/>
        <v>0</v>
      </c>
      <c r="AP71">
        <f t="shared" si="36"/>
        <v>-3.7270534758600135E-4</v>
      </c>
      <c r="AQ71">
        <f t="shared" si="36"/>
        <v>-2.0580670530714222</v>
      </c>
      <c r="AR71">
        <f t="shared" si="36"/>
        <v>-2.0584397584190084</v>
      </c>
      <c r="AS71">
        <f t="shared" si="36"/>
        <v>1.3794156202681337E-3</v>
      </c>
      <c r="AT71">
        <f t="shared" si="36"/>
        <v>-1.8855465102682475E-4</v>
      </c>
      <c r="AU71">
        <f t="shared" si="23"/>
        <v>-2.0572488974497674</v>
      </c>
      <c r="AW71">
        <v>68</v>
      </c>
      <c r="AX71">
        <f>IF(Z71&gt;0, (R71*SUMPRODUCT(K71:$K$98, X71:$X$98)-K71*$AZ$3)/Z71, 0)</f>
        <v>-546.41736675646484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50</v>
      </c>
      <c r="R72">
        <f t="shared" si="28"/>
        <v>500000</v>
      </c>
      <c r="S72">
        <f t="shared" si="29"/>
        <v>-1034.421075468003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-5.7685838962235501</v>
      </c>
      <c r="AC72">
        <f t="shared" si="30"/>
        <v>-6.6859253081239975</v>
      </c>
      <c r="AE72">
        <f t="shared" si="31"/>
        <v>0</v>
      </c>
      <c r="AF72">
        <f t="shared" si="32"/>
        <v>0</v>
      </c>
      <c r="AG72">
        <f t="shared" si="32"/>
        <v>-0.32317232637101317</v>
      </c>
      <c r="AH72">
        <f t="shared" si="33"/>
        <v>-1994.0422451363597</v>
      </c>
      <c r="AI72">
        <f t="shared" si="34"/>
        <v>-1994.3654174627306</v>
      </c>
      <c r="AJ72">
        <f t="shared" si="35"/>
        <v>0.91734141190044749</v>
      </c>
      <c r="AK72">
        <f t="shared" ref="AK72:AK89" si="49">G72*SUM(AB72:AB72, AE72:AF72)</f>
        <v>-0.40380087273564852</v>
      </c>
      <c r="AL72">
        <f t="shared" si="26"/>
        <v>-1993.8518769235659</v>
      </c>
      <c r="AN72">
        <f t="shared" si="36"/>
        <v>0</v>
      </c>
      <c r="AO72">
        <f t="shared" si="36"/>
        <v>0</v>
      </c>
      <c r="AP72">
        <f t="shared" si="36"/>
        <v>-2.0373565619600126E-4</v>
      </c>
      <c r="AQ72">
        <f t="shared" si="36"/>
        <v>-1.2570924925948206</v>
      </c>
      <c r="AR72">
        <f t="shared" si="36"/>
        <v>-1.2572962282510165</v>
      </c>
      <c r="AS72">
        <f t="shared" si="36"/>
        <v>5.783142282261562E-4</v>
      </c>
      <c r="AT72">
        <f t="shared" si="36"/>
        <v>-2.5456584325499475E-4</v>
      </c>
      <c r="AU72">
        <f t="shared" si="23"/>
        <v>-1.2569724798660455</v>
      </c>
      <c r="AW72">
        <v>69</v>
      </c>
      <c r="AX72">
        <f>IF(Z72&gt;0, (R72*SUMPRODUCT(K72:$K$98, X72:$X$98)-K72*$AZ$3)/Z72, 0)</f>
        <v>-1034.421075468003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500000</v>
      </c>
      <c r="S73">
        <f t="shared" si="29"/>
        <v>-1827.5287149464468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-6.6859253081239975</v>
      </c>
      <c r="AC73">
        <f t="shared" si="30"/>
        <v>-6.9245127639590223</v>
      </c>
      <c r="AE73">
        <f t="shared" si="31"/>
        <v>0</v>
      </c>
      <c r="AF73">
        <f t="shared" si="32"/>
        <v>0</v>
      </c>
      <c r="AG73">
        <f t="shared" si="32"/>
        <v>-0.18945017682422394</v>
      </c>
      <c r="AH73">
        <f t="shared" si="33"/>
        <v>-1304.9042628307909</v>
      </c>
      <c r="AI73">
        <f t="shared" si="34"/>
        <v>-1305.0937130076152</v>
      </c>
      <c r="AJ73">
        <f t="shared" si="35"/>
        <v>0.23858745583502472</v>
      </c>
      <c r="AK73">
        <f t="shared" si="49"/>
        <v>-0.46801477156867988</v>
      </c>
      <c r="AL73">
        <f t="shared" si="26"/>
        <v>-1305.323140323349</v>
      </c>
      <c r="AN73">
        <f t="shared" si="36"/>
        <v>0</v>
      </c>
      <c r="AO73">
        <f t="shared" si="36"/>
        <v>0</v>
      </c>
      <c r="AP73">
        <f t="shared" si="36"/>
        <v>-1.0663747917944114E-4</v>
      </c>
      <c r="AQ73">
        <f t="shared" si="36"/>
        <v>-0.73450288350952808</v>
      </c>
      <c r="AR73">
        <f t="shared" si="36"/>
        <v>-0.73460952098870758</v>
      </c>
      <c r="AS73">
        <f t="shared" si="36"/>
        <v>1.3429580948709944E-4</v>
      </c>
      <c r="AT73">
        <f t="shared" si="36"/>
        <v>-2.6343557074180865E-4</v>
      </c>
      <c r="AU73">
        <f t="shared" si="23"/>
        <v>-0.7347386607499623</v>
      </c>
      <c r="AW73">
        <v>70</v>
      </c>
      <c r="AX73">
        <f>IF(Z73&gt;0, (R73*SUMPRODUCT(K73:$K$98, X73:$X$98)-K73*$AZ$3)/Z73, 0)</f>
        <v>-1827.5287149464468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500000</v>
      </c>
      <c r="S74">
        <f t="shared" si="29"/>
        <v>-3181.4569867153937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-6.9245127639590223</v>
      </c>
      <c r="AC74">
        <f t="shared" si="30"/>
        <v>-6.7496361503615869</v>
      </c>
      <c r="AE74">
        <f t="shared" si="31"/>
        <v>0</v>
      </c>
      <c r="AF74">
        <f t="shared" si="32"/>
        <v>0</v>
      </c>
      <c r="AG74">
        <f t="shared" si="32"/>
        <v>-0.10607775271747522</v>
      </c>
      <c r="AH74">
        <f t="shared" si="33"/>
        <v>-814.77922338506482</v>
      </c>
      <c r="AI74">
        <f t="shared" si="34"/>
        <v>-814.88530113778233</v>
      </c>
      <c r="AJ74">
        <f t="shared" si="35"/>
        <v>-0.17487661359743534</v>
      </c>
      <c r="AK74">
        <f t="shared" si="49"/>
        <v>-0.48471589347713162</v>
      </c>
      <c r="AL74">
        <f t="shared" si="26"/>
        <v>-815.54489364485698</v>
      </c>
      <c r="AN74">
        <f t="shared" si="36"/>
        <v>0</v>
      </c>
      <c r="AO74">
        <f t="shared" si="36"/>
        <v>0</v>
      </c>
      <c r="AP74">
        <f t="shared" si="36"/>
        <v>-5.3311529563159544E-5</v>
      </c>
      <c r="AQ74">
        <f t="shared" si="36"/>
        <v>-0.40948385068667881</v>
      </c>
      <c r="AR74">
        <f t="shared" si="36"/>
        <v>-0.40953716221624198</v>
      </c>
      <c r="AS74">
        <f t="shared" si="36"/>
        <v>-8.7887794724831537E-5</v>
      </c>
      <c r="AT74">
        <f t="shared" si="36"/>
        <v>-2.436038191124157E-4</v>
      </c>
      <c r="AU74">
        <f t="shared" si="23"/>
        <v>-0.40986865383007931</v>
      </c>
      <c r="AW74">
        <v>71</v>
      </c>
      <c r="AX74">
        <f>IF(Z74&gt;0, (R74*SUMPRODUCT(K74:$K$98, X74:$X$98)-K74*$AZ$3)/Z74, 0)</f>
        <v>-3181.4569867153937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500000</v>
      </c>
      <c r="S75">
        <f t="shared" si="29"/>
        <v>-5607.6335820412469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-6.7496361503615869</v>
      </c>
      <c r="AC75">
        <f t="shared" si="30"/>
        <v>-6.3471740214884784</v>
      </c>
      <c r="AE75">
        <f t="shared" si="31"/>
        <v>0</v>
      </c>
      <c r="AF75">
        <f t="shared" si="32"/>
        <v>0</v>
      </c>
      <c r="AG75">
        <f t="shared" si="32"/>
        <v>-5.6594051025513244E-2</v>
      </c>
      <c r="AH75">
        <f t="shared" si="33"/>
        <v>-484.22924164787213</v>
      </c>
      <c r="AI75">
        <f t="shared" si="34"/>
        <v>-484.28583569889764</v>
      </c>
      <c r="AJ75">
        <f t="shared" si="35"/>
        <v>-0.4024621288731085</v>
      </c>
      <c r="AK75">
        <f t="shared" si="49"/>
        <v>-0.47247453052531113</v>
      </c>
      <c r="AL75">
        <f t="shared" si="26"/>
        <v>-485.16077235829601</v>
      </c>
      <c r="AN75">
        <f t="shared" si="36"/>
        <v>0</v>
      </c>
      <c r="AO75">
        <f t="shared" si="36"/>
        <v>0</v>
      </c>
      <c r="AP75">
        <f t="shared" si="36"/>
        <v>-2.5395080386234954E-5</v>
      </c>
      <c r="AQ75">
        <f t="shared" si="36"/>
        <v>-0.21728503781200709</v>
      </c>
      <c r="AR75">
        <f t="shared" si="36"/>
        <v>-0.21731043289239332</v>
      </c>
      <c r="AS75">
        <f t="shared" si="36"/>
        <v>-1.8059421317163352E-4</v>
      </c>
      <c r="AT75">
        <f t="shared" si="36"/>
        <v>-2.1201042275149773E-4</v>
      </c>
      <c r="AU75">
        <f t="shared" si="23"/>
        <v>-0.21770303752831643</v>
      </c>
      <c r="AW75">
        <v>72</v>
      </c>
      <c r="AX75">
        <f>IF(Z75&gt;0, (R75*SUMPRODUCT(K75:$K$98, X75:$X$98)-K75*$AZ$3)/Z75, 0)</f>
        <v>-5607.6335820412469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500000</v>
      </c>
      <c r="S76">
        <f t="shared" si="29"/>
        <v>-10176.475688969324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-6.3471740214884784</v>
      </c>
      <c r="AC76">
        <f t="shared" si="30"/>
        <v>-5.8395072918363899</v>
      </c>
      <c r="AE76">
        <f t="shared" si="31"/>
        <v>0</v>
      </c>
      <c r="AF76">
        <f t="shared" si="32"/>
        <v>0</v>
      </c>
      <c r="AG76">
        <f t="shared" si="32"/>
        <v>-2.8691206417198332E-2</v>
      </c>
      <c r="AH76">
        <f t="shared" si="33"/>
        <v>-273.36904098059779</v>
      </c>
      <c r="AI76">
        <f t="shared" si="34"/>
        <v>-273.39773218701498</v>
      </c>
      <c r="AJ76">
        <f t="shared" si="35"/>
        <v>-0.50766672965208848</v>
      </c>
      <c r="AK76">
        <f t="shared" si="49"/>
        <v>-0.44430218150419354</v>
      </c>
      <c r="AL76">
        <f t="shared" si="26"/>
        <v>-274.34970109817129</v>
      </c>
      <c r="AN76">
        <f t="shared" si="36"/>
        <v>0</v>
      </c>
      <c r="AO76">
        <f t="shared" si="36"/>
        <v>0</v>
      </c>
      <c r="AP76">
        <f t="shared" si="36"/>
        <v>-1.1495016452069058E-5</v>
      </c>
      <c r="AQ76">
        <f t="shared" si="36"/>
        <v>-0.10952420675049337</v>
      </c>
      <c r="AR76">
        <f t="shared" si="36"/>
        <v>-0.10953570176694544</v>
      </c>
      <c r="AS76">
        <f t="shared" si="36"/>
        <v>-2.0339463334733822E-4</v>
      </c>
      <c r="AT76">
        <f t="shared" si="36"/>
        <v>-1.7800788199061018E-4</v>
      </c>
      <c r="AU76">
        <f t="shared" si="23"/>
        <v>-0.10991710428228339</v>
      </c>
      <c r="AW76">
        <v>73</v>
      </c>
      <c r="AX76">
        <f>IF(Z76&gt;0, (R76*SUMPRODUCT(K76:$K$98, X76:$X$98)-K76*$AZ$3)/Z76, 0)</f>
        <v>-10176.475688969324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500000</v>
      </c>
      <c r="S77">
        <f t="shared" si="29"/>
        <v>-19239.532131192464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-5.8395072918363899</v>
      </c>
      <c r="AC77">
        <f t="shared" si="30"/>
        <v>-5.3017531347796547</v>
      </c>
      <c r="AE77">
        <f t="shared" si="31"/>
        <v>0</v>
      </c>
      <c r="AF77">
        <f t="shared" si="32"/>
        <v>0</v>
      </c>
      <c r="AG77">
        <f t="shared" si="32"/>
        <v>-1.3778279790349176E-2</v>
      </c>
      <c r="AH77">
        <f t="shared" si="33"/>
        <v>-146.26014562677173</v>
      </c>
      <c r="AI77">
        <f t="shared" si="34"/>
        <v>-146.27392390656209</v>
      </c>
      <c r="AJ77">
        <f t="shared" si="35"/>
        <v>-0.53775415705673524</v>
      </c>
      <c r="AK77">
        <f t="shared" si="49"/>
        <v>-0.40876551042854736</v>
      </c>
      <c r="AL77">
        <f t="shared" si="26"/>
        <v>-147.22044357404735</v>
      </c>
      <c r="AN77">
        <f t="shared" si="36"/>
        <v>0</v>
      </c>
      <c r="AO77">
        <f t="shared" si="36"/>
        <v>0</v>
      </c>
      <c r="AP77">
        <f t="shared" si="36"/>
        <v>-4.9287610538801564E-6</v>
      </c>
      <c r="AQ77">
        <f t="shared" si="36"/>
        <v>-5.2320124171451717E-2</v>
      </c>
      <c r="AR77">
        <f t="shared" si="36"/>
        <v>-5.2325052932505597E-2</v>
      </c>
      <c r="AS77">
        <f t="shared" si="36"/>
        <v>-1.9236521439489656E-4</v>
      </c>
      <c r="AT77">
        <f t="shared" si="36"/>
        <v>-1.4622344433597899E-4</v>
      </c>
      <c r="AU77">
        <f t="shared" si="23"/>
        <v>-5.2663641591236467E-2</v>
      </c>
      <c r="AW77">
        <v>74</v>
      </c>
      <c r="AX77">
        <f>IF(Z77&gt;0, (R77*SUMPRODUCT(K77:$K$98, X77:$X$98)-K77*$AZ$3)/Z77, 0)</f>
        <v>-19239.532131192464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500000</v>
      </c>
      <c r="S78">
        <f t="shared" si="29"/>
        <v>-38222.781233107511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-5.3017531347796547</v>
      </c>
      <c r="AC78">
        <f t="shared" si="30"/>
        <v>-4.7761461484089383</v>
      </c>
      <c r="AE78">
        <f t="shared" si="31"/>
        <v>0</v>
      </c>
      <c r="AF78">
        <f t="shared" si="32"/>
        <v>0</v>
      </c>
      <c r="AG78">
        <f t="shared" si="32"/>
        <v>-6.2477742256389929E-3</v>
      </c>
      <c r="AH78">
        <f t="shared" si="33"/>
        <v>-73.927227668066919</v>
      </c>
      <c r="AI78">
        <f t="shared" si="34"/>
        <v>-73.933475442292561</v>
      </c>
      <c r="AJ78">
        <f t="shared" si="35"/>
        <v>-0.52560698637071646</v>
      </c>
      <c r="AK78">
        <f t="shared" si="49"/>
        <v>-0.37112271943457587</v>
      </c>
      <c r="AL78">
        <f t="shared" si="26"/>
        <v>-74.830205148097861</v>
      </c>
      <c r="AN78">
        <f t="shared" si="36"/>
        <v>0</v>
      </c>
      <c r="AO78">
        <f t="shared" si="36"/>
        <v>0</v>
      </c>
      <c r="AP78">
        <f t="shared" si="36"/>
        <v>-1.9954923583482955E-6</v>
      </c>
      <c r="AQ78">
        <f t="shared" si="36"/>
        <v>-2.3611803589207715E-2</v>
      </c>
      <c r="AR78">
        <f t="shared" si="36"/>
        <v>-2.3613799081566064E-2</v>
      </c>
      <c r="AS78">
        <f t="shared" si="36"/>
        <v>-1.6787494024561532E-4</v>
      </c>
      <c r="AT78">
        <f t="shared" si="36"/>
        <v>-1.1853382082887164E-4</v>
      </c>
      <c r="AU78">
        <f t="shared" si="23"/>
        <v>-2.3900207842640554E-2</v>
      </c>
      <c r="AW78">
        <v>75</v>
      </c>
      <c r="AX78">
        <f>IF(Z78&gt;0, (R78*SUMPRODUCT(K78:$K$98, X78:$X$98)-K78*$AZ$3)/Z78, 0)</f>
        <v>-38222.781233107511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500000</v>
      </c>
      <c r="S79">
        <f t="shared" si="29"/>
        <v>-80324.99285072746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-4.7761461484089383</v>
      </c>
      <c r="AC79">
        <f t="shared" si="30"/>
        <v>-4.2837516032997813</v>
      </c>
      <c r="AE79">
        <f t="shared" si="31"/>
        <v>0</v>
      </c>
      <c r="AF79">
        <f t="shared" si="32"/>
        <v>0</v>
      </c>
      <c r="AG79">
        <f t="shared" si="32"/>
        <v>-2.6665122842030767E-3</v>
      </c>
      <c r="AH79">
        <f t="shared" si="33"/>
        <v>-35.18784199179526</v>
      </c>
      <c r="AI79">
        <f t="shared" si="34"/>
        <v>-35.19050850407946</v>
      </c>
      <c r="AJ79">
        <f t="shared" si="35"/>
        <v>-0.49239454510915692</v>
      </c>
      <c r="AK79">
        <f t="shared" si="49"/>
        <v>-0.33433023038862569</v>
      </c>
      <c r="AL79">
        <f t="shared" si="26"/>
        <v>-36.017233279577241</v>
      </c>
      <c r="AN79">
        <f t="shared" si="36"/>
        <v>0</v>
      </c>
      <c r="AO79">
        <f t="shared" si="36"/>
        <v>0</v>
      </c>
      <c r="AP79">
        <f t="shared" si="36"/>
        <v>-7.60414356948867E-7</v>
      </c>
      <c r="AQ79">
        <f t="shared" si="36"/>
        <v>-1.0034583526625727E-2</v>
      </c>
      <c r="AR79">
        <f t="shared" si="36"/>
        <v>-1.0035343940982676E-2</v>
      </c>
      <c r="AS79">
        <f t="shared" si="36"/>
        <v>-1.4041708474491843E-4</v>
      </c>
      <c r="AT79">
        <f t="shared" si="36"/>
        <v>-9.5341584831855857E-5</v>
      </c>
      <c r="AU79">
        <f t="shared" si="23"/>
        <v>-1.0271102610559449E-2</v>
      </c>
      <c r="AW79">
        <v>76</v>
      </c>
      <c r="AX79">
        <f>IF(Z79&gt;0, (R79*SUMPRODUCT(K79:$K$98, X79:$X$98)-K79*$AZ$3)/Z79, 0)</f>
        <v>-80324.99285072746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500000</v>
      </c>
      <c r="S80">
        <f t="shared" si="29"/>
        <v>-181571.2782390895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-4.2837516032997813</v>
      </c>
      <c r="AC80">
        <f t="shared" si="30"/>
        <v>-3.8330662326314378</v>
      </c>
      <c r="AE80">
        <f t="shared" si="31"/>
        <v>0</v>
      </c>
      <c r="AF80">
        <f t="shared" si="32"/>
        <v>0</v>
      </c>
      <c r="AG80">
        <f t="shared" si="32"/>
        <v>-1.0555265870806207E-3</v>
      </c>
      <c r="AH80">
        <f t="shared" si="33"/>
        <v>-15.843205742804253</v>
      </c>
      <c r="AI80">
        <f t="shared" si="34"/>
        <v>-15.844261269391334</v>
      </c>
      <c r="AJ80">
        <f t="shared" si="35"/>
        <v>-0.45068537066834358</v>
      </c>
      <c r="AK80">
        <f t="shared" si="49"/>
        <v>-0.2998626122309847</v>
      </c>
      <c r="AL80">
        <f t="shared" si="26"/>
        <v>-16.594809252290663</v>
      </c>
      <c r="AN80">
        <f t="shared" si="36"/>
        <v>0</v>
      </c>
      <c r="AO80">
        <f t="shared" si="36"/>
        <v>0</v>
      </c>
      <c r="AP80">
        <f t="shared" si="36"/>
        <v>-2.6875581732748242E-7</v>
      </c>
      <c r="AQ80">
        <f t="shared" si="36"/>
        <v>-4.0339615890410529E-3</v>
      </c>
      <c r="AR80">
        <f t="shared" si="36"/>
        <v>-4.0342303448583803E-3</v>
      </c>
      <c r="AS80">
        <f t="shared" si="36"/>
        <v>-1.1475250044294585E-4</v>
      </c>
      <c r="AT80">
        <f t="shared" si="36"/>
        <v>-7.6350347231885307E-5</v>
      </c>
      <c r="AU80">
        <f t="shared" si="23"/>
        <v>-4.225333192533212E-3</v>
      </c>
      <c r="AW80">
        <v>77</v>
      </c>
      <c r="AX80">
        <f>IF(Z80&gt;0, (R80*SUMPRODUCT(K80:$K$98, X80:$X$98)-K80*$AZ$3)/Z80, 0)</f>
        <v>-181571.2782390895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500000</v>
      </c>
      <c r="S81">
        <f t="shared" si="29"/>
        <v>-444514.05893730931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-3.8330662326314378</v>
      </c>
      <c r="AC81">
        <f t="shared" si="30"/>
        <v>-3.4257430922606855</v>
      </c>
      <c r="AE81">
        <f t="shared" si="31"/>
        <v>0</v>
      </c>
      <c r="AF81">
        <f t="shared" si="32"/>
        <v>0</v>
      </c>
      <c r="AG81">
        <f t="shared" si="32"/>
        <v>-3.8533574173677876E-4</v>
      </c>
      <c r="AH81">
        <f t="shared" si="33"/>
        <v>-6.5963557947303553</v>
      </c>
      <c r="AI81">
        <f t="shared" si="34"/>
        <v>-6.5967411304720924</v>
      </c>
      <c r="AJ81">
        <f t="shared" si="35"/>
        <v>-0.40732314037075223</v>
      </c>
      <c r="AK81">
        <f t="shared" si="49"/>
        <v>-0.26831463628420066</v>
      </c>
      <c r="AL81">
        <f t="shared" si="26"/>
        <v>-7.2723789071270453</v>
      </c>
      <c r="AN81">
        <f t="shared" si="36"/>
        <v>0</v>
      </c>
      <c r="AO81">
        <f t="shared" si="36"/>
        <v>0</v>
      </c>
      <c r="AP81">
        <f t="shared" si="36"/>
        <v>-8.7601182301126569E-8</v>
      </c>
      <c r="AQ81">
        <f t="shared" si="36"/>
        <v>-1.49959763372273E-3</v>
      </c>
      <c r="AR81">
        <f t="shared" si="36"/>
        <v>-1.4996852349050314E-3</v>
      </c>
      <c r="AS81">
        <f t="shared" si="36"/>
        <v>-9.2599737865634721E-5</v>
      </c>
      <c r="AT81">
        <f t="shared" si="36"/>
        <v>-6.0997921607927769E-5</v>
      </c>
      <c r="AU81">
        <f t="shared" si="23"/>
        <v>-1.6532828943785938E-3</v>
      </c>
      <c r="AW81">
        <v>78</v>
      </c>
      <c r="AX81">
        <f>IF(Z81&gt;0, (R81*SUMPRODUCT(K81:$K$98, X81:$X$98)-K81*$AZ$3)/Z81, 0)</f>
        <v>-444514.05893730931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500000</v>
      </c>
      <c r="S82">
        <f t="shared" si="29"/>
        <v>-1187031.6070532666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-3.4257430922606855</v>
      </c>
      <c r="AC82">
        <f t="shared" si="30"/>
        <v>-3.0599595631445928</v>
      </c>
      <c r="AE82">
        <f t="shared" si="31"/>
        <v>0</v>
      </c>
      <c r="AF82">
        <f t="shared" si="32"/>
        <v>0</v>
      </c>
      <c r="AG82">
        <f t="shared" si="32"/>
        <v>-1.288912420260129E-4</v>
      </c>
      <c r="AH82">
        <f t="shared" si="33"/>
        <v>-2.525911422933981</v>
      </c>
      <c r="AI82">
        <f t="shared" si="34"/>
        <v>-2.5260403141760071</v>
      </c>
      <c r="AJ82">
        <f t="shared" si="35"/>
        <v>-0.36578352911609269</v>
      </c>
      <c r="AK82">
        <f t="shared" si="49"/>
        <v>-0.239802016458248</v>
      </c>
      <c r="AL82">
        <f t="shared" si="26"/>
        <v>-3.1316258597503479</v>
      </c>
      <c r="AN82">
        <f t="shared" si="36"/>
        <v>0</v>
      </c>
      <c r="AO82">
        <f t="shared" si="36"/>
        <v>0</v>
      </c>
      <c r="AP82">
        <f t="shared" si="36"/>
        <v>-2.6162308342850815E-8</v>
      </c>
      <c r="AQ82">
        <f t="shared" si="36"/>
        <v>-5.1270879584037847E-4</v>
      </c>
      <c r="AR82">
        <f t="shared" si="36"/>
        <v>-5.1273495814872132E-4</v>
      </c>
      <c r="AS82">
        <f t="shared" si="36"/>
        <v>-7.4246638678056927E-5</v>
      </c>
      <c r="AT82">
        <f t="shared" si="36"/>
        <v>-4.8674946390476188E-5</v>
      </c>
      <c r="AU82">
        <f t="shared" si="23"/>
        <v>-6.3565654321725445E-4</v>
      </c>
      <c r="AW82">
        <v>79</v>
      </c>
      <c r="AX82">
        <f>IF(Z82&gt;0, (R82*SUMPRODUCT(K82:$K$98, X82:$X$98)-K82*$AZ$3)/Z82, 0)</f>
        <v>-1187031.6070532666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500000</v>
      </c>
      <c r="S83">
        <f t="shared" si="29"/>
        <v>-3485055.734582385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-3.0599595631445928</v>
      </c>
      <c r="AC83">
        <f t="shared" si="30"/>
        <v>-2.7325409087709556</v>
      </c>
      <c r="AE83">
        <f t="shared" si="31"/>
        <v>0</v>
      </c>
      <c r="AF83">
        <f t="shared" si="32"/>
        <v>0</v>
      </c>
      <c r="AG83">
        <f t="shared" si="32"/>
        <v>-3.9203690225895289E-5</v>
      </c>
      <c r="AH83">
        <f t="shared" si="33"/>
        <v>-0.88398639379857491</v>
      </c>
      <c r="AI83">
        <f t="shared" si="34"/>
        <v>-0.88402559748880083</v>
      </c>
      <c r="AJ83">
        <f t="shared" si="35"/>
        <v>-0.32741865437363726</v>
      </c>
      <c r="AK83">
        <f t="shared" si="49"/>
        <v>-0.21419716942012151</v>
      </c>
      <c r="AL83">
        <f t="shared" si="26"/>
        <v>-1.4256414212825597</v>
      </c>
      <c r="AN83">
        <f t="shared" si="36"/>
        <v>0</v>
      </c>
      <c r="AO83">
        <f t="shared" si="36"/>
        <v>0</v>
      </c>
      <c r="AP83">
        <f t="shared" si="36"/>
        <v>-7.1049590208309116E-9</v>
      </c>
      <c r="AQ83">
        <f t="shared" si="36"/>
        <v>-1.6020652817939004E-4</v>
      </c>
      <c r="AR83">
        <f t="shared" si="36"/>
        <v>-1.6021363313841087E-4</v>
      </c>
      <c r="AS83">
        <f t="shared" si="36"/>
        <v>-5.9338702774559209E-5</v>
      </c>
      <c r="AT83">
        <f t="shared" si="36"/>
        <v>-3.8819358645546613E-5</v>
      </c>
      <c r="AU83">
        <f t="shared" si="23"/>
        <v>-2.5837169455851668E-4</v>
      </c>
      <c r="AW83">
        <v>80</v>
      </c>
      <c r="AX83">
        <f>IF(Z83&gt;0, (R83*SUMPRODUCT(K83:$K$98, X83:$X$98)-K83*$AZ$3)/Z83, 0)</f>
        <v>-3485055.734582385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500000</v>
      </c>
      <c r="S84">
        <f t="shared" si="29"/>
        <v>-11352372.938011447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-2.7325409087709556</v>
      </c>
      <c r="AC84">
        <f t="shared" si="30"/>
        <v>-2.4399052553263867</v>
      </c>
      <c r="AE84">
        <f t="shared" si="31"/>
        <v>0</v>
      </c>
      <c r="AF84">
        <f t="shared" si="32"/>
        <v>0</v>
      </c>
      <c r="AG84">
        <f t="shared" si="32"/>
        <v>-1.0746234591874569E-5</v>
      </c>
      <c r="AH84">
        <f t="shared" si="33"/>
        <v>-0.28065418731761765</v>
      </c>
      <c r="AI84">
        <f t="shared" si="34"/>
        <v>-0.28066493355220951</v>
      </c>
      <c r="AJ84">
        <f t="shared" si="35"/>
        <v>-0.29263565344456888</v>
      </c>
      <c r="AK84">
        <f t="shared" si="49"/>
        <v>-0.1912778636139669</v>
      </c>
      <c r="AL84">
        <f t="shared" si="26"/>
        <v>-0.76457845061074536</v>
      </c>
      <c r="AN84">
        <f t="shared" si="36"/>
        <v>0</v>
      </c>
      <c r="AO84">
        <f t="shared" si="36"/>
        <v>0</v>
      </c>
      <c r="AP84">
        <f t="shared" si="36"/>
        <v>-1.7388932549543457E-9</v>
      </c>
      <c r="AQ84">
        <f t="shared" si="36"/>
        <v>-4.5413830223872628E-5</v>
      </c>
      <c r="AR84">
        <f t="shared" si="36"/>
        <v>-4.5415569117127582E-5</v>
      </c>
      <c r="AS84">
        <f t="shared" si="36"/>
        <v>-4.7352601470163195E-5</v>
      </c>
      <c r="AT84">
        <f t="shared" si="36"/>
        <v>-3.0951472724399517E-5</v>
      </c>
      <c r="AU84">
        <f t="shared" si="23"/>
        <v>-1.2371964331169029E-4</v>
      </c>
      <c r="AW84">
        <v>81</v>
      </c>
      <c r="AX84">
        <f>IF(Z84&gt;0, (R84*SUMPRODUCT(K84:$K$98, X84:$X$98)-K84*$AZ$3)/Z84, 0)</f>
        <v>-11352372.938011447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500000</v>
      </c>
      <c r="S85">
        <f t="shared" si="29"/>
        <v>-41504956.997487664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-2.4399052553263867</v>
      </c>
      <c r="AC85">
        <f t="shared" si="30"/>
        <v>-2.1785257941809428</v>
      </c>
      <c r="AE85">
        <f t="shared" si="31"/>
        <v>0</v>
      </c>
      <c r="AF85">
        <f t="shared" si="32"/>
        <v>0</v>
      </c>
      <c r="AG85">
        <f t="shared" si="32"/>
        <v>-2.6244163971942085E-6</v>
      </c>
      <c r="AH85">
        <f t="shared" si="33"/>
        <v>-8.0143558487616146E-2</v>
      </c>
      <c r="AI85">
        <f t="shared" si="34"/>
        <v>-8.0146182904013347E-2</v>
      </c>
      <c r="AJ85">
        <f t="shared" si="35"/>
        <v>-0.26137946114544386</v>
      </c>
      <c r="AK85">
        <f t="shared" si="49"/>
        <v>-0.17079336787284707</v>
      </c>
      <c r="AL85">
        <f t="shared" si="26"/>
        <v>-0.51231901192230422</v>
      </c>
      <c r="AN85">
        <f t="shared" si="36"/>
        <v>0</v>
      </c>
      <c r="AO85">
        <f t="shared" si="36"/>
        <v>0</v>
      </c>
      <c r="AP85">
        <f t="shared" si="36"/>
        <v>-3.7916769260103738E-10</v>
      </c>
      <c r="AQ85">
        <f t="shared" si="36"/>
        <v>-1.1578897381175362E-5</v>
      </c>
      <c r="AR85">
        <f t="shared" si="36"/>
        <v>-1.1579276548867963E-5</v>
      </c>
      <c r="AS85">
        <f t="shared" si="36"/>
        <v>-3.7763308932902728E-5</v>
      </c>
      <c r="AT85">
        <f t="shared" si="36"/>
        <v>-2.4675705912042941E-5</v>
      </c>
      <c r="AU85">
        <f t="shared" si="23"/>
        <v>-7.4018291393813628E-5</v>
      </c>
      <c r="AW85">
        <v>82</v>
      </c>
      <c r="AX85">
        <f>IF(Z85&gt;0, (R85*SUMPRODUCT(K85:$K$98, X85:$X$98)-K85*$AZ$3)/Z85, 0)</f>
        <v>-41504956.997487664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500000</v>
      </c>
      <c r="S86">
        <f t="shared" si="29"/>
        <v>-172908285.15804392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-2.1785257941809428</v>
      </c>
      <c r="AC86">
        <f t="shared" si="30"/>
        <v>-1.9451223061357634</v>
      </c>
      <c r="AE86">
        <f t="shared" si="31"/>
        <v>0</v>
      </c>
      <c r="AF86">
        <f t="shared" si="32"/>
        <v>0</v>
      </c>
      <c r="AG86">
        <f t="shared" si="32"/>
        <v>-5.6247226798815827E-7</v>
      </c>
      <c r="AH86">
        <f t="shared" si="33"/>
        <v>-2.0356999652341081E-2</v>
      </c>
      <c r="AI86">
        <f t="shared" si="34"/>
        <v>-2.0357562124609069E-2</v>
      </c>
      <c r="AJ86">
        <f t="shared" si="35"/>
        <v>-0.23340348804517941</v>
      </c>
      <c r="AK86">
        <f t="shared" si="49"/>
        <v>-0.15249680559266601</v>
      </c>
      <c r="AL86">
        <f t="shared" si="26"/>
        <v>-0.40625785576245443</v>
      </c>
      <c r="AN86">
        <f t="shared" si="36"/>
        <v>0</v>
      </c>
      <c r="AO86">
        <f t="shared" si="36"/>
        <v>0</v>
      </c>
      <c r="AP86">
        <f t="shared" si="36"/>
        <v>-7.2557393900558829E-11</v>
      </c>
      <c r="AQ86">
        <f t="shared" si="36"/>
        <v>-2.6259976295214383E-6</v>
      </c>
      <c r="AR86">
        <f t="shared" si="36"/>
        <v>-2.6260701869153392E-6</v>
      </c>
      <c r="AS86">
        <f t="shared" si="36"/>
        <v>-3.0108415620972429E-5</v>
      </c>
      <c r="AT86">
        <f t="shared" si="36"/>
        <v>-1.9671673470303351E-5</v>
      </c>
      <c r="AU86">
        <f t="shared" si="23"/>
        <v>-5.2406159278191113E-5</v>
      </c>
      <c r="AW86">
        <v>83</v>
      </c>
      <c r="AX86">
        <f>IF(Z86&gt;0, (R86*SUMPRODUCT(K86:$K$98, X86:$X$98)-K86*$AZ$3)/Z86, 0)</f>
        <v>-172908285.15804392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500000</v>
      </c>
      <c r="S87">
        <f t="shared" si="29"/>
        <v>-837092059.51022935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-1.9451223061357634</v>
      </c>
      <c r="AC87">
        <f t="shared" si="30"/>
        <v>-1.7367186223632494</v>
      </c>
      <c r="AE87">
        <f t="shared" si="31"/>
        <v>0</v>
      </c>
      <c r="AF87">
        <f t="shared" si="32"/>
        <v>0</v>
      </c>
      <c r="AG87">
        <f t="shared" si="32"/>
        <v>-1.0373522258587537E-7</v>
      </c>
      <c r="AH87">
        <f t="shared" si="33"/>
        <v>-4.5311232272240137E-3</v>
      </c>
      <c r="AI87">
        <f t="shared" si="34"/>
        <v>-4.5312269624465992E-3</v>
      </c>
      <c r="AJ87">
        <f t="shared" si="35"/>
        <v>-0.20840368377251406</v>
      </c>
      <c r="AK87">
        <f t="shared" si="49"/>
        <v>-0.13615856142950344</v>
      </c>
      <c r="AL87">
        <f t="shared" si="26"/>
        <v>-0.34909347216446407</v>
      </c>
      <c r="AN87">
        <f t="shared" si="36"/>
        <v>0</v>
      </c>
      <c r="AO87">
        <f t="shared" si="36"/>
        <v>0</v>
      </c>
      <c r="AP87">
        <f t="shared" si="36"/>
        <v>-1.1947823022468877E-11</v>
      </c>
      <c r="AQ87">
        <f t="shared" si="36"/>
        <v>-5.2187730514632227E-7</v>
      </c>
      <c r="AR87">
        <f t="shared" si="36"/>
        <v>-5.2188925296934473E-7</v>
      </c>
      <c r="AS87">
        <f t="shared" si="36"/>
        <v>-2.4003132869197721E-5</v>
      </c>
      <c r="AT87">
        <f t="shared" si="36"/>
        <v>-1.5682218193602925E-5</v>
      </c>
      <c r="AU87">
        <f t="shared" si="23"/>
        <v>-4.0207240315769986E-5</v>
      </c>
      <c r="AW87">
        <v>84</v>
      </c>
      <c r="AX87">
        <f>IF(Z87&gt;0, (R87*SUMPRODUCT(K87:$K$98, X87:$X$98)-K87*$AZ$3)/Z87, 0)</f>
        <v>-837092059.51022935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500000</v>
      </c>
      <c r="S88">
        <f t="shared" si="29"/>
        <v>-4836571940.8056908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-1.7367186223632494</v>
      </c>
      <c r="AC88">
        <f t="shared" si="30"/>
        <v>-1.5506420819457836</v>
      </c>
      <c r="AE88">
        <f t="shared" si="31"/>
        <v>0</v>
      </c>
      <c r="AF88">
        <f t="shared" si="32"/>
        <v>0</v>
      </c>
      <c r="AG88">
        <f t="shared" si="32"/>
        <v>-1.6030383719336065E-8</v>
      </c>
      <c r="AH88">
        <f t="shared" si="33"/>
        <v>-8.6667486640680557E-4</v>
      </c>
      <c r="AI88">
        <f t="shared" si="34"/>
        <v>-8.6669089679052491E-4</v>
      </c>
      <c r="AJ88">
        <f t="shared" si="35"/>
        <v>-0.1860765404174658</v>
      </c>
      <c r="AK88">
        <f t="shared" si="49"/>
        <v>-0.12157030356542747</v>
      </c>
      <c r="AL88">
        <f t="shared" si="26"/>
        <v>-0.3085135348796838</v>
      </c>
      <c r="AN88">
        <f t="shared" si="36"/>
        <v>0</v>
      </c>
      <c r="AO88">
        <f t="shared" si="36"/>
        <v>0</v>
      </c>
      <c r="AP88">
        <f t="shared" si="36"/>
        <v>-1.6484980332494765E-12</v>
      </c>
      <c r="AQ88">
        <f t="shared" si="36"/>
        <v>-8.9125241026828339E-8</v>
      </c>
      <c r="AR88">
        <f t="shared" si="36"/>
        <v>-8.9126889524861592E-8</v>
      </c>
      <c r="AS88">
        <f t="shared" si="36"/>
        <v>-1.9135338010783668E-5</v>
      </c>
      <c r="AT88">
        <f t="shared" si="36"/>
        <v>-1.2501784725677757E-5</v>
      </c>
      <c r="AU88">
        <f t="shared" si="23"/>
        <v>-3.1726249625986285E-5</v>
      </c>
      <c r="AW88">
        <v>85</v>
      </c>
      <c r="AX88">
        <f>IF(Z88&gt;0, (R88*SUMPRODUCT(K88:$K$98, X88:$X$98)-K88*$AZ$3)/Z88, 0)</f>
        <v>-4836571940.8056908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-1.5506420819457836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-1.6030383719336066E-4</v>
      </c>
      <c r="AI89">
        <f t="shared" si="34"/>
        <v>-1.6030383719336066E-4</v>
      </c>
      <c r="AJ89">
        <f t="shared" si="35"/>
        <v>-1.5506420819457836</v>
      </c>
      <c r="AK89">
        <f t="shared" si="49"/>
        <v>-0.10854494573620486</v>
      </c>
      <c r="AL89">
        <f t="shared" si="26"/>
        <v>-1.6593473315191818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-1.4718732439727468E-8</v>
      </c>
      <c r="AR89">
        <f t="shared" si="36"/>
        <v>-1.4718732439727468E-8</v>
      </c>
      <c r="AS89">
        <f t="shared" si="36"/>
        <v>-1.4237641664442471E-4</v>
      </c>
      <c r="AT89">
        <f t="shared" si="36"/>
        <v>-9.9663491651097324E-6</v>
      </c>
      <c r="AU89">
        <f t="shared" si="23"/>
        <v>-1.5235748454197419E-4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26384.892287818202</v>
      </c>
      <c r="AO91" s="8">
        <f t="shared" si="50"/>
        <v>-2638.4892287818202</v>
      </c>
      <c r="AP91" s="8">
        <f t="shared" si="50"/>
        <v>-953.94801325163019</v>
      </c>
      <c r="AQ91" s="8">
        <f t="shared" si="50"/>
        <v>-15078.810376619973</v>
      </c>
      <c r="AR91" s="8">
        <f t="shared" si="50"/>
        <v>7713.6446691647861</v>
      </c>
      <c r="AS91" s="8">
        <f t="shared" si="50"/>
        <v>-555.26558422094399</v>
      </c>
      <c r="AT91" s="8">
        <f t="shared" si="50"/>
        <v>246.00563091571789</v>
      </c>
      <c r="AU91" s="8">
        <f t="shared" si="50"/>
        <v>7404.3847158595554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A22D2-6BBA-4861-AA2F-8A2C07F29648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35742.364514666864</v>
      </c>
      <c r="K3">
        <v>1</v>
      </c>
      <c r="L3" s="2">
        <v>0</v>
      </c>
      <c r="O3">
        <f>$C$3</f>
        <v>35742.364514666864</v>
      </c>
      <c r="P3">
        <f>O3*C5</f>
        <v>3574.2364514666865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35742.364514666864</v>
      </c>
      <c r="AF3">
        <f t="shared" ref="AF3:AG34" si="4">-$Z3*P3</f>
        <v>-3574.2364514666865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31647.646135500177</v>
      </c>
      <c r="AJ3">
        <f t="shared" ref="AJ3:AJ66" si="7">AB3-AC3</f>
        <v>0</v>
      </c>
      <c r="AL3">
        <f t="shared" ref="AL3:AL34" si="8">SUM(AI3:AK3)</f>
        <v>31647.646135500177</v>
      </c>
      <c r="AN3">
        <f t="shared" ref="AN3:AU34" si="9">AE3*$K3</f>
        <v>35742.364514666864</v>
      </c>
      <c r="AO3">
        <f t="shared" si="9"/>
        <v>-3574.2364514666865</v>
      </c>
      <c r="AP3">
        <f t="shared" si="9"/>
        <v>-520.48192770000003</v>
      </c>
      <c r="AQ3">
        <f t="shared" si="9"/>
        <v>0</v>
      </c>
      <c r="AR3">
        <f t="shared" si="9"/>
        <v>31647.646135500177</v>
      </c>
      <c r="AS3">
        <f t="shared" si="9"/>
        <v>0</v>
      </c>
      <c r="AT3">
        <f t="shared" si="9"/>
        <v>0</v>
      </c>
      <c r="AU3">
        <f t="shared" si="9"/>
        <v>31647.646135500177</v>
      </c>
      <c r="AW3">
        <v>0</v>
      </c>
      <c r="AX3">
        <f>IF(Z3&gt;0, (R3*SUMPRODUCT(K3:$K$98, X3:$X$98)-K3*$AZ$3)/Z3, 0)</f>
        <v>0</v>
      </c>
      <c r="AZ3">
        <f>C6*ABS(SUMPRODUCT(X4:X79, K4:K79))/1</f>
        <v>20290.250449185431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500000</v>
      </c>
      <c r="S4">
        <f t="shared" si="1"/>
        <v>1378.7287533249291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1361.0122280963078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-1361.0122280963078</v>
      </c>
      <c r="AK4">
        <f>G4*SUM(AB4, AE4:AF4)</f>
        <v>0</v>
      </c>
      <c r="AL4">
        <f t="shared" si="8"/>
        <v>-2785.9617280963075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-1329.3679447709674</v>
      </c>
      <c r="AR4">
        <f t="shared" si="9"/>
        <v>-1329.3679447709674</v>
      </c>
      <c r="AS4">
        <f t="shared" si="9"/>
        <v>-1269.7194030192254</v>
      </c>
      <c r="AT4">
        <f t="shared" si="9"/>
        <v>0</v>
      </c>
      <c r="AU4">
        <f t="shared" si="9"/>
        <v>-2599.0873477901928</v>
      </c>
      <c r="AW4">
        <v>1</v>
      </c>
      <c r="AX4">
        <f>IF(Z4&gt;0, (R4*SUMPRODUCT(K4:$K$98, X4:$X$98)-K4*$AZ$3)/Z4, 0)</f>
        <v>1378.7287533249291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500000</v>
      </c>
      <c r="S5">
        <f t="shared" si="1"/>
        <v>1652.8065446201342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1361.0122280963078</v>
      </c>
      <c r="AC5">
        <f t="shared" si="2"/>
        <v>1610.5266647360695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-1429.629275122139</v>
      </c>
      <c r="AI5">
        <f t="shared" si="6"/>
        <v>-1478.3502421941268</v>
      </c>
      <c r="AJ5">
        <f t="shared" si="7"/>
        <v>-249.5144366397617</v>
      </c>
      <c r="AK5">
        <f>G5*SUM(AB5, AE5:AF5)</f>
        <v>55.801501351948623</v>
      </c>
      <c r="AL5">
        <f t="shared" si="8"/>
        <v>-1672.0631774819399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-1222.4874554560458</v>
      </c>
      <c r="AR5">
        <f t="shared" si="9"/>
        <v>-1264.149145028053</v>
      </c>
      <c r="AS5">
        <f t="shared" si="9"/>
        <v>-213.36179529565891</v>
      </c>
      <c r="AT5">
        <f t="shared" si="9"/>
        <v>47.716311204205546</v>
      </c>
      <c r="AU5">
        <f t="shared" si="9"/>
        <v>-1429.7946291195065</v>
      </c>
      <c r="AW5">
        <v>2</v>
      </c>
      <c r="AX5">
        <f>IF(Z5&gt;0, (R5*SUMPRODUCT(K5:$K$98, X5:$X$98)-K5*$AZ$3)/Z5, 0)</f>
        <v>1652.8065446201342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500000</v>
      </c>
      <c r="S6">
        <f t="shared" si="1"/>
        <v>2169.1541129886837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1610.5266647360695</v>
      </c>
      <c r="AC6">
        <f t="shared" si="2"/>
        <v>2086.2923519097985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-1437.5910614256563</v>
      </c>
      <c r="AI6">
        <f t="shared" si="6"/>
        <v>-1485.6810597207816</v>
      </c>
      <c r="AJ6">
        <f t="shared" si="7"/>
        <v>-475.76568717372902</v>
      </c>
      <c r="AK6">
        <f>G6*SUM(AB6, AE6:AF6)</f>
        <v>94.215809887060075</v>
      </c>
      <c r="AL6">
        <f t="shared" si="8"/>
        <v>-1867.2309370074506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-1108.9721630664658</v>
      </c>
      <c r="AR6">
        <f t="shared" si="9"/>
        <v>-1146.0692700687312</v>
      </c>
      <c r="AS6">
        <f t="shared" si="9"/>
        <v>-367.01042276558331</v>
      </c>
      <c r="AT6">
        <f t="shared" si="9"/>
        <v>72.679020681929273</v>
      </c>
      <c r="AU6">
        <f t="shared" si="9"/>
        <v>-1440.4006721523851</v>
      </c>
      <c r="AW6">
        <v>3</v>
      </c>
      <c r="AX6">
        <f>IF(Z6&gt;0, (R6*SUMPRODUCT(K6:$K$98, X6:$X$98)-K6*$AZ$3)/Z6, 0)</f>
        <v>2169.1541129886837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500000</v>
      </c>
      <c r="S7">
        <f t="shared" si="1"/>
        <v>2516.1994064537539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2086.2923519097985</v>
      </c>
      <c r="AC7">
        <f t="shared" si="2"/>
        <v>2388.5870228689182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-1449.144970425273</v>
      </c>
      <c r="AI7">
        <f t="shared" si="6"/>
        <v>-1496.6091542404045</v>
      </c>
      <c r="AJ7">
        <f t="shared" si="7"/>
        <v>-302.29467095911968</v>
      </c>
      <c r="AK7">
        <f>G7*SUM(AB7, AE7:AF7)</f>
        <v>102.4369544787711</v>
      </c>
      <c r="AL7">
        <f t="shared" si="8"/>
        <v>-1696.4668707207529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-1017.0912240454958</v>
      </c>
      <c r="AR7">
        <f t="shared" si="9"/>
        <v>-1050.4042505542827</v>
      </c>
      <c r="AS7">
        <f t="shared" si="9"/>
        <v>-212.16735604996953</v>
      </c>
      <c r="AT7">
        <f t="shared" si="9"/>
        <v>71.896000431020099</v>
      </c>
      <c r="AU7">
        <f t="shared" si="9"/>
        <v>-1190.6756061732322</v>
      </c>
      <c r="AW7">
        <v>4</v>
      </c>
      <c r="AX7">
        <f>IF(Z7&gt;0, (R7*SUMPRODUCT(K7:$K$98, X7:$X$98)-K7*$AZ$3)/Z7, 0)</f>
        <v>2516.1994064537539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500000</v>
      </c>
      <c r="S8">
        <f t="shared" si="1"/>
        <v>2475.5778690288253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2388.5870228689182</v>
      </c>
      <c r="AC8">
        <f t="shared" si="2"/>
        <v>2319.2896913218119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-1461.4188971750336</v>
      </c>
      <c r="AI8">
        <f t="shared" si="6"/>
        <v>-1508.2622972622964</v>
      </c>
      <c r="AJ8">
        <f t="shared" si="7"/>
        <v>69.297331547106296</v>
      </c>
      <c r="AK8">
        <f t="shared" ref="AK8:AK71" si="22">G8*SUM(AB8:AB8, AE8:AF8)</f>
        <v>50.876903587107954</v>
      </c>
      <c r="AL8">
        <f t="shared" si="8"/>
        <v>-1388.0880621280821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-957.44026350573904</v>
      </c>
      <c r="AR8">
        <f t="shared" si="9"/>
        <v>-988.12945016519006</v>
      </c>
      <c r="AS8">
        <f t="shared" si="9"/>
        <v>45.399751915729837</v>
      </c>
      <c r="AT8">
        <f t="shared" si="9"/>
        <v>33.331713494986062</v>
      </c>
      <c r="AU8">
        <f t="shared" si="9"/>
        <v>-909.39798475447412</v>
      </c>
      <c r="AW8">
        <v>5</v>
      </c>
      <c r="AX8">
        <f>IF(Z8&gt;0, (R8*SUMPRODUCT(K8:$K$98, X8:$X$98)-K8*$AZ$3)/Z8, 0)</f>
        <v>2475.5778690288253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500000</v>
      </c>
      <c r="S9">
        <f t="shared" si="1"/>
        <v>2234.1657518654524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2319.2896913218119</v>
      </c>
      <c r="AC9">
        <f t="shared" si="2"/>
        <v>2065.5913031379096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-1476.1474924758577</v>
      </c>
      <c r="AI9">
        <f t="shared" si="6"/>
        <v>-1522.3748438130003</v>
      </c>
      <c r="AJ9">
        <f t="shared" si="7"/>
        <v>253.69838818390235</v>
      </c>
      <c r="AK9">
        <f t="shared" si="22"/>
        <v>13.68380917879869</v>
      </c>
      <c r="AL9">
        <f t="shared" si="8"/>
        <v>-1254.9926464502994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-915.89129538347981</v>
      </c>
      <c r="AR9">
        <f t="shared" si="9"/>
        <v>-944.57354354237464</v>
      </c>
      <c r="AS9">
        <f t="shared" si="9"/>
        <v>157.40984324048193</v>
      </c>
      <c r="AT9">
        <f t="shared" si="9"/>
        <v>8.4902638648456445</v>
      </c>
      <c r="AU9">
        <f t="shared" si="9"/>
        <v>-778.67343643704703</v>
      </c>
      <c r="AW9">
        <v>6</v>
      </c>
      <c r="AX9">
        <f>IF(Z9&gt;0, (R9*SUMPRODUCT(K9:$K$98, X9:$X$98)-K9*$AZ$3)/Z9, 0)</f>
        <v>2234.1657518654524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500000</v>
      </c>
      <c r="S10">
        <f t="shared" si="1"/>
        <v>1968.4250860104592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2065.5913031379096</v>
      </c>
      <c r="AC10">
        <f t="shared" si="2"/>
        <v>1795.8257407498495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-1492.7680820968462</v>
      </c>
      <c r="AI10">
        <f t="shared" si="6"/>
        <v>-1538.3838831124076</v>
      </c>
      <c r="AJ10">
        <f t="shared" si="7"/>
        <v>269.76556238806006</v>
      </c>
      <c r="AK10">
        <f t="shared" si="22"/>
        <v>8.4689243428654297</v>
      </c>
      <c r="AL10">
        <f t="shared" si="8"/>
        <v>-1260.1493963814821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-878.66778832866794</v>
      </c>
      <c r="AR10">
        <f t="shared" si="9"/>
        <v>-905.51799732756558</v>
      </c>
      <c r="AS10">
        <f t="shared" si="9"/>
        <v>158.78843667249444</v>
      </c>
      <c r="AT10">
        <f t="shared" si="9"/>
        <v>4.9849478369176516</v>
      </c>
      <c r="AU10">
        <f t="shared" si="9"/>
        <v>-741.74461281815354</v>
      </c>
      <c r="AW10">
        <v>7</v>
      </c>
      <c r="AX10">
        <f>IF(Z10&gt;0, (R10*SUMPRODUCT(K10:$K$98, X10:$X$98)-K10*$AZ$3)/Z10, 0)</f>
        <v>1968.4250860104592</v>
      </c>
    </row>
    <row r="11" spans="1:52" x14ac:dyDescent="0.25">
      <c r="A11" t="s">
        <v>33</v>
      </c>
      <c r="C11" s="12">
        <f>AU81</f>
        <v>10023.871703687231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500000</v>
      </c>
      <c r="S11">
        <f t="shared" si="1"/>
        <v>1679.4915340648918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1795.8257407498495</v>
      </c>
      <c r="AC11">
        <f t="shared" si="2"/>
        <v>1511.8199978218545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-1513.7808838118626</v>
      </c>
      <c r="AI11">
        <f t="shared" si="6"/>
        <v>-1558.7891487288873</v>
      </c>
      <c r="AJ11">
        <f t="shared" si="7"/>
        <v>284.00574292799502</v>
      </c>
      <c r="AK11">
        <f t="shared" si="22"/>
        <v>4.3099817777996385</v>
      </c>
      <c r="AL11">
        <f t="shared" si="8"/>
        <v>-1270.4734240230925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-846.67072237026673</v>
      </c>
      <c r="AR11">
        <f t="shared" si="9"/>
        <v>-871.84423366073281</v>
      </c>
      <c r="AS11">
        <f t="shared" si="9"/>
        <v>158.84686488882551</v>
      </c>
      <c r="AT11">
        <f t="shared" si="9"/>
        <v>2.4106100322943651</v>
      </c>
      <c r="AU11">
        <f t="shared" si="9"/>
        <v>-710.58675873961283</v>
      </c>
      <c r="AW11">
        <v>8</v>
      </c>
      <c r="AX11">
        <f>IF(Z11&gt;0, (R11*SUMPRODUCT(K11:$K$98, X11:$X$98)-K11*$AZ$3)/Z11, 0)</f>
        <v>1679.4915340648918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500000</v>
      </c>
      <c r="S12">
        <f t="shared" si="1"/>
        <v>1384.0782970163461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1511.8199978218545</v>
      </c>
      <c r="AC12">
        <f t="shared" si="2"/>
        <v>1229.1777788907111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-1539.8268100850887</v>
      </c>
      <c r="AI12">
        <f t="shared" si="6"/>
        <v>-1584.2310096719345</v>
      </c>
      <c r="AJ12">
        <f t="shared" si="7"/>
        <v>282.64221893114336</v>
      </c>
      <c r="AK12">
        <f t="shared" si="22"/>
        <v>3.4771859949902653</v>
      </c>
      <c r="AL12">
        <f t="shared" si="8"/>
        <v>-1298.1116047458008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-818.43431900165342</v>
      </c>
      <c r="AR12">
        <f t="shared" si="9"/>
        <v>-842.03562312991789</v>
      </c>
      <c r="AS12">
        <f t="shared" si="9"/>
        <v>150.22734404737628</v>
      </c>
      <c r="AT12">
        <f t="shared" si="9"/>
        <v>1.8481613212687773</v>
      </c>
      <c r="AU12">
        <f t="shared" si="9"/>
        <v>-689.96011776127284</v>
      </c>
      <c r="AW12">
        <v>9</v>
      </c>
      <c r="AX12">
        <f>IF(Z12&gt;0, (R12*SUMPRODUCT(K12:$K$98, X12:$X$98)-K12*$AZ$3)/Z12, 0)</f>
        <v>1384.0782970163461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500000</v>
      </c>
      <c r="S13">
        <f t="shared" si="1"/>
        <v>1077.3362412056538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1229.1777788907111</v>
      </c>
      <c r="AC13">
        <f t="shared" si="2"/>
        <v>943.81680427604988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-1568.9691073616943</v>
      </c>
      <c r="AI13">
        <f t="shared" si="6"/>
        <v>-1612.7723680419356</v>
      </c>
      <c r="AJ13">
        <f t="shared" si="7"/>
        <v>285.36097461466125</v>
      </c>
      <c r="AK13">
        <f t="shared" si="22"/>
        <v>2.4583555577814225</v>
      </c>
      <c r="AL13">
        <f t="shared" si="8"/>
        <v>-1324.9530378694928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-792.70319373315124</v>
      </c>
      <c r="AR13">
        <f t="shared" si="9"/>
        <v>-814.83427615805738</v>
      </c>
      <c r="AS13">
        <f t="shared" si="9"/>
        <v>144.17527718198679</v>
      </c>
      <c r="AT13">
        <f t="shared" si="9"/>
        <v>1.242055240502407</v>
      </c>
      <c r="AU13">
        <f t="shared" si="9"/>
        <v>-669.41694373556811</v>
      </c>
      <c r="AW13">
        <v>10</v>
      </c>
      <c r="AX13">
        <f>IF(Z13&gt;0, (R13*SUMPRODUCT(K13:$K$98, X13:$X$98)-K13*$AZ$3)/Z13, 0)</f>
        <v>1077.3362412056538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500000</v>
      </c>
      <c r="S14">
        <f t="shared" si="1"/>
        <v>1445.9944936969432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943.81680427604988</v>
      </c>
      <c r="AC14">
        <f t="shared" si="2"/>
        <v>1249.4790179336742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-1603.9488146870679</v>
      </c>
      <c r="AI14">
        <f t="shared" si="6"/>
        <v>-1647.1536478790379</v>
      </c>
      <c r="AJ14">
        <f t="shared" si="7"/>
        <v>-305.66221365762431</v>
      </c>
      <c r="AK14">
        <f t="shared" si="22"/>
        <v>66.067176299323492</v>
      </c>
      <c r="AL14">
        <f t="shared" si="8"/>
        <v>-1886.7486852373386</v>
      </c>
      <c r="AN14">
        <f t="shared" si="9"/>
        <v>0</v>
      </c>
      <c r="AO14">
        <f t="shared" si="9"/>
        <v>0</v>
      </c>
      <c r="AP14">
        <f t="shared" si="9"/>
        <v>-19.489941047053431</v>
      </c>
      <c r="AQ14">
        <f t="shared" si="9"/>
        <v>-723.55024961772585</v>
      </c>
      <c r="AR14">
        <f t="shared" si="9"/>
        <v>-743.04019066477917</v>
      </c>
      <c r="AS14">
        <f t="shared" si="9"/>
        <v>-137.88592813283114</v>
      </c>
      <c r="AT14">
        <f t="shared" si="9"/>
        <v>29.803271441826038</v>
      </c>
      <c r="AU14">
        <f t="shared" si="9"/>
        <v>-851.1228473557843</v>
      </c>
      <c r="AW14">
        <v>11</v>
      </c>
      <c r="AX14">
        <f>IF(Z14&gt;0, (R14*SUMPRODUCT(K14:$K$98, X14:$X$98)-K14*$AZ$3)/Z14, 0)</f>
        <v>1445.9944936969432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500000</v>
      </c>
      <c r="S15">
        <f t="shared" si="1"/>
        <v>1767.9797808734925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1249.4790179336742</v>
      </c>
      <c r="AC15">
        <f t="shared" si="2"/>
        <v>1506.6121677720002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-1644.8741030130859</v>
      </c>
      <c r="AI15">
        <f t="shared" si="6"/>
        <v>-1687.4824004628349</v>
      </c>
      <c r="AJ15">
        <f t="shared" si="7"/>
        <v>-257.13314983832606</v>
      </c>
      <c r="AK15">
        <f t="shared" si="22"/>
        <v>87.463531255357196</v>
      </c>
      <c r="AL15">
        <f t="shared" si="8"/>
        <v>-1857.1520190458039</v>
      </c>
      <c r="AN15">
        <f t="shared" si="9"/>
        <v>0</v>
      </c>
      <c r="AO15">
        <f t="shared" si="9"/>
        <v>0</v>
      </c>
      <c r="AP15">
        <f t="shared" si="9"/>
        <v>-17.161464686656949</v>
      </c>
      <c r="AQ15">
        <f t="shared" si="9"/>
        <v>-662.51060292064835</v>
      </c>
      <c r="AR15">
        <f t="shared" si="9"/>
        <v>-679.67206760730517</v>
      </c>
      <c r="AS15">
        <f t="shared" si="9"/>
        <v>-103.56624730015555</v>
      </c>
      <c r="AT15">
        <f t="shared" si="9"/>
        <v>35.227934295646619</v>
      </c>
      <c r="AU15">
        <f t="shared" si="9"/>
        <v>-748.01038061181418</v>
      </c>
      <c r="AW15">
        <v>12</v>
      </c>
      <c r="AX15">
        <f>IF(Z15&gt;0, (R15*SUMPRODUCT(K15:$K$98, X15:$X$98)-K15*$AZ$3)/Z15, 0)</f>
        <v>1767.9797808734925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500000</v>
      </c>
      <c r="S16">
        <f t="shared" si="1"/>
        <v>2046.6152109073655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1506.6121677720002</v>
      </c>
      <c r="AC16">
        <f t="shared" si="2"/>
        <v>1719.7117429371119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-1686.5633857874698</v>
      </c>
      <c r="AI16">
        <f t="shared" si="6"/>
        <v>-1728.5769439241426</v>
      </c>
      <c r="AJ16">
        <f t="shared" si="7"/>
        <v>-213.09957516511167</v>
      </c>
      <c r="AK16">
        <f t="shared" si="22"/>
        <v>105.46285174404002</v>
      </c>
      <c r="AL16">
        <f t="shared" si="8"/>
        <v>-1836.2136673452142</v>
      </c>
      <c r="AN16">
        <f t="shared" si="9"/>
        <v>0</v>
      </c>
      <c r="AO16">
        <f t="shared" si="9"/>
        <v>0</v>
      </c>
      <c r="AP16">
        <f t="shared" si="9"/>
        <v>-15.108857007539386</v>
      </c>
      <c r="AQ16">
        <f t="shared" si="9"/>
        <v>-606.51956559165023</v>
      </c>
      <c r="AR16">
        <f t="shared" si="9"/>
        <v>-621.62842259918955</v>
      </c>
      <c r="AS16">
        <f t="shared" si="9"/>
        <v>-76.634571132090201</v>
      </c>
      <c r="AT16">
        <f t="shared" si="9"/>
        <v>37.926403220229915</v>
      </c>
      <c r="AU16">
        <f t="shared" si="9"/>
        <v>-660.33659051104985</v>
      </c>
      <c r="AW16">
        <v>13</v>
      </c>
      <c r="AX16">
        <f>IF(Z16&gt;0, (R16*SUMPRODUCT(K16:$K$98, X16:$X$98)-K16*$AZ$3)/Z16, 0)</f>
        <v>2046.6152109073655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50</v>
      </c>
      <c r="R17">
        <f t="shared" si="0"/>
        <v>500000</v>
      </c>
      <c r="S17">
        <f t="shared" si="1"/>
        <v>2287.5104641950115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1719.7117429371119</v>
      </c>
      <c r="AC17">
        <f t="shared" si="2"/>
        <v>1894.9869792077491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-1731.3161306106649</v>
      </c>
      <c r="AI17">
        <f t="shared" si="6"/>
        <v>-1772.7364215529101</v>
      </c>
      <c r="AJ17">
        <f t="shared" si="7"/>
        <v>-175.27523627063715</v>
      </c>
      <c r="AK17">
        <f t="shared" si="22"/>
        <v>120.37982200559784</v>
      </c>
      <c r="AL17">
        <f t="shared" si="8"/>
        <v>-1827.6318358179494</v>
      </c>
      <c r="AN17">
        <f t="shared" si="9"/>
        <v>0</v>
      </c>
      <c r="AO17">
        <f t="shared" si="9"/>
        <v>0</v>
      </c>
      <c r="AP17">
        <f t="shared" si="9"/>
        <v>-13.299559900853229</v>
      </c>
      <c r="AQ17">
        <f t="shared" si="9"/>
        <v>-555.90489739621148</v>
      </c>
      <c r="AR17">
        <f t="shared" si="9"/>
        <v>-569.20445729706478</v>
      </c>
      <c r="AS17">
        <f t="shared" si="9"/>
        <v>-56.278781507544664</v>
      </c>
      <c r="AT17">
        <f t="shared" si="9"/>
        <v>38.652520713818063</v>
      </c>
      <c r="AU17">
        <f t="shared" si="9"/>
        <v>-586.83071809079138</v>
      </c>
      <c r="AW17">
        <v>14</v>
      </c>
      <c r="AX17">
        <f>IF(Z17&gt;0, (R17*SUMPRODUCT(K17:$K$98, X17:$X$98)-K17*$AZ$3)/Z17, 0)</f>
        <v>2287.5104641950115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500000</v>
      </c>
      <c r="S18">
        <f t="shared" si="1"/>
        <v>2494.7477801180216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1894.9869792077491</v>
      </c>
      <c r="AC18">
        <f t="shared" si="2"/>
        <v>2037.1131549028694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-1780.4980110811689</v>
      </c>
      <c r="AI18">
        <f t="shared" si="6"/>
        <v>-1821.3260493128835</v>
      </c>
      <c r="AJ18">
        <f t="shared" si="7"/>
        <v>-142.12617569512031</v>
      </c>
      <c r="AK18">
        <f t="shared" si="22"/>
        <v>132.64908854454245</v>
      </c>
      <c r="AL18">
        <f t="shared" si="8"/>
        <v>-1830.8031364634612</v>
      </c>
      <c r="AN18">
        <f t="shared" si="9"/>
        <v>0</v>
      </c>
      <c r="AO18">
        <f t="shared" si="9"/>
        <v>0</v>
      </c>
      <c r="AP18">
        <f t="shared" si="9"/>
        <v>-11.704816643536258</v>
      </c>
      <c r="AQ18">
        <f t="shared" si="9"/>
        <v>-510.44340253648568</v>
      </c>
      <c r="AR18">
        <f t="shared" si="9"/>
        <v>-522.1482191800219</v>
      </c>
      <c r="AS18">
        <f t="shared" si="9"/>
        <v>-40.745548863187302</v>
      </c>
      <c r="AT18">
        <f t="shared" si="9"/>
        <v>38.02860305298767</v>
      </c>
      <c r="AU18">
        <f t="shared" si="9"/>
        <v>-524.8651649902215</v>
      </c>
      <c r="AW18">
        <v>15</v>
      </c>
      <c r="AX18">
        <f>IF(Z18&gt;0, (R18*SUMPRODUCT(K18:$K$98, X18:$X$98)-K18*$AZ$3)/Z18, 0)</f>
        <v>2494.7477801180216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500000</v>
      </c>
      <c r="S19">
        <f t="shared" si="1"/>
        <v>2671.6589056756684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2037.1131549028694</v>
      </c>
      <c r="AC19">
        <f t="shared" si="2"/>
        <v>2149.9117819122148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-1842.3644086453523</v>
      </c>
      <c r="AI19">
        <f t="shared" si="6"/>
        <v>-1882.5999300538851</v>
      </c>
      <c r="AJ19">
        <f t="shared" si="7"/>
        <v>-112.79862700934541</v>
      </c>
      <c r="AK19">
        <f t="shared" si="22"/>
        <v>142.59792084320088</v>
      </c>
      <c r="AL19">
        <f t="shared" si="8"/>
        <v>-1852.8006362200297</v>
      </c>
      <c r="AN19">
        <f t="shared" si="9"/>
        <v>0</v>
      </c>
      <c r="AO19">
        <f t="shared" si="9"/>
        <v>0</v>
      </c>
      <c r="AP19">
        <f t="shared" si="9"/>
        <v>-10.29906296018444</v>
      </c>
      <c r="AQ19">
        <f t="shared" si="9"/>
        <v>-471.5889436993221</v>
      </c>
      <c r="AR19">
        <f t="shared" si="9"/>
        <v>-481.88800665950657</v>
      </c>
      <c r="AS19">
        <f t="shared" si="9"/>
        <v>-28.872998801134987</v>
      </c>
      <c r="AT19">
        <f t="shared" si="9"/>
        <v>36.500706672688196</v>
      </c>
      <c r="AU19">
        <f t="shared" si="9"/>
        <v>-474.26029878795333</v>
      </c>
      <c r="AW19">
        <v>16</v>
      </c>
      <c r="AX19">
        <f>IF(Z19&gt;0, (R19*SUMPRODUCT(K19:$K$98, X19:$X$98)-K19*$AZ$3)/Z19, 0)</f>
        <v>2671.6589056756684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500000</v>
      </c>
      <c r="S20">
        <f t="shared" si="1"/>
        <v>2818.6835099763703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2149.9117819122148</v>
      </c>
      <c r="AC20">
        <f t="shared" si="2"/>
        <v>2234.7889360216668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-1907.4220268118986</v>
      </c>
      <c r="AI20">
        <f t="shared" si="6"/>
        <v>-1947.0644508036648</v>
      </c>
      <c r="AJ20">
        <f t="shared" si="7"/>
        <v>-84.877154109452022</v>
      </c>
      <c r="AK20">
        <f t="shared" si="22"/>
        <v>150.49382473385506</v>
      </c>
      <c r="AL20">
        <f t="shared" si="8"/>
        <v>-1881.4477801792618</v>
      </c>
      <c r="AN20">
        <f t="shared" si="9"/>
        <v>0</v>
      </c>
      <c r="AO20">
        <f t="shared" si="9"/>
        <v>0</v>
      </c>
      <c r="AP20">
        <f t="shared" si="9"/>
        <v>-9.0600430001365186</v>
      </c>
      <c r="AQ20">
        <f t="shared" si="9"/>
        <v>-435.93009312227389</v>
      </c>
      <c r="AR20">
        <f t="shared" si="9"/>
        <v>-444.99013612241043</v>
      </c>
      <c r="AS20">
        <f t="shared" si="9"/>
        <v>-19.398174695890642</v>
      </c>
      <c r="AT20">
        <f t="shared" si="9"/>
        <v>34.394479097113965</v>
      </c>
      <c r="AU20">
        <f t="shared" si="9"/>
        <v>-429.99383172118706</v>
      </c>
      <c r="AW20">
        <v>17</v>
      </c>
      <c r="AX20">
        <f>IF(Z20&gt;0, (R20*SUMPRODUCT(K20:$K$98, X20:$X$98)-K20*$AZ$3)/Z20, 0)</f>
        <v>2818.6835099763703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500000</v>
      </c>
      <c r="S21">
        <f t="shared" si="1"/>
        <v>2939.5089132821649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2234.7889360216668</v>
      </c>
      <c r="AC21">
        <f t="shared" si="2"/>
        <v>2295.7035730857997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-1968.993610883442</v>
      </c>
      <c r="AI21">
        <f t="shared" si="6"/>
        <v>-2008.0427112742022</v>
      </c>
      <c r="AJ21">
        <f t="shared" si="7"/>
        <v>-60.914637064132876</v>
      </c>
      <c r="AK21">
        <f t="shared" si="22"/>
        <v>156.43522552151668</v>
      </c>
      <c r="AL21">
        <f t="shared" si="8"/>
        <v>-1912.5221228168184</v>
      </c>
      <c r="AN21">
        <f t="shared" si="9"/>
        <v>0</v>
      </c>
      <c r="AO21">
        <f t="shared" si="9"/>
        <v>0</v>
      </c>
      <c r="AP21">
        <f t="shared" si="9"/>
        <v>-7.9682521236235884</v>
      </c>
      <c r="AQ21">
        <f t="shared" si="9"/>
        <v>-401.78742568511666</v>
      </c>
      <c r="AR21">
        <f t="shared" si="9"/>
        <v>-409.75567780874024</v>
      </c>
      <c r="AS21">
        <f t="shared" si="9"/>
        <v>-12.430073453392207</v>
      </c>
      <c r="AT21">
        <f t="shared" si="9"/>
        <v>31.921742255202059</v>
      </c>
      <c r="AU21">
        <f t="shared" si="9"/>
        <v>-390.26400900693039</v>
      </c>
      <c r="AW21">
        <v>18</v>
      </c>
      <c r="AX21">
        <f>IF(Z21&gt;0, (R21*SUMPRODUCT(K21:$K$98, X21:$X$98)-K21*$AZ$3)/Z21, 0)</f>
        <v>2939.5089132821649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500000</v>
      </c>
      <c r="S22">
        <f t="shared" si="1"/>
        <v>3039.310794635669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2295.7035730857997</v>
      </c>
      <c r="AC22">
        <f t="shared" si="2"/>
        <v>2337.5275136385449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-2037.1497848485471</v>
      </c>
      <c r="AI22">
        <f t="shared" si="6"/>
        <v>-2075.604679256915</v>
      </c>
      <c r="AJ22">
        <f t="shared" si="7"/>
        <v>-41.823940552745171</v>
      </c>
      <c r="AK22">
        <f t="shared" si="22"/>
        <v>160.699250116006</v>
      </c>
      <c r="AL22">
        <f t="shared" si="8"/>
        <v>-1956.7293696936542</v>
      </c>
      <c r="AN22">
        <f t="shared" si="9"/>
        <v>0</v>
      </c>
      <c r="AO22">
        <f t="shared" si="9"/>
        <v>0</v>
      </c>
      <c r="AP22">
        <f t="shared" si="9"/>
        <v>-7.0062500746976664</v>
      </c>
      <c r="AQ22">
        <f t="shared" si="9"/>
        <v>-371.15641719613427</v>
      </c>
      <c r="AR22">
        <f t="shared" si="9"/>
        <v>-378.16266727083195</v>
      </c>
      <c r="AS22">
        <f t="shared" si="9"/>
        <v>-7.6200699840709483</v>
      </c>
      <c r="AT22">
        <f t="shared" si="9"/>
        <v>29.278435175838851</v>
      </c>
      <c r="AU22">
        <f t="shared" si="9"/>
        <v>-356.50430207906402</v>
      </c>
      <c r="AW22">
        <v>19</v>
      </c>
      <c r="AX22">
        <f>IF(Z22&gt;0, (R22*SUMPRODUCT(K22:$K$98, X22:$X$98)-K22*$AZ$3)/Z22, 0)</f>
        <v>3039.310794635669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500000</v>
      </c>
      <c r="S23">
        <f t="shared" si="1"/>
        <v>3120.0236501171639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2337.5275136385449</v>
      </c>
      <c r="AC23">
        <f t="shared" si="2"/>
        <v>2362.4526734405013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-2108.139611850575</v>
      </c>
      <c r="AI23">
        <f t="shared" si="6"/>
        <v>-2145.9991433536743</v>
      </c>
      <c r="AJ23">
        <f t="shared" si="7"/>
        <v>-24.925159801956397</v>
      </c>
      <c r="AK23">
        <f t="shared" si="22"/>
        <v>163.62692595469815</v>
      </c>
      <c r="AL23">
        <f t="shared" si="8"/>
        <v>-2007.2973772009325</v>
      </c>
      <c r="AN23">
        <f t="shared" si="9"/>
        <v>0</v>
      </c>
      <c r="AO23">
        <f t="shared" si="9"/>
        <v>0</v>
      </c>
      <c r="AP23">
        <f t="shared" si="9"/>
        <v>-6.1587308396015077</v>
      </c>
      <c r="AQ23">
        <f t="shared" si="9"/>
        <v>-342.93779997322167</v>
      </c>
      <c r="AR23">
        <f t="shared" si="9"/>
        <v>-349.09653081282323</v>
      </c>
      <c r="AS23">
        <f t="shared" si="9"/>
        <v>-4.0546553076532081</v>
      </c>
      <c r="AT23">
        <f t="shared" si="9"/>
        <v>26.617714352431978</v>
      </c>
      <c r="AU23">
        <f t="shared" si="9"/>
        <v>-326.53347176804442</v>
      </c>
      <c r="AW23">
        <v>20</v>
      </c>
      <c r="AX23">
        <f>IF(Z23&gt;0, (R23*SUMPRODUCT(K23:$K$98, X23:$X$98)-K23*$AZ$3)/Z23, 0)</f>
        <v>3120.0236501171639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500000</v>
      </c>
      <c r="S24">
        <f t="shared" si="1"/>
        <v>3184.4061265832815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2362.4526734405013</v>
      </c>
      <c r="AC24">
        <f t="shared" si="2"/>
        <v>2373.1591386441482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-2187.4279456343638</v>
      </c>
      <c r="AI24">
        <f t="shared" si="6"/>
        <v>-2224.6901390278686</v>
      </c>
      <c r="AJ24">
        <f t="shared" si="7"/>
        <v>-10.706465203646985</v>
      </c>
      <c r="AK24">
        <f t="shared" si="22"/>
        <v>165.37168714083509</v>
      </c>
      <c r="AL24">
        <f t="shared" si="8"/>
        <v>-2070.0249170906804</v>
      </c>
      <c r="AN24">
        <f t="shared" si="9"/>
        <v>0</v>
      </c>
      <c r="AO24">
        <f t="shared" si="9"/>
        <v>0</v>
      </c>
      <c r="AP24">
        <f t="shared" si="9"/>
        <v>-5.4121070915831933</v>
      </c>
      <c r="AQ24">
        <f t="shared" si="9"/>
        <v>-317.71061278852756</v>
      </c>
      <c r="AR24">
        <f t="shared" si="9"/>
        <v>-323.12271988011071</v>
      </c>
      <c r="AS24">
        <f t="shared" si="9"/>
        <v>-1.5550489914140986</v>
      </c>
      <c r="AT24">
        <f t="shared" si="9"/>
        <v>24.0192323428283</v>
      </c>
      <c r="AU24">
        <f t="shared" si="9"/>
        <v>-300.65853652869652</v>
      </c>
      <c r="AW24">
        <v>21</v>
      </c>
      <c r="AX24">
        <f>IF(Z24&gt;0, (R24*SUMPRODUCT(K24:$K$98, X24:$X$98)-K24*$AZ$3)/Z24, 0)</f>
        <v>3184.4061265832815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500000</v>
      </c>
      <c r="S25">
        <f t="shared" si="1"/>
        <v>3233.9046788532023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2373.1591386441482</v>
      </c>
      <c r="AC25">
        <f t="shared" si="2"/>
        <v>2371.2023340492519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-2279.7240943745205</v>
      </c>
      <c r="AI25">
        <f t="shared" si="6"/>
        <v>-2316.3856934246528</v>
      </c>
      <c r="AJ25">
        <f t="shared" si="7"/>
        <v>1.9568045948963118</v>
      </c>
      <c r="AK25">
        <f t="shared" si="22"/>
        <v>166.1211397050904</v>
      </c>
      <c r="AL25">
        <f t="shared" si="8"/>
        <v>-2148.3077491246659</v>
      </c>
      <c r="AN25">
        <f t="shared" si="9"/>
        <v>0</v>
      </c>
      <c r="AO25">
        <f t="shared" si="9"/>
        <v>0</v>
      </c>
      <c r="AP25">
        <f t="shared" si="9"/>
        <v>-4.7543521552950141</v>
      </c>
      <c r="AQ25">
        <f t="shared" si="9"/>
        <v>-295.63934586558617</v>
      </c>
      <c r="AR25">
        <f t="shared" si="9"/>
        <v>-300.39369802088117</v>
      </c>
      <c r="AS25">
        <f t="shared" si="9"/>
        <v>0.25376247584058725</v>
      </c>
      <c r="AT25">
        <f t="shared" si="9"/>
        <v>21.542933725202936</v>
      </c>
      <c r="AU25">
        <f t="shared" si="9"/>
        <v>-278.59700181983766</v>
      </c>
      <c r="AW25">
        <v>22</v>
      </c>
      <c r="AX25">
        <f>IF(Z25&gt;0, (R25*SUMPRODUCT(K25:$K$98, X25:$X$98)-K25*$AZ$3)/Z25, 0)</f>
        <v>3233.9046788532023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500000</v>
      </c>
      <c r="S26">
        <f t="shared" si="1"/>
        <v>3269.082633941443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2371.2023340492519</v>
      </c>
      <c r="AC26">
        <f t="shared" si="2"/>
        <v>2357.4860312136934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-2376.8051950911959</v>
      </c>
      <c r="AI26">
        <f t="shared" si="6"/>
        <v>-2412.8624976313176</v>
      </c>
      <c r="AJ26">
        <f t="shared" si="7"/>
        <v>13.716302835558508</v>
      </c>
      <c r="AK26">
        <f t="shared" si="22"/>
        <v>165.98416338344765</v>
      </c>
      <c r="AL26">
        <f t="shared" si="8"/>
        <v>-2233.1620314123115</v>
      </c>
      <c r="AN26">
        <f t="shared" si="9"/>
        <v>0</v>
      </c>
      <c r="AO26">
        <f t="shared" si="9"/>
        <v>0</v>
      </c>
      <c r="AP26">
        <f t="shared" si="9"/>
        <v>-4.1749872601061497</v>
      </c>
      <c r="AQ26">
        <f t="shared" si="9"/>
        <v>-275.20448592121306</v>
      </c>
      <c r="AR26">
        <f t="shared" si="9"/>
        <v>-279.37947318131921</v>
      </c>
      <c r="AS26">
        <f t="shared" si="9"/>
        <v>1.5881773055678301</v>
      </c>
      <c r="AT26">
        <f t="shared" si="9"/>
        <v>19.218902099905442</v>
      </c>
      <c r="AU26">
        <f t="shared" si="9"/>
        <v>-258.57239377584597</v>
      </c>
      <c r="AW26">
        <v>23</v>
      </c>
      <c r="AX26">
        <f>IF(Z26&gt;0, (R26*SUMPRODUCT(K26:$K$98, X26:$X$98)-K26*$AZ$3)/Z26, 0)</f>
        <v>3269.082633941443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500000</v>
      </c>
      <c r="S27">
        <f t="shared" si="1"/>
        <v>3292.0498059564234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2357.4860312136934</v>
      </c>
      <c r="AC27">
        <f t="shared" si="2"/>
        <v>2333.9985479978614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-2477.1316364840081</v>
      </c>
      <c r="AI27">
        <f t="shared" si="6"/>
        <v>-2512.5806528350804</v>
      </c>
      <c r="AJ27">
        <f t="shared" si="7"/>
        <v>23.487483215832071</v>
      </c>
      <c r="AK27">
        <f t="shared" si="22"/>
        <v>165.02402218495857</v>
      </c>
      <c r="AL27">
        <f t="shared" si="8"/>
        <v>-2324.0691474342898</v>
      </c>
      <c r="AN27">
        <f t="shared" si="9"/>
        <v>0</v>
      </c>
      <c r="AO27">
        <f t="shared" si="9"/>
        <v>0</v>
      </c>
      <c r="AP27">
        <f t="shared" si="9"/>
        <v>-3.6647815031053392</v>
      </c>
      <c r="AQ27">
        <f t="shared" si="9"/>
        <v>-256.09021452774647</v>
      </c>
      <c r="AR27">
        <f t="shared" si="9"/>
        <v>-259.75499603085183</v>
      </c>
      <c r="AS27">
        <f t="shared" si="9"/>
        <v>2.4281772219407487</v>
      </c>
      <c r="AT27">
        <f t="shared" si="9"/>
        <v>17.060472936174726</v>
      </c>
      <c r="AU27">
        <f t="shared" si="9"/>
        <v>-240.26634587273634</v>
      </c>
      <c r="AW27">
        <v>24</v>
      </c>
      <c r="AX27">
        <f>IF(Z27&gt;0, (R27*SUMPRODUCT(K27:$K$98, X27:$X$98)-K27*$AZ$3)/Z27, 0)</f>
        <v>3292.0498059564234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500000</v>
      </c>
      <c r="S28">
        <f t="shared" si="1"/>
        <v>3305.0394429660837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2333.9985479978614</v>
      </c>
      <c r="AC28">
        <f t="shared" si="2"/>
        <v>2302.6556573142043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-2590.0157355403448</v>
      </c>
      <c r="AI28">
        <f t="shared" si="6"/>
        <v>-2624.8512601543521</v>
      </c>
      <c r="AJ28">
        <f t="shared" si="7"/>
        <v>31.34289068365706</v>
      </c>
      <c r="AK28">
        <f t="shared" si="22"/>
        <v>163.3798983598503</v>
      </c>
      <c r="AL28">
        <f t="shared" si="8"/>
        <v>-2430.1284711108447</v>
      </c>
      <c r="AN28">
        <f t="shared" si="9"/>
        <v>0</v>
      </c>
      <c r="AO28">
        <f t="shared" si="9"/>
        <v>0</v>
      </c>
      <c r="AP28">
        <f t="shared" si="9"/>
        <v>-3.2154979026792581</v>
      </c>
      <c r="AQ28">
        <f t="shared" si="9"/>
        <v>-239.07175958496941</v>
      </c>
      <c r="AR28">
        <f t="shared" si="9"/>
        <v>-242.28725748764867</v>
      </c>
      <c r="AS28">
        <f t="shared" si="9"/>
        <v>2.8931098461677731</v>
      </c>
      <c r="AT28">
        <f t="shared" si="9"/>
        <v>15.080804045213275</v>
      </c>
      <c r="AU28">
        <f t="shared" si="9"/>
        <v>-224.3133435962676</v>
      </c>
      <c r="AW28">
        <v>25</v>
      </c>
      <c r="AX28">
        <f>IF(Z28&gt;0, (R28*SUMPRODUCT(K28:$K$98, X28:$X$98)-K28*$AZ$3)/Z28, 0)</f>
        <v>3305.0394429660837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500000</v>
      </c>
      <c r="S29">
        <f t="shared" si="1"/>
        <v>3308.8062036139154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2302.6556573142043</v>
      </c>
      <c r="AC29">
        <f t="shared" si="2"/>
        <v>2264.2511511614598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-2716.3947844041745</v>
      </c>
      <c r="AI29">
        <f t="shared" si="6"/>
        <v>-2750.6103142936013</v>
      </c>
      <c r="AJ29">
        <f t="shared" si="7"/>
        <v>38.404506152744489</v>
      </c>
      <c r="AK29">
        <f t="shared" si="22"/>
        <v>161.18589601199432</v>
      </c>
      <c r="AL29">
        <f t="shared" si="8"/>
        <v>-2551.0199121288624</v>
      </c>
      <c r="AN29">
        <f t="shared" si="9"/>
        <v>0</v>
      </c>
      <c r="AO29">
        <f t="shared" si="9"/>
        <v>0</v>
      </c>
      <c r="AP29">
        <f t="shared" si="9"/>
        <v>-2.8198832179829414</v>
      </c>
      <c r="AQ29">
        <f t="shared" si="9"/>
        <v>-223.87249563902716</v>
      </c>
      <c r="AR29">
        <f t="shared" si="9"/>
        <v>-226.69237885701008</v>
      </c>
      <c r="AS29">
        <f t="shared" si="9"/>
        <v>3.1651189604552052</v>
      </c>
      <c r="AT29">
        <f t="shared" si="9"/>
        <v>13.284184246412083</v>
      </c>
      <c r="AU29">
        <f t="shared" si="9"/>
        <v>-210.2430756501428</v>
      </c>
      <c r="AW29">
        <v>26</v>
      </c>
      <c r="AX29">
        <f>IF(Z29&gt;0, (R29*SUMPRODUCT(K29:$K$98, X29:$X$98)-K29*$AZ$3)/Z29, 0)</f>
        <v>3308.8062036139154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500000</v>
      </c>
      <c r="S30">
        <f t="shared" si="1"/>
        <v>3304.143043274767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2264.2511511614598</v>
      </c>
      <c r="AC30">
        <f t="shared" si="2"/>
        <v>2219.5458460869168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-2860.5986145986039</v>
      </c>
      <c r="AI30">
        <f t="shared" si="6"/>
        <v>-2894.1859293276766</v>
      </c>
      <c r="AJ30">
        <f t="shared" si="7"/>
        <v>44.705305074543048</v>
      </c>
      <c r="AK30">
        <f t="shared" si="22"/>
        <v>158.4975805813022</v>
      </c>
      <c r="AL30">
        <f t="shared" si="8"/>
        <v>-2690.9830436718312</v>
      </c>
      <c r="AN30">
        <f t="shared" si="9"/>
        <v>0</v>
      </c>
      <c r="AO30">
        <f t="shared" si="9"/>
        <v>0</v>
      </c>
      <c r="AP30">
        <f t="shared" si="9"/>
        <v>-2.4715256035913553</v>
      </c>
      <c r="AQ30">
        <f t="shared" si="9"/>
        <v>-210.4974087570827</v>
      </c>
      <c r="AR30">
        <f t="shared" si="9"/>
        <v>-212.96893436067404</v>
      </c>
      <c r="AS30">
        <f t="shared" si="9"/>
        <v>3.289643932518866</v>
      </c>
      <c r="AT30">
        <f t="shared" si="9"/>
        <v>11.663058856410908</v>
      </c>
      <c r="AU30">
        <f t="shared" si="9"/>
        <v>-198.01623157174427</v>
      </c>
      <c r="AW30">
        <v>27</v>
      </c>
      <c r="AX30">
        <f>IF(Z30&gt;0, (R30*SUMPRODUCT(K30:$K$98, X30:$X$98)-K30*$AZ$3)/Z30, 0)</f>
        <v>3304.143043274767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50</v>
      </c>
      <c r="R31">
        <f t="shared" si="0"/>
        <v>500000</v>
      </c>
      <c r="S31">
        <f t="shared" si="1"/>
        <v>3291.4967522285683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2219.5458460869168</v>
      </c>
      <c r="AC31">
        <f t="shared" si="2"/>
        <v>2169.0191431909816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-3026.1455161090817</v>
      </c>
      <c r="AI31">
        <f t="shared" si="6"/>
        <v>-3059.0943431392529</v>
      </c>
      <c r="AJ31">
        <f t="shared" si="7"/>
        <v>50.526702895935159</v>
      </c>
      <c r="AK31">
        <f t="shared" si="22"/>
        <v>155.36820922608419</v>
      </c>
      <c r="AL31">
        <f t="shared" si="8"/>
        <v>-2853.1994310172336</v>
      </c>
      <c r="AN31">
        <f t="shared" si="9"/>
        <v>0</v>
      </c>
      <c r="AO31">
        <f t="shared" si="9"/>
        <v>0</v>
      </c>
      <c r="AP31">
        <f t="shared" si="9"/>
        <v>-2.164770025269676</v>
      </c>
      <c r="AQ31">
        <f t="shared" si="9"/>
        <v>-198.82070761968347</v>
      </c>
      <c r="AR31">
        <f t="shared" si="9"/>
        <v>-200.98547764495316</v>
      </c>
      <c r="AS31">
        <f t="shared" si="9"/>
        <v>3.31965358902365</v>
      </c>
      <c r="AT31">
        <f t="shared" si="9"/>
        <v>10.207842661727311</v>
      </c>
      <c r="AU31">
        <f t="shared" si="9"/>
        <v>-187.45798139420219</v>
      </c>
      <c r="AW31">
        <v>28</v>
      </c>
      <c r="AX31">
        <f>IF(Z31&gt;0, (R31*SUMPRODUCT(K31:$K$98, X31:$X$98)-K31*$AZ$3)/Z31, 0)</f>
        <v>3291.4967522285683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500000</v>
      </c>
      <c r="S32">
        <f t="shared" si="1"/>
        <v>3271.1634379301827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2169.0191431909816</v>
      </c>
      <c r="AC32">
        <f t="shared" si="2"/>
        <v>2113.0294229473238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-3215.1165581714999</v>
      </c>
      <c r="AI32">
        <f t="shared" si="6"/>
        <v>-3247.4143852755524</v>
      </c>
      <c r="AJ32">
        <f t="shared" si="7"/>
        <v>55.989720243657757</v>
      </c>
      <c r="AK32">
        <f t="shared" si="22"/>
        <v>151.83134002336874</v>
      </c>
      <c r="AL32">
        <f t="shared" si="8"/>
        <v>-3039.5933250085259</v>
      </c>
      <c r="AN32">
        <f t="shared" si="9"/>
        <v>0</v>
      </c>
      <c r="AO32">
        <f t="shared" si="9"/>
        <v>0</v>
      </c>
      <c r="AP32">
        <f t="shared" si="9"/>
        <v>-1.89464169295042</v>
      </c>
      <c r="AQ32">
        <f t="shared" si="9"/>
        <v>-188.60382957597503</v>
      </c>
      <c r="AR32">
        <f t="shared" si="9"/>
        <v>-190.49847126892544</v>
      </c>
      <c r="AS32">
        <f t="shared" si="9"/>
        <v>3.2844456690077064</v>
      </c>
      <c r="AT32">
        <f t="shared" si="9"/>
        <v>8.9066668843711199</v>
      </c>
      <c r="AU32">
        <f t="shared" si="9"/>
        <v>-178.30735871554663</v>
      </c>
      <c r="AW32">
        <v>29</v>
      </c>
      <c r="AX32">
        <f>IF(Z32&gt;0, (R32*SUMPRODUCT(K32:$K$98, X32:$X$98)-K32*$AZ$3)/Z32, 0)</f>
        <v>3271.1634379301827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500000</v>
      </c>
      <c r="S33">
        <f t="shared" si="1"/>
        <v>3243.5938403482905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2113.0294229473238</v>
      </c>
      <c r="AC33">
        <f t="shared" si="2"/>
        <v>2051.953260671371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-3439.887181239048</v>
      </c>
      <c r="AI33">
        <f t="shared" si="6"/>
        <v>-3471.518041353936</v>
      </c>
      <c r="AJ33">
        <f t="shared" si="7"/>
        <v>61.076162275952811</v>
      </c>
      <c r="AK33">
        <f t="shared" si="22"/>
        <v>147.91205960631268</v>
      </c>
      <c r="AL33">
        <f t="shared" si="8"/>
        <v>-3262.5298194716706</v>
      </c>
      <c r="AN33">
        <f t="shared" si="9"/>
        <v>0</v>
      </c>
      <c r="AO33">
        <f t="shared" si="9"/>
        <v>0</v>
      </c>
      <c r="AP33">
        <f t="shared" si="9"/>
        <v>-1.6567110294535978</v>
      </c>
      <c r="AQ33">
        <f t="shared" si="9"/>
        <v>-180.1689556507651</v>
      </c>
      <c r="AR33">
        <f t="shared" si="9"/>
        <v>-181.82566668021872</v>
      </c>
      <c r="AS33">
        <f t="shared" si="9"/>
        <v>3.1989503703581992</v>
      </c>
      <c r="AT33">
        <f t="shared" si="9"/>
        <v>7.7471032924469458</v>
      </c>
      <c r="AU33">
        <f t="shared" si="9"/>
        <v>-170.87961301741356</v>
      </c>
      <c r="AW33">
        <v>30</v>
      </c>
      <c r="AX33">
        <f>IF(Z33&gt;0, (R33*SUMPRODUCT(K33:$K$98, X33:$X$98)-K33*$AZ$3)/Z33, 0)</f>
        <v>3243.5938403482905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500000</v>
      </c>
      <c r="S34">
        <f t="shared" si="1"/>
        <v>3208.3339254626376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2051.953260671371</v>
      </c>
      <c r="AC34">
        <f t="shared" si="2"/>
        <v>1985.64829368134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-3693.8901175573383</v>
      </c>
      <c r="AI34">
        <f t="shared" si="6"/>
        <v>-3724.8352800593216</v>
      </c>
      <c r="AJ34">
        <f t="shared" si="7"/>
        <v>66.304966990031062</v>
      </c>
      <c r="AK34">
        <f t="shared" si="22"/>
        <v>143.63672824699597</v>
      </c>
      <c r="AL34">
        <f t="shared" si="8"/>
        <v>-3514.8935848222945</v>
      </c>
      <c r="AN34">
        <f t="shared" si="9"/>
        <v>0</v>
      </c>
      <c r="AO34">
        <f t="shared" si="9"/>
        <v>0</v>
      </c>
      <c r="AP34">
        <f t="shared" si="9"/>
        <v>-1.4471398636563109</v>
      </c>
      <c r="AQ34">
        <f t="shared" si="9"/>
        <v>-172.74349878565783</v>
      </c>
      <c r="AR34">
        <f t="shared" si="9"/>
        <v>-174.19063864931414</v>
      </c>
      <c r="AS34">
        <f t="shared" si="9"/>
        <v>3.1007289389267338</v>
      </c>
      <c r="AT34">
        <f t="shared" si="9"/>
        <v>6.7171221129659564</v>
      </c>
      <c r="AU34">
        <f t="shared" ref="AU34:AU79" si="23">AL34*$K34</f>
        <v>-164.37278759742145</v>
      </c>
      <c r="AW34">
        <v>31</v>
      </c>
      <c r="AX34">
        <f>IF(Z34&gt;0, (R34*SUMPRODUCT(K34:$K$98, X34:$X$98)-K34*$AZ$3)/Z34, 0)</f>
        <v>3208.3339254626376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500000</v>
      </c>
      <c r="S35">
        <f t="shared" si="1"/>
        <v>3165.8574638713344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1985.64829368134</v>
      </c>
      <c r="AC35">
        <f t="shared" si="2"/>
        <v>1914.5690704856231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-3979.46032294516</v>
      </c>
      <c r="AI35">
        <f t="shared" ref="AI35:AI66" si="25">SUM(AE35:AH35)</f>
        <v>-4009.6980877898291</v>
      </c>
      <c r="AJ35">
        <f t="shared" si="7"/>
        <v>71.07922319571685</v>
      </c>
      <c r="AK35">
        <f t="shared" si="22"/>
        <v>138.99538055769381</v>
      </c>
      <c r="AL35">
        <f t="shared" ref="AL35:AL79" si="26">SUM(AI35:AK35)</f>
        <v>-3799.6234840364182</v>
      </c>
      <c r="AN35">
        <f t="shared" ref="AN35:AT66" si="27">AE35*$K35</f>
        <v>0</v>
      </c>
      <c r="AO35">
        <f t="shared" si="27"/>
        <v>0</v>
      </c>
      <c r="AP35">
        <f t="shared" si="27"/>
        <v>-1.2625523713515261</v>
      </c>
      <c r="AQ35">
        <f t="shared" si="27"/>
        <v>-166.15900987534593</v>
      </c>
      <c r="AR35">
        <f t="shared" si="27"/>
        <v>-167.42156224669745</v>
      </c>
      <c r="AS35">
        <f t="shared" si="27"/>
        <v>2.9678530228863371</v>
      </c>
      <c r="AT35">
        <f t="shared" si="27"/>
        <v>5.8036348993223976</v>
      </c>
      <c r="AU35">
        <f t="shared" si="23"/>
        <v>-158.65007432448871</v>
      </c>
      <c r="AW35">
        <v>32</v>
      </c>
      <c r="AX35">
        <f>IF(Z35&gt;0, (R35*SUMPRODUCT(K35:$K$98, X35:$X$98)-K35*$AZ$3)/Z35, 0)</f>
        <v>3165.8574638713344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500000</v>
      </c>
      <c r="S36">
        <f t="shared" si="1"/>
        <v>3116.6982402860572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1914.5690704856231</v>
      </c>
      <c r="AC36">
        <f t="shared" si="2"/>
        <v>1839.1817352441535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-4300.967662550167</v>
      </c>
      <c r="AI36">
        <f t="shared" si="25"/>
        <v>-4330.4729529801343</v>
      </c>
      <c r="AJ36">
        <f t="shared" si="7"/>
        <v>75.3873352414696</v>
      </c>
      <c r="AK36">
        <f t="shared" si="22"/>
        <v>134.01983493399362</v>
      </c>
      <c r="AL36">
        <f t="shared" si="26"/>
        <v>-4121.0657828046715</v>
      </c>
      <c r="AN36">
        <f t="shared" si="27"/>
        <v>0</v>
      </c>
      <c r="AO36">
        <f t="shared" si="27"/>
        <v>0</v>
      </c>
      <c r="AP36">
        <f t="shared" si="27"/>
        <v>-1.0999718927383166</v>
      </c>
      <c r="AQ36">
        <f t="shared" si="27"/>
        <v>-160.3422122419307</v>
      </c>
      <c r="AR36">
        <f t="shared" si="27"/>
        <v>-161.44218413466902</v>
      </c>
      <c r="AS36">
        <f t="shared" si="27"/>
        <v>2.8104773288330454</v>
      </c>
      <c r="AT36">
        <f t="shared" si="27"/>
        <v>4.996326060464602</v>
      </c>
      <c r="AU36">
        <f t="shared" si="23"/>
        <v>-153.63538074537138</v>
      </c>
      <c r="AW36">
        <v>33</v>
      </c>
      <c r="AX36">
        <f>IF(Z36&gt;0, (R36*SUMPRODUCT(K36:$K$98, X36:$X$98)-K36*$AZ$3)/Z36, 0)</f>
        <v>3116.6982402860572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500000</v>
      </c>
      <c r="S37">
        <f t="shared" si="1"/>
        <v>3061.1452995016011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1839.1817352441535</v>
      </c>
      <c r="AC37">
        <f t="shared" si="2"/>
        <v>1759.8856610681837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-4646.9478134367528</v>
      </c>
      <c r="AI37">
        <f t="shared" si="25"/>
        <v>-4675.6933561810765</v>
      </c>
      <c r="AJ37">
        <f t="shared" si="7"/>
        <v>79.296074175969807</v>
      </c>
      <c r="AK37">
        <f t="shared" si="22"/>
        <v>128.74272146709075</v>
      </c>
      <c r="AL37">
        <f t="shared" si="26"/>
        <v>-4467.6545605380161</v>
      </c>
      <c r="AN37">
        <f t="shared" si="27"/>
        <v>0</v>
      </c>
      <c r="AO37">
        <f t="shared" si="27"/>
        <v>0</v>
      </c>
      <c r="AP37">
        <f t="shared" si="27"/>
        <v>-0.95682867981018183</v>
      </c>
      <c r="AQ37">
        <f t="shared" si="27"/>
        <v>-154.67903949580102</v>
      </c>
      <c r="AR37">
        <f t="shared" si="27"/>
        <v>-155.63586817561122</v>
      </c>
      <c r="AS37">
        <f t="shared" si="27"/>
        <v>2.6394616599439762</v>
      </c>
      <c r="AT37">
        <f t="shared" si="27"/>
        <v>4.2853505780770433</v>
      </c>
      <c r="AU37">
        <f t="shared" si="23"/>
        <v>-148.7110559375902</v>
      </c>
      <c r="AW37">
        <v>34</v>
      </c>
      <c r="AX37">
        <f>IF(Z37&gt;0, (R37*SUMPRODUCT(K37:$K$98, X37:$X$98)-K37*$AZ$3)/Z37, 0)</f>
        <v>3061.1452995016011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500000</v>
      </c>
      <c r="S38">
        <f t="shared" si="1"/>
        <v>3000.3146900713568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1759.8856610681837</v>
      </c>
      <c r="AC38">
        <f t="shared" si="2"/>
        <v>1677.569244845562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-5015.324528695538</v>
      </c>
      <c r="AI38">
        <f t="shared" si="25"/>
        <v>-5043.2810835595492</v>
      </c>
      <c r="AJ38">
        <f t="shared" si="7"/>
        <v>82.316416222621683</v>
      </c>
      <c r="AK38">
        <f t="shared" si="22"/>
        <v>123.19199627477288</v>
      </c>
      <c r="AL38">
        <f t="shared" si="26"/>
        <v>-4837.7726710621555</v>
      </c>
      <c r="AN38">
        <f t="shared" si="27"/>
        <v>0</v>
      </c>
      <c r="AO38">
        <f t="shared" si="27"/>
        <v>0</v>
      </c>
      <c r="AP38">
        <f t="shared" si="27"/>
        <v>-0.83086277187936042</v>
      </c>
      <c r="AQ38">
        <f t="shared" si="27"/>
        <v>-149.05436167139592</v>
      </c>
      <c r="AR38">
        <f t="shared" si="27"/>
        <v>-149.88522444327529</v>
      </c>
      <c r="AS38">
        <f t="shared" si="27"/>
        <v>2.4464261096043343</v>
      </c>
      <c r="AT38">
        <f t="shared" si="27"/>
        <v>3.6612395195365761</v>
      </c>
      <c r="AU38">
        <f t="shared" si="23"/>
        <v>-143.77755881413441</v>
      </c>
      <c r="AW38">
        <v>35</v>
      </c>
      <c r="AX38">
        <f>IF(Z38&gt;0, (R38*SUMPRODUCT(K38:$K$98, X38:$X$98)-K38*$AZ$3)/Z38, 0)</f>
        <v>3000.3146900713568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500000</v>
      </c>
      <c r="S39">
        <f t="shared" si="1"/>
        <v>2935.2900210700209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1677.569244845562</v>
      </c>
      <c r="AC39">
        <f t="shared" si="2"/>
        <v>1593.124368239505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-5395.6240348516831</v>
      </c>
      <c r="AI39">
        <f t="shared" si="25"/>
        <v>-5422.7614617635691</v>
      </c>
      <c r="AJ39">
        <f t="shared" si="7"/>
        <v>84.444876606057051</v>
      </c>
      <c r="AK39">
        <f t="shared" si="22"/>
        <v>117.42984713918935</v>
      </c>
      <c r="AL39">
        <f t="shared" si="26"/>
        <v>-5220.8867380183228</v>
      </c>
      <c r="AN39">
        <f t="shared" si="27"/>
        <v>0</v>
      </c>
      <c r="AO39">
        <f t="shared" si="27"/>
        <v>0</v>
      </c>
      <c r="AP39">
        <f t="shared" si="27"/>
        <v>-0.72010577328186287</v>
      </c>
      <c r="AQ39">
        <f t="shared" si="27"/>
        <v>-143.17569718643173</v>
      </c>
      <c r="AR39">
        <f t="shared" si="27"/>
        <v>-143.89580295971359</v>
      </c>
      <c r="AS39">
        <f t="shared" si="27"/>
        <v>2.2407888325426595</v>
      </c>
      <c r="AT39">
        <f t="shared" si="27"/>
        <v>3.1160622248788146</v>
      </c>
      <c r="AU39">
        <f t="shared" si="23"/>
        <v>-138.53895190229213</v>
      </c>
      <c r="AW39">
        <v>36</v>
      </c>
      <c r="AX39">
        <f>IF(Z39&gt;0, (R39*SUMPRODUCT(K39:$K$98, X39:$X$98)-K39*$AZ$3)/Z39, 0)</f>
        <v>2935.2900210700209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500000</v>
      </c>
      <c r="S40">
        <f t="shared" si="1"/>
        <v>2867.6432218154005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1593.124368239505</v>
      </c>
      <c r="AC40">
        <f t="shared" si="2"/>
        <v>1507.6357112899832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-5790.3583710662733</v>
      </c>
      <c r="AI40">
        <f t="shared" si="25"/>
        <v>-5816.645387871934</v>
      </c>
      <c r="AJ40">
        <f t="shared" si="7"/>
        <v>85.488656949521783</v>
      </c>
      <c r="AK40">
        <f t="shared" si="22"/>
        <v>111.51870577676536</v>
      </c>
      <c r="AL40">
        <f t="shared" si="26"/>
        <v>-5619.6380251456467</v>
      </c>
      <c r="AN40">
        <f t="shared" si="27"/>
        <v>0</v>
      </c>
      <c r="AO40">
        <f t="shared" si="27"/>
        <v>0</v>
      </c>
      <c r="AP40">
        <f t="shared" si="27"/>
        <v>-0.62280330150603491</v>
      </c>
      <c r="AQ40">
        <f t="shared" si="27"/>
        <v>-137.18765948468766</v>
      </c>
      <c r="AR40">
        <f t="shared" si="27"/>
        <v>-137.81046278619371</v>
      </c>
      <c r="AS40">
        <f t="shared" si="27"/>
        <v>2.0254340073315023</v>
      </c>
      <c r="AT40">
        <f t="shared" si="27"/>
        <v>2.6421491130364534</v>
      </c>
      <c r="AU40">
        <f t="shared" si="23"/>
        <v>-133.14287966582575</v>
      </c>
      <c r="AW40">
        <v>37</v>
      </c>
      <c r="AX40">
        <f>IF(Z40&gt;0, (R40*SUMPRODUCT(K40:$K$98, X40:$X$98)-K40*$AZ$3)/Z40, 0)</f>
        <v>2867.6432218154005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500000</v>
      </c>
      <c r="S41">
        <f t="shared" si="1"/>
        <v>2798.7883992410498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1507.6357112899832</v>
      </c>
      <c r="AC41">
        <f t="shared" si="2"/>
        <v>1421.9543377311079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-6211.1262980405636</v>
      </c>
      <c r="AI41">
        <f t="shared" si="25"/>
        <v>-6236.5293320483634</v>
      </c>
      <c r="AJ41">
        <f t="shared" si="7"/>
        <v>85.681373558875293</v>
      </c>
      <c r="AK41">
        <f t="shared" si="22"/>
        <v>105.53449979029884</v>
      </c>
      <c r="AL41">
        <f t="shared" si="26"/>
        <v>-6045.3134586991901</v>
      </c>
      <c r="AN41">
        <f t="shared" si="27"/>
        <v>0</v>
      </c>
      <c r="AO41">
        <f t="shared" si="27"/>
        <v>0</v>
      </c>
      <c r="AP41">
        <f t="shared" si="27"/>
        <v>-0.53737464382447653</v>
      </c>
      <c r="AQ41">
        <f t="shared" si="27"/>
        <v>-131.38988756750859</v>
      </c>
      <c r="AR41">
        <f t="shared" si="27"/>
        <v>-131.92726221133307</v>
      </c>
      <c r="AS41">
        <f t="shared" si="27"/>
        <v>1.8124999393558954</v>
      </c>
      <c r="AT41">
        <f t="shared" si="27"/>
        <v>2.2324720826100433</v>
      </c>
      <c r="AU41">
        <f t="shared" si="23"/>
        <v>-127.88229018936715</v>
      </c>
      <c r="AW41">
        <v>38</v>
      </c>
      <c r="AX41">
        <f>IF(Z41&gt;0, (R41*SUMPRODUCT(K41:$K$98, X41:$X$98)-K41*$AZ$3)/Z41, 0)</f>
        <v>2798.7883992410498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500000</v>
      </c>
      <c r="S42">
        <f t="shared" si="1"/>
        <v>2729.5113319280226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1421.9543377311079</v>
      </c>
      <c r="AC42">
        <f t="shared" si="2"/>
        <v>1336.5522054545029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-6656.4304158320128</v>
      </c>
      <c r="AI42">
        <f t="shared" si="25"/>
        <v>-6680.913776458151</v>
      </c>
      <c r="AJ42">
        <f t="shared" si="7"/>
        <v>85.402132276605016</v>
      </c>
      <c r="AK42">
        <f t="shared" si="22"/>
        <v>99.536803641177556</v>
      </c>
      <c r="AL42">
        <f t="shared" si="26"/>
        <v>-6495.9748405403689</v>
      </c>
      <c r="AN42">
        <f t="shared" si="27"/>
        <v>0</v>
      </c>
      <c r="AO42">
        <f t="shared" si="27"/>
        <v>0</v>
      </c>
      <c r="AP42">
        <f t="shared" si="27"/>
        <v>-0.46242849490430965</v>
      </c>
      <c r="AQ42">
        <f t="shared" si="27"/>
        <v>-125.72306333397164</v>
      </c>
      <c r="AR42">
        <f t="shared" si="27"/>
        <v>-126.18549182887594</v>
      </c>
      <c r="AS42">
        <f t="shared" si="27"/>
        <v>1.6130293587281155</v>
      </c>
      <c r="AT42">
        <f t="shared" si="27"/>
        <v>1.8799973989777947</v>
      </c>
      <c r="AU42">
        <f t="shared" si="23"/>
        <v>-122.69246507117003</v>
      </c>
      <c r="AW42">
        <v>39</v>
      </c>
      <c r="AX42">
        <f>IF(Z42&gt;0, (R42*SUMPRODUCT(K42:$K$98, X42:$X$98)-K42*$AZ$3)/Z42, 0)</f>
        <v>2729.5113319280226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500000</v>
      </c>
      <c r="S43">
        <f t="shared" si="1"/>
        <v>2660.6673965917666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1336.5522054545029</v>
      </c>
      <c r="AC43">
        <f t="shared" si="2"/>
        <v>1251.8896379159808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-7126.6956923111884</v>
      </c>
      <c r="AI43">
        <f t="shared" si="25"/>
        <v>-7150.2215497618345</v>
      </c>
      <c r="AJ43">
        <f t="shared" si="7"/>
        <v>84.662567538522126</v>
      </c>
      <c r="AK43">
        <f t="shared" si="22"/>
        <v>93.558654381815217</v>
      </c>
      <c r="AL43">
        <f t="shared" si="26"/>
        <v>-6972.000327841497</v>
      </c>
      <c r="AN43">
        <f t="shared" si="27"/>
        <v>0</v>
      </c>
      <c r="AO43">
        <f t="shared" si="27"/>
        <v>0</v>
      </c>
      <c r="AP43">
        <f t="shared" si="27"/>
        <v>-0.3967354392510607</v>
      </c>
      <c r="AQ43">
        <f t="shared" si="27"/>
        <v>-120.18319637570087</v>
      </c>
      <c r="AR43">
        <f t="shared" si="27"/>
        <v>-120.57993181495193</v>
      </c>
      <c r="AS43">
        <f t="shared" si="27"/>
        <v>1.4277329100961631</v>
      </c>
      <c r="AT43">
        <f t="shared" si="27"/>
        <v>1.5777547713096665</v>
      </c>
      <c r="AU43">
        <f t="shared" si="23"/>
        <v>-117.57444413354609</v>
      </c>
      <c r="AW43">
        <v>40</v>
      </c>
      <c r="AX43">
        <f>IF(Z43&gt;0, (R43*SUMPRODUCT(K43:$K$98, X43:$X$98)-K43*$AZ$3)/Z43, 0)</f>
        <v>2660.6673965917666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500000</v>
      </c>
      <c r="S44">
        <f t="shared" si="1"/>
        <v>2592.6850122178448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1251.8896379159808</v>
      </c>
      <c r="AC44">
        <f t="shared" si="2"/>
        <v>1168.3675985005032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-7585.9840183088463</v>
      </c>
      <c r="AI44">
        <f t="shared" si="25"/>
        <v>-7608.5160187831552</v>
      </c>
      <c r="AJ44">
        <f t="shared" si="7"/>
        <v>83.522039415477593</v>
      </c>
      <c r="AK44">
        <f t="shared" si="22"/>
        <v>87.63227465411866</v>
      </c>
      <c r="AL44">
        <f t="shared" si="26"/>
        <v>-7437.3617047135585</v>
      </c>
      <c r="AN44">
        <f t="shared" si="27"/>
        <v>0</v>
      </c>
      <c r="AO44">
        <f t="shared" si="27"/>
        <v>0</v>
      </c>
      <c r="AP44">
        <f t="shared" si="27"/>
        <v>-0.33926359857951921</v>
      </c>
      <c r="AQ44">
        <f t="shared" si="27"/>
        <v>-114.2219147275763</v>
      </c>
      <c r="AR44">
        <f t="shared" si="27"/>
        <v>-114.56117832615583</v>
      </c>
      <c r="AS44">
        <f t="shared" si="27"/>
        <v>1.2575886320038312</v>
      </c>
      <c r="AT44">
        <f t="shared" si="27"/>
        <v>1.3194763103597633</v>
      </c>
      <c r="AU44">
        <f t="shared" si="23"/>
        <v>-111.98411338379222</v>
      </c>
      <c r="AW44">
        <v>41</v>
      </c>
      <c r="AX44">
        <f>IF(Z44&gt;0, (R44*SUMPRODUCT(K44:$K$98, X44:$X$98)-K44*$AZ$3)/Z44, 0)</f>
        <v>2592.6850122178448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500000</v>
      </c>
      <c r="S45">
        <f t="shared" si="1"/>
        <v>2526.8875365849408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1168.3675985005032</v>
      </c>
      <c r="AC45">
        <f t="shared" si="2"/>
        <v>1086.8788596302686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-8004.0359942084915</v>
      </c>
      <c r="AI45">
        <f t="shared" si="25"/>
        <v>-8025.5422710786361</v>
      </c>
      <c r="AJ45">
        <f t="shared" si="7"/>
        <v>81.488738870234556</v>
      </c>
      <c r="AK45">
        <f t="shared" si="22"/>
        <v>81.785731895035227</v>
      </c>
      <c r="AL45">
        <f t="shared" si="26"/>
        <v>-7862.267800313366</v>
      </c>
      <c r="AN45">
        <f t="shared" si="27"/>
        <v>0</v>
      </c>
      <c r="AO45">
        <f t="shared" si="27"/>
        <v>0</v>
      </c>
      <c r="AP45">
        <f t="shared" si="27"/>
        <v>-0.28912438537502505</v>
      </c>
      <c r="AQ45">
        <f t="shared" si="27"/>
        <v>-107.60402655085626</v>
      </c>
      <c r="AR45">
        <f t="shared" si="27"/>
        <v>-107.89315093623129</v>
      </c>
      <c r="AS45">
        <f t="shared" si="27"/>
        <v>1.0955118676794031</v>
      </c>
      <c r="AT45">
        <f t="shared" si="27"/>
        <v>1.0995045590352632</v>
      </c>
      <c r="AU45">
        <f t="shared" si="23"/>
        <v>-105.69813450951662</v>
      </c>
      <c r="AW45">
        <v>42</v>
      </c>
      <c r="AX45">
        <f>IF(Z45&gt;0, (R45*SUMPRODUCT(K45:$K$98, X45:$X$98)-K45*$AZ$3)/Z45, 0)</f>
        <v>2526.8875365849408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500000</v>
      </c>
      <c r="S46">
        <f t="shared" si="1"/>
        <v>2489.1652094516348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1086.8788596302686</v>
      </c>
      <c r="AC46">
        <f t="shared" si="2"/>
        <v>1008.5008829520393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-10334.007766656512</v>
      </c>
      <c r="AI46">
        <f t="shared" si="25"/>
        <v>-10354.265579981289</v>
      </c>
      <c r="AJ46">
        <f t="shared" si="7"/>
        <v>78.377976678229288</v>
      </c>
      <c r="AK46">
        <f t="shared" si="22"/>
        <v>76.081520174118808</v>
      </c>
      <c r="AL46">
        <f t="shared" si="26"/>
        <v>-10199.80608312894</v>
      </c>
      <c r="AN46">
        <f t="shared" si="27"/>
        <v>0</v>
      </c>
      <c r="AO46">
        <f t="shared" si="27"/>
        <v>0</v>
      </c>
      <c r="AP46">
        <f t="shared" si="27"/>
        <v>-0.24316106234660329</v>
      </c>
      <c r="AQ46">
        <f t="shared" si="27"/>
        <v>-124.04242583106354</v>
      </c>
      <c r="AR46">
        <f t="shared" si="27"/>
        <v>-124.28558689341014</v>
      </c>
      <c r="AS46">
        <f t="shared" si="27"/>
        <v>0.94079611496591942</v>
      </c>
      <c r="AT46">
        <f t="shared" si="27"/>
        <v>0.91323100740866514</v>
      </c>
      <c r="AU46">
        <f t="shared" si="23"/>
        <v>-122.43155977103555</v>
      </c>
      <c r="AW46">
        <v>43</v>
      </c>
      <c r="AX46">
        <f>IF(Z46&gt;0, (R46*SUMPRODUCT(K46:$K$98, X46:$X$98)-K46*$AZ$3)/Z46, 0)</f>
        <v>2489.1652094516348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500000</v>
      </c>
      <c r="S47">
        <f t="shared" si="1"/>
        <v>2420.6948509089402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1008.5008829520393</v>
      </c>
      <c r="AC47">
        <f t="shared" si="2"/>
        <v>910.55314450724939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-12475.539142851538</v>
      </c>
      <c r="AI47">
        <f t="shared" si="25"/>
        <v>-12494.346824128783</v>
      </c>
      <c r="AJ47">
        <f t="shared" si="7"/>
        <v>97.947738444789934</v>
      </c>
      <c r="AK47">
        <f t="shared" si="22"/>
        <v>70.595061806642761</v>
      </c>
      <c r="AL47">
        <f t="shared" si="26"/>
        <v>-12325.80402387735</v>
      </c>
      <c r="AN47">
        <f t="shared" si="27"/>
        <v>0</v>
      </c>
      <c r="AO47">
        <f t="shared" si="27"/>
        <v>0</v>
      </c>
      <c r="AP47">
        <f t="shared" si="27"/>
        <v>-0.20156666072188845</v>
      </c>
      <c r="AQ47">
        <f t="shared" si="27"/>
        <v>-133.70349745198374</v>
      </c>
      <c r="AR47">
        <f t="shared" si="27"/>
        <v>-133.90506411270565</v>
      </c>
      <c r="AS47">
        <f t="shared" si="27"/>
        <v>1.0497306006277494</v>
      </c>
      <c r="AT47">
        <f t="shared" si="27"/>
        <v>0.75658507085808113</v>
      </c>
      <c r="AU47">
        <f t="shared" si="23"/>
        <v>-132.09874844121981</v>
      </c>
      <c r="AW47">
        <v>44</v>
      </c>
      <c r="AX47">
        <f>IF(Z47&gt;0, (R47*SUMPRODUCT(K47:$K$98, X47:$X$98)-K47*$AZ$3)/Z47, 0)</f>
        <v>2420.6948509089402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500000</v>
      </c>
      <c r="S48">
        <f t="shared" si="1"/>
        <v>2328.5986563498168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910.55314450724939</v>
      </c>
      <c r="AC48">
        <f t="shared" si="2"/>
        <v>800.14847507872446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-14387.031336049142</v>
      </c>
      <c r="AI48">
        <f t="shared" si="25"/>
        <v>-14404.212237380008</v>
      </c>
      <c r="AJ48">
        <f t="shared" si="7"/>
        <v>110.40466942852493</v>
      </c>
      <c r="AK48">
        <f t="shared" si="22"/>
        <v>63.738720115507462</v>
      </c>
      <c r="AL48">
        <f t="shared" si="26"/>
        <v>-14230.068847835977</v>
      </c>
      <c r="AN48">
        <f t="shared" si="27"/>
        <v>0</v>
      </c>
      <c r="AO48">
        <f t="shared" si="27"/>
        <v>0</v>
      </c>
      <c r="AP48">
        <f t="shared" si="27"/>
        <v>-0.16440361607757595</v>
      </c>
      <c r="AQ48">
        <f t="shared" si="27"/>
        <v>-137.66914381950451</v>
      </c>
      <c r="AR48">
        <f t="shared" si="27"/>
        <v>-137.83354743558206</v>
      </c>
      <c r="AS48">
        <f t="shared" si="27"/>
        <v>1.0564595265609793</v>
      </c>
      <c r="AT48">
        <f t="shared" si="27"/>
        <v>0.60991422215548086</v>
      </c>
      <c r="AU48">
        <f t="shared" si="23"/>
        <v>-136.16717368686562</v>
      </c>
      <c r="AW48">
        <v>45</v>
      </c>
      <c r="AX48">
        <f>IF(Z48&gt;0, (R48*SUMPRODUCT(K48:$K$98, X48:$X$98)-K48*$AZ$3)/Z48, 0)</f>
        <v>2328.5986563498168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500000</v>
      </c>
      <c r="S49">
        <f t="shared" si="1"/>
        <v>2216.7914240032565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800.14847507872446</v>
      </c>
      <c r="AC49">
        <f t="shared" si="2"/>
        <v>683.28185628016524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-15975.87002226708</v>
      </c>
      <c r="AI49">
        <f t="shared" si="25"/>
        <v>-15991.281527582412</v>
      </c>
      <c r="AJ49">
        <f t="shared" si="7"/>
        <v>116.86661879855922</v>
      </c>
      <c r="AK49">
        <f t="shared" si="22"/>
        <v>56.010393255510721</v>
      </c>
      <c r="AL49">
        <f t="shared" si="26"/>
        <v>-15818.404515528342</v>
      </c>
      <c r="AN49">
        <f t="shared" si="27"/>
        <v>0</v>
      </c>
      <c r="AO49">
        <f t="shared" si="27"/>
        <v>0</v>
      </c>
      <c r="AP49">
        <f t="shared" si="27"/>
        <v>-0.13167170514377646</v>
      </c>
      <c r="AQ49">
        <f t="shared" si="27"/>
        <v>-136.4934835336656</v>
      </c>
      <c r="AR49">
        <f t="shared" si="27"/>
        <v>-136.62515523880938</v>
      </c>
      <c r="AS49">
        <f t="shared" si="27"/>
        <v>0.99847657037664683</v>
      </c>
      <c r="AT49">
        <f t="shared" si="27"/>
        <v>0.47853754937161819</v>
      </c>
      <c r="AU49">
        <f t="shared" si="23"/>
        <v>-135.14814111906111</v>
      </c>
      <c r="AW49">
        <v>46</v>
      </c>
      <c r="AX49">
        <f>IF(Z49&gt;0, (R49*SUMPRODUCT(K49:$K$98, X49:$X$98)-K49*$AZ$3)/Z49, 0)</f>
        <v>2216.7914240032565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50</v>
      </c>
      <c r="R50">
        <f t="shared" si="0"/>
        <v>500000</v>
      </c>
      <c r="S50">
        <f t="shared" si="1"/>
        <v>2082.8376271592192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683.28185628016524</v>
      </c>
      <c r="AC50">
        <f t="shared" si="2"/>
        <v>565.36205580091507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-16854.71634704632</v>
      </c>
      <c r="AI50">
        <f t="shared" si="25"/>
        <v>-16868.288265673793</v>
      </c>
      <c r="AJ50">
        <f t="shared" si="7"/>
        <v>117.91980047925017</v>
      </c>
      <c r="AK50">
        <f t="shared" si="22"/>
        <v>47.829729939611575</v>
      </c>
      <c r="AL50">
        <f t="shared" si="26"/>
        <v>-16702.538735254933</v>
      </c>
      <c r="AN50">
        <f t="shared" si="27"/>
        <v>0</v>
      </c>
      <c r="AO50">
        <f t="shared" si="27"/>
        <v>0</v>
      </c>
      <c r="AP50">
        <f t="shared" si="27"/>
        <v>-0.1035310512218351</v>
      </c>
      <c r="AQ50">
        <f t="shared" si="27"/>
        <v>-128.57331003467286</v>
      </c>
      <c r="AR50">
        <f t="shared" si="27"/>
        <v>-128.67684108589469</v>
      </c>
      <c r="AS50">
        <f t="shared" si="27"/>
        <v>0.89953095347714496</v>
      </c>
      <c r="AT50">
        <f t="shared" si="27"/>
        <v>0.36486088343326151</v>
      </c>
      <c r="AU50">
        <f t="shared" si="23"/>
        <v>-127.4124492489843</v>
      </c>
      <c r="AW50">
        <v>47</v>
      </c>
      <c r="AX50">
        <f>IF(Z50&gt;0, (R50*SUMPRODUCT(K50:$K$98, X50:$X$98)-K50*$AZ$3)/Z50, 0)</f>
        <v>2082.8376271592192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500000</v>
      </c>
      <c r="S51">
        <f t="shared" si="1"/>
        <v>1935.5282926202995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565.36205580091507</v>
      </c>
      <c r="AC51">
        <f t="shared" si="2"/>
        <v>453.37239135054165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-17243.481322014915</v>
      </c>
      <c r="AI51">
        <f t="shared" si="25"/>
        <v>-17255.193173323914</v>
      </c>
      <c r="AJ51">
        <f t="shared" si="7"/>
        <v>111.98966445037343</v>
      </c>
      <c r="AK51">
        <f t="shared" si="22"/>
        <v>39.575343906064056</v>
      </c>
      <c r="AL51">
        <f t="shared" si="26"/>
        <v>-17103.628164967475</v>
      </c>
      <c r="AN51">
        <f t="shared" si="27"/>
        <v>0</v>
      </c>
      <c r="AO51">
        <f t="shared" si="27"/>
        <v>0</v>
      </c>
      <c r="AP51">
        <f t="shared" si="27"/>
        <v>-7.9769506267244827E-2</v>
      </c>
      <c r="AQ51">
        <f t="shared" si="27"/>
        <v>-117.44547937770112</v>
      </c>
      <c r="AR51">
        <f t="shared" si="27"/>
        <v>-117.52524888396837</v>
      </c>
      <c r="AS51">
        <f t="shared" si="27"/>
        <v>0.76276243648838182</v>
      </c>
      <c r="AT51">
        <f t="shared" si="27"/>
        <v>0.26954796133023329</v>
      </c>
      <c r="AU51">
        <f t="shared" si="23"/>
        <v>-116.49293848614975</v>
      </c>
      <c r="AW51">
        <v>48</v>
      </c>
      <c r="AX51">
        <f>IF(Z51&gt;0, (R51*SUMPRODUCT(K51:$K$98, X51:$X$98)-K51*$AZ$3)/Z51, 0)</f>
        <v>1935.5282926202995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50</v>
      </c>
      <c r="R52">
        <f t="shared" si="0"/>
        <v>500000</v>
      </c>
      <c r="S52">
        <f t="shared" si="1"/>
        <v>1773.237211018901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453.37239135054165</v>
      </c>
      <c r="AC52">
        <f t="shared" si="2"/>
        <v>350.7337383873936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-17050.87569427754</v>
      </c>
      <c r="AI52">
        <f t="shared" si="25"/>
        <v>-17060.765339504022</v>
      </c>
      <c r="AJ52">
        <f t="shared" si="7"/>
        <v>102.63865296314805</v>
      </c>
      <c r="AK52">
        <f t="shared" si="22"/>
        <v>31.736067394537919</v>
      </c>
      <c r="AL52">
        <f t="shared" si="26"/>
        <v>-16926.390619146336</v>
      </c>
      <c r="AN52">
        <f t="shared" si="27"/>
        <v>0</v>
      </c>
      <c r="AO52">
        <f t="shared" si="27"/>
        <v>0</v>
      </c>
      <c r="AP52">
        <f t="shared" si="27"/>
        <v>-6.0141470627617481E-2</v>
      </c>
      <c r="AQ52">
        <f t="shared" si="27"/>
        <v>-103.69075090750722</v>
      </c>
      <c r="AR52">
        <f t="shared" si="27"/>
        <v>-103.75089237813485</v>
      </c>
      <c r="AS52">
        <f t="shared" si="27"/>
        <v>0.62417198909353733</v>
      </c>
      <c r="AT52">
        <f t="shared" si="27"/>
        <v>0.19299517033575583</v>
      </c>
      <c r="AU52">
        <f t="shared" si="23"/>
        <v>-102.93372521870555</v>
      </c>
      <c r="AW52">
        <v>49</v>
      </c>
      <c r="AX52">
        <f>IF(Z52&gt;0, (R52*SUMPRODUCT(K52:$K$98, X52:$X$98)-K52*$AZ$3)/Z52, 0)</f>
        <v>1773.237211018901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500000</v>
      </c>
      <c r="S53">
        <f t="shared" si="1"/>
        <v>1594.4448307103185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350.7337383873936</v>
      </c>
      <c r="AC53">
        <f t="shared" si="2"/>
        <v>260.26336820716597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-16291.817135593103</v>
      </c>
      <c r="AI53">
        <f t="shared" si="25"/>
        <v>-16299.978702653758</v>
      </c>
      <c r="AJ53">
        <f t="shared" si="7"/>
        <v>90.470370180227633</v>
      </c>
      <c r="AK53">
        <f t="shared" si="22"/>
        <v>24.551361687117556</v>
      </c>
      <c r="AL53">
        <f t="shared" si="26"/>
        <v>-16184.956970786412</v>
      </c>
      <c r="AN53">
        <f t="shared" si="27"/>
        <v>0</v>
      </c>
      <c r="AO53">
        <f t="shared" si="27"/>
        <v>0</v>
      </c>
      <c r="AP53">
        <f t="shared" si="27"/>
        <v>-4.4314806982182077E-2</v>
      </c>
      <c r="AQ53">
        <f t="shared" si="27"/>
        <v>-88.459572333012261</v>
      </c>
      <c r="AR53">
        <f t="shared" si="27"/>
        <v>-88.503887139994447</v>
      </c>
      <c r="AS53">
        <f t="shared" si="27"/>
        <v>0.4912263738504633</v>
      </c>
      <c r="AT53">
        <f t="shared" si="27"/>
        <v>0.13330636705286447</v>
      </c>
      <c r="AU53">
        <f t="shared" si="23"/>
        <v>-87.879354399091113</v>
      </c>
      <c r="AW53">
        <v>50</v>
      </c>
      <c r="AX53">
        <f>IF(Z53&gt;0, (R53*SUMPRODUCT(K53:$K$98, X53:$X$98)-K53*$AZ$3)/Z53, 0)</f>
        <v>1594.4448307103185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500000</v>
      </c>
      <c r="S54">
        <f t="shared" si="1"/>
        <v>1397.7976566392008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260.26336820716597</v>
      </c>
      <c r="AC54">
        <f t="shared" si="2"/>
        <v>183.60770723779618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-15122.015313446194</v>
      </c>
      <c r="AI54">
        <f t="shared" si="25"/>
        <v>-15128.583063304899</v>
      </c>
      <c r="AJ54">
        <f t="shared" si="7"/>
        <v>76.655660969369791</v>
      </c>
      <c r="AK54">
        <f t="shared" si="22"/>
        <v>18.218435774501618</v>
      </c>
      <c r="AL54">
        <f t="shared" si="26"/>
        <v>-15033.708966561029</v>
      </c>
      <c r="AN54">
        <f t="shared" si="27"/>
        <v>0</v>
      </c>
      <c r="AO54">
        <f t="shared" si="27"/>
        <v>0</v>
      </c>
      <c r="AP54">
        <f t="shared" si="27"/>
        <v>-3.1840060897259458E-2</v>
      </c>
      <c r="AQ54">
        <f t="shared" si="27"/>
        <v>-73.310631316336313</v>
      </c>
      <c r="AR54">
        <f t="shared" si="27"/>
        <v>-73.342471377233579</v>
      </c>
      <c r="AS54">
        <f t="shared" si="27"/>
        <v>0.37162208760882803</v>
      </c>
      <c r="AT54">
        <f t="shared" si="27"/>
        <v>8.8321893645832164E-2</v>
      </c>
      <c r="AU54">
        <f t="shared" si="23"/>
        <v>-72.882527395978926</v>
      </c>
      <c r="AW54">
        <v>51</v>
      </c>
      <c r="AX54">
        <f>IF(Z54&gt;0, (R54*SUMPRODUCT(K54:$K$98, X54:$X$98)-K54*$AZ$3)/Z54, 0)</f>
        <v>1397.7976566392008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500000</v>
      </c>
      <c r="S55">
        <f t="shared" si="1"/>
        <v>1173.9893318176976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183.60770723779618</v>
      </c>
      <c r="AC55">
        <f t="shared" si="2"/>
        <v>120.83628249614068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-13556.762549226471</v>
      </c>
      <c r="AI55">
        <f t="shared" si="25"/>
        <v>-13561.908945331665</v>
      </c>
      <c r="AJ55">
        <f t="shared" si="7"/>
        <v>62.771424741655494</v>
      </c>
      <c r="AK55">
        <f t="shared" si="22"/>
        <v>12.852539506645734</v>
      </c>
      <c r="AL55">
        <f t="shared" si="26"/>
        <v>-13486.284981083363</v>
      </c>
      <c r="AN55">
        <f t="shared" si="27"/>
        <v>0</v>
      </c>
      <c r="AO55">
        <f t="shared" si="27"/>
        <v>0</v>
      </c>
      <c r="AP55">
        <f t="shared" si="27"/>
        <v>-2.2276269992993862E-2</v>
      </c>
      <c r="AQ55">
        <f t="shared" si="27"/>
        <v>-58.680695501194059</v>
      </c>
      <c r="AR55">
        <f t="shared" si="27"/>
        <v>-58.702971771187052</v>
      </c>
      <c r="AS55">
        <f t="shared" si="27"/>
        <v>0.27170726403638151</v>
      </c>
      <c r="AT55">
        <f t="shared" si="27"/>
        <v>5.5632453136798397E-2</v>
      </c>
      <c r="AU55">
        <f t="shared" si="23"/>
        <v>-58.37563205401387</v>
      </c>
      <c r="AW55">
        <v>52</v>
      </c>
      <c r="AX55">
        <f>IF(Z55&gt;0, (R55*SUMPRODUCT(K55:$K$98, X55:$X$98)-K55*$AZ$3)/Z55, 0)</f>
        <v>1173.9893318176976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500000</v>
      </c>
      <c r="S56">
        <f t="shared" si="1"/>
        <v>913.4177531644425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120.83628249614068</v>
      </c>
      <c r="AC56">
        <f t="shared" si="2"/>
        <v>71.565592865197331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-11774.698101087954</v>
      </c>
      <c r="AI56">
        <f t="shared" si="25"/>
        <v>-11778.615563421989</v>
      </c>
      <c r="AJ56">
        <f t="shared" si="7"/>
        <v>49.270689630943352</v>
      </c>
      <c r="AK56">
        <f t="shared" si="22"/>
        <v>8.4585397747298483</v>
      </c>
      <c r="AL56">
        <f t="shared" si="26"/>
        <v>-11720.886334016315</v>
      </c>
      <c r="AN56">
        <f t="shared" si="27"/>
        <v>0</v>
      </c>
      <c r="AO56">
        <f t="shared" si="27"/>
        <v>0</v>
      </c>
      <c r="AP56">
        <f t="shared" si="27"/>
        <v>-1.5140006794588349E-2</v>
      </c>
      <c r="AQ56">
        <f t="shared" si="27"/>
        <v>-45.506247170758655</v>
      </c>
      <c r="AR56">
        <f t="shared" si="27"/>
        <v>-45.521387177553251</v>
      </c>
      <c r="AS56">
        <f t="shared" si="27"/>
        <v>0.19041882529559523</v>
      </c>
      <c r="AT56">
        <f t="shared" si="27"/>
        <v>3.2690129155581865E-2</v>
      </c>
      <c r="AU56">
        <f t="shared" si="23"/>
        <v>-45.298278223102074</v>
      </c>
      <c r="AW56">
        <v>53</v>
      </c>
      <c r="AX56">
        <f>IF(Z56&gt;0, (R56*SUMPRODUCT(K56:$K$98, X56:$X$98)-K56*$AZ$3)/Z56, 0)</f>
        <v>913.4177531644425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500000</v>
      </c>
      <c r="S57">
        <f t="shared" si="1"/>
        <v>596.38346099129421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71.565592865197331</v>
      </c>
      <c r="AC57">
        <f t="shared" si="2"/>
        <v>34.46113665001964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-9891.1162650643182</v>
      </c>
      <c r="AI57">
        <f t="shared" si="25"/>
        <v>-9894.0054411485053</v>
      </c>
      <c r="AJ57">
        <f t="shared" si="7"/>
        <v>37.104456215177692</v>
      </c>
      <c r="AK57">
        <f t="shared" si="22"/>
        <v>5.0095915005638139</v>
      </c>
      <c r="AL57">
        <f t="shared" si="26"/>
        <v>-9851.8913934327629</v>
      </c>
      <c r="AN57">
        <f t="shared" si="27"/>
        <v>0</v>
      </c>
      <c r="AO57">
        <f t="shared" si="27"/>
        <v>0</v>
      </c>
      <c r="AP57">
        <f t="shared" si="27"/>
        <v>-9.9695884130816866E-3</v>
      </c>
      <c r="AQ57">
        <f t="shared" si="27"/>
        <v>-34.130961642776576</v>
      </c>
      <c r="AR57">
        <f t="shared" si="27"/>
        <v>-34.140931231189661</v>
      </c>
      <c r="AS57">
        <f t="shared" si="27"/>
        <v>0.12803517195822567</v>
      </c>
      <c r="AT57">
        <f t="shared" si="27"/>
        <v>1.7286438736509105E-2</v>
      </c>
      <c r="AU57">
        <f t="shared" si="23"/>
        <v>-33.995609620494918</v>
      </c>
      <c r="AW57">
        <v>54</v>
      </c>
      <c r="AX57">
        <f>IF(Z57&gt;0, (R57*SUMPRODUCT(K57:$K$98, X57:$X$98)-K57*$AZ$3)/Z57, 0)</f>
        <v>596.38346099129421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500000</v>
      </c>
      <c r="S58">
        <f t="shared" si="1"/>
        <v>189.99141636606566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34.46113665001964</v>
      </c>
      <c r="AC58">
        <f t="shared" si="2"/>
        <v>7.8317740747260984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-7991.9803204800774</v>
      </c>
      <c r="AI58">
        <f t="shared" si="25"/>
        <v>-7994.0414067713746</v>
      </c>
      <c r="AJ58">
        <f t="shared" si="7"/>
        <v>26.629362575293541</v>
      </c>
      <c r="AK58">
        <f t="shared" si="22"/>
        <v>2.4122795655013749</v>
      </c>
      <c r="AL58">
        <f t="shared" si="26"/>
        <v>-7964.9997646305801</v>
      </c>
      <c r="AN58">
        <f t="shared" si="27"/>
        <v>0</v>
      </c>
      <c r="AO58">
        <f t="shared" si="27"/>
        <v>0</v>
      </c>
      <c r="AP58">
        <f t="shared" si="27"/>
        <v>-6.3501117772142212E-3</v>
      </c>
      <c r="AQ58">
        <f t="shared" si="27"/>
        <v>-24.62292266491913</v>
      </c>
      <c r="AR58">
        <f t="shared" si="27"/>
        <v>-24.629272776696343</v>
      </c>
      <c r="AS58">
        <f t="shared" si="27"/>
        <v>8.204383757393402E-2</v>
      </c>
      <c r="AT58">
        <f t="shared" si="27"/>
        <v>7.4321220530654515E-3</v>
      </c>
      <c r="AU58">
        <f t="shared" si="23"/>
        <v>-24.539796817069345</v>
      </c>
      <c r="AW58">
        <v>55</v>
      </c>
      <c r="AX58">
        <f>IF(Z58&gt;0, (R58*SUMPRODUCT(K58:$K$98, X58:$X$98)-K58*$AZ$3)/Z58, 0)</f>
        <v>189.99141636606566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500000</v>
      </c>
      <c r="S59">
        <f t="shared" si="1"/>
        <v>-355.80677097145292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7.8317740747260984</v>
      </c>
      <c r="AC59">
        <f t="shared" si="2"/>
        <v>-10.093292279940314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-6221.0833936281388</v>
      </c>
      <c r="AI59">
        <f t="shared" si="25"/>
        <v>-6222.5017607171603</v>
      </c>
      <c r="AJ59">
        <f t="shared" si="7"/>
        <v>17.925066354666413</v>
      </c>
      <c r="AK59">
        <f t="shared" si="22"/>
        <v>0.54822418523082694</v>
      </c>
      <c r="AL59">
        <f t="shared" si="26"/>
        <v>-6204.0284701772634</v>
      </c>
      <c r="AN59">
        <f t="shared" si="27"/>
        <v>0</v>
      </c>
      <c r="AO59">
        <f t="shared" si="27"/>
        <v>0</v>
      </c>
      <c r="AP59">
        <f t="shared" si="27"/>
        <v>-3.9017174698635481E-3</v>
      </c>
      <c r="AQ59">
        <f t="shared" si="27"/>
        <v>-17.113277617811637</v>
      </c>
      <c r="AR59">
        <f t="shared" si="27"/>
        <v>-17.117179335281499</v>
      </c>
      <c r="AS59">
        <f t="shared" si="27"/>
        <v>4.9309198645254057E-2</v>
      </c>
      <c r="AT59">
        <f t="shared" si="27"/>
        <v>1.5080834132947052E-3</v>
      </c>
      <c r="AU59">
        <f t="shared" si="23"/>
        <v>-17.066362053222953</v>
      </c>
      <c r="AW59">
        <v>56</v>
      </c>
      <c r="AX59">
        <f>IF(Z59&gt;0, (R59*SUMPRODUCT(K59:$K$98, X59:$X$98)-K59*$AZ$3)/Z59, 0)</f>
        <v>-355.80677097145292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50</v>
      </c>
      <c r="R60">
        <f t="shared" si="0"/>
        <v>500000</v>
      </c>
      <c r="S60">
        <f t="shared" si="1"/>
        <v>-1128.9865658284357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-10.093292279940314</v>
      </c>
      <c r="AC60">
        <f t="shared" si="2"/>
        <v>-21.226341049312044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-4641.2169854251515</v>
      </c>
      <c r="AI60">
        <f t="shared" si="25"/>
        <v>-4642.1570471447403</v>
      </c>
      <c r="AJ60">
        <f t="shared" si="7"/>
        <v>11.133048769371729</v>
      </c>
      <c r="AK60">
        <f t="shared" si="22"/>
        <v>-0.70653045959582206</v>
      </c>
      <c r="AL60">
        <f t="shared" si="26"/>
        <v>-4631.7305288349644</v>
      </c>
      <c r="AN60">
        <f t="shared" si="27"/>
        <v>0</v>
      </c>
      <c r="AO60">
        <f t="shared" si="27"/>
        <v>0</v>
      </c>
      <c r="AP60">
        <f t="shared" si="27"/>
        <v>-2.3089020959760529E-3</v>
      </c>
      <c r="AQ60">
        <f t="shared" si="27"/>
        <v>-11.399374532783334</v>
      </c>
      <c r="AR60">
        <f t="shared" si="27"/>
        <v>-11.40168343487931</v>
      </c>
      <c r="AS60">
        <f t="shared" si="27"/>
        <v>2.7344076567061334E-2</v>
      </c>
      <c r="AT60">
        <f t="shared" si="27"/>
        <v>-1.7353218677438205E-3</v>
      </c>
      <c r="AU60">
        <f t="shared" si="23"/>
        <v>-11.376074680179991</v>
      </c>
      <c r="AW60">
        <v>57</v>
      </c>
      <c r="AX60">
        <f>IF(Z60&gt;0, (R60*SUMPRODUCT(K60:$K$98, X60:$X$98)-K60*$AZ$3)/Z60, 0)</f>
        <v>-1128.9865658284357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500000</v>
      </c>
      <c r="S61">
        <f t="shared" si="1"/>
        <v>-2275.4573187069072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-21.226341049312044</v>
      </c>
      <c r="AC61">
        <f t="shared" si="2"/>
        <v>-27.286225538845454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-3310.8436424647011</v>
      </c>
      <c r="AI61">
        <f t="shared" si="25"/>
        <v>-3311.443219202848</v>
      </c>
      <c r="AJ61">
        <f t="shared" si="7"/>
        <v>6.0598844895334096</v>
      </c>
      <c r="AK61">
        <f t="shared" si="22"/>
        <v>-1.4858438734518433</v>
      </c>
      <c r="AL61">
        <f t="shared" si="26"/>
        <v>-3306.8691785867663</v>
      </c>
      <c r="AN61">
        <f t="shared" si="27"/>
        <v>0</v>
      </c>
      <c r="AO61">
        <f t="shared" si="27"/>
        <v>0</v>
      </c>
      <c r="AP61">
        <f t="shared" si="27"/>
        <v>-1.3148490665159886E-3</v>
      </c>
      <c r="AQ61">
        <f t="shared" si="27"/>
        <v>-7.2605546474855833</v>
      </c>
      <c r="AR61">
        <f t="shared" si="27"/>
        <v>-7.2618694965520998</v>
      </c>
      <c r="AS61">
        <f t="shared" si="27"/>
        <v>1.3289097053509282E-2</v>
      </c>
      <c r="AT61">
        <f t="shared" si="27"/>
        <v>-3.2583993102126021E-3</v>
      </c>
      <c r="AU61">
        <f t="shared" si="23"/>
        <v>-7.2518387988088024</v>
      </c>
      <c r="AW61">
        <v>58</v>
      </c>
      <c r="AX61">
        <f>IF(Z61&gt;0, (R61*SUMPRODUCT(K61:$K$98, X61:$X$98)-K61*$AZ$3)/Z61, 0)</f>
        <v>-2275.4573187069072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50</v>
      </c>
      <c r="R62">
        <f t="shared" si="0"/>
        <v>500000</v>
      </c>
      <c r="S62">
        <f t="shared" si="1"/>
        <v>-4056.2191949117419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-27.286225538845454</v>
      </c>
      <c r="AC62">
        <f t="shared" si="2"/>
        <v>-29.779378362000759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-2264.980182542</v>
      </c>
      <c r="AI62">
        <f t="shared" si="25"/>
        <v>-2265.3472654945108</v>
      </c>
      <c r="AJ62">
        <f t="shared" si="7"/>
        <v>2.493152823155306</v>
      </c>
      <c r="AK62">
        <f t="shared" si="22"/>
        <v>-1.910035787719182</v>
      </c>
      <c r="AL62">
        <f t="shared" si="26"/>
        <v>-2264.7641484590745</v>
      </c>
      <c r="AN62">
        <f t="shared" si="27"/>
        <v>0</v>
      </c>
      <c r="AO62">
        <f t="shared" si="27"/>
        <v>0</v>
      </c>
      <c r="AP62">
        <f t="shared" si="27"/>
        <v>-7.187491113298856E-4</v>
      </c>
      <c r="AQ62">
        <f t="shared" si="27"/>
        <v>-4.4348354567978276</v>
      </c>
      <c r="AR62">
        <f t="shared" si="27"/>
        <v>-4.4355542059091571</v>
      </c>
      <c r="AS62">
        <f t="shared" si="27"/>
        <v>4.8815979162059302E-3</v>
      </c>
      <c r="AT62">
        <f t="shared" si="27"/>
        <v>-3.7398536642484393E-3</v>
      </c>
      <c r="AU62">
        <f t="shared" si="23"/>
        <v>-4.4344124616571996</v>
      </c>
      <c r="AW62">
        <v>59</v>
      </c>
      <c r="AX62">
        <f>IF(Z62&gt;0, (R62*SUMPRODUCT(K62:$K$98, X62:$X$98)-K62*$AZ$3)/Z62, 0)</f>
        <v>-4056.2191949117419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500000</v>
      </c>
      <c r="S63">
        <f t="shared" si="1"/>
        <v>-6960.6857701613026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-29.779378362000759</v>
      </c>
      <c r="AC63">
        <f t="shared" si="2"/>
        <v>-29.957605047075113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-1482.2064590834207</v>
      </c>
      <c r="AI63">
        <f t="shared" si="25"/>
        <v>-1482.4216505604982</v>
      </c>
      <c r="AJ63">
        <f t="shared" si="7"/>
        <v>0.17822668507435324</v>
      </c>
      <c r="AK63">
        <f t="shared" si="22"/>
        <v>-2.0845564853400536</v>
      </c>
      <c r="AL63">
        <f t="shared" si="26"/>
        <v>-1484.3279803607638</v>
      </c>
      <c r="AN63">
        <f t="shared" si="27"/>
        <v>0</v>
      </c>
      <c r="AO63">
        <f t="shared" si="27"/>
        <v>0</v>
      </c>
      <c r="AP63">
        <f t="shared" si="27"/>
        <v>-3.7620117570852005E-4</v>
      </c>
      <c r="AQ63">
        <f t="shared" si="27"/>
        <v>-2.5912169948486095</v>
      </c>
      <c r="AR63">
        <f t="shared" si="27"/>
        <v>-2.5915931960243177</v>
      </c>
      <c r="AS63">
        <f t="shared" si="27"/>
        <v>3.115787361942693E-4</v>
      </c>
      <c r="AT63">
        <f t="shared" si="27"/>
        <v>-3.6442549271275483E-3</v>
      </c>
      <c r="AU63">
        <f t="shared" si="23"/>
        <v>-2.5949258722152511</v>
      </c>
      <c r="AW63">
        <v>60</v>
      </c>
      <c r="AX63">
        <f>IF(Z63&gt;0, (R63*SUMPRODUCT(K63:$K$98, X63:$X$98)-K63*$AZ$3)/Z63, 0)</f>
        <v>-6960.6857701613026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500000</v>
      </c>
      <c r="S64">
        <f t="shared" si="1"/>
        <v>-11929.644048843684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-29.957605047075113</v>
      </c>
      <c r="AC64">
        <f t="shared" si="2"/>
        <v>-28.748278495742056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-925.48630733143455</v>
      </c>
      <c r="AI64">
        <f t="shared" si="25"/>
        <v>-925.60679826300816</v>
      </c>
      <c r="AJ64">
        <f t="shared" si="7"/>
        <v>-1.2093265513330564</v>
      </c>
      <c r="AK64">
        <f t="shared" si="22"/>
        <v>-2.0970323532952579</v>
      </c>
      <c r="AL64">
        <f t="shared" si="26"/>
        <v>-928.91315716763654</v>
      </c>
      <c r="AN64">
        <f t="shared" si="27"/>
        <v>0</v>
      </c>
      <c r="AO64">
        <f t="shared" si="27"/>
        <v>0</v>
      </c>
      <c r="AP64">
        <f t="shared" si="27"/>
        <v>-1.8807515195226742E-4</v>
      </c>
      <c r="AQ64">
        <f t="shared" si="27"/>
        <v>-1.4445981586151369</v>
      </c>
      <c r="AR64">
        <f t="shared" si="27"/>
        <v>-1.4447862337670891</v>
      </c>
      <c r="AS64">
        <f t="shared" si="27"/>
        <v>-1.88764641397822E-3</v>
      </c>
      <c r="AT64">
        <f t="shared" si="27"/>
        <v>-3.2732727130903097E-3</v>
      </c>
      <c r="AU64">
        <f t="shared" si="23"/>
        <v>-1.4499471528941577</v>
      </c>
      <c r="AW64">
        <v>61</v>
      </c>
      <c r="AX64">
        <f>IF(Z64&gt;0, (R64*SUMPRODUCT(K64:$K$98, X64:$X$98)-K64*$AZ$3)/Z64, 0)</f>
        <v>-11929.644048843684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500000</v>
      </c>
      <c r="S65">
        <f t="shared" si="1"/>
        <v>-20844.736829363592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-28.748278495742056</v>
      </c>
      <c r="AC65">
        <f t="shared" si="2"/>
        <v>-26.799534202409269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-550.02326997579246</v>
      </c>
      <c r="AI65">
        <f t="shared" si="25"/>
        <v>-550.08755367105277</v>
      </c>
      <c r="AJ65">
        <f t="shared" si="7"/>
        <v>-1.948744293332787</v>
      </c>
      <c r="AK65">
        <f t="shared" si="22"/>
        <v>-2.012379494701944</v>
      </c>
      <c r="AL65">
        <f t="shared" si="26"/>
        <v>-554.04867745908746</v>
      </c>
      <c r="AN65">
        <f t="shared" si="27"/>
        <v>0</v>
      </c>
      <c r="AO65">
        <f t="shared" si="27"/>
        <v>0</v>
      </c>
      <c r="AP65">
        <f t="shared" si="27"/>
        <v>-8.9590068820342479E-5</v>
      </c>
      <c r="AQ65">
        <f t="shared" si="27"/>
        <v>-0.76654931566036766</v>
      </c>
      <c r="AR65">
        <f t="shared" si="27"/>
        <v>-0.76663890572918791</v>
      </c>
      <c r="AS65">
        <f t="shared" si="27"/>
        <v>-2.7159007372852422E-3</v>
      </c>
      <c r="AT65">
        <f t="shared" si="27"/>
        <v>-2.804587021528423E-3</v>
      </c>
      <c r="AU65">
        <f t="shared" si="23"/>
        <v>-0.77215939348800156</v>
      </c>
      <c r="AW65">
        <v>62</v>
      </c>
      <c r="AX65">
        <f>IF(Z65&gt;0, (R65*SUMPRODUCT(K65:$K$98, X65:$X$98)-K65*$AZ$3)/Z65, 0)</f>
        <v>-20844.736829363592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50</v>
      </c>
      <c r="R66">
        <f t="shared" si="0"/>
        <v>500000</v>
      </c>
      <c r="S66">
        <f t="shared" si="1"/>
        <v>-37644.406479216123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-26.799534202409269</v>
      </c>
      <c r="AC66">
        <f t="shared" si="2"/>
        <v>-24.536313471687571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-310.51270947332631</v>
      </c>
      <c r="AI66">
        <f t="shared" si="25"/>
        <v>-310.54529906068672</v>
      </c>
      <c r="AJ66">
        <f t="shared" si="7"/>
        <v>-2.2632207307216987</v>
      </c>
      <c r="AK66">
        <f t="shared" si="22"/>
        <v>-1.875967394168649</v>
      </c>
      <c r="AL66">
        <f t="shared" si="26"/>
        <v>-314.68448718557704</v>
      </c>
      <c r="AN66">
        <f t="shared" si="27"/>
        <v>0</v>
      </c>
      <c r="AO66">
        <f t="shared" si="27"/>
        <v>0</v>
      </c>
      <c r="AP66">
        <f t="shared" si="27"/>
        <v>-4.0552709397606237E-5</v>
      </c>
      <c r="AQ66">
        <f t="shared" si="27"/>
        <v>-0.38638512148946486</v>
      </c>
      <c r="AR66">
        <f t="shared" si="27"/>
        <v>-0.38642567419886248</v>
      </c>
      <c r="AS66">
        <f t="shared" si="27"/>
        <v>-2.8162287414277266E-3</v>
      </c>
      <c r="AT66">
        <f t="shared" si="27"/>
        <v>-2.3343517588557644E-3</v>
      </c>
      <c r="AU66">
        <f t="shared" si="23"/>
        <v>-0.39157625469914598</v>
      </c>
      <c r="AW66">
        <v>63</v>
      </c>
      <c r="AX66">
        <f>IF(Z66&gt;0, (R66*SUMPRODUCT(K66:$K$98, X66:$X$98)-K66*$AZ$3)/Z66, 0)</f>
        <v>-37644.406479216123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50</v>
      </c>
      <c r="R67">
        <f t="shared" ref="R67:R79" si="28">$C$6</f>
        <v>500000</v>
      </c>
      <c r="S67">
        <f t="shared" ref="S67:S79" si="29">AX67</f>
        <v>-70980.827186641385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-24.536313471687571</v>
      </c>
      <c r="AC67">
        <f t="shared" ref="AC67:AC79" si="30">S67*Z67</f>
        <v>-22.217546766050187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-1.5650385918742529E-2</v>
      </c>
      <c r="AH67">
        <f t="shared" ref="AH67:AH79" si="33">-X67*R67</f>
        <v>-166.13305568041818</v>
      </c>
      <c r="AI67">
        <f t="shared" ref="AI67:AI79" si="34">SUM(AE67:AH67)</f>
        <v>-166.14870606633693</v>
      </c>
      <c r="AJ67">
        <f t="shared" ref="AJ67:AJ79" si="35">AB67-AC67</f>
        <v>-2.3187667056373833</v>
      </c>
      <c r="AK67">
        <f t="shared" si="22"/>
        <v>-1.71754194301813</v>
      </c>
      <c r="AL67">
        <f t="shared" si="26"/>
        <v>-170.18501471499243</v>
      </c>
      <c r="AN67">
        <f t="shared" ref="AN67:AT79" si="36">AE67*$K67</f>
        <v>0</v>
      </c>
      <c r="AO67">
        <f t="shared" si="36"/>
        <v>0</v>
      </c>
      <c r="AP67">
        <f t="shared" si="36"/>
        <v>-1.7387936375877459E-5</v>
      </c>
      <c r="AQ67">
        <f t="shared" si="36"/>
        <v>-0.18457762109506623</v>
      </c>
      <c r="AR67">
        <f t="shared" si="36"/>
        <v>-0.1845950090314421</v>
      </c>
      <c r="AS67">
        <f t="shared" si="36"/>
        <v>-2.5762027950915409E-3</v>
      </c>
      <c r="AT67">
        <f t="shared" si="36"/>
        <v>-1.908228345496271E-3</v>
      </c>
      <c r="AU67">
        <f t="shared" si="23"/>
        <v>-0.18907944017202993</v>
      </c>
      <c r="AW67">
        <v>64</v>
      </c>
      <c r="AX67">
        <f>IF(Z67&gt;0, (R67*SUMPRODUCT(K67:$K$98, X67:$X$98)-K67*$AZ$3)/Z67, 0)</f>
        <v>-70980.827186641385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50</v>
      </c>
      <c r="R68">
        <f t="shared" si="28"/>
        <v>500000</v>
      </c>
      <c r="S68">
        <f t="shared" si="29"/>
        <v>-140817.98159552205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-22.217546766050187</v>
      </c>
      <c r="AC68">
        <f t="shared" si="30"/>
        <v>-19.986810255781997</v>
      </c>
      <c r="AE68">
        <f t="shared" si="31"/>
        <v>0</v>
      </c>
      <c r="AF68">
        <f t="shared" si="32"/>
        <v>0</v>
      </c>
      <c r="AG68">
        <f t="shared" si="32"/>
        <v>-7.0966825505250552E-3</v>
      </c>
      <c r="AH68">
        <f t="shared" si="33"/>
        <v>-83.97199509030051</v>
      </c>
      <c r="AI68">
        <f t="shared" si="34"/>
        <v>-83.979091772851035</v>
      </c>
      <c r="AJ68">
        <f t="shared" si="35"/>
        <v>-2.2307365102681906</v>
      </c>
      <c r="AK68">
        <f t="shared" si="22"/>
        <v>-1.5552282736235132</v>
      </c>
      <c r="AL68">
        <f t="shared" si="26"/>
        <v>-87.765056556742735</v>
      </c>
      <c r="AN68">
        <f t="shared" si="36"/>
        <v>0</v>
      </c>
      <c r="AO68">
        <f t="shared" si="36"/>
        <v>0</v>
      </c>
      <c r="AP68">
        <f t="shared" si="36"/>
        <v>-7.0398004257468104E-6</v>
      </c>
      <c r="AQ68">
        <f t="shared" si="36"/>
        <v>-8.3298933350734433E-2</v>
      </c>
      <c r="AR68">
        <f t="shared" si="36"/>
        <v>-8.3305973151160173E-2</v>
      </c>
      <c r="AS68">
        <f t="shared" si="36"/>
        <v>-2.2128564611577687E-3</v>
      </c>
      <c r="AT68">
        <f t="shared" si="36"/>
        <v>-1.5427626337855918E-3</v>
      </c>
      <c r="AU68">
        <f t="shared" si="23"/>
        <v>-8.7061592246103534E-2</v>
      </c>
      <c r="AW68">
        <v>65</v>
      </c>
      <c r="AX68">
        <f>IF(Z68&gt;0, (R68*SUMPRODUCT(K68:$K$98, X68:$X$98)-K68*$AZ$3)/Z68, 0)</f>
        <v>-140817.98159552205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500000</v>
      </c>
      <c r="S69">
        <f t="shared" si="29"/>
        <v>-295718.65373187425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-19.986810255781997</v>
      </c>
      <c r="AC69">
        <f t="shared" si="30"/>
        <v>-17.913578714701249</v>
      </c>
      <c r="AE69">
        <f t="shared" si="31"/>
        <v>0</v>
      </c>
      <c r="AF69">
        <f t="shared" si="32"/>
        <v>0</v>
      </c>
      <c r="AG69">
        <f t="shared" si="32"/>
        <v>-3.0288212273114411E-3</v>
      </c>
      <c r="AH69">
        <f t="shared" si="33"/>
        <v>-39.968944977083638</v>
      </c>
      <c r="AI69">
        <f t="shared" si="34"/>
        <v>-39.971973798310948</v>
      </c>
      <c r="AJ69">
        <f t="shared" si="35"/>
        <v>-2.073231541080748</v>
      </c>
      <c r="AK69">
        <f t="shared" si="22"/>
        <v>-1.3990767179047399</v>
      </c>
      <c r="AL69">
        <f t="shared" si="26"/>
        <v>-43.444282057296441</v>
      </c>
      <c r="AN69">
        <f t="shared" si="36"/>
        <v>0</v>
      </c>
      <c r="AO69">
        <f t="shared" si="36"/>
        <v>0</v>
      </c>
      <c r="AP69">
        <f t="shared" si="36"/>
        <v>-2.6826288216024698E-6</v>
      </c>
      <c r="AQ69">
        <f t="shared" si="36"/>
        <v>-3.5400519118701575E-2</v>
      </c>
      <c r="AR69">
        <f t="shared" si="36"/>
        <v>-3.5403201747523171E-2</v>
      </c>
      <c r="AS69">
        <f t="shared" si="36"/>
        <v>-1.836262449499345E-3</v>
      </c>
      <c r="AT69">
        <f t="shared" si="36"/>
        <v>-1.2391631084862035E-3</v>
      </c>
      <c r="AU69">
        <f t="shared" si="23"/>
        <v>-3.8478627305508724E-2</v>
      </c>
      <c r="AW69">
        <v>66</v>
      </c>
      <c r="AX69">
        <f>IF(Z69&gt;0, (R69*SUMPRODUCT(K69:$K$98, X69:$X$98)-K69*$AZ$3)/Z69, 0)</f>
        <v>-295718.65373187425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500000</v>
      </c>
      <c r="S70">
        <f t="shared" si="29"/>
        <v>-668233.60483628581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-17.913578714701249</v>
      </c>
      <c r="AC70">
        <f t="shared" si="30"/>
        <v>-16.023505595934697</v>
      </c>
      <c r="AE70">
        <f t="shared" si="31"/>
        <v>0</v>
      </c>
      <c r="AF70">
        <f t="shared" si="32"/>
        <v>0</v>
      </c>
      <c r="AG70">
        <f t="shared" si="32"/>
        <v>-1.1989449108789122E-3</v>
      </c>
      <c r="AH70">
        <f t="shared" si="33"/>
        <v>-17.995881041594142</v>
      </c>
      <c r="AI70">
        <f t="shared" si="34"/>
        <v>-17.997079986505021</v>
      </c>
      <c r="AJ70">
        <f t="shared" si="35"/>
        <v>-1.8900731187665514</v>
      </c>
      <c r="AK70">
        <f t="shared" si="22"/>
        <v>-1.2539505100290875</v>
      </c>
      <c r="AL70">
        <f t="shared" si="26"/>
        <v>-21.141103615300661</v>
      </c>
      <c r="AN70">
        <f t="shared" si="36"/>
        <v>0</v>
      </c>
      <c r="AO70">
        <f t="shared" si="36"/>
        <v>0</v>
      </c>
      <c r="AP70">
        <f t="shared" si="36"/>
        <v>-9.481305750576637E-7</v>
      </c>
      <c r="AQ70">
        <f t="shared" si="36"/>
        <v>-1.423121686894519E-2</v>
      </c>
      <c r="AR70">
        <f t="shared" si="36"/>
        <v>-1.4232164999520246E-2</v>
      </c>
      <c r="AS70">
        <f t="shared" si="36"/>
        <v>-1.4946776092351665E-3</v>
      </c>
      <c r="AT70">
        <f t="shared" si="36"/>
        <v>-9.916292294832583E-4</v>
      </c>
      <c r="AU70">
        <f t="shared" si="23"/>
        <v>-1.6718471838238672E-2</v>
      </c>
      <c r="AW70">
        <v>67</v>
      </c>
      <c r="AX70">
        <f>IF(Z70&gt;0, (R70*SUMPRODUCT(K70:$K$98, X70:$X$98)-K70*$AZ$3)/Z70, 0)</f>
        <v>-668233.60483628581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500000</v>
      </c>
      <c r="S71">
        <f t="shared" si="29"/>
        <v>-1635686.6970849014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-16.023505595934697</v>
      </c>
      <c r="AC71">
        <f t="shared" si="30"/>
        <v>-14.318563921834672</v>
      </c>
      <c r="AE71">
        <f t="shared" si="31"/>
        <v>0</v>
      </c>
      <c r="AF71">
        <f t="shared" si="32"/>
        <v>0</v>
      </c>
      <c r="AG71">
        <f t="shared" si="32"/>
        <v>-4.376927423617561E-4</v>
      </c>
      <c r="AH71">
        <f t="shared" si="33"/>
        <v>-7.4926271940836697</v>
      </c>
      <c r="AI71">
        <f t="shared" si="34"/>
        <v>-7.4930648868260317</v>
      </c>
      <c r="AJ71">
        <f t="shared" si="35"/>
        <v>-1.7049416741000254</v>
      </c>
      <c r="AK71">
        <f t="shared" si="22"/>
        <v>-1.121645391715429</v>
      </c>
      <c r="AL71">
        <f t="shared" si="26"/>
        <v>-10.319651952641486</v>
      </c>
      <c r="AN71">
        <f t="shared" si="36"/>
        <v>0</v>
      </c>
      <c r="AO71">
        <f t="shared" si="36"/>
        <v>0</v>
      </c>
      <c r="AP71">
        <f t="shared" si="36"/>
        <v>-3.0904394992013109E-7</v>
      </c>
      <c r="AQ71">
        <f t="shared" si="36"/>
        <v>-5.2903575481833944E-3</v>
      </c>
      <c r="AR71">
        <f t="shared" si="36"/>
        <v>-5.290666592133314E-3</v>
      </c>
      <c r="AS71">
        <f t="shared" si="36"/>
        <v>-1.2038168750621518E-3</v>
      </c>
      <c r="AT71">
        <f t="shared" si="36"/>
        <v>-7.9196589003285411E-4</v>
      </c>
      <c r="AU71">
        <f t="shared" si="23"/>
        <v>-7.2864493572283202E-3</v>
      </c>
      <c r="AW71">
        <v>68</v>
      </c>
      <c r="AX71">
        <f>IF(Z71&gt;0, (R71*SUMPRODUCT(K71:$K$98, X71:$X$98)-K71*$AZ$3)/Z71, 0)</f>
        <v>-1635686.6970849014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500000</v>
      </c>
      <c r="S72">
        <f t="shared" si="29"/>
        <v>-4367661.825311143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-14.318563921834672</v>
      </c>
      <c r="AC72">
        <f t="shared" si="30"/>
        <v>-12.788878483874845</v>
      </c>
      <c r="AE72">
        <f t="shared" si="31"/>
        <v>0</v>
      </c>
      <c r="AF72">
        <f t="shared" si="32"/>
        <v>0</v>
      </c>
      <c r="AG72">
        <f t="shared" si="32"/>
        <v>-1.4640417453752605E-4</v>
      </c>
      <c r="AH72">
        <f t="shared" si="33"/>
        <v>-2.869116404006125</v>
      </c>
      <c r="AI72">
        <f t="shared" si="34"/>
        <v>-2.8692628081806624</v>
      </c>
      <c r="AJ72">
        <f t="shared" si="35"/>
        <v>-1.5296854379598273</v>
      </c>
      <c r="AK72">
        <f t="shared" ref="AK72:AK79" si="49">G72*SUM(AB72:AB72, AE72:AF72)</f>
        <v>-1.002299474528427</v>
      </c>
      <c r="AL72">
        <f t="shared" si="26"/>
        <v>-5.4012477206689171</v>
      </c>
      <c r="AN72">
        <f t="shared" si="36"/>
        <v>0</v>
      </c>
      <c r="AO72">
        <f t="shared" si="36"/>
        <v>0</v>
      </c>
      <c r="AP72">
        <f t="shared" si="36"/>
        <v>-9.2296735008781244E-8</v>
      </c>
      <c r="AQ72">
        <f t="shared" si="36"/>
        <v>-1.8087604215276322E-3</v>
      </c>
      <c r="AR72">
        <f t="shared" si="36"/>
        <v>-1.8088527182626409E-3</v>
      </c>
      <c r="AS72">
        <f t="shared" si="36"/>
        <v>-9.6435072264951965E-4</v>
      </c>
      <c r="AT72">
        <f t="shared" si="36"/>
        <v>-6.3187384712366367E-4</v>
      </c>
      <c r="AU72">
        <f t="shared" si="23"/>
        <v>-3.4050772880358246E-3</v>
      </c>
      <c r="AW72">
        <v>69</v>
      </c>
      <c r="AX72">
        <f>IF(Z72&gt;0, (R72*SUMPRODUCT(K72:$K$98, X72:$X$98)-K72*$AZ$3)/Z72, 0)</f>
        <v>-4367661.825311143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500000</v>
      </c>
      <c r="S73">
        <f t="shared" si="29"/>
        <v>-12822883.368679501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-12.788878483874845</v>
      </c>
      <c r="AC73">
        <f t="shared" si="30"/>
        <v>-11.420173141164218</v>
      </c>
      <c r="AE73">
        <f t="shared" si="31"/>
        <v>0</v>
      </c>
      <c r="AF73">
        <f t="shared" si="32"/>
        <v>0</v>
      </c>
      <c r="AG73">
        <f t="shared" si="32"/>
        <v>-4.4530441449146032E-5</v>
      </c>
      <c r="AH73">
        <f t="shared" si="33"/>
        <v>-1.0040969134300477</v>
      </c>
      <c r="AI73">
        <f t="shared" si="34"/>
        <v>-1.0041414438714968</v>
      </c>
      <c r="AJ73">
        <f t="shared" si="35"/>
        <v>-1.3687053427106264</v>
      </c>
      <c r="AK73">
        <f t="shared" si="49"/>
        <v>-0.89522149387123917</v>
      </c>
      <c r="AL73">
        <f t="shared" si="26"/>
        <v>-3.2680682804533623</v>
      </c>
      <c r="AN73">
        <f t="shared" si="36"/>
        <v>0</v>
      </c>
      <c r="AO73">
        <f t="shared" si="36"/>
        <v>0</v>
      </c>
      <c r="AP73">
        <f t="shared" si="36"/>
        <v>-2.506523932828261E-8</v>
      </c>
      <c r="AQ73">
        <f t="shared" si="36"/>
        <v>-5.6518481795550806E-4</v>
      </c>
      <c r="AR73">
        <f t="shared" si="36"/>
        <v>-5.6520988319483639E-4</v>
      </c>
      <c r="AS73">
        <f t="shared" si="36"/>
        <v>-7.7041515575630639E-4</v>
      </c>
      <c r="AT73">
        <f t="shared" si="36"/>
        <v>-5.0390115762339043E-4</v>
      </c>
      <c r="AU73">
        <f t="shared" si="23"/>
        <v>-1.8395261965745331E-3</v>
      </c>
      <c r="AW73">
        <v>70</v>
      </c>
      <c r="AX73">
        <f>IF(Z73&gt;0, (R73*SUMPRODUCT(K73:$K$98, X73:$X$98)-K73*$AZ$3)/Z73, 0)</f>
        <v>-12822883.368679501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500000</v>
      </c>
      <c r="S74">
        <f t="shared" si="29"/>
        <v>-41769456.488599963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-11.420173141164218</v>
      </c>
      <c r="AC74">
        <f t="shared" si="30"/>
        <v>-10.197065019614179</v>
      </c>
      <c r="AE74">
        <f t="shared" si="31"/>
        <v>0</v>
      </c>
      <c r="AF74">
        <f t="shared" si="32"/>
        <v>0</v>
      </c>
      <c r="AG74">
        <f t="shared" si="32"/>
        <v>-1.2206365460366044E-5</v>
      </c>
      <c r="AH74">
        <f t="shared" si="33"/>
        <v>-0.31878771574288522</v>
      </c>
      <c r="AI74">
        <f t="shared" si="34"/>
        <v>-0.31879992210834557</v>
      </c>
      <c r="AJ74">
        <f t="shared" si="35"/>
        <v>-1.2231081215500392</v>
      </c>
      <c r="AK74">
        <f t="shared" si="49"/>
        <v>-0.7994121198814953</v>
      </c>
      <c r="AL74">
        <f t="shared" si="26"/>
        <v>-2.3413201635398799</v>
      </c>
      <c r="AN74">
        <f t="shared" si="36"/>
        <v>0</v>
      </c>
      <c r="AO74">
        <f t="shared" si="36"/>
        <v>0</v>
      </c>
      <c r="AP74">
        <f t="shared" si="36"/>
        <v>-6.1345569304451453E-9</v>
      </c>
      <c r="AQ74">
        <f t="shared" si="36"/>
        <v>-1.6021324261518945E-4</v>
      </c>
      <c r="AR74">
        <f t="shared" si="36"/>
        <v>-1.6021937717211986E-4</v>
      </c>
      <c r="AS74">
        <f t="shared" si="36"/>
        <v>-6.1469783352804269E-4</v>
      </c>
      <c r="AT74">
        <f t="shared" si="36"/>
        <v>-4.0176080064325799E-4</v>
      </c>
      <c r="AU74">
        <f t="shared" si="23"/>
        <v>-1.1766780113434206E-3</v>
      </c>
      <c r="AW74">
        <v>71</v>
      </c>
      <c r="AX74">
        <f>IF(Z74&gt;0, (R74*SUMPRODUCT(K74:$K$98, X74:$X$98)-K74*$AZ$3)/Z74, 0)</f>
        <v>-41769456.488599963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500000</v>
      </c>
      <c r="S75">
        <f t="shared" si="29"/>
        <v>-152711214.85427773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-10.197065019614179</v>
      </c>
      <c r="AC75">
        <f t="shared" si="30"/>
        <v>-9.104659780742514</v>
      </c>
      <c r="AE75">
        <f t="shared" si="31"/>
        <v>0</v>
      </c>
      <c r="AF75">
        <f t="shared" si="32"/>
        <v>0</v>
      </c>
      <c r="AG75">
        <f t="shared" si="32"/>
        <v>-2.9810056155438524E-6</v>
      </c>
      <c r="AH75">
        <f t="shared" si="33"/>
        <v>-9.1032961902185308E-2</v>
      </c>
      <c r="AI75">
        <f t="shared" si="34"/>
        <v>-9.1035942907800857E-2</v>
      </c>
      <c r="AJ75">
        <f t="shared" si="35"/>
        <v>-1.092405238871665</v>
      </c>
      <c r="AK75">
        <f t="shared" si="49"/>
        <v>-0.71379455137299264</v>
      </c>
      <c r="AL75">
        <f t="shared" si="26"/>
        <v>-1.8972357331524585</v>
      </c>
      <c r="AN75">
        <f t="shared" si="36"/>
        <v>0</v>
      </c>
      <c r="AO75">
        <f t="shared" si="36"/>
        <v>0</v>
      </c>
      <c r="AP75">
        <f t="shared" si="36"/>
        <v>-1.3376472591514296E-9</v>
      </c>
      <c r="AQ75">
        <f t="shared" si="36"/>
        <v>-4.0848628847241897E-5</v>
      </c>
      <c r="AR75">
        <f t="shared" si="36"/>
        <v>-4.084996649450105E-5</v>
      </c>
      <c r="AS75">
        <f t="shared" si="36"/>
        <v>-4.9018789701030317E-4</v>
      </c>
      <c r="AT75">
        <f t="shared" si="36"/>
        <v>-3.2029638597883486E-4</v>
      </c>
      <c r="AU75">
        <f t="shared" si="23"/>
        <v>-8.5133424948363907E-4</v>
      </c>
      <c r="AW75">
        <v>72</v>
      </c>
      <c r="AX75">
        <f>IF(Z75&gt;0, (R75*SUMPRODUCT(K75:$K$98, X75:$X$98)-K75*$AZ$3)/Z75, 0)</f>
        <v>-152711214.85427773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500000</v>
      </c>
      <c r="S76">
        <f t="shared" si="29"/>
        <v>-636189386.93147898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-9.104659780742514</v>
      </c>
      <c r="AC76">
        <f t="shared" si="30"/>
        <v>-8.1291957614121841</v>
      </c>
      <c r="AE76">
        <f t="shared" si="31"/>
        <v>0</v>
      </c>
      <c r="AF76">
        <f t="shared" si="32"/>
        <v>0</v>
      </c>
      <c r="AG76">
        <f t="shared" si="32"/>
        <v>-6.3889746735807636E-7</v>
      </c>
      <c r="AH76">
        <f t="shared" si="33"/>
        <v>-2.3122980920303376E-2</v>
      </c>
      <c r="AI76">
        <f t="shared" si="34"/>
        <v>-2.3123619817770735E-2</v>
      </c>
      <c r="AJ76">
        <f t="shared" si="35"/>
        <v>-0.97546401933032989</v>
      </c>
      <c r="AK76">
        <f t="shared" si="49"/>
        <v>-0.63732618465197599</v>
      </c>
      <c r="AL76">
        <f t="shared" si="26"/>
        <v>-1.6359138238000765</v>
      </c>
      <c r="AN76">
        <f t="shared" si="36"/>
        <v>0</v>
      </c>
      <c r="AO76">
        <f t="shared" si="36"/>
        <v>0</v>
      </c>
      <c r="AP76">
        <f t="shared" si="36"/>
        <v>-2.5597170058572568E-10</v>
      </c>
      <c r="AQ76">
        <f t="shared" si="36"/>
        <v>-9.2641293027134149E-6</v>
      </c>
      <c r="AR76">
        <f t="shared" si="36"/>
        <v>-9.2643852744140004E-6</v>
      </c>
      <c r="AS76">
        <f t="shared" si="36"/>
        <v>-3.9081573592814045E-4</v>
      </c>
      <c r="AT76">
        <f t="shared" si="36"/>
        <v>-2.5534217248938712E-4</v>
      </c>
      <c r="AU76">
        <f t="shared" si="23"/>
        <v>-6.5542229369194155E-4</v>
      </c>
      <c r="AW76">
        <v>73</v>
      </c>
      <c r="AX76">
        <f>IF(Z76&gt;0, (R76*SUMPRODUCT(K76:$K$98, X76:$X$98)-K76*$AZ$3)/Z76, 0)</f>
        <v>-636189386.93147898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500000</v>
      </c>
      <c r="S77">
        <f t="shared" si="29"/>
        <v>-3079950592.2935171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-8.1291957614121841</v>
      </c>
      <c r="AC77">
        <f t="shared" si="30"/>
        <v>-7.2582185362922198</v>
      </c>
      <c r="AE77">
        <f t="shared" si="31"/>
        <v>0</v>
      </c>
      <c r="AF77">
        <f t="shared" si="32"/>
        <v>0</v>
      </c>
      <c r="AG77">
        <f t="shared" si="32"/>
        <v>-1.1783011315917429E-7</v>
      </c>
      <c r="AH77">
        <f t="shared" si="33"/>
        <v>-5.1467837952532125E-3</v>
      </c>
      <c r="AI77">
        <f t="shared" si="34"/>
        <v>-5.1469016253663713E-3</v>
      </c>
      <c r="AJ77">
        <f t="shared" si="35"/>
        <v>-0.87097722511996434</v>
      </c>
      <c r="AK77">
        <f t="shared" si="49"/>
        <v>-0.5690437032988529</v>
      </c>
      <c r="AL77">
        <f t="shared" si="26"/>
        <v>-1.4451678300441837</v>
      </c>
      <c r="AN77">
        <f t="shared" si="36"/>
        <v>0</v>
      </c>
      <c r="AO77">
        <f t="shared" si="36"/>
        <v>0</v>
      </c>
      <c r="AP77">
        <f t="shared" si="36"/>
        <v>-4.2150143671782136E-11</v>
      </c>
      <c r="AQ77">
        <f t="shared" si="36"/>
        <v>-1.8411055595310035E-6</v>
      </c>
      <c r="AR77">
        <f t="shared" si="36"/>
        <v>-1.8411477096746751E-6</v>
      </c>
      <c r="AS77">
        <f t="shared" si="36"/>
        <v>-3.1156564471820024E-4</v>
      </c>
      <c r="AT77">
        <f t="shared" si="36"/>
        <v>-2.0355809908430113E-4</v>
      </c>
      <c r="AU77">
        <f t="shared" si="23"/>
        <v>-5.1696489151217611E-4</v>
      </c>
      <c r="AW77">
        <v>74</v>
      </c>
      <c r="AX77">
        <f>IF(Z77&gt;0, (R77*SUMPRODUCT(K77:$K$98, X77:$X$98)-K77*$AZ$3)/Z77, 0)</f>
        <v>-3079950592.2935171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500000</v>
      </c>
      <c r="S78">
        <f t="shared" si="29"/>
        <v>-17795416601.3843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-7.2582185362922198</v>
      </c>
      <c r="AC78">
        <f t="shared" si="30"/>
        <v>-6.4805538691395066</v>
      </c>
      <c r="AE78">
        <f t="shared" si="31"/>
        <v>0</v>
      </c>
      <c r="AF78">
        <f t="shared" si="32"/>
        <v>0</v>
      </c>
      <c r="AG78">
        <f t="shared" si="32"/>
        <v>-1.820849158607331E-8</v>
      </c>
      <c r="AH78">
        <f t="shared" si="33"/>
        <v>-9.8443320441509233E-4</v>
      </c>
      <c r="AI78">
        <f t="shared" si="34"/>
        <v>-9.8445141290667837E-4</v>
      </c>
      <c r="AJ78">
        <f t="shared" si="35"/>
        <v>-0.77766466715271321</v>
      </c>
      <c r="AK78">
        <f t="shared" si="49"/>
        <v>-0.50807529754045544</v>
      </c>
      <c r="AL78">
        <f t="shared" si="26"/>
        <v>-1.2867244161060754</v>
      </c>
      <c r="AN78">
        <f t="shared" si="36"/>
        <v>0</v>
      </c>
      <c r="AO78">
        <f t="shared" si="36"/>
        <v>0</v>
      </c>
      <c r="AP78">
        <f t="shared" si="36"/>
        <v>-5.8156560248209619E-12</v>
      </c>
      <c r="AQ78">
        <f t="shared" si="36"/>
        <v>-3.1442060256486456E-7</v>
      </c>
      <c r="AR78">
        <f t="shared" si="36"/>
        <v>-3.1442641822088938E-7</v>
      </c>
      <c r="AS78">
        <f t="shared" si="36"/>
        <v>-2.4838027825853403E-4</v>
      </c>
      <c r="AT78">
        <f t="shared" si="36"/>
        <v>-1.6227544995895277E-4</v>
      </c>
      <c r="AU78">
        <f t="shared" si="23"/>
        <v>-4.109701546357077E-4</v>
      </c>
      <c r="AW78">
        <v>75</v>
      </c>
      <c r="AX78">
        <f>IF(Z78&gt;0, (R78*SUMPRODUCT(K78:$K$98, X78:$X$98)-K78*$AZ$3)/Z78, 0)</f>
        <v>-17795416601.3843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-6.4805538691395066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-1.8208491586073312E-4</v>
      </c>
      <c r="AI79">
        <f t="shared" si="34"/>
        <v>-1.8208491586073312E-4</v>
      </c>
      <c r="AJ79">
        <f t="shared" si="35"/>
        <v>-6.4805538691395066</v>
      </c>
      <c r="AK79">
        <f t="shared" si="49"/>
        <v>-0.4536387708397655</v>
      </c>
      <c r="AL79">
        <f t="shared" si="26"/>
        <v>-6.9343747248951324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-5.1925500221615732E-8</v>
      </c>
      <c r="AR79">
        <f t="shared" si="36"/>
        <v>-5.1925500221615732E-8</v>
      </c>
      <c r="AS79">
        <f t="shared" si="36"/>
        <v>-1.8480718173578493E-3</v>
      </c>
      <c r="AT79">
        <f t="shared" si="36"/>
        <v>-1.2936502721504946E-4</v>
      </c>
      <c r="AU79">
        <f t="shared" si="23"/>
        <v>-1.9774887700731202E-3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35742.364514666864</v>
      </c>
      <c r="AO81" s="8">
        <f t="shared" si="50"/>
        <v>-3574.2364514666865</v>
      </c>
      <c r="AP81" s="8">
        <f t="shared" si="50"/>
        <v>-949.25582247278896</v>
      </c>
      <c r="AQ81" s="8">
        <f t="shared" si="50"/>
        <v>-20290.25044918542</v>
      </c>
      <c r="AR81" s="8">
        <f t="shared" si="50"/>
        <v>10928.621791541955</v>
      </c>
      <c r="AS81" s="8">
        <f t="shared" si="50"/>
        <v>-1679.6552501504307</v>
      </c>
      <c r="AT81" s="8">
        <f t="shared" si="50"/>
        <v>774.90516229569744</v>
      </c>
      <c r="AU81" s="8">
        <f t="shared" si="50"/>
        <v>10023.871703687231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C2562-DD46-4EEE-B7E3-6016DC438AA0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57590.241271965548</v>
      </c>
      <c r="K3">
        <v>1</v>
      </c>
      <c r="L3" s="2">
        <v>0</v>
      </c>
      <c r="O3">
        <f>$C$3</f>
        <v>57590.241271965548</v>
      </c>
      <c r="P3" s="2">
        <f>O3*C5</f>
        <v>5759.0241271965551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57590.241271965548</v>
      </c>
      <c r="AF3">
        <f t="shared" ref="AF3:AG34" si="4">-$Z3*P3</f>
        <v>-5759.0241271965551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51310.735217068992</v>
      </c>
      <c r="AJ3">
        <f t="shared" ref="AJ3:AJ66" si="7">AB3-AC3</f>
        <v>0</v>
      </c>
      <c r="AL3">
        <f t="shared" ref="AL3:AL34" si="8">SUM(AI3:AK3)</f>
        <v>51310.735217068992</v>
      </c>
      <c r="AN3">
        <f t="shared" ref="AN3:AU34" si="9">AE3*$K3</f>
        <v>57590.241271965548</v>
      </c>
      <c r="AO3">
        <f t="shared" si="9"/>
        <v>-5759.0241271965551</v>
      </c>
      <c r="AP3">
        <f t="shared" si="9"/>
        <v>-520.48192770000003</v>
      </c>
      <c r="AQ3">
        <f t="shared" si="9"/>
        <v>0</v>
      </c>
      <c r="AR3">
        <f t="shared" si="9"/>
        <v>51310.735217068992</v>
      </c>
      <c r="AS3">
        <f t="shared" si="9"/>
        <v>0</v>
      </c>
      <c r="AT3">
        <f t="shared" si="9"/>
        <v>0</v>
      </c>
      <c r="AU3">
        <f t="shared" si="9"/>
        <v>51310.735217068992</v>
      </c>
      <c r="AW3">
        <v>0</v>
      </c>
      <c r="AX3">
        <f>IF(Z3&gt;0, (R3*SUMPRODUCT(K3:$K$98, X3:$X$98)-K3*$AZ$3)/Z3, 0)</f>
        <v>0</v>
      </c>
      <c r="AZ3">
        <f>C6*ABS(SUMPRODUCT(X4:X69, K4:K69))/1</f>
        <v>32673.68800449228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500000</v>
      </c>
      <c r="S4">
        <f t="shared" si="1"/>
        <v>2222.0144798471333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2191.6579601856465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-2191.6579601856465</v>
      </c>
      <c r="AK4">
        <f>G4*SUM(AB4, AE4:AF4)</f>
        <v>0</v>
      </c>
      <c r="AL4">
        <f t="shared" si="8"/>
        <v>-4022.5134601856462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-1708.0469260192181</v>
      </c>
      <c r="AR4">
        <f t="shared" si="9"/>
        <v>-1708.0469260192181</v>
      </c>
      <c r="AS4">
        <f t="shared" si="9"/>
        <v>-2044.6477844814315</v>
      </c>
      <c r="AT4">
        <f t="shared" si="9"/>
        <v>0</v>
      </c>
      <c r="AU4">
        <f t="shared" si="9"/>
        <v>-3752.6947105006493</v>
      </c>
      <c r="AW4">
        <v>1</v>
      </c>
      <c r="AX4">
        <f>IF(Z4&gt;0, (R4*SUMPRODUCT(K4:$K$98, X4:$X$98)-K4*$AZ$3)/Z4, 0)</f>
        <v>2222.0144798471333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500000</v>
      </c>
      <c r="S5">
        <f t="shared" si="1"/>
        <v>3110.9766725751756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2191.6579601856465</v>
      </c>
      <c r="AC5">
        <f t="shared" si="2"/>
        <v>3026.1084989069313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-1877.5703879906084</v>
      </c>
      <c r="AI5">
        <f t="shared" si="6"/>
        <v>-1926.2063762573093</v>
      </c>
      <c r="AJ5">
        <f t="shared" si="7"/>
        <v>-834.45053872128483</v>
      </c>
      <c r="AK5">
        <f>G5*SUM(AB5, AE5:AF5)</f>
        <v>89.857976367611514</v>
      </c>
      <c r="AL5">
        <f t="shared" si="8"/>
        <v>-2670.7989386109825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-1605.5254925149475</v>
      </c>
      <c r="AR5">
        <f t="shared" si="9"/>
        <v>-1647.1145160292217</v>
      </c>
      <c r="AS5">
        <f t="shared" si="9"/>
        <v>-713.54534601157945</v>
      </c>
      <c r="AT5">
        <f t="shared" si="9"/>
        <v>76.838276043756835</v>
      </c>
      <c r="AU5">
        <f t="shared" si="9"/>
        <v>-2283.8215859970442</v>
      </c>
      <c r="AW5">
        <v>2</v>
      </c>
      <c r="AX5">
        <f>IF(Z5&gt;0, (R5*SUMPRODUCT(K5:$K$98, X5:$X$98)-K5*$AZ$3)/Z5, 0)</f>
        <v>3110.9766725751756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500000</v>
      </c>
      <c r="S6">
        <f t="shared" si="1"/>
        <v>4332.3135295835227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3026.1084989069313</v>
      </c>
      <c r="AC6">
        <f t="shared" si="2"/>
        <v>4155.304959376128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-1925.1573508410577</v>
      </c>
      <c r="AI6">
        <f t="shared" si="6"/>
        <v>-1973.1144634900074</v>
      </c>
      <c r="AJ6">
        <f t="shared" si="7"/>
        <v>-1129.1964604691966</v>
      </c>
      <c r="AK6">
        <f>G6*SUM(AB6, AE6:AF6)</f>
        <v>177.02734718605549</v>
      </c>
      <c r="AL6">
        <f t="shared" si="8"/>
        <v>-2925.2835767731485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-1485.0856887551129</v>
      </c>
      <c r="AR6">
        <f t="shared" si="9"/>
        <v>-1522.0802864371453</v>
      </c>
      <c r="AS6">
        <f t="shared" si="9"/>
        <v>-871.07347485290461</v>
      </c>
      <c r="AT6">
        <f t="shared" si="9"/>
        <v>136.56067111056575</v>
      </c>
      <c r="AU6">
        <f t="shared" si="9"/>
        <v>-2256.5930901794841</v>
      </c>
      <c r="AW6">
        <v>3</v>
      </c>
      <c r="AX6">
        <f>IF(Z6&gt;0, (R6*SUMPRODUCT(K6:$K$98, X6:$X$98)-K6*$AZ$3)/Z6, 0)</f>
        <v>4332.3135295835227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500000</v>
      </c>
      <c r="S7">
        <f t="shared" si="1"/>
        <v>5227.1696220999938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4155.304959376128</v>
      </c>
      <c r="AC7">
        <f t="shared" si="2"/>
        <v>4942.8029600890113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-1976.2411561653755</v>
      </c>
      <c r="AI7">
        <f t="shared" si="6"/>
        <v>-2023.5210735722194</v>
      </c>
      <c r="AJ7">
        <f t="shared" si="7"/>
        <v>-787.49800071288337</v>
      </c>
      <c r="AK7">
        <f>G7*SUM(AB7, AE7:AF7)</f>
        <v>204.02547350536787</v>
      </c>
      <c r="AL7">
        <f t="shared" si="8"/>
        <v>-2606.9936007797351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-1387.0368924811287</v>
      </c>
      <c r="AR7">
        <f t="shared" si="9"/>
        <v>-1420.2205904889163</v>
      </c>
      <c r="AS7">
        <f t="shared" si="9"/>
        <v>-552.7102683476827</v>
      </c>
      <c r="AT7">
        <f t="shared" si="9"/>
        <v>143.19652127222224</v>
      </c>
      <c r="AU7">
        <f t="shared" si="9"/>
        <v>-1829.7343375643768</v>
      </c>
      <c r="AW7">
        <v>4</v>
      </c>
      <c r="AX7">
        <f>IF(Z7&gt;0, (R7*SUMPRODUCT(K7:$K$98, X7:$X$98)-K7*$AZ$3)/Z7, 0)</f>
        <v>5227.1696220999938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500000</v>
      </c>
      <c r="S8">
        <f t="shared" si="1"/>
        <v>5452.3490974080933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4942.8029600890113</v>
      </c>
      <c r="AC8">
        <f t="shared" si="2"/>
        <v>5082.0124790857408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-2032.3806760398497</v>
      </c>
      <c r="AI8">
        <f t="shared" si="6"/>
        <v>-2078.9845562050209</v>
      </c>
      <c r="AJ8">
        <f t="shared" si="7"/>
        <v>-139.20951899672946</v>
      </c>
      <c r="AK8">
        <f t="shared" ref="AK8:AK69" si="22">G8*SUM(AB8:AB8, AE8:AF8)</f>
        <v>105.28170304989594</v>
      </c>
      <c r="AL8">
        <f t="shared" si="8"/>
        <v>-2112.9123721518545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-1331.5026196616288</v>
      </c>
      <c r="AR8">
        <f t="shared" si="9"/>
        <v>-1362.0348862088754</v>
      </c>
      <c r="AS8">
        <f t="shared" si="9"/>
        <v>-91.202323172623082</v>
      </c>
      <c r="AT8">
        <f t="shared" si="9"/>
        <v>68.974707871423149</v>
      </c>
      <c r="AU8">
        <f t="shared" si="9"/>
        <v>-1384.2625015100755</v>
      </c>
      <c r="AW8">
        <v>5</v>
      </c>
      <c r="AX8">
        <f>IF(Z8&gt;0, (R8*SUMPRODUCT(K8:$K$98, X8:$X$98)-K8*$AZ$3)/Z8, 0)</f>
        <v>5452.3490974080933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500000</v>
      </c>
      <c r="S9">
        <f t="shared" si="1"/>
        <v>5316.8050943945118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5082.0124790857408</v>
      </c>
      <c r="AC9">
        <f t="shared" si="2"/>
        <v>4883.7557268197561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-2102.9991603757549</v>
      </c>
      <c r="AI9">
        <f t="shared" si="6"/>
        <v>-2148.9267018232367</v>
      </c>
      <c r="AJ9">
        <f t="shared" si="7"/>
        <v>198.25675226598469</v>
      </c>
      <c r="AK9">
        <f t="shared" si="22"/>
        <v>29.98387362660587</v>
      </c>
      <c r="AL9">
        <f t="shared" si="8"/>
        <v>-1920.6860759306462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-1304.8280303998295</v>
      </c>
      <c r="AR9">
        <f t="shared" si="9"/>
        <v>-1333.3242583475937</v>
      </c>
      <c r="AS9">
        <f t="shared" si="9"/>
        <v>123.0104949383194</v>
      </c>
      <c r="AT9">
        <f t="shared" si="9"/>
        <v>18.603810931132781</v>
      </c>
      <c r="AU9">
        <f t="shared" si="9"/>
        <v>-1191.7099524781415</v>
      </c>
      <c r="AW9">
        <v>6</v>
      </c>
      <c r="AX9">
        <f>IF(Z9&gt;0, (R9*SUMPRODUCT(K9:$K$98, X9:$X$98)-K9*$AZ$3)/Z9, 0)</f>
        <v>5316.8050943945118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500000</v>
      </c>
      <c r="S10">
        <f t="shared" si="1"/>
        <v>5104.2412359642522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4883.7557268197561</v>
      </c>
      <c r="AC10">
        <f t="shared" si="2"/>
        <v>4619.3934444616752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-2177.2603194267431</v>
      </c>
      <c r="AI10">
        <f t="shared" si="6"/>
        <v>-2222.5108594278076</v>
      </c>
      <c r="AJ10">
        <f t="shared" si="7"/>
        <v>264.36228235808085</v>
      </c>
      <c r="AK10">
        <f t="shared" si="22"/>
        <v>20.023398479961003</v>
      </c>
      <c r="AL10">
        <f t="shared" si="8"/>
        <v>-1938.1251785897657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-1281.5711512261221</v>
      </c>
      <c r="AR10">
        <f t="shared" si="9"/>
        <v>-1308.2063615982272</v>
      </c>
      <c r="AS10">
        <f t="shared" si="9"/>
        <v>155.60797738306925</v>
      </c>
      <c r="AT10">
        <f t="shared" si="9"/>
        <v>11.786100914280874</v>
      </c>
      <c r="AU10">
        <f t="shared" si="9"/>
        <v>-1140.812283300877</v>
      </c>
      <c r="AW10">
        <v>7</v>
      </c>
      <c r="AX10">
        <f>IF(Z10&gt;0, (R10*SUMPRODUCT(K10:$K$98, X10:$X$98)-K10*$AZ$3)/Z10, 0)</f>
        <v>5104.2412359642522</v>
      </c>
    </row>
    <row r="11" spans="1:52" x14ac:dyDescent="0.25">
      <c r="A11" t="s">
        <v>33</v>
      </c>
      <c r="C11" s="12">
        <f>AU71</f>
        <v>16081.740779644944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500000</v>
      </c>
      <c r="S11">
        <f t="shared" si="1"/>
        <v>4818.3746788823164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4619.3934444616752</v>
      </c>
      <c r="AC11">
        <f t="shared" si="2"/>
        <v>4295.415310048942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-2247.542283731877</v>
      </c>
      <c r="AI11">
        <f t="shared" si="6"/>
        <v>-2292.115564104558</v>
      </c>
      <c r="AJ11">
        <f t="shared" si="7"/>
        <v>323.9781344127332</v>
      </c>
      <c r="AK11">
        <f t="shared" si="22"/>
        <v>11.086544266708019</v>
      </c>
      <c r="AL11">
        <f t="shared" si="8"/>
        <v>-1957.0508854251168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-1257.0698106143407</v>
      </c>
      <c r="AR11">
        <f t="shared" si="9"/>
        <v>-1282.0000312923291</v>
      </c>
      <c r="AS11">
        <f t="shared" si="9"/>
        <v>181.20376867534245</v>
      </c>
      <c r="AT11">
        <f t="shared" si="9"/>
        <v>6.2007999594016674</v>
      </c>
      <c r="AU11">
        <f t="shared" si="9"/>
        <v>-1094.5954626575851</v>
      </c>
      <c r="AW11">
        <v>8</v>
      </c>
      <c r="AX11">
        <f>IF(Z11&gt;0, (R11*SUMPRODUCT(K11:$K$98, X11:$X$98)-K11*$AZ$3)/Z11, 0)</f>
        <v>4818.3746788823164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500000</v>
      </c>
      <c r="S12">
        <f t="shared" si="1"/>
        <v>4495.5093487446366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4295.415310048942</v>
      </c>
      <c r="AC12">
        <f t="shared" si="2"/>
        <v>3946.6088741604949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-2325.3403436327562</v>
      </c>
      <c r="AI12">
        <f t="shared" si="6"/>
        <v>-2369.235357167347</v>
      </c>
      <c r="AJ12">
        <f t="shared" si="7"/>
        <v>348.80643588844714</v>
      </c>
      <c r="AK12">
        <f t="shared" si="22"/>
        <v>9.8794552131125659</v>
      </c>
      <c r="AL12">
        <f t="shared" si="8"/>
        <v>-2010.5494660657873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-1235.9431126432853</v>
      </c>
      <c r="AR12">
        <f t="shared" si="9"/>
        <v>-1259.2737789717708</v>
      </c>
      <c r="AS12">
        <f t="shared" si="9"/>
        <v>185.3943287323203</v>
      </c>
      <c r="AT12">
        <f t="shared" si="9"/>
        <v>5.251035471323112</v>
      </c>
      <c r="AU12">
        <f t="shared" si="9"/>
        <v>-1068.6284147681272</v>
      </c>
      <c r="AW12">
        <v>9</v>
      </c>
      <c r="AX12">
        <f>IF(Z12&gt;0, (R12*SUMPRODUCT(K12:$K$98, X12:$X$98)-K12*$AZ$3)/Z12, 0)</f>
        <v>4495.5093487446366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500000</v>
      </c>
      <c r="S13">
        <f t="shared" si="1"/>
        <v>4129.4069166784529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3946.6088741604949</v>
      </c>
      <c r="AC13">
        <f t="shared" si="2"/>
        <v>3569.0815894357361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-2406.3729264811491</v>
      </c>
      <c r="AI13">
        <f t="shared" si="6"/>
        <v>-2449.5883525877457</v>
      </c>
      <c r="AJ13">
        <f t="shared" si="7"/>
        <v>377.52728472475883</v>
      </c>
      <c r="AK13">
        <f t="shared" si="22"/>
        <v>7.89321774832099</v>
      </c>
      <c r="AL13">
        <f t="shared" si="8"/>
        <v>-2064.1678501146657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-1215.7916272438445</v>
      </c>
      <c r="AR13">
        <f t="shared" si="9"/>
        <v>-1237.6257131621092</v>
      </c>
      <c r="AS13">
        <f t="shared" si="9"/>
        <v>190.74122168406151</v>
      </c>
      <c r="AT13">
        <f t="shared" si="9"/>
        <v>3.9879554597774631</v>
      </c>
      <c r="AU13">
        <f t="shared" si="9"/>
        <v>-1042.8965360182699</v>
      </c>
      <c r="AW13">
        <v>10</v>
      </c>
      <c r="AX13">
        <f>IF(Z13&gt;0, (R13*SUMPRODUCT(K13:$K$98, X13:$X$98)-K13*$AZ$3)/Z13, 0)</f>
        <v>4129.4069166784529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500000</v>
      </c>
      <c r="S14">
        <f t="shared" si="1"/>
        <v>4845.5872996605012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3569.0815894357361</v>
      </c>
      <c r="AC14">
        <f t="shared" si="2"/>
        <v>4122.003893342704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-2496.8779854111049</v>
      </c>
      <c r="AI14">
        <f t="shared" si="6"/>
        <v>-2539.4115694580946</v>
      </c>
      <c r="AJ14">
        <f t="shared" si="7"/>
        <v>-552.92230390696795</v>
      </c>
      <c r="AK14">
        <f t="shared" si="22"/>
        <v>249.83571126050154</v>
      </c>
      <c r="AL14">
        <f t="shared" si="8"/>
        <v>-2842.4981621045608</v>
      </c>
      <c r="AN14">
        <f t="shared" si="9"/>
        <v>0</v>
      </c>
      <c r="AO14">
        <f t="shared" si="9"/>
        <v>0</v>
      </c>
      <c r="AP14">
        <f t="shared" si="9"/>
        <v>-19.187136816669618</v>
      </c>
      <c r="AQ14">
        <f t="shared" si="9"/>
        <v>-1126.3555751071035</v>
      </c>
      <c r="AR14">
        <f t="shared" si="9"/>
        <v>-1145.5427119237731</v>
      </c>
      <c r="AS14">
        <f t="shared" si="9"/>
        <v>-249.42633290274182</v>
      </c>
      <c r="AT14">
        <f t="shared" si="9"/>
        <v>112.70228176279187</v>
      </c>
      <c r="AU14">
        <f t="shared" si="9"/>
        <v>-1282.2667630637231</v>
      </c>
      <c r="AW14">
        <v>11</v>
      </c>
      <c r="AX14">
        <f>IF(Z14&gt;0, (R14*SUMPRODUCT(K14:$K$98, X14:$X$98)-K14*$AZ$3)/Z14, 0)</f>
        <v>4845.5872996605012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500000</v>
      </c>
      <c r="S15">
        <f t="shared" si="1"/>
        <v>5466.0371357522936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4122.003893342704</v>
      </c>
      <c r="AC15">
        <f t="shared" si="2"/>
        <v>4574.8571853345402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-2602.2310428169312</v>
      </c>
      <c r="AI15">
        <f t="shared" si="6"/>
        <v>-2644.0790679191691</v>
      </c>
      <c r="AJ15">
        <f t="shared" si="7"/>
        <v>-452.85329199183616</v>
      </c>
      <c r="AK15">
        <f t="shared" si="22"/>
        <v>288.54027253398931</v>
      </c>
      <c r="AL15">
        <f t="shared" si="8"/>
        <v>-2808.3920873770157</v>
      </c>
      <c r="AN15">
        <f t="shared" si="9"/>
        <v>0</v>
      </c>
      <c r="AO15">
        <f t="shared" si="9"/>
        <v>0</v>
      </c>
      <c r="AP15">
        <f t="shared" si="9"/>
        <v>-16.855247639157188</v>
      </c>
      <c r="AQ15">
        <f t="shared" si="9"/>
        <v>-1048.1079700613154</v>
      </c>
      <c r="AR15">
        <f t="shared" si="9"/>
        <v>-1064.9632177004726</v>
      </c>
      <c r="AS15">
        <f t="shared" si="9"/>
        <v>-182.39700349256756</v>
      </c>
      <c r="AT15">
        <f t="shared" si="9"/>
        <v>116.21618309462839</v>
      </c>
      <c r="AU15">
        <f t="shared" si="9"/>
        <v>-1131.1440380984116</v>
      </c>
      <c r="AW15">
        <v>12</v>
      </c>
      <c r="AX15">
        <f>IF(Z15&gt;0, (R15*SUMPRODUCT(K15:$K$98, X15:$X$98)-K15*$AZ$3)/Z15, 0)</f>
        <v>5466.0371357522936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500000</v>
      </c>
      <c r="S16">
        <f t="shared" si="1"/>
        <v>5997.2888804337999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4574.8571853345402</v>
      </c>
      <c r="AC16">
        <f t="shared" si="2"/>
        <v>4936.7571323258544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-2713.0459675611828</v>
      </c>
      <c r="AI16">
        <f t="shared" si="6"/>
        <v>-2754.2042078156423</v>
      </c>
      <c r="AJ16">
        <f t="shared" si="7"/>
        <v>-361.89994699131421</v>
      </c>
      <c r="AK16">
        <f t="shared" si="22"/>
        <v>320.24000297341786</v>
      </c>
      <c r="AL16">
        <f t="shared" si="8"/>
        <v>-2795.8641518335389</v>
      </c>
      <c r="AN16">
        <f t="shared" si="9"/>
        <v>0</v>
      </c>
      <c r="AO16">
        <f t="shared" si="9"/>
        <v>0</v>
      </c>
      <c r="AP16">
        <f t="shared" si="9"/>
        <v>-14.801268787176944</v>
      </c>
      <c r="AQ16">
        <f t="shared" si="9"/>
        <v>-975.66179578070398</v>
      </c>
      <c r="AR16">
        <f t="shared" si="9"/>
        <v>-990.46306456788091</v>
      </c>
      <c r="AS16">
        <f t="shared" si="9"/>
        <v>-130.14595270270684</v>
      </c>
      <c r="AT16">
        <f t="shared" si="9"/>
        <v>115.16426190991797</v>
      </c>
      <c r="AU16">
        <f t="shared" si="9"/>
        <v>-1005.4447553606699</v>
      </c>
      <c r="AW16">
        <v>13</v>
      </c>
      <c r="AX16">
        <f>IF(Z16&gt;0, (R16*SUMPRODUCT(K16:$K$98, X16:$X$98)-K16*$AZ$3)/Z16, 0)</f>
        <v>5997.2888804337999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500000</v>
      </c>
      <c r="S17">
        <f t="shared" si="1"/>
        <v>6450.2319435305317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4936.7571323258544</v>
      </c>
      <c r="AC17">
        <f t="shared" si="2"/>
        <v>5220.0309767707076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-2827.5653433277316</v>
      </c>
      <c r="AI17">
        <f t="shared" si="6"/>
        <v>-2868.0292446453136</v>
      </c>
      <c r="AJ17">
        <f t="shared" si="7"/>
        <v>-283.27384444485324</v>
      </c>
      <c r="AK17">
        <f t="shared" si="22"/>
        <v>345.57299926280984</v>
      </c>
      <c r="AL17">
        <f t="shared" si="8"/>
        <v>-2805.730089827357</v>
      </c>
      <c r="AN17">
        <f t="shared" si="9"/>
        <v>0</v>
      </c>
      <c r="AO17">
        <f t="shared" si="9"/>
        <v>0</v>
      </c>
      <c r="AP17">
        <f t="shared" si="9"/>
        <v>-12.99247463388842</v>
      </c>
      <c r="AQ17">
        <f t="shared" si="9"/>
        <v>-907.89740491198745</v>
      </c>
      <c r="AR17">
        <f t="shared" si="9"/>
        <v>-920.88987954587583</v>
      </c>
      <c r="AS17">
        <f t="shared" si="9"/>
        <v>-90.95584257948488</v>
      </c>
      <c r="AT17">
        <f t="shared" si="9"/>
        <v>110.95935589206022</v>
      </c>
      <c r="AU17">
        <f t="shared" si="9"/>
        <v>-900.88636623330046</v>
      </c>
      <c r="AW17">
        <v>14</v>
      </c>
      <c r="AX17">
        <f>IF(Z17&gt;0, (R17*SUMPRODUCT(K17:$K$98, X17:$X$98)-K17*$AZ$3)/Z17, 0)</f>
        <v>6450.2319435305317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500000</v>
      </c>
      <c r="S18">
        <f t="shared" si="1"/>
        <v>6835.6241127835765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5220.0309767707076</v>
      </c>
      <c r="AC18">
        <f t="shared" si="2"/>
        <v>5436.1832506315423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-2956.4188776346609</v>
      </c>
      <c r="AI18">
        <f t="shared" si="6"/>
        <v>-2996.1824980513038</v>
      </c>
      <c r="AJ18">
        <f t="shared" si="7"/>
        <v>-216.15227386083461</v>
      </c>
      <c r="AK18">
        <f t="shared" si="22"/>
        <v>365.40216837394956</v>
      </c>
      <c r="AL18">
        <f t="shared" si="8"/>
        <v>-2846.9326035381887</v>
      </c>
      <c r="AN18">
        <f t="shared" si="9"/>
        <v>0</v>
      </c>
      <c r="AO18">
        <f t="shared" si="9"/>
        <v>0</v>
      </c>
      <c r="AP18">
        <f t="shared" si="9"/>
        <v>-11.399663226984162</v>
      </c>
      <c r="AQ18">
        <f t="shared" si="9"/>
        <v>-847.56315470780862</v>
      </c>
      <c r="AR18">
        <f t="shared" si="9"/>
        <v>-858.96281793479284</v>
      </c>
      <c r="AS18">
        <f t="shared" si="9"/>
        <v>-61.967776121538634</v>
      </c>
      <c r="AT18">
        <f t="shared" si="9"/>
        <v>104.75559363627154</v>
      </c>
      <c r="AU18">
        <f t="shared" si="9"/>
        <v>-816.17500042005986</v>
      </c>
      <c r="AW18">
        <v>15</v>
      </c>
      <c r="AX18">
        <f>IF(Z18&gt;0, (R18*SUMPRODUCT(K18:$K$98, X18:$X$98)-K18*$AZ$3)/Z18, 0)</f>
        <v>6835.6241127835765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500000</v>
      </c>
      <c r="S19">
        <f t="shared" si="1"/>
        <v>7159.2685208271332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5436.1832506315423</v>
      </c>
      <c r="AC19">
        <f t="shared" si="2"/>
        <v>5592.2358805423228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-3100.6764590352582</v>
      </c>
      <c r="AI19">
        <f t="shared" si="6"/>
        <v>-3139.7323756018309</v>
      </c>
      <c r="AJ19">
        <f t="shared" si="7"/>
        <v>-156.05262991078052</v>
      </c>
      <c r="AK19">
        <f t="shared" si="22"/>
        <v>380.53282754420798</v>
      </c>
      <c r="AL19">
        <f t="shared" si="8"/>
        <v>-2915.2521779684034</v>
      </c>
      <c r="AN19">
        <f t="shared" si="9"/>
        <v>0</v>
      </c>
      <c r="AO19">
        <f t="shared" si="9"/>
        <v>0</v>
      </c>
      <c r="AP19">
        <f t="shared" si="9"/>
        <v>-9.9971201964227774</v>
      </c>
      <c r="AQ19">
        <f t="shared" si="9"/>
        <v>-793.67834572148854</v>
      </c>
      <c r="AR19">
        <f t="shared" si="9"/>
        <v>-803.67546591791131</v>
      </c>
      <c r="AS19">
        <f t="shared" si="9"/>
        <v>-39.944700709474311</v>
      </c>
      <c r="AT19">
        <f t="shared" si="9"/>
        <v>97.404766039981467</v>
      </c>
      <c r="AU19">
        <f t="shared" si="9"/>
        <v>-746.21540058740413</v>
      </c>
      <c r="AW19">
        <v>16</v>
      </c>
      <c r="AX19">
        <f>IF(Z19&gt;0, (R19*SUMPRODUCT(K19:$K$98, X19:$X$98)-K19*$AZ$3)/Z19, 0)</f>
        <v>7159.2685208271332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500000</v>
      </c>
      <c r="S20">
        <f t="shared" si="1"/>
        <v>7426.7304876890294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5592.2358805423228</v>
      </c>
      <c r="AC20">
        <f t="shared" si="2"/>
        <v>5694.6430568017167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-3265.2804496457984</v>
      </c>
      <c r="AI20">
        <f t="shared" si="6"/>
        <v>-3303.6192790017408</v>
      </c>
      <c r="AJ20">
        <f t="shared" si="7"/>
        <v>-102.40717625939396</v>
      </c>
      <c r="AK20">
        <f t="shared" si="22"/>
        <v>391.45651163796265</v>
      </c>
      <c r="AL20">
        <f t="shared" si="8"/>
        <v>-3014.5699436231721</v>
      </c>
      <c r="AN20">
        <f t="shared" si="9"/>
        <v>0</v>
      </c>
      <c r="AO20">
        <f t="shared" si="9"/>
        <v>0</v>
      </c>
      <c r="AP20">
        <f t="shared" si="9"/>
        <v>-8.7621141081554565</v>
      </c>
      <c r="AQ20">
        <f t="shared" si="9"/>
        <v>-746.26065468248157</v>
      </c>
      <c r="AR20">
        <f t="shared" si="9"/>
        <v>-755.02276879063697</v>
      </c>
      <c r="AS20">
        <f t="shared" si="9"/>
        <v>-23.404558223416782</v>
      </c>
      <c r="AT20">
        <f t="shared" si="9"/>
        <v>89.465084901468458</v>
      </c>
      <c r="AU20">
        <f t="shared" si="9"/>
        <v>-688.96224211258527</v>
      </c>
      <c r="AW20">
        <v>17</v>
      </c>
      <c r="AX20">
        <f>IF(Z20&gt;0, (R20*SUMPRODUCT(K20:$K$98, X20:$X$98)-K20*$AZ$3)/Z20, 0)</f>
        <v>7426.7304876890294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50</v>
      </c>
      <c r="R21">
        <f t="shared" si="0"/>
        <v>500000</v>
      </c>
      <c r="S21">
        <f t="shared" si="1"/>
        <v>7642.1912497362246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5694.6430568017167</v>
      </c>
      <c r="AC21">
        <f t="shared" si="2"/>
        <v>5748.4587610307408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-3454.2468632638975</v>
      </c>
      <c r="AI21">
        <f t="shared" si="6"/>
        <v>-3491.8568796399541</v>
      </c>
      <c r="AJ21">
        <f t="shared" si="7"/>
        <v>-53.81570422902405</v>
      </c>
      <c r="AK21">
        <f t="shared" si="22"/>
        <v>398.62501397612021</v>
      </c>
      <c r="AL21">
        <f t="shared" si="8"/>
        <v>-3147.0475698928581</v>
      </c>
      <c r="AN21">
        <f t="shared" si="9"/>
        <v>0</v>
      </c>
      <c r="AO21">
        <f t="shared" si="9"/>
        <v>0</v>
      </c>
      <c r="AP21">
        <f t="shared" si="9"/>
        <v>-7.6745965940086842</v>
      </c>
      <c r="AQ21">
        <f t="shared" si="9"/>
        <v>-704.86412307299656</v>
      </c>
      <c r="AR21">
        <f t="shared" si="9"/>
        <v>-712.53871966700524</v>
      </c>
      <c r="AS21">
        <f t="shared" si="9"/>
        <v>-10.981484726052368</v>
      </c>
      <c r="AT21">
        <f t="shared" si="9"/>
        <v>81.342324979560374</v>
      </c>
      <c r="AU21">
        <f t="shared" si="9"/>
        <v>-642.17787941349729</v>
      </c>
      <c r="AW21">
        <v>18</v>
      </c>
      <c r="AX21">
        <f>IF(Z21&gt;0, (R21*SUMPRODUCT(K21:$K$98, X21:$X$98)-K21*$AZ$3)/Z21, 0)</f>
        <v>7642.1912497362246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500000</v>
      </c>
      <c r="S22">
        <f t="shared" si="1"/>
        <v>7809.0987243064674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5748.4587610307408</v>
      </c>
      <c r="AC22">
        <f t="shared" si="2"/>
        <v>5757.9485298430136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-3669.9511728607163</v>
      </c>
      <c r="AI22">
        <f t="shared" si="6"/>
        <v>-3706.8180939557265</v>
      </c>
      <c r="AJ22">
        <f t="shared" si="7"/>
        <v>-9.4897688122728141</v>
      </c>
      <c r="AK22">
        <f t="shared" si="22"/>
        <v>402.3921132721519</v>
      </c>
      <c r="AL22">
        <f t="shared" si="8"/>
        <v>-3313.9157494958472</v>
      </c>
      <c r="AN22">
        <f t="shared" si="9"/>
        <v>0</v>
      </c>
      <c r="AO22">
        <f t="shared" si="9"/>
        <v>0</v>
      </c>
      <c r="AP22">
        <f t="shared" si="9"/>
        <v>-6.7169309043683478</v>
      </c>
      <c r="AQ22">
        <f t="shared" si="9"/>
        <v>-668.64299264327394</v>
      </c>
      <c r="AR22">
        <f t="shared" si="9"/>
        <v>-675.35992354764232</v>
      </c>
      <c r="AS22">
        <f t="shared" si="9"/>
        <v>-1.7289787027833357</v>
      </c>
      <c r="AT22">
        <f t="shared" si="9"/>
        <v>73.313418669985751</v>
      </c>
      <c r="AU22">
        <f t="shared" si="9"/>
        <v>-603.77548358043987</v>
      </c>
      <c r="AW22">
        <v>19</v>
      </c>
      <c r="AX22">
        <f>IF(Z22&gt;0, (R22*SUMPRODUCT(K22:$K$98, X22:$X$98)-K22*$AZ$3)/Z22, 0)</f>
        <v>7809.0987243064674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500000</v>
      </c>
      <c r="S23">
        <f t="shared" si="1"/>
        <v>7931.0709740624188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5757.9485298430136</v>
      </c>
      <c r="AC23">
        <f t="shared" si="2"/>
        <v>5727.1215120973029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-3926.5195419466932</v>
      </c>
      <c r="AI23">
        <f t="shared" si="6"/>
        <v>-3962.6251418765587</v>
      </c>
      <c r="AJ23">
        <f t="shared" si="7"/>
        <v>30.827017745710691</v>
      </c>
      <c r="AK23">
        <f t="shared" si="22"/>
        <v>403.056397089011</v>
      </c>
      <c r="AL23">
        <f t="shared" si="8"/>
        <v>-3528.7417270418368</v>
      </c>
      <c r="AN23">
        <f t="shared" si="9"/>
        <v>0</v>
      </c>
      <c r="AO23">
        <f t="shared" si="9"/>
        <v>0</v>
      </c>
      <c r="AP23">
        <f t="shared" si="9"/>
        <v>-5.8734131919242936</v>
      </c>
      <c r="AQ23">
        <f t="shared" si="9"/>
        <v>-638.73946758441946</v>
      </c>
      <c r="AR23">
        <f t="shared" si="9"/>
        <v>-644.61288077634379</v>
      </c>
      <c r="AS23">
        <f t="shared" si="9"/>
        <v>5.0147293784633904</v>
      </c>
      <c r="AT23">
        <f t="shared" si="9"/>
        <v>65.56647069569695</v>
      </c>
      <c r="AU23">
        <f t="shared" si="9"/>
        <v>-574.03168070218339</v>
      </c>
      <c r="AW23">
        <v>20</v>
      </c>
      <c r="AX23">
        <f>IF(Z23&gt;0, (R23*SUMPRODUCT(K23:$K$98, X23:$X$98)-K23*$AZ$3)/Z23, 0)</f>
        <v>7931.0709740624188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50</v>
      </c>
      <c r="R24">
        <f t="shared" si="0"/>
        <v>500000</v>
      </c>
      <c r="S24">
        <f t="shared" si="1"/>
        <v>8008.7717249800498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5727.1215120973029</v>
      </c>
      <c r="AC24">
        <f t="shared" si="2"/>
        <v>5657.8605935285632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-4216.4556475855907</v>
      </c>
      <c r="AI24">
        <f t="shared" si="6"/>
        <v>-4251.7785459513989</v>
      </c>
      <c r="AJ24">
        <f t="shared" si="7"/>
        <v>69.260918568739726</v>
      </c>
      <c r="AK24">
        <f t="shared" si="22"/>
        <v>400.89850584681125</v>
      </c>
      <c r="AL24">
        <f t="shared" si="8"/>
        <v>-3781.6191215358481</v>
      </c>
      <c r="AN24">
        <f t="shared" si="9"/>
        <v>0</v>
      </c>
      <c r="AO24">
        <f t="shared" si="9"/>
        <v>0</v>
      </c>
      <c r="AP24">
        <f t="shared" si="9"/>
        <v>-5.1304362768453231</v>
      </c>
      <c r="AQ24">
        <f t="shared" si="9"/>
        <v>-612.41455302042971</v>
      </c>
      <c r="AR24">
        <f t="shared" si="9"/>
        <v>-617.54498929727504</v>
      </c>
      <c r="AS24">
        <f t="shared" si="9"/>
        <v>10.059727418536328</v>
      </c>
      <c r="AT24">
        <f t="shared" si="9"/>
        <v>58.228071106432587</v>
      </c>
      <c r="AU24">
        <f t="shared" si="9"/>
        <v>-549.2571907723061</v>
      </c>
      <c r="AW24">
        <v>21</v>
      </c>
      <c r="AX24">
        <f>IF(Z24&gt;0, (R24*SUMPRODUCT(K24:$K$98, X24:$X$98)-K24*$AZ$3)/Z24, 0)</f>
        <v>8008.7717249800498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50</v>
      </c>
      <c r="R25">
        <f t="shared" si="0"/>
        <v>500000</v>
      </c>
      <c r="S25">
        <f t="shared" si="1"/>
        <v>8045.5459031397559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5657.8605935285632</v>
      </c>
      <c r="AC25">
        <f t="shared" si="2"/>
        <v>5553.9090307007054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-4542.4247660405499</v>
      </c>
      <c r="AI25">
        <f t="shared" si="6"/>
        <v>-4576.9401929460955</v>
      </c>
      <c r="AJ25">
        <f t="shared" si="7"/>
        <v>103.95156282785774</v>
      </c>
      <c r="AK25">
        <f t="shared" si="22"/>
        <v>396.05024154699947</v>
      </c>
      <c r="AL25">
        <f t="shared" si="8"/>
        <v>-4076.9383885712382</v>
      </c>
      <c r="AN25">
        <f t="shared" si="9"/>
        <v>0</v>
      </c>
      <c r="AO25">
        <f t="shared" si="9"/>
        <v>0</v>
      </c>
      <c r="AP25">
        <f t="shared" si="9"/>
        <v>-4.4760321030983077</v>
      </c>
      <c r="AQ25">
        <f t="shared" si="9"/>
        <v>-589.07105898896873</v>
      </c>
      <c r="AR25">
        <f t="shared" si="9"/>
        <v>-593.54709109206703</v>
      </c>
      <c r="AS25">
        <f t="shared" si="9"/>
        <v>13.480654133527995</v>
      </c>
      <c r="AT25">
        <f t="shared" si="9"/>
        <v>51.36061623851343</v>
      </c>
      <c r="AU25">
        <f t="shared" si="9"/>
        <v>-528.7058207200256</v>
      </c>
      <c r="AW25">
        <v>22</v>
      </c>
      <c r="AX25">
        <f>IF(Z25&gt;0, (R25*SUMPRODUCT(K25:$K$98, X25:$X$98)-K25*$AZ$3)/Z25, 0)</f>
        <v>8045.5459031397559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500000</v>
      </c>
      <c r="S26">
        <f t="shared" si="1"/>
        <v>8044.7304041213938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5553.9090307007054</v>
      </c>
      <c r="AC26">
        <f t="shared" si="2"/>
        <v>5418.8227843836758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-4909.4149565105854</v>
      </c>
      <c r="AI26">
        <f t="shared" si="6"/>
        <v>-4943.0942876514246</v>
      </c>
      <c r="AJ26">
        <f t="shared" si="7"/>
        <v>135.08624631702969</v>
      </c>
      <c r="AK26">
        <f t="shared" si="22"/>
        <v>388.77363214904943</v>
      </c>
      <c r="AL26">
        <f t="shared" si="8"/>
        <v>-4419.2344091853456</v>
      </c>
      <c r="AN26">
        <f t="shared" si="9"/>
        <v>0</v>
      </c>
      <c r="AO26">
        <f t="shared" si="9"/>
        <v>0</v>
      </c>
      <c r="AP26">
        <f t="shared" si="9"/>
        <v>-3.8996477422414069</v>
      </c>
      <c r="AQ26">
        <f t="shared" si="9"/>
        <v>-568.44920318704112</v>
      </c>
      <c r="AR26">
        <f t="shared" si="9"/>
        <v>-572.34885092928255</v>
      </c>
      <c r="AS26">
        <f t="shared" si="9"/>
        <v>15.641307520483643</v>
      </c>
      <c r="AT26">
        <f t="shared" si="9"/>
        <v>45.015152186755778</v>
      </c>
      <c r="AU26">
        <f t="shared" si="9"/>
        <v>-511.69239122204311</v>
      </c>
      <c r="AW26">
        <v>23</v>
      </c>
      <c r="AX26">
        <f>IF(Z26&gt;0, (R26*SUMPRODUCT(K26:$K$98, X26:$X$98)-K26*$AZ$3)/Z26, 0)</f>
        <v>8044.7304041213938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500000</v>
      </c>
      <c r="S27">
        <f t="shared" si="1"/>
        <v>8008.8085669948578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5418.8227843836758</v>
      </c>
      <c r="AC27">
        <f t="shared" si="2"/>
        <v>5255.7171639394392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-5304.3400665522804</v>
      </c>
      <c r="AI27">
        <f t="shared" si="6"/>
        <v>-5337.1521703750559</v>
      </c>
      <c r="AJ27">
        <f t="shared" si="7"/>
        <v>163.10562044423659</v>
      </c>
      <c r="AK27">
        <f t="shared" si="22"/>
        <v>379.31759490685732</v>
      </c>
      <c r="AL27">
        <f t="shared" si="8"/>
        <v>-4794.728955023962</v>
      </c>
      <c r="AN27">
        <f t="shared" si="9"/>
        <v>0</v>
      </c>
      <c r="AO27">
        <f t="shared" si="9"/>
        <v>0</v>
      </c>
      <c r="AP27">
        <f t="shared" si="9"/>
        <v>-3.3921728596580398</v>
      </c>
      <c r="AQ27">
        <f t="shared" si="9"/>
        <v>-548.37198216061131</v>
      </c>
      <c r="AR27">
        <f t="shared" si="9"/>
        <v>-551.7641550202693</v>
      </c>
      <c r="AS27">
        <f t="shared" si="9"/>
        <v>16.86214519852199</v>
      </c>
      <c r="AT27">
        <f t="shared" si="9"/>
        <v>39.214518446715992</v>
      </c>
      <c r="AU27">
        <f t="shared" si="9"/>
        <v>-495.6874913750313</v>
      </c>
      <c r="AW27">
        <v>24</v>
      </c>
      <c r="AX27">
        <f>IF(Z27&gt;0, (R27*SUMPRODUCT(K27:$K$98, X27:$X$98)-K27*$AZ$3)/Z27, 0)</f>
        <v>8008.8085669948578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500000</v>
      </c>
      <c r="S28">
        <f t="shared" si="1"/>
        <v>7942.6838775931983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5255.7171639394392</v>
      </c>
      <c r="AC28">
        <f t="shared" si="2"/>
        <v>5069.2590949420428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-5724.8301277236296</v>
      </c>
      <c r="AI28">
        <f t="shared" si="6"/>
        <v>-5756.7416274954057</v>
      </c>
      <c r="AJ28">
        <f t="shared" si="7"/>
        <v>186.45806899739637</v>
      </c>
      <c r="AK28">
        <f t="shared" si="22"/>
        <v>367.90020147576075</v>
      </c>
      <c r="AL28">
        <f t="shared" si="8"/>
        <v>-5202.3833570222487</v>
      </c>
      <c r="AN28">
        <f t="shared" si="9"/>
        <v>0</v>
      </c>
      <c r="AO28">
        <f t="shared" si="9"/>
        <v>0</v>
      </c>
      <c r="AP28">
        <f t="shared" si="9"/>
        <v>-2.9455953864473865</v>
      </c>
      <c r="AQ28">
        <f t="shared" si="9"/>
        <v>-528.4312342891609</v>
      </c>
      <c r="AR28">
        <f t="shared" si="9"/>
        <v>-531.37682967560829</v>
      </c>
      <c r="AS28">
        <f t="shared" si="9"/>
        <v>17.211037767970659</v>
      </c>
      <c r="AT28">
        <f t="shared" si="9"/>
        <v>33.959078823945937</v>
      </c>
      <c r="AU28">
        <f t="shared" si="9"/>
        <v>-480.20671308369174</v>
      </c>
      <c r="AW28">
        <v>25</v>
      </c>
      <c r="AX28">
        <f>IF(Z28&gt;0, (R28*SUMPRODUCT(K28:$K$98, X28:$X$98)-K28*$AZ$3)/Z28, 0)</f>
        <v>7942.6838775931983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500000</v>
      </c>
      <c r="S29">
        <f t="shared" si="1"/>
        <v>7851.0589794655534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5069.2590949420428</v>
      </c>
      <c r="AC29">
        <f t="shared" si="2"/>
        <v>4863.9652831200456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-6158.929667632643</v>
      </c>
      <c r="AI29">
        <f t="shared" si="6"/>
        <v>-6189.9061594399382</v>
      </c>
      <c r="AJ29">
        <f t="shared" si="7"/>
        <v>205.29381182199722</v>
      </c>
      <c r="AK29">
        <f t="shared" si="22"/>
        <v>354.84813664594304</v>
      </c>
      <c r="AL29">
        <f t="shared" si="8"/>
        <v>-5629.7642109719982</v>
      </c>
      <c r="AN29">
        <f t="shared" si="9"/>
        <v>0</v>
      </c>
      <c r="AO29">
        <f t="shared" si="9"/>
        <v>0</v>
      </c>
      <c r="AP29">
        <f t="shared" si="9"/>
        <v>-2.5529369172905589</v>
      </c>
      <c r="AQ29">
        <f t="shared" si="9"/>
        <v>-507.59004658470468</v>
      </c>
      <c r="AR29">
        <f t="shared" si="9"/>
        <v>-510.14298350199527</v>
      </c>
      <c r="AS29">
        <f t="shared" si="9"/>
        <v>16.91935143437566</v>
      </c>
      <c r="AT29">
        <f t="shared" si="9"/>
        <v>29.244916232310711</v>
      </c>
      <c r="AU29">
        <f t="shared" si="9"/>
        <v>-463.97871583530895</v>
      </c>
      <c r="AW29">
        <v>26</v>
      </c>
      <c r="AX29">
        <f>IF(Z29&gt;0, (R29*SUMPRODUCT(K29:$K$98, X29:$X$98)-K29*$AZ$3)/Z29, 0)</f>
        <v>7851.0589794655534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500000</v>
      </c>
      <c r="S30">
        <f t="shared" si="1"/>
        <v>7739.9943748268461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4863.9652831200456</v>
      </c>
      <c r="AC30">
        <f t="shared" si="2"/>
        <v>4644.8907923095885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-6609.5060974287089</v>
      </c>
      <c r="AI30">
        <f t="shared" si="6"/>
        <v>-6639.5118737081875</v>
      </c>
      <c r="AJ30">
        <f t="shared" si="7"/>
        <v>219.07449081045706</v>
      </c>
      <c r="AK30">
        <f t="shared" si="22"/>
        <v>340.4775698184032</v>
      </c>
      <c r="AL30">
        <f t="shared" si="8"/>
        <v>-6079.9598130793274</v>
      </c>
      <c r="AN30">
        <f t="shared" si="9"/>
        <v>0</v>
      </c>
      <c r="AO30">
        <f t="shared" si="9"/>
        <v>0</v>
      </c>
      <c r="AP30">
        <f t="shared" si="9"/>
        <v>-2.2079777716250195</v>
      </c>
      <c r="AQ30">
        <f t="shared" si="9"/>
        <v>-486.36110622884604</v>
      </c>
      <c r="AR30">
        <f t="shared" si="9"/>
        <v>-488.56908400047104</v>
      </c>
      <c r="AS30">
        <f t="shared" si="9"/>
        <v>16.120616295148871</v>
      </c>
      <c r="AT30">
        <f t="shared" si="9"/>
        <v>25.054072885628937</v>
      </c>
      <c r="AU30">
        <f t="shared" si="9"/>
        <v>-447.39439481969322</v>
      </c>
      <c r="AW30">
        <v>27</v>
      </c>
      <c r="AX30">
        <f>IF(Z30&gt;0, (R30*SUMPRODUCT(K30:$K$98, X30:$X$98)-K30*$AZ$3)/Z30, 0)</f>
        <v>7739.9943748268461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500000</v>
      </c>
      <c r="S31">
        <f t="shared" si="1"/>
        <v>7614.8785552260069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4644.8907923095885</v>
      </c>
      <c r="AC31">
        <f t="shared" si="2"/>
        <v>4416.1328608791782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-7089.7990259002308</v>
      </c>
      <c r="AI31">
        <f t="shared" si="6"/>
        <v>-7118.7957645143251</v>
      </c>
      <c r="AJ31">
        <f t="shared" si="7"/>
        <v>228.75793143041028</v>
      </c>
      <c r="AK31">
        <f t="shared" si="22"/>
        <v>325.14235546167123</v>
      </c>
      <c r="AL31">
        <f t="shared" si="8"/>
        <v>-6564.8954776222436</v>
      </c>
      <c r="AN31">
        <f t="shared" si="9"/>
        <v>0</v>
      </c>
      <c r="AO31">
        <f t="shared" si="9"/>
        <v>0</v>
      </c>
      <c r="AP31">
        <f t="shared" si="9"/>
        <v>-1.9051139673315605</v>
      </c>
      <c r="AQ31">
        <f t="shared" si="9"/>
        <v>-465.80670086983866</v>
      </c>
      <c r="AR31">
        <f t="shared" si="9"/>
        <v>-467.71181483717021</v>
      </c>
      <c r="AS31">
        <f t="shared" si="9"/>
        <v>15.029618885970898</v>
      </c>
      <c r="AT31">
        <f t="shared" si="9"/>
        <v>21.362169415150461</v>
      </c>
      <c r="AU31">
        <f t="shared" si="9"/>
        <v>-431.32002653604889</v>
      </c>
      <c r="AW31">
        <v>28</v>
      </c>
      <c r="AX31">
        <f>IF(Z31&gt;0, (R31*SUMPRODUCT(K31:$K$98, X31:$X$98)-K31*$AZ$3)/Z31, 0)</f>
        <v>7614.8785552260069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500000</v>
      </c>
      <c r="S32">
        <f t="shared" si="1"/>
        <v>7479.040295079818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4416.1328608791782</v>
      </c>
      <c r="AC32">
        <f t="shared" si="2"/>
        <v>4180.3289946507994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-7598.0992196256675</v>
      </c>
      <c r="AI32">
        <f t="shared" si="6"/>
        <v>-7626.0461809316585</v>
      </c>
      <c r="AJ32">
        <f t="shared" si="7"/>
        <v>235.80386622837887</v>
      </c>
      <c r="AK32">
        <f t="shared" si="22"/>
        <v>309.12930026154248</v>
      </c>
      <c r="AL32">
        <f t="shared" si="8"/>
        <v>-7081.1130144417375</v>
      </c>
      <c r="AN32">
        <f t="shared" si="9"/>
        <v>0</v>
      </c>
      <c r="AO32">
        <f t="shared" si="9"/>
        <v>0</v>
      </c>
      <c r="AP32">
        <f t="shared" si="9"/>
        <v>-1.6394130141020706</v>
      </c>
      <c r="AQ32">
        <f t="shared" si="9"/>
        <v>-445.71653449933427</v>
      </c>
      <c r="AR32">
        <f t="shared" si="9"/>
        <v>-447.35594751343638</v>
      </c>
      <c r="AS32">
        <f t="shared" si="9"/>
        <v>13.832628271737104</v>
      </c>
      <c r="AT32">
        <f t="shared" si="9"/>
        <v>18.1340143688683</v>
      </c>
      <c r="AU32">
        <f t="shared" si="9"/>
        <v>-415.38930487283096</v>
      </c>
      <c r="AW32">
        <v>29</v>
      </c>
      <c r="AX32">
        <f>IF(Z32&gt;0, (R32*SUMPRODUCT(K32:$K$98, X32:$X$98)-K32*$AZ$3)/Z32, 0)</f>
        <v>7479.040295079818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500000</v>
      </c>
      <c r="S33">
        <f t="shared" si="1"/>
        <v>7335.9122751572886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4180.3289946507994</v>
      </c>
      <c r="AC33">
        <f t="shared" si="2"/>
        <v>3939.9721339384846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-8134.891765632753</v>
      </c>
      <c r="AI33">
        <f t="shared" si="6"/>
        <v>-8161.7457681491205</v>
      </c>
      <c r="AJ33">
        <f t="shared" si="7"/>
        <v>240.35686071231476</v>
      </c>
      <c r="AK33">
        <f t="shared" si="22"/>
        <v>292.623029625556</v>
      </c>
      <c r="AL33">
        <f t="shared" si="8"/>
        <v>-7628.7658778112491</v>
      </c>
      <c r="AN33">
        <f t="shared" si="9"/>
        <v>0</v>
      </c>
      <c r="AO33">
        <f t="shared" si="9"/>
        <v>0</v>
      </c>
      <c r="AP33">
        <f t="shared" si="9"/>
        <v>-1.4065163575144313</v>
      </c>
      <c r="AQ33">
        <f t="shared" si="9"/>
        <v>-426.07646022220194</v>
      </c>
      <c r="AR33">
        <f t="shared" si="9"/>
        <v>-427.48297657971642</v>
      </c>
      <c r="AS33">
        <f t="shared" si="9"/>
        <v>12.589030481643805</v>
      </c>
      <c r="AT33">
        <f t="shared" si="9"/>
        <v>15.326544990934556</v>
      </c>
      <c r="AU33">
        <f t="shared" si="9"/>
        <v>-399.56740110713798</v>
      </c>
      <c r="AW33">
        <v>30</v>
      </c>
      <c r="AX33">
        <f>IF(Z33&gt;0, (R33*SUMPRODUCT(K33:$K$98, X33:$X$98)-K33*$AZ$3)/Z33, 0)</f>
        <v>7335.9122751572886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500000</v>
      </c>
      <c r="S34">
        <f t="shared" si="1"/>
        <v>7187.6314911130567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3939.9721339384846</v>
      </c>
      <c r="AC34">
        <f t="shared" si="2"/>
        <v>3697.2525253118347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-8659.1544790302905</v>
      </c>
      <c r="AI34">
        <f t="shared" si="6"/>
        <v>-8684.8740260735904</v>
      </c>
      <c r="AJ34">
        <f t="shared" si="7"/>
        <v>242.71960862664992</v>
      </c>
      <c r="AK34">
        <f t="shared" si="22"/>
        <v>275.79804937569395</v>
      </c>
      <c r="AL34">
        <f t="shared" si="8"/>
        <v>-8166.3563680712459</v>
      </c>
      <c r="AN34">
        <f t="shared" si="9"/>
        <v>0</v>
      </c>
      <c r="AO34">
        <f t="shared" si="9"/>
        <v>0</v>
      </c>
      <c r="AP34">
        <f t="shared" si="9"/>
        <v>-1.202765756979266</v>
      </c>
      <c r="AQ34">
        <f t="shared" si="9"/>
        <v>-404.94237609383191</v>
      </c>
      <c r="AR34">
        <f t="shared" si="9"/>
        <v>-406.14514185081111</v>
      </c>
      <c r="AS34">
        <f t="shared" si="9"/>
        <v>11.350698879418472</v>
      </c>
      <c r="AT34">
        <f t="shared" si="9"/>
        <v>12.897600765374543</v>
      </c>
      <c r="AU34">
        <f t="shared" ref="AU34:AU69" si="23">AL34*$K34</f>
        <v>-381.89684220601811</v>
      </c>
      <c r="AW34">
        <v>31</v>
      </c>
      <c r="AX34">
        <f>IF(Z34&gt;0, (R34*SUMPRODUCT(K34:$K$98, X34:$X$98)-K34*$AZ$3)/Z34, 0)</f>
        <v>7187.6314911130567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500000</v>
      </c>
      <c r="S35">
        <f t="shared" si="1"/>
        <v>7039.1084900664109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3697.2525253118347</v>
      </c>
      <c r="AC35">
        <f t="shared" si="2"/>
        <v>3456.0216238568873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-9136.3472375230613</v>
      </c>
      <c r="AI35">
        <f t="shared" ref="AI35:AI66" si="25">SUM(AE35:AH35)</f>
        <v>-9160.8959543721758</v>
      </c>
      <c r="AJ35">
        <f t="shared" si="7"/>
        <v>241.23090145494734</v>
      </c>
      <c r="AK35">
        <f t="shared" si="22"/>
        <v>258.80767677182843</v>
      </c>
      <c r="AL35">
        <f t="shared" ref="AL35:AL69" si="26">SUM(AI35:AK35)</f>
        <v>-8660.8573761454008</v>
      </c>
      <c r="AN35">
        <f t="shared" ref="AN35:AT69" si="27">AE35*$K35</f>
        <v>0</v>
      </c>
      <c r="AO35">
        <f t="shared" si="27"/>
        <v>0</v>
      </c>
      <c r="AP35">
        <f t="shared" si="27"/>
        <v>-1.0250109699147372</v>
      </c>
      <c r="AQ35">
        <f t="shared" si="27"/>
        <v>-381.48047415149568</v>
      </c>
      <c r="AR35">
        <f t="shared" si="27"/>
        <v>-382.5054851214104</v>
      </c>
      <c r="AS35">
        <f t="shared" si="27"/>
        <v>10.072392858393016</v>
      </c>
      <c r="AT35">
        <f t="shared" si="27"/>
        <v>10.806296289120757</v>
      </c>
      <c r="AU35">
        <f t="shared" si="23"/>
        <v>-361.62679597389666</v>
      </c>
      <c r="AW35">
        <v>32</v>
      </c>
      <c r="AX35">
        <f>IF(Z35&gt;0, (R35*SUMPRODUCT(K35:$K$98, X35:$X$98)-K35*$AZ$3)/Z35, 0)</f>
        <v>7039.1084900664109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500000</v>
      </c>
      <c r="S36">
        <f t="shared" si="1"/>
        <v>6964.1125541884767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3456.0216238568873</v>
      </c>
      <c r="AC36">
        <f t="shared" si="2"/>
        <v>3220.7121092043963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-11795.934373577322</v>
      </c>
      <c r="AI36">
        <f t="shared" si="25"/>
        <v>-11819.058009820588</v>
      </c>
      <c r="AJ36">
        <f t="shared" si="7"/>
        <v>235.30951465249109</v>
      </c>
      <c r="AK36">
        <f t="shared" si="22"/>
        <v>241.92151366998215</v>
      </c>
      <c r="AL36">
        <f t="shared" si="26"/>
        <v>-11341.826981498114</v>
      </c>
      <c r="AN36">
        <f t="shared" si="27"/>
        <v>0</v>
      </c>
      <c r="AO36">
        <f t="shared" si="27"/>
        <v>0</v>
      </c>
      <c r="AP36">
        <f t="shared" si="27"/>
        <v>-0.86206065267755061</v>
      </c>
      <c r="AQ36">
        <f t="shared" si="27"/>
        <v>-439.75829657797601</v>
      </c>
      <c r="AR36">
        <f t="shared" si="27"/>
        <v>-440.62035723065355</v>
      </c>
      <c r="AS36">
        <f t="shared" si="27"/>
        <v>8.7724556660777591</v>
      </c>
      <c r="AT36">
        <f t="shared" si="27"/>
        <v>9.0189542759225425</v>
      </c>
      <c r="AU36">
        <f t="shared" si="23"/>
        <v>-422.82894728865324</v>
      </c>
      <c r="AW36">
        <v>33</v>
      </c>
      <c r="AX36">
        <f>IF(Z36&gt;0, (R36*SUMPRODUCT(K36:$K$98, X36:$X$98)-K36*$AZ$3)/Z36, 0)</f>
        <v>6964.1125541884767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500000</v>
      </c>
      <c r="S37">
        <f t="shared" si="1"/>
        <v>6780.8251883690555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3220.7121092043963</v>
      </c>
      <c r="AC37">
        <f t="shared" si="2"/>
        <v>2911.4635978933902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-14240.422914998882</v>
      </c>
      <c r="AI37">
        <f t="shared" si="25"/>
        <v>-14261.891272588216</v>
      </c>
      <c r="AJ37">
        <f t="shared" si="7"/>
        <v>309.24851131100604</v>
      </c>
      <c r="AK37">
        <f t="shared" si="22"/>
        <v>225.44984764430777</v>
      </c>
      <c r="AL37">
        <f t="shared" si="26"/>
        <v>-13727.192913632902</v>
      </c>
      <c r="AN37">
        <f t="shared" si="27"/>
        <v>0</v>
      </c>
      <c r="AO37">
        <f t="shared" si="27"/>
        <v>0</v>
      </c>
      <c r="AP37">
        <f t="shared" si="27"/>
        <v>-0.71459914438218375</v>
      </c>
      <c r="AQ37">
        <f t="shared" si="27"/>
        <v>-474.00896823865349</v>
      </c>
      <c r="AR37">
        <f t="shared" si="27"/>
        <v>-474.72356738303569</v>
      </c>
      <c r="AS37">
        <f t="shared" si="27"/>
        <v>10.293694832719865</v>
      </c>
      <c r="AT37">
        <f t="shared" si="27"/>
        <v>7.5043592672295532</v>
      </c>
      <c r="AU37">
        <f t="shared" si="23"/>
        <v>-456.92551328308627</v>
      </c>
      <c r="AW37">
        <v>34</v>
      </c>
      <c r="AX37">
        <f>IF(Z37&gt;0, (R37*SUMPRODUCT(K37:$K$98, X37:$X$98)-K37*$AZ$3)/Z37, 0)</f>
        <v>6780.8251883690555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500000</v>
      </c>
      <c r="S38">
        <f t="shared" si="1"/>
        <v>6511.4572953567631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2911.4635978933902</v>
      </c>
      <c r="AC38">
        <f t="shared" si="2"/>
        <v>2553.9812236430989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-16422.329197217547</v>
      </c>
      <c r="AI38">
        <f t="shared" si="25"/>
        <v>-16441.940638311266</v>
      </c>
      <c r="AJ38">
        <f t="shared" si="7"/>
        <v>357.48237425029129</v>
      </c>
      <c r="AK38">
        <f t="shared" si="22"/>
        <v>203.80245185253733</v>
      </c>
      <c r="AL38">
        <f t="shared" si="26"/>
        <v>-15880.655812208435</v>
      </c>
      <c r="AN38">
        <f t="shared" si="27"/>
        <v>0</v>
      </c>
      <c r="AO38">
        <f t="shared" si="27"/>
        <v>0</v>
      </c>
      <c r="AP38">
        <f t="shared" si="27"/>
        <v>-0.58284779318971547</v>
      </c>
      <c r="AQ38">
        <f t="shared" si="27"/>
        <v>-488.06807648107582</v>
      </c>
      <c r="AR38">
        <f t="shared" si="27"/>
        <v>-488.65092427426555</v>
      </c>
      <c r="AS38">
        <f t="shared" si="27"/>
        <v>10.624298945717722</v>
      </c>
      <c r="AT38">
        <f t="shared" si="27"/>
        <v>6.0569648472671096</v>
      </c>
      <c r="AU38">
        <f t="shared" si="23"/>
        <v>-471.9696604812807</v>
      </c>
      <c r="AW38">
        <v>35</v>
      </c>
      <c r="AX38">
        <f>IF(Z38&gt;0, (R38*SUMPRODUCT(K38:$K$98, X38:$X$98)-K38*$AZ$3)/Z38, 0)</f>
        <v>6511.4572953567631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500000</v>
      </c>
      <c r="S39">
        <f t="shared" si="1"/>
        <v>6167.5411705221513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2553.9812236430989</v>
      </c>
      <c r="AC39">
        <f t="shared" si="2"/>
        <v>2169.9547489373499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-18235.936976118159</v>
      </c>
      <c r="AI39">
        <f t="shared" si="25"/>
        <v>-18253.528709103328</v>
      </c>
      <c r="AJ39">
        <f t="shared" si="7"/>
        <v>384.02647470574902</v>
      </c>
      <c r="AK39">
        <f t="shared" si="22"/>
        <v>178.77868565501694</v>
      </c>
      <c r="AL39">
        <f t="shared" si="26"/>
        <v>-17690.723548742564</v>
      </c>
      <c r="AN39">
        <f t="shared" si="27"/>
        <v>0</v>
      </c>
      <c r="AO39">
        <f t="shared" si="27"/>
        <v>0</v>
      </c>
      <c r="AP39">
        <f t="shared" si="27"/>
        <v>-0.46680580755817508</v>
      </c>
      <c r="AQ39">
        <f t="shared" si="27"/>
        <v>-483.90009636305535</v>
      </c>
      <c r="AR39">
        <f t="shared" si="27"/>
        <v>-484.36690217061351</v>
      </c>
      <c r="AS39">
        <f t="shared" si="27"/>
        <v>10.190342747918056</v>
      </c>
      <c r="AT39">
        <f t="shared" si="27"/>
        <v>4.7439856438097037</v>
      </c>
      <c r="AU39">
        <f t="shared" si="23"/>
        <v>-469.43257377888585</v>
      </c>
      <c r="AW39">
        <v>36</v>
      </c>
      <c r="AX39">
        <f>IF(Z39&gt;0, (R39*SUMPRODUCT(K39:$K$98, X39:$X$98)-K39*$AZ$3)/Z39, 0)</f>
        <v>6167.5411705221513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50</v>
      </c>
      <c r="R40">
        <f t="shared" si="0"/>
        <v>500000</v>
      </c>
      <c r="S40">
        <f t="shared" si="1"/>
        <v>5741.5437189833674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2169.9547489373499</v>
      </c>
      <c r="AC40">
        <f t="shared" si="2"/>
        <v>1778.9489398736923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-19239.111524235381</v>
      </c>
      <c r="AI40">
        <f t="shared" si="25"/>
        <v>-19254.603428738275</v>
      </c>
      <c r="AJ40">
        <f t="shared" si="7"/>
        <v>391.00580906365758</v>
      </c>
      <c r="AK40">
        <f t="shared" si="22"/>
        <v>151.89683242561452</v>
      </c>
      <c r="AL40">
        <f t="shared" si="26"/>
        <v>-18711.700787249007</v>
      </c>
      <c r="AN40">
        <f t="shared" si="27"/>
        <v>0</v>
      </c>
      <c r="AO40">
        <f t="shared" si="27"/>
        <v>0</v>
      </c>
      <c r="AP40">
        <f t="shared" si="27"/>
        <v>-0.3670408606023875</v>
      </c>
      <c r="AQ40">
        <f t="shared" si="27"/>
        <v>-455.82130007070765</v>
      </c>
      <c r="AR40">
        <f t="shared" si="27"/>
        <v>-456.18834093131005</v>
      </c>
      <c r="AS40">
        <f t="shared" si="27"/>
        <v>9.2638777002816202</v>
      </c>
      <c r="AT40">
        <f t="shared" si="27"/>
        <v>3.5988050459423566</v>
      </c>
      <c r="AU40">
        <f t="shared" si="23"/>
        <v>-443.32565818508613</v>
      </c>
      <c r="AW40">
        <v>37</v>
      </c>
      <c r="AX40">
        <f>IF(Z40&gt;0, (R40*SUMPRODUCT(K40:$K$98, X40:$X$98)-K40*$AZ$3)/Z40, 0)</f>
        <v>5741.5437189833674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500000</v>
      </c>
      <c r="S41">
        <f t="shared" si="1"/>
        <v>5258.8104052674125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1778.9489398736923</v>
      </c>
      <c r="AC41">
        <f t="shared" si="2"/>
        <v>1406.0689677488758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-19682.874121963596</v>
      </c>
      <c r="AI41">
        <f t="shared" si="25"/>
        <v>-19696.242820009265</v>
      </c>
      <c r="AJ41">
        <f t="shared" si="7"/>
        <v>372.8799721248165</v>
      </c>
      <c r="AK41">
        <f t="shared" si="22"/>
        <v>124.52642579115847</v>
      </c>
      <c r="AL41">
        <f t="shared" si="26"/>
        <v>-19198.836422093289</v>
      </c>
      <c r="AN41">
        <f t="shared" si="27"/>
        <v>0</v>
      </c>
      <c r="AO41">
        <f t="shared" si="27"/>
        <v>0</v>
      </c>
      <c r="AP41">
        <f t="shared" si="27"/>
        <v>-0.28280083979271042</v>
      </c>
      <c r="AQ41">
        <f t="shared" si="27"/>
        <v>-416.37063775471336</v>
      </c>
      <c r="AR41">
        <f t="shared" si="27"/>
        <v>-416.6534385945061</v>
      </c>
      <c r="AS41">
        <f t="shared" si="27"/>
        <v>7.887886232342626</v>
      </c>
      <c r="AT41">
        <f t="shared" si="27"/>
        <v>2.6342264347523594</v>
      </c>
      <c r="AU41">
        <f t="shared" si="23"/>
        <v>-406.13132592741107</v>
      </c>
      <c r="AW41">
        <v>38</v>
      </c>
      <c r="AX41">
        <f>IF(Z41&gt;0, (R41*SUMPRODUCT(K41:$K$98, X41:$X$98)-K41*$AZ$3)/Z41, 0)</f>
        <v>5258.8104052674125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50</v>
      </c>
      <c r="R42">
        <f t="shared" si="0"/>
        <v>500000</v>
      </c>
      <c r="S42">
        <f t="shared" si="1"/>
        <v>4711.5799107126441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1406.0689677488758</v>
      </c>
      <c r="AC42">
        <f t="shared" si="2"/>
        <v>1063.753087088709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-19463.02105081511</v>
      </c>
      <c r="AI42">
        <f t="shared" si="25"/>
        <v>-19474.309759775242</v>
      </c>
      <c r="AJ42">
        <f t="shared" si="7"/>
        <v>342.31588066016684</v>
      </c>
      <c r="AK42">
        <f t="shared" si="22"/>
        <v>98.424827742421314</v>
      </c>
      <c r="AL42">
        <f t="shared" si="26"/>
        <v>-19033.569051372651</v>
      </c>
      <c r="AN42">
        <f t="shared" si="27"/>
        <v>0</v>
      </c>
      <c r="AO42">
        <f t="shared" si="27"/>
        <v>0</v>
      </c>
      <c r="AP42">
        <f t="shared" si="27"/>
        <v>-0.21321503912633272</v>
      </c>
      <c r="AQ42">
        <f t="shared" si="27"/>
        <v>-367.60703190438107</v>
      </c>
      <c r="AR42">
        <f t="shared" si="27"/>
        <v>-367.82024694350741</v>
      </c>
      <c r="AS42">
        <f t="shared" si="27"/>
        <v>6.4654775091017109</v>
      </c>
      <c r="AT42">
        <f t="shared" si="27"/>
        <v>1.8589949986503351</v>
      </c>
      <c r="AU42">
        <f t="shared" si="23"/>
        <v>-359.49577443575532</v>
      </c>
      <c r="AW42">
        <v>39</v>
      </c>
      <c r="AX42">
        <f>IF(Z42&gt;0, (R42*SUMPRODUCT(K42:$K$98, X42:$X$98)-K42*$AZ$3)/Z42, 0)</f>
        <v>4711.5799107126441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500000</v>
      </c>
      <c r="S43">
        <f t="shared" si="1"/>
        <v>4091.0957957922164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1063.753087088709</v>
      </c>
      <c r="AC43">
        <f t="shared" si="2"/>
        <v>762.26637401874393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-18596.580348802672</v>
      </c>
      <c r="AI43">
        <f t="shared" si="25"/>
        <v>-18605.896512638323</v>
      </c>
      <c r="AJ43">
        <f t="shared" si="7"/>
        <v>301.48671306996505</v>
      </c>
      <c r="AK43">
        <f t="shared" si="22"/>
        <v>74.462716096209633</v>
      </c>
      <c r="AL43">
        <f t="shared" si="26"/>
        <v>-18229.947083472151</v>
      </c>
      <c r="AN43">
        <f t="shared" si="27"/>
        <v>0</v>
      </c>
      <c r="AO43">
        <f t="shared" si="27"/>
        <v>0</v>
      </c>
      <c r="AP43">
        <f t="shared" si="27"/>
        <v>-0.15710595710379854</v>
      </c>
      <c r="AQ43">
        <f t="shared" si="27"/>
        <v>-313.60907838227644</v>
      </c>
      <c r="AR43">
        <f t="shared" si="27"/>
        <v>-313.76618433938023</v>
      </c>
      <c r="AS43">
        <f t="shared" si="27"/>
        <v>5.0842127131433079</v>
      </c>
      <c r="AT43">
        <f t="shared" si="27"/>
        <v>1.2557246187617992</v>
      </c>
      <c r="AU43">
        <f t="shared" si="23"/>
        <v>-307.42624700747518</v>
      </c>
      <c r="AW43">
        <v>40</v>
      </c>
      <c r="AX43">
        <f>IF(Z43&gt;0, (R43*SUMPRODUCT(K43:$K$98, X43:$X$98)-K43*$AZ$3)/Z43, 0)</f>
        <v>4091.0957957922164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500000</v>
      </c>
      <c r="S44">
        <f t="shared" si="1"/>
        <v>3386.0336046925822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762.26637401874393</v>
      </c>
      <c r="AC44">
        <f t="shared" si="2"/>
        <v>507.69329459576738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-17261.289546268217</v>
      </c>
      <c r="AI44">
        <f t="shared" si="25"/>
        <v>-17268.786419510885</v>
      </c>
      <c r="AJ44">
        <f t="shared" si="7"/>
        <v>254.57307942297655</v>
      </c>
      <c r="AK44">
        <f t="shared" si="22"/>
        <v>53.358646181312082</v>
      </c>
      <c r="AL44">
        <f t="shared" si="26"/>
        <v>-16960.854693906596</v>
      </c>
      <c r="AN44">
        <f t="shared" si="27"/>
        <v>0</v>
      </c>
      <c r="AO44">
        <f t="shared" si="27"/>
        <v>0</v>
      </c>
      <c r="AP44">
        <f t="shared" si="27"/>
        <v>-0.11288017667590128</v>
      </c>
      <c r="AQ44">
        <f t="shared" si="27"/>
        <v>-259.90267549777781</v>
      </c>
      <c r="AR44">
        <f t="shared" si="27"/>
        <v>-260.01555567445371</v>
      </c>
      <c r="AS44">
        <f t="shared" si="27"/>
        <v>3.8330985801720807</v>
      </c>
      <c r="AT44">
        <f t="shared" si="27"/>
        <v>0.80341940075157836</v>
      </c>
      <c r="AU44">
        <f t="shared" si="23"/>
        <v>-255.37903769353005</v>
      </c>
      <c r="AW44">
        <v>41</v>
      </c>
      <c r="AX44">
        <f>IF(Z44&gt;0, (R44*SUMPRODUCT(K44:$K$98, X44:$X$98)-K44*$AZ$3)/Z44, 0)</f>
        <v>3386.0336046925822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500000</v>
      </c>
      <c r="S45">
        <f t="shared" si="1"/>
        <v>2557.7001713835175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507.69329459576738</v>
      </c>
      <c r="AC45">
        <f t="shared" si="2"/>
        <v>300.50133245450718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-15474.604331615024</v>
      </c>
      <c r="AI45">
        <f t="shared" si="25"/>
        <v>-15480.478775692103</v>
      </c>
      <c r="AJ45">
        <f t="shared" si="7"/>
        <v>207.19196214126021</v>
      </c>
      <c r="AK45">
        <f t="shared" si="22"/>
        <v>35.538530621703721</v>
      </c>
      <c r="AL45">
        <f t="shared" si="26"/>
        <v>-15237.74828292914</v>
      </c>
      <c r="AN45">
        <f t="shared" si="27"/>
        <v>0</v>
      </c>
      <c r="AO45">
        <f t="shared" si="27"/>
        <v>0</v>
      </c>
      <c r="AP45">
        <f t="shared" si="27"/>
        <v>-7.8974387034091945E-2</v>
      </c>
      <c r="AQ45">
        <f t="shared" si="27"/>
        <v>-208.03626277642209</v>
      </c>
      <c r="AR45">
        <f t="shared" si="27"/>
        <v>-208.11523716345619</v>
      </c>
      <c r="AS45">
        <f t="shared" si="27"/>
        <v>2.785430926535565</v>
      </c>
      <c r="AT45">
        <f t="shared" si="27"/>
        <v>0.47777008941029692</v>
      </c>
      <c r="AU45">
        <f t="shared" si="23"/>
        <v>-204.85203614751032</v>
      </c>
      <c r="AW45">
        <v>42</v>
      </c>
      <c r="AX45">
        <f>IF(Z45&gt;0, (R45*SUMPRODUCT(K45:$K$98, X45:$X$98)-K45*$AZ$3)/Z45, 0)</f>
        <v>2557.7001713835175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500000</v>
      </c>
      <c r="S46">
        <f t="shared" si="1"/>
        <v>1560.1401838643355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300.50133245450718</v>
      </c>
      <c r="AC46">
        <f t="shared" si="2"/>
        <v>139.52820660354752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-13440.435618528369</v>
      </c>
      <c r="AI46">
        <f t="shared" si="25"/>
        <v>-13444.907274602823</v>
      </c>
      <c r="AJ46">
        <f t="shared" si="7"/>
        <v>160.97312585095966</v>
      </c>
      <c r="AK46">
        <f t="shared" si="22"/>
        <v>21.035093271815505</v>
      </c>
      <c r="AL46">
        <f t="shared" si="26"/>
        <v>-13262.899055480048</v>
      </c>
      <c r="AN46">
        <f t="shared" si="27"/>
        <v>0</v>
      </c>
      <c r="AO46">
        <f t="shared" si="27"/>
        <v>0</v>
      </c>
      <c r="AP46">
        <f t="shared" si="27"/>
        <v>-5.3674729057901278E-2</v>
      </c>
      <c r="AQ46">
        <f t="shared" si="27"/>
        <v>-161.32988052590696</v>
      </c>
      <c r="AR46">
        <f t="shared" si="27"/>
        <v>-161.38355525496488</v>
      </c>
      <c r="AS46">
        <f t="shared" si="27"/>
        <v>1.9322123105605571</v>
      </c>
      <c r="AT46">
        <f t="shared" si="27"/>
        <v>0.25249100406500652</v>
      </c>
      <c r="AU46">
        <f t="shared" si="23"/>
        <v>-159.1988519403393</v>
      </c>
      <c r="AW46">
        <v>43</v>
      </c>
      <c r="AX46">
        <f>IF(Z46&gt;0, (R46*SUMPRODUCT(K46:$K$98, X46:$X$98)-K46*$AZ$3)/Z46, 0)</f>
        <v>1560.1401838643355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500000</v>
      </c>
      <c r="S47">
        <f t="shared" si="1"/>
        <v>306.54325076930763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139.52820660354752</v>
      </c>
      <c r="AC47">
        <f t="shared" si="2"/>
        <v>20.218984046803143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-11290.388102918096</v>
      </c>
      <c r="AI47">
        <f t="shared" si="25"/>
        <v>-11293.686003621513</v>
      </c>
      <c r="AJ47">
        <f t="shared" si="7"/>
        <v>119.30922255674437</v>
      </c>
      <c r="AK47">
        <f t="shared" si="22"/>
        <v>9.7669744622483279</v>
      </c>
      <c r="AL47">
        <f t="shared" si="26"/>
        <v>-11164.609806602519</v>
      </c>
      <c r="AN47">
        <f t="shared" si="27"/>
        <v>0</v>
      </c>
      <c r="AO47">
        <f t="shared" si="27"/>
        <v>0</v>
      </c>
      <c r="AP47">
        <f t="shared" si="27"/>
        <v>-3.5344433073981399E-2</v>
      </c>
      <c r="AQ47">
        <f t="shared" si="27"/>
        <v>-121.00193503984916</v>
      </c>
      <c r="AR47">
        <f t="shared" si="27"/>
        <v>-121.03727947292313</v>
      </c>
      <c r="AS47">
        <f t="shared" si="27"/>
        <v>1.2786670100149007</v>
      </c>
      <c r="AT47">
        <f t="shared" si="27"/>
        <v>0.10467512707657815</v>
      </c>
      <c r="AU47">
        <f t="shared" si="23"/>
        <v>-119.65393733583163</v>
      </c>
      <c r="AW47">
        <v>44</v>
      </c>
      <c r="AX47">
        <f>IF(Z47&gt;0, (R47*SUMPRODUCT(K47:$K$98, X47:$X$98)-K47*$AZ$3)/Z47, 0)</f>
        <v>306.54325076930763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500000</v>
      </c>
      <c r="S48">
        <f t="shared" si="1"/>
        <v>-1344.5296668901442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20.218984046803143</v>
      </c>
      <c r="AC48">
        <f t="shared" si="2"/>
        <v>-63.264506377722199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-9122.5860773477689</v>
      </c>
      <c r="AI48">
        <f t="shared" si="25"/>
        <v>-9124.9387404364188</v>
      </c>
      <c r="AJ48">
        <f t="shared" si="7"/>
        <v>83.483490424525343</v>
      </c>
      <c r="AK48">
        <f t="shared" si="22"/>
        <v>1.4153288832762201</v>
      </c>
      <c r="AL48">
        <f t="shared" si="26"/>
        <v>-9040.0399211286167</v>
      </c>
      <c r="AN48">
        <f t="shared" si="27"/>
        <v>0</v>
      </c>
      <c r="AO48">
        <f t="shared" si="27"/>
        <v>0</v>
      </c>
      <c r="AP48">
        <f t="shared" si="27"/>
        <v>-2.2512574383466686E-2</v>
      </c>
      <c r="AQ48">
        <f t="shared" si="27"/>
        <v>-87.29379851570441</v>
      </c>
      <c r="AR48">
        <f t="shared" si="27"/>
        <v>-87.316311090087879</v>
      </c>
      <c r="AS48">
        <f t="shared" si="27"/>
        <v>0.7988514365024213</v>
      </c>
      <c r="AT48">
        <f t="shared" si="27"/>
        <v>1.3543246763870613E-2</v>
      </c>
      <c r="AU48">
        <f t="shared" si="23"/>
        <v>-86.503916406821588</v>
      </c>
      <c r="AW48">
        <v>45</v>
      </c>
      <c r="AX48">
        <f>IF(Z48&gt;0, (R48*SUMPRODUCT(K48:$K$98, X48:$X$98)-K48*$AZ$3)/Z48, 0)</f>
        <v>-1344.5296668901442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500000</v>
      </c>
      <c r="S49">
        <f t="shared" si="1"/>
        <v>-3615.1404773141726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-63.264506377722199</v>
      </c>
      <c r="AC49">
        <f t="shared" si="2"/>
        <v>-117.05969362974454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-7101.1647272577802</v>
      </c>
      <c r="AI49">
        <f t="shared" si="25"/>
        <v>-7102.7837472428173</v>
      </c>
      <c r="AJ49">
        <f t="shared" si="7"/>
        <v>53.795187252022345</v>
      </c>
      <c r="AK49">
        <f t="shared" si="22"/>
        <v>-4.4285154464405547</v>
      </c>
      <c r="AL49">
        <f t="shared" si="26"/>
        <v>-7053.4170754372353</v>
      </c>
      <c r="AN49">
        <f t="shared" si="27"/>
        <v>0</v>
      </c>
      <c r="AO49">
        <f t="shared" si="27"/>
        <v>0</v>
      </c>
      <c r="AP49">
        <f t="shared" si="27"/>
        <v>-1.3832465922687864E-2</v>
      </c>
      <c r="AQ49">
        <f t="shared" si="27"/>
        <v>-60.67041791269294</v>
      </c>
      <c r="AR49">
        <f t="shared" si="27"/>
        <v>-60.684250378615637</v>
      </c>
      <c r="AS49">
        <f t="shared" si="27"/>
        <v>0.45961143243780561</v>
      </c>
      <c r="AT49">
        <f t="shared" si="27"/>
        <v>-3.7836030170802573E-2</v>
      </c>
      <c r="AU49">
        <f t="shared" si="23"/>
        <v>-60.262474976348628</v>
      </c>
      <c r="AW49">
        <v>46</v>
      </c>
      <c r="AX49">
        <f>IF(Z49&gt;0, (R49*SUMPRODUCT(K49:$K$98, X49:$X$98)-K49*$AZ$3)/Z49, 0)</f>
        <v>-3615.1404773141726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50</v>
      </c>
      <c r="R50">
        <f t="shared" si="0"/>
        <v>500000</v>
      </c>
      <c r="S50">
        <f t="shared" si="1"/>
        <v>-6887.8731792372901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-117.05969362974454</v>
      </c>
      <c r="AC50">
        <f t="shared" si="2"/>
        <v>-147.82063719986422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-5297.7985124275301</v>
      </c>
      <c r="AI50">
        <f t="shared" si="25"/>
        <v>-5298.8715623614735</v>
      </c>
      <c r="AJ50">
        <f t="shared" si="7"/>
        <v>30.760943570119679</v>
      </c>
      <c r="AK50">
        <f t="shared" si="22"/>
        <v>-8.1941785540821197</v>
      </c>
      <c r="AL50">
        <f t="shared" si="26"/>
        <v>-5276.3047973454359</v>
      </c>
      <c r="AN50">
        <f t="shared" si="27"/>
        <v>0</v>
      </c>
      <c r="AO50">
        <f t="shared" si="27"/>
        <v>0</v>
      </c>
      <c r="AP50">
        <f t="shared" si="27"/>
        <v>-8.1855771998089518E-3</v>
      </c>
      <c r="AQ50">
        <f t="shared" si="27"/>
        <v>-40.413346425669253</v>
      </c>
      <c r="AR50">
        <f t="shared" si="27"/>
        <v>-40.421532002869064</v>
      </c>
      <c r="AS50">
        <f t="shared" si="27"/>
        <v>0.23465457698391756</v>
      </c>
      <c r="AT50">
        <f t="shared" si="27"/>
        <v>-6.2507884322722293E-2</v>
      </c>
      <c r="AU50">
        <f t="shared" si="23"/>
        <v>-40.249385310207863</v>
      </c>
      <c r="AW50">
        <v>47</v>
      </c>
      <c r="AX50">
        <f>IF(Z50&gt;0, (R50*SUMPRODUCT(K50:$K$98, X50:$X$98)-K50*$AZ$3)/Z50, 0)</f>
        <v>-6887.8731792372901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500000</v>
      </c>
      <c r="S51">
        <f t="shared" si="1"/>
        <v>-11800.826552249464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-147.82063719986422</v>
      </c>
      <c r="AC51">
        <f t="shared" si="2"/>
        <v>-161.52909581966458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-3779.2205318155152</v>
      </c>
      <c r="AI51">
        <f t="shared" si="25"/>
        <v>-3779.9049291969377</v>
      </c>
      <c r="AJ51">
        <f t="shared" si="7"/>
        <v>13.708458619800354</v>
      </c>
      <c r="AK51">
        <f t="shared" si="22"/>
        <v>-10.347444603990496</v>
      </c>
      <c r="AL51">
        <f t="shared" si="26"/>
        <v>-3776.5439151811279</v>
      </c>
      <c r="AN51">
        <f t="shared" si="27"/>
        <v>0</v>
      </c>
      <c r="AO51">
        <f t="shared" si="27"/>
        <v>0</v>
      </c>
      <c r="AP51">
        <f t="shared" si="27"/>
        <v>-4.6614356489262706E-3</v>
      </c>
      <c r="AQ51">
        <f t="shared" si="27"/>
        <v>-25.740299116191419</v>
      </c>
      <c r="AR51">
        <f t="shared" si="27"/>
        <v>-25.744960551840343</v>
      </c>
      <c r="AS51">
        <f t="shared" si="27"/>
        <v>9.3368413492949012E-2</v>
      </c>
      <c r="AT51">
        <f t="shared" si="27"/>
        <v>-7.0476522063925448E-2</v>
      </c>
      <c r="AU51">
        <f t="shared" si="23"/>
        <v>-25.72206866041132</v>
      </c>
      <c r="AW51">
        <v>48</v>
      </c>
      <c r="AX51">
        <f>IF(Z51&gt;0, (R51*SUMPRODUCT(K51:$K$98, X51:$X$98)-K51*$AZ$3)/Z51, 0)</f>
        <v>-11800.826552249464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50</v>
      </c>
      <c r="R52">
        <f t="shared" si="0"/>
        <v>500000</v>
      </c>
      <c r="S52">
        <f t="shared" si="1"/>
        <v>-19501.261134336302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-161.52909581966458</v>
      </c>
      <c r="AC52">
        <f t="shared" si="2"/>
        <v>-163.42574510918729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-2585.4013461190625</v>
      </c>
      <c r="AI52">
        <f t="shared" si="25"/>
        <v>-2585.8203593920589</v>
      </c>
      <c r="AJ52">
        <f t="shared" si="7"/>
        <v>1.8966492895227134</v>
      </c>
      <c r="AK52">
        <f t="shared" si="22"/>
        <v>-11.307036707376522</v>
      </c>
      <c r="AL52">
        <f t="shared" si="26"/>
        <v>-2595.2307468099125</v>
      </c>
      <c r="AN52">
        <f t="shared" si="27"/>
        <v>0</v>
      </c>
      <c r="AO52">
        <f t="shared" si="27"/>
        <v>0</v>
      </c>
      <c r="AP52">
        <f t="shared" si="27"/>
        <v>-2.5481272455589979E-3</v>
      </c>
      <c r="AQ52">
        <f t="shared" si="27"/>
        <v>-15.722489084026158</v>
      </c>
      <c r="AR52">
        <f t="shared" si="27"/>
        <v>-15.725037211271715</v>
      </c>
      <c r="AS52">
        <f t="shared" si="27"/>
        <v>1.153401107163095E-2</v>
      </c>
      <c r="AT52">
        <f t="shared" si="27"/>
        <v>-6.8760991971814178E-2</v>
      </c>
      <c r="AU52">
        <f t="shared" si="23"/>
        <v>-15.782264192171898</v>
      </c>
      <c r="AW52">
        <v>49</v>
      </c>
      <c r="AX52">
        <f>IF(Z52&gt;0, (R52*SUMPRODUCT(K52:$K$98, X52:$X$98)-K52*$AZ$3)/Z52, 0)</f>
        <v>-19501.261134336302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500000</v>
      </c>
      <c r="S53">
        <f t="shared" si="1"/>
        <v>-32133.012236990271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-163.42574510918729</v>
      </c>
      <c r="AC53">
        <f t="shared" si="2"/>
        <v>-157.85926113368782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-1691.8905534263261</v>
      </c>
      <c r="AI53">
        <f t="shared" si="25"/>
        <v>-1692.13618751125</v>
      </c>
      <c r="AJ53">
        <f t="shared" si="7"/>
        <v>-5.5664839754994659</v>
      </c>
      <c r="AK53">
        <f t="shared" si="22"/>
        <v>-11.439802157643111</v>
      </c>
      <c r="AL53">
        <f t="shared" si="26"/>
        <v>-1709.1424736443926</v>
      </c>
      <c r="AN53">
        <f t="shared" si="27"/>
        <v>0</v>
      </c>
      <c r="AO53">
        <f t="shared" si="27"/>
        <v>0</v>
      </c>
      <c r="AP53">
        <f t="shared" si="27"/>
        <v>-1.3337177751225537E-3</v>
      </c>
      <c r="AQ53">
        <f t="shared" si="27"/>
        <v>-9.1864470086263168</v>
      </c>
      <c r="AR53">
        <f t="shared" si="27"/>
        <v>-9.1877807264014404</v>
      </c>
      <c r="AS53">
        <f t="shared" si="27"/>
        <v>-3.0224301425251822E-2</v>
      </c>
      <c r="AT53">
        <f t="shared" si="27"/>
        <v>-6.2114618523953877E-2</v>
      </c>
      <c r="AU53">
        <f t="shared" si="23"/>
        <v>-9.280119646350645</v>
      </c>
      <c r="AW53">
        <v>50</v>
      </c>
      <c r="AX53">
        <f>IF(Z53&gt;0, (R53*SUMPRODUCT(K53:$K$98, X53:$X$98)-K53*$AZ$3)/Z53, 0)</f>
        <v>-32133.012236990271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500000</v>
      </c>
      <c r="S54">
        <f t="shared" si="1"/>
        <v>-53817.608718058538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-157.85926113368782</v>
      </c>
      <c r="AC54">
        <f t="shared" si="2"/>
        <v>-148.03769648202342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-1056.4125740402947</v>
      </c>
      <c r="AI54">
        <f t="shared" si="25"/>
        <v>-1056.5501105269655</v>
      </c>
      <c r="AJ54">
        <f t="shared" si="7"/>
        <v>-9.8215646516644028</v>
      </c>
      <c r="AK54">
        <f t="shared" si="22"/>
        <v>-11.050148279358149</v>
      </c>
      <c r="AL54">
        <f t="shared" si="26"/>
        <v>-1077.421823457988</v>
      </c>
      <c r="AN54">
        <f t="shared" si="27"/>
        <v>0</v>
      </c>
      <c r="AO54">
        <f t="shared" si="27"/>
        <v>0</v>
      </c>
      <c r="AP54">
        <f t="shared" si="27"/>
        <v>-6.6676871156820647E-4</v>
      </c>
      <c r="AQ54">
        <f t="shared" si="27"/>
        <v>-5.1214253608476517</v>
      </c>
      <c r="AR54">
        <f t="shared" si="27"/>
        <v>-5.1220921295592197</v>
      </c>
      <c r="AS54">
        <f t="shared" si="27"/>
        <v>-4.761436159157293E-2</v>
      </c>
      <c r="AT54">
        <f t="shared" si="27"/>
        <v>-5.3570461985880585E-2</v>
      </c>
      <c r="AU54">
        <f t="shared" si="23"/>
        <v>-5.223276953136673</v>
      </c>
      <c r="AW54">
        <v>51</v>
      </c>
      <c r="AX54">
        <f>IF(Z54&gt;0, (R54*SUMPRODUCT(K54:$K$98, X54:$X$98)-K54*$AZ$3)/Z54, 0)</f>
        <v>-53817.608718058538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500000</v>
      </c>
      <c r="S55">
        <f t="shared" si="1"/>
        <v>-92799.030136915899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-148.03769648202342</v>
      </c>
      <c r="AC55">
        <f t="shared" si="2"/>
        <v>-136.18768286046861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-627.83370625180009</v>
      </c>
      <c r="AI55">
        <f t="shared" si="25"/>
        <v>-627.90708400297888</v>
      </c>
      <c r="AJ55">
        <f t="shared" si="7"/>
        <v>-11.850013621554808</v>
      </c>
      <c r="AK55">
        <f t="shared" si="22"/>
        <v>-10.36263875374164</v>
      </c>
      <c r="AL55">
        <f t="shared" si="26"/>
        <v>-650.11973637827532</v>
      </c>
      <c r="AN55">
        <f t="shared" si="27"/>
        <v>0</v>
      </c>
      <c r="AO55">
        <f t="shared" si="27"/>
        <v>0</v>
      </c>
      <c r="AP55">
        <f t="shared" si="27"/>
        <v>-3.1761694267729403E-4</v>
      </c>
      <c r="AQ55">
        <f t="shared" si="27"/>
        <v>-2.717589720124598</v>
      </c>
      <c r="AR55">
        <f t="shared" si="27"/>
        <v>-2.7179073370672753</v>
      </c>
      <c r="AS55">
        <f t="shared" si="27"/>
        <v>-5.1293001443854028E-2</v>
      </c>
      <c r="AT55">
        <f t="shared" si="27"/>
        <v>-4.4854872030777204E-2</v>
      </c>
      <c r="AU55">
        <f t="shared" si="23"/>
        <v>-2.8140552105419063</v>
      </c>
      <c r="AW55">
        <v>52</v>
      </c>
      <c r="AX55">
        <f>IF(Z55&gt;0, (R55*SUMPRODUCT(K55:$K$98, X55:$X$98)-K55*$AZ$3)/Z55, 0)</f>
        <v>-92799.030136915899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50</v>
      </c>
      <c r="R56">
        <f t="shared" si="0"/>
        <v>500000</v>
      </c>
      <c r="S56">
        <f t="shared" si="1"/>
        <v>-166333.80185729932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-136.18768286046861</v>
      </c>
      <c r="AC56">
        <f t="shared" si="2"/>
        <v>-123.75220206059106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-354.44017711379195</v>
      </c>
      <c r="AI56">
        <f t="shared" si="25"/>
        <v>-354.4773770697476</v>
      </c>
      <c r="AJ56">
        <f t="shared" si="7"/>
        <v>-12.435480799877553</v>
      </c>
      <c r="AK56">
        <f t="shared" si="22"/>
        <v>-9.5331378002328044</v>
      </c>
      <c r="AL56">
        <f t="shared" si="26"/>
        <v>-376.44599566985795</v>
      </c>
      <c r="AN56">
        <f t="shared" si="27"/>
        <v>0</v>
      </c>
      <c r="AO56">
        <f t="shared" si="27"/>
        <v>0</v>
      </c>
      <c r="AP56">
        <f t="shared" si="27"/>
        <v>-1.4376847507481606E-4</v>
      </c>
      <c r="AQ56">
        <f t="shared" si="27"/>
        <v>-1.3698221532743493</v>
      </c>
      <c r="AR56">
        <f t="shared" si="27"/>
        <v>-1.369965921749424</v>
      </c>
      <c r="AS56">
        <f t="shared" si="27"/>
        <v>-4.8060006134183979E-2</v>
      </c>
      <c r="AT56">
        <f t="shared" si="27"/>
        <v>-3.6843180294381626E-2</v>
      </c>
      <c r="AU56">
        <f t="shared" si="23"/>
        <v>-1.4548691081779896</v>
      </c>
      <c r="AW56">
        <v>53</v>
      </c>
      <c r="AX56">
        <f>IF(Z56&gt;0, (R56*SUMPRODUCT(K56:$K$98, X56:$X$98)-K56*$AZ$3)/Z56, 0)</f>
        <v>-166333.80185729932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50</v>
      </c>
      <c r="R57">
        <f t="shared" si="0"/>
        <v>500000</v>
      </c>
      <c r="S57">
        <f t="shared" si="1"/>
        <v>-312331.92969466996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-123.75220206059106</v>
      </c>
      <c r="AC57">
        <f t="shared" si="2"/>
        <v>-111.59249696386345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-189.63548957367604</v>
      </c>
      <c r="AI57">
        <f t="shared" si="25"/>
        <v>-189.65335398111478</v>
      </c>
      <c r="AJ57">
        <f t="shared" si="7"/>
        <v>-12.159705096727606</v>
      </c>
      <c r="AK57">
        <f t="shared" si="22"/>
        <v>-8.6626541442413743</v>
      </c>
      <c r="AL57">
        <f t="shared" si="26"/>
        <v>-210.47571322208375</v>
      </c>
      <c r="AN57">
        <f t="shared" si="27"/>
        <v>0</v>
      </c>
      <c r="AO57">
        <f t="shared" si="27"/>
        <v>0</v>
      </c>
      <c r="AP57">
        <f t="shared" si="27"/>
        <v>-6.1644144980492667E-5</v>
      </c>
      <c r="AQ57">
        <f t="shared" si="27"/>
        <v>-0.65436917808853667</v>
      </c>
      <c r="AR57">
        <f t="shared" si="27"/>
        <v>-0.65443082223351712</v>
      </c>
      <c r="AS57">
        <f t="shared" si="27"/>
        <v>-4.1959109277661097E-2</v>
      </c>
      <c r="AT57">
        <f t="shared" si="27"/>
        <v>-2.989194630802566E-2</v>
      </c>
      <c r="AU57">
        <f t="shared" si="23"/>
        <v>-0.72628187781920395</v>
      </c>
      <c r="AW57">
        <v>54</v>
      </c>
      <c r="AX57">
        <f>IF(Z57&gt;0, (R57*SUMPRODUCT(K57:$K$98, X57:$X$98)-K57*$AZ$3)/Z57, 0)</f>
        <v>-312331.92969466996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500000</v>
      </c>
      <c r="S58">
        <f t="shared" si="1"/>
        <v>-618266.09308746655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-111.59249696386345</v>
      </c>
      <c r="AC58">
        <f t="shared" si="2"/>
        <v>-100.1669310973074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-95.851306256954629</v>
      </c>
      <c r="AI58">
        <f t="shared" si="25"/>
        <v>-95.85940688969329</v>
      </c>
      <c r="AJ58">
        <f t="shared" si="7"/>
        <v>-11.425565866556056</v>
      </c>
      <c r="AK58">
        <f t="shared" si="22"/>
        <v>-7.8114747874704422</v>
      </c>
      <c r="AL58">
        <f t="shared" si="26"/>
        <v>-115.09644754371979</v>
      </c>
      <c r="AN58">
        <f t="shared" si="27"/>
        <v>0</v>
      </c>
      <c r="AO58">
        <f t="shared" si="27"/>
        <v>0</v>
      </c>
      <c r="AP58">
        <f t="shared" si="27"/>
        <v>-2.4957675752742735E-5</v>
      </c>
      <c r="AQ58">
        <f t="shared" si="27"/>
        <v>-0.29531345256799879</v>
      </c>
      <c r="AR58">
        <f t="shared" si="27"/>
        <v>-0.29533841024375157</v>
      </c>
      <c r="AS58">
        <f t="shared" si="27"/>
        <v>-3.5201641327146059E-2</v>
      </c>
      <c r="AT58">
        <f t="shared" si="27"/>
        <v>-2.4066793445169092E-2</v>
      </c>
      <c r="AU58">
        <f t="shared" si="23"/>
        <v>-0.35460684501606671</v>
      </c>
      <c r="AW58">
        <v>55</v>
      </c>
      <c r="AX58">
        <f>IF(Z58&gt;0, (R58*SUMPRODUCT(K58:$K$98, X58:$X$98)-K58*$AZ$3)/Z58, 0)</f>
        <v>-618266.09308746655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500000</v>
      </c>
      <c r="S59">
        <f t="shared" si="1"/>
        <v>-1296916.086379552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-100.1669310973074</v>
      </c>
      <c r="AC59">
        <f t="shared" si="2"/>
        <v>-89.676588260014157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-45.623253105347899</v>
      </c>
      <c r="AI59">
        <f t="shared" si="25"/>
        <v>-45.626710406448638</v>
      </c>
      <c r="AJ59">
        <f t="shared" si="7"/>
        <v>-10.490342837293241</v>
      </c>
      <c r="AK59">
        <f t="shared" si="22"/>
        <v>-7.0116851768115183</v>
      </c>
      <c r="AL59">
        <f t="shared" si="26"/>
        <v>-63.128738420553397</v>
      </c>
      <c r="AN59">
        <f t="shared" si="27"/>
        <v>0</v>
      </c>
      <c r="AO59">
        <f t="shared" si="27"/>
        <v>0</v>
      </c>
      <c r="AP59">
        <f t="shared" si="27"/>
        <v>-9.5105224928893089E-6</v>
      </c>
      <c r="AQ59">
        <f t="shared" si="27"/>
        <v>-0.12550280181410073</v>
      </c>
      <c r="AR59">
        <f t="shared" si="27"/>
        <v>-0.12551231233659363</v>
      </c>
      <c r="AS59">
        <f t="shared" si="27"/>
        <v>-2.8857377071089617E-2</v>
      </c>
      <c r="AT59">
        <f t="shared" si="27"/>
        <v>-1.9288105850240059E-2</v>
      </c>
      <c r="AU59">
        <f t="shared" si="23"/>
        <v>-0.1736577952579233</v>
      </c>
      <c r="AW59">
        <v>56</v>
      </c>
      <c r="AX59">
        <f>IF(Z59&gt;0, (R59*SUMPRODUCT(K59:$K$98, X59:$X$98)-K59*$AZ$3)/Z59, 0)</f>
        <v>-1296916.086379552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500000</v>
      </c>
      <c r="S60">
        <f t="shared" si="1"/>
        <v>-2929072.6960819121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-89.676588260014157</v>
      </c>
      <c r="AC60">
        <f t="shared" si="2"/>
        <v>-80.172040803023577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-20.541713975315655</v>
      </c>
      <c r="AI60">
        <f t="shared" si="25"/>
        <v>-20.543082532007851</v>
      </c>
      <c r="AJ60">
        <f t="shared" si="7"/>
        <v>-9.5045474569905792</v>
      </c>
      <c r="AK60">
        <f t="shared" si="22"/>
        <v>-6.2773611782009917</v>
      </c>
      <c r="AL60">
        <f t="shared" si="26"/>
        <v>-36.324991167199421</v>
      </c>
      <c r="AN60">
        <f t="shared" si="27"/>
        <v>0</v>
      </c>
      <c r="AO60">
        <f t="shared" si="27"/>
        <v>0</v>
      </c>
      <c r="AP60">
        <f t="shared" si="27"/>
        <v>-3.3613361221160468E-6</v>
      </c>
      <c r="AQ60">
        <f t="shared" si="27"/>
        <v>-5.0452864385628952E-2</v>
      </c>
      <c r="AR60">
        <f t="shared" si="27"/>
        <v>-5.0456225721751062E-2</v>
      </c>
      <c r="AS60">
        <f t="shared" si="27"/>
        <v>-2.3344285898954615E-2</v>
      </c>
      <c r="AT60">
        <f t="shared" si="27"/>
        <v>-1.5417937013628379E-2</v>
      </c>
      <c r="AU60">
        <f t="shared" si="23"/>
        <v>-8.9218448634334063E-2</v>
      </c>
      <c r="AW60">
        <v>57</v>
      </c>
      <c r="AX60">
        <f>IF(Z60&gt;0, (R60*SUMPRODUCT(K60:$K$98, X60:$X$98)-K60*$AZ$3)/Z60, 0)</f>
        <v>-2929072.6960819121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500000</v>
      </c>
      <c r="S61">
        <f t="shared" si="1"/>
        <v>-7167985.0075585172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-80.172040803023577</v>
      </c>
      <c r="AC61">
        <f t="shared" si="2"/>
        <v>-71.624234507762182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-8.5525906949929791</v>
      </c>
      <c r="AI61">
        <f t="shared" si="25"/>
        <v>-8.5530903070487536</v>
      </c>
      <c r="AJ61">
        <f t="shared" si="7"/>
        <v>-8.5478062952613953</v>
      </c>
      <c r="AK61">
        <f t="shared" si="22"/>
        <v>-5.6120428562116507</v>
      </c>
      <c r="AL61">
        <f t="shared" si="26"/>
        <v>-22.712939458521802</v>
      </c>
      <c r="AN61">
        <f t="shared" si="27"/>
        <v>0</v>
      </c>
      <c r="AO61">
        <f t="shared" si="27"/>
        <v>0</v>
      </c>
      <c r="AP61">
        <f t="shared" si="27"/>
        <v>-1.0956303061155698E-6</v>
      </c>
      <c r="AQ61">
        <f t="shared" si="27"/>
        <v>-1.8755507303977216E-2</v>
      </c>
      <c r="AR61">
        <f t="shared" si="27"/>
        <v>-1.8756602934283328E-2</v>
      </c>
      <c r="AS61">
        <f t="shared" si="27"/>
        <v>-1.8745015296664929E-2</v>
      </c>
      <c r="AT61">
        <f t="shared" si="27"/>
        <v>-1.2306997322054959E-2</v>
      </c>
      <c r="AU61">
        <f t="shared" si="23"/>
        <v>-4.980861555300322E-2</v>
      </c>
      <c r="AW61">
        <v>58</v>
      </c>
      <c r="AX61">
        <f>IF(Z61&gt;0, (R61*SUMPRODUCT(K61:$K$98, X61:$X$98)-K61*$AZ$3)/Z61, 0)</f>
        <v>-7167985.0075585172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500000</v>
      </c>
      <c r="S62">
        <f t="shared" si="1"/>
        <v>-19138239.703995857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-71.624234507762182</v>
      </c>
      <c r="AC62">
        <f t="shared" si="2"/>
        <v>-63.965972908238449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-3.2750032297256828</v>
      </c>
      <c r="AI62">
        <f t="shared" si="25"/>
        <v>-3.2751703453379273</v>
      </c>
      <c r="AJ62">
        <f t="shared" si="7"/>
        <v>-7.6582615995237333</v>
      </c>
      <c r="AK62">
        <f t="shared" si="22"/>
        <v>-5.013696415543353</v>
      </c>
      <c r="AL62">
        <f t="shared" si="26"/>
        <v>-15.947128360405014</v>
      </c>
      <c r="AN62">
        <f t="shared" si="27"/>
        <v>0</v>
      </c>
      <c r="AO62">
        <f t="shared" si="27"/>
        <v>0</v>
      </c>
      <c r="AP62">
        <f t="shared" si="27"/>
        <v>-3.2721268304159569E-7</v>
      </c>
      <c r="AQ62">
        <f t="shared" si="27"/>
        <v>-6.4124624825698832E-3</v>
      </c>
      <c r="AR62">
        <f t="shared" si="27"/>
        <v>-6.412789695252925E-3</v>
      </c>
      <c r="AS62">
        <f t="shared" si="27"/>
        <v>-1.4994890613517019E-2</v>
      </c>
      <c r="AT62">
        <f t="shared" si="27"/>
        <v>-9.8168270100789413E-3</v>
      </c>
      <c r="AU62">
        <f t="shared" si="23"/>
        <v>-3.1224507318848883E-2</v>
      </c>
      <c r="AW62">
        <v>59</v>
      </c>
      <c r="AX62">
        <f>IF(Z62&gt;0, (R62*SUMPRODUCT(K62:$K$98, X62:$X$98)-K62*$AZ$3)/Z62, 0)</f>
        <v>-19138239.703995857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500000</v>
      </c>
      <c r="S63">
        <f t="shared" si="1"/>
        <v>-56185172.127886511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-63.965972908238449</v>
      </c>
      <c r="AC63">
        <f t="shared" si="2"/>
        <v>-57.117905811053426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-1.1461440288199531</v>
      </c>
      <c r="AI63">
        <f t="shared" si="25"/>
        <v>-1.1461948588731929</v>
      </c>
      <c r="AJ63">
        <f t="shared" si="7"/>
        <v>-6.848067097185023</v>
      </c>
      <c r="AK63">
        <f t="shared" si="22"/>
        <v>-4.4776181035766918</v>
      </c>
      <c r="AL63">
        <f t="shared" si="26"/>
        <v>-12.471880059634907</v>
      </c>
      <c r="AN63">
        <f t="shared" si="27"/>
        <v>0</v>
      </c>
      <c r="AO63">
        <f t="shared" si="27"/>
        <v>0</v>
      </c>
      <c r="AP63">
        <f t="shared" si="27"/>
        <v>-8.8861910563865104E-8</v>
      </c>
      <c r="AQ63">
        <f t="shared" si="27"/>
        <v>-2.003707289104025E-3</v>
      </c>
      <c r="AR63">
        <f t="shared" si="27"/>
        <v>-2.0037961510145888E-3</v>
      </c>
      <c r="AS63">
        <f t="shared" si="27"/>
        <v>-1.1971900227086186E-2</v>
      </c>
      <c r="AT63">
        <f t="shared" si="27"/>
        <v>-7.8278434527970977E-3</v>
      </c>
      <c r="AU63">
        <f t="shared" si="23"/>
        <v>-2.1803539830897872E-2</v>
      </c>
      <c r="AW63">
        <v>60</v>
      </c>
      <c r="AX63">
        <f>IF(Z63&gt;0, (R63*SUMPRODUCT(K63:$K$98, X63:$X$98)-K63*$AZ$3)/Z63, 0)</f>
        <v>-56185172.127886511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500000</v>
      </c>
      <c r="S64">
        <f t="shared" si="1"/>
        <v>-183015921.23973444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-57.117905811053426</v>
      </c>
      <c r="AC64">
        <f t="shared" si="2"/>
        <v>-50.999838482925036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-0.36388582812361681</v>
      </c>
      <c r="AI64">
        <f t="shared" si="25"/>
        <v>-0.36389976129351193</v>
      </c>
      <c r="AJ64">
        <f t="shared" si="7"/>
        <v>-6.1180673281283902</v>
      </c>
      <c r="AK64">
        <f t="shared" si="22"/>
        <v>-3.9982534067737401</v>
      </c>
      <c r="AL64">
        <f t="shared" si="26"/>
        <v>-10.480220496195642</v>
      </c>
      <c r="AN64">
        <f t="shared" si="27"/>
        <v>0</v>
      </c>
      <c r="AO64">
        <f t="shared" si="27"/>
        <v>0</v>
      </c>
      <c r="AP64">
        <f t="shared" si="27"/>
        <v>-2.1748383973619368E-8</v>
      </c>
      <c r="AQ64">
        <f t="shared" si="27"/>
        <v>-5.6799197685511395E-4</v>
      </c>
      <c r="AR64">
        <f t="shared" si="27"/>
        <v>-5.6801372523908756E-4</v>
      </c>
      <c r="AS64">
        <f t="shared" si="27"/>
        <v>-9.5497348004875346E-3</v>
      </c>
      <c r="AT64">
        <f t="shared" si="27"/>
        <v>-6.2409021758045224E-3</v>
      </c>
      <c r="AU64">
        <f t="shared" si="23"/>
        <v>-1.6358650701531145E-2</v>
      </c>
      <c r="AW64">
        <v>61</v>
      </c>
      <c r="AX64">
        <f>IF(Z64&gt;0, (R64*SUMPRODUCT(K64:$K$98, X64:$X$98)-K64*$AZ$3)/Z64, 0)</f>
        <v>-183015921.23973444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500000</v>
      </c>
      <c r="S65">
        <f t="shared" si="1"/>
        <v>-669112389.27045512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-50.999838482925036</v>
      </c>
      <c r="AC65">
        <f t="shared" si="2"/>
        <v>-45.536057336136267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-0.10391117063945919</v>
      </c>
      <c r="AI65">
        <f t="shared" si="25"/>
        <v>-0.10391457336059141</v>
      </c>
      <c r="AJ65">
        <f t="shared" si="7"/>
        <v>-5.4637811467887687</v>
      </c>
      <c r="AK65">
        <f t="shared" si="22"/>
        <v>-3.5699886938047527</v>
      </c>
      <c r="AL65">
        <f t="shared" si="26"/>
        <v>-9.137684413954112</v>
      </c>
      <c r="AN65">
        <f t="shared" si="27"/>
        <v>0</v>
      </c>
      <c r="AO65">
        <f t="shared" si="27"/>
        <v>0</v>
      </c>
      <c r="AP65">
        <f t="shared" si="27"/>
        <v>-4.7422603691076718E-9</v>
      </c>
      <c r="AQ65">
        <f t="shared" si="27"/>
        <v>-1.4481757607573732E-4</v>
      </c>
      <c r="AR65">
        <f t="shared" si="27"/>
        <v>-1.4482231833610641E-4</v>
      </c>
      <c r="AS65">
        <f t="shared" si="27"/>
        <v>-7.6146918278080893E-3</v>
      </c>
      <c r="AT65">
        <f t="shared" si="27"/>
        <v>-4.9753756605092807E-3</v>
      </c>
      <c r="AU65">
        <f t="shared" si="23"/>
        <v>-1.2734889806653476E-2</v>
      </c>
      <c r="AW65">
        <v>62</v>
      </c>
      <c r="AX65">
        <f>IF(Z65&gt;0, (R65*SUMPRODUCT(K65:$K$98, X65:$X$98)-K65*$AZ$3)/Z65, 0)</f>
        <v>-669112389.27045512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500000</v>
      </c>
      <c r="S66">
        <f t="shared" si="1"/>
        <v>-2787494446.9926357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-45.536057336136267</v>
      </c>
      <c r="AC66">
        <f t="shared" si="2"/>
        <v>-40.657318994100187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-2.6394132036309404E-2</v>
      </c>
      <c r="AI66">
        <f t="shared" si="25"/>
        <v>-2.6394861317026681E-2</v>
      </c>
      <c r="AJ66">
        <f t="shared" si="7"/>
        <v>-4.8787383420360797</v>
      </c>
      <c r="AK66">
        <f t="shared" si="22"/>
        <v>-3.1875240135295391</v>
      </c>
      <c r="AL66">
        <f t="shared" si="26"/>
        <v>-8.0926572168826461</v>
      </c>
      <c r="AN66">
        <f t="shared" si="27"/>
        <v>0</v>
      </c>
      <c r="AO66">
        <f t="shared" si="27"/>
        <v>0</v>
      </c>
      <c r="AP66">
        <f t="shared" si="27"/>
        <v>-9.0747724633386532E-10</v>
      </c>
      <c r="AQ66">
        <f t="shared" si="27"/>
        <v>-3.2843421870738081E-5</v>
      </c>
      <c r="AR66">
        <f t="shared" si="27"/>
        <v>-3.2844329347984417E-5</v>
      </c>
      <c r="AS66">
        <f t="shared" si="27"/>
        <v>-6.0708365535190843E-3</v>
      </c>
      <c r="AT66">
        <f t="shared" si="27"/>
        <v>-3.9663814576452808E-3</v>
      </c>
      <c r="AU66">
        <f t="shared" si="23"/>
        <v>-1.007006234051235E-2</v>
      </c>
      <c r="AW66">
        <v>63</v>
      </c>
      <c r="AX66">
        <f>IF(Z66&gt;0, (R66*SUMPRODUCT(K66:$K$98, X66:$X$98)-K66*$AZ$3)/Z66, 0)</f>
        <v>-2787494446.9926357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500000</v>
      </c>
      <c r="S67">
        <f t="shared" ref="S67:S69" si="29">AX67</f>
        <v>-13494947545.835037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-40.657318994100187</v>
      </c>
      <c r="AC67">
        <f t="shared" ref="AC67:AC69" si="30">S67*Z67</f>
        <v>-36.30120615929691</v>
      </c>
      <c r="AE67">
        <f t="shared" ref="AE67:AE69" si="31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2">-X67*R67</f>
        <v>-5.874886612693214E-3</v>
      </c>
      <c r="AI67">
        <f t="shared" ref="AI67:AI69" si="33">SUM(AE67:AH67)</f>
        <v>-5.8750211119420479E-3</v>
      </c>
      <c r="AJ67">
        <f t="shared" ref="AJ67:AJ69" si="34">AB67-AC67</f>
        <v>-4.3561128348032767</v>
      </c>
      <c r="AK67">
        <f t="shared" si="22"/>
        <v>-2.8460123295870132</v>
      </c>
      <c r="AL67">
        <f t="shared" si="26"/>
        <v>-7.2080001855022324</v>
      </c>
      <c r="AN67">
        <f t="shared" si="27"/>
        <v>0</v>
      </c>
      <c r="AO67">
        <f t="shared" si="27"/>
        <v>0</v>
      </c>
      <c r="AP67">
        <f t="shared" si="27"/>
        <v>-1.4943173883800296E-10</v>
      </c>
      <c r="AQ67">
        <f t="shared" si="27"/>
        <v>-6.5271332711782435E-6</v>
      </c>
      <c r="AR67">
        <f t="shared" si="27"/>
        <v>-6.527282702917082E-6</v>
      </c>
      <c r="AS67">
        <f t="shared" si="27"/>
        <v>-4.8397408991041934E-3</v>
      </c>
      <c r="AT67">
        <f t="shared" si="27"/>
        <v>-3.1619847311597717E-3</v>
      </c>
      <c r="AU67">
        <f t="shared" si="23"/>
        <v>-8.0082529129668831E-3</v>
      </c>
      <c r="AW67">
        <v>64</v>
      </c>
      <c r="AX67">
        <f>IF(Z67&gt;0, (R67*SUMPRODUCT(K67:$K$98, X67:$X$98)-K67*$AZ$3)/Z67, 0)</f>
        <v>-13494947545.835037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500000</v>
      </c>
      <c r="S68">
        <f t="shared" si="29"/>
        <v>-77971444373.371078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-36.30120615929691</v>
      </c>
      <c r="AC68">
        <f t="shared" si="30"/>
        <v>-32.411796902300594</v>
      </c>
      <c r="AE68">
        <f t="shared" si="31"/>
        <v>0</v>
      </c>
      <c r="AF68">
        <f t="shared" si="24"/>
        <v>0</v>
      </c>
      <c r="AG68">
        <f t="shared" si="24"/>
        <v>-2.0784402009468172E-8</v>
      </c>
      <c r="AH68">
        <f t="shared" si="32"/>
        <v>-1.1236985433588382E-3</v>
      </c>
      <c r="AI68">
        <f t="shared" si="33"/>
        <v>-1.1237193277608476E-3</v>
      </c>
      <c r="AJ68">
        <f t="shared" si="34"/>
        <v>-3.8894092569963163</v>
      </c>
      <c r="AK68">
        <f t="shared" si="22"/>
        <v>-2.5410844311507841</v>
      </c>
      <c r="AL68">
        <f t="shared" si="26"/>
        <v>-6.4316174074748611</v>
      </c>
      <c r="AN68">
        <f t="shared" si="27"/>
        <v>0</v>
      </c>
      <c r="AO68">
        <f t="shared" si="27"/>
        <v>0</v>
      </c>
      <c r="AP68">
        <f t="shared" si="27"/>
        <v>-2.0617808542714289E-11</v>
      </c>
      <c r="AQ68">
        <f t="shared" si="27"/>
        <v>-1.1146917489444903E-6</v>
      </c>
      <c r="AR68">
        <f t="shared" si="27"/>
        <v>-1.1147123667530329E-6</v>
      </c>
      <c r="AS68">
        <f t="shared" si="27"/>
        <v>-3.8582344283217894E-3</v>
      </c>
      <c r="AT68">
        <f t="shared" si="27"/>
        <v>-2.5207168466272124E-3</v>
      </c>
      <c r="AU68">
        <f t="shared" si="23"/>
        <v>-6.3800659873157551E-3</v>
      </c>
      <c r="AW68">
        <v>65</v>
      </c>
      <c r="AX68">
        <f>IF(Z68&gt;0, (R68*SUMPRODUCT(K68:$K$98, X68:$X$98)-K68*$AZ$3)/Z68, 0)</f>
        <v>-77971444373.371078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-32.411796902300594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-2.0784402009468172E-4</v>
      </c>
      <c r="AI69">
        <f t="shared" si="33"/>
        <v>-2.0784402009468172E-4</v>
      </c>
      <c r="AJ69">
        <f t="shared" si="34"/>
        <v>-32.411796902300594</v>
      </c>
      <c r="AK69">
        <f t="shared" si="22"/>
        <v>-2.2688257831610419</v>
      </c>
      <c r="AL69">
        <f t="shared" si="26"/>
        <v>-34.680830529481732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-1.840875762742347E-7</v>
      </c>
      <c r="AR69">
        <f t="shared" si="27"/>
        <v>-1.840875762742347E-7</v>
      </c>
      <c r="AS69">
        <f t="shared" si="27"/>
        <v>-2.8707148426590393E-2</v>
      </c>
      <c r="AT69">
        <f t="shared" si="27"/>
        <v>-2.0095003898613277E-3</v>
      </c>
      <c r="AU69">
        <f t="shared" si="23"/>
        <v>-3.0716832904027998E-2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57590.241271965548</v>
      </c>
      <c r="AO71" s="8">
        <f t="shared" si="47"/>
        <v>-5759.0241271965551</v>
      </c>
      <c r="AP71" s="8">
        <f t="shared" si="47"/>
        <v>-938.03316280328443</v>
      </c>
      <c r="AQ71" s="8">
        <f t="shared" si="47"/>
        <v>-32673.68800449228</v>
      </c>
      <c r="AR71" s="8">
        <f t="shared" si="47"/>
        <v>18219.495977473412</v>
      </c>
      <c r="AS71" s="8">
        <f t="shared" si="47"/>
        <v>-3974.3933283218507</v>
      </c>
      <c r="AT71" s="8">
        <f t="shared" si="47"/>
        <v>1836.6381304933745</v>
      </c>
      <c r="AU71" s="8">
        <f t="shared" si="47"/>
        <v>16081.740779644944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3DC87-2399-4B4C-B75F-6E2AA3AD2A74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44343.202750764751</v>
      </c>
      <c r="K3">
        <v>1</v>
      </c>
      <c r="L3" s="2">
        <v>0</v>
      </c>
      <c r="O3">
        <f>$C$3</f>
        <v>44343.202750764751</v>
      </c>
      <c r="P3">
        <f>O3*C5</f>
        <v>4434.3202750764749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44343.202750764751</v>
      </c>
      <c r="AF3">
        <f t="shared" ref="AF3:AG34" si="4">-$Z3*P3</f>
        <v>-4434.3202750764749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39388.400547988276</v>
      </c>
      <c r="AJ3">
        <f t="shared" ref="AJ3:AJ66" si="7">AB3-AC3</f>
        <v>0</v>
      </c>
      <c r="AL3">
        <f t="shared" ref="AL3:AL34" si="8">SUM(AI3:AK3)</f>
        <v>39388.400547988276</v>
      </c>
      <c r="AN3">
        <f t="shared" ref="AN3:AU34" si="9">AE3*$K3</f>
        <v>44343.202750764751</v>
      </c>
      <c r="AO3">
        <f t="shared" si="9"/>
        <v>-4434.3202750764749</v>
      </c>
      <c r="AP3">
        <f t="shared" si="9"/>
        <v>-520.48192770000003</v>
      </c>
      <c r="AQ3">
        <f t="shared" si="9"/>
        <v>0</v>
      </c>
      <c r="AR3">
        <f t="shared" si="9"/>
        <v>39388.400547988276</v>
      </c>
      <c r="AS3">
        <f t="shared" si="9"/>
        <v>0</v>
      </c>
      <c r="AT3">
        <f t="shared" si="9"/>
        <v>0</v>
      </c>
      <c r="AU3">
        <f t="shared" si="9"/>
        <v>39388.400547988276</v>
      </c>
      <c r="AW3">
        <v>0</v>
      </c>
      <c r="AX3">
        <f>IF(Z3&gt;0, (R3*SUMPRODUCT(K3:$K$98, X3:$X$98)-K3*$AZ$3)/Z3, 0)</f>
        <v>0</v>
      </c>
      <c r="AZ3">
        <f>C6*SUMPRODUCT(X4:X98, K4:K98)/1</f>
        <v>26251.069123104902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1000000</v>
      </c>
      <c r="S4">
        <f t="shared" si="1"/>
        <v>1783.0762399698647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1760.8469726198746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-1760.8469726198746</v>
      </c>
      <c r="AK4">
        <f>G4*SUM(AB4, AE4:AF4)</f>
        <v>0</v>
      </c>
      <c r="AL4">
        <f t="shared" si="8"/>
        <v>-4227.6539726198753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-2301.3406101315422</v>
      </c>
      <c r="AR4">
        <f t="shared" si="9"/>
        <v>-2301.3406101315422</v>
      </c>
      <c r="AS4">
        <f t="shared" si="9"/>
        <v>-1642.7343713218347</v>
      </c>
      <c r="AT4">
        <f t="shared" si="9"/>
        <v>0</v>
      </c>
      <c r="AU4">
        <f t="shared" si="9"/>
        <v>-3944.0749814533774</v>
      </c>
      <c r="AW4">
        <v>1</v>
      </c>
      <c r="AX4">
        <f>IF(Z4&gt;0, (R4*SUMPRODUCT(K4:$K$98, X4:$X$98)-K4*$AZ$3)/Z4, 0)</f>
        <v>1783.0762399698647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1000000</v>
      </c>
      <c r="S5">
        <f t="shared" si="1"/>
        <v>1540.4030198312284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1760.8469726198746</v>
      </c>
      <c r="AC5">
        <f t="shared" si="2"/>
        <v>1502.2288333353863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-2439.8083944245368</v>
      </c>
      <c r="AI5">
        <f t="shared" si="6"/>
        <v>-2488.5692970583154</v>
      </c>
      <c r="AJ5">
        <f t="shared" si="7"/>
        <v>258.61813928448828</v>
      </c>
      <c r="AK5">
        <f>G5*SUM(AB5, AE5:AF5)</f>
        <v>72.194725877414854</v>
      </c>
      <c r="AL5">
        <f t="shared" si="8"/>
        <v>-2157.7564318964123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-2086.2997196567162</v>
      </c>
      <c r="AR5">
        <f t="shared" si="9"/>
        <v>-2127.9955584478007</v>
      </c>
      <c r="AS5">
        <f t="shared" si="9"/>
        <v>221.14644441766956</v>
      </c>
      <c r="AT5">
        <f t="shared" si="9"/>
        <v>61.734288931434669</v>
      </c>
      <c r="AU5">
        <f t="shared" si="9"/>
        <v>-1845.1148250986967</v>
      </c>
      <c r="AW5">
        <v>2</v>
      </c>
      <c r="AX5">
        <f>IF(Z5&gt;0, (R5*SUMPRODUCT(K5:$K$98, X5:$X$98)-K5*$AZ$3)/Z5, 0)</f>
        <v>1540.4030198312284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1000000</v>
      </c>
      <c r="S6">
        <f t="shared" si="1"/>
        <v>1674.9765114914148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1502.2288333353863</v>
      </c>
      <c r="AC6">
        <f t="shared" si="2"/>
        <v>1613.0907873283977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-2413.0912521570763</v>
      </c>
      <c r="AI6">
        <f t="shared" si="6"/>
        <v>-2461.2438912019093</v>
      </c>
      <c r="AJ6">
        <f t="shared" si="7"/>
        <v>-110.86195399301141</v>
      </c>
      <c r="AK6">
        <f>G6*SUM(AB6, AE6:AF6)</f>
        <v>87.88038675012011</v>
      </c>
      <c r="AL6">
        <f t="shared" si="8"/>
        <v>-2484.2254584448006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-1861.4827939508505</v>
      </c>
      <c r="AR6">
        <f t="shared" si="9"/>
        <v>-1898.6282226556941</v>
      </c>
      <c r="AS6">
        <f t="shared" si="9"/>
        <v>-85.520023197335902</v>
      </c>
      <c r="AT6">
        <f t="shared" si="9"/>
        <v>67.791811733129762</v>
      </c>
      <c r="AU6">
        <f t="shared" si="9"/>
        <v>-1916.3564341199001</v>
      </c>
      <c r="AW6">
        <v>3</v>
      </c>
      <c r="AX6">
        <f>IF(Z6&gt;0, (R6*SUMPRODUCT(K6:$K$98, X6:$X$98)-K6*$AZ$3)/Z6, 0)</f>
        <v>1674.9765114914148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1000000</v>
      </c>
      <c r="S7">
        <f t="shared" si="1"/>
        <v>1658.6915978384291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1613.0907873283977</v>
      </c>
      <c r="AC7">
        <f t="shared" si="2"/>
        <v>1577.4732434853031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-2387.5667475516743</v>
      </c>
      <c r="AI7">
        <f t="shared" si="6"/>
        <v>-2435.1184818686816</v>
      </c>
      <c r="AJ7">
        <f t="shared" si="7"/>
        <v>35.617543843094609</v>
      </c>
      <c r="AK7">
        <f>G7*SUM(AB7, AE7:AF7)</f>
        <v>79.202757657824321</v>
      </c>
      <c r="AL7">
        <f t="shared" si="8"/>
        <v>-2320.2981803677626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-1675.7282641259928</v>
      </c>
      <c r="AR7">
        <f t="shared" si="9"/>
        <v>-1709.10273848778</v>
      </c>
      <c r="AS7">
        <f t="shared" si="9"/>
        <v>24.998390088077986</v>
      </c>
      <c r="AT7">
        <f t="shared" si="9"/>
        <v>55.588937875783976</v>
      </c>
      <c r="AU7">
        <f t="shared" si="9"/>
        <v>-1628.515410523918</v>
      </c>
      <c r="AW7">
        <v>4</v>
      </c>
      <c r="AX7">
        <f>IF(Z7&gt;0, (R7*SUMPRODUCT(K7:$K$98, X7:$X$98)-K7*$AZ$3)/Z7, 0)</f>
        <v>1658.6915978384291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1000000</v>
      </c>
      <c r="S8">
        <f t="shared" si="1"/>
        <v>1201.0498751003045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1577.4732434853031</v>
      </c>
      <c r="AC8">
        <f t="shared" si="2"/>
        <v>1127.9793744813869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-2363.1956589766614</v>
      </c>
      <c r="AI8">
        <f t="shared" si="6"/>
        <v>-2410.1537161675496</v>
      </c>
      <c r="AJ8">
        <f t="shared" si="7"/>
        <v>449.49386900391619</v>
      </c>
      <c r="AK8">
        <f>G8*SUM(AB8, AE8:AF8)</f>
        <v>33.600180086236954</v>
      </c>
      <c r="AL8">
        <f t="shared" si="8"/>
        <v>-1927.0596670773964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-1548.234170791101</v>
      </c>
      <c r="AR8">
        <f t="shared" si="9"/>
        <v>-1578.9984743986906</v>
      </c>
      <c r="AS8">
        <f t="shared" si="9"/>
        <v>294.48334711917931</v>
      </c>
      <c r="AT8">
        <f t="shared" si="9"/>
        <v>22.012966533957432</v>
      </c>
      <c r="AU8">
        <f t="shared" si="9"/>
        <v>-1262.5021607455537</v>
      </c>
      <c r="AW8">
        <v>5</v>
      </c>
      <c r="AX8">
        <f>IF(Z8&gt;0, (R8*SUMPRODUCT(K8:$K$98, X8:$X$98)-K8*$AZ$3)/Z8, 0)</f>
        <v>1201.0498751003045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1000000</v>
      </c>
      <c r="S9">
        <f t="shared" si="1"/>
        <v>528.59215933932546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1127.9793744813869</v>
      </c>
      <c r="AC9">
        <f t="shared" si="2"/>
        <v>490.23059469927466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-2342.6191389492969</v>
      </c>
      <c r="AI9">
        <f t="shared" si="6"/>
        <v>-2388.9904846113291</v>
      </c>
      <c r="AJ9">
        <f t="shared" si="7"/>
        <v>637.74877978211225</v>
      </c>
      <c r="AK9">
        <f t="shared" ref="AK9:AK72" si="22">G9*SUM(AB9:AB9, AE9:AF9)</f>
        <v>6.6550783094401824</v>
      </c>
      <c r="AL9">
        <f t="shared" si="8"/>
        <v>-1744.5866265197767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-1453.5027757719099</v>
      </c>
      <c r="AR9">
        <f t="shared" si="9"/>
        <v>-1482.2743667298294</v>
      </c>
      <c r="AS9">
        <f t="shared" si="9"/>
        <v>395.69796312438979</v>
      </c>
      <c r="AT9">
        <f t="shared" si="9"/>
        <v>4.1292135946986726</v>
      </c>
      <c r="AU9">
        <f t="shared" si="9"/>
        <v>-1082.4471900107408</v>
      </c>
      <c r="AW9">
        <v>6</v>
      </c>
      <c r="AX9">
        <f>IF(Z9&gt;0, (R9*SUMPRODUCT(K9:$K$98, X9:$X$98)-K9*$AZ$3)/Z9, 0)</f>
        <v>528.59215933932546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1000000</v>
      </c>
      <c r="S10">
        <f t="shared" si="1"/>
        <v>-139.0316037694991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490.23059469927466</v>
      </c>
      <c r="AC10">
        <f t="shared" si="2"/>
        <v>-127.32925757064004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-2323.0476825194633</v>
      </c>
      <c r="AI10">
        <f t="shared" si="6"/>
        <v>-2368.8391623407488</v>
      </c>
      <c r="AJ10">
        <f t="shared" si="7"/>
        <v>617.5598522699147</v>
      </c>
      <c r="AK10">
        <f t="shared" si="22"/>
        <v>2.0099454382670263</v>
      </c>
      <c r="AL10">
        <f t="shared" si="8"/>
        <v>-1749.269364632567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-1367.383985403962</v>
      </c>
      <c r="AR10">
        <f t="shared" si="9"/>
        <v>-1394.3376018306667</v>
      </c>
      <c r="AS10">
        <f t="shared" si="9"/>
        <v>363.50586274082775</v>
      </c>
      <c r="AT10">
        <f t="shared" si="9"/>
        <v>1.1830868666635959</v>
      </c>
      <c r="AU10">
        <f t="shared" si="9"/>
        <v>-1029.6486522231753</v>
      </c>
      <c r="AW10">
        <v>7</v>
      </c>
      <c r="AX10">
        <f>IF(Z10&gt;0, (R10*SUMPRODUCT(K10:$K$98, X10:$X$98)-K10*$AZ$3)/Z10, 0)</f>
        <v>-139.0316037694991</v>
      </c>
    </row>
    <row r="11" spans="1:52" x14ac:dyDescent="0.25">
      <c r="A11" t="s">
        <v>33</v>
      </c>
      <c r="C11" s="12">
        <f>AU100</f>
        <v>12589.036842205569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1000000</v>
      </c>
      <c r="S11">
        <f t="shared" si="1"/>
        <v>-802.05601896861367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-127.32925757064004</v>
      </c>
      <c r="AC11">
        <f t="shared" si="2"/>
        <v>-725.35287959246125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-2304.4452320510436</v>
      </c>
      <c r="AI11">
        <f t="shared" si="6"/>
        <v>-2349.6635748125141</v>
      </c>
      <c r="AJ11">
        <f t="shared" si="7"/>
        <v>598.02362202182121</v>
      </c>
      <c r="AK11">
        <f t="shared" si="22"/>
        <v>-0.30559021816953608</v>
      </c>
      <c r="AL11">
        <f t="shared" si="8"/>
        <v>-1751.9455430088624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-1288.8961210623027</v>
      </c>
      <c r="AR11">
        <f t="shared" si="9"/>
        <v>-1314.1871307055442</v>
      </c>
      <c r="AS11">
        <f t="shared" si="9"/>
        <v>334.47977674067846</v>
      </c>
      <c r="AT11">
        <f t="shared" si="9"/>
        <v>-0.17091924830981339</v>
      </c>
      <c r="AU11">
        <f t="shared" si="9"/>
        <v>-979.87827321317559</v>
      </c>
      <c r="AW11">
        <v>8</v>
      </c>
      <c r="AX11">
        <f>IF(Z11&gt;0, (R11*SUMPRODUCT(K11:$K$98, X11:$X$98)-K11*$AZ$3)/Z11, 0)</f>
        <v>-802.05601896861367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1000000</v>
      </c>
      <c r="S12">
        <f t="shared" si="1"/>
        <v>-1438.3768111027687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-725.35287959246125</v>
      </c>
      <c r="AC12">
        <f t="shared" si="2"/>
        <v>-1284.521624037965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-2287.638465544976</v>
      </c>
      <c r="AI12">
        <f t="shared" si="6"/>
        <v>-2332.2902429555543</v>
      </c>
      <c r="AJ12">
        <f t="shared" si="7"/>
        <v>559.16874444550376</v>
      </c>
      <c r="AK12">
        <f t="shared" si="22"/>
        <v>-1.6683116230626609</v>
      </c>
      <c r="AL12">
        <f t="shared" si="8"/>
        <v>-1774.7898101331132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-1215.9041636421632</v>
      </c>
      <c r="AR12">
        <f t="shared" si="9"/>
        <v>-1239.6370580156679</v>
      </c>
      <c r="AS12">
        <f t="shared" si="9"/>
        <v>297.20413202961225</v>
      </c>
      <c r="AT12">
        <f t="shared" si="9"/>
        <v>-0.88672536298311466</v>
      </c>
      <c r="AU12">
        <f t="shared" si="9"/>
        <v>-943.31965134903862</v>
      </c>
      <c r="AW12">
        <v>9</v>
      </c>
      <c r="AX12">
        <f>IF(Z12&gt;0, (R12*SUMPRODUCT(K12:$K$98, X12:$X$98)-K12*$AZ$3)/Z12, 0)</f>
        <v>-1438.3768111027687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1000000</v>
      </c>
      <c r="S13">
        <f t="shared" si="1"/>
        <v>-2053.3893672323748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-1284.521624037965</v>
      </c>
      <c r="AC13">
        <f t="shared" si="2"/>
        <v>-1810.7474987781115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-2271.7091857538708</v>
      </c>
      <c r="AI13">
        <f t="shared" si="6"/>
        <v>-2315.8008599310556</v>
      </c>
      <c r="AJ13">
        <f t="shared" si="7"/>
        <v>526.22587474014654</v>
      </c>
      <c r="AK13">
        <f t="shared" si="22"/>
        <v>-2.5690432480759302</v>
      </c>
      <c r="AL13">
        <f t="shared" si="8"/>
        <v>-1792.1440284389851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-1147.7543556024227</v>
      </c>
      <c r="AR13">
        <f t="shared" si="9"/>
        <v>-1170.0311555555263</v>
      </c>
      <c r="AS13">
        <f t="shared" si="9"/>
        <v>265.86943590812962</v>
      </c>
      <c r="AT13">
        <f t="shared" si="9"/>
        <v>-1.2979788945703612</v>
      </c>
      <c r="AU13">
        <f t="shared" si="9"/>
        <v>-905.4596985419671</v>
      </c>
      <c r="AW13">
        <v>10</v>
      </c>
      <c r="AX13">
        <f>IF(Z13&gt;0, (R13*SUMPRODUCT(K13:$K$98, X13:$X$98)-K13*$AZ$3)/Z13, 0)</f>
        <v>-2053.3893672323748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1000000</v>
      </c>
      <c r="S14">
        <f t="shared" si="1"/>
        <v>-1765.6593223161808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-1810.7474987781115</v>
      </c>
      <c r="AC14">
        <f t="shared" si="2"/>
        <v>-1537.4614239505499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-2257.4637355334221</v>
      </c>
      <c r="AI14">
        <f t="shared" si="6"/>
        <v>-2301.0016197820582</v>
      </c>
      <c r="AJ14">
        <f t="shared" si="7"/>
        <v>-273.28607482756161</v>
      </c>
      <c r="AK14">
        <f t="shared" si="22"/>
        <v>-126.75232491446782</v>
      </c>
      <c r="AL14">
        <f t="shared" si="8"/>
        <v>-2701.0400195240877</v>
      </c>
      <c r="AN14">
        <f t="shared" si="9"/>
        <v>0</v>
      </c>
      <c r="AO14">
        <f t="shared" si="9"/>
        <v>0</v>
      </c>
      <c r="AP14">
        <f t="shared" si="9"/>
        <v>-19.640182234914082</v>
      </c>
      <c r="AQ14">
        <f t="shared" si="9"/>
        <v>-1018.3544726561909</v>
      </c>
      <c r="AR14">
        <f t="shared" si="9"/>
        <v>-1037.9946548911048</v>
      </c>
      <c r="AS14">
        <f t="shared" si="9"/>
        <v>-123.28087146416156</v>
      </c>
      <c r="AT14">
        <f t="shared" si="9"/>
        <v>-57.178680199581883</v>
      </c>
      <c r="AU14">
        <f t="shared" si="9"/>
        <v>-1218.4542065548483</v>
      </c>
      <c r="AW14">
        <v>11</v>
      </c>
      <c r="AX14">
        <f>IF(Z14&gt;0, (R14*SUMPRODUCT(K14:$K$98, X14:$X$98)-K14*$AZ$3)/Z14, 0)</f>
        <v>-1765.6593223161808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1000000</v>
      </c>
      <c r="S15">
        <f t="shared" si="1"/>
        <v>-1496.8924199163175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-1537.4614239505499</v>
      </c>
      <c r="AC15">
        <f t="shared" si="2"/>
        <v>-1287.0297980085452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-2248.9755335938571</v>
      </c>
      <c r="AI15">
        <f t="shared" si="6"/>
        <v>-2291.9655902233276</v>
      </c>
      <c r="AJ15">
        <f t="shared" si="7"/>
        <v>-250.43162594200476</v>
      </c>
      <c r="AK15">
        <f t="shared" si="22"/>
        <v>-107.6222996765385</v>
      </c>
      <c r="AL15">
        <f t="shared" si="8"/>
        <v>-2650.019515841871</v>
      </c>
      <c r="AN15">
        <f t="shared" si="9"/>
        <v>0</v>
      </c>
      <c r="AO15">
        <f t="shared" si="9"/>
        <v>0</v>
      </c>
      <c r="AP15">
        <f t="shared" si="9"/>
        <v>-17.315226913118082</v>
      </c>
      <c r="AQ15">
        <f t="shared" si="9"/>
        <v>-905.82624772663189</v>
      </c>
      <c r="AR15">
        <f t="shared" si="9"/>
        <v>-923.14147463975007</v>
      </c>
      <c r="AS15">
        <f t="shared" si="9"/>
        <v>-100.86705553289138</v>
      </c>
      <c r="AT15">
        <f t="shared" si="9"/>
        <v>-43.347338568830871</v>
      </c>
      <c r="AU15">
        <f t="shared" si="9"/>
        <v>-1067.3558687414725</v>
      </c>
      <c r="AW15">
        <v>12</v>
      </c>
      <c r="AX15">
        <f>IF(Z15&gt;0, (R15*SUMPRODUCT(K15:$K$98, X15:$X$98)-K15*$AZ$3)/Z15, 0)</f>
        <v>-1496.8924199163175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1000000</v>
      </c>
      <c r="S16">
        <f t="shared" si="1"/>
        <v>-1248.600482669382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-1287.0297980085452</v>
      </c>
      <c r="AC16">
        <f t="shared" si="2"/>
        <v>-1060.0113148439304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-2243.5624959753954</v>
      </c>
      <c r="AI16">
        <f t="shared" si="6"/>
        <v>-2286.0104739137723</v>
      </c>
      <c r="AJ16">
        <f t="shared" si="7"/>
        <v>-227.01848316461474</v>
      </c>
      <c r="AK16">
        <f t="shared" si="22"/>
        <v>-90.092085860598175</v>
      </c>
      <c r="AL16">
        <f t="shared" si="8"/>
        <v>-2603.1210429389853</v>
      </c>
      <c r="AN16">
        <f t="shared" si="9"/>
        <v>0</v>
      </c>
      <c r="AO16">
        <f t="shared" si="9"/>
        <v>0</v>
      </c>
      <c r="AP16">
        <f t="shared" si="9"/>
        <v>-15.265082448951331</v>
      </c>
      <c r="AQ16">
        <f t="shared" si="9"/>
        <v>-806.82680645374239</v>
      </c>
      <c r="AR16">
        <f t="shared" si="9"/>
        <v>-822.09188890269377</v>
      </c>
      <c r="AS16">
        <f t="shared" si="9"/>
        <v>-81.640069356769772</v>
      </c>
      <c r="AT16">
        <f t="shared" si="9"/>
        <v>-32.398789894221849</v>
      </c>
      <c r="AU16">
        <f t="shared" si="9"/>
        <v>-936.13074815368543</v>
      </c>
      <c r="AW16">
        <v>13</v>
      </c>
      <c r="AX16">
        <f>IF(Z16&gt;0, (R16*SUMPRODUCT(K16:$K$98, X16:$X$98)-K16*$AZ$3)/Z16, 0)</f>
        <v>-1248.600482669382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1000000</v>
      </c>
      <c r="S17">
        <f t="shared" si="1"/>
        <v>-1020.4448359834934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-1060.0113148439304</v>
      </c>
      <c r="AC17">
        <f t="shared" si="2"/>
        <v>-855.36961157335008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-2237.8692823450465</v>
      </c>
      <c r="AI17">
        <f t="shared" si="6"/>
        <v>-2279.7808870399222</v>
      </c>
      <c r="AJ17">
        <f t="shared" si="7"/>
        <v>-204.64170327058036</v>
      </c>
      <c r="AK17">
        <f t="shared" si="22"/>
        <v>-74.200792039075139</v>
      </c>
      <c r="AL17">
        <f t="shared" si="8"/>
        <v>-2558.6233823495777</v>
      </c>
      <c r="AN17">
        <f t="shared" si="9"/>
        <v>0</v>
      </c>
      <c r="AO17">
        <f t="shared" si="9"/>
        <v>0</v>
      </c>
      <c r="AP17">
        <f t="shared" si="9"/>
        <v>-13.45731486912074</v>
      </c>
      <c r="AQ17">
        <f t="shared" si="9"/>
        <v>-718.55305440339271</v>
      </c>
      <c r="AR17">
        <f t="shared" si="9"/>
        <v>-732.01036927251346</v>
      </c>
      <c r="AS17">
        <f t="shared" si="9"/>
        <v>-65.708002743261204</v>
      </c>
      <c r="AT17">
        <f t="shared" si="9"/>
        <v>-23.824986642185682</v>
      </c>
      <c r="AU17">
        <f t="shared" si="9"/>
        <v>-821.54335865796031</v>
      </c>
      <c r="AW17">
        <v>14</v>
      </c>
      <c r="AX17">
        <f>IF(Z17&gt;0, (R17*SUMPRODUCT(K17:$K$98, X17:$X$98)-K17*$AZ$3)/Z17, 0)</f>
        <v>-1020.4448359834934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1000000</v>
      </c>
      <c r="S18">
        <f t="shared" si="1"/>
        <v>-810.55092199784815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-855.36961157335008</v>
      </c>
      <c r="AC18">
        <f t="shared" si="2"/>
        <v>-670.82578229430692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-2232.6990788956373</v>
      </c>
      <c r="AI18">
        <f t="shared" si="6"/>
        <v>-2274.0799325896196</v>
      </c>
      <c r="AJ18">
        <f t="shared" si="7"/>
        <v>-184.54382927904317</v>
      </c>
      <c r="AK18">
        <f t="shared" si="22"/>
        <v>-59.87587281013451</v>
      </c>
      <c r="AL18">
        <f t="shared" si="8"/>
        <v>-2518.4996346787971</v>
      </c>
      <c r="AN18">
        <f t="shared" si="9"/>
        <v>0</v>
      </c>
      <c r="AO18">
        <f t="shared" si="9"/>
        <v>0</v>
      </c>
      <c r="AP18">
        <f t="shared" si="9"/>
        <v>-11.863300957351001</v>
      </c>
      <c r="AQ18">
        <f t="shared" si="9"/>
        <v>-640.08300350727643</v>
      </c>
      <c r="AR18">
        <f t="shared" si="9"/>
        <v>-651.94630446462747</v>
      </c>
      <c r="AS18">
        <f t="shared" si="9"/>
        <v>-52.906085571590559</v>
      </c>
      <c r="AT18">
        <f t="shared" si="9"/>
        <v>-17.165559330497672</v>
      </c>
      <c r="AU18">
        <f t="shared" si="9"/>
        <v>-722.01794936671558</v>
      </c>
      <c r="AW18">
        <v>15</v>
      </c>
      <c r="AX18">
        <f>IF(Z18&gt;0, (R18*SUMPRODUCT(K18:$K$98, X18:$X$98)-K18*$AZ$3)/Z18, 0)</f>
        <v>-810.55092199784815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50</v>
      </c>
      <c r="R19">
        <f t="shared" si="0"/>
        <v>1000000</v>
      </c>
      <c r="S19">
        <f t="shared" si="1"/>
        <v>-617.50919166796814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-670.82578229430692</v>
      </c>
      <c r="AC19">
        <f t="shared" si="2"/>
        <v>-504.57228251369361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-2231.9607609264667</v>
      </c>
      <c r="AI19">
        <f t="shared" si="6"/>
        <v>-2272.8162080454626</v>
      </c>
      <c r="AJ19">
        <f t="shared" si="7"/>
        <v>-166.25349978061331</v>
      </c>
      <c r="AK19">
        <f t="shared" si="22"/>
        <v>-46.957804760601491</v>
      </c>
      <c r="AL19">
        <f t="shared" si="8"/>
        <v>-2486.0275125866774</v>
      </c>
      <c r="AN19">
        <f t="shared" si="9"/>
        <v>0</v>
      </c>
      <c r="AO19">
        <f t="shared" si="9"/>
        <v>0</v>
      </c>
      <c r="AP19">
        <f t="shared" si="9"/>
        <v>-10.457744982914335</v>
      </c>
      <c r="AQ19">
        <f t="shared" si="9"/>
        <v>-571.31369488274925</v>
      </c>
      <c r="AR19">
        <f t="shared" si="9"/>
        <v>-581.77143986566364</v>
      </c>
      <c r="AS19">
        <f t="shared" si="9"/>
        <v>-42.555811423595095</v>
      </c>
      <c r="AT19">
        <f t="shared" si="9"/>
        <v>-12.01976191114851</v>
      </c>
      <c r="AU19">
        <f t="shared" si="9"/>
        <v>-636.34701320040722</v>
      </c>
      <c r="AW19">
        <v>16</v>
      </c>
      <c r="AX19">
        <f>IF(Z19&gt;0, (R19*SUMPRODUCT(K19:$K$98, X19:$X$98)-K19*$AZ$3)/Z19, 0)</f>
        <v>-617.50919166796814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1000000</v>
      </c>
      <c r="S20">
        <f t="shared" si="1"/>
        <v>-441.22873423875268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-504.57228251369361</v>
      </c>
      <c r="AC20">
        <f t="shared" si="2"/>
        <v>-355.94267088940069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-2230.031663601837</v>
      </c>
      <c r="AI20">
        <f t="shared" si="6"/>
        <v>-2270.367054666463</v>
      </c>
      <c r="AJ20">
        <f t="shared" si="7"/>
        <v>-148.62961162429292</v>
      </c>
      <c r="AK20">
        <f t="shared" si="22"/>
        <v>-35.320059775958555</v>
      </c>
      <c r="AL20">
        <f t="shared" si="8"/>
        <v>-2454.3167260667146</v>
      </c>
      <c r="AN20">
        <f t="shared" si="9"/>
        <v>0</v>
      </c>
      <c r="AO20">
        <f t="shared" si="9"/>
        <v>0</v>
      </c>
      <c r="AP20">
        <f t="shared" si="9"/>
        <v>-9.2184165516401215</v>
      </c>
      <c r="AQ20">
        <f t="shared" si="9"/>
        <v>-509.66062943312966</v>
      </c>
      <c r="AR20">
        <f t="shared" si="9"/>
        <v>-518.87904598476985</v>
      </c>
      <c r="AS20">
        <f t="shared" si="9"/>
        <v>-33.968424148063448</v>
      </c>
      <c r="AT20">
        <f t="shared" si="9"/>
        <v>-8.072192063836475</v>
      </c>
      <c r="AU20">
        <f t="shared" si="9"/>
        <v>-560.91966219666972</v>
      </c>
      <c r="AW20">
        <v>17</v>
      </c>
      <c r="AX20">
        <f>IF(Z20&gt;0, (R20*SUMPRODUCT(K20:$K$98, X20:$X$98)-K20*$AZ$3)/Z20, 0)</f>
        <v>-441.22873423875268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50</v>
      </c>
      <c r="R21">
        <f t="shared" si="0"/>
        <v>1000000</v>
      </c>
      <c r="S21">
        <f t="shared" si="1"/>
        <v>-279.75163927089545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-355.94267088940069</v>
      </c>
      <c r="AC21">
        <f t="shared" si="2"/>
        <v>-222.79677665552572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-2231.5522838191496</v>
      </c>
      <c r="AI21">
        <f t="shared" si="6"/>
        <v>-2271.3727433589384</v>
      </c>
      <c r="AJ21">
        <f t="shared" si="7"/>
        <v>-133.14589423387497</v>
      </c>
      <c r="AK21">
        <f t="shared" si="22"/>
        <v>-24.915986962258049</v>
      </c>
      <c r="AL21">
        <f t="shared" si="8"/>
        <v>-2429.4346245550714</v>
      </c>
      <c r="AN21">
        <f t="shared" si="9"/>
        <v>0</v>
      </c>
      <c r="AO21">
        <f t="shared" si="9"/>
        <v>0</v>
      </c>
      <c r="AP21">
        <f t="shared" si="9"/>
        <v>-8.1256535519744766</v>
      </c>
      <c r="AQ21">
        <f t="shared" si="9"/>
        <v>-455.36442700550504</v>
      </c>
      <c r="AR21">
        <f t="shared" si="9"/>
        <v>-463.49008055747947</v>
      </c>
      <c r="AS21">
        <f t="shared" si="9"/>
        <v>-27.169385308857791</v>
      </c>
      <c r="AT21">
        <f t="shared" si="9"/>
        <v>-5.0842878334571733</v>
      </c>
      <c r="AU21">
        <f t="shared" si="9"/>
        <v>-495.74375369979447</v>
      </c>
      <c r="AW21">
        <v>18</v>
      </c>
      <c r="AX21">
        <f>IF(Z21&gt;0, (R21*SUMPRODUCT(K21:$K$98, X21:$X$98)-K21*$AZ$3)/Z21, 0)</f>
        <v>-279.75163927089545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1000000</v>
      </c>
      <c r="S22">
        <f t="shared" si="1"/>
        <v>-132.56862150126199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-222.79677665552572</v>
      </c>
      <c r="AC22">
        <f t="shared" si="2"/>
        <v>-104.22680752977703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-2234.8603753445741</v>
      </c>
      <c r="AI22">
        <f t="shared" si="6"/>
        <v>-2274.1708872701979</v>
      </c>
      <c r="AJ22">
        <f t="shared" si="7"/>
        <v>-118.56996912574868</v>
      </c>
      <c r="AK22">
        <f t="shared" si="22"/>
        <v>-15.595774365886802</v>
      </c>
      <c r="AL22">
        <f t="shared" si="8"/>
        <v>-2408.3366307618335</v>
      </c>
      <c r="AN22">
        <f t="shared" si="9"/>
        <v>0</v>
      </c>
      <c r="AO22">
        <f t="shared" si="9"/>
        <v>0</v>
      </c>
      <c r="AP22">
        <f t="shared" si="9"/>
        <v>-7.1621384313402965</v>
      </c>
      <c r="AQ22">
        <f t="shared" si="9"/>
        <v>-407.17809559996016</v>
      </c>
      <c r="AR22">
        <f t="shared" si="9"/>
        <v>-414.34023403130044</v>
      </c>
      <c r="AS22">
        <f t="shared" si="9"/>
        <v>-21.602734003695723</v>
      </c>
      <c r="AT22">
        <f t="shared" si="9"/>
        <v>-2.8414561266402925</v>
      </c>
      <c r="AU22">
        <f t="shared" si="9"/>
        <v>-438.78442416163648</v>
      </c>
      <c r="AW22">
        <v>19</v>
      </c>
      <c r="AX22">
        <f>IF(Z22&gt;0, (R22*SUMPRODUCT(K22:$K$98, X22:$X$98)-K22*$AZ$3)/Z22, 0)</f>
        <v>-132.56862150126199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1000000</v>
      </c>
      <c r="S23">
        <f t="shared" si="1"/>
        <v>1.3355391690062619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-104.22680752977703</v>
      </c>
      <c r="AC23">
        <f t="shared" si="2"/>
        <v>1.0365219874520335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-2240.6197725264606</v>
      </c>
      <c r="AI23">
        <f t="shared" si="6"/>
        <v>-2279.4251483442017</v>
      </c>
      <c r="AJ23">
        <f t="shared" si="7"/>
        <v>-105.26332951722907</v>
      </c>
      <c r="AK23">
        <f t="shared" si="22"/>
        <v>-7.2958765270843928</v>
      </c>
      <c r="AL23">
        <f t="shared" si="8"/>
        <v>-2391.9843543885154</v>
      </c>
      <c r="AN23">
        <f t="shared" si="9"/>
        <v>0</v>
      </c>
      <c r="AO23">
        <f t="shared" si="9"/>
        <v>0</v>
      </c>
      <c r="AP23">
        <f t="shared" si="9"/>
        <v>-6.3125943534585316</v>
      </c>
      <c r="AQ23">
        <f t="shared" si="9"/>
        <v>-364.48877059532646</v>
      </c>
      <c r="AR23">
        <f t="shared" si="9"/>
        <v>-370.80136494878496</v>
      </c>
      <c r="AS23">
        <f t="shared" si="9"/>
        <v>-17.123521819698869</v>
      </c>
      <c r="AT23">
        <f t="shared" si="9"/>
        <v>-1.1868435235549926</v>
      </c>
      <c r="AU23">
        <f t="shared" si="9"/>
        <v>-389.11173029203889</v>
      </c>
      <c r="AW23">
        <v>20</v>
      </c>
      <c r="AX23">
        <f>IF(Z23&gt;0, (R23*SUMPRODUCT(K23:$K$98, X23:$X$98)-K23*$AZ$3)/Z23, 0)</f>
        <v>1.3355391690062619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1000000</v>
      </c>
      <c r="S24">
        <f t="shared" si="1"/>
        <v>122.81024263456557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1.0365219874520335</v>
      </c>
      <c r="AC24">
        <f t="shared" si="2"/>
        <v>94.084738103902964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-2247.9783467563839</v>
      </c>
      <c r="AI24">
        <f t="shared" si="6"/>
        <v>-2286.2832698986099</v>
      </c>
      <c r="AJ24">
        <f t="shared" si="7"/>
        <v>-93.048216116450931</v>
      </c>
      <c r="AK24">
        <f t="shared" si="22"/>
        <v>7.2556539121642352E-2</v>
      </c>
      <c r="AL24">
        <f t="shared" si="8"/>
        <v>-2379.2589294759391</v>
      </c>
      <c r="AN24">
        <f t="shared" si="9"/>
        <v>0</v>
      </c>
      <c r="AO24">
        <f t="shared" si="9"/>
        <v>0</v>
      </c>
      <c r="AP24">
        <f t="shared" si="9"/>
        <v>-5.5635572493359193</v>
      </c>
      <c r="AQ24">
        <f t="shared" si="9"/>
        <v>-326.50519049494392</v>
      </c>
      <c r="AR24">
        <f t="shared" si="9"/>
        <v>-332.06874774427985</v>
      </c>
      <c r="AS24">
        <f t="shared" si="9"/>
        <v>-13.514687795882455</v>
      </c>
      <c r="AT24">
        <f t="shared" si="9"/>
        <v>1.0538396271364533E-2</v>
      </c>
      <c r="AU24">
        <f t="shared" si="9"/>
        <v>-345.57289714389094</v>
      </c>
      <c r="AW24">
        <v>21</v>
      </c>
      <c r="AX24">
        <f>IF(Z24&gt;0, (R24*SUMPRODUCT(K24:$K$98, X24:$X$98)-K24*$AZ$3)/Z24, 0)</f>
        <v>122.81024263456557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1000000</v>
      </c>
      <c r="S25">
        <f t="shared" si="1"/>
        <v>232.87499994735469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94.084738103902964</v>
      </c>
      <c r="AC25">
        <f t="shared" si="2"/>
        <v>176.09471431590191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-2260.4976225737314</v>
      </c>
      <c r="AI25">
        <f t="shared" si="6"/>
        <v>-2298.3064716034064</v>
      </c>
      <c r="AJ25">
        <f t="shared" si="7"/>
        <v>-82.009976211998946</v>
      </c>
      <c r="AK25">
        <f t="shared" si="22"/>
        <v>6.5859316672732078</v>
      </c>
      <c r="AL25">
        <f t="shared" si="8"/>
        <v>-2373.7305161481322</v>
      </c>
      <c r="AN25">
        <f t="shared" si="9"/>
        <v>0</v>
      </c>
      <c r="AO25">
        <f t="shared" si="9"/>
        <v>0</v>
      </c>
      <c r="AP25">
        <f t="shared" si="9"/>
        <v>-4.9031299106090351</v>
      </c>
      <c r="AQ25">
        <f t="shared" si="9"/>
        <v>-293.14601715071467</v>
      </c>
      <c r="AR25">
        <f t="shared" si="9"/>
        <v>-298.04914706132371</v>
      </c>
      <c r="AS25">
        <f t="shared" si="9"/>
        <v>-10.635223701673322</v>
      </c>
      <c r="AT25">
        <f t="shared" si="9"/>
        <v>0.8540772696278004</v>
      </c>
      <c r="AU25">
        <f t="shared" si="9"/>
        <v>-307.83029349336925</v>
      </c>
      <c r="AW25">
        <v>22</v>
      </c>
      <c r="AX25">
        <f>IF(Z25&gt;0, (R25*SUMPRODUCT(K25:$K$98, X25:$X$98)-K25*$AZ$3)/Z25, 0)</f>
        <v>232.87499994735469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1000000</v>
      </c>
      <c r="S26">
        <f t="shared" si="1"/>
        <v>331.88028001292423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176.09471431590191</v>
      </c>
      <c r="AC26">
        <f t="shared" si="2"/>
        <v>247.69438172495848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-2278.665225674411</v>
      </c>
      <c r="AI26">
        <f t="shared" si="6"/>
        <v>-2315.9820529525055</v>
      </c>
      <c r="AJ26">
        <f t="shared" si="7"/>
        <v>-71.599667409056565</v>
      </c>
      <c r="AK26">
        <f t="shared" si="22"/>
        <v>12.326630002113134</v>
      </c>
      <c r="AL26">
        <f t="shared" si="8"/>
        <v>-2375.2550903594488</v>
      </c>
      <c r="AN26">
        <f t="shared" si="9"/>
        <v>0</v>
      </c>
      <c r="AO26">
        <f t="shared" si="9"/>
        <v>0</v>
      </c>
      <c r="AP26">
        <f t="shared" si="9"/>
        <v>-4.3208245625214774</v>
      </c>
      <c r="AQ26">
        <f t="shared" si="9"/>
        <v>-263.84109783730509</v>
      </c>
      <c r="AR26">
        <f t="shared" si="9"/>
        <v>-268.16192239982655</v>
      </c>
      <c r="AS26">
        <f t="shared" si="9"/>
        <v>-8.290351141159972</v>
      </c>
      <c r="AT26">
        <f t="shared" si="9"/>
        <v>1.4272704720936902</v>
      </c>
      <c r="AU26">
        <f t="shared" si="9"/>
        <v>-275.02500306889283</v>
      </c>
      <c r="AW26">
        <v>23</v>
      </c>
      <c r="AX26">
        <f>IF(Z26&gt;0, (R26*SUMPRODUCT(K26:$K$98, X26:$X$98)-K26*$AZ$3)/Z26, 0)</f>
        <v>331.88028001292423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1000000</v>
      </c>
      <c r="S27">
        <f t="shared" si="1"/>
        <v>420.21380481593673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247.69438172495848</v>
      </c>
      <c r="AC27">
        <f t="shared" si="2"/>
        <v>309.51907367316289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-2297.964999429239</v>
      </c>
      <c r="AI27">
        <f t="shared" si="6"/>
        <v>-2334.7937601845811</v>
      </c>
      <c r="AJ27">
        <f t="shared" si="7"/>
        <v>-61.824691948204418</v>
      </c>
      <c r="AK27">
        <f t="shared" si="22"/>
        <v>17.338606720747094</v>
      </c>
      <c r="AL27">
        <f t="shared" si="8"/>
        <v>-2379.2798454120384</v>
      </c>
      <c r="AN27">
        <f t="shared" si="9"/>
        <v>0</v>
      </c>
      <c r="AO27">
        <f t="shared" si="9"/>
        <v>0</v>
      </c>
      <c r="AP27">
        <f t="shared" si="9"/>
        <v>-3.8074219002803846</v>
      </c>
      <c r="AQ27">
        <f t="shared" si="9"/>
        <v>-237.56765325413733</v>
      </c>
      <c r="AR27">
        <f t="shared" si="9"/>
        <v>-241.37507515441771</v>
      </c>
      <c r="AS27">
        <f t="shared" si="9"/>
        <v>-6.3915451205492371</v>
      </c>
      <c r="AT27">
        <f t="shared" si="9"/>
        <v>1.7924955821204358</v>
      </c>
      <c r="AU27">
        <f t="shared" si="9"/>
        <v>-245.97412469284652</v>
      </c>
      <c r="AW27">
        <v>24</v>
      </c>
      <c r="AX27">
        <f>IF(Z27&gt;0, (R27*SUMPRODUCT(K27:$K$98, X27:$X$98)-K27*$AZ$3)/Z27, 0)</f>
        <v>420.21380481593673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1000000</v>
      </c>
      <c r="S28">
        <f t="shared" si="1"/>
        <v>499.00985866124989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309.51907367316289</v>
      </c>
      <c r="AC28">
        <f t="shared" si="2"/>
        <v>362.72444701323093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-2321.1245442780678</v>
      </c>
      <c r="AI28">
        <f t="shared" si="6"/>
        <v>-2357.4689611986423</v>
      </c>
      <c r="AJ28">
        <f t="shared" si="7"/>
        <v>-53.205373340068036</v>
      </c>
      <c r="AK28">
        <f t="shared" si="22"/>
        <v>21.666335157121406</v>
      </c>
      <c r="AL28">
        <f t="shared" si="8"/>
        <v>-2389.0079993815889</v>
      </c>
      <c r="AN28">
        <f t="shared" si="9"/>
        <v>0</v>
      </c>
      <c r="AO28">
        <f t="shared" si="9"/>
        <v>0</v>
      </c>
      <c r="AP28">
        <f t="shared" si="9"/>
        <v>-3.3547764150856811</v>
      </c>
      <c r="AQ28">
        <f t="shared" si="9"/>
        <v>-214.25172110031528</v>
      </c>
      <c r="AR28">
        <f t="shared" si="9"/>
        <v>-217.60649751540095</v>
      </c>
      <c r="AS28">
        <f t="shared" si="9"/>
        <v>-4.911129322205289</v>
      </c>
      <c r="AT28">
        <f t="shared" si="9"/>
        <v>1.9999140540704305</v>
      </c>
      <c r="AU28">
        <f t="shared" si="9"/>
        <v>-220.51771278353581</v>
      </c>
      <c r="AW28">
        <v>25</v>
      </c>
      <c r="AX28">
        <f>IF(Z28&gt;0, (R28*SUMPRODUCT(K28:$K$98, X28:$X$98)-K28*$AZ$3)/Z28, 0)</f>
        <v>499.00985866124989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50</v>
      </c>
      <c r="R29">
        <f t="shared" si="0"/>
        <v>1000000</v>
      </c>
      <c r="S29">
        <f t="shared" si="1"/>
        <v>568.94928030768085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362.72444701323093</v>
      </c>
      <c r="AC29">
        <f t="shared" si="2"/>
        <v>408.09149965774168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-2347.2590997383386</v>
      </c>
      <c r="AI29">
        <f t="shared" si="6"/>
        <v>-2383.1227095347208</v>
      </c>
      <c r="AJ29">
        <f t="shared" si="7"/>
        <v>-45.36705264451075</v>
      </c>
      <c r="AK29">
        <f t="shared" si="22"/>
        <v>25.390711290926166</v>
      </c>
      <c r="AL29">
        <f t="shared" si="8"/>
        <v>-2403.0990508883056</v>
      </c>
      <c r="AN29">
        <f t="shared" si="9"/>
        <v>0</v>
      </c>
      <c r="AO29">
        <f t="shared" si="9"/>
        <v>0</v>
      </c>
      <c r="AP29">
        <f t="shared" si="9"/>
        <v>-2.9557102207076316</v>
      </c>
      <c r="AQ29">
        <f t="shared" si="9"/>
        <v>-193.45006682638748</v>
      </c>
      <c r="AR29">
        <f t="shared" si="9"/>
        <v>-196.40577704709514</v>
      </c>
      <c r="AS29">
        <f t="shared" si="9"/>
        <v>-3.7389393300361173</v>
      </c>
      <c r="AT29">
        <f t="shared" si="9"/>
        <v>2.0925831309150005</v>
      </c>
      <c r="AU29">
        <f t="shared" si="9"/>
        <v>-198.05213324621627</v>
      </c>
      <c r="AW29">
        <v>26</v>
      </c>
      <c r="AX29">
        <f>IF(Z29&gt;0, (R29*SUMPRODUCT(K29:$K$98, X29:$X$98)-K29*$AZ$3)/Z29, 0)</f>
        <v>568.94928030768085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50</v>
      </c>
      <c r="R30">
        <f t="shared" si="0"/>
        <v>1000000</v>
      </c>
      <c r="S30">
        <f t="shared" si="1"/>
        <v>630.82070664187324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408.09149965774168</v>
      </c>
      <c r="AC30">
        <f t="shared" si="2"/>
        <v>446.44390938923442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-2380.3000594346959</v>
      </c>
      <c r="AI30">
        <f t="shared" si="6"/>
        <v>-2415.6860181301422</v>
      </c>
      <c r="AJ30">
        <f t="shared" si="7"/>
        <v>-38.352409731492742</v>
      </c>
      <c r="AK30">
        <f t="shared" si="22"/>
        <v>28.56640497604192</v>
      </c>
      <c r="AL30">
        <f t="shared" si="8"/>
        <v>-2425.4720228855927</v>
      </c>
      <c r="AN30">
        <f t="shared" si="9"/>
        <v>0</v>
      </c>
      <c r="AO30">
        <f t="shared" si="9"/>
        <v>0</v>
      </c>
      <c r="AP30">
        <f t="shared" si="9"/>
        <v>-2.6038789831483715</v>
      </c>
      <c r="AQ30">
        <f t="shared" si="9"/>
        <v>-175.15459597103936</v>
      </c>
      <c r="AR30">
        <f t="shared" si="9"/>
        <v>-177.75847495418773</v>
      </c>
      <c r="AS30">
        <f t="shared" si="9"/>
        <v>-2.8221655519475775</v>
      </c>
      <c r="AT30">
        <f t="shared" si="9"/>
        <v>2.1020615035870791</v>
      </c>
      <c r="AU30">
        <f t="shared" si="9"/>
        <v>-178.4785790025482</v>
      </c>
      <c r="AW30">
        <v>27</v>
      </c>
      <c r="AX30">
        <f>IF(Z30&gt;0, (R30*SUMPRODUCT(K30:$K$98, X30:$X$98)-K30*$AZ$3)/Z30, 0)</f>
        <v>630.82070664187324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1000000</v>
      </c>
      <c r="S31">
        <f t="shared" si="1"/>
        <v>684.96363954331105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446.44390938923442</v>
      </c>
      <c r="AC31">
        <f t="shared" si="2"/>
        <v>478.25581034487323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-2421.2552072497992</v>
      </c>
      <c r="AI31">
        <f t="shared" si="6"/>
        <v>-2456.1662435979288</v>
      </c>
      <c r="AJ31">
        <f t="shared" si="7"/>
        <v>-31.811900955638805</v>
      </c>
      <c r="AK31">
        <f t="shared" si="22"/>
        <v>31.251073657246412</v>
      </c>
      <c r="AL31">
        <f t="shared" si="8"/>
        <v>-2456.7270708963215</v>
      </c>
      <c r="AN31">
        <f t="shared" si="9"/>
        <v>0</v>
      </c>
      <c r="AO31">
        <f t="shared" si="9"/>
        <v>0</v>
      </c>
      <c r="AP31">
        <f t="shared" si="9"/>
        <v>-2.2936890884864556</v>
      </c>
      <c r="AQ31">
        <f t="shared" si="9"/>
        <v>-159.0788252153225</v>
      </c>
      <c r="AR31">
        <f t="shared" si="9"/>
        <v>-161.37251430380894</v>
      </c>
      <c r="AS31">
        <f t="shared" si="9"/>
        <v>-2.0900728749024915</v>
      </c>
      <c r="AT31">
        <f t="shared" si="9"/>
        <v>2.053225975199473</v>
      </c>
      <c r="AU31">
        <f t="shared" si="9"/>
        <v>-161.40936120351196</v>
      </c>
      <c r="AW31">
        <v>28</v>
      </c>
      <c r="AX31">
        <f>IF(Z31&gt;0, (R31*SUMPRODUCT(K31:$K$98, X31:$X$98)-K31*$AZ$3)/Z31, 0)</f>
        <v>684.96363954331105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50</v>
      </c>
      <c r="R32">
        <f t="shared" si="0"/>
        <v>1000000</v>
      </c>
      <c r="S32">
        <f t="shared" si="1"/>
        <v>731.69192358935288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478.25581034487323</v>
      </c>
      <c r="AC32">
        <f t="shared" si="2"/>
        <v>503.96850024265677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-2467.0791522350823</v>
      </c>
      <c r="AI32">
        <f t="shared" si="6"/>
        <v>-2501.5177242621189</v>
      </c>
      <c r="AJ32">
        <f t="shared" si="7"/>
        <v>-25.712689897783548</v>
      </c>
      <c r="AK32">
        <f t="shared" si="22"/>
        <v>33.477906724141128</v>
      </c>
      <c r="AL32">
        <f t="shared" si="8"/>
        <v>-2493.7525074357613</v>
      </c>
      <c r="AN32">
        <f t="shared" si="9"/>
        <v>0</v>
      </c>
      <c r="AO32">
        <f t="shared" si="9"/>
        <v>0</v>
      </c>
      <c r="AP32">
        <f t="shared" si="9"/>
        <v>-2.0202211807590307</v>
      </c>
      <c r="AQ32">
        <f t="shared" si="9"/>
        <v>-144.72277056207631</v>
      </c>
      <c r="AR32">
        <f t="shared" si="9"/>
        <v>-146.74299174283533</v>
      </c>
      <c r="AS32">
        <f t="shared" si="9"/>
        <v>-1.508347114538042</v>
      </c>
      <c r="AT32">
        <f t="shared" si="9"/>
        <v>1.9638670325380778</v>
      </c>
      <c r="AU32">
        <f t="shared" si="9"/>
        <v>-146.28747182483531</v>
      </c>
      <c r="AW32">
        <v>29</v>
      </c>
      <c r="AX32">
        <f>IF(Z32&gt;0, (R32*SUMPRODUCT(K32:$K$98, X32:$X$98)-K32*$AZ$3)/Z32, 0)</f>
        <v>731.69192358935288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1000000</v>
      </c>
      <c r="S33">
        <f t="shared" si="1"/>
        <v>771.66286672737772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503.96850024265677</v>
      </c>
      <c r="AC33">
        <f t="shared" si="2"/>
        <v>524.23815388871253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-2522.0819603138393</v>
      </c>
      <c r="AI33">
        <f t="shared" si="6"/>
        <v>-2556.0500425225896</v>
      </c>
      <c r="AJ33">
        <f t="shared" si="7"/>
        <v>-20.269653646055758</v>
      </c>
      <c r="AK33">
        <f t="shared" si="22"/>
        <v>35.277795016985976</v>
      </c>
      <c r="AL33">
        <f t="shared" si="8"/>
        <v>-2541.0419011516592</v>
      </c>
      <c r="AN33">
        <f t="shared" si="9"/>
        <v>0</v>
      </c>
      <c r="AO33">
        <f t="shared" si="9"/>
        <v>0</v>
      </c>
      <c r="AP33">
        <f t="shared" si="9"/>
        <v>-1.7791263418137697</v>
      </c>
      <c r="AQ33">
        <f t="shared" si="9"/>
        <v>-132.09760928604163</v>
      </c>
      <c r="AR33">
        <f t="shared" si="9"/>
        <v>-133.8767356278554</v>
      </c>
      <c r="AS33">
        <f t="shared" si="9"/>
        <v>-1.061651774142532</v>
      </c>
      <c r="AT33">
        <f t="shared" si="9"/>
        <v>1.8477244022819113</v>
      </c>
      <c r="AU33">
        <f t="shared" si="9"/>
        <v>-133.09066299971599</v>
      </c>
      <c r="AW33">
        <v>30</v>
      </c>
      <c r="AX33">
        <f>IF(Z33&gt;0, (R33*SUMPRODUCT(K33:$K$98, X33:$X$98)-K33*$AZ$3)/Z33, 0)</f>
        <v>771.66286672737772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1000000</v>
      </c>
      <c r="S34">
        <f t="shared" si="1"/>
        <v>805.17914804822726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524.23815388871253</v>
      </c>
      <c r="AC34">
        <f t="shared" si="2"/>
        <v>539.45520907421587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-2586.4337217058196</v>
      </c>
      <c r="AI34">
        <f t="shared" si="6"/>
        <v>-2619.9328014063972</v>
      </c>
      <c r="AJ34">
        <f t="shared" si="7"/>
        <v>-15.217055185503341</v>
      </c>
      <c r="AK34">
        <f t="shared" si="22"/>
        <v>36.696670772209877</v>
      </c>
      <c r="AL34">
        <f t="shared" si="8"/>
        <v>-2598.4531858196906</v>
      </c>
      <c r="AN34">
        <f t="shared" si="9"/>
        <v>0</v>
      </c>
      <c r="AO34">
        <f t="shared" si="9"/>
        <v>0</v>
      </c>
      <c r="AP34">
        <f t="shared" si="9"/>
        <v>-1.5665729216125146</v>
      </c>
      <c r="AQ34">
        <f t="shared" si="9"/>
        <v>-120.95368195741639</v>
      </c>
      <c r="AR34">
        <f t="shared" si="9"/>
        <v>-122.5202548790289</v>
      </c>
      <c r="AS34">
        <f t="shared" si="9"/>
        <v>-0.71162034340548619</v>
      </c>
      <c r="AT34">
        <f t="shared" si="9"/>
        <v>1.7161071664927574</v>
      </c>
      <c r="AU34">
        <f t="shared" ref="AU34:AU97" si="23">AL34*$K34</f>
        <v>-121.51576805594162</v>
      </c>
      <c r="AW34">
        <v>31</v>
      </c>
      <c r="AX34">
        <f>IF(Z34&gt;0, (R34*SUMPRODUCT(K34:$K$98, X34:$X$98)-K34*$AZ$3)/Z34, 0)</f>
        <v>805.17914804822726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1000000</v>
      </c>
      <c r="S35">
        <f t="shared" si="1"/>
        <v>832.58806188901258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539.45520907421587</v>
      </c>
      <c r="AC35">
        <f t="shared" si="2"/>
        <v>550.03247753782148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-2651.9868036127441</v>
      </c>
      <c r="AI35">
        <f t="shared" ref="AI35:AI66" si="25">SUM(AE35:AH35)</f>
        <v>-2685.0182931761356</v>
      </c>
      <c r="AJ35">
        <f t="shared" si="7"/>
        <v>-10.577268463605606</v>
      </c>
      <c r="AK35">
        <f t="shared" si="22"/>
        <v>37.761864635195117</v>
      </c>
      <c r="AL35">
        <f t="shared" ref="AL35:AL98" si="26">SUM(AI35:AK35)</f>
        <v>-2657.8336970045461</v>
      </c>
      <c r="AN35">
        <f t="shared" ref="AN35:AT66" si="27">AE35*$K35</f>
        <v>0</v>
      </c>
      <c r="AO35">
        <f t="shared" si="27"/>
        <v>0</v>
      </c>
      <c r="AP35">
        <f t="shared" si="27"/>
        <v>-1.3792019910124256</v>
      </c>
      <c r="AQ35">
        <f t="shared" si="27"/>
        <v>-110.73147254416024</v>
      </c>
      <c r="AR35">
        <f t="shared" si="27"/>
        <v>-112.11067453517268</v>
      </c>
      <c r="AS35">
        <f t="shared" si="27"/>
        <v>-0.44164492480671697</v>
      </c>
      <c r="AT35">
        <f t="shared" si="27"/>
        <v>1.5767148129742337</v>
      </c>
      <c r="AU35">
        <f t="shared" si="23"/>
        <v>-110.97560464700516</v>
      </c>
      <c r="AW35">
        <v>32</v>
      </c>
      <c r="AX35">
        <f>IF(Z35&gt;0, (R35*SUMPRODUCT(K35:$K$98, X35:$X$98)-K35*$AZ$3)/Z35, 0)</f>
        <v>832.58806188901258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50</v>
      </c>
      <c r="R36">
        <f t="shared" si="0"/>
        <v>1000000</v>
      </c>
      <c r="S36">
        <f t="shared" si="1"/>
        <v>854.8109660068942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550.03247753782148</v>
      </c>
      <c r="AC36">
        <f t="shared" si="2"/>
        <v>556.73935358385961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-2722.3569359758085</v>
      </c>
      <c r="AI36">
        <f t="shared" si="25"/>
        <v>-2754.921992796767</v>
      </c>
      <c r="AJ36">
        <f t="shared" si="7"/>
        <v>-6.7068760460381327</v>
      </c>
      <c r="AK36">
        <f t="shared" si="22"/>
        <v>38.502273427647509</v>
      </c>
      <c r="AL36">
        <f t="shared" si="26"/>
        <v>-2723.1265954151572</v>
      </c>
      <c r="AN36">
        <f t="shared" si="27"/>
        <v>0</v>
      </c>
      <c r="AO36">
        <f t="shared" si="27"/>
        <v>0</v>
      </c>
      <c r="AP36">
        <f t="shared" si="27"/>
        <v>-1.2140415046414603</v>
      </c>
      <c r="AQ36">
        <f t="shared" si="27"/>
        <v>-101.49081971188471</v>
      </c>
      <c r="AR36">
        <f t="shared" si="27"/>
        <v>-102.70486121652617</v>
      </c>
      <c r="AS36">
        <f t="shared" si="27"/>
        <v>-0.2500356726273395</v>
      </c>
      <c r="AT36">
        <f t="shared" si="27"/>
        <v>1.4353838908131284</v>
      </c>
      <c r="AU36">
        <f t="shared" si="23"/>
        <v>-101.51951299834036</v>
      </c>
      <c r="AW36">
        <v>33</v>
      </c>
      <c r="AX36">
        <f>IF(Z36&gt;0, (R36*SUMPRODUCT(K36:$K$98, X36:$X$98)-K36*$AZ$3)/Z36, 0)</f>
        <v>854.8109660068942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1000000</v>
      </c>
      <c r="S37">
        <f t="shared" si="1"/>
        <v>872.45217048909387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556.73935358385961</v>
      </c>
      <c r="AC37">
        <f t="shared" si="2"/>
        <v>560.10420225608107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-2799.6915319262221</v>
      </c>
      <c r="AI37">
        <f t="shared" si="25"/>
        <v>-2831.7909536023749</v>
      </c>
      <c r="AJ37">
        <f t="shared" si="7"/>
        <v>-3.3648486722214557</v>
      </c>
      <c r="AK37">
        <f t="shared" si="22"/>
        <v>38.971754750870176</v>
      </c>
      <c r="AL37">
        <f t="shared" si="26"/>
        <v>-2796.1840475237259</v>
      </c>
      <c r="AN37">
        <f t="shared" si="27"/>
        <v>0</v>
      </c>
      <c r="AO37">
        <f t="shared" si="27"/>
        <v>0</v>
      </c>
      <c r="AP37">
        <f t="shared" si="27"/>
        <v>-1.0684664241077271</v>
      </c>
      <c r="AQ37">
        <f t="shared" si="27"/>
        <v>-93.190974899845386</v>
      </c>
      <c r="AR37">
        <f t="shared" si="27"/>
        <v>-94.259441323953112</v>
      </c>
      <c r="AS37">
        <f t="shared" si="27"/>
        <v>-0.1120028848103224</v>
      </c>
      <c r="AT37">
        <f t="shared" si="27"/>
        <v>1.2972199891937877</v>
      </c>
      <c r="AU37">
        <f t="shared" si="23"/>
        <v>-93.074224219569643</v>
      </c>
      <c r="AW37">
        <v>34</v>
      </c>
      <c r="AX37">
        <f>IF(Z37&gt;0, (R37*SUMPRODUCT(K37:$K$98, X37:$X$98)-K37*$AZ$3)/Z37, 0)</f>
        <v>872.45217048909387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1000000</v>
      </c>
      <c r="S38">
        <f t="shared" si="1"/>
        <v>885.97999282714932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560.10420225608107</v>
      </c>
      <c r="AC38">
        <f t="shared" si="2"/>
        <v>560.53435984204452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-2896.9715222959103</v>
      </c>
      <c r="AI38">
        <f t="shared" si="25"/>
        <v>-2928.6051011791865</v>
      </c>
      <c r="AJ38">
        <f t="shared" si="7"/>
        <v>-0.43015758596345677</v>
      </c>
      <c r="AK38">
        <f t="shared" si="22"/>
        <v>39.207294157925681</v>
      </c>
      <c r="AL38">
        <f t="shared" si="26"/>
        <v>-2889.8279646072242</v>
      </c>
      <c r="AN38">
        <f t="shared" si="27"/>
        <v>0</v>
      </c>
      <c r="AO38">
        <f t="shared" si="27"/>
        <v>0</v>
      </c>
      <c r="AP38">
        <f t="shared" si="27"/>
        <v>-0.94014313148642537</v>
      </c>
      <c r="AQ38">
        <f t="shared" si="27"/>
        <v>-86.097367890236967</v>
      </c>
      <c r="AR38">
        <f t="shared" si="27"/>
        <v>-87.03751102172339</v>
      </c>
      <c r="AS38">
        <f t="shared" si="27"/>
        <v>-1.2784190539822986E-2</v>
      </c>
      <c r="AT38">
        <f t="shared" si="27"/>
        <v>1.1652323135093841</v>
      </c>
      <c r="AU38">
        <f t="shared" si="23"/>
        <v>-85.88506289875383</v>
      </c>
      <c r="AW38">
        <v>35</v>
      </c>
      <c r="AX38">
        <f>IF(Z38&gt;0, (R38*SUMPRODUCT(K38:$K$98, X38:$X$98)-K38*$AZ$3)/Z38, 0)</f>
        <v>885.97999282714932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1000000</v>
      </c>
      <c r="S39">
        <f t="shared" si="1"/>
        <v>895.21333845286279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560.53435984204452</v>
      </c>
      <c r="AC39">
        <f t="shared" si="2"/>
        <v>558.02728881413668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-2999.2694532874571</v>
      </c>
      <c r="AI39">
        <f t="shared" si="25"/>
        <v>-3030.4367329092361</v>
      </c>
      <c r="AJ39">
        <f t="shared" si="7"/>
        <v>2.5070710279078412</v>
      </c>
      <c r="AK39">
        <f t="shared" si="22"/>
        <v>39.237405188943121</v>
      </c>
      <c r="AL39">
        <f t="shared" si="26"/>
        <v>-2988.6922566923849</v>
      </c>
      <c r="AN39">
        <f t="shared" si="27"/>
        <v>0</v>
      </c>
      <c r="AO39">
        <f t="shared" si="27"/>
        <v>0</v>
      </c>
      <c r="AP39">
        <f t="shared" si="27"/>
        <v>-0.82704001621109369</v>
      </c>
      <c r="AQ39">
        <f t="shared" si="27"/>
        <v>-79.587178841715527</v>
      </c>
      <c r="AR39">
        <f t="shared" si="27"/>
        <v>-80.414218857926613</v>
      </c>
      <c r="AS39">
        <f t="shared" si="27"/>
        <v>6.6526436978939021E-2</v>
      </c>
      <c r="AT39">
        <f t="shared" si="27"/>
        <v>1.0411850061135461</v>
      </c>
      <c r="AU39">
        <f t="shared" si="23"/>
        <v>-79.306507414834115</v>
      </c>
      <c r="AW39">
        <v>36</v>
      </c>
      <c r="AX39">
        <f>IF(Z39&gt;0, (R39*SUMPRODUCT(K39:$K$98, X39:$X$98)-K39*$AZ$3)/Z39, 0)</f>
        <v>895.21333845286279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1000000</v>
      </c>
      <c r="S40">
        <f t="shared" si="1"/>
        <v>900.74893486011251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558.02728881413668</v>
      </c>
      <c r="AC40">
        <f t="shared" si="2"/>
        <v>553.07430359950092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-3096.0858728844155</v>
      </c>
      <c r="AI40">
        <f t="shared" si="25"/>
        <v>-3126.7866754163329</v>
      </c>
      <c r="AJ40">
        <f t="shared" si="7"/>
        <v>4.9529852146357598</v>
      </c>
      <c r="AK40">
        <f t="shared" si="22"/>
        <v>39.061910216989574</v>
      </c>
      <c r="AL40">
        <f t="shared" si="26"/>
        <v>-3082.7717799847078</v>
      </c>
      <c r="AN40">
        <f t="shared" si="27"/>
        <v>0</v>
      </c>
      <c r="AO40">
        <f t="shared" si="27"/>
        <v>0</v>
      </c>
      <c r="AP40">
        <f t="shared" si="27"/>
        <v>-0.72737661017684285</v>
      </c>
      <c r="AQ40">
        <f t="shared" si="27"/>
        <v>-73.353797337832816</v>
      </c>
      <c r="AR40">
        <f t="shared" si="27"/>
        <v>-74.081173948009663</v>
      </c>
      <c r="AS40">
        <f t="shared" si="27"/>
        <v>0.11734825472175706</v>
      </c>
      <c r="AT40">
        <f t="shared" si="27"/>
        <v>0.9254715674330537</v>
      </c>
      <c r="AU40">
        <f t="shared" si="23"/>
        <v>-73.038354125854866</v>
      </c>
      <c r="AW40">
        <v>37</v>
      </c>
      <c r="AX40">
        <f>IF(Z40&gt;0, (R40*SUMPRODUCT(K40:$K$98, X40:$X$98)-K40*$AZ$3)/Z40, 0)</f>
        <v>900.74893486011251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1000000</v>
      </c>
      <c r="S41">
        <f t="shared" si="1"/>
        <v>903.56028755999841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553.07430359950092</v>
      </c>
      <c r="AC41">
        <f t="shared" si="2"/>
        <v>546.35817914298934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-3203.2560364628202</v>
      </c>
      <c r="AI41">
        <f t="shared" si="25"/>
        <v>-3233.489668167595</v>
      </c>
      <c r="AJ41">
        <f t="shared" si="7"/>
        <v>6.7161244565115794</v>
      </c>
      <c r="AK41">
        <f t="shared" si="22"/>
        <v>38.71520125196507</v>
      </c>
      <c r="AL41">
        <f t="shared" si="26"/>
        <v>-3188.0583424591182</v>
      </c>
      <c r="AN41">
        <f t="shared" si="27"/>
        <v>0</v>
      </c>
      <c r="AO41">
        <f t="shared" si="27"/>
        <v>0</v>
      </c>
      <c r="AP41">
        <f t="shared" si="27"/>
        <v>-0.6395608911866778</v>
      </c>
      <c r="AQ41">
        <f t="shared" si="27"/>
        <v>-67.761534749916066</v>
      </c>
      <c r="AR41">
        <f t="shared" si="27"/>
        <v>-68.401095641102742</v>
      </c>
      <c r="AS41">
        <f t="shared" si="27"/>
        <v>0.14207259599741731</v>
      </c>
      <c r="AT41">
        <f t="shared" si="27"/>
        <v>0.81897963357368808</v>
      </c>
      <c r="AU41">
        <f t="shared" si="23"/>
        <v>-67.440043411531633</v>
      </c>
      <c r="AW41">
        <v>38</v>
      </c>
      <c r="AX41">
        <f>IF(Z41&gt;0, (R41*SUMPRODUCT(K41:$K$98, X41:$X$98)-K41*$AZ$3)/Z41, 0)</f>
        <v>903.56028755999841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1000000</v>
      </c>
      <c r="S42">
        <f t="shared" si="1"/>
        <v>903.88812441495725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546.35817914298934</v>
      </c>
      <c r="AC42">
        <f t="shared" si="2"/>
        <v>538.09456660853834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-3314.8818941012673</v>
      </c>
      <c r="AI42">
        <f t="shared" si="25"/>
        <v>-3344.6474453942892</v>
      </c>
      <c r="AJ42">
        <f t="shared" si="7"/>
        <v>8.2636125344509992</v>
      </c>
      <c r="AK42">
        <f t="shared" si="22"/>
        <v>38.245072540009261</v>
      </c>
      <c r="AL42">
        <f t="shared" si="26"/>
        <v>-3298.1387603198286</v>
      </c>
      <c r="AN42">
        <f t="shared" si="27"/>
        <v>0</v>
      </c>
      <c r="AO42">
        <f t="shared" si="27"/>
        <v>0</v>
      </c>
      <c r="AP42">
        <f t="shared" si="27"/>
        <v>-0.56219565992645326</v>
      </c>
      <c r="AQ42">
        <f t="shared" si="27"/>
        <v>-62.609699235417814</v>
      </c>
      <c r="AR42">
        <f t="shared" si="27"/>
        <v>-63.171894895344266</v>
      </c>
      <c r="AS42">
        <f t="shared" si="27"/>
        <v>0.15607865133918408</v>
      </c>
      <c r="AT42">
        <f t="shared" si="27"/>
        <v>0.72235227844095429</v>
      </c>
      <c r="AU42">
        <f t="shared" si="23"/>
        <v>-62.293463965564122</v>
      </c>
      <c r="AW42">
        <v>39</v>
      </c>
      <c r="AX42">
        <f>IF(Z42&gt;0, (R42*SUMPRODUCT(K42:$K$98, X42:$X$98)-K42*$AZ$3)/Z42, 0)</f>
        <v>903.88812441495725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1000000</v>
      </c>
      <c r="S43">
        <f t="shared" si="1"/>
        <v>902.18714602664681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538.09456660853834</v>
      </c>
      <c r="AC43">
        <f t="shared" si="2"/>
        <v>528.60801220835697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-3439.5564937320869</v>
      </c>
      <c r="AI43">
        <f t="shared" si="25"/>
        <v>-3468.8524116874923</v>
      </c>
      <c r="AJ43">
        <f t="shared" si="7"/>
        <v>9.486554400181376</v>
      </c>
      <c r="AK43">
        <f t="shared" si="22"/>
        <v>37.666619662597689</v>
      </c>
      <c r="AL43">
        <f t="shared" si="26"/>
        <v>-3421.6992376247131</v>
      </c>
      <c r="AN43">
        <f t="shared" si="27"/>
        <v>0</v>
      </c>
      <c r="AO43">
        <f t="shared" si="27"/>
        <v>0</v>
      </c>
      <c r="AP43">
        <f t="shared" si="27"/>
        <v>-0.49404060628538887</v>
      </c>
      <c r="AQ43">
        <f t="shared" si="27"/>
        <v>-58.004005134876522</v>
      </c>
      <c r="AR43">
        <f t="shared" si="27"/>
        <v>-58.49804574116191</v>
      </c>
      <c r="AS43">
        <f t="shared" si="27"/>
        <v>0.15997939011705226</v>
      </c>
      <c r="AT43">
        <f t="shared" si="27"/>
        <v>0.63520247575643873</v>
      </c>
      <c r="AU43">
        <f t="shared" si="23"/>
        <v>-57.702863875288415</v>
      </c>
      <c r="AW43">
        <v>40</v>
      </c>
      <c r="AX43">
        <f>IF(Z43&gt;0, (R43*SUMPRODUCT(K43:$K$98, X43:$X$98)-K43*$AZ$3)/Z43, 0)</f>
        <v>902.18714602664681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1000000</v>
      </c>
      <c r="S44">
        <f t="shared" si="1"/>
        <v>898.62672984787082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528.60801220835697</v>
      </c>
      <c r="AC44">
        <f t="shared" si="2"/>
        <v>518.03538639065619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-3584.6848479616492</v>
      </c>
      <c r="AI44">
        <f t="shared" si="25"/>
        <v>-3613.5085724951023</v>
      </c>
      <c r="AJ44">
        <f t="shared" si="7"/>
        <v>10.572625817700782</v>
      </c>
      <c r="AK44">
        <f t="shared" si="22"/>
        <v>37.002560854584992</v>
      </c>
      <c r="AL44">
        <f t="shared" si="26"/>
        <v>-3565.9333858228165</v>
      </c>
      <c r="AN44">
        <f t="shared" si="27"/>
        <v>0</v>
      </c>
      <c r="AO44">
        <f t="shared" si="27"/>
        <v>0</v>
      </c>
      <c r="AP44">
        <f t="shared" si="27"/>
        <v>-0.43399788318103877</v>
      </c>
      <c r="AQ44">
        <f t="shared" si="27"/>
        <v>-53.974483210207111</v>
      </c>
      <c r="AR44">
        <f t="shared" si="27"/>
        <v>-54.408481093388147</v>
      </c>
      <c r="AS44">
        <f t="shared" si="27"/>
        <v>0.15919168319909116</v>
      </c>
      <c r="AT44">
        <f t="shared" si="27"/>
        <v>0.5571463557573616</v>
      </c>
      <c r="AU44">
        <f t="shared" si="23"/>
        <v>-53.692143054431696</v>
      </c>
      <c r="AW44">
        <v>41</v>
      </c>
      <c r="AX44">
        <f>IF(Z44&gt;0, (R44*SUMPRODUCT(K44:$K$98, X44:$X$98)-K44*$AZ$3)/Z44, 0)</f>
        <v>898.62672984787082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1000000</v>
      </c>
      <c r="S45">
        <f t="shared" si="1"/>
        <v>893.18340948283242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518.03538639065619</v>
      </c>
      <c r="AC45">
        <f t="shared" si="2"/>
        <v>506.41034899935596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-3737.3371586606713</v>
      </c>
      <c r="AI45">
        <f t="shared" si="25"/>
        <v>-3765.6857790908571</v>
      </c>
      <c r="AJ45">
        <f t="shared" si="7"/>
        <v>11.625037391300225</v>
      </c>
      <c r="AK45">
        <f t="shared" si="22"/>
        <v>36.262477047345939</v>
      </c>
      <c r="AL45">
        <f t="shared" si="26"/>
        <v>-3717.7982646522109</v>
      </c>
      <c r="AN45">
        <f t="shared" si="27"/>
        <v>0</v>
      </c>
      <c r="AO45">
        <f t="shared" si="27"/>
        <v>0</v>
      </c>
      <c r="AP45">
        <f t="shared" si="27"/>
        <v>-0.3811109429863932</v>
      </c>
      <c r="AQ45">
        <f t="shared" si="27"/>
        <v>-50.243717936927261</v>
      </c>
      <c r="AR45">
        <f t="shared" si="27"/>
        <v>-50.624828879913657</v>
      </c>
      <c r="AS45">
        <f t="shared" si="27"/>
        <v>0.15628375897026012</v>
      </c>
      <c r="AT45">
        <f t="shared" si="27"/>
        <v>0.48750262315484388</v>
      </c>
      <c r="AU45">
        <f t="shared" si="23"/>
        <v>-49.98104249778855</v>
      </c>
      <c r="AW45">
        <v>42</v>
      </c>
      <c r="AX45">
        <f>IF(Z45&gt;0, (R45*SUMPRODUCT(K45:$K$98, X45:$X$98)-K45*$AZ$3)/Z45, 0)</f>
        <v>893.18340948283242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1000000</v>
      </c>
      <c r="S46">
        <f t="shared" si="1"/>
        <v>886.20722670500061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506.41034899935596</v>
      </c>
      <c r="AC46">
        <f t="shared" si="2"/>
        <v>493.97863625788159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-3895.0925094937725</v>
      </c>
      <c r="AI46">
        <f t="shared" si="25"/>
        <v>-3922.9628890941813</v>
      </c>
      <c r="AJ46">
        <f t="shared" si="7"/>
        <v>12.431712741474371</v>
      </c>
      <c r="AK46">
        <f t="shared" si="22"/>
        <v>35.448724429954922</v>
      </c>
      <c r="AL46">
        <f t="shared" si="26"/>
        <v>-3875.0824519227522</v>
      </c>
      <c r="AN46">
        <f t="shared" si="27"/>
        <v>0</v>
      </c>
      <c r="AO46">
        <f t="shared" si="27"/>
        <v>0</v>
      </c>
      <c r="AP46">
        <f t="shared" si="27"/>
        <v>-0.3345371488515767</v>
      </c>
      <c r="AQ46">
        <f t="shared" si="27"/>
        <v>-46.754050763630694</v>
      </c>
      <c r="AR46">
        <f t="shared" si="27"/>
        <v>-47.088587912482268</v>
      </c>
      <c r="AS46">
        <f t="shared" si="27"/>
        <v>0.1492218547254241</v>
      </c>
      <c r="AT46">
        <f t="shared" si="27"/>
        <v>0.42550246430975502</v>
      </c>
      <c r="AU46">
        <f t="shared" si="23"/>
        <v>-46.513863593447091</v>
      </c>
      <c r="AW46">
        <v>43</v>
      </c>
      <c r="AX46">
        <f>IF(Z46&gt;0, (R46*SUMPRODUCT(K46:$K$98, X46:$X$98)-K46*$AZ$3)/Z46, 0)</f>
        <v>886.20722670500061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1000000</v>
      </c>
      <c r="S47">
        <f t="shared" si="1"/>
        <v>878.09349814626057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493.97863625788159</v>
      </c>
      <c r="AC47">
        <f t="shared" si="2"/>
        <v>480.9853044187621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-4072.5937783804688</v>
      </c>
      <c r="AI47">
        <f t="shared" si="25"/>
        <v>-4099.9818244959552</v>
      </c>
      <c r="AJ47">
        <f t="shared" si="7"/>
        <v>12.993331839119492</v>
      </c>
      <c r="AK47">
        <f t="shared" si="22"/>
        <v>34.578504538051718</v>
      </c>
      <c r="AL47">
        <f t="shared" si="26"/>
        <v>-4052.409988118784</v>
      </c>
      <c r="AN47">
        <f t="shared" si="27"/>
        <v>0</v>
      </c>
      <c r="AO47">
        <f t="shared" si="27"/>
        <v>0</v>
      </c>
      <c r="AP47">
        <f t="shared" si="27"/>
        <v>-0.29352459337317938</v>
      </c>
      <c r="AQ47">
        <f t="shared" si="27"/>
        <v>-43.647014019643947</v>
      </c>
      <c r="AR47">
        <f t="shared" si="27"/>
        <v>-43.940538613017125</v>
      </c>
      <c r="AS47">
        <f t="shared" si="27"/>
        <v>0.13925281228747022</v>
      </c>
      <c r="AT47">
        <f t="shared" si="27"/>
        <v>0.37058654864194229</v>
      </c>
      <c r="AU47">
        <f t="shared" si="23"/>
        <v>-43.430699252087713</v>
      </c>
      <c r="AW47">
        <v>44</v>
      </c>
      <c r="AX47">
        <f>IF(Z47&gt;0, (R47*SUMPRODUCT(K47:$K$98, X47:$X$98)-K47*$AZ$3)/Z47, 0)</f>
        <v>878.09349814626057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1000000</v>
      </c>
      <c r="S48">
        <f t="shared" si="1"/>
        <v>868.90588111896625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480.9853044187621</v>
      </c>
      <c r="AC48">
        <f t="shared" si="2"/>
        <v>467.48178943886046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-4271.3147826808927</v>
      </c>
      <c r="AI48">
        <f t="shared" si="25"/>
        <v>-4298.2153825960895</v>
      </c>
      <c r="AJ48">
        <f t="shared" si="7"/>
        <v>13.503514979901638</v>
      </c>
      <c r="AK48">
        <f t="shared" si="22"/>
        <v>33.668971309313349</v>
      </c>
      <c r="AL48">
        <f t="shared" si="26"/>
        <v>-4251.0428963068744</v>
      </c>
      <c r="AN48">
        <f t="shared" si="27"/>
        <v>0</v>
      </c>
      <c r="AO48">
        <f t="shared" si="27"/>
        <v>0</v>
      </c>
      <c r="AP48">
        <f t="shared" si="27"/>
        <v>-0.25741116927136676</v>
      </c>
      <c r="AQ48">
        <f t="shared" si="27"/>
        <v>-40.872104562799358</v>
      </c>
      <c r="AR48">
        <f t="shared" si="27"/>
        <v>-41.129515732070722</v>
      </c>
      <c r="AS48">
        <f t="shared" si="27"/>
        <v>0.12921479785609624</v>
      </c>
      <c r="AT48">
        <f t="shared" si="27"/>
        <v>0.32217754623376721</v>
      </c>
      <c r="AU48">
        <f t="shared" si="23"/>
        <v>-40.678123387980854</v>
      </c>
      <c r="AW48">
        <v>45</v>
      </c>
      <c r="AX48">
        <f>IF(Z48&gt;0, (R48*SUMPRODUCT(K48:$K$98, X48:$X$98)-K48*$AZ$3)/Z48, 0)</f>
        <v>868.90588111896625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1000000</v>
      </c>
      <c r="S49">
        <f t="shared" si="1"/>
        <v>858.72843371821261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467.48178943886046</v>
      </c>
      <c r="AC49">
        <f t="shared" si="2"/>
        <v>453.52352330440232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-4498.0638381440413</v>
      </c>
      <c r="AI49">
        <f t="shared" si="25"/>
        <v>-4524.4705288681789</v>
      </c>
      <c r="AJ49">
        <f t="shared" si="7"/>
        <v>13.958266134458142</v>
      </c>
      <c r="AK49">
        <f t="shared" si="22"/>
        <v>32.723725260720236</v>
      </c>
      <c r="AL49">
        <f t="shared" si="26"/>
        <v>-4477.7885374730004</v>
      </c>
      <c r="AN49">
        <f t="shared" si="27"/>
        <v>0</v>
      </c>
      <c r="AO49">
        <f t="shared" si="27"/>
        <v>0</v>
      </c>
      <c r="AP49">
        <f t="shared" si="27"/>
        <v>-0.22561157548915919</v>
      </c>
      <c r="AQ49">
        <f t="shared" si="27"/>
        <v>-38.430232692764861</v>
      </c>
      <c r="AR49">
        <f t="shared" si="27"/>
        <v>-38.655844268254022</v>
      </c>
      <c r="AS49">
        <f t="shared" si="27"/>
        <v>0.11925562527278391</v>
      </c>
      <c r="AT49">
        <f t="shared" si="27"/>
        <v>0.27958259855700046</v>
      </c>
      <c r="AU49">
        <f t="shared" si="23"/>
        <v>-38.25700604442423</v>
      </c>
      <c r="AW49">
        <v>46</v>
      </c>
      <c r="AX49">
        <f>IF(Z49&gt;0, (R49*SUMPRODUCT(K49:$K$98, X49:$X$98)-K49*$AZ$3)/Z49, 0)</f>
        <v>858.72843371821261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50</v>
      </c>
      <c r="R50">
        <f t="shared" si="0"/>
        <v>1000000</v>
      </c>
      <c r="S50">
        <f t="shared" si="1"/>
        <v>847.57479541670762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453.52352330440232</v>
      </c>
      <c r="AC50">
        <f t="shared" si="2"/>
        <v>439.12350349408518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-4758.373175987148</v>
      </c>
      <c r="AI50">
        <f t="shared" si="25"/>
        <v>-4784.2778811452454</v>
      </c>
      <c r="AJ50">
        <f t="shared" si="7"/>
        <v>14.400019810317133</v>
      </c>
      <c r="AK50">
        <f t="shared" si="22"/>
        <v>31.746646631308167</v>
      </c>
      <c r="AL50">
        <f t="shared" si="26"/>
        <v>-4738.1312147036206</v>
      </c>
      <c r="AN50">
        <f t="shared" si="27"/>
        <v>0</v>
      </c>
      <c r="AO50">
        <f t="shared" si="27"/>
        <v>0</v>
      </c>
      <c r="AP50">
        <f t="shared" si="27"/>
        <v>-0.19760959597712127</v>
      </c>
      <c r="AQ50">
        <f t="shared" si="27"/>
        <v>-36.298432855209725</v>
      </c>
      <c r="AR50">
        <f t="shared" si="27"/>
        <v>-36.496042451186852</v>
      </c>
      <c r="AS50">
        <f t="shared" si="27"/>
        <v>0.10984807892669116</v>
      </c>
      <c r="AT50">
        <f t="shared" si="27"/>
        <v>0.24217384356062996</v>
      </c>
      <c r="AU50">
        <f t="shared" si="23"/>
        <v>-36.144020528699535</v>
      </c>
      <c r="AW50">
        <v>47</v>
      </c>
      <c r="AX50">
        <f>IF(Z50&gt;0, (R50*SUMPRODUCT(K50:$K$98, X50:$X$98)-K50*$AZ$3)/Z50, 0)</f>
        <v>847.57479541670762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1000000</v>
      </c>
      <c r="S51">
        <f t="shared" si="1"/>
        <v>835.43217345729056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439.12350349408518</v>
      </c>
      <c r="AC51">
        <f t="shared" si="2"/>
        <v>424.28061785534646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-5055.5151120908376</v>
      </c>
      <c r="AI51">
        <f t="shared" si="25"/>
        <v>-5080.907994441749</v>
      </c>
      <c r="AJ51">
        <f t="shared" si="7"/>
        <v>14.842885638738721</v>
      </c>
      <c r="AK51">
        <f t="shared" si="22"/>
        <v>30.738645244585967</v>
      </c>
      <c r="AL51">
        <f t="shared" si="26"/>
        <v>-5035.3264635584237</v>
      </c>
      <c r="AN51">
        <f t="shared" si="27"/>
        <v>0</v>
      </c>
      <c r="AO51">
        <f t="shared" si="27"/>
        <v>0</v>
      </c>
      <c r="AP51">
        <f t="shared" si="27"/>
        <v>-0.172951110323463</v>
      </c>
      <c r="AQ51">
        <f t="shared" si="27"/>
        <v>-34.433150983419921</v>
      </c>
      <c r="AR51">
        <f t="shared" si="27"/>
        <v>-34.606102093743381</v>
      </c>
      <c r="AS51">
        <f t="shared" si="27"/>
        <v>0.10109500434604622</v>
      </c>
      <c r="AT51">
        <f t="shared" si="27"/>
        <v>0.20936114110335852</v>
      </c>
      <c r="AU51">
        <f t="shared" si="23"/>
        <v>-34.295645948293974</v>
      </c>
      <c r="AW51">
        <v>48</v>
      </c>
      <c r="AX51">
        <f>IF(Z51&gt;0, (R51*SUMPRODUCT(K51:$K$98, X51:$X$98)-K51*$AZ$3)/Z51, 0)</f>
        <v>835.43217345729056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1000000</v>
      </c>
      <c r="S52">
        <f t="shared" si="1"/>
        <v>822.33368626958327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424.28061785534646</v>
      </c>
      <c r="AC52">
        <f t="shared" si="2"/>
        <v>409.00420545806134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-5408.9490424359074</v>
      </c>
      <c r="AI52">
        <f t="shared" si="25"/>
        <v>-5433.8175485111879</v>
      </c>
      <c r="AJ52">
        <f t="shared" si="7"/>
        <v>15.276412397285128</v>
      </c>
      <c r="AK52">
        <f t="shared" si="22"/>
        <v>29.699643249874256</v>
      </c>
      <c r="AL52">
        <f t="shared" si="26"/>
        <v>-5388.8414928640286</v>
      </c>
      <c r="AN52">
        <f t="shared" si="27"/>
        <v>0</v>
      </c>
      <c r="AO52">
        <f t="shared" si="27"/>
        <v>0</v>
      </c>
      <c r="AP52">
        <f t="shared" si="27"/>
        <v>-0.15123176751321774</v>
      </c>
      <c r="AQ52">
        <f t="shared" si="27"/>
        <v>-32.89320723972267</v>
      </c>
      <c r="AR52">
        <f t="shared" si="27"/>
        <v>-33.044439007235887</v>
      </c>
      <c r="AS52">
        <f t="shared" si="27"/>
        <v>9.2899784213362285E-2</v>
      </c>
      <c r="AT52">
        <f t="shared" si="27"/>
        <v>0.18061115249922793</v>
      </c>
      <c r="AU52">
        <f t="shared" si="23"/>
        <v>-32.770928070523304</v>
      </c>
      <c r="AW52">
        <v>49</v>
      </c>
      <c r="AX52">
        <f>IF(Z52&gt;0, (R52*SUMPRODUCT(K52:$K$98, X52:$X$98)-K52*$AZ$3)/Z52, 0)</f>
        <v>822.33368626958327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1000000</v>
      </c>
      <c r="S53">
        <f t="shared" si="1"/>
        <v>808.10700439104096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409.00420545806134</v>
      </c>
      <c r="AC53">
        <f t="shared" si="2"/>
        <v>393.21522909881634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-5808.3484607272512</v>
      </c>
      <c r="AI53">
        <f t="shared" si="25"/>
        <v>-5832.6778643187426</v>
      </c>
      <c r="AJ53">
        <f t="shared" si="7"/>
        <v>15.788976359244998</v>
      </c>
      <c r="AK53">
        <f t="shared" si="22"/>
        <v>28.630294382064296</v>
      </c>
      <c r="AL53">
        <f t="shared" si="26"/>
        <v>-5788.2585935774332</v>
      </c>
      <c r="AN53">
        <f t="shared" si="27"/>
        <v>0</v>
      </c>
      <c r="AO53">
        <f t="shared" si="27"/>
        <v>0</v>
      </c>
      <c r="AP53">
        <f t="shared" si="27"/>
        <v>-0.13210120264109138</v>
      </c>
      <c r="AQ53">
        <f t="shared" si="27"/>
        <v>-31.537551429700461</v>
      </c>
      <c r="AR53">
        <f t="shared" si="27"/>
        <v>-31.669652632341553</v>
      </c>
      <c r="AS53">
        <f t="shared" si="27"/>
        <v>8.5729301077378389E-2</v>
      </c>
      <c r="AT53">
        <f t="shared" si="27"/>
        <v>0.1554537210752612</v>
      </c>
      <c r="AU53">
        <f t="shared" si="23"/>
        <v>-31.428469610188912</v>
      </c>
      <c r="AW53">
        <v>50</v>
      </c>
      <c r="AX53">
        <f>IF(Z53&gt;0, (R53*SUMPRODUCT(K53:$K$98, X53:$X$98)-K53*$AZ$3)/Z53, 0)</f>
        <v>808.10700439104096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1000000</v>
      </c>
      <c r="S54">
        <f t="shared" si="1"/>
        <v>792.80171204843339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393.21522909881634</v>
      </c>
      <c r="AC54">
        <f t="shared" si="2"/>
        <v>376.94931238382787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-6257.3848993072816</v>
      </c>
      <c r="AI54">
        <f t="shared" si="25"/>
        <v>-6281.1581396178926</v>
      </c>
      <c r="AJ54">
        <f t="shared" si="7"/>
        <v>16.265916714988464</v>
      </c>
      <c r="AK54">
        <f t="shared" si="22"/>
        <v>27.525066036917146</v>
      </c>
      <c r="AL54">
        <f t="shared" si="26"/>
        <v>-6237.3671568659865</v>
      </c>
      <c r="AN54">
        <f t="shared" si="27"/>
        <v>0</v>
      </c>
      <c r="AO54">
        <f t="shared" si="27"/>
        <v>0</v>
      </c>
      <c r="AP54">
        <f t="shared" si="27"/>
        <v>-0.1152512558333539</v>
      </c>
      <c r="AQ54">
        <f t="shared" si="27"/>
        <v>-30.33543002364442</v>
      </c>
      <c r="AR54">
        <f t="shared" si="27"/>
        <v>-30.450681279477774</v>
      </c>
      <c r="AS54">
        <f t="shared" si="27"/>
        <v>7.8856197312168821E-2</v>
      </c>
      <c r="AT54">
        <f t="shared" si="27"/>
        <v>0.13343988392843278</v>
      </c>
      <c r="AU54">
        <f t="shared" si="23"/>
        <v>-30.238385198237168</v>
      </c>
      <c r="AW54">
        <v>51</v>
      </c>
      <c r="AX54">
        <f>IF(Z54&gt;0, (R54*SUMPRODUCT(K54:$K$98, X54:$X$98)-K54*$AZ$3)/Z54, 0)</f>
        <v>792.80171204843339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1000000</v>
      </c>
      <c r="S55">
        <f t="shared" si="1"/>
        <v>776.4876010629157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376.94931238382787</v>
      </c>
      <c r="AC55">
        <f t="shared" si="2"/>
        <v>360.24927049831933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-6762.929623616008</v>
      </c>
      <c r="AI55">
        <f t="shared" si="25"/>
        <v>-6786.1269850423323</v>
      </c>
      <c r="AJ55">
        <f t="shared" si="7"/>
        <v>16.70004188550854</v>
      </c>
      <c r="AK55">
        <f t="shared" si="22"/>
        <v>26.386451866867954</v>
      </c>
      <c r="AL55">
        <f t="shared" si="26"/>
        <v>-6743.0404912899558</v>
      </c>
      <c r="AN55">
        <f t="shared" si="27"/>
        <v>0</v>
      </c>
      <c r="AO55">
        <f t="shared" si="27"/>
        <v>0</v>
      </c>
      <c r="AP55">
        <f t="shared" si="27"/>
        <v>-0.10041020467434171</v>
      </c>
      <c r="AQ55">
        <f t="shared" si="27"/>
        <v>-29.27346499567183</v>
      </c>
      <c r="AR55">
        <f t="shared" si="27"/>
        <v>-29.373875200346173</v>
      </c>
      <c r="AS55">
        <f t="shared" si="27"/>
        <v>7.2286437796804881E-2</v>
      </c>
      <c r="AT55">
        <f t="shared" si="27"/>
        <v>0.1142142411755187</v>
      </c>
      <c r="AU55">
        <f t="shared" si="23"/>
        <v>-29.187374521373851</v>
      </c>
      <c r="AW55">
        <v>52</v>
      </c>
      <c r="AX55">
        <f>IF(Z55&gt;0, (R55*SUMPRODUCT(K55:$K$98, X55:$X$98)-K55*$AZ$3)/Z55, 0)</f>
        <v>776.4876010629157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1000000</v>
      </c>
      <c r="S56">
        <f t="shared" si="1"/>
        <v>759.1806451149555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360.24927049831933</v>
      </c>
      <c r="AC56">
        <f t="shared" si="2"/>
        <v>343.15025919741151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-7306.9558975142581</v>
      </c>
      <c r="AI56">
        <f t="shared" si="25"/>
        <v>-7329.5559375314433</v>
      </c>
      <c r="AJ56">
        <f t="shared" si="7"/>
        <v>17.099011300907819</v>
      </c>
      <c r="AK56">
        <f t="shared" si="22"/>
        <v>25.217448934882356</v>
      </c>
      <c r="AL56">
        <f t="shared" si="26"/>
        <v>-7287.2394772956532</v>
      </c>
      <c r="AN56">
        <f t="shared" si="27"/>
        <v>0</v>
      </c>
      <c r="AO56">
        <f t="shared" si="27"/>
        <v>0</v>
      </c>
      <c r="AP56">
        <f t="shared" si="27"/>
        <v>-8.7343471421661933E-2</v>
      </c>
      <c r="AQ56">
        <f t="shared" si="27"/>
        <v>-28.239547059588151</v>
      </c>
      <c r="AR56">
        <f t="shared" si="27"/>
        <v>-28.326890531009813</v>
      </c>
      <c r="AS56">
        <f t="shared" si="27"/>
        <v>6.6083378780030982E-2</v>
      </c>
      <c r="AT56">
        <f t="shared" si="27"/>
        <v>9.7459098687269957E-2</v>
      </c>
      <c r="AU56">
        <f t="shared" si="23"/>
        <v>-28.16334805354251</v>
      </c>
      <c r="AW56">
        <v>53</v>
      </c>
      <c r="AX56">
        <f>IF(Z56&gt;0, (R56*SUMPRODUCT(K56:$K$98, X56:$X$98)-K56*$AZ$3)/Z56, 0)</f>
        <v>759.1806451149555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1000000</v>
      </c>
      <c r="S57">
        <f t="shared" si="1"/>
        <v>741.09364629605091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343.15025919741151</v>
      </c>
      <c r="AC57">
        <f t="shared" si="2"/>
        <v>325.78076007957714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-7886.1989878463592</v>
      </c>
      <c r="AI57">
        <f t="shared" si="25"/>
        <v>-7908.1787175139807</v>
      </c>
      <c r="AJ57">
        <f t="shared" si="7"/>
        <v>17.36949911783438</v>
      </c>
      <c r="AK57">
        <f t="shared" si="22"/>
        <v>24.020518143818808</v>
      </c>
      <c r="AL57">
        <f t="shared" si="26"/>
        <v>-7866.7887002523275</v>
      </c>
      <c r="AN57">
        <f t="shared" si="27"/>
        <v>0</v>
      </c>
      <c r="AO57">
        <f t="shared" si="27"/>
        <v>0</v>
      </c>
      <c r="AP57">
        <f t="shared" si="27"/>
        <v>-7.5844757062846865E-2</v>
      </c>
      <c r="AQ57">
        <f t="shared" si="27"/>
        <v>-27.212657090300343</v>
      </c>
      <c r="AR57">
        <f t="shared" si="27"/>
        <v>-27.28850184736319</v>
      </c>
      <c r="AS57">
        <f t="shared" si="27"/>
        <v>5.9936380511365045E-2</v>
      </c>
      <c r="AT57">
        <f t="shared" si="27"/>
        <v>8.2886841225596239E-2</v>
      </c>
      <c r="AU57">
        <f t="shared" si="23"/>
        <v>-27.145678625626228</v>
      </c>
      <c r="AW57">
        <v>54</v>
      </c>
      <c r="AX57">
        <f>IF(Z57&gt;0, (R57*SUMPRODUCT(K57:$K$98, X57:$X$98)-K57*$AZ$3)/Z57, 0)</f>
        <v>741.09364629605091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1000000</v>
      </c>
      <c r="S58">
        <f t="shared" si="1"/>
        <v>722.43510238380179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325.78076007957714</v>
      </c>
      <c r="AC58">
        <f t="shared" si="2"/>
        <v>308.27350293727102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-8484.1897187287577</v>
      </c>
      <c r="AI58">
        <f t="shared" si="25"/>
        <v>-8505.5254416137668</v>
      </c>
      <c r="AJ58">
        <f t="shared" si="7"/>
        <v>17.507257142306116</v>
      </c>
      <c r="AK58">
        <f t="shared" si="22"/>
        <v>22.8046532055704</v>
      </c>
      <c r="AL58">
        <f t="shared" si="26"/>
        <v>-8465.2135312658902</v>
      </c>
      <c r="AN58">
        <f t="shared" si="27"/>
        <v>0</v>
      </c>
      <c r="AO58">
        <f t="shared" si="27"/>
        <v>0</v>
      </c>
      <c r="AP58">
        <f t="shared" si="27"/>
        <v>-6.5734377905243946E-2</v>
      </c>
      <c r="AQ58">
        <f t="shared" si="27"/>
        <v>-26.139397113306615</v>
      </c>
      <c r="AR58">
        <f t="shared" si="27"/>
        <v>-26.205131491211858</v>
      </c>
      <c r="AS58">
        <f t="shared" si="27"/>
        <v>5.3939051574636722E-2</v>
      </c>
      <c r="AT58">
        <f t="shared" si="27"/>
        <v>7.0260084455179173E-2</v>
      </c>
      <c r="AU58">
        <f t="shared" si="23"/>
        <v>-26.080932355182043</v>
      </c>
      <c r="AW58">
        <v>55</v>
      </c>
      <c r="AX58">
        <f>IF(Z58&gt;0, (R58*SUMPRODUCT(K58:$K$98, X58:$X$98)-K58*$AZ$3)/Z58, 0)</f>
        <v>722.43510238380179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1000000</v>
      </c>
      <c r="S59">
        <f t="shared" si="1"/>
        <v>703.53202776240937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308.27350293727102</v>
      </c>
      <c r="AC59">
        <f t="shared" si="2"/>
        <v>290.79964149181654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-9104.8780719774277</v>
      </c>
      <c r="AI59">
        <f t="shared" si="25"/>
        <v>-9125.5451937299877</v>
      </c>
      <c r="AJ59">
        <f t="shared" si="7"/>
        <v>17.473861445454475</v>
      </c>
      <c r="AK59">
        <f t="shared" si="22"/>
        <v>21.579145205608974</v>
      </c>
      <c r="AL59">
        <f t="shared" si="26"/>
        <v>-9086.492187078924</v>
      </c>
      <c r="AN59">
        <f t="shared" si="27"/>
        <v>0</v>
      </c>
      <c r="AO59">
        <f t="shared" si="27"/>
        <v>0</v>
      </c>
      <c r="AP59">
        <f t="shared" si="27"/>
        <v>-5.68521863048677E-2</v>
      </c>
      <c r="AQ59">
        <f t="shared" si="27"/>
        <v>-25.046169013208534</v>
      </c>
      <c r="AR59">
        <f t="shared" si="27"/>
        <v>-25.103021199513403</v>
      </c>
      <c r="AS59">
        <f t="shared" si="27"/>
        <v>4.8068000869031971E-2</v>
      </c>
      <c r="AT59">
        <f t="shared" si="27"/>
        <v>5.9361027540138035E-2</v>
      </c>
      <c r="AU59">
        <f t="shared" si="23"/>
        <v>-24.995592171104231</v>
      </c>
      <c r="AW59">
        <v>56</v>
      </c>
      <c r="AX59">
        <f>IF(Z59&gt;0, (R59*SUMPRODUCT(K59:$K$98, X59:$X$98)-K59*$AZ$3)/Z59, 0)</f>
        <v>703.53202776240937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1000000</v>
      </c>
      <c r="S60">
        <f t="shared" si="1"/>
        <v>684.68065381110569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290.79964149181654</v>
      </c>
      <c r="AC60">
        <f t="shared" si="2"/>
        <v>273.49055789633314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-9766.5021764271423</v>
      </c>
      <c r="AI60">
        <f t="shared" si="25"/>
        <v>-9786.4743018533554</v>
      </c>
      <c r="AJ60">
        <f t="shared" si="7"/>
        <v>17.309083595483401</v>
      </c>
      <c r="AK60">
        <f t="shared" si="22"/>
        <v>20.355974904427161</v>
      </c>
      <c r="AL60">
        <f t="shared" si="26"/>
        <v>-9748.8092433534457</v>
      </c>
      <c r="AN60">
        <f t="shared" si="27"/>
        <v>0</v>
      </c>
      <c r="AO60">
        <f t="shared" si="27"/>
        <v>0</v>
      </c>
      <c r="AP60">
        <f t="shared" si="27"/>
        <v>-4.9053887948802118E-2</v>
      </c>
      <c r="AQ60">
        <f t="shared" si="27"/>
        <v>-23.987677485011655</v>
      </c>
      <c r="AR60">
        <f t="shared" si="27"/>
        <v>-24.036731372960457</v>
      </c>
      <c r="AS60">
        <f t="shared" si="27"/>
        <v>4.2513144148139143E-2</v>
      </c>
      <c r="AT60">
        <f t="shared" si="27"/>
        <v>4.9996667392237314E-2</v>
      </c>
      <c r="AU60">
        <f t="shared" si="23"/>
        <v>-23.944221561420083</v>
      </c>
      <c r="AW60">
        <v>57</v>
      </c>
      <c r="AX60">
        <f>IF(Z60&gt;0, (R60*SUMPRODUCT(K60:$K$98, X60:$X$98)-K60*$AZ$3)/Z60, 0)</f>
        <v>684.68065381110569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1000000</v>
      </c>
      <c r="S61">
        <f t="shared" si="1"/>
        <v>666.03479651240377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273.49055789633314</v>
      </c>
      <c r="AC61">
        <f t="shared" si="2"/>
        <v>256.41099239143307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-10466.707489745944</v>
      </c>
      <c r="AI61">
        <f t="shared" si="25"/>
        <v>-10485.956558543407</v>
      </c>
      <c r="AJ61">
        <f t="shared" si="7"/>
        <v>17.079565504900074</v>
      </c>
      <c r="AK61">
        <f t="shared" si="22"/>
        <v>19.144339052743323</v>
      </c>
      <c r="AL61">
        <f t="shared" si="26"/>
        <v>-10449.732653985762</v>
      </c>
      <c r="AN61">
        <f t="shared" si="27"/>
        <v>0</v>
      </c>
      <c r="AO61">
        <f t="shared" si="27"/>
        <v>0</v>
      </c>
      <c r="AP61">
        <f t="shared" si="27"/>
        <v>-4.2212478452516085E-2</v>
      </c>
      <c r="AQ61">
        <f t="shared" si="27"/>
        <v>-22.953092901715699</v>
      </c>
      <c r="AR61">
        <f t="shared" si="27"/>
        <v>-22.995305380168212</v>
      </c>
      <c r="AS61">
        <f t="shared" si="27"/>
        <v>3.7454839942644258E-2</v>
      </c>
      <c r="AT61">
        <f t="shared" si="27"/>
        <v>4.1982810090953192E-2</v>
      </c>
      <c r="AU61">
        <f t="shared" si="23"/>
        <v>-22.915867730134611</v>
      </c>
      <c r="AW61">
        <v>58</v>
      </c>
      <c r="AX61">
        <f>IF(Z61&gt;0, (R61*SUMPRODUCT(K61:$K$98, X61:$X$98)-K61*$AZ$3)/Z61, 0)</f>
        <v>666.03479651240377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1000000</v>
      </c>
      <c r="S62">
        <f t="shared" si="1"/>
        <v>647.76805444402726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256.41099239143307</v>
      </c>
      <c r="AC62">
        <f t="shared" si="2"/>
        <v>239.625856614817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-11206.1622401156</v>
      </c>
      <c r="AI62">
        <f t="shared" si="25"/>
        <v>-11224.658510113082</v>
      </c>
      <c r="AJ62">
        <f t="shared" si="7"/>
        <v>16.785135776616073</v>
      </c>
      <c r="AK62">
        <f t="shared" si="22"/>
        <v>17.948769467400318</v>
      </c>
      <c r="AL62">
        <f t="shared" si="26"/>
        <v>-11189.924604869066</v>
      </c>
      <c r="AN62">
        <f t="shared" si="27"/>
        <v>0</v>
      </c>
      <c r="AO62">
        <f t="shared" si="27"/>
        <v>0</v>
      </c>
      <c r="AP62">
        <f t="shared" si="27"/>
        <v>-3.6215731438004065E-2</v>
      </c>
      <c r="AQ62">
        <f t="shared" si="27"/>
        <v>-21.941686739756754</v>
      </c>
      <c r="AR62">
        <f t="shared" si="27"/>
        <v>-21.977902471194756</v>
      </c>
      <c r="AS62">
        <f t="shared" si="27"/>
        <v>3.2865327415694666E-2</v>
      </c>
      <c r="AT62">
        <f t="shared" si="27"/>
        <v>3.5143724370507223E-2</v>
      </c>
      <c r="AU62">
        <f t="shared" si="23"/>
        <v>-21.909893419408554</v>
      </c>
      <c r="AW62">
        <v>59</v>
      </c>
      <c r="AX62">
        <f>IF(Z62&gt;0, (R62*SUMPRODUCT(K62:$K$98, X62:$X$98)-K62*$AZ$3)/Z62, 0)</f>
        <v>647.76805444402726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1000000</v>
      </c>
      <c r="S63">
        <f t="shared" si="1"/>
        <v>629.95390082997301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239.625856614817</v>
      </c>
      <c r="AC63">
        <f t="shared" si="2"/>
        <v>223.1912744510422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-11928.356608772829</v>
      </c>
      <c r="AI63">
        <f t="shared" si="25"/>
        <v>-11946.071498239899</v>
      </c>
      <c r="AJ63">
        <f t="shared" si="7"/>
        <v>16.434582163774792</v>
      </c>
      <c r="AK63">
        <f t="shared" si="22"/>
        <v>16.773809963037191</v>
      </c>
      <c r="AL63">
        <f t="shared" si="26"/>
        <v>-11912.863106113087</v>
      </c>
      <c r="AN63">
        <f t="shared" si="27"/>
        <v>0</v>
      </c>
      <c r="AO63">
        <f t="shared" si="27"/>
        <v>0</v>
      </c>
      <c r="AP63">
        <f t="shared" si="27"/>
        <v>-3.0969452580391917E-2</v>
      </c>
      <c r="AQ63">
        <f t="shared" si="27"/>
        <v>-20.853343456876193</v>
      </c>
      <c r="AR63">
        <f t="shared" si="27"/>
        <v>-20.884312909456586</v>
      </c>
      <c r="AS63">
        <f t="shared" si="27"/>
        <v>2.8731198912966213E-2</v>
      </c>
      <c r="AT63">
        <f t="shared" si="27"/>
        <v>2.9324242367329102E-2</v>
      </c>
      <c r="AU63">
        <f t="shared" si="23"/>
        <v>-20.826257468176291</v>
      </c>
      <c r="AW63">
        <v>60</v>
      </c>
      <c r="AX63">
        <f>IF(Z63&gt;0, (R63*SUMPRODUCT(K63:$K$98, X63:$X$98)-K63*$AZ$3)/Z63, 0)</f>
        <v>629.95390082997301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1000000</v>
      </c>
      <c r="S64">
        <f t="shared" si="1"/>
        <v>612.87381911235798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223.1912744510422</v>
      </c>
      <c r="AC64">
        <f t="shared" si="2"/>
        <v>207.25498865129262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-12585.710096138169</v>
      </c>
      <c r="AI64">
        <f t="shared" si="25"/>
        <v>-12602.618551205762</v>
      </c>
      <c r="AJ64">
        <f t="shared" si="7"/>
        <v>15.936285799749584</v>
      </c>
      <c r="AK64">
        <f t="shared" si="22"/>
        <v>15.623389211572956</v>
      </c>
      <c r="AL64">
        <f t="shared" si="26"/>
        <v>-12571.05887619444</v>
      </c>
      <c r="AN64">
        <f t="shared" si="27"/>
        <v>0</v>
      </c>
      <c r="AO64">
        <f t="shared" si="27"/>
        <v>0</v>
      </c>
      <c r="AP64">
        <f t="shared" si="27"/>
        <v>-2.6392527757757911E-2</v>
      </c>
      <c r="AQ64">
        <f t="shared" si="27"/>
        <v>-19.645124391056026</v>
      </c>
      <c r="AR64">
        <f t="shared" si="27"/>
        <v>-19.671516918813783</v>
      </c>
      <c r="AS64">
        <f t="shared" si="27"/>
        <v>2.4875061834100532E-2</v>
      </c>
      <c r="AT64">
        <f t="shared" si="27"/>
        <v>2.4386659324483452E-2</v>
      </c>
      <c r="AU64">
        <f t="shared" si="23"/>
        <v>-19.6222551976552</v>
      </c>
      <c r="AW64">
        <v>61</v>
      </c>
      <c r="AX64">
        <f>IF(Z64&gt;0, (R64*SUMPRODUCT(K64:$K$98, X64:$X$98)-K64*$AZ$3)/Z64, 0)</f>
        <v>612.87381911235798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1000000</v>
      </c>
      <c r="S65">
        <f t="shared" si="1"/>
        <v>602.75411834044394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207.25498865129262</v>
      </c>
      <c r="AC65">
        <f t="shared" si="2"/>
        <v>192.00009431124249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-16249.405422025548</v>
      </c>
      <c r="AI65">
        <f t="shared" si="25"/>
        <v>-16265.332322271363</v>
      </c>
      <c r="AJ65">
        <f t="shared" si="7"/>
        <v>15.254894340050129</v>
      </c>
      <c r="AK65">
        <f t="shared" si="22"/>
        <v>14.507849205590485</v>
      </c>
      <c r="AL65">
        <f t="shared" si="26"/>
        <v>-16235.569578725721</v>
      </c>
      <c r="AN65">
        <f t="shared" si="27"/>
        <v>0</v>
      </c>
      <c r="AO65">
        <f t="shared" si="27"/>
        <v>0</v>
      </c>
      <c r="AP65">
        <f t="shared" si="27"/>
        <v>-2.2196796300195415E-2</v>
      </c>
      <c r="AQ65">
        <f t="shared" si="27"/>
        <v>-22.64626114216906</v>
      </c>
      <c r="AR65">
        <f t="shared" si="27"/>
        <v>-22.668457938469256</v>
      </c>
      <c r="AS65">
        <f t="shared" si="27"/>
        <v>2.1260243802687293E-2</v>
      </c>
      <c r="AT65">
        <f t="shared" si="27"/>
        <v>2.0219111603657514E-2</v>
      </c>
      <c r="AU65">
        <f t="shared" si="23"/>
        <v>-22.626978583062911</v>
      </c>
      <c r="AW65">
        <v>62</v>
      </c>
      <c r="AX65">
        <f>IF(Z65&gt;0, (R65*SUMPRODUCT(K65:$K$98, X65:$X$98)-K65*$AZ$3)/Z65, 0)</f>
        <v>602.75411834044394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1000000</v>
      </c>
      <c r="S66">
        <f t="shared" si="1"/>
        <v>585.90695776721884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192.00009431124249</v>
      </c>
      <c r="AC66">
        <f t="shared" si="2"/>
        <v>173.27368142890026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-19616.793210146025</v>
      </c>
      <c r="AI66">
        <f t="shared" si="25"/>
        <v>-19631.580001728875</v>
      </c>
      <c r="AJ66">
        <f t="shared" si="7"/>
        <v>18.726412882342231</v>
      </c>
      <c r="AK66">
        <f t="shared" si="22"/>
        <v>13.440006601786976</v>
      </c>
      <c r="AL66">
        <f t="shared" si="26"/>
        <v>-19599.413582244746</v>
      </c>
      <c r="AN66">
        <f t="shared" si="27"/>
        <v>0</v>
      </c>
      <c r="AO66">
        <f t="shared" si="27"/>
        <v>0</v>
      </c>
      <c r="AP66">
        <f t="shared" si="27"/>
        <v>-1.8399878935291453E-2</v>
      </c>
      <c r="AQ66">
        <f t="shared" si="27"/>
        <v>-24.410070172625534</v>
      </c>
      <c r="AR66">
        <f t="shared" si="27"/>
        <v>-24.428470051560829</v>
      </c>
      <c r="AS66">
        <f t="shared" si="27"/>
        <v>2.3302129335956333E-2</v>
      </c>
      <c r="AT66">
        <f t="shared" si="27"/>
        <v>1.6724012979883393E-2</v>
      </c>
      <c r="AU66">
        <f t="shared" si="23"/>
        <v>-24.388443909244991</v>
      </c>
      <c r="AW66">
        <v>63</v>
      </c>
      <c r="AX66">
        <f>IF(Z66&gt;0, (R66*SUMPRODUCT(K66:$K$98, X66:$X$98)-K66*$AZ$3)/Z66, 0)</f>
        <v>585.90695776721884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8">$C$6</f>
        <v>1000000</v>
      </c>
      <c r="S67">
        <f t="shared" ref="S67:S98" si="29">AX67</f>
        <v>563.98329024583836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173.27368142890026</v>
      </c>
      <c r="AC67">
        <f t="shared" ref="AC67:AC98" si="30">S67*Z67</f>
        <v>152.36347577397714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-13.50780053320041</v>
      </c>
      <c r="AH67">
        <f t="shared" ref="AH67:AH98" si="33">-X67*R67</f>
        <v>-22622.462676403262</v>
      </c>
      <c r="AI67">
        <f t="shared" ref="AI67:AI98" si="34">SUM(AE67:AH67)</f>
        <v>-22635.970476936462</v>
      </c>
      <c r="AJ67">
        <f t="shared" ref="AJ67:AJ98" si="35">AB67-AC67</f>
        <v>20.910205654923118</v>
      </c>
      <c r="AK67">
        <f t="shared" si="22"/>
        <v>12.12915770002302</v>
      </c>
      <c r="AL67">
        <f t="shared" si="26"/>
        <v>-22602.931113581515</v>
      </c>
      <c r="AN67">
        <f t="shared" ref="AN67:AU98" si="36">AE67*$K67</f>
        <v>0</v>
      </c>
      <c r="AO67">
        <f t="shared" si="36"/>
        <v>0</v>
      </c>
      <c r="AP67">
        <f t="shared" si="36"/>
        <v>-1.5007475053254393E-2</v>
      </c>
      <c r="AQ67">
        <f t="shared" si="36"/>
        <v>-25.134072969528905</v>
      </c>
      <c r="AR67">
        <f t="shared" si="36"/>
        <v>-25.149080444582161</v>
      </c>
      <c r="AS67">
        <f t="shared" si="36"/>
        <v>2.3231716292624778E-2</v>
      </c>
      <c r="AT67">
        <f t="shared" si="36"/>
        <v>1.3475771362827188E-2</v>
      </c>
      <c r="AU67">
        <f t="shared" si="23"/>
        <v>-25.112372956926706</v>
      </c>
      <c r="AW67">
        <v>64</v>
      </c>
      <c r="AX67">
        <f>IF(Z67&gt;0, (R67*SUMPRODUCT(K67:$K$98, X67:$X$98)-K67*$AZ$3)/Z67, 0)</f>
        <v>563.98329024583836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50</v>
      </c>
      <c r="R68">
        <f t="shared" si="28"/>
        <v>1000000</v>
      </c>
      <c r="S68">
        <f t="shared" si="29"/>
        <v>537.91239291933357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152.36347577397714</v>
      </c>
      <c r="AC68">
        <f t="shared" si="30"/>
        <v>130.35428183811115</v>
      </c>
      <c r="AE68">
        <f t="shared" si="31"/>
        <v>0</v>
      </c>
      <c r="AF68">
        <f t="shared" si="32"/>
        <v>0</v>
      </c>
      <c r="AG68">
        <f t="shared" si="32"/>
        <v>-12.116683269803318</v>
      </c>
      <c r="AH68">
        <f t="shared" si="33"/>
        <v>-25120.785161301766</v>
      </c>
      <c r="AI68">
        <f t="shared" si="34"/>
        <v>-25132.90184457157</v>
      </c>
      <c r="AJ68">
        <f t="shared" si="35"/>
        <v>22.009193935865994</v>
      </c>
      <c r="AK68">
        <f t="shared" si="22"/>
        <v>10.665443304178401</v>
      </c>
      <c r="AL68">
        <f t="shared" si="26"/>
        <v>-25100.227207331529</v>
      </c>
      <c r="AN68">
        <f t="shared" si="36"/>
        <v>0</v>
      </c>
      <c r="AO68">
        <f t="shared" si="36"/>
        <v>0</v>
      </c>
      <c r="AP68">
        <f t="shared" si="36"/>
        <v>-1.2019564273040467E-2</v>
      </c>
      <c r="AQ68">
        <f t="shared" si="36"/>
        <v>-24.919434230652215</v>
      </c>
      <c r="AR68">
        <f t="shared" si="36"/>
        <v>-24.931453794925257</v>
      </c>
      <c r="AS68">
        <f t="shared" si="36"/>
        <v>2.1832783379691984E-2</v>
      </c>
      <c r="AT68">
        <f t="shared" si="36"/>
        <v>1.0579956448520939E-2</v>
      </c>
      <c r="AU68">
        <f t="shared" si="23"/>
        <v>-24.899041055097047</v>
      </c>
      <c r="AW68">
        <v>65</v>
      </c>
      <c r="AX68">
        <f>IF(Z68&gt;0, (R68*SUMPRODUCT(K68:$K$98, X68:$X$98)-K68*$AZ$3)/Z68, 0)</f>
        <v>537.91239291933357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8"/>
        <v>1000000</v>
      </c>
      <c r="S69">
        <f t="shared" si="29"/>
        <v>507.12769444272629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130.35428183811115</v>
      </c>
      <c r="AC69">
        <f t="shared" si="30"/>
        <v>108.22491817322934</v>
      </c>
      <c r="AE69">
        <f t="shared" si="31"/>
        <v>0</v>
      </c>
      <c r="AF69">
        <f t="shared" si="32"/>
        <v>0</v>
      </c>
      <c r="AG69">
        <f t="shared" si="32"/>
        <v>-10.670381381178148</v>
      </c>
      <c r="AH69">
        <f t="shared" si="33"/>
        <v>-26502.701118542758</v>
      </c>
      <c r="AI69">
        <f t="shared" si="34"/>
        <v>-26513.371499923935</v>
      </c>
      <c r="AJ69">
        <f t="shared" si="35"/>
        <v>22.129363664881808</v>
      </c>
      <c r="AK69">
        <f t="shared" si="22"/>
        <v>9.1247997286677816</v>
      </c>
      <c r="AL69">
        <f t="shared" si="26"/>
        <v>-26482.117336530388</v>
      </c>
      <c r="AN69">
        <f t="shared" si="36"/>
        <v>0</v>
      </c>
      <c r="AO69">
        <f t="shared" si="36"/>
        <v>0</v>
      </c>
      <c r="AP69">
        <f t="shared" si="36"/>
        <v>-9.4507633440114921E-3</v>
      </c>
      <c r="AQ69">
        <f t="shared" si="36"/>
        <v>-23.473458661021269</v>
      </c>
      <c r="AR69">
        <f t="shared" si="36"/>
        <v>-23.482909424365278</v>
      </c>
      <c r="AS69">
        <f t="shared" si="36"/>
        <v>1.9599990991818993E-2</v>
      </c>
      <c r="AT69">
        <f t="shared" si="36"/>
        <v>8.08184072494866E-3</v>
      </c>
      <c r="AU69">
        <f t="shared" si="23"/>
        <v>-23.455227592648512</v>
      </c>
      <c r="AW69">
        <v>66</v>
      </c>
      <c r="AX69">
        <f>IF(Z69&gt;0, (R69*SUMPRODUCT(K69:$K$98, X69:$X$98)-K69*$AZ$3)/Z69, 0)</f>
        <v>507.12769444272629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50</v>
      </c>
      <c r="R70">
        <f t="shared" si="28"/>
        <v>1000000</v>
      </c>
      <c r="S70">
        <f t="shared" si="29"/>
        <v>473.73375308811035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108.22491817322934</v>
      </c>
      <c r="AC70">
        <f t="shared" si="30"/>
        <v>87.242593945931731</v>
      </c>
      <c r="AE70">
        <f t="shared" si="31"/>
        <v>0</v>
      </c>
      <c r="AF70">
        <f t="shared" si="32"/>
        <v>0</v>
      </c>
      <c r="AG70">
        <f t="shared" si="32"/>
        <v>-9.2079774110696917</v>
      </c>
      <c r="AH70">
        <f t="shared" si="33"/>
        <v>-27114.003125933479</v>
      </c>
      <c r="AI70">
        <f t="shared" si="34"/>
        <v>-27123.211103344547</v>
      </c>
      <c r="AJ70">
        <f t="shared" si="35"/>
        <v>20.98232422729761</v>
      </c>
      <c r="AK70">
        <f t="shared" si="22"/>
        <v>7.5757442721260544</v>
      </c>
      <c r="AL70">
        <f t="shared" si="26"/>
        <v>-27094.653034845123</v>
      </c>
      <c r="AN70">
        <f t="shared" si="36"/>
        <v>0</v>
      </c>
      <c r="AO70">
        <f t="shared" si="36"/>
        <v>0</v>
      </c>
      <c r="AP70">
        <f t="shared" si="36"/>
        <v>-7.2817064726314268E-3</v>
      </c>
      <c r="AQ70">
        <f t="shared" si="36"/>
        <v>-21.441865379003179</v>
      </c>
      <c r="AR70">
        <f t="shared" si="36"/>
        <v>-21.449147085475811</v>
      </c>
      <c r="AS70">
        <f t="shared" si="36"/>
        <v>1.6592908444050463E-2</v>
      </c>
      <c r="AT70">
        <f t="shared" si="36"/>
        <v>5.9909297817154717E-3</v>
      </c>
      <c r="AU70">
        <f t="shared" si="23"/>
        <v>-21.426563247250044</v>
      </c>
      <c r="AW70">
        <v>67</v>
      </c>
      <c r="AX70">
        <f>IF(Z70&gt;0, (R70*SUMPRODUCT(K70:$K$98, X70:$X$98)-K70*$AZ$3)/Z70, 0)</f>
        <v>473.73375308811035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50</v>
      </c>
      <c r="R71">
        <f t="shared" si="28"/>
        <v>1000000</v>
      </c>
      <c r="S71">
        <f t="shared" si="29"/>
        <v>437.44037452085746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87.242593945931731</v>
      </c>
      <c r="AC71">
        <f t="shared" si="30"/>
        <v>68.024955739896058</v>
      </c>
      <c r="AE71">
        <f t="shared" si="31"/>
        <v>0</v>
      </c>
      <c r="AF71">
        <f t="shared" si="32"/>
        <v>0</v>
      </c>
      <c r="AG71">
        <f t="shared" si="32"/>
        <v>-7.7753403323145456</v>
      </c>
      <c r="AH71">
        <f t="shared" si="33"/>
        <v>-26811.146092888983</v>
      </c>
      <c r="AI71">
        <f t="shared" si="34"/>
        <v>-26818.921433221298</v>
      </c>
      <c r="AJ71">
        <f t="shared" si="35"/>
        <v>19.217638206035673</v>
      </c>
      <c r="AK71">
        <f t="shared" si="22"/>
        <v>6.1069815762152215</v>
      </c>
      <c r="AL71">
        <f t="shared" si="26"/>
        <v>-26793.596813439046</v>
      </c>
      <c r="AN71">
        <f t="shared" si="36"/>
        <v>0</v>
      </c>
      <c r="AO71">
        <f t="shared" si="36"/>
        <v>0</v>
      </c>
      <c r="AP71">
        <f t="shared" si="36"/>
        <v>-5.4899742575255225E-3</v>
      </c>
      <c r="AQ71">
        <f t="shared" si="36"/>
        <v>-18.930682847795111</v>
      </c>
      <c r="AR71">
        <f t="shared" si="36"/>
        <v>-18.936172822052637</v>
      </c>
      <c r="AS71">
        <f t="shared" si="36"/>
        <v>1.3569095953664645E-2</v>
      </c>
      <c r="AT71">
        <f t="shared" si="36"/>
        <v>4.3119876702070884E-3</v>
      </c>
      <c r="AU71">
        <f t="shared" si="23"/>
        <v>-18.918291738428767</v>
      </c>
      <c r="AW71">
        <v>68</v>
      </c>
      <c r="AX71">
        <f>IF(Z71&gt;0, (R71*SUMPRODUCT(K71:$K$98, X71:$X$98)-K71*$AZ$3)/Z71, 0)</f>
        <v>437.44037452085746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50</v>
      </c>
      <c r="R72">
        <f t="shared" si="28"/>
        <v>1000000</v>
      </c>
      <c r="S72">
        <f t="shared" si="29"/>
        <v>398.02491644698591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68.024955739896058</v>
      </c>
      <c r="AC72">
        <f t="shared" si="30"/>
        <v>51.080190010821944</v>
      </c>
      <c r="AE72">
        <f t="shared" si="31"/>
        <v>0</v>
      </c>
      <c r="AF72">
        <f t="shared" si="32"/>
        <v>0</v>
      </c>
      <c r="AG72">
        <f t="shared" si="32"/>
        <v>-6.4167075853937732</v>
      </c>
      <c r="AH72">
        <f t="shared" si="33"/>
        <v>-25617.586871952528</v>
      </c>
      <c r="AI72">
        <f t="shared" si="34"/>
        <v>-25624.003579537923</v>
      </c>
      <c r="AJ72">
        <f t="shared" si="35"/>
        <v>16.944765729074113</v>
      </c>
      <c r="AK72">
        <f t="shared" si="22"/>
        <v>4.7617469017927245</v>
      </c>
      <c r="AL72">
        <f t="shared" si="26"/>
        <v>-25602.297066907056</v>
      </c>
      <c r="AN72">
        <f t="shared" si="36"/>
        <v>0</v>
      </c>
      <c r="AO72">
        <f t="shared" si="36"/>
        <v>0</v>
      </c>
      <c r="AP72">
        <f t="shared" si="36"/>
        <v>-4.0452477636566536E-3</v>
      </c>
      <c r="AQ72">
        <f t="shared" si="36"/>
        <v>-16.149946779550277</v>
      </c>
      <c r="AR72">
        <f t="shared" si="36"/>
        <v>-16.153992027313933</v>
      </c>
      <c r="AS72">
        <f t="shared" si="36"/>
        <v>1.0682390425153917E-2</v>
      </c>
      <c r="AT72">
        <f t="shared" si="36"/>
        <v>3.0019204941522889E-3</v>
      </c>
      <c r="AU72">
        <f t="shared" si="23"/>
        <v>-16.140307716394627</v>
      </c>
      <c r="AW72">
        <v>69</v>
      </c>
      <c r="AX72">
        <f>IF(Z72&gt;0, (R72*SUMPRODUCT(K72:$K$98, X72:$X$98)-K72*$AZ$3)/Z72, 0)</f>
        <v>398.02491644698591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50</v>
      </c>
      <c r="R73">
        <f t="shared" si="28"/>
        <v>1000000</v>
      </c>
      <c r="S73">
        <f t="shared" si="29"/>
        <v>355.40276897892022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51.080190010821944</v>
      </c>
      <c r="AC73">
        <f t="shared" si="30"/>
        <v>36.703383515843967</v>
      </c>
      <c r="AE73">
        <f t="shared" si="31"/>
        <v>0</v>
      </c>
      <c r="AF73">
        <f t="shared" si="32"/>
        <v>0</v>
      </c>
      <c r="AG73">
        <f t="shared" si="32"/>
        <v>-5.1636321829024538</v>
      </c>
      <c r="AH73">
        <f t="shared" si="33"/>
        <v>-23778.166532747633</v>
      </c>
      <c r="AI73">
        <f t="shared" si="34"/>
        <v>-23783.330164930536</v>
      </c>
      <c r="AJ73">
        <f t="shared" si="35"/>
        <v>14.376806494977977</v>
      </c>
      <c r="AK73">
        <f t="shared" ref="AK73:AK98" si="49">G73*SUM(AB73:AB73, AE73:AF73)</f>
        <v>3.5756133007575364</v>
      </c>
      <c r="AL73">
        <f t="shared" si="26"/>
        <v>-23765.377745134803</v>
      </c>
      <c r="AN73">
        <f t="shared" si="36"/>
        <v>0</v>
      </c>
      <c r="AO73">
        <f t="shared" si="36"/>
        <v>0</v>
      </c>
      <c r="AP73">
        <f t="shared" si="36"/>
        <v>-2.906498841146216E-3</v>
      </c>
      <c r="AQ73">
        <f t="shared" si="36"/>
        <v>-13.384224713148651</v>
      </c>
      <c r="AR73">
        <f t="shared" si="36"/>
        <v>-13.387131211989796</v>
      </c>
      <c r="AS73">
        <f t="shared" si="36"/>
        <v>8.0923989038950237E-3</v>
      </c>
      <c r="AT73">
        <f t="shared" si="36"/>
        <v>2.012636753920995E-3</v>
      </c>
      <c r="AU73">
        <f t="shared" si="23"/>
        <v>-13.377026176331983</v>
      </c>
      <c r="AW73">
        <v>70</v>
      </c>
      <c r="AX73">
        <f>IF(Z73&gt;0, (R73*SUMPRODUCT(K73:$K$98, X73:$X$98)-K73*$AZ$3)/Z73, 0)</f>
        <v>355.40276897892022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50</v>
      </c>
      <c r="R74">
        <f t="shared" si="28"/>
        <v>1000000</v>
      </c>
      <c r="S74">
        <f t="shared" si="29"/>
        <v>307.7286311895237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36.703383515843967</v>
      </c>
      <c r="AC74">
        <f t="shared" si="30"/>
        <v>24.902319771063453</v>
      </c>
      <c r="AE74">
        <f t="shared" si="31"/>
        <v>0</v>
      </c>
      <c r="AF74">
        <f t="shared" si="32"/>
        <v>0</v>
      </c>
      <c r="AG74">
        <f t="shared" si="32"/>
        <v>-4.0461493093449974</v>
      </c>
      <c r="AH74">
        <f t="shared" si="33"/>
        <v>-21316.931034568632</v>
      </c>
      <c r="AI74">
        <f t="shared" si="34"/>
        <v>-21320.977183877978</v>
      </c>
      <c r="AJ74">
        <f t="shared" si="35"/>
        <v>11.801063744780514</v>
      </c>
      <c r="AK74">
        <f t="shared" si="49"/>
        <v>2.569236846109078</v>
      </c>
      <c r="AL74">
        <f t="shared" si="26"/>
        <v>-21306.606883287088</v>
      </c>
      <c r="AN74">
        <f t="shared" si="36"/>
        <v>0</v>
      </c>
      <c r="AO74">
        <f t="shared" si="36"/>
        <v>0</v>
      </c>
      <c r="AP74">
        <f t="shared" si="36"/>
        <v>-2.0334745316165433E-3</v>
      </c>
      <c r="AQ74">
        <f t="shared" si="36"/>
        <v>-10.713256737932593</v>
      </c>
      <c r="AR74">
        <f t="shared" si="36"/>
        <v>-10.715290212464211</v>
      </c>
      <c r="AS74">
        <f t="shared" si="36"/>
        <v>5.9308643197053092E-3</v>
      </c>
      <c r="AT74">
        <f t="shared" si="36"/>
        <v>1.291222170221735E-3</v>
      </c>
      <c r="AU74">
        <f t="shared" si="23"/>
        <v>-10.708068125974282</v>
      </c>
      <c r="AW74">
        <v>71</v>
      </c>
      <c r="AX74">
        <f>IF(Z74&gt;0, (R74*SUMPRODUCT(K74:$K$98, X74:$X$98)-K74*$AZ$3)/Z74, 0)</f>
        <v>307.7286311895237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50</v>
      </c>
      <c r="R75">
        <f t="shared" si="28"/>
        <v>1000000</v>
      </c>
      <c r="S75">
        <f t="shared" si="29"/>
        <v>253.29314920913893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24.902319771063453</v>
      </c>
      <c r="AC75">
        <f t="shared" si="30"/>
        <v>15.602599612030989</v>
      </c>
      <c r="AE75">
        <f t="shared" si="31"/>
        <v>0</v>
      </c>
      <c r="AF75">
        <f t="shared" si="32"/>
        <v>0</v>
      </c>
      <c r="AG75">
        <f t="shared" si="32"/>
        <v>-3.0799489960046738</v>
      </c>
      <c r="AH75">
        <f t="shared" si="33"/>
        <v>-18514.776404937467</v>
      </c>
      <c r="AI75">
        <f t="shared" si="34"/>
        <v>-18517.856353933472</v>
      </c>
      <c r="AJ75">
        <f t="shared" si="35"/>
        <v>9.2997201590324643</v>
      </c>
      <c r="AK75">
        <f t="shared" si="49"/>
        <v>1.7431623839744419</v>
      </c>
      <c r="AL75">
        <f t="shared" si="26"/>
        <v>-18506.813471390466</v>
      </c>
      <c r="AN75">
        <f t="shared" si="36"/>
        <v>0</v>
      </c>
      <c r="AO75">
        <f t="shared" si="36"/>
        <v>0</v>
      </c>
      <c r="AP75">
        <f t="shared" si="36"/>
        <v>-1.3820454786631527E-3</v>
      </c>
      <c r="AQ75">
        <f t="shared" si="36"/>
        <v>-8.3080151821008315</v>
      </c>
      <c r="AR75">
        <f t="shared" si="36"/>
        <v>-8.3093972275794954</v>
      </c>
      <c r="AS75">
        <f t="shared" si="36"/>
        <v>4.1730029345602472E-3</v>
      </c>
      <c r="AT75">
        <f t="shared" si="36"/>
        <v>7.8219791771639582E-4</v>
      </c>
      <c r="AU75">
        <f t="shared" si="23"/>
        <v>-8.3044420267272194</v>
      </c>
      <c r="AW75">
        <v>72</v>
      </c>
      <c r="AX75">
        <f>IF(Z75&gt;0, (R75*SUMPRODUCT(K75:$K$98, X75:$X$98)-K75*$AZ$3)/Z75, 0)</f>
        <v>253.29314920913893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50</v>
      </c>
      <c r="R76">
        <f t="shared" si="28"/>
        <v>1000000</v>
      </c>
      <c r="S76">
        <f t="shared" si="29"/>
        <v>188.34847778393905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15.602599612030989</v>
      </c>
      <c r="AC76">
        <f t="shared" si="30"/>
        <v>8.5566706610909851</v>
      </c>
      <c r="AE76">
        <f t="shared" si="31"/>
        <v>0</v>
      </c>
      <c r="AF76">
        <f t="shared" si="32"/>
        <v>0</v>
      </c>
      <c r="AG76">
        <f t="shared" si="32"/>
        <v>-2.271499818253544</v>
      </c>
      <c r="AH76">
        <f t="shared" si="33"/>
        <v>-15552.993755821655</v>
      </c>
      <c r="AI76">
        <f t="shared" si="34"/>
        <v>-15555.265255639908</v>
      </c>
      <c r="AJ76">
        <f t="shared" si="35"/>
        <v>7.045928950940004</v>
      </c>
      <c r="AK76">
        <f t="shared" si="49"/>
        <v>1.0921819728421693</v>
      </c>
      <c r="AL76">
        <f t="shared" si="26"/>
        <v>-15547.127144716125</v>
      </c>
      <c r="AN76">
        <f t="shared" si="36"/>
        <v>0</v>
      </c>
      <c r="AO76">
        <f t="shared" si="36"/>
        <v>0</v>
      </c>
      <c r="AP76">
        <f t="shared" si="36"/>
        <v>-9.1006726597752004E-4</v>
      </c>
      <c r="AQ76">
        <f t="shared" si="36"/>
        <v>-6.2312443925303276</v>
      </c>
      <c r="AR76">
        <f t="shared" si="36"/>
        <v>-6.2321544597963054</v>
      </c>
      <c r="AS76">
        <f t="shared" si="36"/>
        <v>2.8229230947436029E-3</v>
      </c>
      <c r="AT76">
        <f t="shared" si="36"/>
        <v>4.3757831455105219E-4</v>
      </c>
      <c r="AU76">
        <f t="shared" si="23"/>
        <v>-6.22889395838701</v>
      </c>
      <c r="AW76">
        <v>73</v>
      </c>
      <c r="AX76">
        <f>IF(Z76&gt;0, (R76*SUMPRODUCT(K76:$K$98, X76:$X$98)-K76*$AZ$3)/Z76, 0)</f>
        <v>188.34847778393905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50</v>
      </c>
      <c r="R77">
        <f t="shared" si="28"/>
        <v>1000000</v>
      </c>
      <c r="S77">
        <f t="shared" si="29"/>
        <v>106.52272696141701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8.5566706610909851</v>
      </c>
      <c r="AC77">
        <f t="shared" si="30"/>
        <v>3.4522889749542571</v>
      </c>
      <c r="AE77">
        <f t="shared" si="31"/>
        <v>0</v>
      </c>
      <c r="AF77">
        <f t="shared" si="32"/>
        <v>0</v>
      </c>
      <c r="AG77">
        <f t="shared" si="32"/>
        <v>-1.6204471446758451</v>
      </c>
      <c r="AH77">
        <f t="shared" si="33"/>
        <v>-12566.753507903277</v>
      </c>
      <c r="AI77">
        <f t="shared" si="34"/>
        <v>-12568.373955047953</v>
      </c>
      <c r="AJ77">
        <f t="shared" si="35"/>
        <v>5.1043816861367279</v>
      </c>
      <c r="AK77">
        <f t="shared" si="49"/>
        <v>0.59896694627636904</v>
      </c>
      <c r="AL77">
        <f t="shared" si="26"/>
        <v>-12562.670606415541</v>
      </c>
      <c r="AN77">
        <f t="shared" si="36"/>
        <v>0</v>
      </c>
      <c r="AO77">
        <f t="shared" si="36"/>
        <v>0</v>
      </c>
      <c r="AP77">
        <f t="shared" si="36"/>
        <v>-5.7966574188338528E-4</v>
      </c>
      <c r="AQ77">
        <f t="shared" si="36"/>
        <v>-4.4953743287205983</v>
      </c>
      <c r="AR77">
        <f t="shared" si="36"/>
        <v>-4.4959539944624813</v>
      </c>
      <c r="AS77">
        <f t="shared" si="36"/>
        <v>1.8259374930382551E-3</v>
      </c>
      <c r="AT77">
        <f t="shared" si="36"/>
        <v>2.1426223028482141E-4</v>
      </c>
      <c r="AU77">
        <f t="shared" si="23"/>
        <v>-4.493913794739159</v>
      </c>
      <c r="AW77">
        <v>74</v>
      </c>
      <c r="AX77">
        <f>IF(Z77&gt;0, (R77*SUMPRODUCT(K77:$K$98, X77:$X$98)-K77*$AZ$3)/Z77, 0)</f>
        <v>106.52272696141701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50</v>
      </c>
      <c r="R78">
        <f t="shared" si="28"/>
        <v>1000000</v>
      </c>
      <c r="S78">
        <f t="shared" si="29"/>
        <v>-1.6571063763320093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3.4522889749542571</v>
      </c>
      <c r="AC78">
        <f t="shared" si="30"/>
        <v>-3.6957937343485625E-2</v>
      </c>
      <c r="AE78">
        <f t="shared" si="31"/>
        <v>0</v>
      </c>
      <c r="AF78">
        <f t="shared" si="32"/>
        <v>0</v>
      </c>
      <c r="AG78">
        <f t="shared" si="32"/>
        <v>-1.1151347273580499</v>
      </c>
      <c r="AH78">
        <f t="shared" si="33"/>
        <v>-9782.1589174207384</v>
      </c>
      <c r="AI78">
        <f t="shared" si="34"/>
        <v>-9783.2740521480955</v>
      </c>
      <c r="AJ78">
        <f t="shared" si="35"/>
        <v>3.4892469122977428</v>
      </c>
      <c r="AK78">
        <f t="shared" si="49"/>
        <v>0.24166022824679803</v>
      </c>
      <c r="AL78">
        <f t="shared" si="26"/>
        <v>-9779.5431450075521</v>
      </c>
      <c r="AN78">
        <f t="shared" si="36"/>
        <v>0</v>
      </c>
      <c r="AO78">
        <f t="shared" si="36"/>
        <v>0</v>
      </c>
      <c r="AP78">
        <f t="shared" si="36"/>
        <v>-3.561656914297685E-4</v>
      </c>
      <c r="AQ78">
        <f t="shared" si="36"/>
        <v>-3.1243483939859051</v>
      </c>
      <c r="AR78">
        <f t="shared" si="36"/>
        <v>-3.1247045596773346</v>
      </c>
      <c r="AS78">
        <f t="shared" si="36"/>
        <v>1.1144393664718913E-3</v>
      </c>
      <c r="AT78">
        <f t="shared" si="36"/>
        <v>7.7184469439413854E-5</v>
      </c>
      <c r="AU78">
        <f t="shared" si="23"/>
        <v>-3.1235129358414238</v>
      </c>
      <c r="AW78">
        <v>75</v>
      </c>
      <c r="AX78">
        <f>IF(Z78&gt;0, (R78*SUMPRODUCT(K78:$K$98, X78:$X$98)-K78*$AZ$3)/Z78, 0)</f>
        <v>-1.6571063763320093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50</v>
      </c>
      <c r="R79">
        <f t="shared" si="28"/>
        <v>1000000</v>
      </c>
      <c r="S79">
        <f t="shared" si="29"/>
        <v>-153.09299766367025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-3.6957937343485625E-2</v>
      </c>
      <c r="AC79">
        <f t="shared" si="30"/>
        <v>-2.2629782809518462</v>
      </c>
      <c r="AE79">
        <f t="shared" si="31"/>
        <v>0</v>
      </c>
      <c r="AF79">
        <f t="shared" si="32"/>
        <v>0</v>
      </c>
      <c r="AG79">
        <f t="shared" si="32"/>
        <v>-0.73908614877454404</v>
      </c>
      <c r="AH79">
        <f t="shared" si="33"/>
        <v>-7297.9446261985058</v>
      </c>
      <c r="AI79">
        <f t="shared" si="34"/>
        <v>-7298.6837123472806</v>
      </c>
      <c r="AJ79">
        <f t="shared" si="35"/>
        <v>2.2260203436083605</v>
      </c>
      <c r="AK79">
        <f t="shared" si="49"/>
        <v>-2.587055614043994E-3</v>
      </c>
      <c r="AL79">
        <f t="shared" si="26"/>
        <v>-7296.4602790592862</v>
      </c>
      <c r="AN79">
        <f t="shared" si="36"/>
        <v>0</v>
      </c>
      <c r="AO79">
        <f t="shared" si="36"/>
        <v>0</v>
      </c>
      <c r="AP79">
        <f t="shared" si="36"/>
        <v>-2.1076659645622987E-4</v>
      </c>
      <c r="AQ79">
        <f t="shared" si="36"/>
        <v>-2.0811686872230961</v>
      </c>
      <c r="AR79">
        <f t="shared" si="36"/>
        <v>-2.0813794538195522</v>
      </c>
      <c r="AS79">
        <f t="shared" si="36"/>
        <v>6.3479843620744213E-4</v>
      </c>
      <c r="AT79">
        <f t="shared" si="36"/>
        <v>-7.3775554787371052E-7</v>
      </c>
      <c r="AU79">
        <f t="shared" si="23"/>
        <v>-2.0807453931388928</v>
      </c>
      <c r="AW79">
        <v>76</v>
      </c>
      <c r="AX79">
        <f>IF(Z79&gt;0, (R79*SUMPRODUCT(K79:$K$98, X79:$X$98)-K79*$AZ$3)/Z79, 0)</f>
        <v>-153.09299766367025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50</v>
      </c>
      <c r="R80">
        <f t="shared" si="28"/>
        <v>1000000</v>
      </c>
      <c r="S80">
        <f t="shared" si="29"/>
        <v>-375.70196940571179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-2.2629782809518462</v>
      </c>
      <c r="AC80">
        <f t="shared" si="30"/>
        <v>-3.5420683517664169</v>
      </c>
      <c r="AE80">
        <f t="shared" si="31"/>
        <v>0</v>
      </c>
      <c r="AF80">
        <f t="shared" si="32"/>
        <v>0</v>
      </c>
      <c r="AG80">
        <f t="shared" si="32"/>
        <v>-0.47139337030483064</v>
      </c>
      <c r="AH80">
        <f t="shared" si="33"/>
        <v>-5206.0383396393609</v>
      </c>
      <c r="AI80">
        <f t="shared" si="34"/>
        <v>-5206.509733009666</v>
      </c>
      <c r="AJ80">
        <f t="shared" si="35"/>
        <v>1.2790900708145707</v>
      </c>
      <c r="AK80">
        <f t="shared" si="49"/>
        <v>-0.15840847966662924</v>
      </c>
      <c r="AL80">
        <f t="shared" si="26"/>
        <v>-5205.3890514185186</v>
      </c>
      <c r="AN80">
        <f t="shared" si="36"/>
        <v>0</v>
      </c>
      <c r="AO80">
        <f t="shared" si="36"/>
        <v>0</v>
      </c>
      <c r="AP80">
        <f t="shared" si="36"/>
        <v>-1.2002512496575781E-4</v>
      </c>
      <c r="AQ80">
        <f t="shared" si="36"/>
        <v>-1.325549830893193</v>
      </c>
      <c r="AR80">
        <f t="shared" si="36"/>
        <v>-1.3256698560181588</v>
      </c>
      <c r="AS80">
        <f t="shared" si="36"/>
        <v>3.2567905121937097E-4</v>
      </c>
      <c r="AT80">
        <f t="shared" si="36"/>
        <v>-4.0333612573566655E-5</v>
      </c>
      <c r="AU80">
        <f t="shared" si="23"/>
        <v>-1.3253845105795132</v>
      </c>
      <c r="AW80">
        <v>77</v>
      </c>
      <c r="AX80">
        <f>IF(Z80&gt;0, (R80*SUMPRODUCT(K80:$K$98, X80:$X$98)-K80*$AZ$3)/Z80, 0)</f>
        <v>-375.70196940571179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50</v>
      </c>
      <c r="R81">
        <f t="shared" si="28"/>
        <v>1000000</v>
      </c>
      <c r="S81">
        <f t="shared" si="29"/>
        <v>-719.23312866472793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-3.5420683517664169</v>
      </c>
      <c r="AC81">
        <f t="shared" si="30"/>
        <v>-4.1514765608662847</v>
      </c>
      <c r="AE81">
        <f t="shared" si="31"/>
        <v>0</v>
      </c>
      <c r="AF81">
        <f t="shared" si="32"/>
        <v>0</v>
      </c>
      <c r="AG81">
        <f t="shared" si="32"/>
        <v>-0.28860437564754504</v>
      </c>
      <c r="AH81">
        <f t="shared" si="33"/>
        <v>-3561.5012190847447</v>
      </c>
      <c r="AI81">
        <f t="shared" si="34"/>
        <v>-3561.7898234603922</v>
      </c>
      <c r="AJ81">
        <f t="shared" si="35"/>
        <v>0.60940820909986781</v>
      </c>
      <c r="AK81">
        <f t="shared" si="49"/>
        <v>-0.24794478462364922</v>
      </c>
      <c r="AL81">
        <f t="shared" si="26"/>
        <v>-3561.4283600359158</v>
      </c>
      <c r="AN81">
        <f t="shared" si="36"/>
        <v>0</v>
      </c>
      <c r="AO81">
        <f t="shared" si="36"/>
        <v>0</v>
      </c>
      <c r="AP81">
        <f t="shared" si="36"/>
        <v>-6.5610535918761182E-5</v>
      </c>
      <c r="AQ81">
        <f t="shared" si="36"/>
        <v>-0.80966202655513708</v>
      </c>
      <c r="AR81">
        <f t="shared" si="36"/>
        <v>-0.80972763709105589</v>
      </c>
      <c r="AS81">
        <f t="shared" si="36"/>
        <v>1.3854120923365465E-4</v>
      </c>
      <c r="AT81">
        <f t="shared" si="36"/>
        <v>-5.6367094784752344E-5</v>
      </c>
      <c r="AU81">
        <f t="shared" si="23"/>
        <v>-0.80964546297660689</v>
      </c>
      <c r="AW81">
        <v>78</v>
      </c>
      <c r="AX81">
        <f>IF(Z81&gt;0, (R81*SUMPRODUCT(K81:$K$98, X81:$X$98)-K81*$AZ$3)/Z81, 0)</f>
        <v>-719.23312866472793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50</v>
      </c>
      <c r="R82">
        <f t="shared" si="28"/>
        <v>1000000</v>
      </c>
      <c r="S82">
        <f t="shared" si="29"/>
        <v>-1277.2135407984026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-4.1514765608662847</v>
      </c>
      <c r="AC82">
        <f t="shared" si="30"/>
        <v>-4.3217264251059522</v>
      </c>
      <c r="AE82">
        <f t="shared" si="31"/>
        <v>0</v>
      </c>
      <c r="AF82">
        <f t="shared" si="32"/>
        <v>0</v>
      </c>
      <c r="AG82">
        <f t="shared" si="32"/>
        <v>-0.16918574251899904</v>
      </c>
      <c r="AH82">
        <f t="shared" si="33"/>
        <v>-2330.6517874414112</v>
      </c>
      <c r="AI82">
        <f t="shared" si="34"/>
        <v>-2330.8209731839302</v>
      </c>
      <c r="AJ82">
        <f t="shared" si="35"/>
        <v>0.17024986423966748</v>
      </c>
      <c r="AK82">
        <f t="shared" si="49"/>
        <v>-0.29060335926063996</v>
      </c>
      <c r="AL82">
        <f t="shared" si="26"/>
        <v>-2330.9413266789511</v>
      </c>
      <c r="AN82">
        <f t="shared" si="36"/>
        <v>0</v>
      </c>
      <c r="AO82">
        <f t="shared" si="36"/>
        <v>0</v>
      </c>
      <c r="AP82">
        <f t="shared" si="36"/>
        <v>-3.4341274809834653E-5</v>
      </c>
      <c r="AQ82">
        <f t="shared" si="36"/>
        <v>-0.47307504950997786</v>
      </c>
      <c r="AR82">
        <f t="shared" si="36"/>
        <v>-0.4731093907847877</v>
      </c>
      <c r="AS82">
        <f t="shared" si="36"/>
        <v>3.4557269939781758E-5</v>
      </c>
      <c r="AT82">
        <f t="shared" si="36"/>
        <v>-5.8986588777775145E-5</v>
      </c>
      <c r="AU82">
        <f t="shared" si="23"/>
        <v>-0.4731338201036257</v>
      </c>
      <c r="AW82">
        <v>79</v>
      </c>
      <c r="AX82">
        <f>IF(Z82&gt;0, (R82*SUMPRODUCT(K82:$K$98, X82:$X$98)-K82*$AZ$3)/Z82, 0)</f>
        <v>-1277.2135407984026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50</v>
      </c>
      <c r="R83">
        <f t="shared" si="28"/>
        <v>1000000</v>
      </c>
      <c r="S83">
        <f t="shared" si="29"/>
        <v>-2229.4120509564664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-4.3217264251059522</v>
      </c>
      <c r="AC83">
        <f t="shared" si="30"/>
        <v>-4.223897758262833</v>
      </c>
      <c r="AE83">
        <f t="shared" si="31"/>
        <v>0</v>
      </c>
      <c r="AF83">
        <f t="shared" si="32"/>
        <v>0</v>
      </c>
      <c r="AG83">
        <f t="shared" si="32"/>
        <v>-9.473120405110147E-2</v>
      </c>
      <c r="AH83">
        <f t="shared" si="33"/>
        <v>-1455.2536208541517</v>
      </c>
      <c r="AI83">
        <f t="shared" si="34"/>
        <v>-1455.3483520582029</v>
      </c>
      <c r="AJ83">
        <f t="shared" si="35"/>
        <v>-9.7828666843119194E-2</v>
      </c>
      <c r="AK83">
        <f t="shared" si="49"/>
        <v>-0.30252084975741667</v>
      </c>
      <c r="AL83">
        <f t="shared" si="26"/>
        <v>-1455.7487015748034</v>
      </c>
      <c r="AN83">
        <f t="shared" si="36"/>
        <v>0</v>
      </c>
      <c r="AO83">
        <f t="shared" si="36"/>
        <v>0</v>
      </c>
      <c r="AP83">
        <f t="shared" si="36"/>
        <v>-1.7168315505474244E-5</v>
      </c>
      <c r="AQ83">
        <f t="shared" si="36"/>
        <v>-0.26373836956437768</v>
      </c>
      <c r="AR83">
        <f t="shared" si="36"/>
        <v>-0.26375553787988315</v>
      </c>
      <c r="AS83">
        <f t="shared" si="36"/>
        <v>-1.7729674553028851E-5</v>
      </c>
      <c r="AT83">
        <f t="shared" si="36"/>
        <v>-5.4826426494249876E-5</v>
      </c>
      <c r="AU83">
        <f t="shared" si="23"/>
        <v>-0.26382809398093043</v>
      </c>
      <c r="AW83">
        <v>80</v>
      </c>
      <c r="AX83">
        <f>IF(Z83&gt;0, (R83*SUMPRODUCT(K83:$K$98, X83:$X$98)-K83*$AZ$3)/Z83, 0)</f>
        <v>-2229.4120509564664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50</v>
      </c>
      <c r="R84">
        <f t="shared" si="28"/>
        <v>1000000</v>
      </c>
      <c r="S84">
        <f t="shared" si="29"/>
        <v>-3935.3594793813818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-4.223897758262833</v>
      </c>
      <c r="AC84">
        <f t="shared" si="30"/>
        <v>-3.9779006667976597</v>
      </c>
      <c r="AE84">
        <f t="shared" si="31"/>
        <v>0</v>
      </c>
      <c r="AF84">
        <f t="shared" si="32"/>
        <v>0</v>
      </c>
      <c r="AG84">
        <f t="shared" si="32"/>
        <v>-5.0540499383082603E-2</v>
      </c>
      <c r="AH84">
        <f t="shared" si="33"/>
        <v>-864.86785255015718</v>
      </c>
      <c r="AI84">
        <f t="shared" si="34"/>
        <v>-864.91839304954021</v>
      </c>
      <c r="AJ84">
        <f t="shared" si="35"/>
        <v>-0.24599709146517323</v>
      </c>
      <c r="AK84">
        <f t="shared" si="49"/>
        <v>-0.29567284307839836</v>
      </c>
      <c r="AL84">
        <f t="shared" si="26"/>
        <v>-865.46006298408372</v>
      </c>
      <c r="AN84">
        <f t="shared" si="36"/>
        <v>0</v>
      </c>
      <c r="AO84">
        <f t="shared" si="36"/>
        <v>0</v>
      </c>
      <c r="AP84">
        <f t="shared" si="36"/>
        <v>-8.1781700118214209E-6</v>
      </c>
      <c r="AQ84">
        <f t="shared" si="36"/>
        <v>-0.13994789173534838</v>
      </c>
      <c r="AR84">
        <f t="shared" si="36"/>
        <v>-0.13995606990536022</v>
      </c>
      <c r="AS84">
        <f t="shared" si="36"/>
        <v>-3.9805820301988983E-5</v>
      </c>
      <c r="AT84">
        <f t="shared" si="36"/>
        <v>-4.7844061853158803E-5</v>
      </c>
      <c r="AU84">
        <f t="shared" si="23"/>
        <v>-0.14004371978751534</v>
      </c>
      <c r="AW84">
        <v>81</v>
      </c>
      <c r="AX84">
        <f>IF(Z84&gt;0, (R84*SUMPRODUCT(K84:$K$98, X84:$X$98)-K84*$AZ$3)/Z84, 0)</f>
        <v>-3935.3594793813818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50</v>
      </c>
      <c r="R85">
        <f t="shared" si="28"/>
        <v>1000000</v>
      </c>
      <c r="S85">
        <f t="shared" si="29"/>
        <v>-7147.5478247375295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-3.9779006667976597</v>
      </c>
      <c r="AC85">
        <f t="shared" si="30"/>
        <v>-3.6627276111851952</v>
      </c>
      <c r="AE85">
        <f t="shared" si="31"/>
        <v>0</v>
      </c>
      <c r="AF85">
        <f t="shared" si="32"/>
        <v>0</v>
      </c>
      <c r="AG85">
        <f t="shared" si="32"/>
        <v>-2.5622267251633933E-2</v>
      </c>
      <c r="AH85">
        <f t="shared" si="33"/>
        <v>-488.25654275235678</v>
      </c>
      <c r="AI85">
        <f t="shared" si="34"/>
        <v>-488.28216501960839</v>
      </c>
      <c r="AJ85">
        <f t="shared" si="35"/>
        <v>-0.31517305561246456</v>
      </c>
      <c r="AK85">
        <f t="shared" si="49"/>
        <v>-0.2784530466758362</v>
      </c>
      <c r="AL85">
        <f t="shared" si="26"/>
        <v>-488.87579112189673</v>
      </c>
      <c r="AN85">
        <f t="shared" si="36"/>
        <v>0</v>
      </c>
      <c r="AO85">
        <f t="shared" si="36"/>
        <v>0</v>
      </c>
      <c r="AP85">
        <f t="shared" si="36"/>
        <v>-3.7018271808527477E-6</v>
      </c>
      <c r="AQ85">
        <f t="shared" si="36"/>
        <v>-7.0541819091930885E-2</v>
      </c>
      <c r="AR85">
        <f t="shared" si="36"/>
        <v>-7.0545520919111732E-2</v>
      </c>
      <c r="AS85">
        <f t="shared" si="36"/>
        <v>-4.5535243719083228E-5</v>
      </c>
      <c r="AT85">
        <f t="shared" si="36"/>
        <v>-4.0230048600017476E-5</v>
      </c>
      <c r="AU85">
        <f t="shared" si="23"/>
        <v>-7.0631286211430833E-2</v>
      </c>
      <c r="AW85">
        <v>82</v>
      </c>
      <c r="AX85">
        <f>IF(Z85&gt;0, (R85*SUMPRODUCT(K85:$K$98, X85:$X$98)-K85*$AZ$3)/Z85, 0)</f>
        <v>-7147.5478247375295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50</v>
      </c>
      <c r="R86">
        <f t="shared" si="28"/>
        <v>1000000</v>
      </c>
      <c r="S86">
        <f t="shared" si="29"/>
        <v>-13519.091225094056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-3.6627276111851952</v>
      </c>
      <c r="AC86">
        <f t="shared" si="30"/>
        <v>-3.326911441573722</v>
      </c>
      <c r="AE86">
        <f t="shared" si="31"/>
        <v>0</v>
      </c>
      <c r="AF86">
        <f t="shared" si="32"/>
        <v>0</v>
      </c>
      <c r="AG86">
        <f t="shared" si="32"/>
        <v>-1.2304493645986828E-2</v>
      </c>
      <c r="AH86">
        <f t="shared" si="33"/>
        <v>-261.23101866261533</v>
      </c>
      <c r="AI86">
        <f t="shared" si="34"/>
        <v>-261.24332315626134</v>
      </c>
      <c r="AJ86">
        <f t="shared" si="35"/>
        <v>-0.3358161696114732</v>
      </c>
      <c r="AK86">
        <f t="shared" si="49"/>
        <v>-0.25639093278296371</v>
      </c>
      <c r="AL86">
        <f t="shared" si="26"/>
        <v>-261.83553025865575</v>
      </c>
      <c r="AN86">
        <f t="shared" si="36"/>
        <v>0</v>
      </c>
      <c r="AO86">
        <f t="shared" si="36"/>
        <v>0</v>
      </c>
      <c r="AP86">
        <f t="shared" si="36"/>
        <v>-1.58724623955609E-6</v>
      </c>
      <c r="AQ86">
        <f t="shared" si="36"/>
        <v>-3.3698091441810706E-2</v>
      </c>
      <c r="AR86">
        <f t="shared" si="36"/>
        <v>-3.3699678688050266E-2</v>
      </c>
      <c r="AS86">
        <f t="shared" si="36"/>
        <v>-4.3319373208973054E-5</v>
      </c>
      <c r="AT86">
        <f t="shared" si="36"/>
        <v>-3.3073733517572901E-5</v>
      </c>
      <c r="AU86">
        <f t="shared" si="23"/>
        <v>-3.3776071794776805E-2</v>
      </c>
      <c r="AW86">
        <v>83</v>
      </c>
      <c r="AX86">
        <f>IF(Z86&gt;0, (R86*SUMPRODUCT(K86:$K$98, X86:$X$98)-K86*$AZ$3)/Z86, 0)</f>
        <v>-13519.091225094056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50</v>
      </c>
      <c r="R87">
        <f t="shared" si="28"/>
        <v>1000000</v>
      </c>
      <c r="S87">
        <f t="shared" si="29"/>
        <v>-26864.398589302007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-3.326911441573722</v>
      </c>
      <c r="AC87">
        <f t="shared" si="30"/>
        <v>-2.9977899002446349</v>
      </c>
      <c r="AE87">
        <f t="shared" si="31"/>
        <v>0</v>
      </c>
      <c r="AF87">
        <f t="shared" si="32"/>
        <v>0</v>
      </c>
      <c r="AG87">
        <f t="shared" si="32"/>
        <v>-5.5794844806956153E-3</v>
      </c>
      <c r="AH87">
        <f t="shared" si="33"/>
        <v>-132.0392845766269</v>
      </c>
      <c r="AI87">
        <f t="shared" si="34"/>
        <v>-132.0448640611076</v>
      </c>
      <c r="AJ87">
        <f t="shared" si="35"/>
        <v>-0.32912154132908711</v>
      </c>
      <c r="AK87">
        <f t="shared" si="49"/>
        <v>-0.23288380091016056</v>
      </c>
      <c r="AL87">
        <f t="shared" si="26"/>
        <v>-132.60686940334685</v>
      </c>
      <c r="AN87">
        <f t="shared" si="36"/>
        <v>0</v>
      </c>
      <c r="AO87">
        <f t="shared" si="36"/>
        <v>0</v>
      </c>
      <c r="AP87">
        <f t="shared" si="36"/>
        <v>-6.4262351272999242E-7</v>
      </c>
      <c r="AQ87">
        <f t="shared" si="36"/>
        <v>-1.5207775766123885E-2</v>
      </c>
      <c r="AR87">
        <f t="shared" si="36"/>
        <v>-1.5208418389636616E-2</v>
      </c>
      <c r="AS87">
        <f t="shared" si="36"/>
        <v>-3.7906950316965243E-5</v>
      </c>
      <c r="AT87">
        <f t="shared" si="36"/>
        <v>-2.6822658386557843E-5</v>
      </c>
      <c r="AU87">
        <f t="shared" si="23"/>
        <v>-1.5273147998340139E-2</v>
      </c>
      <c r="AW87">
        <v>84</v>
      </c>
      <c r="AX87">
        <f>IF(Z87&gt;0, (R87*SUMPRODUCT(K87:$K$98, X87:$X$98)-K87*$AZ$3)/Z87, 0)</f>
        <v>-26864.398589302007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50</v>
      </c>
      <c r="R88">
        <f t="shared" si="28"/>
        <v>1000000</v>
      </c>
      <c r="S88">
        <f t="shared" si="29"/>
        <v>-56462.070605500892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-2.9977899002446349</v>
      </c>
      <c r="AC88">
        <f t="shared" si="30"/>
        <v>-2.6890515753224578</v>
      </c>
      <c r="AE88">
        <f t="shared" si="31"/>
        <v>0</v>
      </c>
      <c r="AF88">
        <f t="shared" si="32"/>
        <v>0</v>
      </c>
      <c r="AG88">
        <f t="shared" si="32"/>
        <v>-2.381290259536172E-3</v>
      </c>
      <c r="AH88">
        <f t="shared" si="33"/>
        <v>-62.847987527049746</v>
      </c>
      <c r="AI88">
        <f t="shared" si="34"/>
        <v>-62.850368817309281</v>
      </c>
      <c r="AJ88">
        <f t="shared" si="35"/>
        <v>-0.30873832492217712</v>
      </c>
      <c r="AK88">
        <f t="shared" si="49"/>
        <v>-0.20984529301712446</v>
      </c>
      <c r="AL88">
        <f t="shared" si="26"/>
        <v>-63.36895243524858</v>
      </c>
      <c r="AN88">
        <f t="shared" si="36"/>
        <v>0</v>
      </c>
      <c r="AO88">
        <f t="shared" si="36"/>
        <v>0</v>
      </c>
      <c r="AP88">
        <f t="shared" si="36"/>
        <v>-2.4488199273149403E-7</v>
      </c>
      <c r="AQ88">
        <f t="shared" si="36"/>
        <v>-6.4630258168467698E-3</v>
      </c>
      <c r="AR88">
        <f t="shared" si="36"/>
        <v>-6.4632706988395012E-3</v>
      </c>
      <c r="AS88">
        <f t="shared" si="36"/>
        <v>-3.1749366099642332E-5</v>
      </c>
      <c r="AT88">
        <f t="shared" si="36"/>
        <v>-2.1579617736044888E-5</v>
      </c>
      <c r="AU88">
        <f t="shared" si="23"/>
        <v>-6.5165996826751886E-3</v>
      </c>
      <c r="AW88">
        <v>85</v>
      </c>
      <c r="AX88">
        <f>IF(Z88&gt;0, (R88*SUMPRODUCT(K88:$K$98, X88:$X$98)-K88*$AZ$3)/Z88, 0)</f>
        <v>-56462.070605500892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50</v>
      </c>
      <c r="R89">
        <f t="shared" si="28"/>
        <v>1000000</v>
      </c>
      <c r="S89">
        <f t="shared" si="29"/>
        <v>-127637.32758512345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-2.6890515753224578</v>
      </c>
      <c r="AC89">
        <f t="shared" si="30"/>
        <v>-2.4062770112390361</v>
      </c>
      <c r="AE89">
        <f t="shared" si="31"/>
        <v>0</v>
      </c>
      <c r="AF89">
        <f t="shared" si="32"/>
        <v>0</v>
      </c>
      <c r="AG89">
        <f t="shared" si="32"/>
        <v>-9.4262276434542642E-4</v>
      </c>
      <c r="AH89">
        <f t="shared" si="33"/>
        <v>-28.29709185190768</v>
      </c>
      <c r="AI89">
        <f t="shared" si="34"/>
        <v>-28.298034474672026</v>
      </c>
      <c r="AJ89">
        <f t="shared" si="35"/>
        <v>-0.28277456408342161</v>
      </c>
      <c r="AK89">
        <f t="shared" si="49"/>
        <v>-0.18823361027257207</v>
      </c>
      <c r="AL89">
        <f t="shared" si="26"/>
        <v>-28.76904264902802</v>
      </c>
      <c r="AN89">
        <f t="shared" si="36"/>
        <v>0</v>
      </c>
      <c r="AO89">
        <f t="shared" si="36"/>
        <v>0</v>
      </c>
      <c r="AP89">
        <f t="shared" si="36"/>
        <v>-8.6549470698329869E-8</v>
      </c>
      <c r="AQ89">
        <f t="shared" si="36"/>
        <v>-2.5981743861080301E-3</v>
      </c>
      <c r="AR89">
        <f t="shared" si="36"/>
        <v>-2.5982609355787284E-3</v>
      </c>
      <c r="AS89">
        <f t="shared" si="36"/>
        <v>-2.5963715044974818E-5</v>
      </c>
      <c r="AT89">
        <f t="shared" si="36"/>
        <v>-1.7283180454526719E-5</v>
      </c>
      <c r="AU89">
        <f t="shared" si="23"/>
        <v>-2.6415078310782301E-3</v>
      </c>
      <c r="AW89">
        <v>86</v>
      </c>
      <c r="AX89">
        <f>IF(Z89&gt;0, (R89*SUMPRODUCT(K89:$K$98, X89:$X$98)-K89*$AZ$3)/Z89, 0)</f>
        <v>-127637.32758512345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50</v>
      </c>
      <c r="R90">
        <f t="shared" si="28"/>
        <v>1000000</v>
      </c>
      <c r="S90">
        <f t="shared" si="29"/>
        <v>-312483.5255091812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-2.4062770112390361</v>
      </c>
      <c r="AC90">
        <f t="shared" si="30"/>
        <v>-2.1506273374999045</v>
      </c>
      <c r="AE90">
        <f t="shared" si="31"/>
        <v>0</v>
      </c>
      <c r="AF90">
        <f t="shared" si="32"/>
        <v>0</v>
      </c>
      <c r="AG90">
        <f t="shared" si="32"/>
        <v>-3.4411851536741517E-4</v>
      </c>
      <c r="AH90">
        <f t="shared" si="33"/>
        <v>-11.78156042669114</v>
      </c>
      <c r="AI90">
        <f t="shared" si="34"/>
        <v>-11.781904545206507</v>
      </c>
      <c r="AJ90">
        <f t="shared" si="35"/>
        <v>-0.25564967373913161</v>
      </c>
      <c r="AK90">
        <f t="shared" si="49"/>
        <v>-0.16843939078673253</v>
      </c>
      <c r="AL90">
        <f t="shared" si="26"/>
        <v>-12.205993609732371</v>
      </c>
      <c r="AN90">
        <f t="shared" si="36"/>
        <v>0</v>
      </c>
      <c r="AO90">
        <f t="shared" si="36"/>
        <v>0</v>
      </c>
      <c r="AP90">
        <f t="shared" si="36"/>
        <v>-2.821087199564445E-8</v>
      </c>
      <c r="AQ90">
        <f t="shared" si="36"/>
        <v>-9.6585355993258524E-4</v>
      </c>
      <c r="AR90">
        <f t="shared" si="36"/>
        <v>-9.6588177080458078E-4</v>
      </c>
      <c r="AS90">
        <f t="shared" si="36"/>
        <v>-2.0958187076573178E-5</v>
      </c>
      <c r="AT90">
        <f t="shared" si="36"/>
        <v>-1.3808678929802212E-5</v>
      </c>
      <c r="AU90">
        <f t="shared" si="23"/>
        <v>-1.0006486368109562E-3</v>
      </c>
      <c r="AW90">
        <v>87</v>
      </c>
      <c r="AX90">
        <f>IF(Z90&gt;0, (R90*SUMPRODUCT(K90:$K$98, X90:$X$98)-K90*$AZ$3)/Z90, 0)</f>
        <v>-312483.5255091812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50</v>
      </c>
      <c r="R91">
        <f t="shared" si="28"/>
        <v>1000000</v>
      </c>
      <c r="S91">
        <f t="shared" si="29"/>
        <v>-834465.81428671035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-2.1506273374999045</v>
      </c>
      <c r="AC91">
        <f t="shared" si="30"/>
        <v>-1.9210147552337298</v>
      </c>
      <c r="AE91">
        <f t="shared" si="31"/>
        <v>0</v>
      </c>
      <c r="AF91">
        <f t="shared" si="32"/>
        <v>0</v>
      </c>
      <c r="AG91">
        <f t="shared" si="32"/>
        <v>-1.1510446098237027E-4</v>
      </c>
      <c r="AH91">
        <f t="shared" si="33"/>
        <v>-4.5114573846274144</v>
      </c>
      <c r="AI91">
        <f t="shared" si="34"/>
        <v>-4.5115724890883966</v>
      </c>
      <c r="AJ91">
        <f t="shared" si="35"/>
        <v>-0.22961258226617476</v>
      </c>
      <c r="AK91">
        <f t="shared" si="49"/>
        <v>-0.15054391362499334</v>
      </c>
      <c r="AL91">
        <f t="shared" si="26"/>
        <v>-4.8917289849795651</v>
      </c>
      <c r="AN91">
        <f t="shared" si="36"/>
        <v>0</v>
      </c>
      <c r="AO91">
        <f t="shared" si="36"/>
        <v>0</v>
      </c>
      <c r="AP91">
        <f t="shared" si="36"/>
        <v>-8.4252462396418335E-9</v>
      </c>
      <c r="AQ91">
        <f t="shared" si="36"/>
        <v>-3.302229908444491E-4</v>
      </c>
      <c r="AR91">
        <f t="shared" si="36"/>
        <v>-3.3023141609068871E-4</v>
      </c>
      <c r="AS91">
        <f t="shared" si="36"/>
        <v>-1.6806842487267634E-5</v>
      </c>
      <c r="AT91">
        <f t="shared" si="36"/>
        <v>-1.1019290923609011E-5</v>
      </c>
      <c r="AU91">
        <f t="shared" si="23"/>
        <v>-3.580575495015654E-4</v>
      </c>
      <c r="AW91">
        <v>88</v>
      </c>
      <c r="AX91">
        <f>IF(Z91&gt;0, (R91*SUMPRODUCT(K91:$K$98, X91:$X$98)-K91*$AZ$3)/Z91, 0)</f>
        <v>-834465.81428671035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50</v>
      </c>
      <c r="R92">
        <f t="shared" si="28"/>
        <v>1000000</v>
      </c>
      <c r="S92">
        <f t="shared" si="29"/>
        <v>-2449953.1768521755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-1.9210147552337298</v>
      </c>
      <c r="AC92">
        <f t="shared" si="30"/>
        <v>-1.7154713748084072</v>
      </c>
      <c r="AE92">
        <f t="shared" si="31"/>
        <v>0</v>
      </c>
      <c r="AF92">
        <f t="shared" si="32"/>
        <v>0</v>
      </c>
      <c r="AG92">
        <f t="shared" si="32"/>
        <v>-3.5010288992798874E-5</v>
      </c>
      <c r="AH92">
        <f t="shared" si="33"/>
        <v>-1.5788625475949538</v>
      </c>
      <c r="AI92">
        <f t="shared" si="34"/>
        <v>-1.5788975578839466</v>
      </c>
      <c r="AJ92">
        <f t="shared" si="35"/>
        <v>-0.20554338042532261</v>
      </c>
      <c r="AK92">
        <f t="shared" si="49"/>
        <v>-0.13447103286636108</v>
      </c>
      <c r="AL92">
        <f t="shared" si="26"/>
        <v>-1.9189119711756302</v>
      </c>
      <c r="AN92">
        <f t="shared" si="36"/>
        <v>0</v>
      </c>
      <c r="AO92">
        <f t="shared" si="36"/>
        <v>0</v>
      </c>
      <c r="AP92">
        <f t="shared" si="36"/>
        <v>-2.2880637476097462E-9</v>
      </c>
      <c r="AQ92">
        <f t="shared" si="36"/>
        <v>-1.0318504249861604E-4</v>
      </c>
      <c r="AR92">
        <f t="shared" si="36"/>
        <v>-1.0318733056236364E-4</v>
      </c>
      <c r="AS92">
        <f t="shared" si="36"/>
        <v>-1.343308983850641E-5</v>
      </c>
      <c r="AT92">
        <f t="shared" si="36"/>
        <v>-8.7882249549109573E-6</v>
      </c>
      <c r="AU92">
        <f t="shared" si="23"/>
        <v>-1.25408645355781E-4</v>
      </c>
      <c r="AW92">
        <v>89</v>
      </c>
      <c r="AX92">
        <f>IF(Z92&gt;0, (R92*SUMPRODUCT(K92:$K$98, X92:$X$98)-K92*$AZ$3)/Z92, 0)</f>
        <v>-2449953.1768521755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50</v>
      </c>
      <c r="R93">
        <f t="shared" si="28"/>
        <v>1000000</v>
      </c>
      <c r="S93">
        <f t="shared" si="29"/>
        <v>-7980596.1918782033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-1.7154713748084072</v>
      </c>
      <c r="AC93">
        <f t="shared" si="30"/>
        <v>-1.5317588425150421</v>
      </c>
      <c r="AE93">
        <f t="shared" si="31"/>
        <v>0</v>
      </c>
      <c r="AF93">
        <f t="shared" si="32"/>
        <v>0</v>
      </c>
      <c r="AG93">
        <f t="shared" si="32"/>
        <v>-9.5967694999648169E-6</v>
      </c>
      <c r="AH93">
        <f t="shared" si="33"/>
        <v>-0.50126833205812138</v>
      </c>
      <c r="AI93">
        <f t="shared" si="34"/>
        <v>-0.50127792882762134</v>
      </c>
      <c r="AJ93">
        <f t="shared" si="35"/>
        <v>-0.18371253229336504</v>
      </c>
      <c r="AK93">
        <f t="shared" si="49"/>
        <v>-0.12008299623658851</v>
      </c>
      <c r="AL93">
        <f t="shared" si="26"/>
        <v>-0.80507345735757485</v>
      </c>
      <c r="AN93">
        <f t="shared" si="36"/>
        <v>0</v>
      </c>
      <c r="AO93">
        <f t="shared" si="36"/>
        <v>0</v>
      </c>
      <c r="AP93">
        <f t="shared" si="36"/>
        <v>-5.5998896066241468E-10</v>
      </c>
      <c r="AQ93">
        <f t="shared" si="36"/>
        <v>-2.9249919181995428E-5</v>
      </c>
      <c r="AR93">
        <f t="shared" si="36"/>
        <v>-2.925047917095609E-5</v>
      </c>
      <c r="AS93">
        <f t="shared" si="36"/>
        <v>-1.0719960505459567E-5</v>
      </c>
      <c r="AT93">
        <f t="shared" si="36"/>
        <v>-7.0070613091209897E-6</v>
      </c>
      <c r="AU93">
        <f t="shared" si="23"/>
        <v>-4.6977500985536646E-5</v>
      </c>
      <c r="AW93">
        <v>90</v>
      </c>
      <c r="AX93">
        <f>IF(Z93&gt;0, (R93*SUMPRODUCT(K93:$K$98, X93:$X$98)-K93*$AZ$3)/Z93, 0)</f>
        <v>-7980596.1918782033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50</v>
      </c>
      <c r="R94">
        <f t="shared" si="28"/>
        <v>1000000</v>
      </c>
      <c r="S94">
        <f t="shared" si="29"/>
        <v>-29177552.321745396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-1.5317588425150421</v>
      </c>
      <c r="AC94">
        <f t="shared" si="30"/>
        <v>-1.3676669162414892</v>
      </c>
      <c r="AE94">
        <f t="shared" si="31"/>
        <v>0</v>
      </c>
      <c r="AF94">
        <f t="shared" si="32"/>
        <v>0</v>
      </c>
      <c r="AG94">
        <f t="shared" si="32"/>
        <v>-2.3436971360037573E-6</v>
      </c>
      <c r="AH94">
        <f t="shared" si="33"/>
        <v>-0.14314209337922823</v>
      </c>
      <c r="AI94">
        <f t="shared" si="34"/>
        <v>-0.14314443707636423</v>
      </c>
      <c r="AJ94">
        <f t="shared" si="35"/>
        <v>-0.16409192627355296</v>
      </c>
      <c r="AK94">
        <f t="shared" si="49"/>
        <v>-0.10722311897605295</v>
      </c>
      <c r="AL94">
        <f t="shared" si="26"/>
        <v>-0.41445948232597019</v>
      </c>
      <c r="AN94">
        <f t="shared" si="36"/>
        <v>0</v>
      </c>
      <c r="AO94">
        <f t="shared" si="36"/>
        <v>0</v>
      </c>
      <c r="AP94">
        <f t="shared" si="36"/>
        <v>-1.2210624285962599E-10</v>
      </c>
      <c r="AQ94">
        <f t="shared" si="36"/>
        <v>-7.4576799830894548E-6</v>
      </c>
      <c r="AR94">
        <f t="shared" si="36"/>
        <v>-7.4578020893323142E-6</v>
      </c>
      <c r="AS94">
        <f t="shared" si="36"/>
        <v>-8.5491628986784659E-6</v>
      </c>
      <c r="AT94">
        <f t="shared" si="36"/>
        <v>-5.5863072086953752E-6</v>
      </c>
      <c r="AU94">
        <f t="shared" si="23"/>
        <v>-2.1593272196706159E-5</v>
      </c>
      <c r="AW94">
        <v>91</v>
      </c>
      <c r="AX94">
        <f>IF(Z94&gt;0, (R94*SUMPRODUCT(K94:$K$98, X94:$X$98)-K94*$AZ$3)/Z94, 0)</f>
        <v>-29177552.321745396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50</v>
      </c>
      <c r="R95">
        <f t="shared" si="28"/>
        <v>1000000</v>
      </c>
      <c r="S95">
        <f t="shared" si="29"/>
        <v>-121552739.09339465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-1.3676669162414892</v>
      </c>
      <c r="AC95">
        <f t="shared" si="30"/>
        <v>-1.221137609463673</v>
      </c>
      <c r="AE95">
        <f t="shared" si="31"/>
        <v>0</v>
      </c>
      <c r="AF95">
        <f t="shared" si="32"/>
        <v>0</v>
      </c>
      <c r="AG95">
        <f t="shared" si="32"/>
        <v>-5.0230773019660876E-7</v>
      </c>
      <c r="AH95">
        <f t="shared" si="33"/>
        <v>-3.6359048688942221E-2</v>
      </c>
      <c r="AI95">
        <f t="shared" si="34"/>
        <v>-3.6359550996672416E-2</v>
      </c>
      <c r="AJ95">
        <f t="shared" si="35"/>
        <v>-0.14652930677781617</v>
      </c>
      <c r="AK95">
        <f t="shared" si="49"/>
        <v>-9.5736684136904254E-2</v>
      </c>
      <c r="AL95">
        <f t="shared" si="26"/>
        <v>-0.27862554191139288</v>
      </c>
      <c r="AN95">
        <f t="shared" si="36"/>
        <v>0</v>
      </c>
      <c r="AO95">
        <f t="shared" si="36"/>
        <v>0</v>
      </c>
      <c r="AP95">
        <f t="shared" si="36"/>
        <v>-2.336620691522214E-11</v>
      </c>
      <c r="AQ95">
        <f t="shared" si="36"/>
        <v>-1.6913397979639452E-6</v>
      </c>
      <c r="AR95">
        <f t="shared" si="36"/>
        <v>-1.6913631641708603E-6</v>
      </c>
      <c r="AS95">
        <f t="shared" si="36"/>
        <v>-6.8162082633575801E-6</v>
      </c>
      <c r="AT95">
        <f t="shared" si="36"/>
        <v>-4.4534516123106096E-6</v>
      </c>
      <c r="AU95">
        <f t="shared" si="23"/>
        <v>-1.2961023039839053E-5</v>
      </c>
      <c r="AW95">
        <v>92</v>
      </c>
      <c r="AX95">
        <f>IF(Z95&gt;0, (R95*SUMPRODUCT(K95:$K$98, X95:$X$98)-K95*$AZ$3)/Z95, 0)</f>
        <v>-121552739.09339465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50</v>
      </c>
      <c r="R96">
        <f t="shared" si="28"/>
        <v>1000000</v>
      </c>
      <c r="S96">
        <f t="shared" si="29"/>
        <v>-588467094.41508162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-1.221137609463673</v>
      </c>
      <c r="AC96">
        <f t="shared" si="30"/>
        <v>-1.0903029039661503</v>
      </c>
      <c r="AE96">
        <f t="shared" si="31"/>
        <v>0</v>
      </c>
      <c r="AF96">
        <f t="shared" si="32"/>
        <v>0</v>
      </c>
      <c r="AG96">
        <f t="shared" si="32"/>
        <v>-9.2639241370826194E-8</v>
      </c>
      <c r="AH96">
        <f t="shared" si="33"/>
        <v>-8.0929082304763283E-3</v>
      </c>
      <c r="AI96">
        <f t="shared" si="34"/>
        <v>-8.0930008697176984E-3</v>
      </c>
      <c r="AJ96">
        <f t="shared" si="35"/>
        <v>-0.13083470549752274</v>
      </c>
      <c r="AK96">
        <f t="shared" si="49"/>
        <v>-8.5479632662457117E-2</v>
      </c>
      <c r="AL96">
        <f t="shared" si="26"/>
        <v>-0.22440733902969756</v>
      </c>
      <c r="AN96">
        <f t="shared" si="36"/>
        <v>0</v>
      </c>
      <c r="AO96">
        <f t="shared" si="36"/>
        <v>0</v>
      </c>
      <c r="AP96">
        <f t="shared" si="36"/>
        <v>-3.8476479090756359E-12</v>
      </c>
      <c r="AQ96">
        <f t="shared" si="36"/>
        <v>-3.3612819978402144E-7</v>
      </c>
      <c r="AR96">
        <f t="shared" si="36"/>
        <v>-3.3613204743193047E-7</v>
      </c>
      <c r="AS96">
        <f t="shared" si="36"/>
        <v>-5.4340458059990305E-6</v>
      </c>
      <c r="AT96">
        <f t="shared" si="36"/>
        <v>-3.5502830659603376E-6</v>
      </c>
      <c r="AU96">
        <f t="shared" si="23"/>
        <v>-9.3204609193912997E-6</v>
      </c>
      <c r="AW96">
        <v>93</v>
      </c>
      <c r="AX96">
        <f>IF(Z96&gt;0, (R96*SUMPRODUCT(K96:$K$98, X96:$X$98)-K96*$AZ$3)/Z96, 0)</f>
        <v>-588467094.41508162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50</v>
      </c>
      <c r="R97">
        <f t="shared" si="28"/>
        <v>1000000</v>
      </c>
      <c r="S97">
        <f t="shared" si="29"/>
        <v>-3400060275.6287522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-1.0903029039661503</v>
      </c>
      <c r="AC97">
        <f t="shared" si="30"/>
        <v>-0.97348502863245656</v>
      </c>
      <c r="AE97">
        <f t="shared" si="31"/>
        <v>0</v>
      </c>
      <c r="AF97">
        <f t="shared" si="32"/>
        <v>0</v>
      </c>
      <c r="AG97">
        <f t="shared" si="32"/>
        <v>-1.4315702512839069E-8</v>
      </c>
      <c r="AH97">
        <f t="shared" si="33"/>
        <v>-1.5479429288855772E-3</v>
      </c>
      <c r="AI97">
        <f t="shared" si="34"/>
        <v>-1.54795724458809E-3</v>
      </c>
      <c r="AJ97">
        <f t="shared" si="35"/>
        <v>-0.1168178753336937</v>
      </c>
      <c r="AK97">
        <f t="shared" si="49"/>
        <v>-7.632120327763052E-2</v>
      </c>
      <c r="AL97">
        <f t="shared" si="26"/>
        <v>-0.19468703585591229</v>
      </c>
      <c r="AN97">
        <f t="shared" si="36"/>
        <v>0</v>
      </c>
      <c r="AO97">
        <f t="shared" si="36"/>
        <v>0</v>
      </c>
      <c r="AP97">
        <f t="shared" si="36"/>
        <v>-5.3087830300293258E-13</v>
      </c>
      <c r="AQ97">
        <f t="shared" si="36"/>
        <v>-5.740335233252848E-8</v>
      </c>
      <c r="AR97">
        <f t="shared" si="36"/>
        <v>-5.7403883210831478E-8</v>
      </c>
      <c r="AS97">
        <f t="shared" si="36"/>
        <v>-4.3320315829377E-6</v>
      </c>
      <c r="AT97">
        <f t="shared" si="36"/>
        <v>-2.8302677317325045E-6</v>
      </c>
      <c r="AU97">
        <f t="shared" si="23"/>
        <v>-7.2197031978810355E-6</v>
      </c>
      <c r="AW97">
        <v>94</v>
      </c>
      <c r="AX97">
        <f>IF(Z97&gt;0, (R97*SUMPRODUCT(K97:$K$98, X97:$X$98)-K97*$AZ$3)/Z97, 0)</f>
        <v>-3400060275.6287522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-0.97348502863245656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-2.863140502567814E-4</v>
      </c>
      <c r="AI98">
        <f t="shared" si="34"/>
        <v>-2.863140502567814E-4</v>
      </c>
      <c r="AJ98">
        <f t="shared" si="35"/>
        <v>-0.97348502863245656</v>
      </c>
      <c r="AK98">
        <f t="shared" si="49"/>
        <v>-6.8143952004271965E-2</v>
      </c>
      <c r="AL98">
        <f t="shared" si="26"/>
        <v>-1.0419152946869854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-9.4799696964809385E-9</v>
      </c>
      <c r="AR98">
        <f t="shared" si="36"/>
        <v>-9.4799696964809385E-9</v>
      </c>
      <c r="AS98">
        <f t="shared" si="36"/>
        <v>-3.2232468379169202E-5</v>
      </c>
      <c r="AT98">
        <f t="shared" si="36"/>
        <v>-2.2562727865418441E-6</v>
      </c>
      <c r="AU98">
        <f t="shared" si="36"/>
        <v>-3.4498221135407526E-5</v>
      </c>
      <c r="AW98">
        <v>95</v>
      </c>
    </row>
    <row r="100" spans="5:50" x14ac:dyDescent="0.25">
      <c r="AN100" s="8">
        <f t="shared" ref="AN100:AU100" si="50">SUM(AN3:AN98)</f>
        <v>44343.202750764751</v>
      </c>
      <c r="AO100" s="8">
        <f t="shared" si="50"/>
        <v>-4434.3202750764749</v>
      </c>
      <c r="AP100" s="8">
        <f t="shared" si="50"/>
        <v>-955.69540446167434</v>
      </c>
      <c r="AQ100" s="8">
        <f t="shared" si="50"/>
        <v>-26251.06912310491</v>
      </c>
      <c r="AR100" s="8">
        <f t="shared" si="50"/>
        <v>12702.117948121695</v>
      </c>
      <c r="AS100" s="8">
        <f t="shared" si="50"/>
        <v>-151.57879530872685</v>
      </c>
      <c r="AT100" s="8">
        <f t="shared" si="50"/>
        <v>38.497689392611264</v>
      </c>
      <c r="AU100" s="8">
        <f t="shared" si="50"/>
        <v>12589.036842205569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F4278-D6D6-4A4C-AFC8-1A12FE56D079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51474.368754395349</v>
      </c>
      <c r="K3">
        <v>1</v>
      </c>
      <c r="L3" s="2">
        <v>0</v>
      </c>
      <c r="O3">
        <f>$C$3</f>
        <v>51474.368754395349</v>
      </c>
      <c r="P3">
        <f>O3*C5</f>
        <v>5147.4368754395355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51474.368754395349</v>
      </c>
      <c r="AF3">
        <f t="shared" ref="AF3:AG34" si="4">-$Z3*P3</f>
        <v>-5147.4368754395355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45806.449951255818</v>
      </c>
      <c r="AJ3">
        <f t="shared" ref="AJ3:AJ66" si="7">AB3-AC3</f>
        <v>0</v>
      </c>
      <c r="AL3">
        <f t="shared" ref="AL3:AL34" si="8">SUM(AI3:AK3)</f>
        <v>45806.449951255818</v>
      </c>
      <c r="AN3">
        <f t="shared" ref="AN3:AU34" si="9">AE3*$K3</f>
        <v>51474.368754395349</v>
      </c>
      <c r="AO3">
        <f t="shared" si="9"/>
        <v>-5147.4368754395355</v>
      </c>
      <c r="AP3">
        <f t="shared" si="9"/>
        <v>-520.48192770000003</v>
      </c>
      <c r="AQ3">
        <f t="shared" si="9"/>
        <v>0</v>
      </c>
      <c r="AR3">
        <f t="shared" si="9"/>
        <v>45806.449951255818</v>
      </c>
      <c r="AS3">
        <f t="shared" si="9"/>
        <v>0</v>
      </c>
      <c r="AT3">
        <f t="shared" si="9"/>
        <v>0</v>
      </c>
      <c r="AU3">
        <f t="shared" si="9"/>
        <v>45806.449951255818</v>
      </c>
      <c r="AW3">
        <v>0</v>
      </c>
      <c r="AX3">
        <f>IF(Z3&gt;0, (R3*SUMPRODUCT(K3:$K$98, X3:$X$98)-K3*$AZ$3)/Z3, 0)</f>
        <v>0</v>
      </c>
      <c r="AZ3">
        <f>C6*SUMPRODUCT(X4:X89, K4:K89)/1</f>
        <v>30157.620753239931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1000000</v>
      </c>
      <c r="S4">
        <f t="shared" si="1"/>
        <v>2048.5843779323523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2022.887332920938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-2022.887332920938</v>
      </c>
      <c r="AK4">
        <f>G4*SUM(AB4, AE4:AF4)</f>
        <v>0</v>
      </c>
      <c r="AL4">
        <f t="shared" si="8"/>
        <v>-4566.6933329209378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-2373.1747364492958</v>
      </c>
      <c r="AR4">
        <f t="shared" si="9"/>
        <v>-2373.1747364492958</v>
      </c>
      <c r="AS4">
        <f t="shared" si="9"/>
        <v>-1887.1978103563185</v>
      </c>
      <c r="AT4">
        <f t="shared" si="9"/>
        <v>0</v>
      </c>
      <c r="AU4">
        <f t="shared" si="9"/>
        <v>-4260.3725468056136</v>
      </c>
      <c r="AW4">
        <v>1</v>
      </c>
      <c r="AX4">
        <f>IF(Z4&gt;0, (R4*SUMPRODUCT(K4:$K$98, X4:$X$98)-K4*$AZ$3)/Z4, 0)</f>
        <v>2048.5843779323523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1000000</v>
      </c>
      <c r="S5">
        <f t="shared" si="1"/>
        <v>2047.5001095068644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2022.887332920938</v>
      </c>
      <c r="AC5">
        <f t="shared" si="2"/>
        <v>1996.4227167732242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-2527.8542831294039</v>
      </c>
      <c r="AI5">
        <f t="shared" si="6"/>
        <v>-2576.6069720182477</v>
      </c>
      <c r="AJ5">
        <f t="shared" si="7"/>
        <v>26.464616147713741</v>
      </c>
      <c r="AK5">
        <f>G5*SUM(AB5, AE5:AF5)</f>
        <v>82.938380649758457</v>
      </c>
      <c r="AL5">
        <f t="shared" si="8"/>
        <v>-2467.2039752207752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-2161.5884650113348</v>
      </c>
      <c r="AR5">
        <f t="shared" si="9"/>
        <v>-2203.2772801632709</v>
      </c>
      <c r="AS5">
        <f t="shared" si="9"/>
        <v>22.630105452531065</v>
      </c>
      <c r="AT5">
        <f t="shared" si="9"/>
        <v>70.921274266369451</v>
      </c>
      <c r="AU5">
        <f t="shared" si="9"/>
        <v>-2109.7259004443699</v>
      </c>
      <c r="AW5">
        <v>2</v>
      </c>
      <c r="AX5">
        <f>IF(Z5&gt;0, (R5*SUMPRODUCT(K5:$K$98, X5:$X$98)-K5*$AZ$3)/Z5, 0)</f>
        <v>2047.5001095068644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1000000</v>
      </c>
      <c r="S6">
        <f t="shared" si="1"/>
        <v>2450.1490007473412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1996.4227167732242</v>
      </c>
      <c r="AC6">
        <f t="shared" si="2"/>
        <v>2358.9664376454202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-2518.3493961665454</v>
      </c>
      <c r="AI6">
        <f t="shared" si="6"/>
        <v>-2566.4886406966921</v>
      </c>
      <c r="AJ6">
        <f t="shared" si="7"/>
        <v>-362.54372087219599</v>
      </c>
      <c r="AK6">
        <f>G6*SUM(AB6, AE6:AF6)</f>
        <v>116.79072893123363</v>
      </c>
      <c r="AL6">
        <f t="shared" si="8"/>
        <v>-2812.2416326376542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-1942.679981923613</v>
      </c>
      <c r="AR6">
        <f t="shared" si="9"/>
        <v>-1979.8150779654877</v>
      </c>
      <c r="AS6">
        <f t="shared" si="9"/>
        <v>-279.66986240377082</v>
      </c>
      <c r="AT6">
        <f t="shared" si="9"/>
        <v>90.093539647176854</v>
      </c>
      <c r="AU6">
        <f t="shared" si="9"/>
        <v>-2169.3914007220815</v>
      </c>
      <c r="AW6">
        <v>3</v>
      </c>
      <c r="AX6">
        <f>IF(Z6&gt;0, (R6*SUMPRODUCT(K6:$K$98, X6:$X$98)-K6*$AZ$3)/Z6, 0)</f>
        <v>2450.1490007473412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1000000</v>
      </c>
      <c r="S7">
        <f t="shared" si="1"/>
        <v>2644.3818769392701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2358.9664376454202</v>
      </c>
      <c r="AC7">
        <f t="shared" si="2"/>
        <v>2513.867758069784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-2512.2880051846273</v>
      </c>
      <c r="AI7">
        <f t="shared" si="6"/>
        <v>-2559.8202428692134</v>
      </c>
      <c r="AJ7">
        <f t="shared" si="7"/>
        <v>-154.9013204243638</v>
      </c>
      <c r="AK7">
        <f>G7*SUM(AB7, AE7:AF7)</f>
        <v>115.82525208839013</v>
      </c>
      <c r="AL7">
        <f t="shared" si="8"/>
        <v>-2598.896311205187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-1763.2646384565519</v>
      </c>
      <c r="AR7">
        <f t="shared" si="9"/>
        <v>-1796.6254289881228</v>
      </c>
      <c r="AS7">
        <f t="shared" si="9"/>
        <v>-108.71843522352682</v>
      </c>
      <c r="AT7">
        <f t="shared" si="9"/>
        <v>81.292658654701242</v>
      </c>
      <c r="AU7">
        <f t="shared" si="9"/>
        <v>-1824.0512055569484</v>
      </c>
      <c r="AW7">
        <v>4</v>
      </c>
      <c r="AX7">
        <f>IF(Z7&gt;0, (R7*SUMPRODUCT(K7:$K$98, X7:$X$98)-K7*$AZ$3)/Z7, 0)</f>
        <v>2644.3818769392701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1000000</v>
      </c>
      <c r="S8">
        <f t="shared" si="1"/>
        <v>2300.4954278814771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2513.867758069784</v>
      </c>
      <c r="AC8">
        <f t="shared" si="2"/>
        <v>2159.3195291906923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-2505.9128797579287</v>
      </c>
      <c r="AI8">
        <f t="shared" si="6"/>
        <v>-2552.8444994216811</v>
      </c>
      <c r="AJ8">
        <f t="shared" si="7"/>
        <v>354.54822887909177</v>
      </c>
      <c r="AK8">
        <f t="shared" ref="AK8:AK71" si="22">G8*SUM(AB8:AB8, AE8:AF8)</f>
        <v>53.545383246886395</v>
      </c>
      <c r="AL8">
        <f t="shared" si="8"/>
        <v>-2144.7508872957028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-1641.7345448014266</v>
      </c>
      <c r="AR8">
        <f t="shared" si="9"/>
        <v>-1672.4815280137509</v>
      </c>
      <c r="AS8">
        <f t="shared" si="9"/>
        <v>232.2802519795485</v>
      </c>
      <c r="AT8">
        <f t="shared" si="9"/>
        <v>35.079952739433153</v>
      </c>
      <c r="AU8">
        <f t="shared" si="9"/>
        <v>-1405.1213232947691</v>
      </c>
      <c r="AW8">
        <v>5</v>
      </c>
      <c r="AX8">
        <f>IF(Z8&gt;0, (R8*SUMPRODUCT(K8:$K$98, X8:$X$98)-K8*$AZ$3)/Z8, 0)</f>
        <v>2300.4954278814771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1000000</v>
      </c>
      <c r="S9">
        <f t="shared" si="1"/>
        <v>1687.155172740185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2159.3195291906923</v>
      </c>
      <c r="AC9">
        <f t="shared" si="2"/>
        <v>1563.5642164978417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-2500.123408711941</v>
      </c>
      <c r="AI9">
        <f t="shared" si="6"/>
        <v>-2546.46070600862</v>
      </c>
      <c r="AJ9">
        <f t="shared" si="7"/>
        <v>595.75531269285057</v>
      </c>
      <c r="AK9">
        <f t="shared" si="22"/>
        <v>12.739985222225084</v>
      </c>
      <c r="AL9">
        <f t="shared" si="8"/>
        <v>-1937.9654080935443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-1551.2279627174119</v>
      </c>
      <c r="AR9">
        <f t="shared" si="9"/>
        <v>-1579.9784280075996</v>
      </c>
      <c r="AS9">
        <f t="shared" si="9"/>
        <v>369.64267314417361</v>
      </c>
      <c r="AT9">
        <f t="shared" si="9"/>
        <v>7.9046583270478701</v>
      </c>
      <c r="AU9">
        <f t="shared" si="9"/>
        <v>-1202.4310965363779</v>
      </c>
      <c r="AW9">
        <v>6</v>
      </c>
      <c r="AX9">
        <f>IF(Z9&gt;0, (R9*SUMPRODUCT(K9:$K$98, X9:$X$98)-K9*$AZ$3)/Z9, 0)</f>
        <v>1687.155172740185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1000000</v>
      </c>
      <c r="S10">
        <f t="shared" si="1"/>
        <v>1063.0624121007586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1563.5642164978417</v>
      </c>
      <c r="AC10">
        <f t="shared" si="2"/>
        <v>972.67998454828921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-2499.2966577828774</v>
      </c>
      <c r="AI10">
        <f t="shared" si="6"/>
        <v>-2545.0456172737008</v>
      </c>
      <c r="AJ10">
        <f t="shared" si="7"/>
        <v>590.88423194955249</v>
      </c>
      <c r="AK10">
        <f t="shared" si="22"/>
        <v>6.4106132876411515</v>
      </c>
      <c r="AL10">
        <f t="shared" si="8"/>
        <v>-1947.7507720365072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-1471.1270243577192</v>
      </c>
      <c r="AR10">
        <f t="shared" si="9"/>
        <v>-1498.0556126201868</v>
      </c>
      <c r="AS10">
        <f t="shared" si="9"/>
        <v>347.80415489330738</v>
      </c>
      <c r="AT10">
        <f t="shared" si="9"/>
        <v>3.7733921744694583</v>
      </c>
      <c r="AU10">
        <f t="shared" si="9"/>
        <v>-1146.47806555241</v>
      </c>
      <c r="AW10">
        <v>7</v>
      </c>
      <c r="AX10">
        <f>IF(Z10&gt;0, (R10*SUMPRODUCT(K10:$K$98, X10:$X$98)-K10*$AZ$3)/Z10, 0)</f>
        <v>1063.0624121007586</v>
      </c>
    </row>
    <row r="11" spans="1:52" x14ac:dyDescent="0.25">
      <c r="A11" t="s">
        <v>33</v>
      </c>
      <c r="C11" s="12">
        <f>AU91</f>
        <v>14596.843205853793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1000000</v>
      </c>
      <c r="S11">
        <f t="shared" si="1"/>
        <v>426.64882758354759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972.67998454828921</v>
      </c>
      <c r="AC11">
        <f t="shared" si="2"/>
        <v>385.40565025233809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-2497.1365004089716</v>
      </c>
      <c r="AI11">
        <f t="shared" si="6"/>
        <v>-2542.3031134798662</v>
      </c>
      <c r="AJ11">
        <f t="shared" si="7"/>
        <v>587.27433429595112</v>
      </c>
      <c r="AK11">
        <f t="shared" si="22"/>
        <v>2.3344319629158941</v>
      </c>
      <c r="AL11">
        <f t="shared" si="8"/>
        <v>-1952.6943472209991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-1396.6700116693969</v>
      </c>
      <c r="AR11">
        <f t="shared" si="9"/>
        <v>-1421.9320884499259</v>
      </c>
      <c r="AS11">
        <f t="shared" si="9"/>
        <v>328.46760727734721</v>
      </c>
      <c r="AT11">
        <f t="shared" si="9"/>
        <v>1.305667958621074</v>
      </c>
      <c r="AU11">
        <f t="shared" si="9"/>
        <v>-1092.1588132139577</v>
      </c>
      <c r="AW11">
        <v>8</v>
      </c>
      <c r="AX11">
        <f>IF(Z11&gt;0, (R11*SUMPRODUCT(K11:$K$98, X11:$X$98)-K11*$AZ$3)/Z11, 0)</f>
        <v>426.64882758354759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1000000</v>
      </c>
      <c r="S12">
        <f t="shared" si="1"/>
        <v>-193.92534188944404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385.40565025233809</v>
      </c>
      <c r="AC12">
        <f t="shared" si="2"/>
        <v>-172.94263920205958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-2498.8392548181964</v>
      </c>
      <c r="AI12">
        <f t="shared" si="6"/>
        <v>-2543.429259795641</v>
      </c>
      <c r="AJ12">
        <f t="shared" si="7"/>
        <v>558.34828945439767</v>
      </c>
      <c r="AK12">
        <f t="shared" si="22"/>
        <v>0.88643299558037758</v>
      </c>
      <c r="AL12">
        <f t="shared" si="8"/>
        <v>-1984.1945373456629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-1328.1596283537356</v>
      </c>
      <c r="AR12">
        <f t="shared" si="9"/>
        <v>-1351.8596900223454</v>
      </c>
      <c r="AS12">
        <f t="shared" si="9"/>
        <v>296.76805147982611</v>
      </c>
      <c r="AT12">
        <f t="shared" si="9"/>
        <v>0.47114856055684112</v>
      </c>
      <c r="AU12">
        <f t="shared" si="9"/>
        <v>-1054.6204899819622</v>
      </c>
      <c r="AW12">
        <v>9</v>
      </c>
      <c r="AX12">
        <f>IF(Z12&gt;0, (R12*SUMPRODUCT(K12:$K$98, X12:$X$98)-K12*$AZ$3)/Z12, 0)</f>
        <v>-193.92534188944404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1000000</v>
      </c>
      <c r="S13">
        <f t="shared" si="1"/>
        <v>-805.09540705945517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-172.94263920205958</v>
      </c>
      <c r="AC13">
        <f t="shared" si="2"/>
        <v>-708.78953618042942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-2502.5435771512207</v>
      </c>
      <c r="AI13">
        <f t="shared" si="6"/>
        <v>-2546.5625549000333</v>
      </c>
      <c r="AJ13">
        <f t="shared" si="7"/>
        <v>535.84689697836984</v>
      </c>
      <c r="AK13">
        <f t="shared" si="22"/>
        <v>-0.34588527840411915</v>
      </c>
      <c r="AL13">
        <f t="shared" si="8"/>
        <v>-2011.0615432000675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-1264.3807177312626</v>
      </c>
      <c r="AR13">
        <f t="shared" si="9"/>
        <v>-1286.6207886686875</v>
      </c>
      <c r="AS13">
        <f t="shared" si="9"/>
        <v>270.73034427110042</v>
      </c>
      <c r="AT13">
        <f t="shared" si="9"/>
        <v>-0.17475447003369055</v>
      </c>
      <c r="AU13">
        <f t="shared" si="9"/>
        <v>-1016.0651988676207</v>
      </c>
      <c r="AW13">
        <v>10</v>
      </c>
      <c r="AX13">
        <f>IF(Z13&gt;0, (R13*SUMPRODUCT(K13:$K$98, X13:$X$98)-K13*$AZ$3)/Z13, 0)</f>
        <v>-805.09540705945517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1000000</v>
      </c>
      <c r="S14">
        <f t="shared" si="1"/>
        <v>-391.98111242196944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-708.78953618042942</v>
      </c>
      <c r="AC14">
        <f t="shared" si="2"/>
        <v>-340.65775794598449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-2508.9928133472722</v>
      </c>
      <c r="AI14">
        <f t="shared" si="6"/>
        <v>-2552.4461516779293</v>
      </c>
      <c r="AJ14">
        <f t="shared" si="7"/>
        <v>-368.13177823444494</v>
      </c>
      <c r="AK14">
        <f t="shared" si="22"/>
        <v>-49.615267532630064</v>
      </c>
      <c r="AL14">
        <f t="shared" si="8"/>
        <v>-2970.1931974450044</v>
      </c>
      <c r="AN14">
        <f t="shared" si="9"/>
        <v>0</v>
      </c>
      <c r="AO14">
        <f t="shared" si="9"/>
        <v>0</v>
      </c>
      <c r="AP14">
        <f t="shared" si="9"/>
        <v>-19.602043100112667</v>
      </c>
      <c r="AQ14">
        <f t="shared" si="9"/>
        <v>-1131.8206415088639</v>
      </c>
      <c r="AR14">
        <f t="shared" si="9"/>
        <v>-1151.4226846089764</v>
      </c>
      <c r="AS14">
        <f t="shared" si="9"/>
        <v>-166.06629687601185</v>
      </c>
      <c r="AT14">
        <f t="shared" si="9"/>
        <v>-22.381723705496608</v>
      </c>
      <c r="AU14">
        <f t="shared" si="9"/>
        <v>-1339.8707051904851</v>
      </c>
      <c r="AW14">
        <v>11</v>
      </c>
      <c r="AX14">
        <f>IF(Z14&gt;0, (R14*SUMPRODUCT(K14:$K$98, X14:$X$98)-K14*$AZ$3)/Z14, 0)</f>
        <v>-391.98111242196944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1000000</v>
      </c>
      <c r="S15">
        <f t="shared" si="1"/>
        <v>-17.343128590173961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-340.65775794598449</v>
      </c>
      <c r="AC15">
        <f t="shared" si="2"/>
        <v>-14.87795662832832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-2517.232770026108</v>
      </c>
      <c r="AI15">
        <f t="shared" si="6"/>
        <v>-2560.1257133349573</v>
      </c>
      <c r="AJ15">
        <f t="shared" si="7"/>
        <v>-325.77980131765617</v>
      </c>
      <c r="AK15">
        <f t="shared" si="22"/>
        <v>-23.846043056218917</v>
      </c>
      <c r="AL15">
        <f t="shared" si="8"/>
        <v>-2909.7515577088325</v>
      </c>
      <c r="AN15">
        <f t="shared" si="9"/>
        <v>0</v>
      </c>
      <c r="AO15">
        <f t="shared" si="9"/>
        <v>0</v>
      </c>
      <c r="AP15">
        <f t="shared" si="9"/>
        <v>-17.27611230581876</v>
      </c>
      <c r="AQ15">
        <f t="shared" si="9"/>
        <v>-1013.8729749022883</v>
      </c>
      <c r="AR15">
        <f t="shared" si="9"/>
        <v>-1031.1490872081069</v>
      </c>
      <c r="AS15">
        <f t="shared" si="9"/>
        <v>-131.21525361422286</v>
      </c>
      <c r="AT15">
        <f t="shared" si="9"/>
        <v>-9.6045383251569429</v>
      </c>
      <c r="AU15">
        <f t="shared" si="9"/>
        <v>-1171.9688791474869</v>
      </c>
      <c r="AW15">
        <v>12</v>
      </c>
      <c r="AX15">
        <f>IF(Z15&gt;0, (R15*SUMPRODUCT(K15:$K$98, X15:$X$98)-K15*$AZ$3)/Z15, 0)</f>
        <v>-17.343128590173961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1000000</v>
      </c>
      <c r="S16">
        <f t="shared" si="1"/>
        <v>322.02934626403186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-14.87795662832832</v>
      </c>
      <c r="AC16">
        <f t="shared" si="2"/>
        <v>272.6780352787755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-2531.251557791521</v>
      </c>
      <c r="AI16">
        <f t="shared" si="6"/>
        <v>-2573.5890090893922</v>
      </c>
      <c r="AJ16">
        <f t="shared" si="7"/>
        <v>-287.55599190710382</v>
      </c>
      <c r="AK16">
        <f t="shared" si="22"/>
        <v>-1.0414569639829825</v>
      </c>
      <c r="AL16">
        <f t="shared" si="8"/>
        <v>-2862.1864579604789</v>
      </c>
      <c r="AN16">
        <f t="shared" si="9"/>
        <v>0</v>
      </c>
      <c r="AO16">
        <f t="shared" si="9"/>
        <v>0</v>
      </c>
      <c r="AP16">
        <f t="shared" si="9"/>
        <v>-15.225335013100052</v>
      </c>
      <c r="AQ16">
        <f t="shared" si="9"/>
        <v>-910.28514443771064</v>
      </c>
      <c r="AR16">
        <f t="shared" si="9"/>
        <v>-925.51047945081075</v>
      </c>
      <c r="AS16">
        <f t="shared" si="9"/>
        <v>-103.41048356942723</v>
      </c>
      <c r="AT16">
        <f t="shared" si="9"/>
        <v>-0.3745272965726269</v>
      </c>
      <c r="AU16">
        <f t="shared" si="9"/>
        <v>-1029.2954903168106</v>
      </c>
      <c r="AW16">
        <v>13</v>
      </c>
      <c r="AX16">
        <f>IF(Z16&gt;0, (R16*SUMPRODUCT(K16:$K$98, X16:$X$98)-K16*$AZ$3)/Z16, 0)</f>
        <v>322.02934626403186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1000000</v>
      </c>
      <c r="S17">
        <f t="shared" si="1"/>
        <v>627.45513158336792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272.6780352787755</v>
      </c>
      <c r="AC17">
        <f t="shared" si="2"/>
        <v>524.38303977802025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-2551.5952083181583</v>
      </c>
      <c r="AI17">
        <f t="shared" si="6"/>
        <v>-2593.3817053426351</v>
      </c>
      <c r="AJ17">
        <f t="shared" si="7"/>
        <v>-251.70500449924475</v>
      </c>
      <c r="AK17">
        <f t="shared" si="22"/>
        <v>19.087462469514286</v>
      </c>
      <c r="AL17">
        <f t="shared" si="8"/>
        <v>-2825.9992473723655</v>
      </c>
      <c r="AN17">
        <f t="shared" si="9"/>
        <v>0</v>
      </c>
      <c r="AO17">
        <f t="shared" si="9"/>
        <v>0</v>
      </c>
      <c r="AP17">
        <f t="shared" si="9"/>
        <v>-13.41714429284813</v>
      </c>
      <c r="AQ17">
        <f t="shared" si="9"/>
        <v>-819.2866960561737</v>
      </c>
      <c r="AR17">
        <f t="shared" si="9"/>
        <v>-832.7038403490219</v>
      </c>
      <c r="AS17">
        <f t="shared" si="9"/>
        <v>-80.819465738421783</v>
      </c>
      <c r="AT17">
        <f t="shared" si="9"/>
        <v>6.1287558511493563</v>
      </c>
      <c r="AU17">
        <f t="shared" si="9"/>
        <v>-907.39455023629432</v>
      </c>
      <c r="AW17">
        <v>14</v>
      </c>
      <c r="AX17">
        <f>IF(Z17&gt;0, (R17*SUMPRODUCT(K17:$K$98, X17:$X$98)-K17*$AZ$3)/Z17, 0)</f>
        <v>627.45513158336792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1000000</v>
      </c>
      <c r="S18">
        <f t="shared" si="1"/>
        <v>900.32499673916925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524.38303977802025</v>
      </c>
      <c r="AC18">
        <f t="shared" si="2"/>
        <v>742.58754812984625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-2573.2066366576892</v>
      </c>
      <c r="AI18">
        <f t="shared" si="6"/>
        <v>-2614.446608380088</v>
      </c>
      <c r="AJ18">
        <f t="shared" si="7"/>
        <v>-218.20450835182601</v>
      </c>
      <c r="AK18">
        <f t="shared" si="22"/>
        <v>36.70681278446142</v>
      </c>
      <c r="AL18">
        <f t="shared" si="8"/>
        <v>-2795.9443039474527</v>
      </c>
      <c r="AN18">
        <f t="shared" si="9"/>
        <v>0</v>
      </c>
      <c r="AO18">
        <f t="shared" si="9"/>
        <v>0</v>
      </c>
      <c r="AP18">
        <f t="shared" si="9"/>
        <v>-11.822912104073193</v>
      </c>
      <c r="AQ18">
        <f t="shared" si="9"/>
        <v>-737.70166710123817</v>
      </c>
      <c r="AR18">
        <f t="shared" si="9"/>
        <v>-749.5245792053114</v>
      </c>
      <c r="AS18">
        <f t="shared" si="9"/>
        <v>-62.556122499835503</v>
      </c>
      <c r="AT18">
        <f t="shared" si="9"/>
        <v>10.523320047177572</v>
      </c>
      <c r="AU18">
        <f t="shared" si="9"/>
        <v>-801.55738165796936</v>
      </c>
      <c r="AW18">
        <v>15</v>
      </c>
      <c r="AX18">
        <f>IF(Z18&gt;0, (R18*SUMPRODUCT(K18:$K$98, X18:$X$98)-K18*$AZ$3)/Z18, 0)</f>
        <v>900.32499673916925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1000000</v>
      </c>
      <c r="S19">
        <f t="shared" si="1"/>
        <v>1144.0686555996456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742.58754812984625</v>
      </c>
      <c r="AC19">
        <f t="shared" si="2"/>
        <v>931.21731353574887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-2599.1401450104181</v>
      </c>
      <c r="AI19">
        <f t="shared" si="6"/>
        <v>-2639.8377600083427</v>
      </c>
      <c r="AJ19">
        <f t="shared" si="7"/>
        <v>-188.62976540590262</v>
      </c>
      <c r="AK19">
        <f t="shared" si="22"/>
        <v>51.981128369089241</v>
      </c>
      <c r="AL19">
        <f t="shared" si="8"/>
        <v>-2776.4863970451561</v>
      </c>
      <c r="AN19">
        <f t="shared" si="9"/>
        <v>0</v>
      </c>
      <c r="AO19">
        <f t="shared" si="9"/>
        <v>0</v>
      </c>
      <c r="AP19">
        <f t="shared" si="9"/>
        <v>-10.417344786889762</v>
      </c>
      <c r="AQ19">
        <f t="shared" si="9"/>
        <v>-665.30038778441974</v>
      </c>
      <c r="AR19">
        <f t="shared" si="9"/>
        <v>-675.71773257130951</v>
      </c>
      <c r="AS19">
        <f t="shared" si="9"/>
        <v>-48.28345109175639</v>
      </c>
      <c r="AT19">
        <f t="shared" si="9"/>
        <v>13.305579126933978</v>
      </c>
      <c r="AU19">
        <f t="shared" si="9"/>
        <v>-710.6956045361319</v>
      </c>
      <c r="AW19">
        <v>16</v>
      </c>
      <c r="AX19">
        <f>IF(Z19&gt;0, (R19*SUMPRODUCT(K19:$K$98, X19:$X$98)-K19*$AZ$3)/Z19, 0)</f>
        <v>1144.0686555996456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50</v>
      </c>
      <c r="R20">
        <f t="shared" si="0"/>
        <v>1000000</v>
      </c>
      <c r="S20">
        <f t="shared" si="1"/>
        <v>1360.8314604679545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931.21731353574887</v>
      </c>
      <c r="AC20">
        <f t="shared" si="2"/>
        <v>1092.9985619184199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-2628.404999598356</v>
      </c>
      <c r="AI20">
        <f t="shared" si="6"/>
        <v>-2668.5642181963212</v>
      </c>
      <c r="AJ20">
        <f t="shared" si="7"/>
        <v>-161.78124838267104</v>
      </c>
      <c r="AK20">
        <f t="shared" si="22"/>
        <v>65.185211947502424</v>
      </c>
      <c r="AL20">
        <f t="shared" si="8"/>
        <v>-2765.1602546314898</v>
      </c>
      <c r="AN20">
        <f t="shared" si="9"/>
        <v>0</v>
      </c>
      <c r="AO20">
        <f t="shared" si="9"/>
        <v>0</v>
      </c>
      <c r="AP20">
        <f t="shared" si="9"/>
        <v>-9.1781533698599791</v>
      </c>
      <c r="AQ20">
        <f t="shared" si="9"/>
        <v>-600.70651388726742</v>
      </c>
      <c r="AR20">
        <f t="shared" si="9"/>
        <v>-609.88466725712738</v>
      </c>
      <c r="AS20">
        <f t="shared" si="9"/>
        <v>-36.974153428841788</v>
      </c>
      <c r="AT20">
        <f t="shared" si="9"/>
        <v>14.897697056568683</v>
      </c>
      <c r="AU20">
        <f t="shared" si="9"/>
        <v>-631.9611236294005</v>
      </c>
      <c r="AW20">
        <v>17</v>
      </c>
      <c r="AX20">
        <f>IF(Z20&gt;0, (R20*SUMPRODUCT(K20:$K$98, X20:$X$98)-K20*$AZ$3)/Z20, 0)</f>
        <v>1360.8314604679545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50</v>
      </c>
      <c r="R21">
        <f t="shared" si="0"/>
        <v>1000000</v>
      </c>
      <c r="S21">
        <f t="shared" si="1"/>
        <v>1553.0319120132506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1092.9985619184199</v>
      </c>
      <c r="AC21">
        <f t="shared" si="2"/>
        <v>1230.7577946089086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-2665.403481643697</v>
      </c>
      <c r="AI21">
        <f t="shared" si="6"/>
        <v>-2705.0278378816006</v>
      </c>
      <c r="AJ21">
        <f t="shared" si="7"/>
        <v>-137.75923269048872</v>
      </c>
      <c r="AK21">
        <f t="shared" si="22"/>
        <v>76.5098993342894</v>
      </c>
      <c r="AL21">
        <f t="shared" si="8"/>
        <v>-2766.2771712377998</v>
      </c>
      <c r="AN21">
        <f t="shared" si="9"/>
        <v>0</v>
      </c>
      <c r="AO21">
        <f t="shared" si="9"/>
        <v>0</v>
      </c>
      <c r="AP21">
        <f t="shared" si="9"/>
        <v>-8.0856372510594614</v>
      </c>
      <c r="AQ21">
        <f t="shared" si="9"/>
        <v>-543.89491026396399</v>
      </c>
      <c r="AR21">
        <f t="shared" si="9"/>
        <v>-551.98054751502343</v>
      </c>
      <c r="AS21">
        <f t="shared" si="9"/>
        <v>-28.110770477428918</v>
      </c>
      <c r="AT21">
        <f t="shared" si="9"/>
        <v>15.612399818381792</v>
      </c>
      <c r="AU21">
        <f t="shared" si="9"/>
        <v>-564.4789181740706</v>
      </c>
      <c r="AW21">
        <v>18</v>
      </c>
      <c r="AX21">
        <f>IF(Z21&gt;0, (R21*SUMPRODUCT(K21:$K$98, X21:$X$98)-K21*$AZ$3)/Z21, 0)</f>
        <v>1553.0319120132506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1000000</v>
      </c>
      <c r="S22">
        <f t="shared" si="1"/>
        <v>1721.8208061858879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1230.7577946089086</v>
      </c>
      <c r="AC22">
        <f t="shared" si="2"/>
        <v>1346.2073009322294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-2711.2640836064315</v>
      </c>
      <c r="AI22">
        <f t="shared" si="6"/>
        <v>-2750.3566330777758</v>
      </c>
      <c r="AJ22">
        <f t="shared" si="7"/>
        <v>-115.44950632332075</v>
      </c>
      <c r="AK22">
        <f t="shared" si="22"/>
        <v>86.153045622623608</v>
      </c>
      <c r="AL22">
        <f t="shared" si="8"/>
        <v>-2779.6530937784728</v>
      </c>
      <c r="AN22">
        <f t="shared" si="9"/>
        <v>0</v>
      </c>
      <c r="AO22">
        <f t="shared" si="9"/>
        <v>0</v>
      </c>
      <c r="AP22">
        <f t="shared" si="9"/>
        <v>-7.122426985370363</v>
      </c>
      <c r="AQ22">
        <f t="shared" si="9"/>
        <v>-493.97598096535518</v>
      </c>
      <c r="AR22">
        <f t="shared" si="9"/>
        <v>-501.09840795072557</v>
      </c>
      <c r="AS22">
        <f t="shared" si="9"/>
        <v>-21.034204481538339</v>
      </c>
      <c r="AT22">
        <f t="shared" si="9"/>
        <v>15.696565849823049</v>
      </c>
      <c r="AU22">
        <f t="shared" si="9"/>
        <v>-506.43604658244084</v>
      </c>
      <c r="AW22">
        <v>19</v>
      </c>
      <c r="AX22">
        <f>IF(Z22&gt;0, (R22*SUMPRODUCT(K22:$K$98, X22:$X$98)-K22*$AZ$3)/Z22, 0)</f>
        <v>1721.8208061858879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50</v>
      </c>
      <c r="R23">
        <f t="shared" si="0"/>
        <v>1000000</v>
      </c>
      <c r="S23">
        <f t="shared" si="1"/>
        <v>1868.2586816009687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1346.2073009322294</v>
      </c>
      <c r="AC23">
        <f t="shared" si="2"/>
        <v>1440.9316919198081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-2762.576649021159</v>
      </c>
      <c r="AI23">
        <f t="shared" si="6"/>
        <v>-2801.1401441653388</v>
      </c>
      <c r="AJ23">
        <f t="shared" si="7"/>
        <v>-94.724390987578772</v>
      </c>
      <c r="AK23">
        <f t="shared" si="22"/>
        <v>94.234511065256072</v>
      </c>
      <c r="AL23">
        <f t="shared" si="8"/>
        <v>-2801.6300240876617</v>
      </c>
      <c r="AN23">
        <f t="shared" si="9"/>
        <v>0</v>
      </c>
      <c r="AO23">
        <f t="shared" si="9"/>
        <v>0</v>
      </c>
      <c r="AP23">
        <f t="shared" si="9"/>
        <v>-6.273246852192047</v>
      </c>
      <c r="AQ23">
        <f t="shared" si="9"/>
        <v>-449.39716181371313</v>
      </c>
      <c r="AR23">
        <f t="shared" si="9"/>
        <v>-455.6704086659052</v>
      </c>
      <c r="AS23">
        <f t="shared" si="9"/>
        <v>-15.409119048129739</v>
      </c>
      <c r="AT23">
        <f t="shared" si="9"/>
        <v>15.329428717438155</v>
      </c>
      <c r="AU23">
        <f t="shared" si="9"/>
        <v>-455.75009899659682</v>
      </c>
      <c r="AW23">
        <v>20</v>
      </c>
      <c r="AX23">
        <f>IF(Z23&gt;0, (R23*SUMPRODUCT(K23:$K$98, X23:$X$98)-K23*$AZ$3)/Z23, 0)</f>
        <v>1868.2586816009687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1000000</v>
      </c>
      <c r="S24">
        <f t="shared" si="1"/>
        <v>1994.3393932930373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1440.9316919198081</v>
      </c>
      <c r="AC24">
        <f t="shared" si="2"/>
        <v>1517.1598622069287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-2824.1674873577831</v>
      </c>
      <c r="AI24">
        <f t="shared" si="6"/>
        <v>-2862.2041391761531</v>
      </c>
      <c r="AJ24">
        <f t="shared" si="7"/>
        <v>-76.22817028712052</v>
      </c>
      <c r="AK24">
        <f t="shared" si="22"/>
        <v>100.86521843438658</v>
      </c>
      <c r="AL24">
        <f t="shared" si="8"/>
        <v>-2837.5670910288873</v>
      </c>
      <c r="AN24">
        <f t="shared" si="9"/>
        <v>0</v>
      </c>
      <c r="AO24">
        <f t="shared" si="9"/>
        <v>0</v>
      </c>
      <c r="AP24">
        <f t="shared" si="9"/>
        <v>-5.5245924702372653</v>
      </c>
      <c r="AQ24">
        <f t="shared" si="9"/>
        <v>-410.19316079262472</v>
      </c>
      <c r="AR24">
        <f t="shared" si="9"/>
        <v>-415.717753262862</v>
      </c>
      <c r="AS24">
        <f t="shared" si="9"/>
        <v>-11.071678380082968</v>
      </c>
      <c r="AT24">
        <f t="shared" si="9"/>
        <v>14.650059866792173</v>
      </c>
      <c r="AU24">
        <f t="shared" si="9"/>
        <v>-412.13937177615281</v>
      </c>
      <c r="AW24">
        <v>21</v>
      </c>
      <c r="AX24">
        <f>IF(Z24&gt;0, (R24*SUMPRODUCT(K24:$K$98, X24:$X$98)-K24*$AZ$3)/Z24, 0)</f>
        <v>1994.3393932930373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1000000</v>
      </c>
      <c r="S25">
        <f t="shared" si="1"/>
        <v>2101.0571803574771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1517.1598622069287</v>
      </c>
      <c r="AC25">
        <f t="shared" si="2"/>
        <v>1576.2750336471893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-2896.2270616052519</v>
      </c>
      <c r="AI25">
        <f t="shared" si="6"/>
        <v>-2933.7385355523579</v>
      </c>
      <c r="AJ25">
        <f t="shared" si="7"/>
        <v>-59.11517144026061</v>
      </c>
      <c r="AK25">
        <f t="shared" si="22"/>
        <v>106.20119035448502</v>
      </c>
      <c r="AL25">
        <f t="shared" si="8"/>
        <v>-2886.6525166381339</v>
      </c>
      <c r="AN25">
        <f t="shared" si="9"/>
        <v>0</v>
      </c>
      <c r="AO25">
        <f t="shared" si="9"/>
        <v>0</v>
      </c>
      <c r="AP25">
        <f t="shared" si="9"/>
        <v>-4.8645656935161172</v>
      </c>
      <c r="AQ25">
        <f t="shared" si="9"/>
        <v>-375.58872851502167</v>
      </c>
      <c r="AR25">
        <f t="shared" si="9"/>
        <v>-380.45329420853778</v>
      </c>
      <c r="AS25">
        <f t="shared" si="9"/>
        <v>-7.6661779635775025</v>
      </c>
      <c r="AT25">
        <f t="shared" si="9"/>
        <v>13.772390494105339</v>
      </c>
      <c r="AU25">
        <f t="shared" si="9"/>
        <v>-374.34708167801</v>
      </c>
      <c r="AW25">
        <v>22</v>
      </c>
      <c r="AX25">
        <f>IF(Z25&gt;0, (R25*SUMPRODUCT(K25:$K$98, X25:$X$98)-K25*$AZ$3)/Z25, 0)</f>
        <v>2101.0571803574771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1000000</v>
      </c>
      <c r="S26">
        <f t="shared" si="1"/>
        <v>2189.5168176630309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1576.2750336471893</v>
      </c>
      <c r="AC26">
        <f t="shared" si="2"/>
        <v>1619.7116017686733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-2969.6318460376342</v>
      </c>
      <c r="AI26">
        <f t="shared" si="6"/>
        <v>-3006.6197236529674</v>
      </c>
      <c r="AJ26">
        <f t="shared" si="7"/>
        <v>-43.436568121484015</v>
      </c>
      <c r="AK26">
        <f t="shared" si="22"/>
        <v>110.33925235530326</v>
      </c>
      <c r="AL26">
        <f t="shared" si="8"/>
        <v>-2939.717039419148</v>
      </c>
      <c r="AN26">
        <f t="shared" si="9"/>
        <v>0</v>
      </c>
      <c r="AO26">
        <f t="shared" si="9"/>
        <v>0</v>
      </c>
      <c r="AP26">
        <f t="shared" si="9"/>
        <v>-4.2827362820762875</v>
      </c>
      <c r="AQ26">
        <f t="shared" si="9"/>
        <v>-343.84644027702603</v>
      </c>
      <c r="AR26">
        <f t="shared" si="9"/>
        <v>-348.12917655910229</v>
      </c>
      <c r="AS26">
        <f t="shared" si="9"/>
        <v>-5.0294144529569227</v>
      </c>
      <c r="AT26">
        <f t="shared" si="9"/>
        <v>12.775913349603361</v>
      </c>
      <c r="AU26">
        <f t="shared" si="9"/>
        <v>-340.38267766245588</v>
      </c>
      <c r="AW26">
        <v>23</v>
      </c>
      <c r="AX26">
        <f>IF(Z26&gt;0, (R26*SUMPRODUCT(K26:$K$98, X26:$X$98)-K26*$AZ$3)/Z26, 0)</f>
        <v>2189.5168176630309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50</v>
      </c>
      <c r="R27">
        <f t="shared" si="0"/>
        <v>1000000</v>
      </c>
      <c r="S27">
        <f t="shared" si="1"/>
        <v>2262.4006151786443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1619.7116017686733</v>
      </c>
      <c r="AC27">
        <f t="shared" si="2"/>
        <v>1649.9948906313859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-3048.4306491804559</v>
      </c>
      <c r="AI27">
        <f t="shared" si="6"/>
        <v>-3084.8962264871766</v>
      </c>
      <c r="AJ27">
        <f t="shared" si="7"/>
        <v>-30.283288862712652</v>
      </c>
      <c r="AK27">
        <f t="shared" si="22"/>
        <v>113.37981212380714</v>
      </c>
      <c r="AL27">
        <f t="shared" si="8"/>
        <v>-3001.7997032260819</v>
      </c>
      <c r="AN27">
        <f t="shared" si="9"/>
        <v>0</v>
      </c>
      <c r="AO27">
        <f t="shared" si="9"/>
        <v>0</v>
      </c>
      <c r="AP27">
        <f t="shared" si="9"/>
        <v>-3.7698753581828517</v>
      </c>
      <c r="AQ27">
        <f t="shared" si="9"/>
        <v>-315.15210876304201</v>
      </c>
      <c r="AR27">
        <f t="shared" si="9"/>
        <v>-318.92198412122485</v>
      </c>
      <c r="AS27">
        <f t="shared" si="9"/>
        <v>-3.1307395324640286</v>
      </c>
      <c r="AT27">
        <f t="shared" si="9"/>
        <v>11.721403894027093</v>
      </c>
      <c r="AU27">
        <f t="shared" si="9"/>
        <v>-310.33131975966177</v>
      </c>
      <c r="AW27">
        <v>24</v>
      </c>
      <c r="AX27">
        <f>IF(Z27&gt;0, (R27*SUMPRODUCT(K27:$K$98, X27:$X$98)-K27*$AZ$3)/Z27, 0)</f>
        <v>2262.4006151786443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1000000</v>
      </c>
      <c r="S28">
        <f t="shared" si="1"/>
        <v>2321.4991150121828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1649.9948906313859</v>
      </c>
      <c r="AC28">
        <f t="shared" si="2"/>
        <v>1668.8871828859665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-3135.0280932634905</v>
      </c>
      <c r="AI28">
        <f t="shared" si="6"/>
        <v>-3170.9722633924807</v>
      </c>
      <c r="AJ28">
        <f t="shared" si="7"/>
        <v>-18.892292254580525</v>
      </c>
      <c r="AK28">
        <f t="shared" si="22"/>
        <v>115.49964234419703</v>
      </c>
      <c r="AL28">
        <f t="shared" si="8"/>
        <v>-3074.3649133028639</v>
      </c>
      <c r="AN28">
        <f t="shared" si="9"/>
        <v>0</v>
      </c>
      <c r="AO28">
        <f t="shared" si="9"/>
        <v>0</v>
      </c>
      <c r="AP28">
        <f t="shared" si="9"/>
        <v>-3.3178315798017488</v>
      </c>
      <c r="AQ28">
        <f t="shared" si="9"/>
        <v>-289.37920041186533</v>
      </c>
      <c r="AR28">
        <f t="shared" si="9"/>
        <v>-292.69703199166707</v>
      </c>
      <c r="AS28">
        <f t="shared" si="9"/>
        <v>-1.7438556414614879</v>
      </c>
      <c r="AT28">
        <f t="shared" si="9"/>
        <v>10.66121041187462</v>
      </c>
      <c r="AU28">
        <f t="shared" si="9"/>
        <v>-283.77967722125391</v>
      </c>
      <c r="AW28">
        <v>25</v>
      </c>
      <c r="AX28">
        <f>IF(Z28&gt;0, (R28*SUMPRODUCT(K28:$K$98, X28:$X$98)-K28*$AZ$3)/Z28, 0)</f>
        <v>2321.4991150121828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1000000</v>
      </c>
      <c r="S29">
        <f t="shared" si="1"/>
        <v>2368.2129586711699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1668.8871828859665</v>
      </c>
      <c r="AC29">
        <f t="shared" si="2"/>
        <v>1677.7619119541209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-3243.9599163745697</v>
      </c>
      <c r="AI29">
        <f t="shared" si="6"/>
        <v>-3279.3824468064513</v>
      </c>
      <c r="AJ29">
        <f t="shared" si="7"/>
        <v>-8.8747290681544655</v>
      </c>
      <c r="AK29">
        <f t="shared" si="22"/>
        <v>116.82210280201767</v>
      </c>
      <c r="AL29">
        <f t="shared" si="8"/>
        <v>-3171.4350730725882</v>
      </c>
      <c r="AN29">
        <f t="shared" si="9"/>
        <v>0</v>
      </c>
      <c r="AO29">
        <f t="shared" si="9"/>
        <v>0</v>
      </c>
      <c r="AP29">
        <f t="shared" si="9"/>
        <v>-2.9193585318174446</v>
      </c>
      <c r="AQ29">
        <f t="shared" si="9"/>
        <v>-267.3519351462898</v>
      </c>
      <c r="AR29">
        <f t="shared" si="9"/>
        <v>-270.27129367810727</v>
      </c>
      <c r="AS29">
        <f t="shared" si="9"/>
        <v>-0.73141347348145236</v>
      </c>
      <c r="AT29">
        <f t="shared" si="9"/>
        <v>9.6279288453365393</v>
      </c>
      <c r="AU29">
        <f t="shared" si="9"/>
        <v>-261.37477830625215</v>
      </c>
      <c r="AW29">
        <v>26</v>
      </c>
      <c r="AX29">
        <f>IF(Z29&gt;0, (R29*SUMPRODUCT(K29:$K$98, X29:$X$98)-K29*$AZ$3)/Z29, 0)</f>
        <v>2368.2129586711699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1000000</v>
      </c>
      <c r="S30">
        <f t="shared" si="1"/>
        <v>2402.1345150514603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1677.7619119541209</v>
      </c>
      <c r="AC30">
        <f t="shared" si="2"/>
        <v>1676.7081281292758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-3358.5107102331276</v>
      </c>
      <c r="AI30">
        <f t="shared" si="6"/>
        <v>-3393.4110898251788</v>
      </c>
      <c r="AJ30">
        <f t="shared" si="7"/>
        <v>1.0537838248451408</v>
      </c>
      <c r="AK30">
        <f t="shared" si="22"/>
        <v>117.44333383678848</v>
      </c>
      <c r="AL30">
        <f t="shared" si="8"/>
        <v>-3274.9139721635452</v>
      </c>
      <c r="AN30">
        <f t="shared" si="9"/>
        <v>0</v>
      </c>
      <c r="AO30">
        <f t="shared" si="9"/>
        <v>0</v>
      </c>
      <c r="AP30">
        <f t="shared" si="9"/>
        <v>-2.56814760074132</v>
      </c>
      <c r="AQ30">
        <f t="shared" si="9"/>
        <v>-247.13631551771633</v>
      </c>
      <c r="AR30">
        <f t="shared" si="9"/>
        <v>-249.70446311845765</v>
      </c>
      <c r="AS30">
        <f t="shared" si="9"/>
        <v>7.7542778419878042E-2</v>
      </c>
      <c r="AT30">
        <f t="shared" si="9"/>
        <v>8.6420783825716434</v>
      </c>
      <c r="AU30">
        <f t="shared" si="9"/>
        <v>-240.98484195746613</v>
      </c>
      <c r="AW30">
        <v>27</v>
      </c>
      <c r="AX30">
        <f>IF(Z30&gt;0, (R30*SUMPRODUCT(K30:$K$98, X30:$X$98)-K30*$AZ$3)/Z30, 0)</f>
        <v>2402.1345150514603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1000000</v>
      </c>
      <c r="S31">
        <f t="shared" si="1"/>
        <v>2425.0052102650066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1676.7081281292758</v>
      </c>
      <c r="AC31">
        <f t="shared" si="2"/>
        <v>1667.3380191485653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-3466.9234378013048</v>
      </c>
      <c r="AI31">
        <f t="shared" si="6"/>
        <v>-3501.3014674255455</v>
      </c>
      <c r="AJ31">
        <f t="shared" si="7"/>
        <v>9.3701089807104836</v>
      </c>
      <c r="AK31">
        <f t="shared" si="22"/>
        <v>117.36956896904931</v>
      </c>
      <c r="AL31">
        <f t="shared" si="8"/>
        <v>-3374.5617894757856</v>
      </c>
      <c r="AN31">
        <f t="shared" si="9"/>
        <v>0</v>
      </c>
      <c r="AO31">
        <f t="shared" si="9"/>
        <v>0</v>
      </c>
      <c r="AP31">
        <f t="shared" si="9"/>
        <v>-2.258670027623213</v>
      </c>
      <c r="AQ31">
        <f t="shared" si="9"/>
        <v>-227.78024635550091</v>
      </c>
      <c r="AR31">
        <f t="shared" si="9"/>
        <v>-230.03891638312413</v>
      </c>
      <c r="AS31">
        <f t="shared" si="9"/>
        <v>0.61562528573105668</v>
      </c>
      <c r="AT31">
        <f t="shared" si="9"/>
        <v>7.7112949893591525</v>
      </c>
      <c r="AU31">
        <f t="shared" si="9"/>
        <v>-221.71199610803393</v>
      </c>
      <c r="AW31">
        <v>28</v>
      </c>
      <c r="AX31">
        <f>IF(Z31&gt;0, (R31*SUMPRODUCT(K31:$K$98, X31:$X$98)-K31*$AZ$3)/Z31, 0)</f>
        <v>2425.0052102650066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1000000</v>
      </c>
      <c r="S32">
        <f t="shared" si="1"/>
        <v>2439.60090082739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1667.3380191485653</v>
      </c>
      <c r="AC32">
        <f t="shared" si="2"/>
        <v>1651.8490286296769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-3586.9300420098712</v>
      </c>
      <c r="AI32">
        <f t="shared" si="6"/>
        <v>-3620.7849448357688</v>
      </c>
      <c r="AJ32">
        <f t="shared" si="7"/>
        <v>15.488990518888386</v>
      </c>
      <c r="AK32">
        <f t="shared" si="22"/>
        <v>116.71366134039958</v>
      </c>
      <c r="AL32">
        <f t="shared" si="8"/>
        <v>-3488.5822929764809</v>
      </c>
      <c r="AN32">
        <f t="shared" si="9"/>
        <v>0</v>
      </c>
      <c r="AO32">
        <f t="shared" si="9"/>
        <v>0</v>
      </c>
      <c r="AP32">
        <f t="shared" si="9"/>
        <v>-1.9859822209737175</v>
      </c>
      <c r="AQ32">
        <f t="shared" si="9"/>
        <v>-210.41499743602407</v>
      </c>
      <c r="AR32">
        <f t="shared" si="9"/>
        <v>-212.40097965699778</v>
      </c>
      <c r="AS32">
        <f t="shared" si="9"/>
        <v>0.90860871612993999</v>
      </c>
      <c r="AT32">
        <f t="shared" si="9"/>
        <v>6.8466082315696237</v>
      </c>
      <c r="AU32">
        <f t="shared" si="9"/>
        <v>-204.64576270929822</v>
      </c>
      <c r="AW32">
        <v>29</v>
      </c>
      <c r="AX32">
        <f>IF(Z32&gt;0, (R32*SUMPRODUCT(K32:$K$98, X32:$X$98)-K32*$AZ$3)/Z32, 0)</f>
        <v>2439.60090082739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1000000</v>
      </c>
      <c r="S33">
        <f t="shared" si="1"/>
        <v>2446.6587588268176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1651.8490286296769</v>
      </c>
      <c r="AC33">
        <f t="shared" si="2"/>
        <v>1630.9797953334851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-3711.9260266176439</v>
      </c>
      <c r="AI33">
        <f t="shared" si="6"/>
        <v>-3745.2567841139517</v>
      </c>
      <c r="AJ33">
        <f t="shared" si="7"/>
        <v>20.869233296191851</v>
      </c>
      <c r="AK33">
        <f t="shared" si="22"/>
        <v>115.6294320040774</v>
      </c>
      <c r="AL33">
        <f t="shared" si="8"/>
        <v>-3608.7581188136824</v>
      </c>
      <c r="AN33">
        <f t="shared" si="9"/>
        <v>0</v>
      </c>
      <c r="AO33">
        <f t="shared" si="9"/>
        <v>0</v>
      </c>
      <c r="AP33">
        <f t="shared" si="9"/>
        <v>-1.7457455587237125</v>
      </c>
      <c r="AQ33">
        <f t="shared" si="9"/>
        <v>-194.41737488253975</v>
      </c>
      <c r="AR33">
        <f t="shared" si="9"/>
        <v>-196.16312044126346</v>
      </c>
      <c r="AS33">
        <f t="shared" si="9"/>
        <v>1.0930556062169201</v>
      </c>
      <c r="AT33">
        <f t="shared" si="9"/>
        <v>6.056255019143328</v>
      </c>
      <c r="AU33">
        <f t="shared" si="9"/>
        <v>-189.01380981590322</v>
      </c>
      <c r="AW33">
        <v>30</v>
      </c>
      <c r="AX33">
        <f>IF(Z33&gt;0, (R33*SUMPRODUCT(K33:$K$98, X33:$X$98)-K33*$AZ$3)/Z33, 0)</f>
        <v>2446.6587588268176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1000000</v>
      </c>
      <c r="S34">
        <f t="shared" si="1"/>
        <v>2447.5017754983182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1630.9797953334851</v>
      </c>
      <c r="AC34">
        <f t="shared" si="2"/>
        <v>1605.7997098615106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-3851.5336826404055</v>
      </c>
      <c r="AI34">
        <f t="shared" si="6"/>
        <v>-3884.3385558776181</v>
      </c>
      <c r="AJ34">
        <f t="shared" si="7"/>
        <v>25.180085471974508</v>
      </c>
      <c r="AK34">
        <f t="shared" si="22"/>
        <v>114.16858567334397</v>
      </c>
      <c r="AL34">
        <f t="shared" si="8"/>
        <v>-3744.9898847322997</v>
      </c>
      <c r="AN34">
        <f t="shared" si="9"/>
        <v>0</v>
      </c>
      <c r="AO34">
        <f t="shared" si="9"/>
        <v>0</v>
      </c>
      <c r="AP34">
        <f t="shared" si="9"/>
        <v>-1.5341085955105325</v>
      </c>
      <c r="AQ34">
        <f t="shared" si="9"/>
        <v>-180.1156457978438</v>
      </c>
      <c r="AR34">
        <f t="shared" si="9"/>
        <v>-181.64975439335433</v>
      </c>
      <c r="AS34">
        <f t="shared" si="9"/>
        <v>1.1775380224431571</v>
      </c>
      <c r="AT34">
        <f t="shared" si="9"/>
        <v>5.3390545774179854</v>
      </c>
      <c r="AU34">
        <f t="shared" ref="AU34:AU89" si="23">AL34*$K34</f>
        <v>-175.1331617934932</v>
      </c>
      <c r="AW34">
        <v>31</v>
      </c>
      <c r="AX34">
        <f>IF(Z34&gt;0, (R34*SUMPRODUCT(K34:$K$98, X34:$X$98)-K34*$AZ$3)/Z34, 0)</f>
        <v>2447.5017754983182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1000000</v>
      </c>
      <c r="S35">
        <f t="shared" si="1"/>
        <v>2442.6552456056456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1605.7997098615106</v>
      </c>
      <c r="AC35">
        <f t="shared" si="2"/>
        <v>1576.7887867516697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-4014.0449673481689</v>
      </c>
      <c r="AI35">
        <f t="shared" ref="AI35:AI66" si="25">SUM(AE35:AH35)</f>
        <v>-4046.3210896046421</v>
      </c>
      <c r="AJ35">
        <f t="shared" si="7"/>
        <v>29.01092310984086</v>
      </c>
      <c r="AK35">
        <f t="shared" si="22"/>
        <v>112.40597969030576</v>
      </c>
      <c r="AL35">
        <f t="shared" ref="AL35:AL89" si="26">SUM(AI35:AK35)</f>
        <v>-3904.9041868044956</v>
      </c>
      <c r="AN35">
        <f t="shared" ref="AN35:AT66" si="27">AE35*$K35</f>
        <v>0</v>
      </c>
      <c r="AO35">
        <f t="shared" si="27"/>
        <v>0</v>
      </c>
      <c r="AP35">
        <f t="shared" si="27"/>
        <v>-1.347662266119072</v>
      </c>
      <c r="AQ35">
        <f t="shared" si="27"/>
        <v>-167.60306253689927</v>
      </c>
      <c r="AR35">
        <f t="shared" si="27"/>
        <v>-168.95072480301835</v>
      </c>
      <c r="AS35">
        <f t="shared" si="27"/>
        <v>1.211326629318771</v>
      </c>
      <c r="AT35">
        <f t="shared" si="27"/>
        <v>4.6934168891490753</v>
      </c>
      <c r="AU35">
        <f t="shared" si="23"/>
        <v>-163.04598128455049</v>
      </c>
      <c r="AW35">
        <v>32</v>
      </c>
      <c r="AX35">
        <f>IF(Z35&gt;0, (R35*SUMPRODUCT(K35:$K$98, X35:$X$98)-K35*$AZ$3)/Z35, 0)</f>
        <v>2442.6552456056456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1000000</v>
      </c>
      <c r="S36">
        <f t="shared" si="1"/>
        <v>2432.1056089730569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1576.7887867516697</v>
      </c>
      <c r="AC36">
        <f t="shared" si="2"/>
        <v>1544.1006551862029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-4184.9813998392719</v>
      </c>
      <c r="AI36">
        <f t="shared" si="25"/>
        <v>-4216.7255118031881</v>
      </c>
      <c r="AJ36">
        <f t="shared" si="7"/>
        <v>32.688131565466847</v>
      </c>
      <c r="AK36">
        <f t="shared" si="22"/>
        <v>110.3752150726169</v>
      </c>
      <c r="AL36">
        <f t="shared" si="26"/>
        <v>-4073.6621651651049</v>
      </c>
      <c r="AN36">
        <f t="shared" si="27"/>
        <v>0</v>
      </c>
      <c r="AO36">
        <f t="shared" si="27"/>
        <v>0</v>
      </c>
      <c r="AP36">
        <f t="shared" si="27"/>
        <v>-1.1834362723229492</v>
      </c>
      <c r="AQ36">
        <f t="shared" si="27"/>
        <v>-156.01818671747193</v>
      </c>
      <c r="AR36">
        <f t="shared" si="27"/>
        <v>-157.20162298979486</v>
      </c>
      <c r="AS36">
        <f t="shared" si="27"/>
        <v>1.2186297922906331</v>
      </c>
      <c r="AT36">
        <f t="shared" si="27"/>
        <v>4.1148428795506797</v>
      </c>
      <c r="AU36">
        <f t="shared" si="23"/>
        <v>-151.86815031795356</v>
      </c>
      <c r="AW36">
        <v>33</v>
      </c>
      <c r="AX36">
        <f>IF(Z36&gt;0, (R36*SUMPRODUCT(K36:$K$98, X36:$X$98)-K36*$AZ$3)/Z36, 0)</f>
        <v>2432.1056089730569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1000000</v>
      </c>
      <c r="S37">
        <f t="shared" si="1"/>
        <v>2416.870267168611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1544.1006551862029</v>
      </c>
      <c r="AC37">
        <f t="shared" si="2"/>
        <v>1508.5422282646532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-4361.6320954907824</v>
      </c>
      <c r="AI37">
        <f t="shared" si="25"/>
        <v>-4392.8406847302849</v>
      </c>
      <c r="AJ37">
        <f t="shared" si="7"/>
        <v>35.558426921549653</v>
      </c>
      <c r="AK37">
        <f t="shared" si="22"/>
        <v>108.08704586303421</v>
      </c>
      <c r="AL37">
        <f t="shared" si="26"/>
        <v>-4249.195211945701</v>
      </c>
      <c r="AN37">
        <f t="shared" si="27"/>
        <v>0</v>
      </c>
      <c r="AO37">
        <f t="shared" si="27"/>
        <v>0</v>
      </c>
      <c r="AP37">
        <f t="shared" si="27"/>
        <v>-1.038814034800865</v>
      </c>
      <c r="AQ37">
        <f t="shared" si="27"/>
        <v>-145.18197540626514</v>
      </c>
      <c r="AR37">
        <f t="shared" si="27"/>
        <v>-146.22078944106599</v>
      </c>
      <c r="AS37">
        <f t="shared" si="27"/>
        <v>1.1836034194968033</v>
      </c>
      <c r="AT37">
        <f t="shared" si="27"/>
        <v>3.5978024947235134</v>
      </c>
      <c r="AU37">
        <f t="shared" si="23"/>
        <v>-141.43938352684566</v>
      </c>
      <c r="AW37">
        <v>34</v>
      </c>
      <c r="AX37">
        <f>IF(Z37&gt;0, (R37*SUMPRODUCT(K37:$K$98, X37:$X$98)-K37*$AZ$3)/Z37, 0)</f>
        <v>2416.870267168611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1000000</v>
      </c>
      <c r="S38">
        <f t="shared" si="1"/>
        <v>2398.0866257813536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1508.5422282646532</v>
      </c>
      <c r="AC38">
        <f t="shared" si="2"/>
        <v>1470.913609819032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-4560.3938012730096</v>
      </c>
      <c r="AI38">
        <f t="shared" si="25"/>
        <v>-4591.0622849300535</v>
      </c>
      <c r="AJ38">
        <f t="shared" si="7"/>
        <v>37.628618445621214</v>
      </c>
      <c r="AK38">
        <f t="shared" si="22"/>
        <v>105.59795597852573</v>
      </c>
      <c r="AL38">
        <f t="shared" si="26"/>
        <v>-4447.8357105059067</v>
      </c>
      <c r="AN38">
        <f t="shared" si="27"/>
        <v>0</v>
      </c>
      <c r="AO38">
        <f t="shared" si="27"/>
        <v>0</v>
      </c>
      <c r="AP38">
        <f t="shared" si="27"/>
        <v>-0.9114607098255556</v>
      </c>
      <c r="AQ38">
        <f t="shared" si="27"/>
        <v>-135.53391871846389</v>
      </c>
      <c r="AR38">
        <f t="shared" si="27"/>
        <v>-136.44537942828944</v>
      </c>
      <c r="AS38">
        <f t="shared" si="27"/>
        <v>1.118314412337218</v>
      </c>
      <c r="AT38">
        <f t="shared" si="27"/>
        <v>3.1383484422845869</v>
      </c>
      <c r="AU38">
        <f t="shared" si="23"/>
        <v>-132.18871657366765</v>
      </c>
      <c r="AW38">
        <v>35</v>
      </c>
      <c r="AX38">
        <f>IF(Z38&gt;0, (R38*SUMPRODUCT(K38:$K$98, X38:$X$98)-K38*$AZ$3)/Z38, 0)</f>
        <v>2398.0866257813536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1000000</v>
      </c>
      <c r="S39">
        <f t="shared" si="1"/>
        <v>2375.9684699392037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1470.913609819032</v>
      </c>
      <c r="AC39">
        <f t="shared" si="2"/>
        <v>1431.409474101144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-4782.9168628671305</v>
      </c>
      <c r="AI39">
        <f t="shared" si="25"/>
        <v>-4813.0395158444608</v>
      </c>
      <c r="AJ39">
        <f t="shared" si="7"/>
        <v>39.504135717887948</v>
      </c>
      <c r="AK39">
        <f t="shared" si="22"/>
        <v>102.96395268733225</v>
      </c>
      <c r="AL39">
        <f t="shared" si="26"/>
        <v>-4670.5714274392403</v>
      </c>
      <c r="AN39">
        <f t="shared" si="27"/>
        <v>0</v>
      </c>
      <c r="AO39">
        <f t="shared" si="27"/>
        <v>0</v>
      </c>
      <c r="AP39">
        <f t="shared" si="27"/>
        <v>-0.79932030350457317</v>
      </c>
      <c r="AQ39">
        <f t="shared" si="27"/>
        <v>-126.91719289603289</v>
      </c>
      <c r="AR39">
        <f t="shared" si="27"/>
        <v>-127.71651319953746</v>
      </c>
      <c r="AS39">
        <f t="shared" si="27"/>
        <v>1.0482628397794773</v>
      </c>
      <c r="AT39">
        <f t="shared" si="27"/>
        <v>2.7322021726973049</v>
      </c>
      <c r="AU39">
        <f t="shared" si="23"/>
        <v>-123.93604818706066</v>
      </c>
      <c r="AW39">
        <v>36</v>
      </c>
      <c r="AX39">
        <f>IF(Z39&gt;0, (R39*SUMPRODUCT(K39:$K$98, X39:$X$98)-K39*$AZ$3)/Z39, 0)</f>
        <v>2375.9684699392037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1000000</v>
      </c>
      <c r="S40">
        <f t="shared" si="1"/>
        <v>2350.7823152773753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1431.409474101144</v>
      </c>
      <c r="AC40">
        <f t="shared" si="2"/>
        <v>1390.233158884196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-5036.8250705720156</v>
      </c>
      <c r="AI40">
        <f t="shared" si="25"/>
        <v>-5066.3946557660438</v>
      </c>
      <c r="AJ40">
        <f t="shared" si="7"/>
        <v>41.176315216948069</v>
      </c>
      <c r="AK40">
        <f t="shared" si="22"/>
        <v>100.19866318708009</v>
      </c>
      <c r="AL40">
        <f t="shared" si="26"/>
        <v>-4925.0196773620155</v>
      </c>
      <c r="AN40">
        <f t="shared" si="27"/>
        <v>0</v>
      </c>
      <c r="AO40">
        <f t="shared" si="27"/>
        <v>0</v>
      </c>
      <c r="AP40">
        <f t="shared" si="27"/>
        <v>-0.70057532275931178</v>
      </c>
      <c r="AQ40">
        <f t="shared" si="27"/>
        <v>-119.33462462675315</v>
      </c>
      <c r="AR40">
        <f t="shared" si="27"/>
        <v>-120.03519994951246</v>
      </c>
      <c r="AS40">
        <f t="shared" si="27"/>
        <v>0.97556695955877659</v>
      </c>
      <c r="AT40">
        <f t="shared" si="27"/>
        <v>2.3739497981363757</v>
      </c>
      <c r="AU40">
        <f t="shared" si="23"/>
        <v>-116.6856831918173</v>
      </c>
      <c r="AW40">
        <v>37</v>
      </c>
      <c r="AX40">
        <f>IF(Z40&gt;0, (R40*SUMPRODUCT(K40:$K$98, X40:$X$98)-K40*$AZ$3)/Z40, 0)</f>
        <v>2350.7823152773753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50</v>
      </c>
      <c r="R41">
        <f t="shared" si="0"/>
        <v>1000000</v>
      </c>
      <c r="S41">
        <f t="shared" si="1"/>
        <v>2322.5960735056146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1390.233158884196</v>
      </c>
      <c r="AC41">
        <f t="shared" si="2"/>
        <v>1347.4528893280547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-5328.3132855310005</v>
      </c>
      <c r="AI41">
        <f t="shared" si="25"/>
        <v>-5357.320759208812</v>
      </c>
      <c r="AJ41">
        <f t="shared" si="7"/>
        <v>42.78026955614132</v>
      </c>
      <c r="AK41">
        <f t="shared" si="22"/>
        <v>97.316321121893722</v>
      </c>
      <c r="AL41">
        <f t="shared" si="26"/>
        <v>-5217.2241685307772</v>
      </c>
      <c r="AN41">
        <f t="shared" si="27"/>
        <v>0</v>
      </c>
      <c r="AO41">
        <f t="shared" si="27"/>
        <v>0</v>
      </c>
      <c r="AP41">
        <f t="shared" si="27"/>
        <v>-0.61362279919303664</v>
      </c>
      <c r="AQ41">
        <f t="shared" si="27"/>
        <v>-112.71490063424378</v>
      </c>
      <c r="AR41">
        <f t="shared" si="27"/>
        <v>-113.32852343343681</v>
      </c>
      <c r="AS41">
        <f t="shared" si="27"/>
        <v>0.90497190644188863</v>
      </c>
      <c r="AT41">
        <f t="shared" si="27"/>
        <v>2.0586250990779118</v>
      </c>
      <c r="AU41">
        <f t="shared" si="23"/>
        <v>-110.36492642791701</v>
      </c>
      <c r="AW41">
        <v>38</v>
      </c>
      <c r="AX41">
        <f>IF(Z41&gt;0, (R41*SUMPRODUCT(K41:$K$98, X41:$X$98)-K41*$AZ$3)/Z41, 0)</f>
        <v>2322.5960735056146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1000000</v>
      </c>
      <c r="S42">
        <f t="shared" si="1"/>
        <v>2291.4015000197924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1347.4528893280547</v>
      </c>
      <c r="AC42">
        <f t="shared" si="2"/>
        <v>1303.0900914354277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-5661.0457693596218</v>
      </c>
      <c r="AI42">
        <f t="shared" si="25"/>
        <v>-5689.480116012187</v>
      </c>
      <c r="AJ42">
        <f t="shared" si="7"/>
        <v>44.362797892626986</v>
      </c>
      <c r="AK42">
        <f t="shared" si="22"/>
        <v>94.321702252963831</v>
      </c>
      <c r="AL42">
        <f t="shared" si="26"/>
        <v>-5550.7956158665966</v>
      </c>
      <c r="AN42">
        <f t="shared" si="27"/>
        <v>0</v>
      </c>
      <c r="AO42">
        <f t="shared" si="27"/>
        <v>0</v>
      </c>
      <c r="AP42">
        <f t="shared" si="27"/>
        <v>-0.53705258550558499</v>
      </c>
      <c r="AQ42">
        <f t="shared" si="27"/>
        <v>-106.92277562233794</v>
      </c>
      <c r="AR42">
        <f t="shared" si="27"/>
        <v>-107.45982820784351</v>
      </c>
      <c r="AS42">
        <f t="shared" si="27"/>
        <v>0.83790057143259145</v>
      </c>
      <c r="AT42">
        <f t="shared" si="27"/>
        <v>1.7814973800240888</v>
      </c>
      <c r="AU42">
        <f t="shared" si="23"/>
        <v>-104.84043025638684</v>
      </c>
      <c r="AW42">
        <v>39</v>
      </c>
      <c r="AX42">
        <f>IF(Z42&gt;0, (R42*SUMPRODUCT(K42:$K$98, X42:$X$98)-K42*$AZ$3)/Z42, 0)</f>
        <v>2291.4015000197924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1000000</v>
      </c>
      <c r="S43">
        <f t="shared" si="1"/>
        <v>2257.3143253858839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1303.0900914354277</v>
      </c>
      <c r="AC43">
        <f t="shared" si="2"/>
        <v>1257.1959789752486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-6056.8126915755083</v>
      </c>
      <c r="AI43">
        <f t="shared" si="25"/>
        <v>-6084.6598541269695</v>
      </c>
      <c r="AJ43">
        <f t="shared" si="7"/>
        <v>45.894112460179031</v>
      </c>
      <c r="AK43">
        <f t="shared" si="22"/>
        <v>91.216306400479951</v>
      </c>
      <c r="AL43">
        <f t="shared" si="26"/>
        <v>-5947.5494352663109</v>
      </c>
      <c r="AN43">
        <f t="shared" si="27"/>
        <v>0</v>
      </c>
      <c r="AO43">
        <f t="shared" si="27"/>
        <v>0</v>
      </c>
      <c r="AP43">
        <f t="shared" si="27"/>
        <v>-0.46960907970843302</v>
      </c>
      <c r="AQ43">
        <f t="shared" si="27"/>
        <v>-102.14089959078775</v>
      </c>
      <c r="AR43">
        <f t="shared" si="27"/>
        <v>-102.61050867049619</v>
      </c>
      <c r="AS43">
        <f t="shared" si="27"/>
        <v>0.77394929830397374</v>
      </c>
      <c r="AT43">
        <f t="shared" si="27"/>
        <v>1.5382538750212564</v>
      </c>
      <c r="AU43">
        <f t="shared" si="23"/>
        <v>-100.29830549717096</v>
      </c>
      <c r="AW43">
        <v>40</v>
      </c>
      <c r="AX43">
        <f>IF(Z43&gt;0, (R43*SUMPRODUCT(K43:$K$98, X43:$X$98)-K43*$AZ$3)/Z43, 0)</f>
        <v>2257.3143253858839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1000000</v>
      </c>
      <c r="S44">
        <f t="shared" si="1"/>
        <v>2219.8790033726427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1257.1959789752486</v>
      </c>
      <c r="AC44">
        <f t="shared" si="2"/>
        <v>1209.5449572078167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-6504.0506756526256</v>
      </c>
      <c r="AI44">
        <f t="shared" si="25"/>
        <v>-6531.2941640447898</v>
      </c>
      <c r="AJ44">
        <f t="shared" si="7"/>
        <v>47.651021767431985</v>
      </c>
      <c r="AK44">
        <f t="shared" si="22"/>
        <v>88.003718528267413</v>
      </c>
      <c r="AL44">
        <f t="shared" si="26"/>
        <v>-6395.6394237490904</v>
      </c>
      <c r="AN44">
        <f t="shared" si="27"/>
        <v>0</v>
      </c>
      <c r="AO44">
        <f t="shared" si="27"/>
        <v>0</v>
      </c>
      <c r="AP44">
        <f t="shared" si="27"/>
        <v>-0.41020431897840615</v>
      </c>
      <c r="AQ44">
        <f t="shared" si="27"/>
        <v>-97.931279563102223</v>
      </c>
      <c r="AR44">
        <f t="shared" si="27"/>
        <v>-98.341483882080638</v>
      </c>
      <c r="AS44">
        <f t="shared" si="27"/>
        <v>0.71747988551851272</v>
      </c>
      <c r="AT44">
        <f t="shared" si="27"/>
        <v>1.3250691286964091</v>
      </c>
      <c r="AU44">
        <f t="shared" si="23"/>
        <v>-96.298934867865711</v>
      </c>
      <c r="AW44">
        <v>41</v>
      </c>
      <c r="AX44">
        <f>IF(Z44&gt;0, (R44*SUMPRODUCT(K44:$K$98, X44:$X$98)-K44*$AZ$3)/Z44, 0)</f>
        <v>2219.8790033726427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1000000</v>
      </c>
      <c r="S45">
        <f t="shared" si="1"/>
        <v>2179.2532132469287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1209.5449572078167</v>
      </c>
      <c r="AC45">
        <f t="shared" si="2"/>
        <v>1160.2653542727107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-7006.8710163202404</v>
      </c>
      <c r="AI45">
        <f t="shared" si="25"/>
        <v>-7033.4917262776662</v>
      </c>
      <c r="AJ45">
        <f t="shared" si="7"/>
        <v>49.279602935105913</v>
      </c>
      <c r="AK45">
        <f t="shared" si="22"/>
        <v>84.66814700454718</v>
      </c>
      <c r="AL45">
        <f t="shared" si="26"/>
        <v>-6899.5439763380136</v>
      </c>
      <c r="AN45">
        <f t="shared" si="27"/>
        <v>0</v>
      </c>
      <c r="AO45">
        <f t="shared" si="27"/>
        <v>0</v>
      </c>
      <c r="AP45">
        <f t="shared" si="27"/>
        <v>-0.35788139672712682</v>
      </c>
      <c r="AQ45">
        <f t="shared" si="27"/>
        <v>-94.198418825714839</v>
      </c>
      <c r="AR45">
        <f t="shared" si="27"/>
        <v>-94.556300222441962</v>
      </c>
      <c r="AS45">
        <f t="shared" si="27"/>
        <v>0.66250123143894812</v>
      </c>
      <c r="AT45">
        <f t="shared" si="27"/>
        <v>1.1382549434911724</v>
      </c>
      <c r="AU45">
        <f t="shared" si="23"/>
        <v>-92.755544047511847</v>
      </c>
      <c r="AW45">
        <v>42</v>
      </c>
      <c r="AX45">
        <f>IF(Z45&gt;0, (R45*SUMPRODUCT(K45:$K$98, X45:$X$98)-K45*$AZ$3)/Z45, 0)</f>
        <v>2179.2532132469287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1000000</v>
      </c>
      <c r="S46">
        <f t="shared" si="1"/>
        <v>2135.6485774559437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1160.2653542727107</v>
      </c>
      <c r="AC46">
        <f t="shared" si="2"/>
        <v>1109.5059324362785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-7572.9679934463502</v>
      </c>
      <c r="AI46">
        <f t="shared" si="25"/>
        <v>-7598.9438479045302</v>
      </c>
      <c r="AJ46">
        <f t="shared" si="7"/>
        <v>50.759421836432239</v>
      </c>
      <c r="AK46">
        <f t="shared" si="22"/>
        <v>81.218574799089765</v>
      </c>
      <c r="AL46">
        <f t="shared" si="26"/>
        <v>-7466.9658512690085</v>
      </c>
      <c r="AN46">
        <f t="shared" si="27"/>
        <v>0</v>
      </c>
      <c r="AO46">
        <f t="shared" si="27"/>
        <v>0</v>
      </c>
      <c r="AP46">
        <f t="shared" si="27"/>
        <v>-0.31179655297179382</v>
      </c>
      <c r="AQ46">
        <f t="shared" si="27"/>
        <v>-90.900775561543114</v>
      </c>
      <c r="AR46">
        <f t="shared" si="27"/>
        <v>-91.212572114514913</v>
      </c>
      <c r="AS46">
        <f t="shared" si="27"/>
        <v>0.60928169985403824</v>
      </c>
      <c r="AT46">
        <f t="shared" si="27"/>
        <v>0.97489272972361241</v>
      </c>
      <c r="AU46">
        <f t="shared" si="23"/>
        <v>-89.628397684937269</v>
      </c>
      <c r="AW46">
        <v>43</v>
      </c>
      <c r="AX46">
        <f>IF(Z46&gt;0, (R46*SUMPRODUCT(K46:$K$98, X46:$X$98)-K46*$AZ$3)/Z46, 0)</f>
        <v>2135.6485774559437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1000000</v>
      </c>
      <c r="S47">
        <f t="shared" si="1"/>
        <v>2089.1264701939854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1109.5059324362785</v>
      </c>
      <c r="AC47">
        <f t="shared" si="2"/>
        <v>1057.3899756151657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-8182.1556959826521</v>
      </c>
      <c r="AI47">
        <f t="shared" si="25"/>
        <v>-8207.4626841114514</v>
      </c>
      <c r="AJ47">
        <f t="shared" si="7"/>
        <v>52.115956821112832</v>
      </c>
      <c r="AK47">
        <f t="shared" si="22"/>
        <v>77.665415270539498</v>
      </c>
      <c r="AL47">
        <f t="shared" si="26"/>
        <v>-8077.6813120197985</v>
      </c>
      <c r="AN47">
        <f t="shared" si="27"/>
        <v>0</v>
      </c>
      <c r="AO47">
        <f t="shared" si="27"/>
        <v>0</v>
      </c>
      <c r="AP47">
        <f t="shared" si="27"/>
        <v>-0.27122137039945354</v>
      </c>
      <c r="AQ47">
        <f t="shared" si="27"/>
        <v>-87.690224905141761</v>
      </c>
      <c r="AR47">
        <f t="shared" si="27"/>
        <v>-87.961446275541221</v>
      </c>
      <c r="AS47">
        <f t="shared" si="27"/>
        <v>0.55853984507211096</v>
      </c>
      <c r="AT47">
        <f t="shared" si="27"/>
        <v>0.83235983101234789</v>
      </c>
      <c r="AU47">
        <f t="shared" si="23"/>
        <v>-86.570546599456762</v>
      </c>
      <c r="AW47">
        <v>44</v>
      </c>
      <c r="AX47">
        <f>IF(Z47&gt;0, (R47*SUMPRODUCT(K47:$K$98, X47:$X$98)-K47*$AZ$3)/Z47, 0)</f>
        <v>2089.1264701939854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1000000</v>
      </c>
      <c r="S48">
        <f t="shared" si="1"/>
        <v>2040.2924879735115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1057.3899756151657</v>
      </c>
      <c r="AC48">
        <f t="shared" si="2"/>
        <v>1004.3290531568375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-8830.7783532689355</v>
      </c>
      <c r="AI48">
        <f t="shared" si="25"/>
        <v>-8855.3907325987821</v>
      </c>
      <c r="AJ48">
        <f t="shared" si="7"/>
        <v>53.06092245832815</v>
      </c>
      <c r="AK48">
        <f t="shared" si="22"/>
        <v>74.0172982930616</v>
      </c>
      <c r="AL48">
        <f t="shared" si="26"/>
        <v>-8728.3125118473927</v>
      </c>
      <c r="AN48">
        <f t="shared" si="27"/>
        <v>0</v>
      </c>
      <c r="AO48">
        <f t="shared" si="27"/>
        <v>0</v>
      </c>
      <c r="AP48">
        <f t="shared" si="27"/>
        <v>-0.23551524359377871</v>
      </c>
      <c r="AQ48">
        <f t="shared" si="27"/>
        <v>-84.501497686193375</v>
      </c>
      <c r="AR48">
        <f t="shared" si="27"/>
        <v>-84.737012929787156</v>
      </c>
      <c r="AS48">
        <f t="shared" si="27"/>
        <v>0.50773864284340664</v>
      </c>
      <c r="AT48">
        <f t="shared" si="27"/>
        <v>0.70826968022973225</v>
      </c>
      <c r="AU48">
        <f t="shared" si="23"/>
        <v>-83.521004606714015</v>
      </c>
      <c r="AW48">
        <v>45</v>
      </c>
      <c r="AX48">
        <f>IF(Z48&gt;0, (R48*SUMPRODUCT(K48:$K$98, X48:$X$98)-K48*$AZ$3)/Z48, 0)</f>
        <v>2040.2924879735115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1000000</v>
      </c>
      <c r="S49">
        <f t="shared" si="1"/>
        <v>1989.7392130772505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1004.3290531568375</v>
      </c>
      <c r="AC49">
        <f t="shared" si="2"/>
        <v>950.74657551244138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-9500.3941732438107</v>
      </c>
      <c r="AI49">
        <f t="shared" si="25"/>
        <v>-9524.2854090716974</v>
      </c>
      <c r="AJ49">
        <f t="shared" si="7"/>
        <v>53.582477644396135</v>
      </c>
      <c r="AK49">
        <f t="shared" si="22"/>
        <v>70.303033720978632</v>
      </c>
      <c r="AL49">
        <f t="shared" si="26"/>
        <v>-9400.399897706322</v>
      </c>
      <c r="AN49">
        <f t="shared" si="27"/>
        <v>0</v>
      </c>
      <c r="AO49">
        <f t="shared" si="27"/>
        <v>0</v>
      </c>
      <c r="AP49">
        <f t="shared" si="27"/>
        <v>-0.20412021376785106</v>
      </c>
      <c r="AQ49">
        <f t="shared" si="27"/>
        <v>-81.168781032995071</v>
      </c>
      <c r="AR49">
        <f t="shared" si="27"/>
        <v>-81.372901246762922</v>
      </c>
      <c r="AS49">
        <f t="shared" si="27"/>
        <v>0.45779409946717464</v>
      </c>
      <c r="AT49">
        <f t="shared" si="27"/>
        <v>0.60064997788454799</v>
      </c>
      <c r="AU49">
        <f t="shared" si="23"/>
        <v>-80.314457169411199</v>
      </c>
      <c r="AW49">
        <v>46</v>
      </c>
      <c r="AX49">
        <f>IF(Z49&gt;0, (R49*SUMPRODUCT(K49:$K$98, X49:$X$98)-K49*$AZ$3)/Z49, 0)</f>
        <v>1989.7392130772505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1000000</v>
      </c>
      <c r="S50">
        <f t="shared" si="1"/>
        <v>1938.3861734146296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950.74657551244138</v>
      </c>
      <c r="AC50">
        <f t="shared" si="2"/>
        <v>897.18406237390843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-10195.426251744704</v>
      </c>
      <c r="AI50">
        <f t="shared" si="25"/>
        <v>-10218.568803901724</v>
      </c>
      <c r="AJ50">
        <f t="shared" si="7"/>
        <v>53.56251313853295</v>
      </c>
      <c r="AK50">
        <f t="shared" si="22"/>
        <v>66.552260285870901</v>
      </c>
      <c r="AL50">
        <f t="shared" si="26"/>
        <v>-10098.45403047732</v>
      </c>
      <c r="AN50">
        <f t="shared" si="27"/>
        <v>0</v>
      </c>
      <c r="AO50">
        <f t="shared" si="27"/>
        <v>0</v>
      </c>
      <c r="AP50">
        <f t="shared" si="27"/>
        <v>-0.1765389860150107</v>
      </c>
      <c r="AQ50">
        <f t="shared" si="27"/>
        <v>-77.774058810009834</v>
      </c>
      <c r="AR50">
        <f t="shared" si="27"/>
        <v>-77.950597796024837</v>
      </c>
      <c r="AS50">
        <f t="shared" si="27"/>
        <v>0.4085924358616505</v>
      </c>
      <c r="AT50">
        <f t="shared" si="27"/>
        <v>0.50768249189450509</v>
      </c>
      <c r="AU50">
        <f t="shared" si="23"/>
        <v>-77.034322868268674</v>
      </c>
      <c r="AW50">
        <v>47</v>
      </c>
      <c r="AX50">
        <f>IF(Z50&gt;0, (R50*SUMPRODUCT(K50:$K$98, X50:$X$98)-K50*$AZ$3)/Z50, 0)</f>
        <v>1938.3861734146296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1000000</v>
      </c>
      <c r="S51">
        <f t="shared" si="1"/>
        <v>1887.0655746959364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897.18406237390843</v>
      </c>
      <c r="AC51">
        <f t="shared" si="2"/>
        <v>844.05845704109629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-10936.297212340518</v>
      </c>
      <c r="AI51">
        <f t="shared" si="25"/>
        <v>-10958.66152411535</v>
      </c>
      <c r="AJ51">
        <f t="shared" si="7"/>
        <v>53.125605332812142</v>
      </c>
      <c r="AK51">
        <f t="shared" si="22"/>
        <v>62.802884366173593</v>
      </c>
      <c r="AL51">
        <f t="shared" si="26"/>
        <v>-10842.733034416364</v>
      </c>
      <c r="AN51">
        <f t="shared" si="27"/>
        <v>0</v>
      </c>
      <c r="AO51">
        <f t="shared" si="27"/>
        <v>0</v>
      </c>
      <c r="AP51">
        <f t="shared" si="27"/>
        <v>-0.15232349363201203</v>
      </c>
      <c r="AQ51">
        <f t="shared" si="27"/>
        <v>-74.487201553697815</v>
      </c>
      <c r="AR51">
        <f t="shared" si="27"/>
        <v>-74.639525047329812</v>
      </c>
      <c r="AS51">
        <f t="shared" si="27"/>
        <v>0.36183889256613305</v>
      </c>
      <c r="AT51">
        <f t="shared" si="27"/>
        <v>0.42775091195016918</v>
      </c>
      <c r="AU51">
        <f t="shared" si="23"/>
        <v>-73.849935242813515</v>
      </c>
      <c r="AW51">
        <v>48</v>
      </c>
      <c r="AX51">
        <f>IF(Z51&gt;0, (R51*SUMPRODUCT(K51:$K$98, X51:$X$98)-K51*$AZ$3)/Z51, 0)</f>
        <v>1887.0655746959364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1000000</v>
      </c>
      <c r="S52">
        <f t="shared" si="1"/>
        <v>1836.2135278790599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844.05845704109629</v>
      </c>
      <c r="AC52">
        <f t="shared" si="2"/>
        <v>791.57880323489712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-11720.370494441175</v>
      </c>
      <c r="AI52">
        <f t="shared" si="25"/>
        <v>-11741.925144573537</v>
      </c>
      <c r="AJ52">
        <f t="shared" si="7"/>
        <v>52.479653806199167</v>
      </c>
      <c r="AK52">
        <f t="shared" si="22"/>
        <v>59.084091992876743</v>
      </c>
      <c r="AL52">
        <f t="shared" si="26"/>
        <v>-11630.361398774463</v>
      </c>
      <c r="AN52">
        <f t="shared" si="27"/>
        <v>0</v>
      </c>
      <c r="AO52">
        <f t="shared" si="27"/>
        <v>0</v>
      </c>
      <c r="AP52">
        <f t="shared" si="27"/>
        <v>-0.13107935908085949</v>
      </c>
      <c r="AQ52">
        <f t="shared" si="27"/>
        <v>-71.274580805879836</v>
      </c>
      <c r="AR52">
        <f t="shared" si="27"/>
        <v>-71.405660164960693</v>
      </c>
      <c r="AS52">
        <f t="shared" si="27"/>
        <v>0.3191422427856353</v>
      </c>
      <c r="AT52">
        <f t="shared" si="27"/>
        <v>0.35930552631298202</v>
      </c>
      <c r="AU52">
        <f t="shared" si="23"/>
        <v>-70.727212395862097</v>
      </c>
      <c r="AW52">
        <v>49</v>
      </c>
      <c r="AX52">
        <f>IF(Z52&gt;0, (R52*SUMPRODUCT(K52:$K$98, X52:$X$98)-K52*$AZ$3)/Z52, 0)</f>
        <v>1836.2135278790599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1000000</v>
      </c>
      <c r="S53">
        <f t="shared" si="1"/>
        <v>1786.3197935673725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791.57880323489712</v>
      </c>
      <c r="AC53">
        <f t="shared" si="2"/>
        <v>739.95381863214106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-12548.394364096217</v>
      </c>
      <c r="AI53">
        <f t="shared" si="25"/>
        <v>-12569.106048009051</v>
      </c>
      <c r="AJ53">
        <f t="shared" si="7"/>
        <v>51.624984602756058</v>
      </c>
      <c r="AK53">
        <f t="shared" si="22"/>
        <v>55.410516226442802</v>
      </c>
      <c r="AL53">
        <f t="shared" si="26"/>
        <v>-12462.070547179852</v>
      </c>
      <c r="AN53">
        <f t="shared" si="27"/>
        <v>0</v>
      </c>
      <c r="AO53">
        <f t="shared" si="27"/>
        <v>0</v>
      </c>
      <c r="AP53">
        <f t="shared" si="27"/>
        <v>-0.11245809389936809</v>
      </c>
      <c r="AQ53">
        <f t="shared" si="27"/>
        <v>-68.13393433497572</v>
      </c>
      <c r="AR53">
        <f t="shared" si="27"/>
        <v>-68.246392428875083</v>
      </c>
      <c r="AS53">
        <f t="shared" si="27"/>
        <v>0.28030783930671049</v>
      </c>
      <c r="AT53">
        <f t="shared" si="27"/>
        <v>0.30086211546248887</v>
      </c>
      <c r="AU53">
        <f t="shared" si="23"/>
        <v>-67.665222474105889</v>
      </c>
      <c r="AW53">
        <v>50</v>
      </c>
      <c r="AX53">
        <f>IF(Z53&gt;0, (R53*SUMPRODUCT(K53:$K$98, X53:$X$98)-K53*$AZ$3)/Z53, 0)</f>
        <v>1786.3197935673725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1000000</v>
      </c>
      <c r="S54">
        <f t="shared" si="1"/>
        <v>1737.5968040911055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739.95381863214106</v>
      </c>
      <c r="AC54">
        <f t="shared" si="2"/>
        <v>689.36416662138265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-13357.090468191433</v>
      </c>
      <c r="AI54">
        <f t="shared" si="25"/>
        <v>-13376.92718074173</v>
      </c>
      <c r="AJ54">
        <f t="shared" si="7"/>
        <v>50.589652010758414</v>
      </c>
      <c r="AK54">
        <f t="shared" si="22"/>
        <v>51.796767304249876</v>
      </c>
      <c r="AL54">
        <f t="shared" si="26"/>
        <v>-13274.540761426722</v>
      </c>
      <c r="AN54">
        <f t="shared" si="27"/>
        <v>0</v>
      </c>
      <c r="AO54">
        <f t="shared" si="27"/>
        <v>0</v>
      </c>
      <c r="AP54">
        <f t="shared" si="27"/>
        <v>-9.6167203256952521E-2</v>
      </c>
      <c r="AQ54">
        <f t="shared" si="27"/>
        <v>-64.754380581920998</v>
      </c>
      <c r="AR54">
        <f t="shared" si="27"/>
        <v>-64.850547785177952</v>
      </c>
      <c r="AS54">
        <f t="shared" si="27"/>
        <v>0.24525562566285114</v>
      </c>
      <c r="AT54">
        <f t="shared" si="27"/>
        <v>0.25110764884912423</v>
      </c>
      <c r="AU54">
        <f t="shared" si="23"/>
        <v>-64.354184510665974</v>
      </c>
      <c r="AW54">
        <v>51</v>
      </c>
      <c r="AX54">
        <f>IF(Z54&gt;0, (R54*SUMPRODUCT(K54:$K$98, X54:$X$98)-K54*$AZ$3)/Z54, 0)</f>
        <v>1737.5968040911055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1000000</v>
      </c>
      <c r="S55">
        <f t="shared" si="1"/>
        <v>1690.8337559541728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689.36416662138265</v>
      </c>
      <c r="AC55">
        <f t="shared" si="2"/>
        <v>640.27432382894153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-14093.179293190376</v>
      </c>
      <c r="AI55">
        <f t="shared" si="25"/>
        <v>-14112.11297965051</v>
      </c>
      <c r="AJ55">
        <f t="shared" si="7"/>
        <v>49.089842792441118</v>
      </c>
      <c r="AK55">
        <f t="shared" si="22"/>
        <v>48.255491663496791</v>
      </c>
      <c r="AL55">
        <f t="shared" si="26"/>
        <v>-14014.767645194574</v>
      </c>
      <c r="AN55">
        <f t="shared" si="27"/>
        <v>0</v>
      </c>
      <c r="AO55">
        <f t="shared" si="27"/>
        <v>0</v>
      </c>
      <c r="AP55">
        <f t="shared" si="27"/>
        <v>-8.195480933208496E-2</v>
      </c>
      <c r="AQ55">
        <f t="shared" si="27"/>
        <v>-61.002585222282669</v>
      </c>
      <c r="AR55">
        <f t="shared" si="27"/>
        <v>-61.08454003161475</v>
      </c>
      <c r="AS55">
        <f t="shared" si="27"/>
        <v>0.21248628547153298</v>
      </c>
      <c r="AT55">
        <f t="shared" si="27"/>
        <v>0.20887478129707557</v>
      </c>
      <c r="AU55">
        <f t="shared" si="23"/>
        <v>-60.663178964846146</v>
      </c>
      <c r="AW55">
        <v>52</v>
      </c>
      <c r="AX55">
        <f>IF(Z55&gt;0, (R55*SUMPRODUCT(K55:$K$98, X55:$X$98)-K55*$AZ$3)/Z55, 0)</f>
        <v>1690.8337559541728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1000000</v>
      </c>
      <c r="S56">
        <f t="shared" si="1"/>
        <v>1663.2251577695167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640.27432382894153</v>
      </c>
      <c r="AC56">
        <f t="shared" si="2"/>
        <v>593.25793306155174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-18195.698317460417</v>
      </c>
      <c r="AI56">
        <f t="shared" si="25"/>
        <v>-18213.532882140076</v>
      </c>
      <c r="AJ56">
        <f t="shared" si="7"/>
        <v>47.016390767389794</v>
      </c>
      <c r="AK56">
        <f t="shared" si="22"/>
        <v>44.819202668025909</v>
      </c>
      <c r="AL56">
        <f t="shared" si="26"/>
        <v>-18121.697288704661</v>
      </c>
      <c r="AN56">
        <f t="shared" si="27"/>
        <v>0</v>
      </c>
      <c r="AO56">
        <f t="shared" si="27"/>
        <v>0</v>
      </c>
      <c r="AP56">
        <f t="shared" si="27"/>
        <v>-6.8926107618885471E-2</v>
      </c>
      <c r="AQ56">
        <f t="shared" si="27"/>
        <v>-70.321798314506623</v>
      </c>
      <c r="AR56">
        <f t="shared" si="27"/>
        <v>-70.390724422125501</v>
      </c>
      <c r="AS56">
        <f t="shared" si="27"/>
        <v>0.18170652707776236</v>
      </c>
      <c r="AT56">
        <f t="shared" si="27"/>
        <v>0.17321494760184664</v>
      </c>
      <c r="AU56">
        <f t="shared" si="23"/>
        <v>-70.035802947445902</v>
      </c>
      <c r="AW56">
        <v>53</v>
      </c>
      <c r="AX56">
        <f>IF(Z56&gt;0, (R56*SUMPRODUCT(K56:$K$98, X56:$X$98)-K56*$AZ$3)/Z56, 0)</f>
        <v>1663.2251577695167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1000000</v>
      </c>
      <c r="S57">
        <f t="shared" si="1"/>
        <v>1616.8229989309593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593.25793306155174</v>
      </c>
      <c r="AC57">
        <f t="shared" si="2"/>
        <v>535.42380836748498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-21966.419197344941</v>
      </c>
      <c r="AI57">
        <f t="shared" si="25"/>
        <v>-21982.977095417937</v>
      </c>
      <c r="AJ57">
        <f t="shared" si="7"/>
        <v>57.834124694066759</v>
      </c>
      <c r="AK57">
        <f t="shared" si="22"/>
        <v>41.528055314308624</v>
      </c>
      <c r="AL57">
        <f t="shared" si="26"/>
        <v>-21883.614915409562</v>
      </c>
      <c r="AN57">
        <f t="shared" si="27"/>
        <v>0</v>
      </c>
      <c r="AO57">
        <f t="shared" si="27"/>
        <v>0</v>
      </c>
      <c r="AP57">
        <f t="shared" si="27"/>
        <v>-5.7135814489462936E-2</v>
      </c>
      <c r="AQ57">
        <f t="shared" si="27"/>
        <v>-75.798827044609212</v>
      </c>
      <c r="AR57">
        <f t="shared" si="27"/>
        <v>-75.855962859098668</v>
      </c>
      <c r="AS57">
        <f t="shared" si="27"/>
        <v>0.19956638246673308</v>
      </c>
      <c r="AT57">
        <f t="shared" si="27"/>
        <v>0.14329954527357433</v>
      </c>
      <c r="AU57">
        <f t="shared" si="23"/>
        <v>-75.513096931358362</v>
      </c>
      <c r="AW57">
        <v>54</v>
      </c>
      <c r="AX57">
        <f>IF(Z57&gt;0, (R57*SUMPRODUCT(K57:$K$98, X57:$X$98)-K57*$AZ$3)/Z57, 0)</f>
        <v>1616.8229989309593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1000000</v>
      </c>
      <c r="S58">
        <f t="shared" si="1"/>
        <v>1556.2064758687195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535.42380836748498</v>
      </c>
      <c r="AC58">
        <f t="shared" si="2"/>
        <v>470.77468991255438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-25332.096490120723</v>
      </c>
      <c r="AI58">
        <f t="shared" si="25"/>
        <v>-25347.222204388483</v>
      </c>
      <c r="AJ58">
        <f t="shared" si="7"/>
        <v>64.649118454930601</v>
      </c>
      <c r="AK58">
        <f t="shared" si="22"/>
        <v>37.479666585723955</v>
      </c>
      <c r="AL58">
        <f t="shared" si="26"/>
        <v>-25245.093419347828</v>
      </c>
      <c r="AN58">
        <f t="shared" si="27"/>
        <v>0</v>
      </c>
      <c r="AO58">
        <f t="shared" si="27"/>
        <v>0</v>
      </c>
      <c r="AP58">
        <f t="shared" si="27"/>
        <v>-4.6601627848395603E-2</v>
      </c>
      <c r="AQ58">
        <f t="shared" si="27"/>
        <v>-78.047020613664785</v>
      </c>
      <c r="AR58">
        <f t="shared" si="27"/>
        <v>-78.093622241513188</v>
      </c>
      <c r="AS58">
        <f t="shared" si="27"/>
        <v>0.19918095143349029</v>
      </c>
      <c r="AT58">
        <f t="shared" si="27"/>
        <v>0.11547312366152054</v>
      </c>
      <c r="AU58">
        <f t="shared" si="23"/>
        <v>-77.778968166418167</v>
      </c>
      <c r="AW58">
        <v>55</v>
      </c>
      <c r="AX58">
        <f>IF(Z58&gt;0, (R58*SUMPRODUCT(K58:$K$98, X58:$X$98)-K58*$AZ$3)/Z58, 0)</f>
        <v>1556.2064758687195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1000000</v>
      </c>
      <c r="S59">
        <f t="shared" si="1"/>
        <v>1483.9457998095904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470.77468991255438</v>
      </c>
      <c r="AC59">
        <f t="shared" si="2"/>
        <v>402.68276625395993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-28129.658681123929</v>
      </c>
      <c r="AI59">
        <f t="shared" si="25"/>
        <v>-28143.226655314953</v>
      </c>
      <c r="AJ59">
        <f t="shared" si="7"/>
        <v>68.091923658594453</v>
      </c>
      <c r="AK59">
        <f t="shared" si="22"/>
        <v>32.954228293878806</v>
      </c>
      <c r="AL59">
        <f t="shared" si="26"/>
        <v>-28042.180503362481</v>
      </c>
      <c r="AN59">
        <f t="shared" si="27"/>
        <v>0</v>
      </c>
      <c r="AO59">
        <f t="shared" si="27"/>
        <v>0</v>
      </c>
      <c r="AP59">
        <f t="shared" si="27"/>
        <v>-3.7323484407900988E-2</v>
      </c>
      <c r="AQ59">
        <f t="shared" si="27"/>
        <v>-77.380518447545143</v>
      </c>
      <c r="AR59">
        <f t="shared" si="27"/>
        <v>-77.417841931953035</v>
      </c>
      <c r="AS59">
        <f t="shared" si="27"/>
        <v>0.18731078163875464</v>
      </c>
      <c r="AT59">
        <f t="shared" si="27"/>
        <v>9.0652193804621611E-2</v>
      </c>
      <c r="AU59">
        <f t="shared" si="23"/>
        <v>-77.139878956509662</v>
      </c>
      <c r="AW59">
        <v>56</v>
      </c>
      <c r="AX59">
        <f>IF(Z59&gt;0, (R59*SUMPRODUCT(K59:$K$98, X59:$X$98)-K59*$AZ$3)/Z59, 0)</f>
        <v>1483.9457998095904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50</v>
      </c>
      <c r="R60">
        <f t="shared" si="0"/>
        <v>1000000</v>
      </c>
      <c r="S60">
        <f t="shared" si="1"/>
        <v>1398.4701607105783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402.68276625395993</v>
      </c>
      <c r="AC60">
        <f t="shared" si="2"/>
        <v>334.19072723058451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-29677.095353727251</v>
      </c>
      <c r="AI60">
        <f t="shared" si="25"/>
        <v>-29689.04379340868</v>
      </c>
      <c r="AJ60">
        <f t="shared" si="7"/>
        <v>68.492039023375412</v>
      </c>
      <c r="AK60">
        <f t="shared" si="22"/>
        <v>28.187793637777197</v>
      </c>
      <c r="AL60">
        <f t="shared" si="26"/>
        <v>-29592.363960747527</v>
      </c>
      <c r="AN60">
        <f t="shared" si="27"/>
        <v>0</v>
      </c>
      <c r="AO60">
        <f t="shared" si="27"/>
        <v>0</v>
      </c>
      <c r="AP60">
        <f t="shared" si="27"/>
        <v>-2.9346772503571563E-2</v>
      </c>
      <c r="AQ60">
        <f t="shared" si="27"/>
        <v>-72.890434996818314</v>
      </c>
      <c r="AR60">
        <f t="shared" si="27"/>
        <v>-72.919781769321887</v>
      </c>
      <c r="AS60">
        <f t="shared" si="27"/>
        <v>0.16822449969335942</v>
      </c>
      <c r="AT60">
        <f t="shared" si="27"/>
        <v>6.9232534901704265E-2</v>
      </c>
      <c r="AU60">
        <f t="shared" si="23"/>
        <v>-72.682324734726819</v>
      </c>
      <c r="AW60">
        <v>57</v>
      </c>
      <c r="AX60">
        <f>IF(Z60&gt;0, (R60*SUMPRODUCT(K60:$K$98, X60:$X$98)-K60*$AZ$3)/Z60, 0)</f>
        <v>1398.4701607105783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1000000</v>
      </c>
      <c r="S61">
        <f t="shared" si="1"/>
        <v>1305.5945742316183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334.19072723058451</v>
      </c>
      <c r="AC61">
        <f t="shared" si="2"/>
        <v>269.23643457677485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-30361.616825033667</v>
      </c>
      <c r="AI61">
        <f t="shared" si="25"/>
        <v>-30371.92769947703</v>
      </c>
      <c r="AJ61">
        <f t="shared" si="7"/>
        <v>64.954292653809659</v>
      </c>
      <c r="AK61">
        <f t="shared" si="22"/>
        <v>23.393350906140917</v>
      </c>
      <c r="AL61">
        <f t="shared" si="26"/>
        <v>-30283.580055917078</v>
      </c>
      <c r="AN61">
        <f t="shared" si="27"/>
        <v>0</v>
      </c>
      <c r="AO61">
        <f t="shared" si="27"/>
        <v>0</v>
      </c>
      <c r="AP61">
        <f t="shared" si="27"/>
        <v>-2.261135693610478E-2</v>
      </c>
      <c r="AQ61">
        <f t="shared" si="27"/>
        <v>-66.581875180330243</v>
      </c>
      <c r="AR61">
        <f t="shared" si="27"/>
        <v>-66.604486537266354</v>
      </c>
      <c r="AS61">
        <f t="shared" si="27"/>
        <v>0.14244230242497308</v>
      </c>
      <c r="AT61">
        <f t="shared" si="27"/>
        <v>5.1300732074258129E-2</v>
      </c>
      <c r="AU61">
        <f t="shared" si="23"/>
        <v>-66.410743502767119</v>
      </c>
      <c r="AW61">
        <v>58</v>
      </c>
      <c r="AX61">
        <f>IF(Z61&gt;0, (R61*SUMPRODUCT(K61:$K$98, X61:$X$98)-K61*$AZ$3)/Z61, 0)</f>
        <v>1305.5945742316183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50</v>
      </c>
      <c r="R62">
        <f t="shared" si="0"/>
        <v>1000000</v>
      </c>
      <c r="S62">
        <f t="shared" si="1"/>
        <v>1204.485114362082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269.23643457677485</v>
      </c>
      <c r="AC62">
        <f t="shared" si="2"/>
        <v>209.74040077413102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-30022.48471136696</v>
      </c>
      <c r="AI62">
        <f t="shared" si="25"/>
        <v>-30031.191352830323</v>
      </c>
      <c r="AJ62">
        <f t="shared" si="7"/>
        <v>59.496033802643836</v>
      </c>
      <c r="AK62">
        <f t="shared" si="22"/>
        <v>18.846550420374243</v>
      </c>
      <c r="AL62">
        <f t="shared" si="26"/>
        <v>-29952.848768607306</v>
      </c>
      <c r="AN62">
        <f t="shared" si="27"/>
        <v>0</v>
      </c>
      <c r="AO62">
        <f t="shared" si="27"/>
        <v>0</v>
      </c>
      <c r="AP62">
        <f t="shared" si="27"/>
        <v>-1.7047620358429098E-2</v>
      </c>
      <c r="AQ62">
        <f t="shared" si="27"/>
        <v>-58.784081523270437</v>
      </c>
      <c r="AR62">
        <f t="shared" si="27"/>
        <v>-58.80112914362887</v>
      </c>
      <c r="AS62">
        <f t="shared" si="27"/>
        <v>0.11649334607011037</v>
      </c>
      <c r="AT62">
        <f t="shared" si="27"/>
        <v>3.6901581164741085E-2</v>
      </c>
      <c r="AU62">
        <f t="shared" si="23"/>
        <v>-58.647734216394021</v>
      </c>
      <c r="AW62">
        <v>59</v>
      </c>
      <c r="AX62">
        <f>IF(Z62&gt;0, (R62*SUMPRODUCT(K62:$K$98, X62:$X$98)-K62*$AZ$3)/Z62, 0)</f>
        <v>1204.485114362082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1000000</v>
      </c>
      <c r="S63">
        <f t="shared" si="1"/>
        <v>1094.4808963142355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209.74040077413102</v>
      </c>
      <c r="AC63">
        <f t="shared" si="2"/>
        <v>157.28296333808061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-28685.965439175914</v>
      </c>
      <c r="AI63">
        <f t="shared" si="25"/>
        <v>-28693.150715952685</v>
      </c>
      <c r="AJ63">
        <f t="shared" si="7"/>
        <v>52.457437436050412</v>
      </c>
      <c r="AK63">
        <f t="shared" si="22"/>
        <v>14.681828054189173</v>
      </c>
      <c r="AL63">
        <f t="shared" si="26"/>
        <v>-28626.011450462447</v>
      </c>
      <c r="AN63">
        <f t="shared" si="27"/>
        <v>0</v>
      </c>
      <c r="AO63">
        <f t="shared" si="27"/>
        <v>0</v>
      </c>
      <c r="AP63">
        <f t="shared" si="27"/>
        <v>-1.2561415572408505E-2</v>
      </c>
      <c r="AQ63">
        <f t="shared" si="27"/>
        <v>-50.149262745487064</v>
      </c>
      <c r="AR63">
        <f t="shared" si="27"/>
        <v>-50.161824161059471</v>
      </c>
      <c r="AS63">
        <f t="shared" si="27"/>
        <v>9.1706929596406001E-2</v>
      </c>
      <c r="AT63">
        <f t="shared" si="27"/>
        <v>2.5667006196279783E-2</v>
      </c>
      <c r="AU63">
        <f t="shared" si="23"/>
        <v>-50.044450225266793</v>
      </c>
      <c r="AW63">
        <v>60</v>
      </c>
      <c r="AX63">
        <f>IF(Z63&gt;0, (R63*SUMPRODUCT(K63:$K$98, X63:$X$98)-K63*$AZ$3)/Z63, 0)</f>
        <v>1094.4808963142355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1000000</v>
      </c>
      <c r="S64">
        <f t="shared" si="1"/>
        <v>975.27059615303256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157.28296333808061</v>
      </c>
      <c r="AC64">
        <f t="shared" si="2"/>
        <v>112.78248995618276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-26626.226223991707</v>
      </c>
      <c r="AI64">
        <f t="shared" si="25"/>
        <v>-26632.008336689509</v>
      </c>
      <c r="AJ64">
        <f t="shared" si="7"/>
        <v>44.500473381897848</v>
      </c>
      <c r="AK64">
        <f t="shared" si="22"/>
        <v>11.009807433665644</v>
      </c>
      <c r="AL64">
        <f t="shared" si="26"/>
        <v>-26576.498055873944</v>
      </c>
      <c r="AN64">
        <f t="shared" si="27"/>
        <v>0</v>
      </c>
      <c r="AO64">
        <f t="shared" si="27"/>
        <v>0</v>
      </c>
      <c r="AP64">
        <f t="shared" si="27"/>
        <v>-9.0253408289035966E-3</v>
      </c>
      <c r="AQ64">
        <f t="shared" si="27"/>
        <v>-41.561065862721314</v>
      </c>
      <c r="AR64">
        <f t="shared" si="27"/>
        <v>-41.570091203550213</v>
      </c>
      <c r="AS64">
        <f t="shared" si="27"/>
        <v>6.9461105362382994E-2</v>
      </c>
      <c r="AT64">
        <f t="shared" si="27"/>
        <v>1.7185286718331576E-2</v>
      </c>
      <c r="AU64">
        <f t="shared" si="23"/>
        <v>-41.483444811469496</v>
      </c>
      <c r="AW64">
        <v>61</v>
      </c>
      <c r="AX64">
        <f>IF(Z64&gt;0, (R64*SUMPRODUCT(K64:$K$98, X64:$X$98)-K64*$AZ$3)/Z64, 0)</f>
        <v>975.27059615303256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1000000</v>
      </c>
      <c r="S65">
        <f t="shared" si="1"/>
        <v>841.63161560912397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112.78248995618276</v>
      </c>
      <c r="AC65">
        <f t="shared" si="2"/>
        <v>76.264986025237462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-23870.193160013478</v>
      </c>
      <c r="AI65">
        <f t="shared" si="25"/>
        <v>-23874.723941926302</v>
      </c>
      <c r="AJ65">
        <f t="shared" si="7"/>
        <v>36.517503930945296</v>
      </c>
      <c r="AK65">
        <f t="shared" si="22"/>
        <v>7.8947742969327939</v>
      </c>
      <c r="AL65">
        <f t="shared" si="26"/>
        <v>-23830.311663698423</v>
      </c>
      <c r="AN65">
        <f t="shared" si="27"/>
        <v>0</v>
      </c>
      <c r="AO65">
        <f t="shared" si="27"/>
        <v>0</v>
      </c>
      <c r="AP65">
        <f t="shared" si="27"/>
        <v>-6.3144015249277504E-3</v>
      </c>
      <c r="AQ65">
        <f t="shared" si="27"/>
        <v>-33.267102012419279</v>
      </c>
      <c r="AR65">
        <f t="shared" si="27"/>
        <v>-33.273416413944211</v>
      </c>
      <c r="AS65">
        <f t="shared" si="27"/>
        <v>5.0893242478855308E-2</v>
      </c>
      <c r="AT65">
        <f t="shared" si="27"/>
        <v>1.1002686913361395E-2</v>
      </c>
      <c r="AU65">
        <f t="shared" si="23"/>
        <v>-33.211520484551997</v>
      </c>
      <c r="AW65">
        <v>62</v>
      </c>
      <c r="AX65">
        <f>IF(Z65&gt;0, (R65*SUMPRODUCT(K65:$K$98, X65:$X$98)-K65*$AZ$3)/Z65, 0)</f>
        <v>841.63161560912397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1000000</v>
      </c>
      <c r="S66">
        <f t="shared" si="1"/>
        <v>688.65002408952512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76.264986025237462</v>
      </c>
      <c r="AC66">
        <f t="shared" si="2"/>
        <v>47.501064309046846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-20732.406948431104</v>
      </c>
      <c r="AI66">
        <f t="shared" si="25"/>
        <v>-20735.855802177379</v>
      </c>
      <c r="AJ66">
        <f t="shared" si="7"/>
        <v>28.763921716190616</v>
      </c>
      <c r="AK66">
        <f t="shared" si="22"/>
        <v>5.3385490217666227</v>
      </c>
      <c r="AL66">
        <f t="shared" si="26"/>
        <v>-20701.75333143942</v>
      </c>
      <c r="AN66">
        <f t="shared" si="27"/>
        <v>0</v>
      </c>
      <c r="AO66">
        <f t="shared" si="27"/>
        <v>0</v>
      </c>
      <c r="AP66">
        <f t="shared" si="27"/>
        <v>-4.2915659588087449E-3</v>
      </c>
      <c r="AQ66">
        <f t="shared" si="27"/>
        <v>-25.798279210940681</v>
      </c>
      <c r="AR66">
        <f t="shared" si="27"/>
        <v>-25.80257077689949</v>
      </c>
      <c r="AS66">
        <f t="shared" si="27"/>
        <v>3.5792259214363908E-2</v>
      </c>
      <c r="AT66">
        <f t="shared" si="27"/>
        <v>6.6429999462870731E-3</v>
      </c>
      <c r="AU66">
        <f t="shared" si="23"/>
        <v>-25.760135517738838</v>
      </c>
      <c r="AW66">
        <v>63</v>
      </c>
      <c r="AX66">
        <f>IF(Z66&gt;0, (R66*SUMPRODUCT(K66:$K$98, X66:$X$98)-K66*$AZ$3)/Z66, 0)</f>
        <v>688.65002408952512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8">$C$6</f>
        <v>1000000</v>
      </c>
      <c r="S67">
        <f t="shared" ref="S67:S89" si="29">AX67</f>
        <v>505.65673566612088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47.501064309046846</v>
      </c>
      <c r="AC67">
        <f t="shared" ref="AC67:AC89" si="30">S67*Z67</f>
        <v>25.723481791167451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-2.5435715552449754</v>
      </c>
      <c r="AH67">
        <f t="shared" ref="AH67:AH89" si="33">-X67*R67</f>
        <v>-17415.873071311416</v>
      </c>
      <c r="AI67">
        <f t="shared" ref="AI67:AI89" si="34">SUM(AE67:AH67)</f>
        <v>-17418.416642866661</v>
      </c>
      <c r="AJ67">
        <f t="shared" ref="AJ67:AJ89" si="35">AB67-AC67</f>
        <v>21.777582517879395</v>
      </c>
      <c r="AK67">
        <f t="shared" si="22"/>
        <v>3.3250745016332797</v>
      </c>
      <c r="AL67">
        <f t="shared" si="26"/>
        <v>-17393.313985847148</v>
      </c>
      <c r="AN67">
        <f t="shared" ref="AN67:AT89" si="36">AE67*$K67</f>
        <v>0</v>
      </c>
      <c r="AO67">
        <f t="shared" si="36"/>
        <v>0</v>
      </c>
      <c r="AP67">
        <f t="shared" si="36"/>
        <v>-2.8259661199233148E-3</v>
      </c>
      <c r="AQ67">
        <f t="shared" si="36"/>
        <v>-19.34943294475973</v>
      </c>
      <c r="AR67">
        <f t="shared" si="36"/>
        <v>-19.352258910879652</v>
      </c>
      <c r="AS67">
        <f t="shared" si="36"/>
        <v>2.4195391807420245E-2</v>
      </c>
      <c r="AT67">
        <f t="shared" si="36"/>
        <v>3.6942337511442856E-3</v>
      </c>
      <c r="AU67">
        <f t="shared" si="23"/>
        <v>-19.324369285321087</v>
      </c>
      <c r="AW67">
        <v>64</v>
      </c>
      <c r="AX67">
        <f>IF(Z67&gt;0, (R67*SUMPRODUCT(K67:$K$98, X67:$X$98)-K67*$AZ$3)/Z67, 0)</f>
        <v>505.65673566612088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50</v>
      </c>
      <c r="R68">
        <f t="shared" si="28"/>
        <v>1000000</v>
      </c>
      <c r="S68">
        <f t="shared" si="29"/>
        <v>274.55901542606915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25.723481791167451</v>
      </c>
      <c r="AC68">
        <f t="shared" si="30"/>
        <v>9.9639566080696031</v>
      </c>
      <c r="AE68">
        <f t="shared" si="31"/>
        <v>0</v>
      </c>
      <c r="AF68">
        <f t="shared" si="32"/>
        <v>0</v>
      </c>
      <c r="AG68">
        <f t="shared" si="32"/>
        <v>-1.814538231900203</v>
      </c>
      <c r="AH68">
        <f t="shared" si="33"/>
        <v>-14071.952155846453</v>
      </c>
      <c r="AI68">
        <f t="shared" si="34"/>
        <v>-14073.766694078353</v>
      </c>
      <c r="AJ68">
        <f t="shared" si="35"/>
        <v>15.759525183097848</v>
      </c>
      <c r="AK68">
        <f t="shared" si="22"/>
        <v>1.8006437253817218</v>
      </c>
      <c r="AL68">
        <f t="shared" si="26"/>
        <v>-14056.206525169873</v>
      </c>
      <c r="AN68">
        <f t="shared" si="36"/>
        <v>0</v>
      </c>
      <c r="AO68">
        <f t="shared" si="36"/>
        <v>0</v>
      </c>
      <c r="AP68">
        <f t="shared" si="36"/>
        <v>-1.7999941418430528E-3</v>
      </c>
      <c r="AQ68">
        <f t="shared" si="36"/>
        <v>-13.959161068926111</v>
      </c>
      <c r="AR68">
        <f t="shared" si="36"/>
        <v>-13.960961063067954</v>
      </c>
      <c r="AS68">
        <f t="shared" si="36"/>
        <v>1.5633207671848236E-2</v>
      </c>
      <c r="AT68">
        <f t="shared" si="36"/>
        <v>1.7862110041293462E-3</v>
      </c>
      <c r="AU68">
        <f t="shared" si="23"/>
        <v>-13.943541644391976</v>
      </c>
      <c r="AW68">
        <v>65</v>
      </c>
      <c r="AX68">
        <f>IF(Z68&gt;0, (R68*SUMPRODUCT(K68:$K$98, X68:$X$98)-K68*$AZ$3)/Z68, 0)</f>
        <v>274.55901542606915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1000000</v>
      </c>
      <c r="S69">
        <f t="shared" si="29"/>
        <v>-31.630047108091922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9.9639566080696031</v>
      </c>
      <c r="AC69">
        <f t="shared" si="30"/>
        <v>-0.78992967365837075</v>
      </c>
      <c r="AE69">
        <f t="shared" si="31"/>
        <v>0</v>
      </c>
      <c r="AF69">
        <f t="shared" si="32"/>
        <v>0</v>
      </c>
      <c r="AG69">
        <f t="shared" si="32"/>
        <v>-1.2487013866259511</v>
      </c>
      <c r="AH69">
        <f t="shared" si="33"/>
        <v>-10953.829259105003</v>
      </c>
      <c r="AI69">
        <f t="shared" si="34"/>
        <v>-10955.07796049163</v>
      </c>
      <c r="AJ69">
        <f t="shared" si="35"/>
        <v>10.753886281727974</v>
      </c>
      <c r="AK69">
        <f t="shared" si="22"/>
        <v>0.69747696256487224</v>
      </c>
      <c r="AL69">
        <f t="shared" si="26"/>
        <v>-10943.626597247337</v>
      </c>
      <c r="AN69">
        <f t="shared" si="36"/>
        <v>0</v>
      </c>
      <c r="AO69">
        <f t="shared" si="36"/>
        <v>0</v>
      </c>
      <c r="AP69">
        <f t="shared" si="36"/>
        <v>-1.1059755851986106E-3</v>
      </c>
      <c r="AQ69">
        <f t="shared" si="36"/>
        <v>-9.7018133036103311</v>
      </c>
      <c r="AR69">
        <f t="shared" si="36"/>
        <v>-9.7029192791955303</v>
      </c>
      <c r="AS69">
        <f t="shared" si="36"/>
        <v>9.5247236857246478E-3</v>
      </c>
      <c r="AT69">
        <f t="shared" si="36"/>
        <v>6.177557741964011E-4</v>
      </c>
      <c r="AU69">
        <f t="shared" si="23"/>
        <v>-9.6927767997356096</v>
      </c>
      <c r="AW69">
        <v>66</v>
      </c>
      <c r="AX69">
        <f>IF(Z69&gt;0, (R69*SUMPRODUCT(K69:$K$98, X69:$X$98)-K69*$AZ$3)/Z69, 0)</f>
        <v>-31.630047108091922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50</v>
      </c>
      <c r="R70">
        <f t="shared" si="28"/>
        <v>1000000</v>
      </c>
      <c r="S70">
        <f t="shared" si="29"/>
        <v>-460.95867488973965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-0.78992967365837075</v>
      </c>
      <c r="AC70">
        <f t="shared" si="30"/>
        <v>-7.6298904886989618</v>
      </c>
      <c r="AE70">
        <f t="shared" si="31"/>
        <v>0</v>
      </c>
      <c r="AF70">
        <f t="shared" si="32"/>
        <v>0</v>
      </c>
      <c r="AG70">
        <f t="shared" si="32"/>
        <v>-0.82761111834200929</v>
      </c>
      <c r="AH70">
        <f t="shared" si="33"/>
        <v>-8172.0650883536464</v>
      </c>
      <c r="AI70">
        <f t="shared" si="34"/>
        <v>-8172.8926994719886</v>
      </c>
      <c r="AJ70">
        <f t="shared" si="35"/>
        <v>6.8399608150405911</v>
      </c>
      <c r="AK70">
        <f t="shared" si="22"/>
        <v>-5.5295077156085955E-2</v>
      </c>
      <c r="AL70">
        <f t="shared" si="26"/>
        <v>-8166.1080337341045</v>
      </c>
      <c r="AN70">
        <f t="shared" si="36"/>
        <v>0</v>
      </c>
      <c r="AO70">
        <f t="shared" si="36"/>
        <v>0</v>
      </c>
      <c r="AP70">
        <f t="shared" si="36"/>
        <v>-6.5447828206093006E-4</v>
      </c>
      <c r="AQ70">
        <f t="shared" si="36"/>
        <v>-6.4625027399711197</v>
      </c>
      <c r="AR70">
        <f t="shared" si="36"/>
        <v>-6.4631572182531807</v>
      </c>
      <c r="AS70">
        <f t="shared" si="36"/>
        <v>5.4090691924971136E-3</v>
      </c>
      <c r="AT70">
        <f t="shared" si="36"/>
        <v>-4.3727574825289476E-5</v>
      </c>
      <c r="AU70">
        <f t="shared" si="23"/>
        <v>-6.4577918766355094</v>
      </c>
      <c r="AW70">
        <v>67</v>
      </c>
      <c r="AX70">
        <f>IF(Z70&gt;0, (R70*SUMPRODUCT(K70:$K$98, X70:$X$98)-K70*$AZ$3)/Z70, 0)</f>
        <v>-460.95867488973965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1000000</v>
      </c>
      <c r="S71">
        <f t="shared" si="29"/>
        <v>-1092.8347335129297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-7.6298904886989618</v>
      </c>
      <c r="AC71">
        <f t="shared" si="30"/>
        <v>-11.5371677924471</v>
      </c>
      <c r="AE71">
        <f t="shared" si="31"/>
        <v>0</v>
      </c>
      <c r="AF71">
        <f t="shared" si="32"/>
        <v>0</v>
      </c>
      <c r="AG71">
        <f t="shared" si="32"/>
        <v>-0.52785510190368601</v>
      </c>
      <c r="AH71">
        <f t="shared" si="33"/>
        <v>-5829.5981050980645</v>
      </c>
      <c r="AI71">
        <f t="shared" si="34"/>
        <v>-5830.1259601999682</v>
      </c>
      <c r="AJ71">
        <f t="shared" si="35"/>
        <v>3.9072773037481383</v>
      </c>
      <c r="AK71">
        <f t="shared" si="22"/>
        <v>-0.53409233420892732</v>
      </c>
      <c r="AL71">
        <f t="shared" si="26"/>
        <v>-5826.7527752304295</v>
      </c>
      <c r="AN71">
        <f t="shared" si="36"/>
        <v>0</v>
      </c>
      <c r="AO71">
        <f t="shared" si="36"/>
        <v>0</v>
      </c>
      <c r="AP71">
        <f t="shared" si="36"/>
        <v>-3.7270534758600135E-4</v>
      </c>
      <c r="AQ71">
        <f t="shared" si="36"/>
        <v>-4.1161341061428445</v>
      </c>
      <c r="AR71">
        <f t="shared" si="36"/>
        <v>-4.1165068114904306</v>
      </c>
      <c r="AS71">
        <f t="shared" si="36"/>
        <v>2.7588312405362673E-3</v>
      </c>
      <c r="AT71">
        <f t="shared" si="36"/>
        <v>-3.7710930205364949E-4</v>
      </c>
      <c r="AU71">
        <f t="shared" si="23"/>
        <v>-4.1141250895519486</v>
      </c>
      <c r="AW71">
        <v>68</v>
      </c>
      <c r="AX71">
        <f>IF(Z71&gt;0, (R71*SUMPRODUCT(K71:$K$98, X71:$X$98)-K71*$AZ$3)/Z71, 0)</f>
        <v>-1092.8347335129297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50</v>
      </c>
      <c r="R72">
        <f t="shared" si="28"/>
        <v>1000000</v>
      </c>
      <c r="S72">
        <f t="shared" si="29"/>
        <v>-2068.842150936006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-11.5371677924471</v>
      </c>
      <c r="AC72">
        <f t="shared" si="30"/>
        <v>-13.371850616247995</v>
      </c>
      <c r="AE72">
        <f t="shared" si="31"/>
        <v>0</v>
      </c>
      <c r="AF72">
        <f t="shared" si="32"/>
        <v>0</v>
      </c>
      <c r="AG72">
        <f t="shared" si="32"/>
        <v>-0.32317232637101317</v>
      </c>
      <c r="AH72">
        <f t="shared" si="33"/>
        <v>-3988.0844902727194</v>
      </c>
      <c r="AI72">
        <f t="shared" si="34"/>
        <v>-3988.4076625990906</v>
      </c>
      <c r="AJ72">
        <f t="shared" si="35"/>
        <v>1.834682823800895</v>
      </c>
      <c r="AK72">
        <f t="shared" ref="AK72:AK89" si="49">G72*SUM(AB72:AB72, AE72:AF72)</f>
        <v>-0.80760174547129704</v>
      </c>
      <c r="AL72">
        <f t="shared" si="26"/>
        <v>-3987.3805815207611</v>
      </c>
      <c r="AN72">
        <f t="shared" si="36"/>
        <v>0</v>
      </c>
      <c r="AO72">
        <f t="shared" si="36"/>
        <v>0</v>
      </c>
      <c r="AP72">
        <f t="shared" si="36"/>
        <v>-2.0373565619600126E-4</v>
      </c>
      <c r="AQ72">
        <f t="shared" si="36"/>
        <v>-2.5141849851896412</v>
      </c>
      <c r="AR72">
        <f t="shared" si="36"/>
        <v>-2.5143887208458375</v>
      </c>
      <c r="AS72">
        <f t="shared" si="36"/>
        <v>1.1566284564523124E-3</v>
      </c>
      <c r="AT72">
        <f t="shared" si="36"/>
        <v>-5.091316865099895E-4</v>
      </c>
      <c r="AU72">
        <f t="shared" si="23"/>
        <v>-2.5137412240758952</v>
      </c>
      <c r="AW72">
        <v>69</v>
      </c>
      <c r="AX72">
        <f>IF(Z72&gt;0, (R72*SUMPRODUCT(K72:$K$98, X72:$X$98)-K72*$AZ$3)/Z72, 0)</f>
        <v>-2068.842150936006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1000000</v>
      </c>
      <c r="S73">
        <f t="shared" si="29"/>
        <v>-3655.0574298928937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-13.371850616247995</v>
      </c>
      <c r="AC73">
        <f t="shared" si="30"/>
        <v>-13.849025527918045</v>
      </c>
      <c r="AE73">
        <f t="shared" si="31"/>
        <v>0</v>
      </c>
      <c r="AF73">
        <f t="shared" si="32"/>
        <v>0</v>
      </c>
      <c r="AG73">
        <f t="shared" si="32"/>
        <v>-0.18945017682422394</v>
      </c>
      <c r="AH73">
        <f t="shared" si="33"/>
        <v>-2609.8085256615818</v>
      </c>
      <c r="AI73">
        <f t="shared" si="34"/>
        <v>-2609.9979758384061</v>
      </c>
      <c r="AJ73">
        <f t="shared" si="35"/>
        <v>0.47717491167004944</v>
      </c>
      <c r="AK73">
        <f t="shared" si="49"/>
        <v>-0.93602954313735975</v>
      </c>
      <c r="AL73">
        <f t="shared" si="26"/>
        <v>-2610.4568304698737</v>
      </c>
      <c r="AN73">
        <f t="shared" si="36"/>
        <v>0</v>
      </c>
      <c r="AO73">
        <f t="shared" si="36"/>
        <v>0</v>
      </c>
      <c r="AP73">
        <f t="shared" si="36"/>
        <v>-1.0663747917944114E-4</v>
      </c>
      <c r="AQ73">
        <f t="shared" si="36"/>
        <v>-1.4690057670190562</v>
      </c>
      <c r="AR73">
        <f t="shared" si="36"/>
        <v>-1.4691124044982355</v>
      </c>
      <c r="AS73">
        <f t="shared" si="36"/>
        <v>2.6859161897419887E-4</v>
      </c>
      <c r="AT73">
        <f t="shared" si="36"/>
        <v>-5.2687114148361729E-4</v>
      </c>
      <c r="AU73">
        <f t="shared" si="23"/>
        <v>-1.4693706840207452</v>
      </c>
      <c r="AW73">
        <v>70</v>
      </c>
      <c r="AX73">
        <f>IF(Z73&gt;0, (R73*SUMPRODUCT(K73:$K$98, X73:$X$98)-K73*$AZ$3)/Z73, 0)</f>
        <v>-3655.0574298928937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1000000</v>
      </c>
      <c r="S74">
        <f t="shared" si="29"/>
        <v>-6362.9139734307873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-13.849025527918045</v>
      </c>
      <c r="AC74">
        <f t="shared" si="30"/>
        <v>-13.499272300723174</v>
      </c>
      <c r="AE74">
        <f t="shared" si="31"/>
        <v>0</v>
      </c>
      <c r="AF74">
        <f t="shared" si="32"/>
        <v>0</v>
      </c>
      <c r="AG74">
        <f t="shared" si="32"/>
        <v>-0.10607775271747522</v>
      </c>
      <c r="AH74">
        <f t="shared" si="33"/>
        <v>-1629.5584467701296</v>
      </c>
      <c r="AI74">
        <f t="shared" si="34"/>
        <v>-1629.6645245228472</v>
      </c>
      <c r="AJ74">
        <f t="shared" si="35"/>
        <v>-0.34975322719487068</v>
      </c>
      <c r="AK74">
        <f t="shared" si="49"/>
        <v>-0.96943178695426324</v>
      </c>
      <c r="AL74">
        <f t="shared" si="26"/>
        <v>-1630.9837095369965</v>
      </c>
      <c r="AN74">
        <f t="shared" si="36"/>
        <v>0</v>
      </c>
      <c r="AO74">
        <f t="shared" si="36"/>
        <v>0</v>
      </c>
      <c r="AP74">
        <f t="shared" si="36"/>
        <v>-5.3311529563159544E-5</v>
      </c>
      <c r="AQ74">
        <f t="shared" si="36"/>
        <v>-0.81896770137335761</v>
      </c>
      <c r="AR74">
        <f t="shared" si="36"/>
        <v>-0.81902101290292084</v>
      </c>
      <c r="AS74">
        <f t="shared" si="36"/>
        <v>-1.7577558944966307E-4</v>
      </c>
      <c r="AT74">
        <f t="shared" si="36"/>
        <v>-4.8720763822483141E-4</v>
      </c>
      <c r="AU74">
        <f t="shared" si="23"/>
        <v>-0.81968399613059539</v>
      </c>
      <c r="AW74">
        <v>71</v>
      </c>
      <c r="AX74">
        <f>IF(Z74&gt;0, (R74*SUMPRODUCT(K74:$K$98, X74:$X$98)-K74*$AZ$3)/Z74, 0)</f>
        <v>-6362.9139734307873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1000000</v>
      </c>
      <c r="S75">
        <f t="shared" si="29"/>
        <v>-11215.267164082494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-13.499272300723174</v>
      </c>
      <c r="AC75">
        <f t="shared" si="30"/>
        <v>-12.694348042976957</v>
      </c>
      <c r="AE75">
        <f t="shared" si="31"/>
        <v>0</v>
      </c>
      <c r="AF75">
        <f t="shared" si="32"/>
        <v>0</v>
      </c>
      <c r="AG75">
        <f t="shared" si="32"/>
        <v>-5.6594051025513244E-2</v>
      </c>
      <c r="AH75">
        <f t="shared" si="33"/>
        <v>-968.45848329574426</v>
      </c>
      <c r="AI75">
        <f t="shared" si="34"/>
        <v>-968.51507734676977</v>
      </c>
      <c r="AJ75">
        <f t="shared" si="35"/>
        <v>-0.80492425774621701</v>
      </c>
      <c r="AK75">
        <f t="shared" si="49"/>
        <v>-0.94494906105062226</v>
      </c>
      <c r="AL75">
        <f t="shared" si="26"/>
        <v>-970.26495066556652</v>
      </c>
      <c r="AN75">
        <f t="shared" si="36"/>
        <v>0</v>
      </c>
      <c r="AO75">
        <f t="shared" si="36"/>
        <v>0</v>
      </c>
      <c r="AP75">
        <f t="shared" si="36"/>
        <v>-2.5395080386234954E-5</v>
      </c>
      <c r="AQ75">
        <f t="shared" si="36"/>
        <v>-0.43457007562401417</v>
      </c>
      <c r="AR75">
        <f t="shared" si="36"/>
        <v>-0.43459547070440041</v>
      </c>
      <c r="AS75">
        <f t="shared" si="36"/>
        <v>-3.6118842634326703E-4</v>
      </c>
      <c r="AT75">
        <f t="shared" si="36"/>
        <v>-4.2402084550299547E-4</v>
      </c>
      <c r="AU75">
        <f t="shared" si="23"/>
        <v>-0.43538067997624663</v>
      </c>
      <c r="AW75">
        <v>72</v>
      </c>
      <c r="AX75">
        <f>IF(Z75&gt;0, (R75*SUMPRODUCT(K75:$K$98, X75:$X$98)-K75*$AZ$3)/Z75, 0)</f>
        <v>-11215.267164082494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1000000</v>
      </c>
      <c r="S76">
        <f t="shared" si="29"/>
        <v>-20352.951377938647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-12.694348042976957</v>
      </c>
      <c r="AC76">
        <f t="shared" si="30"/>
        <v>-11.67901458367278</v>
      </c>
      <c r="AE76">
        <f t="shared" si="31"/>
        <v>0</v>
      </c>
      <c r="AF76">
        <f t="shared" si="32"/>
        <v>0</v>
      </c>
      <c r="AG76">
        <f t="shared" si="32"/>
        <v>-2.8691206417198332E-2</v>
      </c>
      <c r="AH76">
        <f t="shared" si="33"/>
        <v>-546.73808196119558</v>
      </c>
      <c r="AI76">
        <f t="shared" si="34"/>
        <v>-546.76677316761277</v>
      </c>
      <c r="AJ76">
        <f t="shared" si="35"/>
        <v>-1.015333459304177</v>
      </c>
      <c r="AK76">
        <f t="shared" si="49"/>
        <v>-0.88860436300838708</v>
      </c>
      <c r="AL76">
        <f t="shared" si="26"/>
        <v>-548.6707109899254</v>
      </c>
      <c r="AN76">
        <f t="shared" si="36"/>
        <v>0</v>
      </c>
      <c r="AO76">
        <f t="shared" si="36"/>
        <v>0</v>
      </c>
      <c r="AP76">
        <f t="shared" si="36"/>
        <v>-1.1495016452069058E-5</v>
      </c>
      <c r="AQ76">
        <f t="shared" si="36"/>
        <v>-0.21904841350098675</v>
      </c>
      <c r="AR76">
        <f t="shared" si="36"/>
        <v>-0.21905990851743881</v>
      </c>
      <c r="AS76">
        <f t="shared" si="36"/>
        <v>-4.0678926669467645E-4</v>
      </c>
      <c r="AT76">
        <f t="shared" si="36"/>
        <v>-3.5601576398122035E-4</v>
      </c>
      <c r="AU76">
        <f t="shared" si="23"/>
        <v>-0.21982271354811472</v>
      </c>
      <c r="AW76">
        <v>73</v>
      </c>
      <c r="AX76">
        <f>IF(Z76&gt;0, (R76*SUMPRODUCT(K76:$K$98, X76:$X$98)-K76*$AZ$3)/Z76, 0)</f>
        <v>-20352.951377938647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1000000</v>
      </c>
      <c r="S77">
        <f t="shared" si="29"/>
        <v>-38479.064262384927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-11.67901458367278</v>
      </c>
      <c r="AC77">
        <f t="shared" si="30"/>
        <v>-10.603506269559309</v>
      </c>
      <c r="AE77">
        <f t="shared" si="31"/>
        <v>0</v>
      </c>
      <c r="AF77">
        <f t="shared" si="32"/>
        <v>0</v>
      </c>
      <c r="AG77">
        <f t="shared" si="32"/>
        <v>-1.3778279790349176E-2</v>
      </c>
      <c r="AH77">
        <f t="shared" si="33"/>
        <v>-292.52029125354346</v>
      </c>
      <c r="AI77">
        <f t="shared" si="34"/>
        <v>-292.53406953333382</v>
      </c>
      <c r="AJ77">
        <f t="shared" si="35"/>
        <v>-1.0755083141134705</v>
      </c>
      <c r="AK77">
        <f t="shared" si="49"/>
        <v>-0.81753102085709473</v>
      </c>
      <c r="AL77">
        <f t="shared" si="26"/>
        <v>-294.42710886830434</v>
      </c>
      <c r="AN77">
        <f t="shared" si="36"/>
        <v>0</v>
      </c>
      <c r="AO77">
        <f t="shared" si="36"/>
        <v>0</v>
      </c>
      <c r="AP77">
        <f t="shared" si="36"/>
        <v>-4.9287610538801564E-6</v>
      </c>
      <c r="AQ77">
        <f t="shared" si="36"/>
        <v>-0.10464024834290343</v>
      </c>
      <c r="AR77">
        <f t="shared" si="36"/>
        <v>-0.10464517710395732</v>
      </c>
      <c r="AS77">
        <f t="shared" si="36"/>
        <v>-3.8473042878979313E-4</v>
      </c>
      <c r="AT77">
        <f t="shared" si="36"/>
        <v>-2.9244688867195799E-4</v>
      </c>
      <c r="AU77">
        <f t="shared" si="23"/>
        <v>-0.10532235442141905</v>
      </c>
      <c r="AW77">
        <v>74</v>
      </c>
      <c r="AX77">
        <f>IF(Z77&gt;0, (R77*SUMPRODUCT(K77:$K$98, X77:$X$98)-K77*$AZ$3)/Z77, 0)</f>
        <v>-38479.064262384927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1000000</v>
      </c>
      <c r="S78">
        <f t="shared" si="29"/>
        <v>-76445.562466215022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-10.603506269559309</v>
      </c>
      <c r="AC78">
        <f t="shared" si="30"/>
        <v>-9.5522922968178765</v>
      </c>
      <c r="AE78">
        <f t="shared" si="31"/>
        <v>0</v>
      </c>
      <c r="AF78">
        <f t="shared" si="32"/>
        <v>0</v>
      </c>
      <c r="AG78">
        <f t="shared" si="32"/>
        <v>-6.2477742256389929E-3</v>
      </c>
      <c r="AH78">
        <f t="shared" si="33"/>
        <v>-147.85445533613384</v>
      </c>
      <c r="AI78">
        <f t="shared" si="34"/>
        <v>-147.86070311035948</v>
      </c>
      <c r="AJ78">
        <f t="shared" si="35"/>
        <v>-1.0512139727414329</v>
      </c>
      <c r="AK78">
        <f t="shared" si="49"/>
        <v>-0.74224543886915173</v>
      </c>
      <c r="AL78">
        <f t="shared" si="26"/>
        <v>-149.65416252197008</v>
      </c>
      <c r="AN78">
        <f t="shared" si="36"/>
        <v>0</v>
      </c>
      <c r="AO78">
        <f t="shared" si="36"/>
        <v>0</v>
      </c>
      <c r="AP78">
        <f t="shared" si="36"/>
        <v>-1.9954923583482955E-6</v>
      </c>
      <c r="AQ78">
        <f t="shared" si="36"/>
        <v>-4.7223607178415429E-2</v>
      </c>
      <c r="AR78">
        <f t="shared" si="36"/>
        <v>-4.7225602670773775E-2</v>
      </c>
      <c r="AS78">
        <f t="shared" si="36"/>
        <v>-3.3574988049123064E-4</v>
      </c>
      <c r="AT78">
        <f t="shared" si="36"/>
        <v>-2.3706764165774328E-4</v>
      </c>
      <c r="AU78">
        <f t="shared" si="23"/>
        <v>-4.7798420192922755E-2</v>
      </c>
      <c r="AW78">
        <v>75</v>
      </c>
      <c r="AX78">
        <f>IF(Z78&gt;0, (R78*SUMPRODUCT(K78:$K$98, X78:$X$98)-K78*$AZ$3)/Z78, 0)</f>
        <v>-76445.562466215022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1000000</v>
      </c>
      <c r="S79">
        <f t="shared" si="29"/>
        <v>-160649.98570145492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-9.5522922968178765</v>
      </c>
      <c r="AC79">
        <f t="shared" si="30"/>
        <v>-8.5675032065995627</v>
      </c>
      <c r="AE79">
        <f t="shared" si="31"/>
        <v>0</v>
      </c>
      <c r="AF79">
        <f t="shared" si="32"/>
        <v>0</v>
      </c>
      <c r="AG79">
        <f t="shared" si="32"/>
        <v>-2.6665122842030767E-3</v>
      </c>
      <c r="AH79">
        <f t="shared" si="33"/>
        <v>-70.37568398359052</v>
      </c>
      <c r="AI79">
        <f t="shared" si="34"/>
        <v>-70.378350495874727</v>
      </c>
      <c r="AJ79">
        <f t="shared" si="35"/>
        <v>-0.98478909021831385</v>
      </c>
      <c r="AK79">
        <f t="shared" si="49"/>
        <v>-0.66866046077725139</v>
      </c>
      <c r="AL79">
        <f t="shared" si="26"/>
        <v>-72.031800046870288</v>
      </c>
      <c r="AN79">
        <f t="shared" si="36"/>
        <v>0</v>
      </c>
      <c r="AO79">
        <f t="shared" si="36"/>
        <v>0</v>
      </c>
      <c r="AP79">
        <f t="shared" si="36"/>
        <v>-7.60414356948867E-7</v>
      </c>
      <c r="AQ79">
        <f t="shared" si="36"/>
        <v>-2.0069167053251454E-2</v>
      </c>
      <c r="AR79">
        <f t="shared" si="36"/>
        <v>-2.0069927467608405E-2</v>
      </c>
      <c r="AS79">
        <f t="shared" si="36"/>
        <v>-2.8083416948983687E-4</v>
      </c>
      <c r="AT79">
        <f t="shared" si="36"/>
        <v>-1.9068316966371171E-4</v>
      </c>
      <c r="AU79">
        <f t="shared" si="23"/>
        <v>-2.0541444806761951E-2</v>
      </c>
      <c r="AW79">
        <v>76</v>
      </c>
      <c r="AX79">
        <f>IF(Z79&gt;0, (R79*SUMPRODUCT(K79:$K$98, X79:$X$98)-K79*$AZ$3)/Z79, 0)</f>
        <v>-160649.98570145492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1000000</v>
      </c>
      <c r="S80">
        <f t="shared" si="29"/>
        <v>-363142.556478179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-8.5675032065995627</v>
      </c>
      <c r="AC80">
        <f t="shared" si="30"/>
        <v>-7.6661324652628755</v>
      </c>
      <c r="AE80">
        <f t="shared" si="31"/>
        <v>0</v>
      </c>
      <c r="AF80">
        <f t="shared" si="32"/>
        <v>0</v>
      </c>
      <c r="AG80">
        <f t="shared" si="32"/>
        <v>-1.0555265870806207E-3</v>
      </c>
      <c r="AH80">
        <f t="shared" si="33"/>
        <v>-31.686411485608506</v>
      </c>
      <c r="AI80">
        <f t="shared" si="34"/>
        <v>-31.687467012195587</v>
      </c>
      <c r="AJ80">
        <f t="shared" si="35"/>
        <v>-0.90137074133668715</v>
      </c>
      <c r="AK80">
        <f t="shared" si="49"/>
        <v>-0.59972522446196941</v>
      </c>
      <c r="AL80">
        <f t="shared" si="26"/>
        <v>-33.188562977994245</v>
      </c>
      <c r="AN80">
        <f t="shared" si="36"/>
        <v>0</v>
      </c>
      <c r="AO80">
        <f t="shared" si="36"/>
        <v>0</v>
      </c>
      <c r="AP80">
        <f t="shared" si="36"/>
        <v>-2.6875581732748242E-7</v>
      </c>
      <c r="AQ80">
        <f t="shared" si="36"/>
        <v>-8.0679231780821058E-3</v>
      </c>
      <c r="AR80">
        <f t="shared" si="36"/>
        <v>-8.0681919338994341E-3</v>
      </c>
      <c r="AS80">
        <f t="shared" si="36"/>
        <v>-2.2950500088589169E-4</v>
      </c>
      <c r="AT80">
        <f t="shared" si="36"/>
        <v>-1.5270069446377061E-4</v>
      </c>
      <c r="AU80">
        <f t="shared" si="23"/>
        <v>-8.4503976292490957E-3</v>
      </c>
      <c r="AW80">
        <v>77</v>
      </c>
      <c r="AX80">
        <f>IF(Z80&gt;0, (R80*SUMPRODUCT(K80:$K$98, X80:$X$98)-K80*$AZ$3)/Z80, 0)</f>
        <v>-363142.556478179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1000000</v>
      </c>
      <c r="S81">
        <f t="shared" si="29"/>
        <v>-889028.11787461862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-7.6661324652628755</v>
      </c>
      <c r="AC81">
        <f t="shared" si="30"/>
        <v>-6.851486184521371</v>
      </c>
      <c r="AE81">
        <f t="shared" si="31"/>
        <v>0</v>
      </c>
      <c r="AF81">
        <f t="shared" si="32"/>
        <v>0</v>
      </c>
      <c r="AG81">
        <f t="shared" si="32"/>
        <v>-3.8533574173677876E-4</v>
      </c>
      <c r="AH81">
        <f t="shared" si="33"/>
        <v>-13.192711589460711</v>
      </c>
      <c r="AI81">
        <f t="shared" si="34"/>
        <v>-13.193096925202447</v>
      </c>
      <c r="AJ81">
        <f t="shared" si="35"/>
        <v>-0.81464628074150447</v>
      </c>
      <c r="AK81">
        <f t="shared" si="49"/>
        <v>-0.53662927256840132</v>
      </c>
      <c r="AL81">
        <f t="shared" si="26"/>
        <v>-14.544372478512352</v>
      </c>
      <c r="AN81">
        <f t="shared" si="36"/>
        <v>0</v>
      </c>
      <c r="AO81">
        <f t="shared" si="36"/>
        <v>0</v>
      </c>
      <c r="AP81">
        <f t="shared" si="36"/>
        <v>-8.7601182301126569E-8</v>
      </c>
      <c r="AQ81">
        <f t="shared" si="36"/>
        <v>-2.9991952674454599E-3</v>
      </c>
      <c r="AR81">
        <f t="shared" si="36"/>
        <v>-2.9992828686277611E-3</v>
      </c>
      <c r="AS81">
        <f t="shared" si="36"/>
        <v>-1.8519947573126944E-4</v>
      </c>
      <c r="AT81">
        <f t="shared" si="36"/>
        <v>-1.2199584321585554E-4</v>
      </c>
      <c r="AU81">
        <f t="shared" si="23"/>
        <v>-3.306478187574886E-3</v>
      </c>
      <c r="AW81">
        <v>78</v>
      </c>
      <c r="AX81">
        <f>IF(Z81&gt;0, (R81*SUMPRODUCT(K81:$K$98, X81:$X$98)-K81*$AZ$3)/Z81, 0)</f>
        <v>-889028.11787461862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1000000</v>
      </c>
      <c r="S82">
        <f t="shared" si="29"/>
        <v>-2374063.2141065332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-6.851486184521371</v>
      </c>
      <c r="AC82">
        <f t="shared" si="30"/>
        <v>-6.1199191262891857</v>
      </c>
      <c r="AE82">
        <f t="shared" si="31"/>
        <v>0</v>
      </c>
      <c r="AF82">
        <f t="shared" si="32"/>
        <v>0</v>
      </c>
      <c r="AG82">
        <f t="shared" si="32"/>
        <v>-1.288912420260129E-4</v>
      </c>
      <c r="AH82">
        <f t="shared" si="33"/>
        <v>-5.0518228458679619</v>
      </c>
      <c r="AI82">
        <f t="shared" si="34"/>
        <v>-5.051951737109988</v>
      </c>
      <c r="AJ82">
        <f t="shared" si="35"/>
        <v>-0.73156705823218537</v>
      </c>
      <c r="AK82">
        <f t="shared" si="49"/>
        <v>-0.479604032916496</v>
      </c>
      <c r="AL82">
        <f t="shared" si="26"/>
        <v>-6.2631228282586697</v>
      </c>
      <c r="AN82">
        <f t="shared" si="36"/>
        <v>0</v>
      </c>
      <c r="AO82">
        <f t="shared" si="36"/>
        <v>0</v>
      </c>
      <c r="AP82">
        <f t="shared" si="36"/>
        <v>-2.6162308342850815E-8</v>
      </c>
      <c r="AQ82">
        <f t="shared" si="36"/>
        <v>-1.0254175916807569E-3</v>
      </c>
      <c r="AR82">
        <f t="shared" si="36"/>
        <v>-1.0254437539890999E-3</v>
      </c>
      <c r="AS82">
        <f t="shared" si="36"/>
        <v>-1.4849327735611385E-4</v>
      </c>
      <c r="AT82">
        <f t="shared" si="36"/>
        <v>-9.7349892780952376E-5</v>
      </c>
      <c r="AU82">
        <f t="shared" si="23"/>
        <v>-1.2712869241261662E-3</v>
      </c>
      <c r="AW82">
        <v>79</v>
      </c>
      <c r="AX82">
        <f>IF(Z82&gt;0, (R82*SUMPRODUCT(K82:$K$98, X82:$X$98)-K82*$AZ$3)/Z82, 0)</f>
        <v>-2374063.2141065332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1000000</v>
      </c>
      <c r="S83">
        <f t="shared" si="29"/>
        <v>-6970111.4691647701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-6.1199191262891857</v>
      </c>
      <c r="AC83">
        <f t="shared" si="30"/>
        <v>-5.4650818175419111</v>
      </c>
      <c r="AE83">
        <f t="shared" si="31"/>
        <v>0</v>
      </c>
      <c r="AF83">
        <f t="shared" si="32"/>
        <v>0</v>
      </c>
      <c r="AG83">
        <f t="shared" si="32"/>
        <v>-3.9203690225895289E-5</v>
      </c>
      <c r="AH83">
        <f t="shared" si="33"/>
        <v>-1.7679727875971498</v>
      </c>
      <c r="AI83">
        <f t="shared" si="34"/>
        <v>-1.7680119912873757</v>
      </c>
      <c r="AJ83">
        <f t="shared" si="35"/>
        <v>-0.65483730874727453</v>
      </c>
      <c r="AK83">
        <f t="shared" si="49"/>
        <v>-0.42839433884024303</v>
      </c>
      <c r="AL83">
        <f t="shared" si="26"/>
        <v>-2.8512436388748932</v>
      </c>
      <c r="AN83">
        <f t="shared" si="36"/>
        <v>0</v>
      </c>
      <c r="AO83">
        <f t="shared" si="36"/>
        <v>0</v>
      </c>
      <c r="AP83">
        <f t="shared" si="36"/>
        <v>-7.1049590208309116E-9</v>
      </c>
      <c r="AQ83">
        <f t="shared" si="36"/>
        <v>-3.2041305635878008E-4</v>
      </c>
      <c r="AR83">
        <f t="shared" si="36"/>
        <v>-3.2042016131780089E-4</v>
      </c>
      <c r="AS83">
        <f t="shared" si="36"/>
        <v>-1.1867740554911842E-4</v>
      </c>
      <c r="AT83">
        <f t="shared" si="36"/>
        <v>-7.7638717291093225E-5</v>
      </c>
      <c r="AU83">
        <f t="shared" si="23"/>
        <v>-5.167362841580125E-4</v>
      </c>
      <c r="AW83">
        <v>80</v>
      </c>
      <c r="AX83">
        <f>IF(Z83&gt;0, (R83*SUMPRODUCT(K83:$K$98, X83:$X$98)-K83*$AZ$3)/Z83, 0)</f>
        <v>-6970111.4691647701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1000000</v>
      </c>
      <c r="S84">
        <f t="shared" si="29"/>
        <v>-22704745.876022894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-5.4650818175419111</v>
      </c>
      <c r="AC84">
        <f t="shared" si="30"/>
        <v>-4.8798105106527734</v>
      </c>
      <c r="AE84">
        <f t="shared" si="31"/>
        <v>0</v>
      </c>
      <c r="AF84">
        <f t="shared" si="32"/>
        <v>0</v>
      </c>
      <c r="AG84">
        <f t="shared" si="32"/>
        <v>-1.0746234591874569E-5</v>
      </c>
      <c r="AH84">
        <f t="shared" si="33"/>
        <v>-0.56130837463523531</v>
      </c>
      <c r="AI84">
        <f t="shared" si="34"/>
        <v>-0.56131912086982716</v>
      </c>
      <c r="AJ84">
        <f t="shared" si="35"/>
        <v>-0.58527130688913775</v>
      </c>
      <c r="AK84">
        <f t="shared" si="49"/>
        <v>-0.3825557272279338</v>
      </c>
      <c r="AL84">
        <f t="shared" si="26"/>
        <v>-1.5291461549868988</v>
      </c>
      <c r="AN84">
        <f t="shared" si="36"/>
        <v>0</v>
      </c>
      <c r="AO84">
        <f t="shared" si="36"/>
        <v>0</v>
      </c>
      <c r="AP84">
        <f t="shared" si="36"/>
        <v>-1.7388932549543457E-9</v>
      </c>
      <c r="AQ84">
        <f t="shared" si="36"/>
        <v>-9.0827660447745257E-5</v>
      </c>
      <c r="AR84">
        <f t="shared" si="36"/>
        <v>-9.0829399341000203E-5</v>
      </c>
      <c r="AS84">
        <f t="shared" si="36"/>
        <v>-9.4705202940326391E-5</v>
      </c>
      <c r="AT84">
        <f t="shared" si="36"/>
        <v>-6.1902945448799035E-5</v>
      </c>
      <c r="AU84">
        <f t="shared" si="23"/>
        <v>-2.4743754773012567E-4</v>
      </c>
      <c r="AW84">
        <v>81</v>
      </c>
      <c r="AX84">
        <f>IF(Z84&gt;0, (R84*SUMPRODUCT(K84:$K$98, X84:$X$98)-K84*$AZ$3)/Z84, 0)</f>
        <v>-22704745.876022894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1000000</v>
      </c>
      <c r="S85">
        <f t="shared" si="29"/>
        <v>-83009913.994975328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-4.8798105106527734</v>
      </c>
      <c r="AC85">
        <f t="shared" si="30"/>
        <v>-4.3570515883618857</v>
      </c>
      <c r="AE85">
        <f t="shared" si="31"/>
        <v>0</v>
      </c>
      <c r="AF85">
        <f t="shared" si="32"/>
        <v>0</v>
      </c>
      <c r="AG85">
        <f t="shared" si="32"/>
        <v>-2.6244163971942085E-6</v>
      </c>
      <c r="AH85">
        <f t="shared" si="33"/>
        <v>-0.16028711697523229</v>
      </c>
      <c r="AI85">
        <f t="shared" si="34"/>
        <v>-0.16028974139162949</v>
      </c>
      <c r="AJ85">
        <f t="shared" si="35"/>
        <v>-0.52275892229088772</v>
      </c>
      <c r="AK85">
        <f t="shared" si="49"/>
        <v>-0.34158673574569415</v>
      </c>
      <c r="AL85">
        <f t="shared" si="26"/>
        <v>-1.0246353994282114</v>
      </c>
      <c r="AN85">
        <f t="shared" si="36"/>
        <v>0</v>
      </c>
      <c r="AO85">
        <f t="shared" si="36"/>
        <v>0</v>
      </c>
      <c r="AP85">
        <f t="shared" si="36"/>
        <v>-3.7916769260103738E-10</v>
      </c>
      <c r="AQ85">
        <f t="shared" si="36"/>
        <v>-2.3157794762350724E-5</v>
      </c>
      <c r="AR85">
        <f t="shared" si="36"/>
        <v>-2.3158173930043325E-5</v>
      </c>
      <c r="AS85">
        <f t="shared" si="36"/>
        <v>-7.5526617865805457E-5</v>
      </c>
      <c r="AT85">
        <f t="shared" si="36"/>
        <v>-4.9351411824085883E-5</v>
      </c>
      <c r="AU85">
        <f t="shared" si="23"/>
        <v>-1.4803620361993465E-4</v>
      </c>
      <c r="AW85">
        <v>82</v>
      </c>
      <c r="AX85">
        <f>IF(Z85&gt;0, (R85*SUMPRODUCT(K85:$K$98, X85:$X$98)-K85*$AZ$3)/Z85, 0)</f>
        <v>-83009913.994975328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1000000</v>
      </c>
      <c r="S86">
        <f t="shared" si="29"/>
        <v>-345816570.31608784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-4.3570515883618857</v>
      </c>
      <c r="AC86">
        <f t="shared" si="30"/>
        <v>-3.8902446122715268</v>
      </c>
      <c r="AE86">
        <f t="shared" si="31"/>
        <v>0</v>
      </c>
      <c r="AF86">
        <f t="shared" si="32"/>
        <v>0</v>
      </c>
      <c r="AG86">
        <f t="shared" si="32"/>
        <v>-5.6247226798815827E-7</v>
      </c>
      <c r="AH86">
        <f t="shared" si="33"/>
        <v>-4.0713999304682162E-2</v>
      </c>
      <c r="AI86">
        <f t="shared" si="34"/>
        <v>-4.0714561776950153E-2</v>
      </c>
      <c r="AJ86">
        <f t="shared" si="35"/>
        <v>-0.46680697609035882</v>
      </c>
      <c r="AK86">
        <f t="shared" si="49"/>
        <v>-0.30499361118533203</v>
      </c>
      <c r="AL86">
        <f t="shared" si="26"/>
        <v>-0.81251514905264099</v>
      </c>
      <c r="AN86">
        <f t="shared" si="36"/>
        <v>0</v>
      </c>
      <c r="AO86">
        <f t="shared" si="36"/>
        <v>0</v>
      </c>
      <c r="AP86">
        <f t="shared" si="36"/>
        <v>-7.2557393900558829E-11</v>
      </c>
      <c r="AQ86">
        <f t="shared" si="36"/>
        <v>-5.2519952590428765E-6</v>
      </c>
      <c r="AR86">
        <f t="shared" si="36"/>
        <v>-5.2520678164367778E-6</v>
      </c>
      <c r="AS86">
        <f t="shared" si="36"/>
        <v>-6.0216831241944859E-5</v>
      </c>
      <c r="AT86">
        <f t="shared" si="36"/>
        <v>-3.9343346940606702E-5</v>
      </c>
      <c r="AU86">
        <f t="shared" si="23"/>
        <v>-1.0481224599898834E-4</v>
      </c>
      <c r="AW86">
        <v>83</v>
      </c>
      <c r="AX86">
        <f>IF(Z86&gt;0, (R86*SUMPRODUCT(K86:$K$98, X86:$X$98)-K86*$AZ$3)/Z86, 0)</f>
        <v>-345816570.31608784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1000000</v>
      </c>
      <c r="S87">
        <f t="shared" si="29"/>
        <v>-1674184119.0204587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-3.8902446122715268</v>
      </c>
      <c r="AC87">
        <f t="shared" si="30"/>
        <v>-3.4734372447264987</v>
      </c>
      <c r="AE87">
        <f t="shared" si="31"/>
        <v>0</v>
      </c>
      <c r="AF87">
        <f t="shared" si="32"/>
        <v>0</v>
      </c>
      <c r="AG87">
        <f t="shared" si="32"/>
        <v>-1.0373522258587537E-7</v>
      </c>
      <c r="AH87">
        <f t="shared" si="33"/>
        <v>-9.0622464544480273E-3</v>
      </c>
      <c r="AI87">
        <f t="shared" si="34"/>
        <v>-9.0623501896706128E-3</v>
      </c>
      <c r="AJ87">
        <f t="shared" si="35"/>
        <v>-0.41680736754502812</v>
      </c>
      <c r="AK87">
        <f t="shared" si="49"/>
        <v>-0.27231712285900689</v>
      </c>
      <c r="AL87">
        <f t="shared" si="26"/>
        <v>-0.69818684059370562</v>
      </c>
      <c r="AN87">
        <f t="shared" si="36"/>
        <v>0</v>
      </c>
      <c r="AO87">
        <f t="shared" si="36"/>
        <v>0</v>
      </c>
      <c r="AP87">
        <f t="shared" si="36"/>
        <v>-1.1947823022468877E-11</v>
      </c>
      <c r="AQ87">
        <f t="shared" si="36"/>
        <v>-1.0437546102926445E-6</v>
      </c>
      <c r="AR87">
        <f t="shared" si="36"/>
        <v>-1.0437665581156669E-6</v>
      </c>
      <c r="AS87">
        <f t="shared" si="36"/>
        <v>-4.8006265738395441E-5</v>
      </c>
      <c r="AT87">
        <f t="shared" si="36"/>
        <v>-3.1364436387205851E-5</v>
      </c>
      <c r="AU87">
        <f t="shared" si="23"/>
        <v>-8.0414468683716965E-5</v>
      </c>
      <c r="AW87">
        <v>84</v>
      </c>
      <c r="AX87">
        <f>IF(Z87&gt;0, (R87*SUMPRODUCT(K87:$K$98, X87:$X$98)-K87*$AZ$3)/Z87, 0)</f>
        <v>-1674184119.0204587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1000000</v>
      </c>
      <c r="S88">
        <f t="shared" si="29"/>
        <v>-9673143881.6113815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-3.4734372447264987</v>
      </c>
      <c r="AC88">
        <f t="shared" si="30"/>
        <v>-3.1012841638915671</v>
      </c>
      <c r="AE88">
        <f t="shared" si="31"/>
        <v>0</v>
      </c>
      <c r="AF88">
        <f t="shared" si="32"/>
        <v>0</v>
      </c>
      <c r="AG88">
        <f t="shared" si="32"/>
        <v>-1.6030383719336065E-8</v>
      </c>
      <c r="AH88">
        <f t="shared" si="33"/>
        <v>-1.7333497328136111E-3</v>
      </c>
      <c r="AI88">
        <f t="shared" si="34"/>
        <v>-1.7333657631973304E-3</v>
      </c>
      <c r="AJ88">
        <f t="shared" si="35"/>
        <v>-0.37215308083493159</v>
      </c>
      <c r="AK88">
        <f t="shared" si="49"/>
        <v>-0.24314060713085495</v>
      </c>
      <c r="AL88">
        <f t="shared" si="26"/>
        <v>-0.61702705372898392</v>
      </c>
      <c r="AN88">
        <f t="shared" si="36"/>
        <v>0</v>
      </c>
      <c r="AO88">
        <f t="shared" si="36"/>
        <v>0</v>
      </c>
      <c r="AP88">
        <f t="shared" si="36"/>
        <v>-1.6484980332494765E-12</v>
      </c>
      <c r="AQ88">
        <f t="shared" si="36"/>
        <v>-1.7825048205365668E-7</v>
      </c>
      <c r="AR88">
        <f t="shared" si="36"/>
        <v>-1.7825213055168992E-7</v>
      </c>
      <c r="AS88">
        <f t="shared" si="36"/>
        <v>-3.8270676021567336E-5</v>
      </c>
      <c r="AT88">
        <f t="shared" si="36"/>
        <v>-2.5003569451355513E-5</v>
      </c>
      <c r="AU88">
        <f t="shared" si="23"/>
        <v>-6.345249760347454E-5</v>
      </c>
      <c r="AW88">
        <v>85</v>
      </c>
      <c r="AX88">
        <f>IF(Z88&gt;0, (R88*SUMPRODUCT(K88:$K$98, X88:$X$98)-K88*$AZ$3)/Z88, 0)</f>
        <v>-9673143881.6113815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-3.1012841638915671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-3.2060767438672131E-4</v>
      </c>
      <c r="AI89">
        <f t="shared" si="34"/>
        <v>-3.2060767438672131E-4</v>
      </c>
      <c r="AJ89">
        <f t="shared" si="35"/>
        <v>-3.1012841638915671</v>
      </c>
      <c r="AK89">
        <f t="shared" si="49"/>
        <v>-0.21708989147240973</v>
      </c>
      <c r="AL89">
        <f t="shared" si="26"/>
        <v>-3.3186946630383636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-2.9437464879454936E-8</v>
      </c>
      <c r="AR89">
        <f t="shared" si="36"/>
        <v>-2.9437464879454936E-8</v>
      </c>
      <c r="AS89">
        <f t="shared" si="36"/>
        <v>-2.8475283328884942E-4</v>
      </c>
      <c r="AT89">
        <f t="shared" si="36"/>
        <v>-1.9932698330219465E-5</v>
      </c>
      <c r="AU89">
        <f t="shared" si="23"/>
        <v>-3.0471496908394838E-4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51474.368754395349</v>
      </c>
      <c r="AO91" s="8">
        <f t="shared" si="50"/>
        <v>-5147.4368754395355</v>
      </c>
      <c r="AP91" s="8">
        <f t="shared" si="50"/>
        <v>-953.94801325163019</v>
      </c>
      <c r="AQ91" s="8">
        <f t="shared" si="50"/>
        <v>-30157.620753239946</v>
      </c>
      <c r="AR91" s="8">
        <f t="shared" si="50"/>
        <v>15215.36311246424</v>
      </c>
      <c r="AS91" s="8">
        <f t="shared" si="50"/>
        <v>-1110.531168441888</v>
      </c>
      <c r="AT91" s="8">
        <f t="shared" si="50"/>
        <v>492.01126183143577</v>
      </c>
      <c r="AU91" s="8">
        <f t="shared" si="50"/>
        <v>14596.843205853793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FB237-40CB-4141-910F-B68651CBB6C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70196.893848161999</v>
      </c>
      <c r="K3">
        <v>1</v>
      </c>
      <c r="L3" s="2">
        <v>0</v>
      </c>
      <c r="O3">
        <f>$C$3</f>
        <v>70196.893848161999</v>
      </c>
      <c r="P3">
        <f>O3*C5</f>
        <v>7019.6893848161999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70196.893848161999</v>
      </c>
      <c r="AF3">
        <f t="shared" ref="AF3:AG34" si="4">-$Z3*P3</f>
        <v>-7019.6893848161999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62656.7225356458</v>
      </c>
      <c r="AJ3">
        <f t="shared" ref="AJ3:AJ66" si="7">AB3-AC3</f>
        <v>0</v>
      </c>
      <c r="AL3">
        <f t="shared" ref="AL3:AL34" si="8">SUM(AI3:AK3)</f>
        <v>62656.7225356458</v>
      </c>
      <c r="AN3">
        <f t="shared" ref="AN3:AU34" si="9">AE3*$K3</f>
        <v>70196.893848161999</v>
      </c>
      <c r="AO3">
        <f t="shared" si="9"/>
        <v>-7019.6893848161999</v>
      </c>
      <c r="AP3">
        <f t="shared" si="9"/>
        <v>-520.48192770000003</v>
      </c>
      <c r="AQ3">
        <f t="shared" si="9"/>
        <v>0</v>
      </c>
      <c r="AR3">
        <f t="shared" si="9"/>
        <v>62656.7225356458</v>
      </c>
      <c r="AS3">
        <f t="shared" si="9"/>
        <v>0</v>
      </c>
      <c r="AT3">
        <f t="shared" si="9"/>
        <v>0</v>
      </c>
      <c r="AU3">
        <f t="shared" si="9"/>
        <v>62656.7225356458</v>
      </c>
      <c r="AW3">
        <v>0</v>
      </c>
      <c r="AX3">
        <f>IF(Z3&gt;0, (R3*SUMPRODUCT(K3:$K$98, X3:$X$98)-K3*$AZ$3)/Z3, 0)</f>
        <v>0</v>
      </c>
      <c r="AZ3">
        <f>C6*ABS(SUMPRODUCT(X4:X79, K4:K79))/1</f>
        <v>40580.500898370861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1000000</v>
      </c>
      <c r="S4">
        <f t="shared" si="1"/>
        <v>2757.4575066498583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2722.0244561926156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-2722.0244561926156</v>
      </c>
      <c r="AK4">
        <f>G4*SUM(AB4, AE4:AF4)</f>
        <v>0</v>
      </c>
      <c r="AL4">
        <f t="shared" si="8"/>
        <v>-5571.923456192615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-2658.7358895419347</v>
      </c>
      <c r="AR4">
        <f t="shared" si="9"/>
        <v>-2658.7358895419347</v>
      </c>
      <c r="AS4">
        <f t="shared" si="9"/>
        <v>-2539.4388060384508</v>
      </c>
      <c r="AT4">
        <f t="shared" si="9"/>
        <v>0</v>
      </c>
      <c r="AU4">
        <f t="shared" si="9"/>
        <v>-5198.1746955803856</v>
      </c>
      <c r="AW4">
        <v>1</v>
      </c>
      <c r="AX4">
        <f>IF(Z4&gt;0, (R4*SUMPRODUCT(K4:$K$98, X4:$X$98)-K4*$AZ$3)/Z4, 0)</f>
        <v>2757.4575066498583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1000000</v>
      </c>
      <c r="S5">
        <f t="shared" si="1"/>
        <v>3305.6130892402684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2722.0244561926156</v>
      </c>
      <c r="AC5">
        <f t="shared" si="2"/>
        <v>3221.053329472139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-2859.258550244278</v>
      </c>
      <c r="AI5">
        <f t="shared" si="6"/>
        <v>-2907.9795173162656</v>
      </c>
      <c r="AJ5">
        <f t="shared" si="7"/>
        <v>-499.0288732795234</v>
      </c>
      <c r="AK5">
        <f>G5*SUM(AB5, AE5:AF5)</f>
        <v>111.60300270389725</v>
      </c>
      <c r="AL5">
        <f t="shared" si="8"/>
        <v>-3295.4053878918917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-2444.9749109120917</v>
      </c>
      <c r="AR5">
        <f t="shared" si="9"/>
        <v>-2486.6366004840988</v>
      </c>
      <c r="AS5">
        <f t="shared" si="9"/>
        <v>-426.72359059131782</v>
      </c>
      <c r="AT5">
        <f t="shared" si="9"/>
        <v>95.432622408411092</v>
      </c>
      <c r="AU5">
        <f t="shared" si="9"/>
        <v>-2817.9275686670053</v>
      </c>
      <c r="AW5">
        <v>2</v>
      </c>
      <c r="AX5">
        <f>IF(Z5&gt;0, (R5*SUMPRODUCT(K5:$K$98, X5:$X$98)-K5*$AZ$3)/Z5, 0)</f>
        <v>3305.6130892402684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1000000</v>
      </c>
      <c r="S6">
        <f t="shared" si="1"/>
        <v>4338.3082259773673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3221.053329472139</v>
      </c>
      <c r="AC6">
        <f t="shared" si="2"/>
        <v>4172.5847038195971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-2875.1821228513127</v>
      </c>
      <c r="AI6">
        <f t="shared" si="6"/>
        <v>-2923.2721211464382</v>
      </c>
      <c r="AJ6">
        <f t="shared" si="7"/>
        <v>-951.53137434745804</v>
      </c>
      <c r="AK6">
        <f>G6*SUM(AB6, AE6:AF6)</f>
        <v>188.43161977412015</v>
      </c>
      <c r="AL6">
        <f t="shared" si="8"/>
        <v>-3686.3718757197762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-2217.9443261329316</v>
      </c>
      <c r="AR6">
        <f t="shared" si="9"/>
        <v>-2255.0414331351972</v>
      </c>
      <c r="AS6">
        <f t="shared" si="9"/>
        <v>-734.02084553116663</v>
      </c>
      <c r="AT6">
        <f t="shared" si="9"/>
        <v>145.35804136385855</v>
      </c>
      <c r="AU6">
        <f t="shared" si="9"/>
        <v>-2843.7042373025051</v>
      </c>
      <c r="AW6">
        <v>3</v>
      </c>
      <c r="AX6">
        <f>IF(Z6&gt;0, (R6*SUMPRODUCT(K6:$K$98, X6:$X$98)-K6*$AZ$3)/Z6, 0)</f>
        <v>4338.3082259773673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1000000</v>
      </c>
      <c r="S7">
        <f t="shared" si="1"/>
        <v>5032.3988129075078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4172.5847038195971</v>
      </c>
      <c r="AC7">
        <f t="shared" si="2"/>
        <v>4777.1740457378364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-2898.2899408505459</v>
      </c>
      <c r="AI7">
        <f t="shared" si="6"/>
        <v>-2945.7541246656774</v>
      </c>
      <c r="AJ7">
        <f t="shared" si="7"/>
        <v>-604.58934191823937</v>
      </c>
      <c r="AK7">
        <f>G7*SUM(AB7, AE7:AF7)</f>
        <v>204.8739089575422</v>
      </c>
      <c r="AL7">
        <f t="shared" si="8"/>
        <v>-3345.4695576263748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-2034.1824480909916</v>
      </c>
      <c r="AR7">
        <f t="shared" si="9"/>
        <v>-2067.4954745997788</v>
      </c>
      <c r="AS7">
        <f t="shared" si="9"/>
        <v>-424.33471209993905</v>
      </c>
      <c r="AT7">
        <f t="shared" si="9"/>
        <v>143.7920008620402</v>
      </c>
      <c r="AU7">
        <f t="shared" si="9"/>
        <v>-2348.0381858376777</v>
      </c>
      <c r="AW7">
        <v>4</v>
      </c>
      <c r="AX7">
        <f>IF(Z7&gt;0, (R7*SUMPRODUCT(K7:$K$98, X7:$X$98)-K7*$AZ$3)/Z7, 0)</f>
        <v>5032.3988129075078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1000000</v>
      </c>
      <c r="S8">
        <f t="shared" si="1"/>
        <v>4951.1557380576505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4777.1740457378364</v>
      </c>
      <c r="AC8">
        <f t="shared" si="2"/>
        <v>4638.5793826436238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-2922.8377943500673</v>
      </c>
      <c r="AI8">
        <f t="shared" si="6"/>
        <v>-2969.6811944373299</v>
      </c>
      <c r="AJ8">
        <f t="shared" si="7"/>
        <v>138.59466309421259</v>
      </c>
      <c r="AK8">
        <f t="shared" ref="AK8:AK71" si="22">G8*SUM(AB8:AB8, AE8:AF8)</f>
        <v>101.75380717421591</v>
      </c>
      <c r="AL8">
        <f t="shared" si="8"/>
        <v>-2729.3327241689012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-1914.8805270114781</v>
      </c>
      <c r="AR8">
        <f t="shared" si="9"/>
        <v>-1945.5697136709289</v>
      </c>
      <c r="AS8">
        <f t="shared" si="9"/>
        <v>90.799503831459674</v>
      </c>
      <c r="AT8">
        <f t="shared" si="9"/>
        <v>66.663426989972123</v>
      </c>
      <c r="AU8">
        <f t="shared" si="9"/>
        <v>-1788.106782849497</v>
      </c>
      <c r="AW8">
        <v>5</v>
      </c>
      <c r="AX8">
        <f>IF(Z8&gt;0, (R8*SUMPRODUCT(K8:$K$98, X8:$X$98)-K8*$AZ$3)/Z8, 0)</f>
        <v>4951.1557380576505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1000000</v>
      </c>
      <c r="S9">
        <f t="shared" si="1"/>
        <v>4468.3315037309048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4638.5793826436238</v>
      </c>
      <c r="AC9">
        <f t="shared" si="2"/>
        <v>4131.1826062758191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-2952.2949849517154</v>
      </c>
      <c r="AI9">
        <f t="shared" si="6"/>
        <v>-2998.5223362888578</v>
      </c>
      <c r="AJ9">
        <f t="shared" si="7"/>
        <v>507.3967763678047</v>
      </c>
      <c r="AK9">
        <f t="shared" si="22"/>
        <v>27.367618357597379</v>
      </c>
      <c r="AL9">
        <f t="shared" si="8"/>
        <v>-2463.7579415634559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-1831.7825907669596</v>
      </c>
      <c r="AR9">
        <f t="shared" si="9"/>
        <v>-1860.4648389258543</v>
      </c>
      <c r="AS9">
        <f t="shared" si="9"/>
        <v>314.81968648096387</v>
      </c>
      <c r="AT9">
        <f t="shared" si="9"/>
        <v>16.980527729691289</v>
      </c>
      <c r="AU9">
        <f t="shared" si="9"/>
        <v>-1528.6646247151991</v>
      </c>
      <c r="AW9">
        <v>6</v>
      </c>
      <c r="AX9">
        <f>IF(Z9&gt;0, (R9*SUMPRODUCT(K9:$K$98, X9:$X$98)-K9*$AZ$3)/Z9, 0)</f>
        <v>4468.3315037309048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1000000</v>
      </c>
      <c r="S10">
        <f t="shared" si="1"/>
        <v>3936.8501720209183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4131.1826062758191</v>
      </c>
      <c r="AC10">
        <f t="shared" si="2"/>
        <v>3591.651481499699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-2985.5361641936925</v>
      </c>
      <c r="AI10">
        <f t="shared" si="6"/>
        <v>-3031.1519652092538</v>
      </c>
      <c r="AJ10">
        <f t="shared" si="7"/>
        <v>539.53112477612012</v>
      </c>
      <c r="AK10">
        <f t="shared" si="22"/>
        <v>16.937848685730859</v>
      </c>
      <c r="AL10">
        <f t="shared" si="8"/>
        <v>-2474.6829917474029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-1757.3355766573359</v>
      </c>
      <c r="AR10">
        <f t="shared" si="9"/>
        <v>-1784.1857856562335</v>
      </c>
      <c r="AS10">
        <f t="shared" si="9"/>
        <v>317.57687334498888</v>
      </c>
      <c r="AT10">
        <f t="shared" si="9"/>
        <v>9.9698956738353033</v>
      </c>
      <c r="AU10">
        <f t="shared" si="9"/>
        <v>-1456.6390166374094</v>
      </c>
      <c r="AW10">
        <v>7</v>
      </c>
      <c r="AX10">
        <f>IF(Z10&gt;0, (R10*SUMPRODUCT(K10:$K$98, X10:$X$98)-K10*$AZ$3)/Z10, 0)</f>
        <v>3936.8501720209183</v>
      </c>
    </row>
    <row r="11" spans="1:52" x14ac:dyDescent="0.25">
      <c r="A11" t="s">
        <v>33</v>
      </c>
      <c r="C11" s="12">
        <f>AU81</f>
        <v>19837.947566792693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1000000</v>
      </c>
      <c r="S11">
        <f t="shared" si="1"/>
        <v>3358.9830681297835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3591.651481499699</v>
      </c>
      <c r="AC11">
        <f t="shared" si="2"/>
        <v>3023.639995643709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-3027.5617676237252</v>
      </c>
      <c r="AI11">
        <f t="shared" si="6"/>
        <v>-3072.5700325407497</v>
      </c>
      <c r="AJ11">
        <f t="shared" si="7"/>
        <v>568.01148585599003</v>
      </c>
      <c r="AK11">
        <f t="shared" si="22"/>
        <v>8.6199635555992771</v>
      </c>
      <c r="AL11">
        <f t="shared" si="8"/>
        <v>-2495.9385831291602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-1693.3414447405335</v>
      </c>
      <c r="AR11">
        <f t="shared" si="9"/>
        <v>-1718.5149560309994</v>
      </c>
      <c r="AS11">
        <f t="shared" si="9"/>
        <v>317.69372977765101</v>
      </c>
      <c r="AT11">
        <f t="shared" si="9"/>
        <v>4.8212200645887302</v>
      </c>
      <c r="AU11">
        <f t="shared" si="9"/>
        <v>-1396.0000061887595</v>
      </c>
      <c r="AW11">
        <v>8</v>
      </c>
      <c r="AX11">
        <f>IF(Z11&gt;0, (R11*SUMPRODUCT(K11:$K$98, X11:$X$98)-K11*$AZ$3)/Z11, 0)</f>
        <v>3358.9830681297835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1000000</v>
      </c>
      <c r="S12">
        <f t="shared" si="1"/>
        <v>2768.1565940326923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3023.639995643709</v>
      </c>
      <c r="AC12">
        <f t="shared" si="2"/>
        <v>2458.3555577814222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-3079.6536201701774</v>
      </c>
      <c r="AI12">
        <f t="shared" si="6"/>
        <v>-3124.0578197570235</v>
      </c>
      <c r="AJ12">
        <f t="shared" si="7"/>
        <v>565.28443786228672</v>
      </c>
      <c r="AK12">
        <f t="shared" si="22"/>
        <v>6.9543719899805305</v>
      </c>
      <c r="AL12">
        <f t="shared" si="8"/>
        <v>-2551.8190099047561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-1636.8686380033068</v>
      </c>
      <c r="AR12">
        <f t="shared" si="9"/>
        <v>-1660.4699421315715</v>
      </c>
      <c r="AS12">
        <f t="shared" si="9"/>
        <v>300.45468809475256</v>
      </c>
      <c r="AT12">
        <f t="shared" si="9"/>
        <v>3.6963226425375546</v>
      </c>
      <c r="AU12">
        <f t="shared" si="9"/>
        <v>-1356.3189313942812</v>
      </c>
      <c r="AW12">
        <v>9</v>
      </c>
      <c r="AX12">
        <f>IF(Z12&gt;0, (R12*SUMPRODUCT(K12:$K$98, X12:$X$98)-K12*$AZ$3)/Z12, 0)</f>
        <v>2768.1565940326923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1000000</v>
      </c>
      <c r="S13">
        <f t="shared" si="1"/>
        <v>2154.6724824113076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2458.3555577814222</v>
      </c>
      <c r="AC13">
        <f t="shared" si="2"/>
        <v>1887.6336085520998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-3137.9382147233887</v>
      </c>
      <c r="AI13">
        <f t="shared" si="6"/>
        <v>-3181.7414754036299</v>
      </c>
      <c r="AJ13">
        <f t="shared" si="7"/>
        <v>570.72194922932249</v>
      </c>
      <c r="AK13">
        <f t="shared" si="22"/>
        <v>4.9167111155628449</v>
      </c>
      <c r="AL13">
        <f t="shared" si="8"/>
        <v>-2606.1028150587445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-1585.4063874663025</v>
      </c>
      <c r="AR13">
        <f t="shared" si="9"/>
        <v>-1607.5374698912085</v>
      </c>
      <c r="AS13">
        <f t="shared" si="9"/>
        <v>288.35055436397357</v>
      </c>
      <c r="AT13">
        <f t="shared" si="9"/>
        <v>2.484110481004814</v>
      </c>
      <c r="AU13">
        <f t="shared" si="9"/>
        <v>-1316.7028050462302</v>
      </c>
      <c r="AW13">
        <v>10</v>
      </c>
      <c r="AX13">
        <f>IF(Z13&gt;0, (R13*SUMPRODUCT(K13:$K$98, X13:$X$98)-K13*$AZ$3)/Z13, 0)</f>
        <v>2154.6724824113076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1000000</v>
      </c>
      <c r="S14">
        <f t="shared" si="1"/>
        <v>2891.9889873938864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1887.6336085520998</v>
      </c>
      <c r="AC14">
        <f t="shared" si="2"/>
        <v>2498.9580358673484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-3207.8976293741357</v>
      </c>
      <c r="AI14">
        <f t="shared" si="6"/>
        <v>-3251.1024625661057</v>
      </c>
      <c r="AJ14">
        <f t="shared" si="7"/>
        <v>-611.32442731524861</v>
      </c>
      <c r="AK14">
        <f t="shared" si="22"/>
        <v>132.13435259864698</v>
      </c>
      <c r="AL14">
        <f t="shared" si="8"/>
        <v>-3730.2925372827071</v>
      </c>
      <c r="AN14">
        <f t="shared" si="9"/>
        <v>0</v>
      </c>
      <c r="AO14">
        <f t="shared" si="9"/>
        <v>0</v>
      </c>
      <c r="AP14">
        <f t="shared" si="9"/>
        <v>-19.489941047053431</v>
      </c>
      <c r="AQ14">
        <f t="shared" si="9"/>
        <v>-1447.1004992354517</v>
      </c>
      <c r="AR14">
        <f t="shared" si="9"/>
        <v>-1466.5904402825051</v>
      </c>
      <c r="AS14">
        <f t="shared" si="9"/>
        <v>-275.77185626566228</v>
      </c>
      <c r="AT14">
        <f t="shared" si="9"/>
        <v>59.606542883652075</v>
      </c>
      <c r="AU14">
        <f t="shared" si="9"/>
        <v>-1682.7557536645152</v>
      </c>
      <c r="AW14">
        <v>11</v>
      </c>
      <c r="AX14">
        <f>IF(Z14&gt;0, (R14*SUMPRODUCT(K14:$K$98, X14:$X$98)-K14*$AZ$3)/Z14, 0)</f>
        <v>2891.9889873938864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1000000</v>
      </c>
      <c r="S15">
        <f t="shared" si="1"/>
        <v>3535.9595617469849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2498.9580358673484</v>
      </c>
      <c r="AC15">
        <f t="shared" si="2"/>
        <v>3013.2243355440005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-3289.7482060261718</v>
      </c>
      <c r="AI15">
        <f t="shared" si="6"/>
        <v>-3332.3565034759208</v>
      </c>
      <c r="AJ15">
        <f t="shared" si="7"/>
        <v>-514.26629967665212</v>
      </c>
      <c r="AK15">
        <f t="shared" si="22"/>
        <v>174.92706251071439</v>
      </c>
      <c r="AL15">
        <f t="shared" si="8"/>
        <v>-3671.6957406418587</v>
      </c>
      <c r="AN15">
        <f t="shared" si="9"/>
        <v>0</v>
      </c>
      <c r="AO15">
        <f t="shared" si="9"/>
        <v>0</v>
      </c>
      <c r="AP15">
        <f t="shared" si="9"/>
        <v>-17.161464686656949</v>
      </c>
      <c r="AQ15">
        <f t="shared" si="9"/>
        <v>-1325.0212058412967</v>
      </c>
      <c r="AR15">
        <f t="shared" si="9"/>
        <v>-1342.1826705279536</v>
      </c>
      <c r="AS15">
        <f t="shared" si="9"/>
        <v>-207.13249460031111</v>
      </c>
      <c r="AT15">
        <f t="shared" si="9"/>
        <v>70.455868591293239</v>
      </c>
      <c r="AU15">
        <f t="shared" si="9"/>
        <v>-1478.8592965369714</v>
      </c>
      <c r="AW15">
        <v>12</v>
      </c>
      <c r="AX15">
        <f>IF(Z15&gt;0, (R15*SUMPRODUCT(K15:$K$98, X15:$X$98)-K15*$AZ$3)/Z15, 0)</f>
        <v>3535.9595617469849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1000000</v>
      </c>
      <c r="S16">
        <f t="shared" si="1"/>
        <v>4093.230421814731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3013.2243355440005</v>
      </c>
      <c r="AC16">
        <f t="shared" si="2"/>
        <v>3439.4234858742238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-3373.1267715749395</v>
      </c>
      <c r="AI16">
        <f t="shared" si="6"/>
        <v>-3415.1403297116126</v>
      </c>
      <c r="AJ16">
        <f t="shared" si="7"/>
        <v>-426.19915033022335</v>
      </c>
      <c r="AK16">
        <f t="shared" si="22"/>
        <v>210.92570348808005</v>
      </c>
      <c r="AL16">
        <f t="shared" si="8"/>
        <v>-3630.4137765537557</v>
      </c>
      <c r="AN16">
        <f t="shared" si="9"/>
        <v>0</v>
      </c>
      <c r="AO16">
        <f t="shared" si="9"/>
        <v>0</v>
      </c>
      <c r="AP16">
        <f t="shared" si="9"/>
        <v>-15.108857007539386</v>
      </c>
      <c r="AQ16">
        <f t="shared" si="9"/>
        <v>-1213.0391311833005</v>
      </c>
      <c r="AR16">
        <f t="shared" si="9"/>
        <v>-1228.1479881908399</v>
      </c>
      <c r="AS16">
        <f t="shared" si="9"/>
        <v>-153.2691422641804</v>
      </c>
      <c r="AT16">
        <f t="shared" si="9"/>
        <v>75.85280644045983</v>
      </c>
      <c r="AU16">
        <f t="shared" si="9"/>
        <v>-1305.5643240145605</v>
      </c>
      <c r="AW16">
        <v>13</v>
      </c>
      <c r="AX16">
        <f>IF(Z16&gt;0, (R16*SUMPRODUCT(K16:$K$98, X16:$X$98)-K16*$AZ$3)/Z16, 0)</f>
        <v>4093.230421814731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50</v>
      </c>
      <c r="R17">
        <f t="shared" si="0"/>
        <v>1000000</v>
      </c>
      <c r="S17">
        <f t="shared" si="1"/>
        <v>4575.0209283900231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3439.4234858742238</v>
      </c>
      <c r="AC17">
        <f t="shared" si="2"/>
        <v>3789.9739584154981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-3462.6322612213298</v>
      </c>
      <c r="AI17">
        <f t="shared" si="6"/>
        <v>-3504.052552163575</v>
      </c>
      <c r="AJ17">
        <f t="shared" si="7"/>
        <v>-350.5504725412743</v>
      </c>
      <c r="AK17">
        <f t="shared" si="22"/>
        <v>240.75964401119569</v>
      </c>
      <c r="AL17">
        <f t="shared" si="8"/>
        <v>-3613.8433806936537</v>
      </c>
      <c r="AN17">
        <f t="shared" si="9"/>
        <v>0</v>
      </c>
      <c r="AO17">
        <f t="shared" si="9"/>
        <v>0</v>
      </c>
      <c r="AP17">
        <f t="shared" si="9"/>
        <v>-13.299559900853229</v>
      </c>
      <c r="AQ17">
        <f t="shared" si="9"/>
        <v>-1111.809794792423</v>
      </c>
      <c r="AR17">
        <f t="shared" si="9"/>
        <v>-1125.1093546932761</v>
      </c>
      <c r="AS17">
        <f t="shared" si="9"/>
        <v>-112.55756301508933</v>
      </c>
      <c r="AT17">
        <f t="shared" si="9"/>
        <v>77.305041427636127</v>
      </c>
      <c r="AU17">
        <f t="shared" si="9"/>
        <v>-1160.3618762807293</v>
      </c>
      <c r="AW17">
        <v>14</v>
      </c>
      <c r="AX17">
        <f>IF(Z17&gt;0, (R17*SUMPRODUCT(K17:$K$98, X17:$X$98)-K17*$AZ$3)/Z17, 0)</f>
        <v>4575.0209283900231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1000000</v>
      </c>
      <c r="S18">
        <f t="shared" si="1"/>
        <v>4989.4955602360433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3789.9739584154981</v>
      </c>
      <c r="AC18">
        <f t="shared" si="2"/>
        <v>4074.2263098057388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-3560.9960221623378</v>
      </c>
      <c r="AI18">
        <f t="shared" si="6"/>
        <v>-3601.8240603940521</v>
      </c>
      <c r="AJ18">
        <f t="shared" si="7"/>
        <v>-284.25235139024062</v>
      </c>
      <c r="AK18">
        <f t="shared" si="22"/>
        <v>265.2981770890849</v>
      </c>
      <c r="AL18">
        <f t="shared" si="8"/>
        <v>-3620.7782346952081</v>
      </c>
      <c r="AN18">
        <f t="shared" si="9"/>
        <v>0</v>
      </c>
      <c r="AO18">
        <f t="shared" si="9"/>
        <v>0</v>
      </c>
      <c r="AP18">
        <f t="shared" si="9"/>
        <v>-11.704816643536258</v>
      </c>
      <c r="AQ18">
        <f t="shared" si="9"/>
        <v>-1020.8868050729714</v>
      </c>
      <c r="AR18">
        <f t="shared" si="9"/>
        <v>-1032.5916217165075</v>
      </c>
      <c r="AS18">
        <f t="shared" si="9"/>
        <v>-81.491097726374605</v>
      </c>
      <c r="AT18">
        <f t="shared" si="9"/>
        <v>76.057206105975339</v>
      </c>
      <c r="AU18">
        <f t="shared" si="9"/>
        <v>-1038.0255133369069</v>
      </c>
      <c r="AW18">
        <v>15</v>
      </c>
      <c r="AX18">
        <f>IF(Z18&gt;0, (R18*SUMPRODUCT(K18:$K$98, X18:$X$98)-K18*$AZ$3)/Z18, 0)</f>
        <v>4989.4955602360433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1000000</v>
      </c>
      <c r="S19">
        <f t="shared" si="1"/>
        <v>5343.3178113513368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4074.2263098057388</v>
      </c>
      <c r="AC19">
        <f t="shared" si="2"/>
        <v>4299.8235638244296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-3684.7288172907047</v>
      </c>
      <c r="AI19">
        <f t="shared" si="6"/>
        <v>-3724.9643386992375</v>
      </c>
      <c r="AJ19">
        <f t="shared" si="7"/>
        <v>-225.59725401869082</v>
      </c>
      <c r="AK19">
        <f t="shared" si="22"/>
        <v>285.19584168640176</v>
      </c>
      <c r="AL19">
        <f t="shared" si="8"/>
        <v>-3665.3657510315265</v>
      </c>
      <c r="AN19">
        <f t="shared" si="9"/>
        <v>0</v>
      </c>
      <c r="AO19">
        <f t="shared" si="9"/>
        <v>0</v>
      </c>
      <c r="AP19">
        <f t="shared" si="9"/>
        <v>-10.29906296018444</v>
      </c>
      <c r="AQ19">
        <f t="shared" si="9"/>
        <v>-943.1778873986442</v>
      </c>
      <c r="AR19">
        <f t="shared" si="9"/>
        <v>-953.47695035882873</v>
      </c>
      <c r="AS19">
        <f t="shared" si="9"/>
        <v>-57.745997602269973</v>
      </c>
      <c r="AT19">
        <f t="shared" si="9"/>
        <v>73.001413345376392</v>
      </c>
      <c r="AU19">
        <f t="shared" si="9"/>
        <v>-938.22153461572225</v>
      </c>
      <c r="AW19">
        <v>16</v>
      </c>
      <c r="AX19">
        <f>IF(Z19&gt;0, (R19*SUMPRODUCT(K19:$K$98, X19:$X$98)-K19*$AZ$3)/Z19, 0)</f>
        <v>5343.3178113513368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1000000</v>
      </c>
      <c r="S20">
        <f t="shared" si="1"/>
        <v>5637.3670199527405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4299.8235638244296</v>
      </c>
      <c r="AC20">
        <f t="shared" si="2"/>
        <v>4469.5778720433336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-3814.8440536237972</v>
      </c>
      <c r="AI20">
        <f t="shared" si="6"/>
        <v>-3854.4864776155637</v>
      </c>
      <c r="AJ20">
        <f t="shared" si="7"/>
        <v>-169.75430821890404</v>
      </c>
      <c r="AK20">
        <f t="shared" si="22"/>
        <v>300.98764946771013</v>
      </c>
      <c r="AL20">
        <f t="shared" si="8"/>
        <v>-3723.2531363667576</v>
      </c>
      <c r="AN20">
        <f t="shared" si="9"/>
        <v>0</v>
      </c>
      <c r="AO20">
        <f t="shared" si="9"/>
        <v>0</v>
      </c>
      <c r="AP20">
        <f t="shared" si="9"/>
        <v>-9.0600430001365186</v>
      </c>
      <c r="AQ20">
        <f t="shared" si="9"/>
        <v>-871.86018624454778</v>
      </c>
      <c r="AR20">
        <f t="shared" si="9"/>
        <v>-880.92022924468438</v>
      </c>
      <c r="AS20">
        <f t="shared" si="9"/>
        <v>-38.796349391781284</v>
      </c>
      <c r="AT20">
        <f t="shared" si="9"/>
        <v>68.788958194227931</v>
      </c>
      <c r="AU20">
        <f t="shared" si="9"/>
        <v>-850.92762044223775</v>
      </c>
      <c r="AW20">
        <v>17</v>
      </c>
      <c r="AX20">
        <f>IF(Z20&gt;0, (R20*SUMPRODUCT(K20:$K$98, X20:$X$98)-K20*$AZ$3)/Z20, 0)</f>
        <v>5637.3670199527405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1000000</v>
      </c>
      <c r="S21">
        <f t="shared" si="1"/>
        <v>5879.0178265643299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4469.5778720433336</v>
      </c>
      <c r="AC21">
        <f t="shared" si="2"/>
        <v>4591.4071461715994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-3937.987221766884</v>
      </c>
      <c r="AI21">
        <f t="shared" si="6"/>
        <v>-3977.0363221576445</v>
      </c>
      <c r="AJ21">
        <f t="shared" si="7"/>
        <v>-121.82927412826575</v>
      </c>
      <c r="AK21">
        <f t="shared" si="22"/>
        <v>312.87045104303337</v>
      </c>
      <c r="AL21">
        <f t="shared" si="8"/>
        <v>-3785.9951452428768</v>
      </c>
      <c r="AN21">
        <f t="shared" si="9"/>
        <v>0</v>
      </c>
      <c r="AO21">
        <f t="shared" si="9"/>
        <v>0</v>
      </c>
      <c r="AP21">
        <f t="shared" si="9"/>
        <v>-7.9682521236235884</v>
      </c>
      <c r="AQ21">
        <f t="shared" si="9"/>
        <v>-803.57485137023332</v>
      </c>
      <c r="AR21">
        <f t="shared" si="9"/>
        <v>-811.54310349385696</v>
      </c>
      <c r="AS21">
        <f t="shared" si="9"/>
        <v>-24.860146906784415</v>
      </c>
      <c r="AT21">
        <f t="shared" si="9"/>
        <v>63.843484510404117</v>
      </c>
      <c r="AU21">
        <f t="shared" si="9"/>
        <v>-772.55976589023714</v>
      </c>
      <c r="AW21">
        <v>18</v>
      </c>
      <c r="AX21">
        <f>IF(Z21&gt;0, (R21*SUMPRODUCT(K21:$K$98, X21:$X$98)-K21*$AZ$3)/Z21, 0)</f>
        <v>5879.0178265643299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1000000</v>
      </c>
      <c r="S22">
        <f t="shared" si="1"/>
        <v>6078.6215892713381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4591.4071461715994</v>
      </c>
      <c r="AC22">
        <f t="shared" si="2"/>
        <v>4675.0550272770897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-4074.2995696970943</v>
      </c>
      <c r="AI22">
        <f t="shared" si="6"/>
        <v>-4112.7544641054619</v>
      </c>
      <c r="AJ22">
        <f t="shared" si="7"/>
        <v>-83.647881105490342</v>
      </c>
      <c r="AK22">
        <f t="shared" si="22"/>
        <v>321.398500232012</v>
      </c>
      <c r="AL22">
        <f t="shared" si="8"/>
        <v>-3875.0038449789404</v>
      </c>
      <c r="AN22">
        <f t="shared" si="9"/>
        <v>0</v>
      </c>
      <c r="AO22">
        <f t="shared" si="9"/>
        <v>0</v>
      </c>
      <c r="AP22">
        <f t="shared" si="9"/>
        <v>-7.0062500746976664</v>
      </c>
      <c r="AQ22">
        <f t="shared" si="9"/>
        <v>-742.31283439226854</v>
      </c>
      <c r="AR22">
        <f t="shared" si="9"/>
        <v>-749.31908446696616</v>
      </c>
      <c r="AS22">
        <f t="shared" si="9"/>
        <v>-15.240139968141897</v>
      </c>
      <c r="AT22">
        <f t="shared" si="9"/>
        <v>58.556870351677702</v>
      </c>
      <c r="AU22">
        <f t="shared" si="9"/>
        <v>-706.00235408343042</v>
      </c>
      <c r="AW22">
        <v>19</v>
      </c>
      <c r="AX22">
        <f>IF(Z22&gt;0, (R22*SUMPRODUCT(K22:$K$98, X22:$X$98)-K22*$AZ$3)/Z22, 0)</f>
        <v>6078.6215892713381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1000000</v>
      </c>
      <c r="S23">
        <f t="shared" si="1"/>
        <v>6240.0473002343278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4675.0550272770897</v>
      </c>
      <c r="AC23">
        <f t="shared" si="2"/>
        <v>4724.9053468810025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-4216.2792237011499</v>
      </c>
      <c r="AI23">
        <f t="shared" si="6"/>
        <v>-4254.1387552042488</v>
      </c>
      <c r="AJ23">
        <f t="shared" si="7"/>
        <v>-49.850319603912794</v>
      </c>
      <c r="AK23">
        <f t="shared" si="22"/>
        <v>327.2538519093963</v>
      </c>
      <c r="AL23">
        <f t="shared" si="8"/>
        <v>-3976.7352228987652</v>
      </c>
      <c r="AN23">
        <f t="shared" si="9"/>
        <v>0</v>
      </c>
      <c r="AO23">
        <f t="shared" si="9"/>
        <v>0</v>
      </c>
      <c r="AP23">
        <f t="shared" si="9"/>
        <v>-6.1587308396015077</v>
      </c>
      <c r="AQ23">
        <f t="shared" si="9"/>
        <v>-685.87559994644334</v>
      </c>
      <c r="AR23">
        <f t="shared" si="9"/>
        <v>-692.03433078604485</v>
      </c>
      <c r="AS23">
        <f t="shared" si="9"/>
        <v>-8.1093106153064163</v>
      </c>
      <c r="AT23">
        <f t="shared" si="9"/>
        <v>53.235428704863956</v>
      </c>
      <c r="AU23">
        <f t="shared" si="9"/>
        <v>-646.90821269648723</v>
      </c>
      <c r="AW23">
        <v>20</v>
      </c>
      <c r="AX23">
        <f>IF(Z23&gt;0, (R23*SUMPRODUCT(K23:$K$98, X23:$X$98)-K23*$AZ$3)/Z23, 0)</f>
        <v>6240.0473002343278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1000000</v>
      </c>
      <c r="S24">
        <f t="shared" si="1"/>
        <v>6368.8122531665631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4724.9053468810025</v>
      </c>
      <c r="AC24">
        <f t="shared" si="2"/>
        <v>4746.3182772882965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-4374.8558912687276</v>
      </c>
      <c r="AI24">
        <f t="shared" si="6"/>
        <v>-4412.1180846622319</v>
      </c>
      <c r="AJ24">
        <f t="shared" si="7"/>
        <v>-21.41293040729397</v>
      </c>
      <c r="AK24">
        <f t="shared" si="22"/>
        <v>330.74337428167019</v>
      </c>
      <c r="AL24">
        <f t="shared" si="8"/>
        <v>-4102.7876407878557</v>
      </c>
      <c r="AN24">
        <f t="shared" si="9"/>
        <v>0</v>
      </c>
      <c r="AO24">
        <f t="shared" si="9"/>
        <v>0</v>
      </c>
      <c r="AP24">
        <f t="shared" si="9"/>
        <v>-5.4121070915831933</v>
      </c>
      <c r="AQ24">
        <f t="shared" si="9"/>
        <v>-635.42122557705511</v>
      </c>
      <c r="AR24">
        <f t="shared" si="9"/>
        <v>-640.83333266863815</v>
      </c>
      <c r="AS24">
        <f t="shared" si="9"/>
        <v>-3.1100979828281972</v>
      </c>
      <c r="AT24">
        <f t="shared" si="9"/>
        <v>48.038464685656599</v>
      </c>
      <c r="AU24">
        <f t="shared" si="9"/>
        <v>-595.90496596580977</v>
      </c>
      <c r="AW24">
        <v>21</v>
      </c>
      <c r="AX24">
        <f>IF(Z24&gt;0, (R24*SUMPRODUCT(K24:$K$98, X24:$X$98)-K24*$AZ$3)/Z24, 0)</f>
        <v>6368.8122531665631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1000000</v>
      </c>
      <c r="S25">
        <f t="shared" si="1"/>
        <v>6467.8093577064046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4746.3182772882965</v>
      </c>
      <c r="AC25">
        <f t="shared" si="2"/>
        <v>4742.4046680985039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-4559.448188749041</v>
      </c>
      <c r="AI25">
        <f t="shared" si="6"/>
        <v>-4596.1097877991733</v>
      </c>
      <c r="AJ25">
        <f t="shared" si="7"/>
        <v>3.9136091897926235</v>
      </c>
      <c r="AK25">
        <f t="shared" si="22"/>
        <v>332.2422794101808</v>
      </c>
      <c r="AL25">
        <f t="shared" si="8"/>
        <v>-4259.9538991991994</v>
      </c>
      <c r="AN25">
        <f t="shared" si="9"/>
        <v>0</v>
      </c>
      <c r="AO25">
        <f t="shared" si="9"/>
        <v>0</v>
      </c>
      <c r="AP25">
        <f t="shared" si="9"/>
        <v>-4.7543521552950141</v>
      </c>
      <c r="AQ25">
        <f t="shared" si="9"/>
        <v>-591.27869173117233</v>
      </c>
      <c r="AR25">
        <f t="shared" si="9"/>
        <v>-596.03304388646734</v>
      </c>
      <c r="AS25">
        <f t="shared" si="9"/>
        <v>0.50752495168117451</v>
      </c>
      <c r="AT25">
        <f t="shared" si="9"/>
        <v>43.085867450405871</v>
      </c>
      <c r="AU25">
        <f t="shared" si="9"/>
        <v>-552.43965148438031</v>
      </c>
      <c r="AW25">
        <v>22</v>
      </c>
      <c r="AX25">
        <f>IF(Z25&gt;0, (R25*SUMPRODUCT(K25:$K$98, X25:$X$98)-K25*$AZ$3)/Z25, 0)</f>
        <v>6467.8093577064046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1000000</v>
      </c>
      <c r="S26">
        <f t="shared" si="1"/>
        <v>6538.1652678828859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4742.4046680985039</v>
      </c>
      <c r="AC26">
        <f t="shared" si="2"/>
        <v>4714.9720624273868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-4753.6103901823917</v>
      </c>
      <c r="AI26">
        <f t="shared" si="6"/>
        <v>-4789.6676927225135</v>
      </c>
      <c r="AJ26">
        <f t="shared" si="7"/>
        <v>27.432605671117017</v>
      </c>
      <c r="AK26">
        <f t="shared" si="22"/>
        <v>331.9683267668953</v>
      </c>
      <c r="AL26">
        <f t="shared" si="8"/>
        <v>-4430.2667602845013</v>
      </c>
      <c r="AN26">
        <f t="shared" si="9"/>
        <v>0</v>
      </c>
      <c r="AO26">
        <f t="shared" si="9"/>
        <v>0</v>
      </c>
      <c r="AP26">
        <f t="shared" si="9"/>
        <v>-4.1749872601061497</v>
      </c>
      <c r="AQ26">
        <f t="shared" si="9"/>
        <v>-550.40897184242613</v>
      </c>
      <c r="AR26">
        <f t="shared" si="9"/>
        <v>-554.58395910253228</v>
      </c>
      <c r="AS26">
        <f t="shared" si="9"/>
        <v>3.1763546111356602</v>
      </c>
      <c r="AT26">
        <f t="shared" si="9"/>
        <v>38.437804199810884</v>
      </c>
      <c r="AU26">
        <f t="shared" si="9"/>
        <v>-512.96980029158567</v>
      </c>
      <c r="AW26">
        <v>23</v>
      </c>
      <c r="AX26">
        <f>IF(Z26&gt;0, (R26*SUMPRODUCT(K26:$K$98, X26:$X$98)-K26*$AZ$3)/Z26, 0)</f>
        <v>6538.1652678828859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1000000</v>
      </c>
      <c r="S27">
        <f t="shared" si="1"/>
        <v>6584.0996119128467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4714.9720624273868</v>
      </c>
      <c r="AC27">
        <f t="shared" si="2"/>
        <v>4667.9970959957227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-4954.2632729680163</v>
      </c>
      <c r="AI27">
        <f t="shared" si="6"/>
        <v>-4989.7122893190881</v>
      </c>
      <c r="AJ27">
        <f t="shared" si="7"/>
        <v>46.974966431664143</v>
      </c>
      <c r="AK27">
        <f t="shared" si="22"/>
        <v>330.04804436991714</v>
      </c>
      <c r="AL27">
        <f t="shared" si="8"/>
        <v>-4612.6892785175069</v>
      </c>
      <c r="AN27">
        <f t="shared" si="9"/>
        <v>0</v>
      </c>
      <c r="AO27">
        <f t="shared" si="9"/>
        <v>0</v>
      </c>
      <c r="AP27">
        <f t="shared" si="9"/>
        <v>-3.6647815031053392</v>
      </c>
      <c r="AQ27">
        <f t="shared" si="9"/>
        <v>-512.18042905549294</v>
      </c>
      <c r="AR27">
        <f t="shared" si="9"/>
        <v>-515.84521055859818</v>
      </c>
      <c r="AS27">
        <f t="shared" si="9"/>
        <v>4.8563544438814974</v>
      </c>
      <c r="AT27">
        <f t="shared" si="9"/>
        <v>34.120945872349452</v>
      </c>
      <c r="AU27">
        <f t="shared" si="9"/>
        <v>-476.86791024236726</v>
      </c>
      <c r="AW27">
        <v>24</v>
      </c>
      <c r="AX27">
        <f>IF(Z27&gt;0, (R27*SUMPRODUCT(K27:$K$98, X27:$X$98)-K27*$AZ$3)/Z27, 0)</f>
        <v>6584.0996119128467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1000000</v>
      </c>
      <c r="S28">
        <f t="shared" si="1"/>
        <v>6610.0788859321674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4667.9970959957227</v>
      </c>
      <c r="AC28">
        <f t="shared" si="2"/>
        <v>4605.3113146284086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-5180.0314710806897</v>
      </c>
      <c r="AI28">
        <f t="shared" si="6"/>
        <v>-5214.8669956946969</v>
      </c>
      <c r="AJ28">
        <f t="shared" si="7"/>
        <v>62.685781367314121</v>
      </c>
      <c r="AK28">
        <f t="shared" si="22"/>
        <v>326.7597967197006</v>
      </c>
      <c r="AL28">
        <f t="shared" si="8"/>
        <v>-4825.4214176076821</v>
      </c>
      <c r="AN28">
        <f t="shared" si="9"/>
        <v>0</v>
      </c>
      <c r="AO28">
        <f t="shared" si="9"/>
        <v>0</v>
      </c>
      <c r="AP28">
        <f t="shared" si="9"/>
        <v>-3.2154979026792581</v>
      </c>
      <c r="AQ28">
        <f t="shared" si="9"/>
        <v>-478.14351916993883</v>
      </c>
      <c r="AR28">
        <f t="shared" si="9"/>
        <v>-481.35901707261809</v>
      </c>
      <c r="AS28">
        <f t="shared" si="9"/>
        <v>5.7862196923355462</v>
      </c>
      <c r="AT28">
        <f t="shared" si="9"/>
        <v>30.161608090426551</v>
      </c>
      <c r="AU28">
        <f t="shared" si="9"/>
        <v>-445.411189289856</v>
      </c>
      <c r="AW28">
        <v>25</v>
      </c>
      <c r="AX28">
        <f>IF(Z28&gt;0, (R28*SUMPRODUCT(K28:$K$98, X28:$X$98)-K28*$AZ$3)/Z28, 0)</f>
        <v>6610.0788859321674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1000000</v>
      </c>
      <c r="S29">
        <f t="shared" si="1"/>
        <v>6617.6124072278308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4605.3113146284086</v>
      </c>
      <c r="AC29">
        <f t="shared" si="2"/>
        <v>4528.5023023229196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-5432.789568808349</v>
      </c>
      <c r="AI29">
        <f t="shared" si="6"/>
        <v>-5467.0050986977758</v>
      </c>
      <c r="AJ29">
        <f t="shared" si="7"/>
        <v>76.809012305488977</v>
      </c>
      <c r="AK29">
        <f t="shared" si="22"/>
        <v>322.37179202398863</v>
      </c>
      <c r="AL29">
        <f t="shared" si="8"/>
        <v>-5067.8242943682981</v>
      </c>
      <c r="AN29">
        <f t="shared" si="9"/>
        <v>0</v>
      </c>
      <c r="AO29">
        <f t="shared" si="9"/>
        <v>0</v>
      </c>
      <c r="AP29">
        <f t="shared" si="9"/>
        <v>-2.8198832179829414</v>
      </c>
      <c r="AQ29">
        <f t="shared" si="9"/>
        <v>-447.74499127805433</v>
      </c>
      <c r="AR29">
        <f t="shared" si="9"/>
        <v>-450.56487449603725</v>
      </c>
      <c r="AS29">
        <f t="shared" si="9"/>
        <v>6.3302379209104105</v>
      </c>
      <c r="AT29">
        <f t="shared" si="9"/>
        <v>26.568368492824167</v>
      </c>
      <c r="AU29">
        <f t="shared" si="9"/>
        <v>-417.66626808230268</v>
      </c>
      <c r="AW29">
        <v>26</v>
      </c>
      <c r="AX29">
        <f>IF(Z29&gt;0, (R29*SUMPRODUCT(K29:$K$98, X29:$X$98)-K29*$AZ$3)/Z29, 0)</f>
        <v>6617.6124072278308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1000000</v>
      </c>
      <c r="S30">
        <f t="shared" si="1"/>
        <v>6608.286086549534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4528.5023023229196</v>
      </c>
      <c r="AC30">
        <f t="shared" si="2"/>
        <v>4439.0916921738335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-5721.1972291972079</v>
      </c>
      <c r="AI30">
        <f t="shared" si="6"/>
        <v>-5754.784543926281</v>
      </c>
      <c r="AJ30">
        <f t="shared" si="7"/>
        <v>89.410610149086096</v>
      </c>
      <c r="AK30">
        <f t="shared" si="22"/>
        <v>316.9951611626044</v>
      </c>
      <c r="AL30">
        <f t="shared" si="8"/>
        <v>-5348.3787726145902</v>
      </c>
      <c r="AN30">
        <f t="shared" si="9"/>
        <v>0</v>
      </c>
      <c r="AO30">
        <f t="shared" si="9"/>
        <v>0</v>
      </c>
      <c r="AP30">
        <f t="shared" si="9"/>
        <v>-2.4715256035913553</v>
      </c>
      <c r="AQ30">
        <f t="shared" si="9"/>
        <v>-420.99481751416539</v>
      </c>
      <c r="AR30">
        <f t="shared" si="9"/>
        <v>-423.46634311775676</v>
      </c>
      <c r="AS30">
        <f t="shared" si="9"/>
        <v>6.579287865037732</v>
      </c>
      <c r="AT30">
        <f t="shared" si="9"/>
        <v>23.326117712821816</v>
      </c>
      <c r="AU30">
        <f t="shared" si="9"/>
        <v>-393.56093753989722</v>
      </c>
      <c r="AW30">
        <v>27</v>
      </c>
      <c r="AX30">
        <f>IF(Z30&gt;0, (R30*SUMPRODUCT(K30:$K$98, X30:$X$98)-K30*$AZ$3)/Z30, 0)</f>
        <v>6608.286086549534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50</v>
      </c>
      <c r="R31">
        <f t="shared" si="0"/>
        <v>1000000</v>
      </c>
      <c r="S31">
        <f t="shared" si="1"/>
        <v>6582.9935044571366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4439.0916921738335</v>
      </c>
      <c r="AC31">
        <f t="shared" si="2"/>
        <v>4338.0382863819632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-6052.2910322181633</v>
      </c>
      <c r="AI31">
        <f t="shared" si="6"/>
        <v>-6085.2398592483341</v>
      </c>
      <c r="AJ31">
        <f t="shared" si="7"/>
        <v>101.05340579187032</v>
      </c>
      <c r="AK31">
        <f t="shared" si="22"/>
        <v>310.73641845216838</v>
      </c>
      <c r="AL31">
        <f t="shared" si="8"/>
        <v>-5673.4500350042954</v>
      </c>
      <c r="AN31">
        <f t="shared" si="9"/>
        <v>0</v>
      </c>
      <c r="AO31">
        <f t="shared" si="9"/>
        <v>0</v>
      </c>
      <c r="AP31">
        <f t="shared" si="9"/>
        <v>-2.164770025269676</v>
      </c>
      <c r="AQ31">
        <f t="shared" si="9"/>
        <v>-397.64141523936695</v>
      </c>
      <c r="AR31">
        <f t="shared" si="9"/>
        <v>-399.80618526463661</v>
      </c>
      <c r="AS31">
        <f t="shared" si="9"/>
        <v>6.6393071780473001</v>
      </c>
      <c r="AT31">
        <f t="shared" si="9"/>
        <v>20.415685323454621</v>
      </c>
      <c r="AU31">
        <f t="shared" si="9"/>
        <v>-372.75119276313467</v>
      </c>
      <c r="AW31">
        <v>28</v>
      </c>
      <c r="AX31">
        <f>IF(Z31&gt;0, (R31*SUMPRODUCT(K31:$K$98, X31:$X$98)-K31*$AZ$3)/Z31, 0)</f>
        <v>6582.9935044571366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1000000</v>
      </c>
      <c r="S32">
        <f t="shared" si="1"/>
        <v>6542.3268758603654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4338.0382863819632</v>
      </c>
      <c r="AC32">
        <f t="shared" si="2"/>
        <v>4226.0588458946477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-6430.2331163429999</v>
      </c>
      <c r="AI32">
        <f t="shared" si="6"/>
        <v>-6462.5309434470519</v>
      </c>
      <c r="AJ32">
        <f t="shared" si="7"/>
        <v>111.97944048731551</v>
      </c>
      <c r="AK32">
        <f t="shared" si="22"/>
        <v>303.66268004673748</v>
      </c>
      <c r="AL32">
        <f t="shared" si="8"/>
        <v>-6046.8888229129989</v>
      </c>
      <c r="AN32">
        <f t="shared" si="9"/>
        <v>0</v>
      </c>
      <c r="AO32">
        <f t="shared" si="9"/>
        <v>0</v>
      </c>
      <c r="AP32">
        <f t="shared" si="9"/>
        <v>-1.89464169295042</v>
      </c>
      <c r="AQ32">
        <f t="shared" si="9"/>
        <v>-377.20765915195005</v>
      </c>
      <c r="AR32">
        <f t="shared" si="9"/>
        <v>-379.10230084490047</v>
      </c>
      <c r="AS32">
        <f t="shared" si="9"/>
        <v>6.5688913380154128</v>
      </c>
      <c r="AT32">
        <f t="shared" si="9"/>
        <v>17.81333376874224</v>
      </c>
      <c r="AU32">
        <f t="shared" si="9"/>
        <v>-354.72007573814278</v>
      </c>
      <c r="AW32">
        <v>29</v>
      </c>
      <c r="AX32">
        <f>IF(Z32&gt;0, (R32*SUMPRODUCT(K32:$K$98, X32:$X$98)-K32*$AZ$3)/Z32, 0)</f>
        <v>6542.3268758603654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1000000</v>
      </c>
      <c r="S33">
        <f t="shared" si="1"/>
        <v>6487.1876806965811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4226.0588458946477</v>
      </c>
      <c r="AC33">
        <f t="shared" si="2"/>
        <v>4103.9065213427421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-6879.774362478096</v>
      </c>
      <c r="AI33">
        <f t="shared" si="6"/>
        <v>-6911.4052225929836</v>
      </c>
      <c r="AJ33">
        <f t="shared" si="7"/>
        <v>122.15232455190562</v>
      </c>
      <c r="AK33">
        <f t="shared" si="22"/>
        <v>295.82411921262536</v>
      </c>
      <c r="AL33">
        <f t="shared" si="8"/>
        <v>-6493.4287788284528</v>
      </c>
      <c r="AN33">
        <f t="shared" si="9"/>
        <v>0</v>
      </c>
      <c r="AO33">
        <f t="shared" si="9"/>
        <v>0</v>
      </c>
      <c r="AP33">
        <f t="shared" si="9"/>
        <v>-1.6567110294535978</v>
      </c>
      <c r="AQ33">
        <f t="shared" si="9"/>
        <v>-360.3379113015302</v>
      </c>
      <c r="AR33">
        <f t="shared" si="9"/>
        <v>-361.99462233098376</v>
      </c>
      <c r="AS33">
        <f t="shared" si="9"/>
        <v>6.3979007407163984</v>
      </c>
      <c r="AT33">
        <f t="shared" si="9"/>
        <v>15.494206584893892</v>
      </c>
      <c r="AU33">
        <f t="shared" si="9"/>
        <v>-340.1025150053735</v>
      </c>
      <c r="AW33">
        <v>30</v>
      </c>
      <c r="AX33">
        <f>IF(Z33&gt;0, (R33*SUMPRODUCT(K33:$K$98, X33:$X$98)-K33*$AZ$3)/Z33, 0)</f>
        <v>6487.1876806965811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1000000</v>
      </c>
      <c r="S34">
        <f t="shared" si="1"/>
        <v>6416.6678509252752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4103.9065213427421</v>
      </c>
      <c r="AC34">
        <f t="shared" si="2"/>
        <v>3971.2965873626799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-7387.7802351146765</v>
      </c>
      <c r="AI34">
        <f t="shared" si="6"/>
        <v>-7418.7253976166594</v>
      </c>
      <c r="AJ34">
        <f t="shared" si="7"/>
        <v>132.60993398006212</v>
      </c>
      <c r="AK34">
        <f t="shared" si="22"/>
        <v>287.27345649399194</v>
      </c>
      <c r="AL34">
        <f t="shared" si="8"/>
        <v>-6998.8420071426053</v>
      </c>
      <c r="AN34">
        <f t="shared" si="9"/>
        <v>0</v>
      </c>
      <c r="AO34">
        <f t="shared" si="9"/>
        <v>0</v>
      </c>
      <c r="AP34">
        <f t="shared" si="9"/>
        <v>-1.4471398636563109</v>
      </c>
      <c r="AQ34">
        <f t="shared" si="9"/>
        <v>-345.48699757131567</v>
      </c>
      <c r="AR34">
        <f t="shared" si="9"/>
        <v>-346.93413743497194</v>
      </c>
      <c r="AS34">
        <f t="shared" si="9"/>
        <v>6.2014578778534677</v>
      </c>
      <c r="AT34">
        <f t="shared" si="9"/>
        <v>13.434244225931913</v>
      </c>
      <c r="AU34">
        <f t="shared" ref="AU34:AU79" si="23">AL34*$K34</f>
        <v>-327.29843533118657</v>
      </c>
      <c r="AW34">
        <v>31</v>
      </c>
      <c r="AX34">
        <f>IF(Z34&gt;0, (R34*SUMPRODUCT(K34:$K$98, X34:$X$98)-K34*$AZ$3)/Z34, 0)</f>
        <v>6416.6678509252752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1000000</v>
      </c>
      <c r="S35">
        <f t="shared" si="1"/>
        <v>6331.7149277426688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3971.2965873626799</v>
      </c>
      <c r="AC35">
        <f t="shared" si="2"/>
        <v>3829.1381409712462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-7958.92064589032</v>
      </c>
      <c r="AI35">
        <f t="shared" ref="AI35:AI66" si="25">SUM(AE35:AH35)</f>
        <v>-7989.158410734989</v>
      </c>
      <c r="AJ35">
        <f t="shared" si="7"/>
        <v>142.1584463914337</v>
      </c>
      <c r="AK35">
        <f t="shared" si="22"/>
        <v>277.99076111538761</v>
      </c>
      <c r="AL35">
        <f t="shared" ref="AL35:AL79" si="26">SUM(AI35:AK35)</f>
        <v>-7569.0092032281673</v>
      </c>
      <c r="AN35">
        <f t="shared" ref="AN35:AT66" si="27">AE35*$K35</f>
        <v>0</v>
      </c>
      <c r="AO35">
        <f t="shared" si="27"/>
        <v>0</v>
      </c>
      <c r="AP35">
        <f t="shared" si="27"/>
        <v>-1.2625523713515261</v>
      </c>
      <c r="AQ35">
        <f t="shared" si="27"/>
        <v>-332.31801975069186</v>
      </c>
      <c r="AR35">
        <f t="shared" si="27"/>
        <v>-333.58057212204341</v>
      </c>
      <c r="AS35">
        <f t="shared" si="27"/>
        <v>5.9357060457726742</v>
      </c>
      <c r="AT35">
        <f t="shared" si="27"/>
        <v>11.607269798644795</v>
      </c>
      <c r="AU35">
        <f t="shared" si="23"/>
        <v>-316.03759627762588</v>
      </c>
      <c r="AW35">
        <v>32</v>
      </c>
      <c r="AX35">
        <f>IF(Z35&gt;0, (R35*SUMPRODUCT(K35:$K$98, X35:$X$98)-K35*$AZ$3)/Z35, 0)</f>
        <v>6331.7149277426688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1000000</v>
      </c>
      <c r="S36">
        <f t="shared" si="1"/>
        <v>6233.3964805721143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3829.1381409712462</v>
      </c>
      <c r="AC36">
        <f t="shared" si="2"/>
        <v>3678.363470488307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-8601.935325100334</v>
      </c>
      <c r="AI36">
        <f t="shared" si="25"/>
        <v>-8631.4406155303004</v>
      </c>
      <c r="AJ36">
        <f t="shared" si="7"/>
        <v>150.7746704829392</v>
      </c>
      <c r="AK36">
        <f t="shared" si="22"/>
        <v>268.03966986798724</v>
      </c>
      <c r="AL36">
        <f t="shared" si="26"/>
        <v>-8212.6262751793747</v>
      </c>
      <c r="AN36">
        <f t="shared" si="27"/>
        <v>0</v>
      </c>
      <c r="AO36">
        <f t="shared" si="27"/>
        <v>0</v>
      </c>
      <c r="AP36">
        <f t="shared" si="27"/>
        <v>-1.0999718927383166</v>
      </c>
      <c r="AQ36">
        <f t="shared" si="27"/>
        <v>-320.68442448386139</v>
      </c>
      <c r="AR36">
        <f t="shared" si="27"/>
        <v>-321.78439637659966</v>
      </c>
      <c r="AS36">
        <f t="shared" si="27"/>
        <v>5.6209546576660907</v>
      </c>
      <c r="AT36">
        <f t="shared" si="27"/>
        <v>9.9926521209292041</v>
      </c>
      <c r="AU36">
        <f t="shared" si="23"/>
        <v>-306.17078959800438</v>
      </c>
      <c r="AW36">
        <v>33</v>
      </c>
      <c r="AX36">
        <f>IF(Z36&gt;0, (R36*SUMPRODUCT(K36:$K$98, X36:$X$98)-K36*$AZ$3)/Z36, 0)</f>
        <v>6233.3964805721143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1000000</v>
      </c>
      <c r="S37">
        <f t="shared" si="1"/>
        <v>6122.2905990032023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3678.363470488307</v>
      </c>
      <c r="AC37">
        <f t="shared" si="2"/>
        <v>3519.7713221363674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-9293.8956268735055</v>
      </c>
      <c r="AI37">
        <f t="shared" si="25"/>
        <v>-9322.6411696178293</v>
      </c>
      <c r="AJ37">
        <f t="shared" si="7"/>
        <v>158.59214835193961</v>
      </c>
      <c r="AK37">
        <f t="shared" si="22"/>
        <v>257.48544293418149</v>
      </c>
      <c r="AL37">
        <f t="shared" si="26"/>
        <v>-8906.5635783317084</v>
      </c>
      <c r="AN37">
        <f t="shared" si="27"/>
        <v>0</v>
      </c>
      <c r="AO37">
        <f t="shared" si="27"/>
        <v>0</v>
      </c>
      <c r="AP37">
        <f t="shared" si="27"/>
        <v>-0.95682867981018183</v>
      </c>
      <c r="AQ37">
        <f t="shared" si="27"/>
        <v>-309.35807899160204</v>
      </c>
      <c r="AR37">
        <f t="shared" si="27"/>
        <v>-310.31490767141224</v>
      </c>
      <c r="AS37">
        <f t="shared" si="27"/>
        <v>5.2789233198879524</v>
      </c>
      <c r="AT37">
        <f t="shared" si="27"/>
        <v>8.5707011561540867</v>
      </c>
      <c r="AU37">
        <f t="shared" si="23"/>
        <v>-296.4652831953702</v>
      </c>
      <c r="AW37">
        <v>34</v>
      </c>
      <c r="AX37">
        <f>IF(Z37&gt;0, (R37*SUMPRODUCT(K37:$K$98, X37:$X$98)-K37*$AZ$3)/Z37, 0)</f>
        <v>6122.2905990032023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1000000</v>
      </c>
      <c r="S38">
        <f t="shared" si="1"/>
        <v>6000.6293801427137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3519.7713221363674</v>
      </c>
      <c r="AC38">
        <f t="shared" si="2"/>
        <v>3355.1384896911241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-10030.649057391076</v>
      </c>
      <c r="AI38">
        <f t="shared" si="25"/>
        <v>-10058.605612255087</v>
      </c>
      <c r="AJ38">
        <f t="shared" si="7"/>
        <v>164.63283244524337</v>
      </c>
      <c r="AK38">
        <f t="shared" si="22"/>
        <v>246.38399254954575</v>
      </c>
      <c r="AL38">
        <f t="shared" si="26"/>
        <v>-9647.588787260298</v>
      </c>
      <c r="AN38">
        <f t="shared" si="27"/>
        <v>0</v>
      </c>
      <c r="AO38">
        <f t="shared" si="27"/>
        <v>0</v>
      </c>
      <c r="AP38">
        <f t="shared" si="27"/>
        <v>-0.83086277187936042</v>
      </c>
      <c r="AQ38">
        <f t="shared" si="27"/>
        <v>-298.10872334279185</v>
      </c>
      <c r="AR38">
        <f t="shared" si="27"/>
        <v>-298.93958611467122</v>
      </c>
      <c r="AS38">
        <f t="shared" si="27"/>
        <v>4.8928522192086685</v>
      </c>
      <c r="AT38">
        <f t="shared" si="27"/>
        <v>7.3224790390731522</v>
      </c>
      <c r="AU38">
        <f t="shared" si="23"/>
        <v>-286.72425485638939</v>
      </c>
      <c r="AW38">
        <v>35</v>
      </c>
      <c r="AX38">
        <f>IF(Z38&gt;0, (R38*SUMPRODUCT(K38:$K$98, X38:$X$98)-K38*$AZ$3)/Z38, 0)</f>
        <v>6000.6293801427137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1000000</v>
      </c>
      <c r="S39">
        <f t="shared" si="1"/>
        <v>5870.5800421400418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3355.1384896911241</v>
      </c>
      <c r="AC39">
        <f t="shared" si="2"/>
        <v>3186.2487364790099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-10791.248069703366</v>
      </c>
      <c r="AI39">
        <f t="shared" si="25"/>
        <v>-10818.385496615252</v>
      </c>
      <c r="AJ39">
        <f t="shared" si="7"/>
        <v>168.8897532121141</v>
      </c>
      <c r="AK39">
        <f t="shared" si="22"/>
        <v>234.8596942783787</v>
      </c>
      <c r="AL39">
        <f t="shared" si="26"/>
        <v>-10414.63604912476</v>
      </c>
      <c r="AN39">
        <f t="shared" si="27"/>
        <v>0</v>
      </c>
      <c r="AO39">
        <f t="shared" si="27"/>
        <v>0</v>
      </c>
      <c r="AP39">
        <f t="shared" si="27"/>
        <v>-0.72010577328186287</v>
      </c>
      <c r="AQ39">
        <f t="shared" si="27"/>
        <v>-286.35139437286347</v>
      </c>
      <c r="AR39">
        <f t="shared" si="27"/>
        <v>-287.07150014614535</v>
      </c>
      <c r="AS39">
        <f t="shared" si="27"/>
        <v>4.481577665085319</v>
      </c>
      <c r="AT39">
        <f t="shared" si="27"/>
        <v>6.2321244497576291</v>
      </c>
      <c r="AU39">
        <f t="shared" si="23"/>
        <v>-276.35779803130242</v>
      </c>
      <c r="AW39">
        <v>36</v>
      </c>
      <c r="AX39">
        <f>IF(Z39&gt;0, (R39*SUMPRODUCT(K39:$K$98, X39:$X$98)-K39*$AZ$3)/Z39, 0)</f>
        <v>5870.5800421400418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1000000</v>
      </c>
      <c r="S40">
        <f t="shared" si="1"/>
        <v>5735.2864436308009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3186.2487364790099</v>
      </c>
      <c r="AC40">
        <f t="shared" si="2"/>
        <v>3015.2714225799664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-11580.716742132547</v>
      </c>
      <c r="AI40">
        <f t="shared" si="25"/>
        <v>-11607.003758938206</v>
      </c>
      <c r="AJ40">
        <f t="shared" si="7"/>
        <v>170.97731389904357</v>
      </c>
      <c r="AK40">
        <f t="shared" si="22"/>
        <v>223.03741155353072</v>
      </c>
      <c r="AL40">
        <f t="shared" si="26"/>
        <v>-11212.989033485632</v>
      </c>
      <c r="AN40">
        <f t="shared" si="27"/>
        <v>0</v>
      </c>
      <c r="AO40">
        <f t="shared" si="27"/>
        <v>0</v>
      </c>
      <c r="AP40">
        <f t="shared" si="27"/>
        <v>-0.62280330150603491</v>
      </c>
      <c r="AQ40">
        <f t="shared" si="27"/>
        <v>-274.37531896937531</v>
      </c>
      <c r="AR40">
        <f t="shared" si="27"/>
        <v>-274.99812227088137</v>
      </c>
      <c r="AS40">
        <f t="shared" si="27"/>
        <v>4.0508680146630045</v>
      </c>
      <c r="AT40">
        <f t="shared" si="27"/>
        <v>5.2842982260729068</v>
      </c>
      <c r="AU40">
        <f t="shared" si="23"/>
        <v>-265.66295603014544</v>
      </c>
      <c r="AW40">
        <v>37</v>
      </c>
      <c r="AX40">
        <f>IF(Z40&gt;0, (R40*SUMPRODUCT(K40:$K$98, X40:$X$98)-K40*$AZ$3)/Z40, 0)</f>
        <v>5735.2864436308009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1000000</v>
      </c>
      <c r="S41">
        <f t="shared" si="1"/>
        <v>5597.5767984820995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3015.2714225799664</v>
      </c>
      <c r="AC41">
        <f t="shared" si="2"/>
        <v>2843.9086754622158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-12422.252596081127</v>
      </c>
      <c r="AI41">
        <f t="shared" si="25"/>
        <v>-12447.655630088926</v>
      </c>
      <c r="AJ41">
        <f t="shared" si="7"/>
        <v>171.36274711775059</v>
      </c>
      <c r="AK41">
        <f t="shared" si="22"/>
        <v>211.06899958059768</v>
      </c>
      <c r="AL41">
        <f t="shared" si="26"/>
        <v>-12065.223883390578</v>
      </c>
      <c r="AN41">
        <f t="shared" si="27"/>
        <v>0</v>
      </c>
      <c r="AO41">
        <f t="shared" si="27"/>
        <v>0</v>
      </c>
      <c r="AP41">
        <f t="shared" si="27"/>
        <v>-0.53737464382447653</v>
      </c>
      <c r="AQ41">
        <f t="shared" si="27"/>
        <v>-262.77977513501719</v>
      </c>
      <c r="AR41">
        <f t="shared" si="27"/>
        <v>-263.31714977884167</v>
      </c>
      <c r="AS41">
        <f t="shared" si="27"/>
        <v>3.6249998787117907</v>
      </c>
      <c r="AT41">
        <f t="shared" si="27"/>
        <v>4.4649441652200865</v>
      </c>
      <c r="AU41">
        <f t="shared" si="23"/>
        <v>-255.22720573490977</v>
      </c>
      <c r="AW41">
        <v>38</v>
      </c>
      <c r="AX41">
        <f>IF(Z41&gt;0, (R41*SUMPRODUCT(K41:$K$98, X41:$X$98)-K41*$AZ$3)/Z41, 0)</f>
        <v>5597.5767984820995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1000000</v>
      </c>
      <c r="S42">
        <f t="shared" si="1"/>
        <v>5459.0226638560453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2843.9086754622158</v>
      </c>
      <c r="AC42">
        <f t="shared" si="2"/>
        <v>2673.1044109090058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-13312.860831664026</v>
      </c>
      <c r="AI42">
        <f t="shared" si="25"/>
        <v>-13337.344192290164</v>
      </c>
      <c r="AJ42">
        <f t="shared" si="7"/>
        <v>170.80426455321003</v>
      </c>
      <c r="AK42">
        <f t="shared" si="22"/>
        <v>199.07360728235511</v>
      </c>
      <c r="AL42">
        <f t="shared" si="26"/>
        <v>-12967.4663204546</v>
      </c>
      <c r="AN42">
        <f t="shared" si="27"/>
        <v>0</v>
      </c>
      <c r="AO42">
        <f t="shared" si="27"/>
        <v>0</v>
      </c>
      <c r="AP42">
        <f t="shared" si="27"/>
        <v>-0.46242849490430965</v>
      </c>
      <c r="AQ42">
        <f t="shared" si="27"/>
        <v>-251.44612666794328</v>
      </c>
      <c r="AR42">
        <f t="shared" si="27"/>
        <v>-251.90855516284756</v>
      </c>
      <c r="AS42">
        <f t="shared" si="27"/>
        <v>3.226058717456231</v>
      </c>
      <c r="AT42">
        <f t="shared" si="27"/>
        <v>3.7599947979555894</v>
      </c>
      <c r="AU42">
        <f t="shared" si="23"/>
        <v>-244.92250164743575</v>
      </c>
      <c r="AW42">
        <v>39</v>
      </c>
      <c r="AX42">
        <f>IF(Z42&gt;0, (R42*SUMPRODUCT(K42:$K$98, X42:$X$98)-K42*$AZ$3)/Z42, 0)</f>
        <v>5459.0226638560453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1000000</v>
      </c>
      <c r="S43">
        <f t="shared" si="1"/>
        <v>5321.3347931835333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2673.1044109090058</v>
      </c>
      <c r="AC43">
        <f t="shared" si="2"/>
        <v>2503.7792758319615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-14253.391384622377</v>
      </c>
      <c r="AI43">
        <f t="shared" si="25"/>
        <v>-14276.917242073023</v>
      </c>
      <c r="AJ43">
        <f t="shared" si="7"/>
        <v>169.32513507704425</v>
      </c>
      <c r="AK43">
        <f t="shared" si="22"/>
        <v>187.11730876363043</v>
      </c>
      <c r="AL43">
        <f t="shared" si="26"/>
        <v>-13920.474798232348</v>
      </c>
      <c r="AN43">
        <f t="shared" si="27"/>
        <v>0</v>
      </c>
      <c r="AO43">
        <f t="shared" si="27"/>
        <v>0</v>
      </c>
      <c r="AP43">
        <f t="shared" si="27"/>
        <v>-0.3967354392510607</v>
      </c>
      <c r="AQ43">
        <f t="shared" si="27"/>
        <v>-240.36639275140175</v>
      </c>
      <c r="AR43">
        <f t="shared" si="27"/>
        <v>-240.76312819065279</v>
      </c>
      <c r="AS43">
        <f t="shared" si="27"/>
        <v>2.8554658201923262</v>
      </c>
      <c r="AT43">
        <f t="shared" si="27"/>
        <v>3.1555095426193329</v>
      </c>
      <c r="AU43">
        <f t="shared" si="23"/>
        <v>-234.75215282784114</v>
      </c>
      <c r="AW43">
        <v>40</v>
      </c>
      <c r="AX43">
        <f>IF(Z43&gt;0, (R43*SUMPRODUCT(K43:$K$98, X43:$X$98)-K43*$AZ$3)/Z43, 0)</f>
        <v>5321.3347931835333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1000000</v>
      </c>
      <c r="S44">
        <f t="shared" si="1"/>
        <v>5185.3700244356896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2503.7792758319615</v>
      </c>
      <c r="AC44">
        <f t="shared" si="2"/>
        <v>2336.7351970010063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-15171.968036617693</v>
      </c>
      <c r="AI44">
        <f t="shared" si="25"/>
        <v>-15194.500037092001</v>
      </c>
      <c r="AJ44">
        <f t="shared" si="7"/>
        <v>167.04407883095519</v>
      </c>
      <c r="AK44">
        <f t="shared" si="22"/>
        <v>175.26454930823732</v>
      </c>
      <c r="AL44">
        <f t="shared" si="26"/>
        <v>-14852.191408952807</v>
      </c>
      <c r="AN44">
        <f t="shared" si="27"/>
        <v>0</v>
      </c>
      <c r="AO44">
        <f t="shared" si="27"/>
        <v>0</v>
      </c>
      <c r="AP44">
        <f t="shared" si="27"/>
        <v>-0.33926359857951921</v>
      </c>
      <c r="AQ44">
        <f t="shared" si="27"/>
        <v>-228.44382945515261</v>
      </c>
      <c r="AR44">
        <f t="shared" si="27"/>
        <v>-228.7830930537321</v>
      </c>
      <c r="AS44">
        <f t="shared" si="27"/>
        <v>2.5151772640076624</v>
      </c>
      <c r="AT44">
        <f t="shared" si="27"/>
        <v>2.6389526207195266</v>
      </c>
      <c r="AU44">
        <f t="shared" si="23"/>
        <v>-223.62896316900492</v>
      </c>
      <c r="AW44">
        <v>41</v>
      </c>
      <c r="AX44">
        <f>IF(Z44&gt;0, (R44*SUMPRODUCT(K44:$K$98, X44:$X$98)-K44*$AZ$3)/Z44, 0)</f>
        <v>5185.3700244356896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1000000</v>
      </c>
      <c r="S45">
        <f t="shared" si="1"/>
        <v>5053.7750731698816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2336.7351970010063</v>
      </c>
      <c r="AC45">
        <f t="shared" si="2"/>
        <v>2173.7577192605372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-16008.071988416983</v>
      </c>
      <c r="AI45">
        <f t="shared" si="25"/>
        <v>-16029.578265287128</v>
      </c>
      <c r="AJ45">
        <f t="shared" si="7"/>
        <v>162.97747774046911</v>
      </c>
      <c r="AK45">
        <f t="shared" si="22"/>
        <v>163.57146379007045</v>
      </c>
      <c r="AL45">
        <f t="shared" si="26"/>
        <v>-15703.029323756587</v>
      </c>
      <c r="AN45">
        <f t="shared" si="27"/>
        <v>0</v>
      </c>
      <c r="AO45">
        <f t="shared" si="27"/>
        <v>0</v>
      </c>
      <c r="AP45">
        <f t="shared" si="27"/>
        <v>-0.28912438537502505</v>
      </c>
      <c r="AQ45">
        <f t="shared" si="27"/>
        <v>-215.20805310171252</v>
      </c>
      <c r="AR45">
        <f t="shared" si="27"/>
        <v>-215.49717748708755</v>
      </c>
      <c r="AS45">
        <f t="shared" si="27"/>
        <v>2.1910237353588062</v>
      </c>
      <c r="AT45">
        <f t="shared" si="27"/>
        <v>2.1990091180705265</v>
      </c>
      <c r="AU45">
        <f t="shared" si="23"/>
        <v>-211.10714463365821</v>
      </c>
      <c r="AW45">
        <v>42</v>
      </c>
      <c r="AX45">
        <f>IF(Z45&gt;0, (R45*SUMPRODUCT(K45:$K$98, X45:$X$98)-K45*$AZ$3)/Z45, 0)</f>
        <v>5053.7750731698816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1000000</v>
      </c>
      <c r="S46">
        <f t="shared" si="1"/>
        <v>4978.3304189032697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2173.7577192605372</v>
      </c>
      <c r="AC46">
        <f t="shared" si="2"/>
        <v>2017.0017659040786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-20668.015533313024</v>
      </c>
      <c r="AI46">
        <f t="shared" si="25"/>
        <v>-20688.273346637801</v>
      </c>
      <c r="AJ46">
        <f t="shared" si="7"/>
        <v>156.75595335645858</v>
      </c>
      <c r="AK46">
        <f t="shared" si="22"/>
        <v>152.16304034823762</v>
      </c>
      <c r="AL46">
        <f t="shared" si="26"/>
        <v>-20379.354352933104</v>
      </c>
      <c r="AN46">
        <f t="shared" si="27"/>
        <v>0</v>
      </c>
      <c r="AO46">
        <f t="shared" si="27"/>
        <v>0</v>
      </c>
      <c r="AP46">
        <f t="shared" si="27"/>
        <v>-0.24316106234660329</v>
      </c>
      <c r="AQ46">
        <f t="shared" si="27"/>
        <v>-248.08485166212708</v>
      </c>
      <c r="AR46">
        <f t="shared" si="27"/>
        <v>-248.32801272447367</v>
      </c>
      <c r="AS46">
        <f t="shared" si="27"/>
        <v>1.8815922299318388</v>
      </c>
      <c r="AT46">
        <f t="shared" si="27"/>
        <v>1.8264620148173303</v>
      </c>
      <c r="AU46">
        <f t="shared" si="23"/>
        <v>-244.61995847972449</v>
      </c>
      <c r="AW46">
        <v>43</v>
      </c>
      <c r="AX46">
        <f>IF(Z46&gt;0, (R46*SUMPRODUCT(K46:$K$98, X46:$X$98)-K46*$AZ$3)/Z46, 0)</f>
        <v>4978.3304189032697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1000000</v>
      </c>
      <c r="S47">
        <f t="shared" si="1"/>
        <v>4841.3897018178805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2017.0017659040786</v>
      </c>
      <c r="AC47">
        <f t="shared" si="2"/>
        <v>1821.1062890144988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-24951.078285703075</v>
      </c>
      <c r="AI47">
        <f t="shared" si="25"/>
        <v>-24969.885966980321</v>
      </c>
      <c r="AJ47">
        <f t="shared" si="7"/>
        <v>195.89547688957987</v>
      </c>
      <c r="AK47">
        <f t="shared" si="22"/>
        <v>141.19012361328552</v>
      </c>
      <c r="AL47">
        <f t="shared" si="26"/>
        <v>-24632.800366477455</v>
      </c>
      <c r="AN47">
        <f t="shared" si="27"/>
        <v>0</v>
      </c>
      <c r="AO47">
        <f t="shared" si="27"/>
        <v>0</v>
      </c>
      <c r="AP47">
        <f t="shared" si="27"/>
        <v>-0.20156666072188845</v>
      </c>
      <c r="AQ47">
        <f t="shared" si="27"/>
        <v>-267.40699490396747</v>
      </c>
      <c r="AR47">
        <f t="shared" si="27"/>
        <v>-267.60856156468935</v>
      </c>
      <c r="AS47">
        <f t="shared" si="27"/>
        <v>2.0994612012554987</v>
      </c>
      <c r="AT47">
        <f t="shared" si="27"/>
        <v>1.5131701417161623</v>
      </c>
      <c r="AU47">
        <f t="shared" si="23"/>
        <v>-263.99593022171774</v>
      </c>
      <c r="AW47">
        <v>44</v>
      </c>
      <c r="AX47">
        <f>IF(Z47&gt;0, (R47*SUMPRODUCT(K47:$K$98, X47:$X$98)-K47*$AZ$3)/Z47, 0)</f>
        <v>4841.3897018178805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1000000</v>
      </c>
      <c r="S48">
        <f t="shared" si="1"/>
        <v>4657.1973126996336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1821.1062890144988</v>
      </c>
      <c r="AC48">
        <f t="shared" si="2"/>
        <v>1600.2969501574489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-28774.062672098284</v>
      </c>
      <c r="AI48">
        <f t="shared" si="25"/>
        <v>-28791.24357342915</v>
      </c>
      <c r="AJ48">
        <f t="shared" si="7"/>
        <v>220.80933885704985</v>
      </c>
      <c r="AK48">
        <f t="shared" si="22"/>
        <v>127.47744023101492</v>
      </c>
      <c r="AL48">
        <f t="shared" si="26"/>
        <v>-28442.956794341088</v>
      </c>
      <c r="AN48">
        <f t="shared" si="27"/>
        <v>0</v>
      </c>
      <c r="AO48">
        <f t="shared" si="27"/>
        <v>0</v>
      </c>
      <c r="AP48">
        <f t="shared" si="27"/>
        <v>-0.16440361607757595</v>
      </c>
      <c r="AQ48">
        <f t="shared" si="27"/>
        <v>-275.33828763900902</v>
      </c>
      <c r="AR48">
        <f t="shared" si="27"/>
        <v>-275.50269125508657</v>
      </c>
      <c r="AS48">
        <f t="shared" si="27"/>
        <v>2.1129190531219586</v>
      </c>
      <c r="AT48">
        <f t="shared" si="27"/>
        <v>1.2198284443109617</v>
      </c>
      <c r="AU48">
        <f t="shared" si="23"/>
        <v>-272.1699437576537</v>
      </c>
      <c r="AW48">
        <v>45</v>
      </c>
      <c r="AX48">
        <f>IF(Z48&gt;0, (R48*SUMPRODUCT(K48:$K$98, X48:$X$98)-K48*$AZ$3)/Z48, 0)</f>
        <v>4657.1973126996336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1000000</v>
      </c>
      <c r="S49">
        <f t="shared" si="1"/>
        <v>4433.5828480065129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1600.2969501574489</v>
      </c>
      <c r="AC49">
        <f t="shared" si="2"/>
        <v>1366.5637125603305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-31951.740044534159</v>
      </c>
      <c r="AI49">
        <f t="shared" si="25"/>
        <v>-31967.151549849492</v>
      </c>
      <c r="AJ49">
        <f t="shared" si="7"/>
        <v>233.73323759711843</v>
      </c>
      <c r="AK49">
        <f t="shared" si="22"/>
        <v>112.02078651102144</v>
      </c>
      <c r="AL49">
        <f t="shared" si="26"/>
        <v>-31621.397525741351</v>
      </c>
      <c r="AN49">
        <f t="shared" si="27"/>
        <v>0</v>
      </c>
      <c r="AO49">
        <f t="shared" si="27"/>
        <v>0</v>
      </c>
      <c r="AP49">
        <f t="shared" si="27"/>
        <v>-0.13167170514377646</v>
      </c>
      <c r="AQ49">
        <f t="shared" si="27"/>
        <v>-272.98696706733119</v>
      </c>
      <c r="AR49">
        <f t="shared" si="27"/>
        <v>-273.11863877247498</v>
      </c>
      <c r="AS49">
        <f t="shared" si="27"/>
        <v>1.9969531407532937</v>
      </c>
      <c r="AT49">
        <f t="shared" si="27"/>
        <v>0.95707509874323637</v>
      </c>
      <c r="AU49">
        <f t="shared" si="23"/>
        <v>-270.16461053297849</v>
      </c>
      <c r="AW49">
        <v>46</v>
      </c>
      <c r="AX49">
        <f>IF(Z49&gt;0, (R49*SUMPRODUCT(K49:$K$98, X49:$X$98)-K49*$AZ$3)/Z49, 0)</f>
        <v>4433.5828480065129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50</v>
      </c>
      <c r="R50">
        <f t="shared" si="0"/>
        <v>1000000</v>
      </c>
      <c r="S50">
        <f t="shared" si="1"/>
        <v>4165.6752543184384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1366.5637125603305</v>
      </c>
      <c r="AC50">
        <f t="shared" si="2"/>
        <v>1130.7241116018301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-33709.43269409264</v>
      </c>
      <c r="AI50">
        <f t="shared" si="25"/>
        <v>-33723.004612720113</v>
      </c>
      <c r="AJ50">
        <f t="shared" si="7"/>
        <v>235.83960095850034</v>
      </c>
      <c r="AK50">
        <f t="shared" si="22"/>
        <v>95.659459879223149</v>
      </c>
      <c r="AL50">
        <f t="shared" si="26"/>
        <v>-33391.505551882394</v>
      </c>
      <c r="AN50">
        <f t="shared" si="27"/>
        <v>0</v>
      </c>
      <c r="AO50">
        <f t="shared" si="27"/>
        <v>0</v>
      </c>
      <c r="AP50">
        <f t="shared" si="27"/>
        <v>-0.1035310512218351</v>
      </c>
      <c r="AQ50">
        <f t="shared" si="27"/>
        <v>-257.14662006934572</v>
      </c>
      <c r="AR50">
        <f t="shared" si="27"/>
        <v>-257.25015112056758</v>
      </c>
      <c r="AS50">
        <f t="shared" si="27"/>
        <v>1.7990619069542899</v>
      </c>
      <c r="AT50">
        <f t="shared" si="27"/>
        <v>0.72972176686652301</v>
      </c>
      <c r="AU50">
        <f t="shared" si="23"/>
        <v>-254.7213674467468</v>
      </c>
      <c r="AW50">
        <v>47</v>
      </c>
      <c r="AX50">
        <f>IF(Z50&gt;0, (R50*SUMPRODUCT(K50:$K$98, X50:$X$98)-K50*$AZ$3)/Z50, 0)</f>
        <v>4165.6752543184384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1000000</v>
      </c>
      <c r="S51">
        <f t="shared" si="1"/>
        <v>3871.0565852405989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1130.7241116018301</v>
      </c>
      <c r="AC51">
        <f t="shared" si="2"/>
        <v>906.7447827010833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-34486.962644029831</v>
      </c>
      <c r="AI51">
        <f t="shared" si="25"/>
        <v>-34498.674495338826</v>
      </c>
      <c r="AJ51">
        <f t="shared" si="7"/>
        <v>223.97932890074685</v>
      </c>
      <c r="AK51">
        <f t="shared" si="22"/>
        <v>79.150687812128112</v>
      </c>
      <c r="AL51">
        <f t="shared" si="26"/>
        <v>-34195.544478625947</v>
      </c>
      <c r="AN51">
        <f t="shared" si="27"/>
        <v>0</v>
      </c>
      <c r="AO51">
        <f t="shared" si="27"/>
        <v>0</v>
      </c>
      <c r="AP51">
        <f t="shared" si="27"/>
        <v>-7.9769506267244827E-2</v>
      </c>
      <c r="AQ51">
        <f t="shared" si="27"/>
        <v>-234.89095875540224</v>
      </c>
      <c r="AR51">
        <f t="shared" si="27"/>
        <v>-234.97072826166948</v>
      </c>
      <c r="AS51">
        <f t="shared" si="27"/>
        <v>1.5255248729767636</v>
      </c>
      <c r="AT51">
        <f t="shared" si="27"/>
        <v>0.53909592266046658</v>
      </c>
      <c r="AU51">
        <f t="shared" si="23"/>
        <v>-232.90610746603221</v>
      </c>
      <c r="AW51">
        <v>48</v>
      </c>
      <c r="AX51">
        <f>IF(Z51&gt;0, (R51*SUMPRODUCT(K51:$K$98, X51:$X$98)-K51*$AZ$3)/Z51, 0)</f>
        <v>3871.0565852405989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50</v>
      </c>
      <c r="R52">
        <f t="shared" si="0"/>
        <v>1000000</v>
      </c>
      <c r="S52">
        <f t="shared" si="1"/>
        <v>3546.474422037802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906.7447827010833</v>
      </c>
      <c r="AC52">
        <f t="shared" si="2"/>
        <v>701.4674767747872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-34101.75138855508</v>
      </c>
      <c r="AI52">
        <f t="shared" si="25"/>
        <v>-34111.641033781561</v>
      </c>
      <c r="AJ52">
        <f t="shared" si="7"/>
        <v>205.27730592629609</v>
      </c>
      <c r="AK52">
        <f t="shared" si="22"/>
        <v>63.472134789075838</v>
      </c>
      <c r="AL52">
        <f t="shared" si="26"/>
        <v>-33842.89159306619</v>
      </c>
      <c r="AN52">
        <f t="shared" si="27"/>
        <v>0</v>
      </c>
      <c r="AO52">
        <f t="shared" si="27"/>
        <v>0</v>
      </c>
      <c r="AP52">
        <f t="shared" si="27"/>
        <v>-6.0141470627617481E-2</v>
      </c>
      <c r="AQ52">
        <f t="shared" si="27"/>
        <v>-207.38150181501445</v>
      </c>
      <c r="AR52">
        <f t="shared" si="27"/>
        <v>-207.44164328564207</v>
      </c>
      <c r="AS52">
        <f t="shared" si="27"/>
        <v>1.2483439781870747</v>
      </c>
      <c r="AT52">
        <f t="shared" si="27"/>
        <v>0.38599034067151167</v>
      </c>
      <c r="AU52">
        <f t="shared" si="23"/>
        <v>-205.80730896678347</v>
      </c>
      <c r="AW52">
        <v>49</v>
      </c>
      <c r="AX52">
        <f>IF(Z52&gt;0, (R52*SUMPRODUCT(K52:$K$98, X52:$X$98)-K52*$AZ$3)/Z52, 0)</f>
        <v>3546.474422037802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1000000</v>
      </c>
      <c r="S53">
        <f t="shared" si="1"/>
        <v>3188.8896614206369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701.4674767747872</v>
      </c>
      <c r="AC53">
        <f t="shared" si="2"/>
        <v>520.52673641433194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-32583.634271186205</v>
      </c>
      <c r="AI53">
        <f t="shared" si="25"/>
        <v>-32591.795838246861</v>
      </c>
      <c r="AJ53">
        <f t="shared" si="7"/>
        <v>180.94074036045527</v>
      </c>
      <c r="AK53">
        <f t="shared" si="22"/>
        <v>49.102723374235111</v>
      </c>
      <c r="AL53">
        <f t="shared" si="26"/>
        <v>-32361.752374512169</v>
      </c>
      <c r="AN53">
        <f t="shared" si="27"/>
        <v>0</v>
      </c>
      <c r="AO53">
        <f t="shared" si="27"/>
        <v>0</v>
      </c>
      <c r="AP53">
        <f t="shared" si="27"/>
        <v>-4.4314806982182077E-2</v>
      </c>
      <c r="AQ53">
        <f t="shared" si="27"/>
        <v>-176.91914466602452</v>
      </c>
      <c r="AR53">
        <f t="shared" si="27"/>
        <v>-176.96345947300671</v>
      </c>
      <c r="AS53">
        <f t="shared" si="27"/>
        <v>0.98245274770092661</v>
      </c>
      <c r="AT53">
        <f t="shared" si="27"/>
        <v>0.26661273410572894</v>
      </c>
      <c r="AU53">
        <f t="shared" si="23"/>
        <v>-175.71439399120004</v>
      </c>
      <c r="AW53">
        <v>50</v>
      </c>
      <c r="AX53">
        <f>IF(Z53&gt;0, (R53*SUMPRODUCT(K53:$K$98, X53:$X$98)-K53*$AZ$3)/Z53, 0)</f>
        <v>3188.8896614206369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1000000</v>
      </c>
      <c r="S54">
        <f t="shared" si="1"/>
        <v>2795.5953132784016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520.52673641433194</v>
      </c>
      <c r="AC54">
        <f t="shared" si="2"/>
        <v>367.21541447559235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-30244.030626892389</v>
      </c>
      <c r="AI54">
        <f t="shared" si="25"/>
        <v>-30250.598376751092</v>
      </c>
      <c r="AJ54">
        <f t="shared" si="7"/>
        <v>153.31132193873958</v>
      </c>
      <c r="AK54">
        <f t="shared" si="22"/>
        <v>36.436871549003236</v>
      </c>
      <c r="AL54">
        <f t="shared" si="26"/>
        <v>-30060.850183263352</v>
      </c>
      <c r="AN54">
        <f t="shared" si="27"/>
        <v>0</v>
      </c>
      <c r="AO54">
        <f t="shared" si="27"/>
        <v>0</v>
      </c>
      <c r="AP54">
        <f t="shared" si="27"/>
        <v>-3.1840060897259458E-2</v>
      </c>
      <c r="AQ54">
        <f t="shared" si="27"/>
        <v>-146.62126263267263</v>
      </c>
      <c r="AR54">
        <f t="shared" si="27"/>
        <v>-146.65310269356988</v>
      </c>
      <c r="AS54">
        <f t="shared" si="27"/>
        <v>0.74324417521765607</v>
      </c>
      <c r="AT54">
        <f t="shared" si="27"/>
        <v>0.17664378729166433</v>
      </c>
      <c r="AU54">
        <f t="shared" si="23"/>
        <v>-145.73321473106057</v>
      </c>
      <c r="AW54">
        <v>51</v>
      </c>
      <c r="AX54">
        <f>IF(Z54&gt;0, (R54*SUMPRODUCT(K54:$K$98, X54:$X$98)-K54*$AZ$3)/Z54, 0)</f>
        <v>2795.5953132784016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1000000</v>
      </c>
      <c r="S55">
        <f t="shared" si="1"/>
        <v>2347.9786636353952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367.21541447559235</v>
      </c>
      <c r="AC55">
        <f t="shared" si="2"/>
        <v>241.67256499228137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-27113.525098452941</v>
      </c>
      <c r="AI55">
        <f t="shared" si="25"/>
        <v>-27118.671494558137</v>
      </c>
      <c r="AJ55">
        <f t="shared" si="7"/>
        <v>125.54284948331099</v>
      </c>
      <c r="AK55">
        <f t="shared" si="22"/>
        <v>25.705079013291467</v>
      </c>
      <c r="AL55">
        <f t="shared" si="26"/>
        <v>-26967.423566061534</v>
      </c>
      <c r="AN55">
        <f t="shared" si="27"/>
        <v>0</v>
      </c>
      <c r="AO55">
        <f t="shared" si="27"/>
        <v>0</v>
      </c>
      <c r="AP55">
        <f t="shared" si="27"/>
        <v>-2.2276269992993862E-2</v>
      </c>
      <c r="AQ55">
        <f t="shared" si="27"/>
        <v>-117.36139100238812</v>
      </c>
      <c r="AR55">
        <f t="shared" si="27"/>
        <v>-117.38366727238112</v>
      </c>
      <c r="AS55">
        <f t="shared" si="27"/>
        <v>0.54341452807276303</v>
      </c>
      <c r="AT55">
        <f t="shared" si="27"/>
        <v>0.11126490627359679</v>
      </c>
      <c r="AU55">
        <f t="shared" si="23"/>
        <v>-116.72898783803475</v>
      </c>
      <c r="AW55">
        <v>52</v>
      </c>
      <c r="AX55">
        <f>IF(Z55&gt;0, (R55*SUMPRODUCT(K55:$K$98, X55:$X$98)-K55*$AZ$3)/Z55, 0)</f>
        <v>2347.9786636353952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1000000</v>
      </c>
      <c r="S56">
        <f t="shared" si="1"/>
        <v>1826.835506328885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241.67256499228137</v>
      </c>
      <c r="AC56">
        <f t="shared" si="2"/>
        <v>143.13118573039466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-23549.396202175907</v>
      </c>
      <c r="AI56">
        <f t="shared" si="25"/>
        <v>-23553.31366450994</v>
      </c>
      <c r="AJ56">
        <f t="shared" si="7"/>
        <v>98.541379261886703</v>
      </c>
      <c r="AK56">
        <f t="shared" si="22"/>
        <v>16.917079549459697</v>
      </c>
      <c r="AL56">
        <f t="shared" si="26"/>
        <v>-23437.855205698594</v>
      </c>
      <c r="AN56">
        <f t="shared" si="27"/>
        <v>0</v>
      </c>
      <c r="AO56">
        <f t="shared" si="27"/>
        <v>0</v>
      </c>
      <c r="AP56">
        <f t="shared" si="27"/>
        <v>-1.5140006794588349E-2</v>
      </c>
      <c r="AQ56">
        <f t="shared" si="27"/>
        <v>-91.012494341517311</v>
      </c>
      <c r="AR56">
        <f t="shared" si="27"/>
        <v>-91.027634348311892</v>
      </c>
      <c r="AS56">
        <f t="shared" si="27"/>
        <v>0.38083765059119046</v>
      </c>
      <c r="AT56">
        <f t="shared" si="27"/>
        <v>6.538025831116373E-2</v>
      </c>
      <c r="AU56">
        <f t="shared" si="23"/>
        <v>-90.581416439409537</v>
      </c>
      <c r="AW56">
        <v>53</v>
      </c>
      <c r="AX56">
        <f>IF(Z56&gt;0, (R56*SUMPRODUCT(K56:$K$98, X56:$X$98)-K56*$AZ$3)/Z56, 0)</f>
        <v>1826.835506328885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1000000</v>
      </c>
      <c r="S57">
        <f t="shared" si="1"/>
        <v>1192.7669219825884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143.13118573039466</v>
      </c>
      <c r="AC57">
        <f t="shared" si="2"/>
        <v>68.922273300039279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-19782.232530128636</v>
      </c>
      <c r="AI57">
        <f t="shared" si="25"/>
        <v>-19785.121706212823</v>
      </c>
      <c r="AJ57">
        <f t="shared" si="7"/>
        <v>74.208912430355383</v>
      </c>
      <c r="AK57">
        <f t="shared" si="22"/>
        <v>10.019183001127628</v>
      </c>
      <c r="AL57">
        <f t="shared" si="26"/>
        <v>-19700.893610781339</v>
      </c>
      <c r="AN57">
        <f t="shared" si="27"/>
        <v>0</v>
      </c>
      <c r="AO57">
        <f t="shared" si="27"/>
        <v>0</v>
      </c>
      <c r="AP57">
        <f t="shared" si="27"/>
        <v>-9.9695884130816866E-3</v>
      </c>
      <c r="AQ57">
        <f t="shared" si="27"/>
        <v>-68.261923285553152</v>
      </c>
      <c r="AR57">
        <f t="shared" si="27"/>
        <v>-68.271892873966237</v>
      </c>
      <c r="AS57">
        <f t="shared" si="27"/>
        <v>0.25607034391645134</v>
      </c>
      <c r="AT57">
        <f t="shared" si="27"/>
        <v>3.457287747301821E-2</v>
      </c>
      <c r="AU57">
        <f t="shared" si="23"/>
        <v>-67.981249652576764</v>
      </c>
      <c r="AW57">
        <v>54</v>
      </c>
      <c r="AX57">
        <f>IF(Z57&gt;0, (R57*SUMPRODUCT(K57:$K$98, X57:$X$98)-K57*$AZ$3)/Z57, 0)</f>
        <v>1192.7669219825884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1000000</v>
      </c>
      <c r="S58">
        <f t="shared" si="1"/>
        <v>379.98283273213133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68.922273300039279</v>
      </c>
      <c r="AC58">
        <f t="shared" si="2"/>
        <v>15.663548149452197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-15983.960640960155</v>
      </c>
      <c r="AI58">
        <f t="shared" si="25"/>
        <v>-15986.021727251453</v>
      </c>
      <c r="AJ58">
        <f t="shared" si="7"/>
        <v>53.258725150587082</v>
      </c>
      <c r="AK58">
        <f t="shared" si="22"/>
        <v>4.8245591310027498</v>
      </c>
      <c r="AL58">
        <f t="shared" si="26"/>
        <v>-15927.938442969864</v>
      </c>
      <c r="AN58">
        <f t="shared" si="27"/>
        <v>0</v>
      </c>
      <c r="AO58">
        <f t="shared" si="27"/>
        <v>0</v>
      </c>
      <c r="AP58">
        <f t="shared" si="27"/>
        <v>-6.3501117772142212E-3</v>
      </c>
      <c r="AQ58">
        <f t="shared" si="27"/>
        <v>-49.245845329838261</v>
      </c>
      <c r="AR58">
        <f t="shared" si="27"/>
        <v>-49.252195441615477</v>
      </c>
      <c r="AS58">
        <f t="shared" si="27"/>
        <v>0.16408767514786804</v>
      </c>
      <c r="AT58">
        <f t="shared" si="27"/>
        <v>1.4864244106130903E-2</v>
      </c>
      <c r="AU58">
        <f t="shared" si="23"/>
        <v>-49.07324352236148</v>
      </c>
      <c r="AW58">
        <v>55</v>
      </c>
      <c r="AX58">
        <f>IF(Z58&gt;0, (R58*SUMPRODUCT(K58:$K$98, X58:$X$98)-K58*$AZ$3)/Z58, 0)</f>
        <v>379.98283273213133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1000000</v>
      </c>
      <c r="S59">
        <f t="shared" si="1"/>
        <v>-711.61354194290584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15.663548149452197</v>
      </c>
      <c r="AC59">
        <f t="shared" si="2"/>
        <v>-20.186584559880629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-12442.166787256278</v>
      </c>
      <c r="AI59">
        <f t="shared" si="25"/>
        <v>-12443.585154345299</v>
      </c>
      <c r="AJ59">
        <f t="shared" si="7"/>
        <v>35.850132709332826</v>
      </c>
      <c r="AK59">
        <f t="shared" si="22"/>
        <v>1.0964483704616539</v>
      </c>
      <c r="AL59">
        <f t="shared" si="26"/>
        <v>-12406.638573265505</v>
      </c>
      <c r="AN59">
        <f t="shared" si="27"/>
        <v>0</v>
      </c>
      <c r="AO59">
        <f t="shared" si="27"/>
        <v>0</v>
      </c>
      <c r="AP59">
        <f t="shared" si="27"/>
        <v>-3.9017174698635481E-3</v>
      </c>
      <c r="AQ59">
        <f t="shared" si="27"/>
        <v>-34.226555235623273</v>
      </c>
      <c r="AR59">
        <f t="shared" si="27"/>
        <v>-34.230456953093132</v>
      </c>
      <c r="AS59">
        <f t="shared" si="27"/>
        <v>9.8618397290508114E-2</v>
      </c>
      <c r="AT59">
        <f t="shared" si="27"/>
        <v>3.0161668265894104E-3</v>
      </c>
      <c r="AU59">
        <f t="shared" si="23"/>
        <v>-34.12882238897604</v>
      </c>
      <c r="AW59">
        <v>56</v>
      </c>
      <c r="AX59">
        <f>IF(Z59&gt;0, (R59*SUMPRODUCT(K59:$K$98, X59:$X$98)-K59*$AZ$3)/Z59, 0)</f>
        <v>-711.61354194290584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50</v>
      </c>
      <c r="R60">
        <f t="shared" si="0"/>
        <v>1000000</v>
      </c>
      <c r="S60">
        <f t="shared" si="1"/>
        <v>-2257.9731316568714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-20.186584559880629</v>
      </c>
      <c r="AC60">
        <f t="shared" si="2"/>
        <v>-42.452682098624088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-9282.433970850303</v>
      </c>
      <c r="AI60">
        <f t="shared" si="25"/>
        <v>-9283.3740325698927</v>
      </c>
      <c r="AJ60">
        <f t="shared" si="7"/>
        <v>22.266097538743459</v>
      </c>
      <c r="AK60">
        <f t="shared" si="22"/>
        <v>-1.4130609191916441</v>
      </c>
      <c r="AL60">
        <f t="shared" si="26"/>
        <v>-9262.5209959503409</v>
      </c>
      <c r="AN60">
        <f t="shared" si="27"/>
        <v>0</v>
      </c>
      <c r="AO60">
        <f t="shared" si="27"/>
        <v>0</v>
      </c>
      <c r="AP60">
        <f t="shared" si="27"/>
        <v>-2.3089020959760529E-3</v>
      </c>
      <c r="AQ60">
        <f t="shared" si="27"/>
        <v>-22.798749065566668</v>
      </c>
      <c r="AR60">
        <f t="shared" si="27"/>
        <v>-22.801057967662647</v>
      </c>
      <c r="AS60">
        <f t="shared" si="27"/>
        <v>5.4688153134122668E-2</v>
      </c>
      <c r="AT60">
        <f t="shared" si="27"/>
        <v>-3.4706437354876411E-3</v>
      </c>
      <c r="AU60">
        <f t="shared" si="23"/>
        <v>-22.749840458264011</v>
      </c>
      <c r="AW60">
        <v>57</v>
      </c>
      <c r="AX60">
        <f>IF(Z60&gt;0, (R60*SUMPRODUCT(K60:$K$98, X60:$X$98)-K60*$AZ$3)/Z60, 0)</f>
        <v>-2257.9731316568714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1000000</v>
      </c>
      <c r="S61">
        <f t="shared" si="1"/>
        <v>-4550.9146374138145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-42.452682098624088</v>
      </c>
      <c r="AC61">
        <f t="shared" si="2"/>
        <v>-54.572451077690907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-6621.6872849294023</v>
      </c>
      <c r="AI61">
        <f t="shared" si="25"/>
        <v>-6622.2868616675487</v>
      </c>
      <c r="AJ61">
        <f t="shared" si="7"/>
        <v>12.119768979066819</v>
      </c>
      <c r="AK61">
        <f t="shared" si="22"/>
        <v>-2.9716877469036866</v>
      </c>
      <c r="AL61">
        <f t="shared" si="26"/>
        <v>-6613.1387804353853</v>
      </c>
      <c r="AN61">
        <f t="shared" si="27"/>
        <v>0</v>
      </c>
      <c r="AO61">
        <f t="shared" si="27"/>
        <v>0</v>
      </c>
      <c r="AP61">
        <f t="shared" si="27"/>
        <v>-1.3148490665159886E-3</v>
      </c>
      <c r="AQ61">
        <f t="shared" si="27"/>
        <v>-14.521109294971167</v>
      </c>
      <c r="AR61">
        <f t="shared" si="27"/>
        <v>-14.522424144037682</v>
      </c>
      <c r="AS61">
        <f t="shared" si="27"/>
        <v>2.6578194107018564E-2</v>
      </c>
      <c r="AT61">
        <f t="shared" si="27"/>
        <v>-6.5167986204252041E-3</v>
      </c>
      <c r="AU61">
        <f t="shared" si="23"/>
        <v>-14.502362748551088</v>
      </c>
      <c r="AW61">
        <v>58</v>
      </c>
      <c r="AX61">
        <f>IF(Z61&gt;0, (R61*SUMPRODUCT(K61:$K$98, X61:$X$98)-K61*$AZ$3)/Z61, 0)</f>
        <v>-4550.9146374138145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50</v>
      </c>
      <c r="R62">
        <f t="shared" si="0"/>
        <v>1000000</v>
      </c>
      <c r="S62">
        <f t="shared" si="1"/>
        <v>-8112.4383898234837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-54.572451077690907</v>
      </c>
      <c r="AC62">
        <f t="shared" si="2"/>
        <v>-59.558756724001519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-4529.9603650839999</v>
      </c>
      <c r="AI62">
        <f t="shared" si="25"/>
        <v>-4530.3274480365108</v>
      </c>
      <c r="AJ62">
        <f t="shared" si="7"/>
        <v>4.9863056463106119</v>
      </c>
      <c r="AK62">
        <f t="shared" si="22"/>
        <v>-3.8200715754383641</v>
      </c>
      <c r="AL62">
        <f t="shared" si="26"/>
        <v>-4529.1612139656381</v>
      </c>
      <c r="AN62">
        <f t="shared" si="27"/>
        <v>0</v>
      </c>
      <c r="AO62">
        <f t="shared" si="27"/>
        <v>0</v>
      </c>
      <c r="AP62">
        <f t="shared" si="27"/>
        <v>-7.187491113298856E-4</v>
      </c>
      <c r="AQ62">
        <f t="shared" si="27"/>
        <v>-8.8696709135956553</v>
      </c>
      <c r="AR62">
        <f t="shared" si="27"/>
        <v>-8.8703896627069856</v>
      </c>
      <c r="AS62">
        <f t="shared" si="27"/>
        <v>9.7631958324118605E-3</v>
      </c>
      <c r="AT62">
        <f t="shared" si="27"/>
        <v>-7.4797073284968785E-3</v>
      </c>
      <c r="AU62">
        <f t="shared" si="23"/>
        <v>-8.8681061742030689</v>
      </c>
      <c r="AW62">
        <v>59</v>
      </c>
      <c r="AX62">
        <f>IF(Z62&gt;0, (R62*SUMPRODUCT(K62:$K$98, X62:$X$98)-K62*$AZ$3)/Z62, 0)</f>
        <v>-8112.4383898234837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1000000</v>
      </c>
      <c r="S63">
        <f t="shared" si="1"/>
        <v>-13921.371540322605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-59.558756724001519</v>
      </c>
      <c r="AC63">
        <f t="shared" si="2"/>
        <v>-59.915210094150225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-2964.4129181668413</v>
      </c>
      <c r="AI63">
        <f t="shared" si="25"/>
        <v>-2964.6281096439188</v>
      </c>
      <c r="AJ63">
        <f t="shared" si="7"/>
        <v>0.35645337014870648</v>
      </c>
      <c r="AK63">
        <f t="shared" si="22"/>
        <v>-4.1691129706801071</v>
      </c>
      <c r="AL63">
        <f t="shared" si="26"/>
        <v>-2968.4407692444502</v>
      </c>
      <c r="AN63">
        <f t="shared" si="27"/>
        <v>0</v>
      </c>
      <c r="AO63">
        <f t="shared" si="27"/>
        <v>0</v>
      </c>
      <c r="AP63">
        <f t="shared" si="27"/>
        <v>-3.7620117570852005E-4</v>
      </c>
      <c r="AQ63">
        <f t="shared" si="27"/>
        <v>-5.1824339896972189</v>
      </c>
      <c r="AR63">
        <f t="shared" si="27"/>
        <v>-5.1828101908729272</v>
      </c>
      <c r="AS63">
        <f t="shared" si="27"/>
        <v>6.231574723885386E-4</v>
      </c>
      <c r="AT63">
        <f t="shared" si="27"/>
        <v>-7.2885098542550967E-3</v>
      </c>
      <c r="AU63">
        <f t="shared" si="23"/>
        <v>-5.1894755432547939</v>
      </c>
      <c r="AW63">
        <v>60</v>
      </c>
      <c r="AX63">
        <f>IF(Z63&gt;0, (R63*SUMPRODUCT(K63:$K$98, X63:$X$98)-K63*$AZ$3)/Z63, 0)</f>
        <v>-13921.371540322605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1000000</v>
      </c>
      <c r="S64">
        <f t="shared" si="1"/>
        <v>-23859.288097687368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-59.915210094150225</v>
      </c>
      <c r="AC64">
        <f t="shared" si="2"/>
        <v>-57.496556991484113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-1850.9726146628691</v>
      </c>
      <c r="AI64">
        <f t="shared" si="25"/>
        <v>-1851.0931055944427</v>
      </c>
      <c r="AJ64">
        <f t="shared" si="7"/>
        <v>-2.4186531026661129</v>
      </c>
      <c r="AK64">
        <f t="shared" si="22"/>
        <v>-4.1940647065905159</v>
      </c>
      <c r="AL64">
        <f t="shared" si="26"/>
        <v>-1857.7058234036995</v>
      </c>
      <c r="AN64">
        <f t="shared" si="27"/>
        <v>0</v>
      </c>
      <c r="AO64">
        <f t="shared" si="27"/>
        <v>0</v>
      </c>
      <c r="AP64">
        <f t="shared" si="27"/>
        <v>-1.8807515195226742E-4</v>
      </c>
      <c r="AQ64">
        <f t="shared" si="27"/>
        <v>-2.8891963172302737</v>
      </c>
      <c r="AR64">
        <f t="shared" si="27"/>
        <v>-2.889384392382226</v>
      </c>
      <c r="AS64">
        <f t="shared" si="27"/>
        <v>-3.7752928279564399E-3</v>
      </c>
      <c r="AT64">
        <f t="shared" si="27"/>
        <v>-6.5465454261806194E-3</v>
      </c>
      <c r="AU64">
        <f t="shared" si="23"/>
        <v>-2.8997062306363635</v>
      </c>
      <c r="AW64">
        <v>61</v>
      </c>
      <c r="AX64">
        <f>IF(Z64&gt;0, (R64*SUMPRODUCT(K64:$K$98, X64:$X$98)-K64*$AZ$3)/Z64, 0)</f>
        <v>-23859.288097687368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1000000</v>
      </c>
      <c r="S65">
        <f t="shared" si="1"/>
        <v>-41689.473658727184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-57.496556991484113</v>
      </c>
      <c r="AC65">
        <f t="shared" si="2"/>
        <v>-53.599068404818539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-1100.0465399515849</v>
      </c>
      <c r="AI65">
        <f t="shared" si="25"/>
        <v>-1100.1108236468453</v>
      </c>
      <c r="AJ65">
        <f t="shared" si="7"/>
        <v>-3.897488586665574</v>
      </c>
      <c r="AK65">
        <f t="shared" si="22"/>
        <v>-4.024758989403888</v>
      </c>
      <c r="AL65">
        <f t="shared" si="26"/>
        <v>-1108.0330712229147</v>
      </c>
      <c r="AN65">
        <f t="shared" si="27"/>
        <v>0</v>
      </c>
      <c r="AO65">
        <f t="shared" si="27"/>
        <v>0</v>
      </c>
      <c r="AP65">
        <f t="shared" si="27"/>
        <v>-8.9590068820342479E-5</v>
      </c>
      <c r="AQ65">
        <f t="shared" si="27"/>
        <v>-1.5330986313207353</v>
      </c>
      <c r="AR65">
        <f t="shared" si="27"/>
        <v>-1.5331882213895558</v>
      </c>
      <c r="AS65">
        <f t="shared" si="27"/>
        <v>-5.4318014745704845E-3</v>
      </c>
      <c r="AT65">
        <f t="shared" si="27"/>
        <v>-5.609174043056846E-3</v>
      </c>
      <c r="AU65">
        <f t="shared" si="23"/>
        <v>-1.5442291969071829</v>
      </c>
      <c r="AW65">
        <v>62</v>
      </c>
      <c r="AX65">
        <f>IF(Z65&gt;0, (R65*SUMPRODUCT(K65:$K$98, X65:$X$98)-K65*$AZ$3)/Z65, 0)</f>
        <v>-41689.473658727184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50</v>
      </c>
      <c r="R66">
        <f t="shared" si="0"/>
        <v>1000000</v>
      </c>
      <c r="S66">
        <f t="shared" si="1"/>
        <v>-75288.812958432245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-53.599068404818539</v>
      </c>
      <c r="AC66">
        <f t="shared" si="2"/>
        <v>-49.072626943375141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-621.02541894665262</v>
      </c>
      <c r="AI66">
        <f t="shared" si="25"/>
        <v>-621.05800853401297</v>
      </c>
      <c r="AJ66">
        <f t="shared" si="7"/>
        <v>-4.5264414614433974</v>
      </c>
      <c r="AK66">
        <f t="shared" si="22"/>
        <v>-3.751934788337298</v>
      </c>
      <c r="AL66">
        <f t="shared" si="26"/>
        <v>-629.33638478379362</v>
      </c>
      <c r="AN66">
        <f t="shared" si="27"/>
        <v>0</v>
      </c>
      <c r="AO66">
        <f t="shared" si="27"/>
        <v>0</v>
      </c>
      <c r="AP66">
        <f t="shared" si="27"/>
        <v>-4.0552709397606237E-5</v>
      </c>
      <c r="AQ66">
        <f t="shared" si="27"/>
        <v>-0.77277024297892971</v>
      </c>
      <c r="AR66">
        <f t="shared" si="27"/>
        <v>-0.77281079568832733</v>
      </c>
      <c r="AS66">
        <f t="shared" si="27"/>
        <v>-5.6324574828554531E-3</v>
      </c>
      <c r="AT66">
        <f t="shared" si="27"/>
        <v>-4.6687035177115288E-3</v>
      </c>
      <c r="AU66">
        <f t="shared" si="23"/>
        <v>-0.78311195668889422</v>
      </c>
      <c r="AW66">
        <v>63</v>
      </c>
      <c r="AX66">
        <f>IF(Z66&gt;0, (R66*SUMPRODUCT(K66:$K$98, X66:$X$98)-K66*$AZ$3)/Z66, 0)</f>
        <v>-75288.812958432245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50</v>
      </c>
      <c r="R67">
        <f t="shared" ref="R67:R79" si="28">$C$6</f>
        <v>1000000</v>
      </c>
      <c r="S67">
        <f t="shared" ref="S67:S79" si="29">AX67</f>
        <v>-141961.65437328277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-49.072626943375141</v>
      </c>
      <c r="AC67">
        <f t="shared" ref="AC67:AC79" si="30">S67*Z67</f>
        <v>-44.435093532100375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-1.5650385918742529E-2</v>
      </c>
      <c r="AH67">
        <f t="shared" ref="AH67:AH79" si="33">-X67*R67</f>
        <v>-332.26611136083636</v>
      </c>
      <c r="AI67">
        <f t="shared" ref="AI67:AI79" si="34">SUM(AE67:AH67)</f>
        <v>-332.28176174675508</v>
      </c>
      <c r="AJ67">
        <f t="shared" ref="AJ67:AJ79" si="35">AB67-AC67</f>
        <v>-4.6375334112747666</v>
      </c>
      <c r="AK67">
        <f t="shared" si="22"/>
        <v>-3.43508388603626</v>
      </c>
      <c r="AL67">
        <f t="shared" si="26"/>
        <v>-340.35437904406609</v>
      </c>
      <c r="AN67">
        <f t="shared" ref="AN67:AT79" si="36">AE67*$K67</f>
        <v>0</v>
      </c>
      <c r="AO67">
        <f t="shared" si="36"/>
        <v>0</v>
      </c>
      <c r="AP67">
        <f t="shared" si="36"/>
        <v>-1.7387936375877459E-5</v>
      </c>
      <c r="AQ67">
        <f t="shared" si="36"/>
        <v>-0.36915524219013246</v>
      </c>
      <c r="AR67">
        <f t="shared" si="36"/>
        <v>-0.36917263012650831</v>
      </c>
      <c r="AS67">
        <f t="shared" si="36"/>
        <v>-5.1524055901830818E-3</v>
      </c>
      <c r="AT67">
        <f t="shared" si="36"/>
        <v>-3.816456690992542E-3</v>
      </c>
      <c r="AU67">
        <f t="shared" si="23"/>
        <v>-0.37814149240768391</v>
      </c>
      <c r="AW67">
        <v>64</v>
      </c>
      <c r="AX67">
        <f>IF(Z67&gt;0, (R67*SUMPRODUCT(K67:$K$98, X67:$X$98)-K67*$AZ$3)/Z67, 0)</f>
        <v>-141961.65437328277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50</v>
      </c>
      <c r="R68">
        <f t="shared" si="28"/>
        <v>1000000</v>
      </c>
      <c r="S68">
        <f t="shared" si="29"/>
        <v>-281635.96319104411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-44.435093532100375</v>
      </c>
      <c r="AC68">
        <f t="shared" si="30"/>
        <v>-39.973620511563993</v>
      </c>
      <c r="AE68">
        <f t="shared" si="31"/>
        <v>0</v>
      </c>
      <c r="AF68">
        <f t="shared" si="32"/>
        <v>0</v>
      </c>
      <c r="AG68">
        <f t="shared" si="32"/>
        <v>-7.0966825505250552E-3</v>
      </c>
      <c r="AH68">
        <f t="shared" si="33"/>
        <v>-167.94399018060102</v>
      </c>
      <c r="AI68">
        <f t="shared" si="34"/>
        <v>-167.95108686315155</v>
      </c>
      <c r="AJ68">
        <f t="shared" si="35"/>
        <v>-4.4614730205363813</v>
      </c>
      <c r="AK68">
        <f t="shared" si="22"/>
        <v>-3.1104565472470265</v>
      </c>
      <c r="AL68">
        <f t="shared" si="26"/>
        <v>-175.52301643093494</v>
      </c>
      <c r="AN68">
        <f t="shared" si="36"/>
        <v>0</v>
      </c>
      <c r="AO68">
        <f t="shared" si="36"/>
        <v>0</v>
      </c>
      <c r="AP68">
        <f t="shared" si="36"/>
        <v>-7.0398004257468104E-6</v>
      </c>
      <c r="AQ68">
        <f t="shared" si="36"/>
        <v>-0.16659786670146887</v>
      </c>
      <c r="AR68">
        <f t="shared" si="36"/>
        <v>-0.16660490650189461</v>
      </c>
      <c r="AS68">
        <f t="shared" si="36"/>
        <v>-4.4257129223155374E-3</v>
      </c>
      <c r="AT68">
        <f t="shared" si="36"/>
        <v>-3.0855252675711835E-3</v>
      </c>
      <c r="AU68">
        <f t="shared" si="23"/>
        <v>-0.17411614469178133</v>
      </c>
      <c r="AW68">
        <v>65</v>
      </c>
      <c r="AX68">
        <f>IF(Z68&gt;0, (R68*SUMPRODUCT(K68:$K$98, X68:$X$98)-K68*$AZ$3)/Z68, 0)</f>
        <v>-281635.96319104411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1000000</v>
      </c>
      <c r="S69">
        <f t="shared" si="29"/>
        <v>-591437.3074637485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-39.973620511563993</v>
      </c>
      <c r="AC69">
        <f t="shared" si="30"/>
        <v>-35.827157429402497</v>
      </c>
      <c r="AE69">
        <f t="shared" si="31"/>
        <v>0</v>
      </c>
      <c r="AF69">
        <f t="shared" si="32"/>
        <v>0</v>
      </c>
      <c r="AG69">
        <f t="shared" si="32"/>
        <v>-3.0288212273114411E-3</v>
      </c>
      <c r="AH69">
        <f t="shared" si="33"/>
        <v>-79.937889954167275</v>
      </c>
      <c r="AI69">
        <f t="shared" si="34"/>
        <v>-79.940918775394593</v>
      </c>
      <c r="AJ69">
        <f t="shared" si="35"/>
        <v>-4.1464630821614961</v>
      </c>
      <c r="AK69">
        <f t="shared" si="22"/>
        <v>-2.7981534358094797</v>
      </c>
      <c r="AL69">
        <f t="shared" si="26"/>
        <v>-86.885535293365578</v>
      </c>
      <c r="AN69">
        <f t="shared" si="36"/>
        <v>0</v>
      </c>
      <c r="AO69">
        <f t="shared" si="36"/>
        <v>0</v>
      </c>
      <c r="AP69">
        <f t="shared" si="36"/>
        <v>-2.6826288216024698E-6</v>
      </c>
      <c r="AQ69">
        <f t="shared" si="36"/>
        <v>-7.0801038237403149E-2</v>
      </c>
      <c r="AR69">
        <f t="shared" si="36"/>
        <v>-7.0803720866224745E-2</v>
      </c>
      <c r="AS69">
        <f t="shared" si="36"/>
        <v>-3.6725248989986901E-3</v>
      </c>
      <c r="AT69">
        <f t="shared" si="36"/>
        <v>-2.4783262169724069E-3</v>
      </c>
      <c r="AU69">
        <f t="shared" si="23"/>
        <v>-7.6954571982195852E-2</v>
      </c>
      <c r="AW69">
        <v>66</v>
      </c>
      <c r="AX69">
        <f>IF(Z69&gt;0, (R69*SUMPRODUCT(K69:$K$98, X69:$X$98)-K69*$AZ$3)/Z69, 0)</f>
        <v>-591437.3074637485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1000000</v>
      </c>
      <c r="S70">
        <f t="shared" si="29"/>
        <v>-1336467.2096725716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-35.827157429402497</v>
      </c>
      <c r="AC70">
        <f t="shared" si="30"/>
        <v>-32.047011191869395</v>
      </c>
      <c r="AE70">
        <f t="shared" si="31"/>
        <v>0</v>
      </c>
      <c r="AF70">
        <f t="shared" si="32"/>
        <v>0</v>
      </c>
      <c r="AG70">
        <f t="shared" si="32"/>
        <v>-1.1989449108789122E-3</v>
      </c>
      <c r="AH70">
        <f t="shared" si="33"/>
        <v>-35.991762083188284</v>
      </c>
      <c r="AI70">
        <f t="shared" si="34"/>
        <v>-35.992961028099167</v>
      </c>
      <c r="AJ70">
        <f t="shared" si="35"/>
        <v>-3.7801462375331027</v>
      </c>
      <c r="AK70">
        <f t="shared" si="22"/>
        <v>-2.5079010200581751</v>
      </c>
      <c r="AL70">
        <f t="shared" si="26"/>
        <v>-42.281008285690447</v>
      </c>
      <c r="AN70">
        <f t="shared" si="36"/>
        <v>0</v>
      </c>
      <c r="AO70">
        <f t="shared" si="36"/>
        <v>0</v>
      </c>
      <c r="AP70">
        <f t="shared" si="36"/>
        <v>-9.481305750576637E-7</v>
      </c>
      <c r="AQ70">
        <f t="shared" si="36"/>
        <v>-2.846243373789038E-2</v>
      </c>
      <c r="AR70">
        <f t="shared" si="36"/>
        <v>-2.8463381868465438E-2</v>
      </c>
      <c r="AS70">
        <f t="shared" si="36"/>
        <v>-2.9893552184703329E-3</v>
      </c>
      <c r="AT70">
        <f t="shared" si="36"/>
        <v>-1.9832584589665166E-3</v>
      </c>
      <c r="AU70">
        <f t="shared" si="23"/>
        <v>-3.3435995545902292E-2</v>
      </c>
      <c r="AW70">
        <v>67</v>
      </c>
      <c r="AX70">
        <f>IF(Z70&gt;0, (R70*SUMPRODUCT(K70:$K$98, X70:$X$98)-K70*$AZ$3)/Z70, 0)</f>
        <v>-1336467.2096725716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1000000</v>
      </c>
      <c r="S71">
        <f t="shared" si="29"/>
        <v>-3271373.3941698028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-32.047011191869395</v>
      </c>
      <c r="AC71">
        <f t="shared" si="30"/>
        <v>-28.637127843669344</v>
      </c>
      <c r="AE71">
        <f t="shared" si="31"/>
        <v>0</v>
      </c>
      <c r="AF71">
        <f t="shared" si="32"/>
        <v>0</v>
      </c>
      <c r="AG71">
        <f t="shared" si="32"/>
        <v>-4.376927423617561E-4</v>
      </c>
      <c r="AH71">
        <f t="shared" si="33"/>
        <v>-14.985254388167339</v>
      </c>
      <c r="AI71">
        <f t="shared" si="34"/>
        <v>-14.985692080909701</v>
      </c>
      <c r="AJ71">
        <f t="shared" si="35"/>
        <v>-3.4098833482000508</v>
      </c>
      <c r="AK71">
        <f t="shared" si="22"/>
        <v>-2.243290783430858</v>
      </c>
      <c r="AL71">
        <f t="shared" si="26"/>
        <v>-20.638866212540609</v>
      </c>
      <c r="AN71">
        <f t="shared" si="36"/>
        <v>0</v>
      </c>
      <c r="AO71">
        <f t="shared" si="36"/>
        <v>0</v>
      </c>
      <c r="AP71">
        <f t="shared" si="36"/>
        <v>-3.0904394992013109E-7</v>
      </c>
      <c r="AQ71">
        <f t="shared" si="36"/>
        <v>-1.0580715096366789E-2</v>
      </c>
      <c r="AR71">
        <f t="shared" si="36"/>
        <v>-1.0581024140316708E-2</v>
      </c>
      <c r="AS71">
        <f t="shared" si="36"/>
        <v>-2.4076337501243036E-3</v>
      </c>
      <c r="AT71">
        <f t="shared" si="36"/>
        <v>-1.5839317800657082E-3</v>
      </c>
      <c r="AU71">
        <f t="shared" si="23"/>
        <v>-1.457258967050672E-2</v>
      </c>
      <c r="AW71">
        <v>68</v>
      </c>
      <c r="AX71">
        <f>IF(Z71&gt;0, (R71*SUMPRODUCT(K71:$K$98, X71:$X$98)-K71*$AZ$3)/Z71, 0)</f>
        <v>-3271373.3941698028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1000000</v>
      </c>
      <c r="S72">
        <f t="shared" si="29"/>
        <v>-8735323.6506222859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-28.637127843669344</v>
      </c>
      <c r="AC72">
        <f t="shared" si="30"/>
        <v>-25.577756967749689</v>
      </c>
      <c r="AE72">
        <f t="shared" si="31"/>
        <v>0</v>
      </c>
      <c r="AF72">
        <f t="shared" si="32"/>
        <v>0</v>
      </c>
      <c r="AG72">
        <f t="shared" si="32"/>
        <v>-1.4640417453752605E-4</v>
      </c>
      <c r="AH72">
        <f t="shared" si="33"/>
        <v>-5.73823280801225</v>
      </c>
      <c r="AI72">
        <f t="shared" si="34"/>
        <v>-5.7383792121867874</v>
      </c>
      <c r="AJ72">
        <f t="shared" si="35"/>
        <v>-3.0593708759196545</v>
      </c>
      <c r="AK72">
        <f t="shared" ref="AK72:AK79" si="49">G72*SUM(AB72:AB72, AE72:AF72)</f>
        <v>-2.0045989490568541</v>
      </c>
      <c r="AL72">
        <f t="shared" si="26"/>
        <v>-10.802349037163296</v>
      </c>
      <c r="AN72">
        <f t="shared" si="36"/>
        <v>0</v>
      </c>
      <c r="AO72">
        <f t="shared" si="36"/>
        <v>0</v>
      </c>
      <c r="AP72">
        <f t="shared" si="36"/>
        <v>-9.2296735008781244E-8</v>
      </c>
      <c r="AQ72">
        <f t="shared" si="36"/>
        <v>-3.6175208430552644E-3</v>
      </c>
      <c r="AR72">
        <f t="shared" si="36"/>
        <v>-3.6176131397902731E-3</v>
      </c>
      <c r="AS72">
        <f t="shared" si="36"/>
        <v>-1.9287014452990393E-3</v>
      </c>
      <c r="AT72">
        <f t="shared" si="36"/>
        <v>-1.2637476942473273E-3</v>
      </c>
      <c r="AU72">
        <f t="shared" si="23"/>
        <v>-6.8100622793366393E-3</v>
      </c>
      <c r="AW72">
        <v>69</v>
      </c>
      <c r="AX72">
        <f>IF(Z72&gt;0, (R72*SUMPRODUCT(K72:$K$98, X72:$X$98)-K72*$AZ$3)/Z72, 0)</f>
        <v>-8735323.6506222859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1000000</v>
      </c>
      <c r="S73">
        <f t="shared" si="29"/>
        <v>-25645766.737359002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-25.577756967749689</v>
      </c>
      <c r="AC73">
        <f t="shared" si="30"/>
        <v>-22.840346282328436</v>
      </c>
      <c r="AE73">
        <f t="shared" si="31"/>
        <v>0</v>
      </c>
      <c r="AF73">
        <f t="shared" si="32"/>
        <v>0</v>
      </c>
      <c r="AG73">
        <f t="shared" si="32"/>
        <v>-4.4530441449146032E-5</v>
      </c>
      <c r="AH73">
        <f t="shared" si="33"/>
        <v>-2.0081938268600954</v>
      </c>
      <c r="AI73">
        <f t="shared" si="34"/>
        <v>-2.0082383573015448</v>
      </c>
      <c r="AJ73">
        <f t="shared" si="35"/>
        <v>-2.7374106854212528</v>
      </c>
      <c r="AK73">
        <f t="shared" si="49"/>
        <v>-1.7904429877424783</v>
      </c>
      <c r="AL73">
        <f t="shared" si="26"/>
        <v>-6.5360920304652765</v>
      </c>
      <c r="AN73">
        <f t="shared" si="36"/>
        <v>0</v>
      </c>
      <c r="AO73">
        <f t="shared" si="36"/>
        <v>0</v>
      </c>
      <c r="AP73">
        <f t="shared" si="36"/>
        <v>-2.506523932828261E-8</v>
      </c>
      <c r="AQ73">
        <f t="shared" si="36"/>
        <v>-1.1303696359110161E-3</v>
      </c>
      <c r="AR73">
        <f t="shared" si="36"/>
        <v>-1.1303947011503444E-3</v>
      </c>
      <c r="AS73">
        <f t="shared" si="36"/>
        <v>-1.5408303115126128E-3</v>
      </c>
      <c r="AT73">
        <f t="shared" si="36"/>
        <v>-1.0078023152467809E-3</v>
      </c>
      <c r="AU73">
        <f t="shared" si="23"/>
        <v>-3.6790273279097385E-3</v>
      </c>
      <c r="AW73">
        <v>70</v>
      </c>
      <c r="AX73">
        <f>IF(Z73&gt;0, (R73*SUMPRODUCT(K73:$K$98, X73:$X$98)-K73*$AZ$3)/Z73, 0)</f>
        <v>-25645766.737359002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1000000</v>
      </c>
      <c r="S74">
        <f t="shared" si="29"/>
        <v>-83538912.977199927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-22.840346282328436</v>
      </c>
      <c r="AC74">
        <f t="shared" si="30"/>
        <v>-20.394130039228358</v>
      </c>
      <c r="AE74">
        <f t="shared" si="31"/>
        <v>0</v>
      </c>
      <c r="AF74">
        <f t="shared" si="32"/>
        <v>0</v>
      </c>
      <c r="AG74">
        <f t="shared" si="32"/>
        <v>-1.2206365460366044E-5</v>
      </c>
      <c r="AH74">
        <f t="shared" si="33"/>
        <v>-0.63757543148577045</v>
      </c>
      <c r="AI74">
        <f t="shared" si="34"/>
        <v>-0.63758763785123085</v>
      </c>
      <c r="AJ74">
        <f t="shared" si="35"/>
        <v>-2.4462162431000785</v>
      </c>
      <c r="AK74">
        <f t="shared" si="49"/>
        <v>-1.5988242397629906</v>
      </c>
      <c r="AL74">
        <f t="shared" si="26"/>
        <v>-4.6826281207143001</v>
      </c>
      <c r="AN74">
        <f t="shared" si="36"/>
        <v>0</v>
      </c>
      <c r="AO74">
        <f t="shared" si="36"/>
        <v>0</v>
      </c>
      <c r="AP74">
        <f t="shared" si="36"/>
        <v>-6.1345569304451453E-9</v>
      </c>
      <c r="AQ74">
        <f t="shared" si="36"/>
        <v>-3.2042648523037889E-4</v>
      </c>
      <c r="AR74">
        <f t="shared" si="36"/>
        <v>-3.2043261978730936E-4</v>
      </c>
      <c r="AS74">
        <f t="shared" si="36"/>
        <v>-1.2293956670560854E-3</v>
      </c>
      <c r="AT74">
        <f t="shared" si="36"/>
        <v>-8.0352160128651599E-4</v>
      </c>
      <c r="AU74">
        <f t="shared" si="23"/>
        <v>-2.353349888129911E-3</v>
      </c>
      <c r="AW74">
        <v>71</v>
      </c>
      <c r="AX74">
        <f>IF(Z74&gt;0, (R74*SUMPRODUCT(K74:$K$98, X74:$X$98)-K74*$AZ$3)/Z74, 0)</f>
        <v>-83538912.977199927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1000000</v>
      </c>
      <c r="S75">
        <f t="shared" si="29"/>
        <v>-305422429.70855546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-20.394130039228358</v>
      </c>
      <c r="AC75">
        <f t="shared" si="30"/>
        <v>-18.209319561485028</v>
      </c>
      <c r="AE75">
        <f t="shared" si="31"/>
        <v>0</v>
      </c>
      <c r="AF75">
        <f t="shared" si="32"/>
        <v>0</v>
      </c>
      <c r="AG75">
        <f t="shared" si="32"/>
        <v>-2.9810056155438524E-6</v>
      </c>
      <c r="AH75">
        <f t="shared" si="33"/>
        <v>-0.18206592380437062</v>
      </c>
      <c r="AI75">
        <f t="shared" si="34"/>
        <v>-0.18206890480998617</v>
      </c>
      <c r="AJ75">
        <f t="shared" si="35"/>
        <v>-2.1848104777433299</v>
      </c>
      <c r="AK75">
        <f t="shared" si="49"/>
        <v>-1.4275891027459853</v>
      </c>
      <c r="AL75">
        <f t="shared" si="26"/>
        <v>-3.7944684852993014</v>
      </c>
      <c r="AN75">
        <f t="shared" si="36"/>
        <v>0</v>
      </c>
      <c r="AO75">
        <f t="shared" si="36"/>
        <v>0</v>
      </c>
      <c r="AP75">
        <f t="shared" si="36"/>
        <v>-1.3376472591514296E-9</v>
      </c>
      <c r="AQ75">
        <f t="shared" si="36"/>
        <v>-8.1697257694483794E-5</v>
      </c>
      <c r="AR75">
        <f t="shared" si="36"/>
        <v>-8.1698595341742948E-5</v>
      </c>
      <c r="AS75">
        <f t="shared" si="36"/>
        <v>-9.8037579402060634E-4</v>
      </c>
      <c r="AT75">
        <f t="shared" si="36"/>
        <v>-6.4059277195766971E-4</v>
      </c>
      <c r="AU75">
        <f t="shared" si="23"/>
        <v>-1.7026671613200189E-3</v>
      </c>
      <c r="AW75">
        <v>72</v>
      </c>
      <c r="AX75">
        <f>IF(Z75&gt;0, (R75*SUMPRODUCT(K75:$K$98, X75:$X$98)-K75*$AZ$3)/Z75, 0)</f>
        <v>-305422429.70855546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1000000</v>
      </c>
      <c r="S76">
        <f t="shared" si="29"/>
        <v>-1272378773.862958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-18.209319561485028</v>
      </c>
      <c r="AC76">
        <f t="shared" si="30"/>
        <v>-16.258391522824368</v>
      </c>
      <c r="AE76">
        <f t="shared" si="31"/>
        <v>0</v>
      </c>
      <c r="AF76">
        <f t="shared" si="32"/>
        <v>0</v>
      </c>
      <c r="AG76">
        <f t="shared" si="32"/>
        <v>-6.3889746735807636E-7</v>
      </c>
      <c r="AH76">
        <f t="shared" si="33"/>
        <v>-4.6245961840606753E-2</v>
      </c>
      <c r="AI76">
        <f t="shared" si="34"/>
        <v>-4.6246600738074108E-2</v>
      </c>
      <c r="AJ76">
        <f t="shared" si="35"/>
        <v>-1.9509280386606598</v>
      </c>
      <c r="AK76">
        <f t="shared" si="49"/>
        <v>-1.274652369303952</v>
      </c>
      <c r="AL76">
        <f t="shared" si="26"/>
        <v>-3.2718270087026857</v>
      </c>
      <c r="AN76">
        <f t="shared" si="36"/>
        <v>0</v>
      </c>
      <c r="AO76">
        <f t="shared" si="36"/>
        <v>0</v>
      </c>
      <c r="AP76">
        <f t="shared" si="36"/>
        <v>-2.5597170058572568E-10</v>
      </c>
      <c r="AQ76">
        <f t="shared" si="36"/>
        <v>-1.852825860542683E-5</v>
      </c>
      <c r="AR76">
        <f t="shared" si="36"/>
        <v>-1.8528514577127415E-5</v>
      </c>
      <c r="AS76">
        <f t="shared" si="36"/>
        <v>-7.8163147185628091E-4</v>
      </c>
      <c r="AT76">
        <f t="shared" si="36"/>
        <v>-5.1068434497877424E-4</v>
      </c>
      <c r="AU76">
        <f t="shared" si="23"/>
        <v>-1.3108443314121824E-3</v>
      </c>
      <c r="AW76">
        <v>73</v>
      </c>
      <c r="AX76">
        <f>IF(Z76&gt;0, (R76*SUMPRODUCT(K76:$K$98, X76:$X$98)-K76*$AZ$3)/Z76, 0)</f>
        <v>-1272378773.862958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1000000</v>
      </c>
      <c r="S77">
        <f t="shared" si="29"/>
        <v>-6159901184.5870342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-16.258391522824368</v>
      </c>
      <c r="AC77">
        <f t="shared" si="30"/>
        <v>-14.51643707258444</v>
      </c>
      <c r="AE77">
        <f t="shared" si="31"/>
        <v>0</v>
      </c>
      <c r="AF77">
        <f t="shared" si="32"/>
        <v>0</v>
      </c>
      <c r="AG77">
        <f t="shared" si="32"/>
        <v>-1.1783011315917429E-7</v>
      </c>
      <c r="AH77">
        <f t="shared" si="33"/>
        <v>-1.0293567590506425E-2</v>
      </c>
      <c r="AI77">
        <f t="shared" si="34"/>
        <v>-1.0293685420619585E-2</v>
      </c>
      <c r="AJ77">
        <f t="shared" si="35"/>
        <v>-1.7419544502399287</v>
      </c>
      <c r="AK77">
        <f t="shared" si="49"/>
        <v>-1.1380874065977058</v>
      </c>
      <c r="AL77">
        <f t="shared" si="26"/>
        <v>-2.8903355422582537</v>
      </c>
      <c r="AN77">
        <f t="shared" si="36"/>
        <v>0</v>
      </c>
      <c r="AO77">
        <f t="shared" si="36"/>
        <v>0</v>
      </c>
      <c r="AP77">
        <f t="shared" si="36"/>
        <v>-4.2150143671782136E-11</v>
      </c>
      <c r="AQ77">
        <f t="shared" si="36"/>
        <v>-3.6822111190620069E-6</v>
      </c>
      <c r="AR77">
        <f t="shared" si="36"/>
        <v>-3.6822532692056787E-6</v>
      </c>
      <c r="AS77">
        <f t="shared" si="36"/>
        <v>-6.2313128943640049E-4</v>
      </c>
      <c r="AT77">
        <f t="shared" si="36"/>
        <v>-4.0711619816860225E-4</v>
      </c>
      <c r="AU77">
        <f t="shared" si="23"/>
        <v>-1.0339297408742084E-3</v>
      </c>
      <c r="AW77">
        <v>74</v>
      </c>
      <c r="AX77">
        <f>IF(Z77&gt;0, (R77*SUMPRODUCT(K77:$K$98, X77:$X$98)-K77*$AZ$3)/Z77, 0)</f>
        <v>-6159901184.5870342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1000000</v>
      </c>
      <c r="S78">
        <f t="shared" si="29"/>
        <v>-35590833202.7686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-14.51643707258444</v>
      </c>
      <c r="AC78">
        <f t="shared" si="30"/>
        <v>-12.961107738279013</v>
      </c>
      <c r="AE78">
        <f t="shared" si="31"/>
        <v>0</v>
      </c>
      <c r="AF78">
        <f t="shared" si="32"/>
        <v>0</v>
      </c>
      <c r="AG78">
        <f t="shared" si="32"/>
        <v>-1.820849158607331E-8</v>
      </c>
      <c r="AH78">
        <f t="shared" si="33"/>
        <v>-1.9688664088301847E-3</v>
      </c>
      <c r="AI78">
        <f t="shared" si="34"/>
        <v>-1.9688846173217707E-3</v>
      </c>
      <c r="AJ78">
        <f t="shared" si="35"/>
        <v>-1.5553293343054264</v>
      </c>
      <c r="AK78">
        <f t="shared" si="49"/>
        <v>-1.0161505950809109</v>
      </c>
      <c r="AL78">
        <f t="shared" si="26"/>
        <v>-2.5734488140036591</v>
      </c>
      <c r="AN78">
        <f t="shared" si="36"/>
        <v>0</v>
      </c>
      <c r="AO78">
        <f t="shared" si="36"/>
        <v>0</v>
      </c>
      <c r="AP78">
        <f t="shared" si="36"/>
        <v>-5.8156560248209619E-12</v>
      </c>
      <c r="AQ78">
        <f t="shared" si="36"/>
        <v>-6.2884120512972912E-7</v>
      </c>
      <c r="AR78">
        <f t="shared" si="36"/>
        <v>-6.2884702078575394E-7</v>
      </c>
      <c r="AS78">
        <f t="shared" si="36"/>
        <v>-4.9676055651706806E-4</v>
      </c>
      <c r="AT78">
        <f t="shared" si="36"/>
        <v>-3.2455089991790555E-4</v>
      </c>
      <c r="AU78">
        <f t="shared" si="23"/>
        <v>-8.2194030345575939E-4</v>
      </c>
      <c r="AW78">
        <v>75</v>
      </c>
      <c r="AX78">
        <f>IF(Z78&gt;0, (R78*SUMPRODUCT(K78:$K$98, X78:$X$98)-K78*$AZ$3)/Z78, 0)</f>
        <v>-35590833202.7686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-12.961107738279013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-3.6416983172146624E-4</v>
      </c>
      <c r="AI79">
        <f t="shared" si="34"/>
        <v>-3.6416983172146624E-4</v>
      </c>
      <c r="AJ79">
        <f t="shared" si="35"/>
        <v>-12.961107738279013</v>
      </c>
      <c r="AK79">
        <f t="shared" si="49"/>
        <v>-0.90727754167953101</v>
      </c>
      <c r="AL79">
        <f t="shared" si="26"/>
        <v>-13.868749449790265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-1.0385100044323146E-7</v>
      </c>
      <c r="AR79">
        <f t="shared" si="36"/>
        <v>-1.0385100044323146E-7</v>
      </c>
      <c r="AS79">
        <f t="shared" si="36"/>
        <v>-3.6961436347156987E-3</v>
      </c>
      <c r="AT79">
        <f t="shared" si="36"/>
        <v>-2.5873005443009892E-4</v>
      </c>
      <c r="AU79">
        <f t="shared" si="23"/>
        <v>-3.9549775401462404E-3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70196.893848161999</v>
      </c>
      <c r="AO81" s="8">
        <f t="shared" si="50"/>
        <v>-7019.6893848161999</v>
      </c>
      <c r="AP81" s="8">
        <f t="shared" si="50"/>
        <v>-949.25582247278896</v>
      </c>
      <c r="AQ81" s="8">
        <f t="shared" si="50"/>
        <v>-40580.500898370839</v>
      </c>
      <c r="AR81" s="8">
        <f t="shared" si="50"/>
        <v>21647.447742502161</v>
      </c>
      <c r="AS81" s="8">
        <f t="shared" si="50"/>
        <v>-3359.3105003008613</v>
      </c>
      <c r="AT81" s="8">
        <f t="shared" si="50"/>
        <v>1549.8103245913949</v>
      </c>
      <c r="AU81" s="8">
        <f t="shared" si="50"/>
        <v>19837.947566792693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2959-2821-44D6-9D38-F5970E5B6DAC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113910.71446335792</v>
      </c>
      <c r="K3">
        <v>1</v>
      </c>
      <c r="L3" s="2">
        <v>0</v>
      </c>
      <c r="O3">
        <f>$C$3</f>
        <v>113910.71446335792</v>
      </c>
      <c r="P3" s="2">
        <f>O3*C5</f>
        <v>11391.071446335793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113910.71446335792</v>
      </c>
      <c r="AF3">
        <f t="shared" ref="AF3:AG34" si="4">-$Z3*P3</f>
        <v>-11391.071446335793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101999.16108932212</v>
      </c>
      <c r="AJ3">
        <f t="shared" ref="AJ3:AJ66" si="7">AB3-AC3</f>
        <v>0</v>
      </c>
      <c r="AL3">
        <f t="shared" ref="AL3:AL34" si="8">SUM(AI3:AK3)</f>
        <v>101999.16108932212</v>
      </c>
      <c r="AN3">
        <f t="shared" ref="AN3:AU34" si="9">AE3*$K3</f>
        <v>113910.71446335792</v>
      </c>
      <c r="AO3">
        <f t="shared" si="9"/>
        <v>-11391.071446335793</v>
      </c>
      <c r="AP3">
        <f t="shared" si="9"/>
        <v>-520.48192770000003</v>
      </c>
      <c r="AQ3">
        <f t="shared" si="9"/>
        <v>0</v>
      </c>
      <c r="AR3">
        <f t="shared" si="9"/>
        <v>101999.16108932212</v>
      </c>
      <c r="AS3">
        <f t="shared" si="9"/>
        <v>0</v>
      </c>
      <c r="AT3">
        <f t="shared" si="9"/>
        <v>0</v>
      </c>
      <c r="AU3">
        <f t="shared" si="9"/>
        <v>101999.16108932212</v>
      </c>
      <c r="AW3">
        <v>0</v>
      </c>
      <c r="AX3">
        <f>IF(Z3&gt;0, (R3*SUMPRODUCT(K3:$K$98, X3:$X$98)-K3*$AZ$3)/Z3, 0)</f>
        <v>0</v>
      </c>
      <c r="AZ3">
        <f>C6*ABS(SUMPRODUCT(X4:X69, K4:K69))/1</f>
        <v>65347.37600898456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1000000</v>
      </c>
      <c r="S4">
        <f t="shared" si="1"/>
        <v>4444.0289596942666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4383.315920371293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-4383.315920371293</v>
      </c>
      <c r="AK4">
        <f>G4*SUM(AB4, AE4:AF4)</f>
        <v>0</v>
      </c>
      <c r="AL4">
        <f t="shared" si="8"/>
        <v>-8045.0269203712924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-3416.0938520384361</v>
      </c>
      <c r="AR4">
        <f t="shared" si="9"/>
        <v>-3416.0938520384361</v>
      </c>
      <c r="AS4">
        <f t="shared" si="9"/>
        <v>-4089.2955689628629</v>
      </c>
      <c r="AT4">
        <f t="shared" si="9"/>
        <v>0</v>
      </c>
      <c r="AU4">
        <f t="shared" si="9"/>
        <v>-7505.3894210012986</v>
      </c>
      <c r="AW4">
        <v>1</v>
      </c>
      <c r="AX4">
        <f>IF(Z4&gt;0, (R4*SUMPRODUCT(K4:$K$98, X4:$X$98)-K4*$AZ$3)/Z4, 0)</f>
        <v>4444.0289596942666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1000000</v>
      </c>
      <c r="S5">
        <f t="shared" si="1"/>
        <v>6221.9533451503512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4383.315920371293</v>
      </c>
      <c r="AC5">
        <f t="shared" si="2"/>
        <v>6052.2169978138627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-3755.1407759812168</v>
      </c>
      <c r="AI5">
        <f t="shared" si="6"/>
        <v>-3803.776764247918</v>
      </c>
      <c r="AJ5">
        <f t="shared" si="7"/>
        <v>-1668.9010774425697</v>
      </c>
      <c r="AK5">
        <f>G5*SUM(AB5, AE5:AF5)</f>
        <v>179.71595273522303</v>
      </c>
      <c r="AL5">
        <f t="shared" si="8"/>
        <v>-5292.9618889552639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-3211.0509850298949</v>
      </c>
      <c r="AR5">
        <f t="shared" si="9"/>
        <v>-3252.6400085441696</v>
      </c>
      <c r="AS5">
        <f t="shared" si="9"/>
        <v>-1427.0906920231589</v>
      </c>
      <c r="AT5">
        <f t="shared" si="9"/>
        <v>153.67655208751367</v>
      </c>
      <c r="AU5">
        <f t="shared" si="9"/>
        <v>-4526.0541484798141</v>
      </c>
      <c r="AW5">
        <v>2</v>
      </c>
      <c r="AX5">
        <f>IF(Z5&gt;0, (R5*SUMPRODUCT(K5:$K$98, X5:$X$98)-K5*$AZ$3)/Z5, 0)</f>
        <v>6221.9533451503512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1000000</v>
      </c>
      <c r="S6">
        <f t="shared" si="1"/>
        <v>8664.6270591670454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6052.2169978138627</v>
      </c>
      <c r="AC6">
        <f t="shared" si="2"/>
        <v>8310.6099187522559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-3850.3147016821154</v>
      </c>
      <c r="AI6">
        <f t="shared" si="6"/>
        <v>-3898.2718143310653</v>
      </c>
      <c r="AJ6">
        <f t="shared" si="7"/>
        <v>-2258.3929209383932</v>
      </c>
      <c r="AK6">
        <f>G6*SUM(AB6, AE6:AF6)</f>
        <v>354.05469437211099</v>
      </c>
      <c r="AL6">
        <f t="shared" si="8"/>
        <v>-5802.6100408973471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-2970.1713775102257</v>
      </c>
      <c r="AR6">
        <f t="shared" si="9"/>
        <v>-3007.1659751922584</v>
      </c>
      <c r="AS6">
        <f t="shared" si="9"/>
        <v>-1742.1469497058092</v>
      </c>
      <c r="AT6">
        <f t="shared" si="9"/>
        <v>273.1213422211315</v>
      </c>
      <c r="AU6">
        <f t="shared" si="9"/>
        <v>-4476.1915826769355</v>
      </c>
      <c r="AW6">
        <v>3</v>
      </c>
      <c r="AX6">
        <f>IF(Z6&gt;0, (R6*SUMPRODUCT(K6:$K$98, X6:$X$98)-K6*$AZ$3)/Z6, 0)</f>
        <v>8664.6270591670454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1000000</v>
      </c>
      <c r="S7">
        <f t="shared" si="1"/>
        <v>10454.339244199988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8310.6099187522559</v>
      </c>
      <c r="AC7">
        <f t="shared" si="2"/>
        <v>9885.6059201780226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-3952.482312330751</v>
      </c>
      <c r="AI7">
        <f t="shared" si="6"/>
        <v>-3999.7622297375947</v>
      </c>
      <c r="AJ7">
        <f t="shared" si="7"/>
        <v>-1574.9960014257667</v>
      </c>
      <c r="AK7">
        <f>G7*SUM(AB7, AE7:AF7)</f>
        <v>408.05094701073574</v>
      </c>
      <c r="AL7">
        <f t="shared" si="8"/>
        <v>-5166.707284152626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-2774.0737849622574</v>
      </c>
      <c r="AR7">
        <f t="shared" si="9"/>
        <v>-2807.2574829700447</v>
      </c>
      <c r="AS7">
        <f t="shared" si="9"/>
        <v>-1105.4205366953654</v>
      </c>
      <c r="AT7">
        <f t="shared" si="9"/>
        <v>286.39304254444448</v>
      </c>
      <c r="AU7">
        <f t="shared" si="9"/>
        <v>-3626.2849771209658</v>
      </c>
      <c r="AW7">
        <v>4</v>
      </c>
      <c r="AX7">
        <f>IF(Z7&gt;0, (R7*SUMPRODUCT(K7:$K$98, X7:$X$98)-K7*$AZ$3)/Z7, 0)</f>
        <v>10454.339244199988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1000000</v>
      </c>
      <c r="S8">
        <f t="shared" si="1"/>
        <v>10904.698194816187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9885.6059201780226</v>
      </c>
      <c r="AC8">
        <f t="shared" si="2"/>
        <v>10164.024958171482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-4064.7613520796995</v>
      </c>
      <c r="AI8">
        <f t="shared" si="6"/>
        <v>-4111.3652322448706</v>
      </c>
      <c r="AJ8">
        <f t="shared" si="7"/>
        <v>-278.41903799345891</v>
      </c>
      <c r="AK8">
        <f t="shared" ref="AK8:AK69" si="22">G8*SUM(AB8:AB8, AE8:AF8)</f>
        <v>210.56340609979188</v>
      </c>
      <c r="AL8">
        <f t="shared" si="8"/>
        <v>-4179.2208641385378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-2663.0052393232577</v>
      </c>
      <c r="AR8">
        <f t="shared" si="9"/>
        <v>-2693.5375058705044</v>
      </c>
      <c r="AS8">
        <f t="shared" si="9"/>
        <v>-182.40464634524616</v>
      </c>
      <c r="AT8">
        <f t="shared" si="9"/>
        <v>137.9494157428463</v>
      </c>
      <c r="AU8">
        <f t="shared" si="9"/>
        <v>-2737.9927364729042</v>
      </c>
      <c r="AW8">
        <v>5</v>
      </c>
      <c r="AX8">
        <f>IF(Z8&gt;0, (R8*SUMPRODUCT(K8:$K$98, X8:$X$98)-K8*$AZ$3)/Z8, 0)</f>
        <v>10904.698194816187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1000000</v>
      </c>
      <c r="S9">
        <f t="shared" si="1"/>
        <v>10633.610188789024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10164.024958171482</v>
      </c>
      <c r="AC9">
        <f t="shared" si="2"/>
        <v>9767.5114536395122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-4205.9983207515097</v>
      </c>
      <c r="AI9">
        <f t="shared" si="6"/>
        <v>-4251.925862198992</v>
      </c>
      <c r="AJ9">
        <f t="shared" si="7"/>
        <v>396.51350453196937</v>
      </c>
      <c r="AK9">
        <f t="shared" si="22"/>
        <v>59.967747253211741</v>
      </c>
      <c r="AL9">
        <f t="shared" si="8"/>
        <v>-3795.444610413811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-2609.6560607996589</v>
      </c>
      <c r="AR9">
        <f t="shared" si="9"/>
        <v>-2638.1522887474234</v>
      </c>
      <c r="AS9">
        <f t="shared" si="9"/>
        <v>246.02098987663879</v>
      </c>
      <c r="AT9">
        <f t="shared" si="9"/>
        <v>37.207621862265562</v>
      </c>
      <c r="AU9">
        <f t="shared" si="9"/>
        <v>-2354.923677008519</v>
      </c>
      <c r="AW9">
        <v>6</v>
      </c>
      <c r="AX9">
        <f>IF(Z9&gt;0, (R9*SUMPRODUCT(K9:$K$98, X9:$X$98)-K9*$AZ$3)/Z9, 0)</f>
        <v>10633.610188789024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1000000</v>
      </c>
      <c r="S10">
        <f t="shared" si="1"/>
        <v>10208.482471928504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9767.5114536395122</v>
      </c>
      <c r="AC10">
        <f t="shared" si="2"/>
        <v>9238.7868889233505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-4354.5206388534862</v>
      </c>
      <c r="AI10">
        <f t="shared" si="6"/>
        <v>-4399.7711788545512</v>
      </c>
      <c r="AJ10">
        <f t="shared" si="7"/>
        <v>528.72456471616169</v>
      </c>
      <c r="AK10">
        <f t="shared" si="22"/>
        <v>40.046796959922005</v>
      </c>
      <c r="AL10">
        <f t="shared" si="8"/>
        <v>-3830.9998171784673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-2563.1423024522442</v>
      </c>
      <c r="AR10">
        <f t="shared" si="9"/>
        <v>-2589.7775128243493</v>
      </c>
      <c r="AS10">
        <f t="shared" si="9"/>
        <v>311.21595476613851</v>
      </c>
      <c r="AT10">
        <f t="shared" si="9"/>
        <v>23.572201828561749</v>
      </c>
      <c r="AU10">
        <f t="shared" si="9"/>
        <v>-2254.9893562296493</v>
      </c>
      <c r="AW10">
        <v>7</v>
      </c>
      <c r="AX10">
        <f>IF(Z10&gt;0, (R10*SUMPRODUCT(K10:$K$98, X10:$X$98)-K10*$AZ$3)/Z10, 0)</f>
        <v>10208.482471928504</v>
      </c>
    </row>
    <row r="11" spans="1:52" x14ac:dyDescent="0.25">
      <c r="A11" t="s">
        <v>33</v>
      </c>
      <c r="C11" s="12">
        <f>AU71</f>
        <v>31958.723449577326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1000000</v>
      </c>
      <c r="S11">
        <f t="shared" si="1"/>
        <v>9636.7493577646328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9238.7868889233505</v>
      </c>
      <c r="AC11">
        <f t="shared" si="2"/>
        <v>8590.8306200978841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-4495.084567463754</v>
      </c>
      <c r="AI11">
        <f t="shared" si="6"/>
        <v>-4539.6578478364345</v>
      </c>
      <c r="AJ11">
        <f t="shared" si="7"/>
        <v>647.9562688254664</v>
      </c>
      <c r="AK11">
        <f t="shared" si="22"/>
        <v>22.173088533416038</v>
      </c>
      <c r="AL11">
        <f t="shared" si="8"/>
        <v>-3869.5284904775522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-2514.1396212286813</v>
      </c>
      <c r="AR11">
        <f t="shared" si="9"/>
        <v>-2539.0698419066694</v>
      </c>
      <c r="AS11">
        <f t="shared" si="9"/>
        <v>362.40753735068489</v>
      </c>
      <c r="AT11">
        <f t="shared" si="9"/>
        <v>12.401599918803335</v>
      </c>
      <c r="AU11">
        <f t="shared" si="9"/>
        <v>-2164.2607046371813</v>
      </c>
      <c r="AW11">
        <v>8</v>
      </c>
      <c r="AX11">
        <f>IF(Z11&gt;0, (R11*SUMPRODUCT(K11:$K$98, X11:$X$98)-K11*$AZ$3)/Z11, 0)</f>
        <v>9636.7493577646328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1000000</v>
      </c>
      <c r="S12">
        <f t="shared" si="1"/>
        <v>8991.0186974892731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8590.8306200978841</v>
      </c>
      <c r="AC12">
        <f t="shared" si="2"/>
        <v>7893.2177483209898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-4650.6806872655125</v>
      </c>
      <c r="AI12">
        <f t="shared" si="6"/>
        <v>-4694.5757008001028</v>
      </c>
      <c r="AJ12">
        <f t="shared" si="7"/>
        <v>697.61287177689428</v>
      </c>
      <c r="AK12">
        <f t="shared" si="22"/>
        <v>19.758910426225132</v>
      </c>
      <c r="AL12">
        <f t="shared" si="8"/>
        <v>-3977.2039185969834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-2471.8862252865706</v>
      </c>
      <c r="AR12">
        <f t="shared" si="9"/>
        <v>-2495.2168916150558</v>
      </c>
      <c r="AS12">
        <f t="shared" si="9"/>
        <v>370.78865746464061</v>
      </c>
      <c r="AT12">
        <f t="shared" si="9"/>
        <v>10.502070942646224</v>
      </c>
      <c r="AU12">
        <f t="shared" si="9"/>
        <v>-2113.9261632077687</v>
      </c>
      <c r="AW12">
        <v>9</v>
      </c>
      <c r="AX12">
        <f>IF(Z12&gt;0, (R12*SUMPRODUCT(K12:$K$98, X12:$X$98)-K12*$AZ$3)/Z12, 0)</f>
        <v>8991.0186974892731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1000000</v>
      </c>
      <c r="S13">
        <f t="shared" si="1"/>
        <v>8258.8138333569059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7893.2177483209898</v>
      </c>
      <c r="AC13">
        <f t="shared" si="2"/>
        <v>7138.1631788714722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-4812.7458529622982</v>
      </c>
      <c r="AI13">
        <f t="shared" si="6"/>
        <v>-4855.9612790688952</v>
      </c>
      <c r="AJ13">
        <f t="shared" si="7"/>
        <v>755.05456944951766</v>
      </c>
      <c r="AK13">
        <f t="shared" si="22"/>
        <v>15.78643549664198</v>
      </c>
      <c r="AL13">
        <f t="shared" si="8"/>
        <v>-4085.1202741227357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-2431.5832544876889</v>
      </c>
      <c r="AR13">
        <f t="shared" si="9"/>
        <v>-2453.4173404059538</v>
      </c>
      <c r="AS13">
        <f t="shared" si="9"/>
        <v>381.48244336812303</v>
      </c>
      <c r="AT13">
        <f t="shared" si="9"/>
        <v>7.9759109195549263</v>
      </c>
      <c r="AU13">
        <f t="shared" si="9"/>
        <v>-2063.9589861182758</v>
      </c>
      <c r="AW13">
        <v>10</v>
      </c>
      <c r="AX13">
        <f>IF(Z13&gt;0, (R13*SUMPRODUCT(K13:$K$98, X13:$X$98)-K13*$AZ$3)/Z13, 0)</f>
        <v>8258.8138333569059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1000000</v>
      </c>
      <c r="S14">
        <f t="shared" si="1"/>
        <v>9691.1745993210025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7138.1631788714722</v>
      </c>
      <c r="AC14">
        <f t="shared" si="2"/>
        <v>8244.0077866854081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-4993.7559708222097</v>
      </c>
      <c r="AI14">
        <f t="shared" si="6"/>
        <v>-5036.2895548691995</v>
      </c>
      <c r="AJ14">
        <f t="shared" si="7"/>
        <v>-1105.8446078139359</v>
      </c>
      <c r="AK14">
        <f t="shared" si="22"/>
        <v>499.67142252100308</v>
      </c>
      <c r="AL14">
        <f t="shared" si="8"/>
        <v>-5642.4627401621319</v>
      </c>
      <c r="AN14">
        <f t="shared" si="9"/>
        <v>0</v>
      </c>
      <c r="AO14">
        <f t="shared" si="9"/>
        <v>0</v>
      </c>
      <c r="AP14">
        <f t="shared" si="9"/>
        <v>-19.187136816669618</v>
      </c>
      <c r="AQ14">
        <f t="shared" si="9"/>
        <v>-2252.711150214207</v>
      </c>
      <c r="AR14">
        <f t="shared" si="9"/>
        <v>-2271.8982870308769</v>
      </c>
      <c r="AS14">
        <f t="shared" si="9"/>
        <v>-498.85266580548364</v>
      </c>
      <c r="AT14">
        <f t="shared" si="9"/>
        <v>225.40456352558374</v>
      </c>
      <c r="AU14">
        <f t="shared" si="9"/>
        <v>-2545.3463893107764</v>
      </c>
      <c r="AW14">
        <v>11</v>
      </c>
      <c r="AX14">
        <f>IF(Z14&gt;0, (R14*SUMPRODUCT(K14:$K$98, X14:$X$98)-K14*$AZ$3)/Z14, 0)</f>
        <v>9691.1745993210025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1000000</v>
      </c>
      <c r="S15">
        <f t="shared" si="1"/>
        <v>10932.074271504587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8244.0077866854081</v>
      </c>
      <c r="AC15">
        <f t="shared" si="2"/>
        <v>9149.7143706690804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-5204.4620856338624</v>
      </c>
      <c r="AI15">
        <f t="shared" si="6"/>
        <v>-5246.3101107361008</v>
      </c>
      <c r="AJ15">
        <f t="shared" si="7"/>
        <v>-905.70658398367232</v>
      </c>
      <c r="AK15">
        <f t="shared" si="22"/>
        <v>577.08054506797862</v>
      </c>
      <c r="AL15">
        <f t="shared" si="8"/>
        <v>-5574.936149651794</v>
      </c>
      <c r="AN15">
        <f t="shared" si="9"/>
        <v>0</v>
      </c>
      <c r="AO15">
        <f t="shared" si="9"/>
        <v>0</v>
      </c>
      <c r="AP15">
        <f t="shared" si="9"/>
        <v>-16.855247639157188</v>
      </c>
      <c r="AQ15">
        <f t="shared" si="9"/>
        <v>-2096.2159401226309</v>
      </c>
      <c r="AR15">
        <f t="shared" si="9"/>
        <v>-2113.0711877617882</v>
      </c>
      <c r="AS15">
        <f t="shared" si="9"/>
        <v>-364.79400698513513</v>
      </c>
      <c r="AT15">
        <f t="shared" si="9"/>
        <v>232.43236618925678</v>
      </c>
      <c r="AU15">
        <f t="shared" si="9"/>
        <v>-2245.4328285576662</v>
      </c>
      <c r="AW15">
        <v>12</v>
      </c>
      <c r="AX15">
        <f>IF(Z15&gt;0, (R15*SUMPRODUCT(K15:$K$98, X15:$X$98)-K15*$AZ$3)/Z15, 0)</f>
        <v>10932.074271504587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1000000</v>
      </c>
      <c r="S16">
        <f t="shared" si="1"/>
        <v>11994.5777608676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9149.7143706690804</v>
      </c>
      <c r="AC16">
        <f t="shared" si="2"/>
        <v>9873.5142646517088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-5426.0919351223656</v>
      </c>
      <c r="AI16">
        <f t="shared" si="6"/>
        <v>-5467.2501753768247</v>
      </c>
      <c r="AJ16">
        <f t="shared" si="7"/>
        <v>-723.79989398262842</v>
      </c>
      <c r="AK16">
        <f t="shared" si="22"/>
        <v>640.48000594683572</v>
      </c>
      <c r="AL16">
        <f t="shared" si="8"/>
        <v>-5550.5700634126169</v>
      </c>
      <c r="AN16">
        <f t="shared" si="9"/>
        <v>0</v>
      </c>
      <c r="AO16">
        <f t="shared" si="9"/>
        <v>0</v>
      </c>
      <c r="AP16">
        <f t="shared" si="9"/>
        <v>-14.801268787176944</v>
      </c>
      <c r="AQ16">
        <f t="shared" si="9"/>
        <v>-1951.323591561408</v>
      </c>
      <c r="AR16">
        <f t="shared" si="9"/>
        <v>-1966.1248603485847</v>
      </c>
      <c r="AS16">
        <f t="shared" si="9"/>
        <v>-260.29190540541367</v>
      </c>
      <c r="AT16">
        <f t="shared" si="9"/>
        <v>230.32852381983594</v>
      </c>
      <c r="AU16">
        <f t="shared" si="9"/>
        <v>-1996.0882419341624</v>
      </c>
      <c r="AW16">
        <v>13</v>
      </c>
      <c r="AX16">
        <f>IF(Z16&gt;0, (R16*SUMPRODUCT(K16:$K$98, X16:$X$98)-K16*$AZ$3)/Z16, 0)</f>
        <v>11994.5777608676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1000000</v>
      </c>
      <c r="S17">
        <f t="shared" si="1"/>
        <v>12900.463887061063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9873.5142646517088</v>
      </c>
      <c r="AC17">
        <f t="shared" si="2"/>
        <v>10440.061953541415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-5655.1306866554633</v>
      </c>
      <c r="AI17">
        <f t="shared" si="6"/>
        <v>-5695.5945879730452</v>
      </c>
      <c r="AJ17">
        <f t="shared" si="7"/>
        <v>-566.54768888970648</v>
      </c>
      <c r="AK17">
        <f t="shared" si="22"/>
        <v>691.14599852561969</v>
      </c>
      <c r="AL17">
        <f t="shared" si="8"/>
        <v>-5570.996278337132</v>
      </c>
      <c r="AN17">
        <f t="shared" si="9"/>
        <v>0</v>
      </c>
      <c r="AO17">
        <f t="shared" si="9"/>
        <v>0</v>
      </c>
      <c r="AP17">
        <f t="shared" si="9"/>
        <v>-12.99247463388842</v>
      </c>
      <c r="AQ17">
        <f t="shared" si="9"/>
        <v>-1815.7948098239749</v>
      </c>
      <c r="AR17">
        <f t="shared" si="9"/>
        <v>-1828.7872844578633</v>
      </c>
      <c r="AS17">
        <f t="shared" si="9"/>
        <v>-181.91168515896976</v>
      </c>
      <c r="AT17">
        <f t="shared" si="9"/>
        <v>221.91871178412043</v>
      </c>
      <c r="AU17">
        <f t="shared" si="9"/>
        <v>-1788.7802578327126</v>
      </c>
      <c r="AW17">
        <v>14</v>
      </c>
      <c r="AX17">
        <f>IF(Z17&gt;0, (R17*SUMPRODUCT(K17:$K$98, X17:$X$98)-K17*$AZ$3)/Z17, 0)</f>
        <v>12900.463887061063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1000000</v>
      </c>
      <c r="S18">
        <f t="shared" si="1"/>
        <v>13671.248225567153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10440.061953541415</v>
      </c>
      <c r="AC18">
        <f t="shared" si="2"/>
        <v>10872.366501263085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-5912.8377552693219</v>
      </c>
      <c r="AI18">
        <f t="shared" si="6"/>
        <v>-5952.6013756859647</v>
      </c>
      <c r="AJ18">
        <f t="shared" si="7"/>
        <v>-432.30454772166922</v>
      </c>
      <c r="AK18">
        <f t="shared" si="22"/>
        <v>730.80433674789913</v>
      </c>
      <c r="AL18">
        <f t="shared" si="8"/>
        <v>-5654.1015866597345</v>
      </c>
      <c r="AN18">
        <f t="shared" si="9"/>
        <v>0</v>
      </c>
      <c r="AO18">
        <f t="shared" si="9"/>
        <v>0</v>
      </c>
      <c r="AP18">
        <f t="shared" si="9"/>
        <v>-11.399663226984162</v>
      </c>
      <c r="AQ18">
        <f t="shared" si="9"/>
        <v>-1695.1263094156172</v>
      </c>
      <c r="AR18">
        <f t="shared" si="9"/>
        <v>-1706.5259726426016</v>
      </c>
      <c r="AS18">
        <f t="shared" si="9"/>
        <v>-123.93555224307727</v>
      </c>
      <c r="AT18">
        <f t="shared" si="9"/>
        <v>209.51118727254308</v>
      </c>
      <c r="AU18">
        <f t="shared" si="9"/>
        <v>-1620.9503376131356</v>
      </c>
      <c r="AW18">
        <v>15</v>
      </c>
      <c r="AX18">
        <f>IF(Z18&gt;0, (R18*SUMPRODUCT(K18:$K$98, X18:$X$98)-K18*$AZ$3)/Z18, 0)</f>
        <v>13671.248225567153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1000000</v>
      </c>
      <c r="S19">
        <f t="shared" si="1"/>
        <v>14318.537041654266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10872.366501263085</v>
      </c>
      <c r="AC19">
        <f t="shared" si="2"/>
        <v>11184.471761084646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-6201.3529180705164</v>
      </c>
      <c r="AI19">
        <f t="shared" si="6"/>
        <v>-6240.4088346370891</v>
      </c>
      <c r="AJ19">
        <f t="shared" si="7"/>
        <v>-312.10525982156105</v>
      </c>
      <c r="AK19">
        <f t="shared" si="22"/>
        <v>761.06565508841595</v>
      </c>
      <c r="AL19">
        <f t="shared" si="8"/>
        <v>-5791.4484393702342</v>
      </c>
      <c r="AN19">
        <f t="shared" si="9"/>
        <v>0</v>
      </c>
      <c r="AO19">
        <f t="shared" si="9"/>
        <v>0</v>
      </c>
      <c r="AP19">
        <f t="shared" si="9"/>
        <v>-9.9971201964227774</v>
      </c>
      <c r="AQ19">
        <f t="shared" si="9"/>
        <v>-1587.3566914429771</v>
      </c>
      <c r="AR19">
        <f t="shared" si="9"/>
        <v>-1597.3538116394</v>
      </c>
      <c r="AS19">
        <f t="shared" si="9"/>
        <v>-79.889401418948623</v>
      </c>
      <c r="AT19">
        <f t="shared" si="9"/>
        <v>194.80953207996293</v>
      </c>
      <c r="AU19">
        <f t="shared" si="9"/>
        <v>-1482.4336809783856</v>
      </c>
      <c r="AW19">
        <v>16</v>
      </c>
      <c r="AX19">
        <f>IF(Z19&gt;0, (R19*SUMPRODUCT(K19:$K$98, X19:$X$98)-K19*$AZ$3)/Z19, 0)</f>
        <v>14318.537041654266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1000000</v>
      </c>
      <c r="S20">
        <f t="shared" si="1"/>
        <v>14853.460975378059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11184.471761084646</v>
      </c>
      <c r="AC20">
        <f t="shared" si="2"/>
        <v>11389.286113603433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-6530.5608992915968</v>
      </c>
      <c r="AI20">
        <f t="shared" si="6"/>
        <v>-6568.8997286475396</v>
      </c>
      <c r="AJ20">
        <f t="shared" si="7"/>
        <v>-204.81435251878793</v>
      </c>
      <c r="AK20">
        <f t="shared" si="22"/>
        <v>782.9130232759253</v>
      </c>
      <c r="AL20">
        <f t="shared" si="8"/>
        <v>-5990.8010578904023</v>
      </c>
      <c r="AN20">
        <f t="shared" si="9"/>
        <v>0</v>
      </c>
      <c r="AO20">
        <f t="shared" si="9"/>
        <v>0</v>
      </c>
      <c r="AP20">
        <f t="shared" si="9"/>
        <v>-8.7621141081554565</v>
      </c>
      <c r="AQ20">
        <f t="shared" si="9"/>
        <v>-1492.5213093649631</v>
      </c>
      <c r="AR20">
        <f t="shared" si="9"/>
        <v>-1501.2834234731185</v>
      </c>
      <c r="AS20">
        <f t="shared" si="9"/>
        <v>-46.809116446833563</v>
      </c>
      <c r="AT20">
        <f t="shared" si="9"/>
        <v>178.93016980293692</v>
      </c>
      <c r="AU20">
        <f t="shared" si="9"/>
        <v>-1369.1623701170151</v>
      </c>
      <c r="AW20">
        <v>17</v>
      </c>
      <c r="AX20">
        <f>IF(Z20&gt;0, (R20*SUMPRODUCT(K20:$K$98, X20:$X$98)-K20*$AZ$3)/Z20, 0)</f>
        <v>14853.460975378059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50</v>
      </c>
      <c r="R21">
        <f t="shared" si="0"/>
        <v>1000000</v>
      </c>
      <c r="S21">
        <f t="shared" si="1"/>
        <v>15284.382499472449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11389.286113603433</v>
      </c>
      <c r="AC21">
        <f t="shared" si="2"/>
        <v>11496.917522061482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-6908.4937265277949</v>
      </c>
      <c r="AI21">
        <f t="shared" si="6"/>
        <v>-6946.1037429038515</v>
      </c>
      <c r="AJ21">
        <f t="shared" si="7"/>
        <v>-107.6314084580481</v>
      </c>
      <c r="AK21">
        <f t="shared" si="22"/>
        <v>797.25002795224043</v>
      </c>
      <c r="AL21">
        <f t="shared" si="8"/>
        <v>-6256.4851234096595</v>
      </c>
      <c r="AN21">
        <f t="shared" si="9"/>
        <v>0</v>
      </c>
      <c r="AO21">
        <f t="shared" si="9"/>
        <v>0</v>
      </c>
      <c r="AP21">
        <f t="shared" si="9"/>
        <v>-7.6745965940086842</v>
      </c>
      <c r="AQ21">
        <f t="shared" si="9"/>
        <v>-1409.7282461459931</v>
      </c>
      <c r="AR21">
        <f t="shared" si="9"/>
        <v>-1417.4028427400019</v>
      </c>
      <c r="AS21">
        <f t="shared" si="9"/>
        <v>-21.962969452104737</v>
      </c>
      <c r="AT21">
        <f t="shared" si="9"/>
        <v>162.68464995912075</v>
      </c>
      <c r="AU21">
        <f t="shared" si="9"/>
        <v>-1276.681162232986</v>
      </c>
      <c r="AW21">
        <v>18</v>
      </c>
      <c r="AX21">
        <f>IF(Z21&gt;0, (R21*SUMPRODUCT(K21:$K$98, X21:$X$98)-K21*$AZ$3)/Z21, 0)</f>
        <v>15284.382499472449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1000000</v>
      </c>
      <c r="S22">
        <f t="shared" si="1"/>
        <v>15618.197448612935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11496.917522061482</v>
      </c>
      <c r="AC22">
        <f t="shared" si="2"/>
        <v>11515.897059686027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-7339.9023457214325</v>
      </c>
      <c r="AI22">
        <f t="shared" si="6"/>
        <v>-7376.7692668164427</v>
      </c>
      <c r="AJ22">
        <f t="shared" si="7"/>
        <v>-18.979537624545628</v>
      </c>
      <c r="AK22">
        <f t="shared" si="22"/>
        <v>804.78422654430381</v>
      </c>
      <c r="AL22">
        <f t="shared" si="8"/>
        <v>-6590.9645778966842</v>
      </c>
      <c r="AN22">
        <f t="shared" si="9"/>
        <v>0</v>
      </c>
      <c r="AO22">
        <f t="shared" si="9"/>
        <v>0</v>
      </c>
      <c r="AP22">
        <f t="shared" si="9"/>
        <v>-6.7169309043683478</v>
      </c>
      <c r="AQ22">
        <f t="shared" si="9"/>
        <v>-1337.2859852865479</v>
      </c>
      <c r="AR22">
        <f t="shared" si="9"/>
        <v>-1344.0029161909163</v>
      </c>
      <c r="AS22">
        <f t="shared" si="9"/>
        <v>-3.4579574055666713</v>
      </c>
      <c r="AT22">
        <f t="shared" si="9"/>
        <v>146.6268373399715</v>
      </c>
      <c r="AU22">
        <f t="shared" si="9"/>
        <v>-1200.8340362565114</v>
      </c>
      <c r="AW22">
        <v>19</v>
      </c>
      <c r="AX22">
        <f>IF(Z22&gt;0, (R22*SUMPRODUCT(K22:$K$98, X22:$X$98)-K22*$AZ$3)/Z22, 0)</f>
        <v>15618.197448612935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1000000</v>
      </c>
      <c r="S23">
        <f t="shared" si="1"/>
        <v>15862.141948124838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11515.897059686027</v>
      </c>
      <c r="AC23">
        <f t="shared" si="2"/>
        <v>11454.243024194606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-7853.0390838933863</v>
      </c>
      <c r="AI23">
        <f t="shared" si="6"/>
        <v>-7889.1446838232514</v>
      </c>
      <c r="AJ23">
        <f t="shared" si="7"/>
        <v>61.654035491421382</v>
      </c>
      <c r="AK23">
        <f t="shared" si="22"/>
        <v>806.112794178022</v>
      </c>
      <c r="AL23">
        <f t="shared" si="8"/>
        <v>-7021.3778541538077</v>
      </c>
      <c r="AN23">
        <f t="shared" si="9"/>
        <v>0</v>
      </c>
      <c r="AO23">
        <f t="shared" si="9"/>
        <v>0</v>
      </c>
      <c r="AP23">
        <f t="shared" si="9"/>
        <v>-5.8734131919242936</v>
      </c>
      <c r="AQ23">
        <f t="shared" si="9"/>
        <v>-1277.4789351688389</v>
      </c>
      <c r="AR23">
        <f t="shared" si="9"/>
        <v>-1283.3523483607632</v>
      </c>
      <c r="AS23">
        <f t="shared" si="9"/>
        <v>10.029458756926781</v>
      </c>
      <c r="AT23">
        <f t="shared" si="9"/>
        <v>131.1329413913939</v>
      </c>
      <c r="AU23">
        <f t="shared" si="9"/>
        <v>-1142.1899482124425</v>
      </c>
      <c r="AW23">
        <v>20</v>
      </c>
      <c r="AX23">
        <f>IF(Z23&gt;0, (R23*SUMPRODUCT(K23:$K$98, X23:$X$98)-K23*$AZ$3)/Z23, 0)</f>
        <v>15862.141948124838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50</v>
      </c>
      <c r="R24">
        <f t="shared" si="0"/>
        <v>1000000</v>
      </c>
      <c r="S24">
        <f t="shared" si="1"/>
        <v>16017.5434499601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11454.243024194606</v>
      </c>
      <c r="AC24">
        <f t="shared" si="2"/>
        <v>11315.721187057126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-8432.9112951711813</v>
      </c>
      <c r="AI24">
        <f t="shared" si="6"/>
        <v>-8468.2341935369896</v>
      </c>
      <c r="AJ24">
        <f t="shared" si="7"/>
        <v>138.52183713747945</v>
      </c>
      <c r="AK24">
        <f t="shared" si="22"/>
        <v>801.79701169362249</v>
      </c>
      <c r="AL24">
        <f t="shared" si="8"/>
        <v>-7527.9153447058879</v>
      </c>
      <c r="AN24">
        <f t="shared" si="9"/>
        <v>0</v>
      </c>
      <c r="AO24">
        <f t="shared" si="9"/>
        <v>0</v>
      </c>
      <c r="AP24">
        <f t="shared" si="9"/>
        <v>-5.1304362768453231</v>
      </c>
      <c r="AQ24">
        <f t="shared" si="9"/>
        <v>-1224.8291060408594</v>
      </c>
      <c r="AR24">
        <f t="shared" si="9"/>
        <v>-1229.9595423177047</v>
      </c>
      <c r="AS24">
        <f t="shared" si="9"/>
        <v>20.119454837072656</v>
      </c>
      <c r="AT24">
        <f t="shared" si="9"/>
        <v>116.45614221286517</v>
      </c>
      <c r="AU24">
        <f t="shared" si="9"/>
        <v>-1093.3839452677669</v>
      </c>
      <c r="AW24">
        <v>21</v>
      </c>
      <c r="AX24">
        <f>IF(Z24&gt;0, (R24*SUMPRODUCT(K24:$K$98, X24:$X$98)-K24*$AZ$3)/Z24, 0)</f>
        <v>16017.5434499601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50</v>
      </c>
      <c r="R25">
        <f t="shared" si="0"/>
        <v>1000000</v>
      </c>
      <c r="S25">
        <f t="shared" si="1"/>
        <v>16091.091806279512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11315.721187057126</v>
      </c>
      <c r="AC25">
        <f t="shared" si="2"/>
        <v>11107.818061401411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-9084.8495320810998</v>
      </c>
      <c r="AI25">
        <f t="shared" si="6"/>
        <v>-9119.3649589866454</v>
      </c>
      <c r="AJ25">
        <f t="shared" si="7"/>
        <v>207.90312565571548</v>
      </c>
      <c r="AK25">
        <f t="shared" si="22"/>
        <v>792.10048309399895</v>
      </c>
      <c r="AL25">
        <f t="shared" si="8"/>
        <v>-8119.3613502369308</v>
      </c>
      <c r="AN25">
        <f t="shared" si="9"/>
        <v>0</v>
      </c>
      <c r="AO25">
        <f t="shared" si="9"/>
        <v>0</v>
      </c>
      <c r="AP25">
        <f t="shared" si="9"/>
        <v>-4.4760321030983077</v>
      </c>
      <c r="AQ25">
        <f t="shared" si="9"/>
        <v>-1178.1421179779375</v>
      </c>
      <c r="AR25">
        <f t="shared" si="9"/>
        <v>-1182.6181500810358</v>
      </c>
      <c r="AS25">
        <f t="shared" si="9"/>
        <v>26.96130826705599</v>
      </c>
      <c r="AT25">
        <f t="shared" si="9"/>
        <v>102.72123247702686</v>
      </c>
      <c r="AU25">
        <f t="shared" si="9"/>
        <v>-1052.9356093369529</v>
      </c>
      <c r="AW25">
        <v>22</v>
      </c>
      <c r="AX25">
        <f>IF(Z25&gt;0, (R25*SUMPRODUCT(K25:$K$98, X25:$X$98)-K25*$AZ$3)/Z25, 0)</f>
        <v>16091.091806279512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1000000</v>
      </c>
      <c r="S26">
        <f t="shared" si="1"/>
        <v>16089.460808242788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11107.818061401411</v>
      </c>
      <c r="AC26">
        <f t="shared" si="2"/>
        <v>10837.645568767352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-9818.8299130211708</v>
      </c>
      <c r="AI26">
        <f t="shared" si="6"/>
        <v>-9852.5092441620109</v>
      </c>
      <c r="AJ26">
        <f t="shared" si="7"/>
        <v>270.17249263405938</v>
      </c>
      <c r="AK26">
        <f t="shared" si="22"/>
        <v>777.54726429809887</v>
      </c>
      <c r="AL26">
        <f t="shared" si="8"/>
        <v>-8804.789487229853</v>
      </c>
      <c r="AN26">
        <f t="shared" si="9"/>
        <v>0</v>
      </c>
      <c r="AO26">
        <f t="shared" si="9"/>
        <v>0</v>
      </c>
      <c r="AP26">
        <f t="shared" si="9"/>
        <v>-3.8996477422414069</v>
      </c>
      <c r="AQ26">
        <f t="shared" si="9"/>
        <v>-1136.8984063740822</v>
      </c>
      <c r="AR26">
        <f t="shared" si="9"/>
        <v>-1140.7980541163238</v>
      </c>
      <c r="AS26">
        <f t="shared" si="9"/>
        <v>31.282615040967286</v>
      </c>
      <c r="AT26">
        <f t="shared" si="9"/>
        <v>90.030304373511555</v>
      </c>
      <c r="AU26">
        <f t="shared" si="9"/>
        <v>-1019.485134701845</v>
      </c>
      <c r="AW26">
        <v>23</v>
      </c>
      <c r="AX26">
        <f>IF(Z26&gt;0, (R26*SUMPRODUCT(K26:$K$98, X26:$X$98)-K26*$AZ$3)/Z26, 0)</f>
        <v>16089.460808242788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1000000</v>
      </c>
      <c r="S27">
        <f t="shared" si="1"/>
        <v>16017.617133989716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10837.645568767352</v>
      </c>
      <c r="AC27">
        <f t="shared" si="2"/>
        <v>10511.434327878878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-10608.680133104561</v>
      </c>
      <c r="AI27">
        <f t="shared" si="6"/>
        <v>-10641.492236927337</v>
      </c>
      <c r="AJ27">
        <f t="shared" si="7"/>
        <v>326.21124088847318</v>
      </c>
      <c r="AK27">
        <f t="shared" si="22"/>
        <v>758.63518981371465</v>
      </c>
      <c r="AL27">
        <f t="shared" si="8"/>
        <v>-9556.6458062251495</v>
      </c>
      <c r="AN27">
        <f t="shared" si="9"/>
        <v>0</v>
      </c>
      <c r="AO27">
        <f t="shared" si="9"/>
        <v>0</v>
      </c>
      <c r="AP27">
        <f t="shared" si="9"/>
        <v>-3.3921728596580398</v>
      </c>
      <c r="AQ27">
        <f t="shared" si="9"/>
        <v>-1096.7439643212226</v>
      </c>
      <c r="AR27">
        <f t="shared" si="9"/>
        <v>-1100.1361371808807</v>
      </c>
      <c r="AS27">
        <f t="shared" si="9"/>
        <v>33.72429039704398</v>
      </c>
      <c r="AT27">
        <f t="shared" si="9"/>
        <v>78.429036893431984</v>
      </c>
      <c r="AU27">
        <f t="shared" si="9"/>
        <v>-987.98280989040472</v>
      </c>
      <c r="AW27">
        <v>24</v>
      </c>
      <c r="AX27">
        <f>IF(Z27&gt;0, (R27*SUMPRODUCT(K27:$K$98, X27:$X$98)-K27*$AZ$3)/Z27, 0)</f>
        <v>16017.617133989716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1000000</v>
      </c>
      <c r="S28">
        <f t="shared" si="1"/>
        <v>15885.367755186397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10511.434327878878</v>
      </c>
      <c r="AC28">
        <f t="shared" si="2"/>
        <v>10138.518189884086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-11449.660255447259</v>
      </c>
      <c r="AI28">
        <f t="shared" si="6"/>
        <v>-11481.571755219034</v>
      </c>
      <c r="AJ28">
        <f t="shared" si="7"/>
        <v>372.91613799479273</v>
      </c>
      <c r="AK28">
        <f t="shared" si="22"/>
        <v>735.80040295152151</v>
      </c>
      <c r="AL28">
        <f t="shared" si="8"/>
        <v>-10372.85521427272</v>
      </c>
      <c r="AN28">
        <f t="shared" si="9"/>
        <v>0</v>
      </c>
      <c r="AO28">
        <f t="shared" si="9"/>
        <v>0</v>
      </c>
      <c r="AP28">
        <f t="shared" si="9"/>
        <v>-2.9455953864473865</v>
      </c>
      <c r="AQ28">
        <f t="shared" si="9"/>
        <v>-1056.8624685783218</v>
      </c>
      <c r="AR28">
        <f t="shared" si="9"/>
        <v>-1059.8080639647692</v>
      </c>
      <c r="AS28">
        <f t="shared" si="9"/>
        <v>34.422075535941318</v>
      </c>
      <c r="AT28">
        <f t="shared" si="9"/>
        <v>67.918157647891874</v>
      </c>
      <c r="AU28">
        <f t="shared" si="9"/>
        <v>-957.46783078093597</v>
      </c>
      <c r="AW28">
        <v>25</v>
      </c>
      <c r="AX28">
        <f>IF(Z28&gt;0, (R28*SUMPRODUCT(K28:$K$98, X28:$X$98)-K28*$AZ$3)/Z28, 0)</f>
        <v>15885.367755186397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1000000</v>
      </c>
      <c r="S29">
        <f t="shared" si="1"/>
        <v>15702.117958931107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10138.518189884086</v>
      </c>
      <c r="AC29">
        <f t="shared" si="2"/>
        <v>9727.9305662400911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-12317.859335265286</v>
      </c>
      <c r="AI29">
        <f t="shared" si="6"/>
        <v>-12348.83582707258</v>
      </c>
      <c r="AJ29">
        <f t="shared" si="7"/>
        <v>410.58762364399445</v>
      </c>
      <c r="AK29">
        <f t="shared" si="22"/>
        <v>709.69627329188609</v>
      </c>
      <c r="AL29">
        <f t="shared" si="8"/>
        <v>-11228.5519301367</v>
      </c>
      <c r="AN29">
        <f t="shared" si="9"/>
        <v>0</v>
      </c>
      <c r="AO29">
        <f t="shared" si="9"/>
        <v>0</v>
      </c>
      <c r="AP29">
        <f t="shared" si="9"/>
        <v>-2.5529369172905589</v>
      </c>
      <c r="AQ29">
        <f t="shared" si="9"/>
        <v>-1015.1800931694094</v>
      </c>
      <c r="AR29">
        <f t="shared" si="9"/>
        <v>-1017.7330300867</v>
      </c>
      <c r="AS29">
        <f t="shared" si="9"/>
        <v>33.838702868751319</v>
      </c>
      <c r="AT29">
        <f t="shared" si="9"/>
        <v>58.489832464621422</v>
      </c>
      <c r="AU29">
        <f t="shared" si="9"/>
        <v>-925.40449475332719</v>
      </c>
      <c r="AW29">
        <v>26</v>
      </c>
      <c r="AX29">
        <f>IF(Z29&gt;0, (R29*SUMPRODUCT(K29:$K$98, X29:$X$98)-K29*$AZ$3)/Z29, 0)</f>
        <v>15702.117958931107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1000000</v>
      </c>
      <c r="S30">
        <f t="shared" si="1"/>
        <v>15479.988749653692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9727.9305662400911</v>
      </c>
      <c r="AC30">
        <f t="shared" si="2"/>
        <v>9289.781584619177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-13219.012194857418</v>
      </c>
      <c r="AI30">
        <f t="shared" si="6"/>
        <v>-13249.017971136896</v>
      </c>
      <c r="AJ30">
        <f t="shared" si="7"/>
        <v>438.14898162091413</v>
      </c>
      <c r="AK30">
        <f t="shared" si="22"/>
        <v>680.95513963680639</v>
      </c>
      <c r="AL30">
        <f t="shared" si="8"/>
        <v>-12129.913849879176</v>
      </c>
      <c r="AN30">
        <f t="shared" si="9"/>
        <v>0</v>
      </c>
      <c r="AO30">
        <f t="shared" si="9"/>
        <v>0</v>
      </c>
      <c r="AP30">
        <f t="shared" si="9"/>
        <v>-2.2079777716250195</v>
      </c>
      <c r="AQ30">
        <f t="shared" si="9"/>
        <v>-972.72221245769208</v>
      </c>
      <c r="AR30">
        <f t="shared" si="9"/>
        <v>-974.93019022931708</v>
      </c>
      <c r="AS30">
        <f t="shared" si="9"/>
        <v>32.241232590297741</v>
      </c>
      <c r="AT30">
        <f t="shared" si="9"/>
        <v>50.108145771257874</v>
      </c>
      <c r="AU30">
        <f t="shared" si="9"/>
        <v>-892.58081186776144</v>
      </c>
      <c r="AW30">
        <v>27</v>
      </c>
      <c r="AX30">
        <f>IF(Z30&gt;0, (R30*SUMPRODUCT(K30:$K$98, X30:$X$98)-K30*$AZ$3)/Z30, 0)</f>
        <v>15479.988749653692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1000000</v>
      </c>
      <c r="S31">
        <f t="shared" si="1"/>
        <v>15229.757110452014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9289.781584619177</v>
      </c>
      <c r="AC31">
        <f t="shared" si="2"/>
        <v>8832.2657217583564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-14179.598051800462</v>
      </c>
      <c r="AI31">
        <f t="shared" si="6"/>
        <v>-14208.594790414556</v>
      </c>
      <c r="AJ31">
        <f t="shared" si="7"/>
        <v>457.51586286082056</v>
      </c>
      <c r="AK31">
        <f t="shared" si="22"/>
        <v>650.28471092334246</v>
      </c>
      <c r="AL31">
        <f t="shared" si="8"/>
        <v>-13100.794216630393</v>
      </c>
      <c r="AN31">
        <f t="shared" si="9"/>
        <v>0</v>
      </c>
      <c r="AO31">
        <f t="shared" si="9"/>
        <v>0</v>
      </c>
      <c r="AP31">
        <f t="shared" si="9"/>
        <v>-1.9051139673315605</v>
      </c>
      <c r="AQ31">
        <f t="shared" si="9"/>
        <v>-931.61340173967733</v>
      </c>
      <c r="AR31">
        <f t="shared" si="9"/>
        <v>-933.51851570700887</v>
      </c>
      <c r="AS31">
        <f t="shared" si="9"/>
        <v>30.059237771941795</v>
      </c>
      <c r="AT31">
        <f t="shared" si="9"/>
        <v>42.724338830300923</v>
      </c>
      <c r="AU31">
        <f t="shared" si="9"/>
        <v>-860.73493910476611</v>
      </c>
      <c r="AW31">
        <v>28</v>
      </c>
      <c r="AX31">
        <f>IF(Z31&gt;0, (R31*SUMPRODUCT(K31:$K$98, X31:$X$98)-K31*$AZ$3)/Z31, 0)</f>
        <v>15229.757110452014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1000000</v>
      </c>
      <c r="S32">
        <f t="shared" si="1"/>
        <v>14958.080590159636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8832.2657217583564</v>
      </c>
      <c r="AC32">
        <f t="shared" si="2"/>
        <v>8360.6579893015987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-15196.198439251335</v>
      </c>
      <c r="AI32">
        <f t="shared" si="6"/>
        <v>-15224.145400557325</v>
      </c>
      <c r="AJ32">
        <f t="shared" si="7"/>
        <v>471.60773245675773</v>
      </c>
      <c r="AK32">
        <f t="shared" si="22"/>
        <v>618.25860052308497</v>
      </c>
      <c r="AL32">
        <f t="shared" si="8"/>
        <v>-14134.279067577483</v>
      </c>
      <c r="AN32">
        <f t="shared" si="9"/>
        <v>0</v>
      </c>
      <c r="AO32">
        <f t="shared" si="9"/>
        <v>0</v>
      </c>
      <c r="AP32">
        <f t="shared" si="9"/>
        <v>-1.6394130141020706</v>
      </c>
      <c r="AQ32">
        <f t="shared" si="9"/>
        <v>-891.43306899866855</v>
      </c>
      <c r="AR32">
        <f t="shared" si="9"/>
        <v>-893.07248201277059</v>
      </c>
      <c r="AS32">
        <f t="shared" si="9"/>
        <v>27.665256543474207</v>
      </c>
      <c r="AT32">
        <f t="shared" si="9"/>
        <v>36.2680287377366</v>
      </c>
      <c r="AU32">
        <f t="shared" si="9"/>
        <v>-829.13919673155988</v>
      </c>
      <c r="AW32">
        <v>29</v>
      </c>
      <c r="AX32">
        <f>IF(Z32&gt;0, (R32*SUMPRODUCT(K32:$K$98, X32:$X$98)-K32*$AZ$3)/Z32, 0)</f>
        <v>14958.080590159636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1000000</v>
      </c>
      <c r="S33">
        <f t="shared" si="1"/>
        <v>14671.824550314577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8360.6579893015987</v>
      </c>
      <c r="AC33">
        <f t="shared" si="2"/>
        <v>7879.9442678769692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-16269.783531265506</v>
      </c>
      <c r="AI33">
        <f t="shared" si="6"/>
        <v>-16296.637533781874</v>
      </c>
      <c r="AJ33">
        <f t="shared" si="7"/>
        <v>480.71372142462951</v>
      </c>
      <c r="AK33">
        <f t="shared" si="22"/>
        <v>585.246059251112</v>
      </c>
      <c r="AL33">
        <f t="shared" si="8"/>
        <v>-15230.677753106131</v>
      </c>
      <c r="AN33">
        <f t="shared" si="9"/>
        <v>0</v>
      </c>
      <c r="AO33">
        <f t="shared" si="9"/>
        <v>0</v>
      </c>
      <c r="AP33">
        <f t="shared" si="9"/>
        <v>-1.4065163575144313</v>
      </c>
      <c r="AQ33">
        <f t="shared" si="9"/>
        <v>-852.15292044440389</v>
      </c>
      <c r="AR33">
        <f t="shared" si="9"/>
        <v>-853.55943680191831</v>
      </c>
      <c r="AS33">
        <f t="shared" si="9"/>
        <v>25.17806096328761</v>
      </c>
      <c r="AT33">
        <f t="shared" si="9"/>
        <v>30.653089981869112</v>
      </c>
      <c r="AU33">
        <f t="shared" si="9"/>
        <v>-797.72828585676154</v>
      </c>
      <c r="AW33">
        <v>30</v>
      </c>
      <c r="AX33">
        <f>IF(Z33&gt;0, (R33*SUMPRODUCT(K33:$K$98, X33:$X$98)-K33*$AZ$3)/Z33, 0)</f>
        <v>14671.824550314577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1000000</v>
      </c>
      <c r="S34">
        <f t="shared" si="1"/>
        <v>14375.262982226113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7879.9442678769692</v>
      </c>
      <c r="AC34">
        <f t="shared" si="2"/>
        <v>7394.5050506236694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-17318.308958060581</v>
      </c>
      <c r="AI34">
        <f t="shared" si="6"/>
        <v>-17344.028505103881</v>
      </c>
      <c r="AJ34">
        <f t="shared" si="7"/>
        <v>485.43921725329983</v>
      </c>
      <c r="AK34">
        <f t="shared" si="22"/>
        <v>551.5960987513879</v>
      </c>
      <c r="AL34">
        <f t="shared" si="8"/>
        <v>-16306.993189099192</v>
      </c>
      <c r="AN34">
        <f t="shared" si="9"/>
        <v>0</v>
      </c>
      <c r="AO34">
        <f t="shared" si="9"/>
        <v>0</v>
      </c>
      <c r="AP34">
        <f t="shared" si="9"/>
        <v>-1.202765756979266</v>
      </c>
      <c r="AQ34">
        <f t="shared" si="9"/>
        <v>-809.88475218766382</v>
      </c>
      <c r="AR34">
        <f t="shared" si="9"/>
        <v>-811.08751794464297</v>
      </c>
      <c r="AS34">
        <f t="shared" si="9"/>
        <v>22.701397758836944</v>
      </c>
      <c r="AT34">
        <f t="shared" si="9"/>
        <v>25.795201530749086</v>
      </c>
      <c r="AU34">
        <f t="shared" ref="AU34:AU69" si="23">AL34*$K34</f>
        <v>-762.59091865505695</v>
      </c>
      <c r="AW34">
        <v>31</v>
      </c>
      <c r="AX34">
        <f>IF(Z34&gt;0, (R34*SUMPRODUCT(K34:$K$98, X34:$X$98)-K34*$AZ$3)/Z34, 0)</f>
        <v>14375.262982226113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1000000</v>
      </c>
      <c r="S35">
        <f t="shared" si="1"/>
        <v>14078.216980132822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7394.5050506236694</v>
      </c>
      <c r="AC35">
        <f t="shared" si="2"/>
        <v>6912.0432477137747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-18272.694475046123</v>
      </c>
      <c r="AI35">
        <f t="shared" ref="AI35:AI66" si="25">SUM(AE35:AH35)</f>
        <v>-18297.243191895239</v>
      </c>
      <c r="AJ35">
        <f t="shared" si="7"/>
        <v>482.46180290989469</v>
      </c>
      <c r="AK35">
        <f t="shared" si="22"/>
        <v>517.61535354365685</v>
      </c>
      <c r="AL35">
        <f t="shared" ref="AL35:AL69" si="26">SUM(AI35:AK35)</f>
        <v>-17297.166035441685</v>
      </c>
      <c r="AN35">
        <f t="shared" ref="AN35:AT69" si="27">AE35*$K35</f>
        <v>0</v>
      </c>
      <c r="AO35">
        <f t="shared" si="27"/>
        <v>0</v>
      </c>
      <c r="AP35">
        <f t="shared" si="27"/>
        <v>-1.0250109699147372</v>
      </c>
      <c r="AQ35">
        <f t="shared" si="27"/>
        <v>-762.96094830299137</v>
      </c>
      <c r="AR35">
        <f t="shared" si="27"/>
        <v>-763.98595927290614</v>
      </c>
      <c r="AS35">
        <f t="shared" si="27"/>
        <v>20.144785716786032</v>
      </c>
      <c r="AT35">
        <f t="shared" si="27"/>
        <v>21.612592578241514</v>
      </c>
      <c r="AU35">
        <f t="shared" si="23"/>
        <v>-722.22858097787855</v>
      </c>
      <c r="AW35">
        <v>32</v>
      </c>
      <c r="AX35">
        <f>IF(Z35&gt;0, (R35*SUMPRODUCT(K35:$K$98, X35:$X$98)-K35*$AZ$3)/Z35, 0)</f>
        <v>14078.216980132822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1000000</v>
      </c>
      <c r="S36">
        <f t="shared" si="1"/>
        <v>13928.225108376953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6912.0432477137747</v>
      </c>
      <c r="AC36">
        <f t="shared" si="2"/>
        <v>6441.4242184087925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-23591.868747154644</v>
      </c>
      <c r="AI36">
        <f t="shared" si="25"/>
        <v>-23614.992383397912</v>
      </c>
      <c r="AJ36">
        <f t="shared" si="7"/>
        <v>470.61902930498218</v>
      </c>
      <c r="AK36">
        <f t="shared" si="22"/>
        <v>483.84302733996429</v>
      </c>
      <c r="AL36">
        <f t="shared" si="26"/>
        <v>-22660.530326752967</v>
      </c>
      <c r="AN36">
        <f t="shared" si="27"/>
        <v>0</v>
      </c>
      <c r="AO36">
        <f t="shared" si="27"/>
        <v>0</v>
      </c>
      <c r="AP36">
        <f t="shared" si="27"/>
        <v>-0.86206065267755061</v>
      </c>
      <c r="AQ36">
        <f t="shared" si="27"/>
        <v>-879.51659315595202</v>
      </c>
      <c r="AR36">
        <f t="shared" si="27"/>
        <v>-880.37865380862968</v>
      </c>
      <c r="AS36">
        <f t="shared" si="27"/>
        <v>17.544911332155518</v>
      </c>
      <c r="AT36">
        <f t="shared" si="27"/>
        <v>18.037908551845085</v>
      </c>
      <c r="AU36">
        <f t="shared" si="23"/>
        <v>-844.79583392462916</v>
      </c>
      <c r="AW36">
        <v>33</v>
      </c>
      <c r="AX36">
        <f>IF(Z36&gt;0, (R36*SUMPRODUCT(K36:$K$98, X36:$X$98)-K36*$AZ$3)/Z36, 0)</f>
        <v>13928.225108376953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1000000</v>
      </c>
      <c r="S37">
        <f t="shared" si="1"/>
        <v>13561.650376738111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6441.4242184087925</v>
      </c>
      <c r="AC37">
        <f t="shared" si="2"/>
        <v>5822.9271957867804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-28480.845829997765</v>
      </c>
      <c r="AI37">
        <f t="shared" si="25"/>
        <v>-28502.314187587097</v>
      </c>
      <c r="AJ37">
        <f t="shared" si="7"/>
        <v>618.49702262201208</v>
      </c>
      <c r="AK37">
        <f t="shared" si="22"/>
        <v>450.89969528861553</v>
      </c>
      <c r="AL37">
        <f t="shared" si="26"/>
        <v>-27432.917469676468</v>
      </c>
      <c r="AN37">
        <f t="shared" si="27"/>
        <v>0</v>
      </c>
      <c r="AO37">
        <f t="shared" si="27"/>
        <v>0</v>
      </c>
      <c r="AP37">
        <f t="shared" si="27"/>
        <v>-0.71459914438218375</v>
      </c>
      <c r="AQ37">
        <f t="shared" si="27"/>
        <v>-948.01793647730699</v>
      </c>
      <c r="AR37">
        <f t="shared" si="27"/>
        <v>-948.73253562168918</v>
      </c>
      <c r="AS37">
        <f t="shared" si="27"/>
        <v>20.58738966543973</v>
      </c>
      <c r="AT37">
        <f t="shared" si="27"/>
        <v>15.008718534459106</v>
      </c>
      <c r="AU37">
        <f t="shared" si="23"/>
        <v>-913.13642742179024</v>
      </c>
      <c r="AW37">
        <v>34</v>
      </c>
      <c r="AX37">
        <f>IF(Z37&gt;0, (R37*SUMPRODUCT(K37:$K$98, X37:$X$98)-K37*$AZ$3)/Z37, 0)</f>
        <v>13561.650376738111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1000000</v>
      </c>
      <c r="S38">
        <f t="shared" si="1"/>
        <v>13022.914590713526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5822.9271957867804</v>
      </c>
      <c r="AC38">
        <f t="shared" si="2"/>
        <v>5107.9624472861979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-32844.658394435093</v>
      </c>
      <c r="AI38">
        <f t="shared" si="25"/>
        <v>-32864.269835528808</v>
      </c>
      <c r="AJ38">
        <f t="shared" si="7"/>
        <v>714.96474850058257</v>
      </c>
      <c r="AK38">
        <f t="shared" si="22"/>
        <v>407.60490370507466</v>
      </c>
      <c r="AL38">
        <f t="shared" si="26"/>
        <v>-31741.700183323148</v>
      </c>
      <c r="AN38">
        <f t="shared" si="27"/>
        <v>0</v>
      </c>
      <c r="AO38">
        <f t="shared" si="27"/>
        <v>0</v>
      </c>
      <c r="AP38">
        <f t="shared" si="27"/>
        <v>-0.58284779318971547</v>
      </c>
      <c r="AQ38">
        <f t="shared" si="27"/>
        <v>-976.13615296215164</v>
      </c>
      <c r="AR38">
        <f t="shared" si="27"/>
        <v>-976.71900075534131</v>
      </c>
      <c r="AS38">
        <f t="shared" si="27"/>
        <v>21.248597891435445</v>
      </c>
      <c r="AT38">
        <f t="shared" si="27"/>
        <v>12.113929694534219</v>
      </c>
      <c r="AU38">
        <f t="shared" si="23"/>
        <v>-943.3564731693715</v>
      </c>
      <c r="AW38">
        <v>35</v>
      </c>
      <c r="AX38">
        <f>IF(Z38&gt;0, (R38*SUMPRODUCT(K38:$K$98, X38:$X$98)-K38*$AZ$3)/Z38, 0)</f>
        <v>13022.914590713526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1000000</v>
      </c>
      <c r="S39">
        <f t="shared" si="1"/>
        <v>12335.082341044303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5107.9624472861979</v>
      </c>
      <c r="AC39">
        <f t="shared" si="2"/>
        <v>4339.9094978746998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-36471.873952236318</v>
      </c>
      <c r="AI39">
        <f t="shared" si="25"/>
        <v>-36489.46568522149</v>
      </c>
      <c r="AJ39">
        <f t="shared" si="7"/>
        <v>768.05294941149805</v>
      </c>
      <c r="AK39">
        <f t="shared" si="22"/>
        <v>357.55737131003389</v>
      </c>
      <c r="AL39">
        <f t="shared" si="26"/>
        <v>-35363.855364499963</v>
      </c>
      <c r="AN39">
        <f t="shared" si="27"/>
        <v>0</v>
      </c>
      <c r="AO39">
        <f t="shared" si="27"/>
        <v>0</v>
      </c>
      <c r="AP39">
        <f t="shared" si="27"/>
        <v>-0.46680580755817508</v>
      </c>
      <c r="AQ39">
        <f t="shared" si="27"/>
        <v>-967.80019272611071</v>
      </c>
      <c r="AR39">
        <f t="shared" si="27"/>
        <v>-968.26699853366904</v>
      </c>
      <c r="AS39">
        <f t="shared" si="27"/>
        <v>20.380685495836111</v>
      </c>
      <c r="AT39">
        <f t="shared" si="27"/>
        <v>9.4879712876194073</v>
      </c>
      <c r="AU39">
        <f t="shared" si="23"/>
        <v>-938.3983417502136</v>
      </c>
      <c r="AW39">
        <v>36</v>
      </c>
      <c r="AX39">
        <f>IF(Z39&gt;0, (R39*SUMPRODUCT(K39:$K$98, X39:$X$98)-K39*$AZ$3)/Z39, 0)</f>
        <v>12335.082341044303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50</v>
      </c>
      <c r="R40">
        <f t="shared" si="0"/>
        <v>1000000</v>
      </c>
      <c r="S40">
        <f t="shared" si="1"/>
        <v>11483.087437966735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4339.9094978746998</v>
      </c>
      <c r="AC40">
        <f t="shared" si="2"/>
        <v>3557.8978797473846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-38478.223048470762</v>
      </c>
      <c r="AI40">
        <f t="shared" si="25"/>
        <v>-38493.714952973656</v>
      </c>
      <c r="AJ40">
        <f t="shared" si="7"/>
        <v>782.01161812731516</v>
      </c>
      <c r="AK40">
        <f t="shared" si="22"/>
        <v>303.79366485122904</v>
      </c>
      <c r="AL40">
        <f t="shared" si="26"/>
        <v>-37407.909669995119</v>
      </c>
      <c r="AN40">
        <f t="shared" si="27"/>
        <v>0</v>
      </c>
      <c r="AO40">
        <f t="shared" si="27"/>
        <v>0</v>
      </c>
      <c r="AP40">
        <f t="shared" si="27"/>
        <v>-0.3670408606023875</v>
      </c>
      <c r="AQ40">
        <f t="shared" si="27"/>
        <v>-911.6426001414153</v>
      </c>
      <c r="AR40">
        <f t="shared" si="27"/>
        <v>-912.0096410020177</v>
      </c>
      <c r="AS40">
        <f t="shared" si="27"/>
        <v>18.52775540056324</v>
      </c>
      <c r="AT40">
        <f t="shared" si="27"/>
        <v>7.1976100918847132</v>
      </c>
      <c r="AU40">
        <f t="shared" si="23"/>
        <v>-886.28427550956985</v>
      </c>
      <c r="AW40">
        <v>37</v>
      </c>
      <c r="AX40">
        <f>IF(Z40&gt;0, (R40*SUMPRODUCT(K40:$K$98, X40:$X$98)-K40*$AZ$3)/Z40, 0)</f>
        <v>11483.087437966735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1000000</v>
      </c>
      <c r="S41">
        <f t="shared" si="1"/>
        <v>10517.620810534825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3557.8978797473846</v>
      </c>
      <c r="AC41">
        <f t="shared" si="2"/>
        <v>2812.1379354977516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-39365.748243927192</v>
      </c>
      <c r="AI41">
        <f t="shared" si="25"/>
        <v>-39379.116941972861</v>
      </c>
      <c r="AJ41">
        <f t="shared" si="7"/>
        <v>745.75994424963301</v>
      </c>
      <c r="AK41">
        <f t="shared" si="22"/>
        <v>249.05285158231695</v>
      </c>
      <c r="AL41">
        <f t="shared" si="26"/>
        <v>-38384.304146140908</v>
      </c>
      <c r="AN41">
        <f t="shared" si="27"/>
        <v>0</v>
      </c>
      <c r="AO41">
        <f t="shared" si="27"/>
        <v>0</v>
      </c>
      <c r="AP41">
        <f t="shared" si="27"/>
        <v>-0.28280083979271042</v>
      </c>
      <c r="AQ41">
        <f t="shared" si="27"/>
        <v>-832.74127550942671</v>
      </c>
      <c r="AR41">
        <f t="shared" si="27"/>
        <v>-833.02407634921951</v>
      </c>
      <c r="AS41">
        <f t="shared" si="27"/>
        <v>15.775772464685252</v>
      </c>
      <c r="AT41">
        <f t="shared" si="27"/>
        <v>5.2684528695047188</v>
      </c>
      <c r="AU41">
        <f t="shared" si="23"/>
        <v>-811.97985101502945</v>
      </c>
      <c r="AW41">
        <v>38</v>
      </c>
      <c r="AX41">
        <f>IF(Z41&gt;0, (R41*SUMPRODUCT(K41:$K$98, X41:$X$98)-K41*$AZ$3)/Z41, 0)</f>
        <v>10517.620810534825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50</v>
      </c>
      <c r="R42">
        <f t="shared" si="0"/>
        <v>1000000</v>
      </c>
      <c r="S42">
        <f t="shared" si="1"/>
        <v>9423.1598214252881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2812.1379354977516</v>
      </c>
      <c r="AC42">
        <f t="shared" si="2"/>
        <v>2127.506174177418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-38926.042101630221</v>
      </c>
      <c r="AI42">
        <f t="shared" si="25"/>
        <v>-38937.330810590349</v>
      </c>
      <c r="AJ42">
        <f t="shared" si="7"/>
        <v>684.63176132033368</v>
      </c>
      <c r="AK42">
        <f t="shared" si="22"/>
        <v>196.84965548484263</v>
      </c>
      <c r="AL42">
        <f t="shared" si="26"/>
        <v>-38055.849393785167</v>
      </c>
      <c r="AN42">
        <f t="shared" si="27"/>
        <v>0</v>
      </c>
      <c r="AO42">
        <f t="shared" si="27"/>
        <v>0</v>
      </c>
      <c r="AP42">
        <f t="shared" si="27"/>
        <v>-0.21321503912633272</v>
      </c>
      <c r="AQ42">
        <f t="shared" si="27"/>
        <v>-735.21406380876215</v>
      </c>
      <c r="AR42">
        <f t="shared" si="27"/>
        <v>-735.42727884788837</v>
      </c>
      <c r="AS42">
        <f t="shared" si="27"/>
        <v>12.930955018203422</v>
      </c>
      <c r="AT42">
        <f t="shared" si="27"/>
        <v>3.7179899973006703</v>
      </c>
      <c r="AU42">
        <f t="shared" si="23"/>
        <v>-718.77833383238419</v>
      </c>
      <c r="AW42">
        <v>39</v>
      </c>
      <c r="AX42">
        <f>IF(Z42&gt;0, (R42*SUMPRODUCT(K42:$K$98, X42:$X$98)-K42*$AZ$3)/Z42, 0)</f>
        <v>9423.1598214252881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1000000</v>
      </c>
      <c r="S43">
        <f t="shared" si="1"/>
        <v>8182.1915915844329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2127.506174177418</v>
      </c>
      <c r="AC43">
        <f t="shared" si="2"/>
        <v>1524.5327480374879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-37193.160697605344</v>
      </c>
      <c r="AI43">
        <f t="shared" si="25"/>
        <v>-37202.476861440991</v>
      </c>
      <c r="AJ43">
        <f t="shared" si="7"/>
        <v>602.9734261399301</v>
      </c>
      <c r="AK43">
        <f t="shared" si="22"/>
        <v>148.92543219241927</v>
      </c>
      <c r="AL43">
        <f t="shared" si="26"/>
        <v>-36450.578003108647</v>
      </c>
      <c r="AN43">
        <f t="shared" si="27"/>
        <v>0</v>
      </c>
      <c r="AO43">
        <f t="shared" si="27"/>
        <v>0</v>
      </c>
      <c r="AP43">
        <f t="shared" si="27"/>
        <v>-0.15710595710379854</v>
      </c>
      <c r="AQ43">
        <f t="shared" si="27"/>
        <v>-627.21815676455287</v>
      </c>
      <c r="AR43">
        <f t="shared" si="27"/>
        <v>-627.37526272165667</v>
      </c>
      <c r="AS43">
        <f t="shared" si="27"/>
        <v>10.168425426286616</v>
      </c>
      <c r="AT43">
        <f t="shared" si="27"/>
        <v>2.5114492375235984</v>
      </c>
      <c r="AU43">
        <f t="shared" si="23"/>
        <v>-614.69538805784646</v>
      </c>
      <c r="AW43">
        <v>40</v>
      </c>
      <c r="AX43">
        <f>IF(Z43&gt;0, (R43*SUMPRODUCT(K43:$K$98, X43:$X$98)-K43*$AZ$3)/Z43, 0)</f>
        <v>8182.1915915844329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1000000</v>
      </c>
      <c r="S44">
        <f t="shared" si="1"/>
        <v>6772.0672093851645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1524.5327480374879</v>
      </c>
      <c r="AC44">
        <f t="shared" si="2"/>
        <v>1015.3865891915348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-34522.579092536434</v>
      </c>
      <c r="AI44">
        <f t="shared" si="25"/>
        <v>-34530.075965779099</v>
      </c>
      <c r="AJ44">
        <f t="shared" si="7"/>
        <v>509.1461588459531</v>
      </c>
      <c r="AK44">
        <f t="shared" si="22"/>
        <v>106.71729236262416</v>
      </c>
      <c r="AL44">
        <f t="shared" si="26"/>
        <v>-33914.212514570521</v>
      </c>
      <c r="AN44">
        <f t="shared" si="27"/>
        <v>0</v>
      </c>
      <c r="AO44">
        <f t="shared" si="27"/>
        <v>0</v>
      </c>
      <c r="AP44">
        <f t="shared" si="27"/>
        <v>-0.11288017667590128</v>
      </c>
      <c r="AQ44">
        <f t="shared" si="27"/>
        <v>-519.80535099555561</v>
      </c>
      <c r="AR44">
        <f t="shared" si="27"/>
        <v>-519.91823117223146</v>
      </c>
      <c r="AS44">
        <f t="shared" si="27"/>
        <v>7.6661971603441614</v>
      </c>
      <c r="AT44">
        <f t="shared" si="27"/>
        <v>1.6068388015031567</v>
      </c>
      <c r="AU44">
        <f t="shared" si="23"/>
        <v>-510.64519521038414</v>
      </c>
      <c r="AW44">
        <v>41</v>
      </c>
      <c r="AX44">
        <f>IF(Z44&gt;0, (R44*SUMPRODUCT(K44:$K$98, X44:$X$98)-K44*$AZ$3)/Z44, 0)</f>
        <v>6772.0672093851645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1000000</v>
      </c>
      <c r="S45">
        <f t="shared" si="1"/>
        <v>5115.400342767035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1015.3865891915348</v>
      </c>
      <c r="AC45">
        <f t="shared" si="2"/>
        <v>601.00266490901436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-30949.208663230049</v>
      </c>
      <c r="AI45">
        <f t="shared" si="25"/>
        <v>-30955.083107307128</v>
      </c>
      <c r="AJ45">
        <f t="shared" si="7"/>
        <v>414.38392428252041</v>
      </c>
      <c r="AK45">
        <f t="shared" si="22"/>
        <v>71.077061243407442</v>
      </c>
      <c r="AL45">
        <f t="shared" si="26"/>
        <v>-30469.622121781202</v>
      </c>
      <c r="AN45">
        <f t="shared" si="27"/>
        <v>0</v>
      </c>
      <c r="AO45">
        <f t="shared" si="27"/>
        <v>0</v>
      </c>
      <c r="AP45">
        <f t="shared" si="27"/>
        <v>-7.8974387034091945E-2</v>
      </c>
      <c r="AQ45">
        <f t="shared" si="27"/>
        <v>-416.07252555284418</v>
      </c>
      <c r="AR45">
        <f t="shared" si="27"/>
        <v>-416.15149993987825</v>
      </c>
      <c r="AS45">
        <f t="shared" si="27"/>
        <v>5.57086185307113</v>
      </c>
      <c r="AT45">
        <f t="shared" si="27"/>
        <v>0.95554017882059383</v>
      </c>
      <c r="AU45">
        <f t="shared" si="23"/>
        <v>-409.62509790798657</v>
      </c>
      <c r="AW45">
        <v>42</v>
      </c>
      <c r="AX45">
        <f>IF(Z45&gt;0, (R45*SUMPRODUCT(K45:$K$98, X45:$X$98)-K45*$AZ$3)/Z45, 0)</f>
        <v>5115.400342767035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1000000</v>
      </c>
      <c r="S46">
        <f t="shared" si="1"/>
        <v>3120.2803677286711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601.00266490901436</v>
      </c>
      <c r="AC46">
        <f t="shared" si="2"/>
        <v>279.05641320709503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-26880.871237056737</v>
      </c>
      <c r="AI46">
        <f t="shared" si="25"/>
        <v>-26885.34289313119</v>
      </c>
      <c r="AJ46">
        <f t="shared" si="7"/>
        <v>321.94625170191932</v>
      </c>
      <c r="AK46">
        <f t="shared" si="22"/>
        <v>42.07018654363101</v>
      </c>
      <c r="AL46">
        <f t="shared" si="26"/>
        <v>-26521.326454885639</v>
      </c>
      <c r="AN46">
        <f t="shared" si="27"/>
        <v>0</v>
      </c>
      <c r="AO46">
        <f t="shared" si="27"/>
        <v>0</v>
      </c>
      <c r="AP46">
        <f t="shared" si="27"/>
        <v>-5.3674729057901278E-2</v>
      </c>
      <c r="AQ46">
        <f t="shared" si="27"/>
        <v>-322.65976105181392</v>
      </c>
      <c r="AR46">
        <f t="shared" si="27"/>
        <v>-322.71343578087181</v>
      </c>
      <c r="AS46">
        <f t="shared" si="27"/>
        <v>3.8644246211211142</v>
      </c>
      <c r="AT46">
        <f t="shared" si="27"/>
        <v>0.50498200813001304</v>
      </c>
      <c r="AU46">
        <f t="shared" si="23"/>
        <v>-318.3440291516207</v>
      </c>
      <c r="AW46">
        <v>43</v>
      </c>
      <c r="AX46">
        <f>IF(Z46&gt;0, (R46*SUMPRODUCT(K46:$K$98, X46:$X$98)-K46*$AZ$3)/Z46, 0)</f>
        <v>3120.2803677286711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1000000</v>
      </c>
      <c r="S47">
        <f t="shared" si="1"/>
        <v>613.08650153861527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279.05641320709503</v>
      </c>
      <c r="AC47">
        <f t="shared" si="2"/>
        <v>40.437968093606287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-22580.776205836191</v>
      </c>
      <c r="AI47">
        <f t="shared" si="25"/>
        <v>-22584.074106539611</v>
      </c>
      <c r="AJ47">
        <f t="shared" si="7"/>
        <v>238.61844511348875</v>
      </c>
      <c r="AK47">
        <f t="shared" si="22"/>
        <v>19.533948924496656</v>
      </c>
      <c r="AL47">
        <f t="shared" si="26"/>
        <v>-22325.921712501622</v>
      </c>
      <c r="AN47">
        <f t="shared" si="27"/>
        <v>0</v>
      </c>
      <c r="AO47">
        <f t="shared" si="27"/>
        <v>0</v>
      </c>
      <c r="AP47">
        <f t="shared" si="27"/>
        <v>-3.5344433073981399E-2</v>
      </c>
      <c r="AQ47">
        <f t="shared" si="27"/>
        <v>-242.00387007969832</v>
      </c>
      <c r="AR47">
        <f t="shared" si="27"/>
        <v>-242.0392145127723</v>
      </c>
      <c r="AS47">
        <f t="shared" si="27"/>
        <v>2.5573340200298014</v>
      </c>
      <c r="AT47">
        <f t="shared" si="27"/>
        <v>0.20935025415315631</v>
      </c>
      <c r="AU47">
        <f t="shared" si="23"/>
        <v>-239.27253023858933</v>
      </c>
      <c r="AW47">
        <v>44</v>
      </c>
      <c r="AX47">
        <f>IF(Z47&gt;0, (R47*SUMPRODUCT(K47:$K$98, X47:$X$98)-K47*$AZ$3)/Z47, 0)</f>
        <v>613.08650153861527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1000000</v>
      </c>
      <c r="S48">
        <f t="shared" si="1"/>
        <v>-2689.0593337802884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40.437968093606287</v>
      </c>
      <c r="AC48">
        <f t="shared" si="2"/>
        <v>-126.5290127554444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-18245.172154695538</v>
      </c>
      <c r="AI48">
        <f t="shared" si="25"/>
        <v>-18247.524817784186</v>
      </c>
      <c r="AJ48">
        <f t="shared" si="7"/>
        <v>166.96698084905069</v>
      </c>
      <c r="AK48">
        <f t="shared" si="22"/>
        <v>2.8306577665524402</v>
      </c>
      <c r="AL48">
        <f t="shared" si="26"/>
        <v>-18077.727179168582</v>
      </c>
      <c r="AN48">
        <f t="shared" si="27"/>
        <v>0</v>
      </c>
      <c r="AO48">
        <f t="shared" si="27"/>
        <v>0</v>
      </c>
      <c r="AP48">
        <f t="shared" si="27"/>
        <v>-2.2512574383466686E-2</v>
      </c>
      <c r="AQ48">
        <f t="shared" si="27"/>
        <v>-174.58759703140882</v>
      </c>
      <c r="AR48">
        <f t="shared" si="27"/>
        <v>-174.61010960579227</v>
      </c>
      <c r="AS48">
        <f t="shared" si="27"/>
        <v>1.5977028730048426</v>
      </c>
      <c r="AT48">
        <f t="shared" si="27"/>
        <v>2.7086493527741225E-2</v>
      </c>
      <c r="AU48">
        <f t="shared" si="23"/>
        <v>-172.98532023925969</v>
      </c>
      <c r="AW48">
        <v>45</v>
      </c>
      <c r="AX48">
        <f>IF(Z48&gt;0, (R48*SUMPRODUCT(K48:$K$98, X48:$X$98)-K48*$AZ$3)/Z48, 0)</f>
        <v>-2689.0593337802884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1000000</v>
      </c>
      <c r="S49">
        <f t="shared" si="1"/>
        <v>-7230.2809546283452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-126.5290127554444</v>
      </c>
      <c r="AC49">
        <f t="shared" si="2"/>
        <v>-234.11938725948909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-14202.32945451556</v>
      </c>
      <c r="AI49">
        <f t="shared" si="25"/>
        <v>-14203.948474500598</v>
      </c>
      <c r="AJ49">
        <f t="shared" si="7"/>
        <v>107.59037450404469</v>
      </c>
      <c r="AK49">
        <f t="shared" si="22"/>
        <v>-8.8570308928811095</v>
      </c>
      <c r="AL49">
        <f t="shared" si="26"/>
        <v>-14105.215130889434</v>
      </c>
      <c r="AN49">
        <f t="shared" si="27"/>
        <v>0</v>
      </c>
      <c r="AO49">
        <f t="shared" si="27"/>
        <v>0</v>
      </c>
      <c r="AP49">
        <f t="shared" si="27"/>
        <v>-1.3832465922687864E-2</v>
      </c>
      <c r="AQ49">
        <f t="shared" si="27"/>
        <v>-121.34083582538588</v>
      </c>
      <c r="AR49">
        <f t="shared" si="27"/>
        <v>-121.35466829130857</v>
      </c>
      <c r="AS49">
        <f t="shared" si="27"/>
        <v>0.91922286487561122</v>
      </c>
      <c r="AT49">
        <f t="shared" si="27"/>
        <v>-7.5672060341605146E-2</v>
      </c>
      <c r="AU49">
        <f t="shared" si="23"/>
        <v>-120.51111748677457</v>
      </c>
      <c r="AW49">
        <v>46</v>
      </c>
      <c r="AX49">
        <f>IF(Z49&gt;0, (R49*SUMPRODUCT(K49:$K$98, X49:$X$98)-K49*$AZ$3)/Z49, 0)</f>
        <v>-7230.2809546283452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50</v>
      </c>
      <c r="R50">
        <f t="shared" si="0"/>
        <v>1000000</v>
      </c>
      <c r="S50">
        <f t="shared" si="1"/>
        <v>-13775.74635847458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-234.11938725948909</v>
      </c>
      <c r="AC50">
        <f t="shared" si="2"/>
        <v>-295.64127439972845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-10595.59702485506</v>
      </c>
      <c r="AI50">
        <f t="shared" si="25"/>
        <v>-10596.670074789005</v>
      </c>
      <c r="AJ50">
        <f t="shared" si="7"/>
        <v>61.521887140239357</v>
      </c>
      <c r="AK50">
        <f t="shared" si="22"/>
        <v>-16.388357108164239</v>
      </c>
      <c r="AL50">
        <f t="shared" si="26"/>
        <v>-10551.536544756929</v>
      </c>
      <c r="AN50">
        <f t="shared" si="27"/>
        <v>0</v>
      </c>
      <c r="AO50">
        <f t="shared" si="27"/>
        <v>0</v>
      </c>
      <c r="AP50">
        <f t="shared" si="27"/>
        <v>-8.1855771998089518E-3</v>
      </c>
      <c r="AQ50">
        <f t="shared" si="27"/>
        <v>-80.826692851338507</v>
      </c>
      <c r="AR50">
        <f t="shared" si="27"/>
        <v>-80.834878428538318</v>
      </c>
      <c r="AS50">
        <f t="shared" si="27"/>
        <v>0.46930915396783512</v>
      </c>
      <c r="AT50">
        <f t="shared" si="27"/>
        <v>-0.12501576864544459</v>
      </c>
      <c r="AU50">
        <f t="shared" si="23"/>
        <v>-80.49058504321593</v>
      </c>
      <c r="AW50">
        <v>47</v>
      </c>
      <c r="AX50">
        <f>IF(Z50&gt;0, (R50*SUMPRODUCT(K50:$K$98, X50:$X$98)-K50*$AZ$3)/Z50, 0)</f>
        <v>-13775.74635847458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1000000</v>
      </c>
      <c r="S51">
        <f t="shared" si="1"/>
        <v>-23601.653104498928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-295.64127439972845</v>
      </c>
      <c r="AC51">
        <f t="shared" si="2"/>
        <v>-323.05819163932915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-7558.4410636310304</v>
      </c>
      <c r="AI51">
        <f t="shared" si="25"/>
        <v>-7559.1254610124533</v>
      </c>
      <c r="AJ51">
        <f t="shared" si="7"/>
        <v>27.416917239600707</v>
      </c>
      <c r="AK51">
        <f t="shared" si="22"/>
        <v>-20.694889207980992</v>
      </c>
      <c r="AL51">
        <f t="shared" si="26"/>
        <v>-7552.4034329808337</v>
      </c>
      <c r="AN51">
        <f t="shared" si="27"/>
        <v>0</v>
      </c>
      <c r="AO51">
        <f t="shared" si="27"/>
        <v>0</v>
      </c>
      <c r="AP51">
        <f t="shared" si="27"/>
        <v>-4.6614356489262706E-3</v>
      </c>
      <c r="AQ51">
        <f t="shared" si="27"/>
        <v>-51.480598232382839</v>
      </c>
      <c r="AR51">
        <f t="shared" si="27"/>
        <v>-51.485259668031766</v>
      </c>
      <c r="AS51">
        <f t="shared" si="27"/>
        <v>0.18673682698589802</v>
      </c>
      <c r="AT51">
        <f t="shared" si="27"/>
        <v>-0.1409530441278509</v>
      </c>
      <c r="AU51">
        <f t="shared" si="23"/>
        <v>-51.439475885173721</v>
      </c>
      <c r="AW51">
        <v>48</v>
      </c>
      <c r="AX51">
        <f>IF(Z51&gt;0, (R51*SUMPRODUCT(K51:$K$98, X51:$X$98)-K51*$AZ$3)/Z51, 0)</f>
        <v>-23601.653104498928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50</v>
      </c>
      <c r="R52">
        <f t="shared" si="0"/>
        <v>1000000</v>
      </c>
      <c r="S52">
        <f t="shared" si="1"/>
        <v>-39002.522268672605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-323.05819163932915</v>
      </c>
      <c r="AC52">
        <f t="shared" si="2"/>
        <v>-326.85149021837458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-5170.802692238125</v>
      </c>
      <c r="AI52">
        <f t="shared" si="25"/>
        <v>-5171.2217055111214</v>
      </c>
      <c r="AJ52">
        <f t="shared" si="7"/>
        <v>3.7932985790454268</v>
      </c>
      <c r="AK52">
        <f t="shared" si="22"/>
        <v>-22.614073414753044</v>
      </c>
      <c r="AL52">
        <f t="shared" si="26"/>
        <v>-5190.0424803468286</v>
      </c>
      <c r="AN52">
        <f t="shared" si="27"/>
        <v>0</v>
      </c>
      <c r="AO52">
        <f t="shared" si="27"/>
        <v>0</v>
      </c>
      <c r="AP52">
        <f t="shared" si="27"/>
        <v>-2.5481272455589979E-3</v>
      </c>
      <c r="AQ52">
        <f t="shared" si="27"/>
        <v>-31.444978168052316</v>
      </c>
      <c r="AR52">
        <f t="shared" si="27"/>
        <v>-31.447526295297873</v>
      </c>
      <c r="AS52">
        <f t="shared" si="27"/>
        <v>2.3068022143261899E-2</v>
      </c>
      <c r="AT52">
        <f t="shared" si="27"/>
        <v>-0.13752198394362836</v>
      </c>
      <c r="AU52">
        <f t="shared" si="23"/>
        <v>-31.561980257098238</v>
      </c>
      <c r="AW52">
        <v>49</v>
      </c>
      <c r="AX52">
        <f>IF(Z52&gt;0, (R52*SUMPRODUCT(K52:$K$98, X52:$X$98)-K52*$AZ$3)/Z52, 0)</f>
        <v>-39002.522268672605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1000000</v>
      </c>
      <c r="S53">
        <f t="shared" si="1"/>
        <v>-64266.024473980542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-326.85149021837458</v>
      </c>
      <c r="AC53">
        <f t="shared" si="2"/>
        <v>-315.71852226737565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-3383.7811068526521</v>
      </c>
      <c r="AI53">
        <f t="shared" si="25"/>
        <v>-3384.0267409375761</v>
      </c>
      <c r="AJ53">
        <f t="shared" si="7"/>
        <v>-11.132967950998932</v>
      </c>
      <c r="AK53">
        <f t="shared" si="22"/>
        <v>-22.879604315286223</v>
      </c>
      <c r="AL53">
        <f t="shared" si="26"/>
        <v>-3418.0393132038612</v>
      </c>
      <c r="AN53">
        <f t="shared" si="27"/>
        <v>0</v>
      </c>
      <c r="AO53">
        <f t="shared" si="27"/>
        <v>0</v>
      </c>
      <c r="AP53">
        <f t="shared" si="27"/>
        <v>-1.3337177751225537E-3</v>
      </c>
      <c r="AQ53">
        <f t="shared" si="27"/>
        <v>-18.372894017252634</v>
      </c>
      <c r="AR53">
        <f t="shared" si="27"/>
        <v>-18.374227735027759</v>
      </c>
      <c r="AS53">
        <f t="shared" si="27"/>
        <v>-6.0448602850503644E-2</v>
      </c>
      <c r="AT53">
        <f t="shared" si="27"/>
        <v>-0.12422923704790775</v>
      </c>
      <c r="AU53">
        <f t="shared" si="23"/>
        <v>-18.558905574926168</v>
      </c>
      <c r="AW53">
        <v>50</v>
      </c>
      <c r="AX53">
        <f>IF(Z53&gt;0, (R53*SUMPRODUCT(K53:$K$98, X53:$X$98)-K53*$AZ$3)/Z53, 0)</f>
        <v>-64266.024473980542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1000000</v>
      </c>
      <c r="S54">
        <f t="shared" si="1"/>
        <v>-107635.21743611708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-315.71852226737565</v>
      </c>
      <c r="AC54">
        <f t="shared" si="2"/>
        <v>-296.07539296404684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-2112.8251480805893</v>
      </c>
      <c r="AI54">
        <f t="shared" si="25"/>
        <v>-2112.9626845672601</v>
      </c>
      <c r="AJ54">
        <f t="shared" si="7"/>
        <v>-19.643129303328806</v>
      </c>
      <c r="AK54">
        <f t="shared" si="22"/>
        <v>-22.100296558716298</v>
      </c>
      <c r="AL54">
        <f t="shared" si="26"/>
        <v>-2154.7061104293052</v>
      </c>
      <c r="AN54">
        <f t="shared" si="27"/>
        <v>0</v>
      </c>
      <c r="AO54">
        <f t="shared" si="27"/>
        <v>0</v>
      </c>
      <c r="AP54">
        <f t="shared" si="27"/>
        <v>-6.6676871156820647E-4</v>
      </c>
      <c r="AQ54">
        <f t="shared" si="27"/>
        <v>-10.242850721695303</v>
      </c>
      <c r="AR54">
        <f t="shared" si="27"/>
        <v>-10.243517490406871</v>
      </c>
      <c r="AS54">
        <f t="shared" si="27"/>
        <v>-9.5228723183145861E-2</v>
      </c>
      <c r="AT54">
        <f t="shared" si="27"/>
        <v>-0.10714092397176117</v>
      </c>
      <c r="AU54">
        <f t="shared" si="23"/>
        <v>-10.445887137561778</v>
      </c>
      <c r="AW54">
        <v>51</v>
      </c>
      <c r="AX54">
        <f>IF(Z54&gt;0, (R54*SUMPRODUCT(K54:$K$98, X54:$X$98)-K54*$AZ$3)/Z54, 0)</f>
        <v>-107635.21743611708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1000000</v>
      </c>
      <c r="S55">
        <f t="shared" si="1"/>
        <v>-185598.0602738318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-296.07539296404684</v>
      </c>
      <c r="AC55">
        <f t="shared" si="2"/>
        <v>-272.37536572093722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-1255.6674125036002</v>
      </c>
      <c r="AI55">
        <f t="shared" si="25"/>
        <v>-1255.7407902547791</v>
      </c>
      <c r="AJ55">
        <f t="shared" si="7"/>
        <v>-23.700027243109616</v>
      </c>
      <c r="AK55">
        <f t="shared" si="22"/>
        <v>-20.72527750748328</v>
      </c>
      <c r="AL55">
        <f t="shared" si="26"/>
        <v>-1300.166095005372</v>
      </c>
      <c r="AN55">
        <f t="shared" si="27"/>
        <v>0</v>
      </c>
      <c r="AO55">
        <f t="shared" si="27"/>
        <v>0</v>
      </c>
      <c r="AP55">
        <f t="shared" si="27"/>
        <v>-3.1761694267729403E-4</v>
      </c>
      <c r="AQ55">
        <f t="shared" si="27"/>
        <v>-5.435179440249196</v>
      </c>
      <c r="AR55">
        <f t="shared" si="27"/>
        <v>-5.4354970571918741</v>
      </c>
      <c r="AS55">
        <f t="shared" si="27"/>
        <v>-0.10258600288770806</v>
      </c>
      <c r="AT55">
        <f t="shared" si="27"/>
        <v>-8.9709744061554408E-2</v>
      </c>
      <c r="AU55">
        <f t="shared" si="23"/>
        <v>-5.6277928041411363</v>
      </c>
      <c r="AW55">
        <v>52</v>
      </c>
      <c r="AX55">
        <f>IF(Z55&gt;0, (R55*SUMPRODUCT(K55:$K$98, X55:$X$98)-K55*$AZ$3)/Z55, 0)</f>
        <v>-185598.0602738318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50</v>
      </c>
      <c r="R56">
        <f t="shared" si="0"/>
        <v>1000000</v>
      </c>
      <c r="S56">
        <f t="shared" si="1"/>
        <v>-332667.60371459863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-272.37536572093722</v>
      </c>
      <c r="AC56">
        <f t="shared" si="2"/>
        <v>-247.50440412118212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-708.88035422758389</v>
      </c>
      <c r="AI56">
        <f t="shared" si="25"/>
        <v>-708.91755418353955</v>
      </c>
      <c r="AJ56">
        <f t="shared" si="7"/>
        <v>-24.870961599755105</v>
      </c>
      <c r="AK56">
        <f t="shared" si="22"/>
        <v>-19.066275600465609</v>
      </c>
      <c r="AL56">
        <f t="shared" si="26"/>
        <v>-752.85479138376024</v>
      </c>
      <c r="AN56">
        <f t="shared" si="27"/>
        <v>0</v>
      </c>
      <c r="AO56">
        <f t="shared" si="27"/>
        <v>0</v>
      </c>
      <c r="AP56">
        <f t="shared" si="27"/>
        <v>-1.4376847507481606E-4</v>
      </c>
      <c r="AQ56">
        <f t="shared" si="27"/>
        <v>-2.7396443065486986</v>
      </c>
      <c r="AR56">
        <f t="shared" si="27"/>
        <v>-2.7397880750237733</v>
      </c>
      <c r="AS56">
        <f t="shared" si="27"/>
        <v>-9.6120012268367958E-2</v>
      </c>
      <c r="AT56">
        <f t="shared" si="27"/>
        <v>-7.3686360588763253E-2</v>
      </c>
      <c r="AU56">
        <f t="shared" si="23"/>
        <v>-2.9095944478809046</v>
      </c>
      <c r="AW56">
        <v>53</v>
      </c>
      <c r="AX56">
        <f>IF(Z56&gt;0, (R56*SUMPRODUCT(K56:$K$98, X56:$X$98)-K56*$AZ$3)/Z56, 0)</f>
        <v>-332667.60371459863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50</v>
      </c>
      <c r="R57">
        <f t="shared" si="0"/>
        <v>1000000</v>
      </c>
      <c r="S57">
        <f t="shared" si="1"/>
        <v>-624663.85938933992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-247.50440412118212</v>
      </c>
      <c r="AC57">
        <f t="shared" si="2"/>
        <v>-223.18499392772691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-379.27097914735208</v>
      </c>
      <c r="AI57">
        <f t="shared" si="25"/>
        <v>-379.28884355479084</v>
      </c>
      <c r="AJ57">
        <f t="shared" si="7"/>
        <v>-24.319410193455212</v>
      </c>
      <c r="AK57">
        <f t="shared" si="22"/>
        <v>-17.325308288482749</v>
      </c>
      <c r="AL57">
        <f t="shared" si="26"/>
        <v>-420.9335620367288</v>
      </c>
      <c r="AN57">
        <f t="shared" si="27"/>
        <v>0</v>
      </c>
      <c r="AO57">
        <f t="shared" si="27"/>
        <v>0</v>
      </c>
      <c r="AP57">
        <f t="shared" si="27"/>
        <v>-6.1644144980492667E-5</v>
      </c>
      <c r="AQ57">
        <f t="shared" si="27"/>
        <v>-1.3087383561770733</v>
      </c>
      <c r="AR57">
        <f t="shared" si="27"/>
        <v>-1.3088000003220539</v>
      </c>
      <c r="AS57">
        <f t="shared" si="27"/>
        <v>-8.3918218555322194E-2</v>
      </c>
      <c r="AT57">
        <f t="shared" si="27"/>
        <v>-5.9783892616051319E-2</v>
      </c>
      <c r="AU57">
        <f t="shared" si="23"/>
        <v>-1.4525021114934276</v>
      </c>
      <c r="AW57">
        <v>54</v>
      </c>
      <c r="AX57">
        <f>IF(Z57&gt;0, (R57*SUMPRODUCT(K57:$K$98, X57:$X$98)-K57*$AZ$3)/Z57, 0)</f>
        <v>-624663.85938933992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1000000</v>
      </c>
      <c r="S58">
        <f t="shared" si="1"/>
        <v>-1236532.1861749331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-223.18499392772691</v>
      </c>
      <c r="AC58">
        <f t="shared" si="2"/>
        <v>-200.3338621946148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-191.70261251390926</v>
      </c>
      <c r="AI58">
        <f t="shared" si="25"/>
        <v>-191.71071314664792</v>
      </c>
      <c r="AJ58">
        <f t="shared" si="7"/>
        <v>-22.851131733112112</v>
      </c>
      <c r="AK58">
        <f t="shared" si="22"/>
        <v>-15.622949574940884</v>
      </c>
      <c r="AL58">
        <f t="shared" si="26"/>
        <v>-230.18479445470092</v>
      </c>
      <c r="AN58">
        <f t="shared" si="27"/>
        <v>0</v>
      </c>
      <c r="AO58">
        <f t="shared" si="27"/>
        <v>0</v>
      </c>
      <c r="AP58">
        <f t="shared" si="27"/>
        <v>-2.4957675752742735E-5</v>
      </c>
      <c r="AQ58">
        <f t="shared" si="27"/>
        <v>-0.59062690513599758</v>
      </c>
      <c r="AR58">
        <f t="shared" si="27"/>
        <v>-0.59065186281175031</v>
      </c>
      <c r="AS58">
        <f t="shared" si="27"/>
        <v>-7.0403282654292118E-2</v>
      </c>
      <c r="AT58">
        <f t="shared" si="27"/>
        <v>-4.8133586890338184E-2</v>
      </c>
      <c r="AU58">
        <f t="shared" si="23"/>
        <v>-0.70918873235638069</v>
      </c>
      <c r="AW58">
        <v>55</v>
      </c>
      <c r="AX58">
        <f>IF(Z58&gt;0, (R58*SUMPRODUCT(K58:$K$98, X58:$X$98)-K58*$AZ$3)/Z58, 0)</f>
        <v>-1236532.1861749331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1000000</v>
      </c>
      <c r="S59">
        <f t="shared" si="1"/>
        <v>-2593832.1727591041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-200.3338621946148</v>
      </c>
      <c r="AC59">
        <f t="shared" si="2"/>
        <v>-179.35317652002831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-91.246506210695799</v>
      </c>
      <c r="AI59">
        <f t="shared" si="25"/>
        <v>-91.249963511796537</v>
      </c>
      <c r="AJ59">
        <f t="shared" si="7"/>
        <v>-20.980685674586482</v>
      </c>
      <c r="AK59">
        <f t="shared" si="22"/>
        <v>-14.023370353623037</v>
      </c>
      <c r="AL59">
        <f t="shared" si="26"/>
        <v>-126.25401954000606</v>
      </c>
      <c r="AN59">
        <f t="shared" si="27"/>
        <v>0</v>
      </c>
      <c r="AO59">
        <f t="shared" si="27"/>
        <v>0</v>
      </c>
      <c r="AP59">
        <f t="shared" si="27"/>
        <v>-9.5105224928893089E-6</v>
      </c>
      <c r="AQ59">
        <f t="shared" si="27"/>
        <v>-0.25100560362820146</v>
      </c>
      <c r="AR59">
        <f t="shared" si="27"/>
        <v>-0.25101511415069433</v>
      </c>
      <c r="AS59">
        <f t="shared" si="27"/>
        <v>-5.7714754142179234E-2</v>
      </c>
      <c r="AT59">
        <f t="shared" si="27"/>
        <v>-3.8576211700480117E-2</v>
      </c>
      <c r="AU59">
        <f t="shared" si="23"/>
        <v>-0.34730607999335367</v>
      </c>
      <c r="AW59">
        <v>56</v>
      </c>
      <c r="AX59">
        <f>IF(Z59&gt;0, (R59*SUMPRODUCT(K59:$K$98, X59:$X$98)-K59*$AZ$3)/Z59, 0)</f>
        <v>-2593832.1727591041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1000000</v>
      </c>
      <c r="S60">
        <f t="shared" si="1"/>
        <v>-5858145.3921638243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-179.35317652002831</v>
      </c>
      <c r="AC60">
        <f t="shared" si="2"/>
        <v>-160.34408160604715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-41.083427950631311</v>
      </c>
      <c r="AI60">
        <f t="shared" si="25"/>
        <v>-41.08479650732351</v>
      </c>
      <c r="AJ60">
        <f t="shared" si="7"/>
        <v>-19.009094913981158</v>
      </c>
      <c r="AK60">
        <f t="shared" si="22"/>
        <v>-12.554722356401983</v>
      </c>
      <c r="AL60">
        <f t="shared" si="26"/>
        <v>-72.648613777706657</v>
      </c>
      <c r="AN60">
        <f t="shared" si="27"/>
        <v>0</v>
      </c>
      <c r="AO60">
        <f t="shared" si="27"/>
        <v>0</v>
      </c>
      <c r="AP60">
        <f t="shared" si="27"/>
        <v>-3.3613361221160468E-6</v>
      </c>
      <c r="AQ60">
        <f t="shared" si="27"/>
        <v>-0.1009057287712579</v>
      </c>
      <c r="AR60">
        <f t="shared" si="27"/>
        <v>-0.10090909010738003</v>
      </c>
      <c r="AS60">
        <f t="shared" si="27"/>
        <v>-4.668857179790923E-2</v>
      </c>
      <c r="AT60">
        <f t="shared" si="27"/>
        <v>-3.0835874027256759E-2</v>
      </c>
      <c r="AU60">
        <f t="shared" si="23"/>
        <v>-0.17843353593254602</v>
      </c>
      <c r="AW60">
        <v>57</v>
      </c>
      <c r="AX60">
        <f>IF(Z60&gt;0, (R60*SUMPRODUCT(K60:$K$98, X60:$X$98)-K60*$AZ$3)/Z60, 0)</f>
        <v>-5858145.3921638243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1000000</v>
      </c>
      <c r="S61">
        <f t="shared" si="1"/>
        <v>-14335970.015117034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-160.34408160604715</v>
      </c>
      <c r="AC61">
        <f t="shared" si="2"/>
        <v>-143.24846901552436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-17.105181389985958</v>
      </c>
      <c r="AI61">
        <f t="shared" si="25"/>
        <v>-17.105681002041734</v>
      </c>
      <c r="AJ61">
        <f t="shared" si="7"/>
        <v>-17.095612590522791</v>
      </c>
      <c r="AK61">
        <f t="shared" si="22"/>
        <v>-11.224085712423301</v>
      </c>
      <c r="AL61">
        <f t="shared" si="26"/>
        <v>-45.425379304987828</v>
      </c>
      <c r="AN61">
        <f t="shared" si="27"/>
        <v>0</v>
      </c>
      <c r="AO61">
        <f t="shared" si="27"/>
        <v>0</v>
      </c>
      <c r="AP61">
        <f t="shared" si="27"/>
        <v>-1.0956303061155698E-6</v>
      </c>
      <c r="AQ61">
        <f t="shared" si="27"/>
        <v>-3.7511014607954432E-2</v>
      </c>
      <c r="AR61">
        <f t="shared" si="27"/>
        <v>-3.7512110238260551E-2</v>
      </c>
      <c r="AS61">
        <f t="shared" si="27"/>
        <v>-3.7490030593329858E-2</v>
      </c>
      <c r="AT61">
        <f t="shared" si="27"/>
        <v>-2.4613994644109918E-2</v>
      </c>
      <c r="AU61">
        <f t="shared" si="23"/>
        <v>-9.9616135475700321E-2</v>
      </c>
      <c r="AW61">
        <v>58</v>
      </c>
      <c r="AX61">
        <f>IF(Z61&gt;0, (R61*SUMPRODUCT(K61:$K$98, X61:$X$98)-K61*$AZ$3)/Z61, 0)</f>
        <v>-14335970.015117034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1000000</v>
      </c>
      <c r="S62">
        <f t="shared" si="1"/>
        <v>-38276479.407991715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-143.24846901552436</v>
      </c>
      <c r="AC62">
        <f t="shared" si="2"/>
        <v>-127.9319458164769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-6.5500064594513656</v>
      </c>
      <c r="AI62">
        <f t="shared" si="25"/>
        <v>-6.5501735750636101</v>
      </c>
      <c r="AJ62">
        <f t="shared" si="7"/>
        <v>-15.316523199047467</v>
      </c>
      <c r="AK62">
        <f t="shared" si="22"/>
        <v>-10.027392831086706</v>
      </c>
      <c r="AL62">
        <f t="shared" si="26"/>
        <v>-31.894089605197784</v>
      </c>
      <c r="AN62">
        <f t="shared" si="27"/>
        <v>0</v>
      </c>
      <c r="AO62">
        <f t="shared" si="27"/>
        <v>0</v>
      </c>
      <c r="AP62">
        <f t="shared" si="27"/>
        <v>-3.2721268304159569E-7</v>
      </c>
      <c r="AQ62">
        <f t="shared" si="27"/>
        <v>-1.2824924965139766E-2</v>
      </c>
      <c r="AR62">
        <f t="shared" si="27"/>
        <v>-1.2825252177822807E-2</v>
      </c>
      <c r="AS62">
        <f t="shared" si="27"/>
        <v>-2.9989781227034037E-2</v>
      </c>
      <c r="AT62">
        <f t="shared" si="27"/>
        <v>-1.9633654020157883E-2</v>
      </c>
      <c r="AU62">
        <f t="shared" si="23"/>
        <v>-6.2448687425014728E-2</v>
      </c>
      <c r="AW62">
        <v>59</v>
      </c>
      <c r="AX62">
        <f>IF(Z62&gt;0, (R62*SUMPRODUCT(K62:$K$98, X62:$X$98)-K62*$AZ$3)/Z62, 0)</f>
        <v>-38276479.407991715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1000000</v>
      </c>
      <c r="S63">
        <f t="shared" si="1"/>
        <v>-112370344.25577302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-127.9319458164769</v>
      </c>
      <c r="AC63">
        <f t="shared" si="2"/>
        <v>-114.23581162210685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-2.2922880576399063</v>
      </c>
      <c r="AI63">
        <f t="shared" si="25"/>
        <v>-2.2923388876931461</v>
      </c>
      <c r="AJ63">
        <f t="shared" si="7"/>
        <v>-13.696134194370046</v>
      </c>
      <c r="AK63">
        <f t="shared" si="22"/>
        <v>-8.9552362071533835</v>
      </c>
      <c r="AL63">
        <f t="shared" si="26"/>
        <v>-24.943709289216578</v>
      </c>
      <c r="AN63">
        <f t="shared" si="27"/>
        <v>0</v>
      </c>
      <c r="AO63">
        <f t="shared" si="27"/>
        <v>0</v>
      </c>
      <c r="AP63">
        <f t="shared" si="27"/>
        <v>-8.8861910563865104E-8</v>
      </c>
      <c r="AQ63">
        <f t="shared" si="27"/>
        <v>-4.00741457820805E-3</v>
      </c>
      <c r="AR63">
        <f t="shared" si="27"/>
        <v>-4.0075034401186142E-3</v>
      </c>
      <c r="AS63">
        <f t="shared" si="27"/>
        <v>-2.3943800454172371E-2</v>
      </c>
      <c r="AT63">
        <f t="shared" si="27"/>
        <v>-1.5655686905594195E-2</v>
      </c>
      <c r="AU63">
        <f t="shared" si="23"/>
        <v>-4.3606990799885184E-2</v>
      </c>
      <c r="AW63">
        <v>60</v>
      </c>
      <c r="AX63">
        <f>IF(Z63&gt;0, (R63*SUMPRODUCT(K63:$K$98, X63:$X$98)-K63*$AZ$3)/Z63, 0)</f>
        <v>-112370344.25577302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1000000</v>
      </c>
      <c r="S64">
        <f t="shared" si="1"/>
        <v>-366031842.47946888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-114.23581162210685</v>
      </c>
      <c r="AC64">
        <f t="shared" si="2"/>
        <v>-101.99967696585007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-0.72777165624723361</v>
      </c>
      <c r="AI64">
        <f t="shared" si="25"/>
        <v>-0.72778558941712879</v>
      </c>
      <c r="AJ64">
        <f t="shared" si="7"/>
        <v>-12.23613465625678</v>
      </c>
      <c r="AK64">
        <f t="shared" si="22"/>
        <v>-7.9965068135474802</v>
      </c>
      <c r="AL64">
        <f t="shared" si="26"/>
        <v>-20.960427059221388</v>
      </c>
      <c r="AN64">
        <f t="shared" si="27"/>
        <v>0</v>
      </c>
      <c r="AO64">
        <f t="shared" si="27"/>
        <v>0</v>
      </c>
      <c r="AP64">
        <f t="shared" si="27"/>
        <v>-2.1748383973619368E-8</v>
      </c>
      <c r="AQ64">
        <f t="shared" si="27"/>
        <v>-1.1359839537102279E-3</v>
      </c>
      <c r="AR64">
        <f t="shared" si="27"/>
        <v>-1.1360057020942016E-3</v>
      </c>
      <c r="AS64">
        <f t="shared" si="27"/>
        <v>-1.9099469600975069E-2</v>
      </c>
      <c r="AT64">
        <f t="shared" si="27"/>
        <v>-1.2481804351609045E-2</v>
      </c>
      <c r="AU64">
        <f t="shared" si="23"/>
        <v>-3.2717279654678313E-2</v>
      </c>
      <c r="AW64">
        <v>61</v>
      </c>
      <c r="AX64">
        <f>IF(Z64&gt;0, (R64*SUMPRODUCT(K64:$K$98, X64:$X$98)-K64*$AZ$3)/Z64, 0)</f>
        <v>-366031842.47946888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1000000</v>
      </c>
      <c r="S65">
        <f t="shared" si="1"/>
        <v>-1338224778.5409102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-101.99967696585007</v>
      </c>
      <c r="AC65">
        <f t="shared" si="2"/>
        <v>-91.072114672272534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-0.20782234127891838</v>
      </c>
      <c r="AI65">
        <f t="shared" si="25"/>
        <v>-0.20782574400005061</v>
      </c>
      <c r="AJ65">
        <f t="shared" si="7"/>
        <v>-10.927562293577537</v>
      </c>
      <c r="AK65">
        <f t="shared" si="22"/>
        <v>-7.1399773876095054</v>
      </c>
      <c r="AL65">
        <f t="shared" si="26"/>
        <v>-18.275365425187093</v>
      </c>
      <c r="AN65">
        <f t="shared" si="27"/>
        <v>0</v>
      </c>
      <c r="AO65">
        <f t="shared" si="27"/>
        <v>0</v>
      </c>
      <c r="AP65">
        <f t="shared" si="27"/>
        <v>-4.7422603691076718E-9</v>
      </c>
      <c r="AQ65">
        <f t="shared" si="27"/>
        <v>-2.8963515215147463E-4</v>
      </c>
      <c r="AR65">
        <f t="shared" si="27"/>
        <v>-2.8963989441184375E-4</v>
      </c>
      <c r="AS65">
        <f t="shared" si="27"/>
        <v>-1.5229383655616179E-2</v>
      </c>
      <c r="AT65">
        <f t="shared" si="27"/>
        <v>-9.9507513210185614E-3</v>
      </c>
      <c r="AU65">
        <f t="shared" si="23"/>
        <v>-2.5469774871046583E-2</v>
      </c>
      <c r="AW65">
        <v>62</v>
      </c>
      <c r="AX65">
        <f>IF(Z65&gt;0, (R65*SUMPRODUCT(K65:$K$98, X65:$X$98)-K65*$AZ$3)/Z65, 0)</f>
        <v>-1338224778.5409102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1000000</v>
      </c>
      <c r="S66">
        <f t="shared" si="1"/>
        <v>-5574988893.9852715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-91.072114672272534</v>
      </c>
      <c r="AC66">
        <f t="shared" si="2"/>
        <v>-81.314637988200374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-5.2788264072618808E-2</v>
      </c>
      <c r="AI66">
        <f t="shared" si="25"/>
        <v>-5.2788993353336082E-2</v>
      </c>
      <c r="AJ66">
        <f t="shared" si="7"/>
        <v>-9.7574766840721594</v>
      </c>
      <c r="AK66">
        <f t="shared" si="22"/>
        <v>-6.3750480270590781</v>
      </c>
      <c r="AL66">
        <f t="shared" si="26"/>
        <v>-16.185313704484571</v>
      </c>
      <c r="AN66">
        <f t="shared" si="27"/>
        <v>0</v>
      </c>
      <c r="AO66">
        <f t="shared" si="27"/>
        <v>0</v>
      </c>
      <c r="AP66">
        <f t="shared" si="27"/>
        <v>-9.0747724633386532E-10</v>
      </c>
      <c r="AQ66">
        <f t="shared" si="27"/>
        <v>-6.5686843741476162E-5</v>
      </c>
      <c r="AR66">
        <f t="shared" si="27"/>
        <v>-6.5687751218722492E-5</v>
      </c>
      <c r="AS66">
        <f t="shared" si="27"/>
        <v>-1.2141673107038169E-2</v>
      </c>
      <c r="AT66">
        <f t="shared" si="27"/>
        <v>-7.9327629152905615E-3</v>
      </c>
      <c r="AU66">
        <f t="shared" si="23"/>
        <v>-2.0140123773547451E-2</v>
      </c>
      <c r="AW66">
        <v>63</v>
      </c>
      <c r="AX66">
        <f>IF(Z66&gt;0, (R66*SUMPRODUCT(K66:$K$98, X66:$X$98)-K66*$AZ$3)/Z66, 0)</f>
        <v>-5574988893.9852715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1000000</v>
      </c>
      <c r="S67">
        <f t="shared" ref="S67:S69" si="29">AX67</f>
        <v>-26989895091.670074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-81.314637988200374</v>
      </c>
      <c r="AC67">
        <f t="shared" ref="AC67:AC69" si="30">S67*Z67</f>
        <v>-72.602412318593821</v>
      </c>
      <c r="AE67">
        <f t="shared" ref="AE67:AE69" si="31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2">-X67*R67</f>
        <v>-1.1749773225386428E-2</v>
      </c>
      <c r="AI67">
        <f t="shared" ref="AI67:AI69" si="33">SUM(AE67:AH67)</f>
        <v>-1.1749907724635262E-2</v>
      </c>
      <c r="AJ67">
        <f t="shared" ref="AJ67:AJ69" si="34">AB67-AC67</f>
        <v>-8.7122256696065534</v>
      </c>
      <c r="AK67">
        <f t="shared" si="22"/>
        <v>-5.6920246591740264</v>
      </c>
      <c r="AL67">
        <f t="shared" si="26"/>
        <v>-14.416000236505216</v>
      </c>
      <c r="AN67">
        <f t="shared" si="27"/>
        <v>0</v>
      </c>
      <c r="AO67">
        <f t="shared" si="27"/>
        <v>0</v>
      </c>
      <c r="AP67">
        <f t="shared" si="27"/>
        <v>-1.4943173883800296E-10</v>
      </c>
      <c r="AQ67">
        <f t="shared" si="27"/>
        <v>-1.3054266542356487E-5</v>
      </c>
      <c r="AR67">
        <f t="shared" si="27"/>
        <v>-1.3054415974095326E-5</v>
      </c>
      <c r="AS67">
        <f t="shared" si="27"/>
        <v>-9.6794817982083867E-3</v>
      </c>
      <c r="AT67">
        <f t="shared" si="27"/>
        <v>-6.3239694623195434E-3</v>
      </c>
      <c r="AU67">
        <f t="shared" si="23"/>
        <v>-1.6016505676502025E-2</v>
      </c>
      <c r="AW67">
        <v>64</v>
      </c>
      <c r="AX67">
        <f>IF(Z67&gt;0, (R67*SUMPRODUCT(K67:$K$98, X67:$X$98)-K67*$AZ$3)/Z67, 0)</f>
        <v>-26989895091.670074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1000000</v>
      </c>
      <c r="S68">
        <f t="shared" si="29"/>
        <v>-155942888746.74216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-72.602412318593821</v>
      </c>
      <c r="AC68">
        <f t="shared" si="30"/>
        <v>-64.823593804601188</v>
      </c>
      <c r="AE68">
        <f t="shared" si="31"/>
        <v>0</v>
      </c>
      <c r="AF68">
        <f t="shared" si="24"/>
        <v>0</v>
      </c>
      <c r="AG68">
        <f t="shared" si="24"/>
        <v>-2.0784402009468172E-8</v>
      </c>
      <c r="AH68">
        <f t="shared" si="32"/>
        <v>-2.2473970867176764E-3</v>
      </c>
      <c r="AI68">
        <f t="shared" si="33"/>
        <v>-2.2474178711196858E-3</v>
      </c>
      <c r="AJ68">
        <f t="shared" si="34"/>
        <v>-7.7788185139926327</v>
      </c>
      <c r="AK68">
        <f t="shared" si="22"/>
        <v>-5.0821688623015682</v>
      </c>
      <c r="AL68">
        <f t="shared" si="26"/>
        <v>-12.86323479416532</v>
      </c>
      <c r="AN68">
        <f t="shared" si="27"/>
        <v>0</v>
      </c>
      <c r="AO68">
        <f t="shared" si="27"/>
        <v>0</v>
      </c>
      <c r="AP68">
        <f t="shared" si="27"/>
        <v>-2.0617808542714289E-11</v>
      </c>
      <c r="AQ68">
        <f t="shared" si="27"/>
        <v>-2.2293834978889805E-6</v>
      </c>
      <c r="AR68">
        <f t="shared" si="27"/>
        <v>-2.2294041156975232E-6</v>
      </c>
      <c r="AS68">
        <f t="shared" si="27"/>
        <v>-7.7164688566435788E-3</v>
      </c>
      <c r="AT68">
        <f t="shared" si="27"/>
        <v>-5.0414336932544249E-3</v>
      </c>
      <c r="AU68">
        <f t="shared" si="23"/>
        <v>-1.2760131954013701E-2</v>
      </c>
      <c r="AW68">
        <v>65</v>
      </c>
      <c r="AX68">
        <f>IF(Z68&gt;0, (R68*SUMPRODUCT(K68:$K$98, X68:$X$98)-K68*$AZ$3)/Z68, 0)</f>
        <v>-155942888746.74216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-64.823593804601188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-4.1568804018936344E-4</v>
      </c>
      <c r="AI69">
        <f t="shared" si="33"/>
        <v>-4.1568804018936344E-4</v>
      </c>
      <c r="AJ69">
        <f t="shared" si="34"/>
        <v>-64.823593804601188</v>
      </c>
      <c r="AK69">
        <f t="shared" si="22"/>
        <v>-4.5376515663220838</v>
      </c>
      <c r="AL69">
        <f t="shared" si="26"/>
        <v>-69.361661058963463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-3.6817515254846939E-7</v>
      </c>
      <c r="AR69">
        <f t="shared" si="27"/>
        <v>-3.6817515254846939E-7</v>
      </c>
      <c r="AS69">
        <f t="shared" si="27"/>
        <v>-5.7414296853180787E-2</v>
      </c>
      <c r="AT69">
        <f t="shared" si="27"/>
        <v>-4.0190007797226554E-3</v>
      </c>
      <c r="AU69">
        <f t="shared" si="23"/>
        <v>-6.1433665808055996E-2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113910.71446335792</v>
      </c>
      <c r="AO71" s="8">
        <f t="shared" si="47"/>
        <v>-11391.071446335793</v>
      </c>
      <c r="AP71" s="8">
        <f t="shared" si="47"/>
        <v>-938.03316280328443</v>
      </c>
      <c r="AQ71" s="8">
        <f t="shared" si="47"/>
        <v>-65347.37600898456</v>
      </c>
      <c r="AR71" s="8">
        <f t="shared" si="47"/>
        <v>36234.233845234252</v>
      </c>
      <c r="AS71" s="8">
        <f t="shared" si="47"/>
        <v>-7948.7866566437015</v>
      </c>
      <c r="AT71" s="8">
        <f t="shared" si="47"/>
        <v>3673.2762609867491</v>
      </c>
      <c r="AU71" s="8">
        <f t="shared" si="47"/>
        <v>31958.723449577326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E6028-D961-49B2-A2D1-A4E918C4EB70}"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87388.160658349705</v>
      </c>
      <c r="K3">
        <v>1</v>
      </c>
      <c r="L3" s="2">
        <v>0</v>
      </c>
      <c r="O3">
        <f>$C$3</f>
        <v>87388.160658349705</v>
      </c>
      <c r="P3">
        <f>O3*C5</f>
        <v>8738.8160658349716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87388.160658349705</v>
      </c>
      <c r="AF3">
        <f t="shared" ref="AF3:AG34" si="4">-$Z3*P3</f>
        <v>-8738.8160658349716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78128.862664814733</v>
      </c>
      <c r="AJ3">
        <f t="shared" ref="AJ3:AJ66" si="7">AB3-AC3</f>
        <v>0</v>
      </c>
      <c r="AL3">
        <f t="shared" ref="AL3:AL34" si="8">SUM(AI3:AK3)</f>
        <v>78128.862664814733</v>
      </c>
      <c r="AN3">
        <f t="shared" ref="AN3:AU34" si="9">AE3*$K3</f>
        <v>87388.160658349705</v>
      </c>
      <c r="AO3">
        <f t="shared" si="9"/>
        <v>-8738.8160658349716</v>
      </c>
      <c r="AP3">
        <f t="shared" si="9"/>
        <v>-520.48192770000003</v>
      </c>
      <c r="AQ3">
        <f t="shared" si="9"/>
        <v>0</v>
      </c>
      <c r="AR3">
        <f t="shared" si="9"/>
        <v>78128.862664814733</v>
      </c>
      <c r="AS3">
        <f t="shared" si="9"/>
        <v>0</v>
      </c>
      <c r="AT3">
        <f t="shared" si="9"/>
        <v>0</v>
      </c>
      <c r="AU3">
        <f t="shared" si="9"/>
        <v>78128.862664814733</v>
      </c>
      <c r="AW3">
        <v>0</v>
      </c>
      <c r="AX3">
        <f>IF(Z3&gt;0, (R3*SUMPRODUCT(K3:$K$98, X3:$X$98)-K3*$AZ$3)/Z3, 0)</f>
        <v>0</v>
      </c>
      <c r="AZ3">
        <f>C6*SUMPRODUCT(X4:X98, K4:K98)/1</f>
        <v>52502.138246209804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2000000</v>
      </c>
      <c r="S4">
        <f t="shared" si="1"/>
        <v>3566.1524799397293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3521.6939452397492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-3521.6939452397492</v>
      </c>
      <c r="AK4">
        <f>G4*SUM(AB4, AE4:AF4)</f>
        <v>0</v>
      </c>
      <c r="AL4">
        <f t="shared" si="8"/>
        <v>-8455.3079452397506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-4602.6812202630845</v>
      </c>
      <c r="AR4">
        <f t="shared" si="9"/>
        <v>-4602.6812202630845</v>
      </c>
      <c r="AS4">
        <f t="shared" si="9"/>
        <v>-3285.4687426436694</v>
      </c>
      <c r="AT4">
        <f t="shared" si="9"/>
        <v>0</v>
      </c>
      <c r="AU4">
        <f t="shared" si="9"/>
        <v>-7888.1499629067548</v>
      </c>
      <c r="AW4">
        <v>1</v>
      </c>
      <c r="AX4">
        <f>IF(Z4&gt;0, (R4*SUMPRODUCT(K4:$K$98, X4:$X$98)-K4*$AZ$3)/Z4, 0)</f>
        <v>3566.1524799397293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2000000</v>
      </c>
      <c r="S5">
        <f t="shared" si="1"/>
        <v>3080.8060396624569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3521.6939452397492</v>
      </c>
      <c r="AC5">
        <f t="shared" si="2"/>
        <v>3004.4576666707726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-4879.6167888490736</v>
      </c>
      <c r="AI5">
        <f t="shared" si="6"/>
        <v>-4928.3776914828522</v>
      </c>
      <c r="AJ5">
        <f t="shared" si="7"/>
        <v>517.23627856897656</v>
      </c>
      <c r="AK5">
        <f>G5*SUM(AB5, AE5:AF5)</f>
        <v>144.38945175482971</v>
      </c>
      <c r="AL5">
        <f t="shared" si="8"/>
        <v>-4266.751961159046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-4172.5994393134324</v>
      </c>
      <c r="AR5">
        <f t="shared" si="9"/>
        <v>-4214.2952781045169</v>
      </c>
      <c r="AS5">
        <f t="shared" si="9"/>
        <v>442.29288883533911</v>
      </c>
      <c r="AT5">
        <f t="shared" si="9"/>
        <v>123.46857786286934</v>
      </c>
      <c r="AU5">
        <f t="shared" si="9"/>
        <v>-3648.5338114063084</v>
      </c>
      <c r="AW5">
        <v>2</v>
      </c>
      <c r="AX5">
        <f>IF(Z5&gt;0, (R5*SUMPRODUCT(K5:$K$98, X5:$X$98)-K5*$AZ$3)/Z5, 0)</f>
        <v>3080.8060396624569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2000000</v>
      </c>
      <c r="S6">
        <f t="shared" si="1"/>
        <v>3349.9530229828297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3004.4576666707726</v>
      </c>
      <c r="AC6">
        <f t="shared" si="2"/>
        <v>3226.1815746567954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-4826.1825043141525</v>
      </c>
      <c r="AI6">
        <f t="shared" si="6"/>
        <v>-4874.335143358986</v>
      </c>
      <c r="AJ6">
        <f t="shared" si="7"/>
        <v>-221.72390798602282</v>
      </c>
      <c r="AK6">
        <f>G6*SUM(AB6, AE6:AF6)</f>
        <v>175.76077350024022</v>
      </c>
      <c r="AL6">
        <f t="shared" si="8"/>
        <v>-4920.2982778447686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-3722.9655879017009</v>
      </c>
      <c r="AR6">
        <f t="shared" si="9"/>
        <v>-3760.1110166065446</v>
      </c>
      <c r="AS6">
        <f t="shared" si="9"/>
        <v>-171.0400463946718</v>
      </c>
      <c r="AT6">
        <f t="shared" si="9"/>
        <v>135.58362346625952</v>
      </c>
      <c r="AU6">
        <f t="shared" si="9"/>
        <v>-3795.567439534957</v>
      </c>
      <c r="AW6">
        <v>3</v>
      </c>
      <c r="AX6">
        <f>IF(Z6&gt;0, (R6*SUMPRODUCT(K6:$K$98, X6:$X$98)-K6*$AZ$3)/Z6, 0)</f>
        <v>3349.9530229828297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2000000</v>
      </c>
      <c r="S7">
        <f t="shared" si="1"/>
        <v>3317.3831956768581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3226.1815746567954</v>
      </c>
      <c r="AC7">
        <f t="shared" si="2"/>
        <v>3154.9464869706062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-4775.1334951033487</v>
      </c>
      <c r="AI7">
        <f t="shared" si="6"/>
        <v>-4822.6852294203554</v>
      </c>
      <c r="AJ7">
        <f t="shared" si="7"/>
        <v>71.235087686189217</v>
      </c>
      <c r="AK7">
        <f>G7*SUM(AB7, AE7:AF7)</f>
        <v>158.40551531564864</v>
      </c>
      <c r="AL7">
        <f t="shared" si="8"/>
        <v>-4593.0446264185175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-3351.4565282519857</v>
      </c>
      <c r="AR7">
        <f t="shared" si="9"/>
        <v>-3384.8310026137724</v>
      </c>
      <c r="AS7">
        <f t="shared" si="9"/>
        <v>49.996780176155973</v>
      </c>
      <c r="AT7">
        <f t="shared" si="9"/>
        <v>111.17787575156795</v>
      </c>
      <c r="AU7">
        <f t="shared" si="9"/>
        <v>-3223.6563466860484</v>
      </c>
      <c r="AW7">
        <v>4</v>
      </c>
      <c r="AX7">
        <f>IF(Z7&gt;0, (R7*SUMPRODUCT(K7:$K$98, X7:$X$98)-K7*$AZ$3)/Z7, 0)</f>
        <v>3317.3831956768581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2000000</v>
      </c>
      <c r="S8">
        <f t="shared" si="1"/>
        <v>2402.0997502006089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3154.9464869706062</v>
      </c>
      <c r="AC8">
        <f t="shared" si="2"/>
        <v>2255.9587489627738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-4726.3913179533229</v>
      </c>
      <c r="AI8">
        <f t="shared" si="6"/>
        <v>-4773.3493751442111</v>
      </c>
      <c r="AJ8">
        <f t="shared" si="7"/>
        <v>898.98773800783238</v>
      </c>
      <c r="AK8">
        <f>G8*SUM(AB8, AE8:AF8)</f>
        <v>67.200360172473907</v>
      </c>
      <c r="AL8">
        <f t="shared" si="8"/>
        <v>-3807.1612769639046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-3096.4683415822019</v>
      </c>
      <c r="AR8">
        <f t="shared" si="9"/>
        <v>-3127.2326451897916</v>
      </c>
      <c r="AS8">
        <f t="shared" si="9"/>
        <v>588.96669423835863</v>
      </c>
      <c r="AT8">
        <f t="shared" si="9"/>
        <v>44.025933067914863</v>
      </c>
      <c r="AU8">
        <f t="shared" si="9"/>
        <v>-2494.2400178835178</v>
      </c>
      <c r="AW8">
        <v>5</v>
      </c>
      <c r="AX8">
        <f>IF(Z8&gt;0, (R8*SUMPRODUCT(K8:$K$98, X8:$X$98)-K8*$AZ$3)/Z8, 0)</f>
        <v>2402.0997502006089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2000000</v>
      </c>
      <c r="S9">
        <f t="shared" si="1"/>
        <v>1057.1843186786509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2255.9587489627738</v>
      </c>
      <c r="AC9">
        <f t="shared" si="2"/>
        <v>980.46118939854932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-4685.2382778985939</v>
      </c>
      <c r="AI9">
        <f t="shared" si="6"/>
        <v>-4731.6096235606256</v>
      </c>
      <c r="AJ9">
        <f t="shared" si="7"/>
        <v>1275.4975595642245</v>
      </c>
      <c r="AK9">
        <f t="shared" ref="AK9:AK72" si="22">G9*SUM(AB9:AB9, AE9:AF9)</f>
        <v>13.310156618880365</v>
      </c>
      <c r="AL9">
        <f t="shared" si="8"/>
        <v>-3442.8019073775208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-2907.0055515438198</v>
      </c>
      <c r="AR9">
        <f t="shared" si="9"/>
        <v>-2935.777142501739</v>
      </c>
      <c r="AS9">
        <f t="shared" si="9"/>
        <v>791.39592624877957</v>
      </c>
      <c r="AT9">
        <f t="shared" si="9"/>
        <v>8.2584271893973451</v>
      </c>
      <c r="AU9">
        <f t="shared" si="9"/>
        <v>-2136.1227890635619</v>
      </c>
      <c r="AW9">
        <v>6</v>
      </c>
      <c r="AX9">
        <f>IF(Z9&gt;0, (R9*SUMPRODUCT(K9:$K$98, X9:$X$98)-K9*$AZ$3)/Z9, 0)</f>
        <v>1057.1843186786509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2000000</v>
      </c>
      <c r="S10">
        <f t="shared" si="1"/>
        <v>-278.0632075389982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980.46118939854932</v>
      </c>
      <c r="AC10">
        <f t="shared" si="2"/>
        <v>-254.65851514128008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-4646.0953650389265</v>
      </c>
      <c r="AI10">
        <f t="shared" si="6"/>
        <v>-4691.8868448602125</v>
      </c>
      <c r="AJ10">
        <f t="shared" si="7"/>
        <v>1235.1197045398294</v>
      </c>
      <c r="AK10">
        <f t="shared" si="22"/>
        <v>4.0198908765340526</v>
      </c>
      <c r="AL10">
        <f t="shared" si="8"/>
        <v>-3452.7472494438489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-2734.767970807924</v>
      </c>
      <c r="AR10">
        <f t="shared" si="9"/>
        <v>-2761.7215872346287</v>
      </c>
      <c r="AS10">
        <f t="shared" si="9"/>
        <v>727.0117254816555</v>
      </c>
      <c r="AT10">
        <f t="shared" si="9"/>
        <v>2.3661737333271917</v>
      </c>
      <c r="AU10">
        <f t="shared" si="9"/>
        <v>-2032.3436880196462</v>
      </c>
      <c r="AW10">
        <v>7</v>
      </c>
      <c r="AX10">
        <f>IF(Z10&gt;0, (R10*SUMPRODUCT(K10:$K$98, X10:$X$98)-K10*$AZ$3)/Z10, 0)</f>
        <v>-278.0632075389982</v>
      </c>
    </row>
    <row r="11" spans="1:52" x14ac:dyDescent="0.25">
      <c r="A11" t="s">
        <v>33</v>
      </c>
      <c r="C11" s="12">
        <f>AU100</f>
        <v>24965.348730011017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2000000</v>
      </c>
      <c r="S11">
        <f t="shared" si="1"/>
        <v>-1604.1120379372273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-254.65851514128008</v>
      </c>
      <c r="AC11">
        <f t="shared" si="2"/>
        <v>-1450.7057591849225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-4608.8904641020872</v>
      </c>
      <c r="AI11">
        <f t="shared" si="6"/>
        <v>-4654.1088068635572</v>
      </c>
      <c r="AJ11">
        <f t="shared" si="7"/>
        <v>1196.0472440436424</v>
      </c>
      <c r="AK11">
        <f t="shared" si="22"/>
        <v>-0.61118043633907215</v>
      </c>
      <c r="AL11">
        <f t="shared" si="8"/>
        <v>-3458.6727432562539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-2577.7922421246053</v>
      </c>
      <c r="AR11">
        <f t="shared" si="9"/>
        <v>-2603.0832517678468</v>
      </c>
      <c r="AS11">
        <f t="shared" si="9"/>
        <v>668.95955348135692</v>
      </c>
      <c r="AT11">
        <f t="shared" si="9"/>
        <v>-0.34183849661962679</v>
      </c>
      <c r="AU11">
        <f t="shared" si="9"/>
        <v>-1934.4655367831094</v>
      </c>
      <c r="AW11">
        <v>8</v>
      </c>
      <c r="AX11">
        <f>IF(Z11&gt;0, (R11*SUMPRODUCT(K11:$K$98, X11:$X$98)-K11*$AZ$3)/Z11, 0)</f>
        <v>-1604.1120379372273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2000000</v>
      </c>
      <c r="S12">
        <f t="shared" si="1"/>
        <v>-2876.7536222055373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-1450.7057591849225</v>
      </c>
      <c r="AC12">
        <f t="shared" si="2"/>
        <v>-2569.04324807593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-4575.2769310899521</v>
      </c>
      <c r="AI12">
        <f t="shared" si="6"/>
        <v>-4619.9287085005308</v>
      </c>
      <c r="AJ12">
        <f t="shared" si="7"/>
        <v>1118.3374888910075</v>
      </c>
      <c r="AK12">
        <f t="shared" si="22"/>
        <v>-3.3366232461253218</v>
      </c>
      <c r="AL12">
        <f t="shared" si="8"/>
        <v>-3504.9278428556486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-2431.8083272843264</v>
      </c>
      <c r="AR12">
        <f t="shared" si="9"/>
        <v>-2455.5412216578311</v>
      </c>
      <c r="AS12">
        <f t="shared" si="9"/>
        <v>594.40826405922451</v>
      </c>
      <c r="AT12">
        <f t="shared" si="9"/>
        <v>-1.7734507259662293</v>
      </c>
      <c r="AU12">
        <f t="shared" si="9"/>
        <v>-1862.9064083245728</v>
      </c>
      <c r="AW12">
        <v>9</v>
      </c>
      <c r="AX12">
        <f>IF(Z12&gt;0, (R12*SUMPRODUCT(K12:$K$98, X12:$X$98)-K12*$AZ$3)/Z12, 0)</f>
        <v>-2876.7536222055373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2000000</v>
      </c>
      <c r="S13">
        <f t="shared" si="1"/>
        <v>-4106.7787344647495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-2569.04324807593</v>
      </c>
      <c r="AC13">
        <f t="shared" si="2"/>
        <v>-3621.4949975562231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-4543.4183715077415</v>
      </c>
      <c r="AI13">
        <f t="shared" si="6"/>
        <v>-4587.5100456849268</v>
      </c>
      <c r="AJ13">
        <f t="shared" si="7"/>
        <v>1052.4517494802931</v>
      </c>
      <c r="AK13">
        <f t="shared" si="22"/>
        <v>-5.1380864961518604</v>
      </c>
      <c r="AL13">
        <f t="shared" si="8"/>
        <v>-3540.1963827007858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-2295.5087112048454</v>
      </c>
      <c r="AR13">
        <f t="shared" si="9"/>
        <v>-2317.7855111579493</v>
      </c>
      <c r="AS13">
        <f t="shared" si="9"/>
        <v>531.73887181625923</v>
      </c>
      <c r="AT13">
        <f t="shared" si="9"/>
        <v>-2.5959577891407224</v>
      </c>
      <c r="AU13">
        <f t="shared" si="9"/>
        <v>-1788.6425971308308</v>
      </c>
      <c r="AW13">
        <v>10</v>
      </c>
      <c r="AX13">
        <f>IF(Z13&gt;0, (R13*SUMPRODUCT(K13:$K$98, X13:$X$98)-K13*$AZ$3)/Z13, 0)</f>
        <v>-4106.7787344647495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2000000</v>
      </c>
      <c r="S14">
        <f t="shared" si="1"/>
        <v>-3531.3186446323616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-3621.4949975562231</v>
      </c>
      <c r="AC14">
        <f t="shared" si="2"/>
        <v>-3074.9228479010999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-4514.9274710668442</v>
      </c>
      <c r="AI14">
        <f t="shared" si="6"/>
        <v>-4558.4653553154803</v>
      </c>
      <c r="AJ14">
        <f t="shared" si="7"/>
        <v>-546.57214965512321</v>
      </c>
      <c r="AK14">
        <f t="shared" si="22"/>
        <v>-253.50464982893564</v>
      </c>
      <c r="AL14">
        <f t="shared" si="8"/>
        <v>-5358.5421547995393</v>
      </c>
      <c r="AN14">
        <f t="shared" si="9"/>
        <v>0</v>
      </c>
      <c r="AO14">
        <f t="shared" si="9"/>
        <v>0</v>
      </c>
      <c r="AP14">
        <f t="shared" si="9"/>
        <v>-19.640182234914082</v>
      </c>
      <c r="AQ14">
        <f t="shared" si="9"/>
        <v>-2036.7089453123817</v>
      </c>
      <c r="AR14">
        <f t="shared" si="9"/>
        <v>-2056.3491275472957</v>
      </c>
      <c r="AS14">
        <f t="shared" si="9"/>
        <v>-246.56174292832313</v>
      </c>
      <c r="AT14">
        <f t="shared" si="9"/>
        <v>-114.35736039916377</v>
      </c>
      <c r="AU14">
        <f t="shared" si="9"/>
        <v>-2417.2682308747826</v>
      </c>
      <c r="AW14">
        <v>11</v>
      </c>
      <c r="AX14">
        <f>IF(Z14&gt;0, (R14*SUMPRODUCT(K14:$K$98, X14:$X$98)-K14*$AZ$3)/Z14, 0)</f>
        <v>-3531.3186446323616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2000000</v>
      </c>
      <c r="S15">
        <f t="shared" si="1"/>
        <v>-2993.784839832635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-3074.9228479010999</v>
      </c>
      <c r="AC15">
        <f t="shared" si="2"/>
        <v>-2574.0595960170904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-4497.9510671877142</v>
      </c>
      <c r="AI15">
        <f t="shared" si="6"/>
        <v>-4540.9411238171842</v>
      </c>
      <c r="AJ15">
        <f t="shared" si="7"/>
        <v>-500.86325188400951</v>
      </c>
      <c r="AK15">
        <f t="shared" si="22"/>
        <v>-215.24459935307701</v>
      </c>
      <c r="AL15">
        <f t="shared" si="8"/>
        <v>-5257.0489750542711</v>
      </c>
      <c r="AN15">
        <f t="shared" si="9"/>
        <v>0</v>
      </c>
      <c r="AO15">
        <f t="shared" si="9"/>
        <v>0</v>
      </c>
      <c r="AP15">
        <f t="shared" si="9"/>
        <v>-17.315226913118082</v>
      </c>
      <c r="AQ15">
        <f t="shared" si="9"/>
        <v>-1811.6524954532638</v>
      </c>
      <c r="AR15">
        <f t="shared" si="9"/>
        <v>-1828.9677223663818</v>
      </c>
      <c r="AS15">
        <f t="shared" si="9"/>
        <v>-201.73411106578277</v>
      </c>
      <c r="AT15">
        <f t="shared" si="9"/>
        <v>-86.694677137661742</v>
      </c>
      <c r="AU15">
        <f t="shared" si="9"/>
        <v>-2117.3965105698267</v>
      </c>
      <c r="AW15">
        <v>12</v>
      </c>
      <c r="AX15">
        <f>IF(Z15&gt;0, (R15*SUMPRODUCT(K15:$K$98, X15:$X$98)-K15*$AZ$3)/Z15, 0)</f>
        <v>-2993.784839832635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2000000</v>
      </c>
      <c r="S16">
        <f t="shared" si="1"/>
        <v>-2497.200965338764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-2574.0595960170904</v>
      </c>
      <c r="AC16">
        <f t="shared" si="2"/>
        <v>-2120.0226296878609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-4487.1249919507909</v>
      </c>
      <c r="AI16">
        <f t="shared" si="6"/>
        <v>-4529.5729698891673</v>
      </c>
      <c r="AJ16">
        <f t="shared" si="7"/>
        <v>-454.03696632922947</v>
      </c>
      <c r="AK16">
        <f t="shared" si="22"/>
        <v>-180.18417172119635</v>
      </c>
      <c r="AL16">
        <f t="shared" si="8"/>
        <v>-5163.7941079395932</v>
      </c>
      <c r="AN16">
        <f t="shared" si="9"/>
        <v>0</v>
      </c>
      <c r="AO16">
        <f t="shared" si="9"/>
        <v>0</v>
      </c>
      <c r="AP16">
        <f t="shared" si="9"/>
        <v>-15.265082448951331</v>
      </c>
      <c r="AQ16">
        <f t="shared" si="9"/>
        <v>-1613.6536129074848</v>
      </c>
      <c r="AR16">
        <f t="shared" si="9"/>
        <v>-1628.918695356436</v>
      </c>
      <c r="AS16">
        <f t="shared" si="9"/>
        <v>-163.28013871353954</v>
      </c>
      <c r="AT16">
        <f t="shared" si="9"/>
        <v>-64.797579788443699</v>
      </c>
      <c r="AU16">
        <f t="shared" si="9"/>
        <v>-1856.9964138584194</v>
      </c>
      <c r="AW16">
        <v>13</v>
      </c>
      <c r="AX16">
        <f>IF(Z16&gt;0, (R16*SUMPRODUCT(K16:$K$98, X16:$X$98)-K16*$AZ$3)/Z16, 0)</f>
        <v>-2497.200965338764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2000000</v>
      </c>
      <c r="S17">
        <f t="shared" si="1"/>
        <v>-2040.8896719669867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-2120.0226296878609</v>
      </c>
      <c r="AC17">
        <f t="shared" si="2"/>
        <v>-1710.7392231467002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-4475.738564690093</v>
      </c>
      <c r="AI17">
        <f t="shared" si="6"/>
        <v>-4517.6501693849686</v>
      </c>
      <c r="AJ17">
        <f t="shared" si="7"/>
        <v>-409.28340654116073</v>
      </c>
      <c r="AK17">
        <f t="shared" si="22"/>
        <v>-148.40158407815028</v>
      </c>
      <c r="AL17">
        <f t="shared" si="8"/>
        <v>-5075.3351600042797</v>
      </c>
      <c r="AN17">
        <f t="shared" si="9"/>
        <v>0</v>
      </c>
      <c r="AO17">
        <f t="shared" si="9"/>
        <v>0</v>
      </c>
      <c r="AP17">
        <f t="shared" si="9"/>
        <v>-13.45731486912074</v>
      </c>
      <c r="AQ17">
        <f t="shared" si="9"/>
        <v>-1437.1061088067854</v>
      </c>
      <c r="AR17">
        <f t="shared" si="9"/>
        <v>-1450.5634236759061</v>
      </c>
      <c r="AS17">
        <f t="shared" si="9"/>
        <v>-131.41600548652241</v>
      </c>
      <c r="AT17">
        <f t="shared" si="9"/>
        <v>-47.649973284371363</v>
      </c>
      <c r="AU17">
        <f t="shared" si="9"/>
        <v>-1629.6294024468</v>
      </c>
      <c r="AW17">
        <v>14</v>
      </c>
      <c r="AX17">
        <f>IF(Z17&gt;0, (R17*SUMPRODUCT(K17:$K$98, X17:$X$98)-K17*$AZ$3)/Z17, 0)</f>
        <v>-2040.8896719669867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2000000</v>
      </c>
      <c r="S18">
        <f t="shared" si="1"/>
        <v>-1621.1018439956963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-1710.7392231467002</v>
      </c>
      <c r="AC18">
        <f t="shared" si="2"/>
        <v>-1341.6515645886138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-4465.3981577912746</v>
      </c>
      <c r="AI18">
        <f t="shared" si="6"/>
        <v>-4506.7790114852569</v>
      </c>
      <c r="AJ18">
        <f t="shared" si="7"/>
        <v>-369.08765855808633</v>
      </c>
      <c r="AK18">
        <f t="shared" si="22"/>
        <v>-119.75174562026902</v>
      </c>
      <c r="AL18">
        <f t="shared" si="8"/>
        <v>-4995.6184156636118</v>
      </c>
      <c r="AN18">
        <f t="shared" si="9"/>
        <v>0</v>
      </c>
      <c r="AO18">
        <f t="shared" si="9"/>
        <v>0</v>
      </c>
      <c r="AP18">
        <f t="shared" si="9"/>
        <v>-11.863300957351001</v>
      </c>
      <c r="AQ18">
        <f t="shared" si="9"/>
        <v>-1280.1660070145529</v>
      </c>
      <c r="AR18">
        <f t="shared" si="9"/>
        <v>-1292.0293079719038</v>
      </c>
      <c r="AS18">
        <f t="shared" si="9"/>
        <v>-105.81217114318112</v>
      </c>
      <c r="AT18">
        <f t="shared" si="9"/>
        <v>-34.331118660995344</v>
      </c>
      <c r="AU18">
        <f t="shared" si="9"/>
        <v>-1432.1725977760802</v>
      </c>
      <c r="AW18">
        <v>15</v>
      </c>
      <c r="AX18">
        <f>IF(Z18&gt;0, (R18*SUMPRODUCT(K18:$K$98, X18:$X$98)-K18*$AZ$3)/Z18, 0)</f>
        <v>-1621.1018439956963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50</v>
      </c>
      <c r="R19">
        <f t="shared" si="0"/>
        <v>2000000</v>
      </c>
      <c r="S19">
        <f t="shared" si="1"/>
        <v>-1235.0183833359363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-1341.6515645886138</v>
      </c>
      <c r="AC19">
        <f t="shared" si="2"/>
        <v>-1009.1445650273872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-4463.9215218529334</v>
      </c>
      <c r="AI19">
        <f t="shared" si="6"/>
        <v>-4504.7769689719298</v>
      </c>
      <c r="AJ19">
        <f t="shared" si="7"/>
        <v>-332.50699956122662</v>
      </c>
      <c r="AK19">
        <f t="shared" si="22"/>
        <v>-93.915609521202981</v>
      </c>
      <c r="AL19">
        <f t="shared" si="8"/>
        <v>-4931.1995780543593</v>
      </c>
      <c r="AN19">
        <f t="shared" si="9"/>
        <v>0</v>
      </c>
      <c r="AO19">
        <f t="shared" si="9"/>
        <v>0</v>
      </c>
      <c r="AP19">
        <f t="shared" si="9"/>
        <v>-10.457744982914335</v>
      </c>
      <c r="AQ19">
        <f t="shared" si="9"/>
        <v>-1142.6273897654985</v>
      </c>
      <c r="AR19">
        <f t="shared" si="9"/>
        <v>-1153.0851347484131</v>
      </c>
      <c r="AS19">
        <f t="shared" si="9"/>
        <v>-85.111622847190191</v>
      </c>
      <c r="AT19">
        <f t="shared" si="9"/>
        <v>-24.039523822297021</v>
      </c>
      <c r="AU19">
        <f t="shared" si="9"/>
        <v>-1262.2362814179003</v>
      </c>
      <c r="AW19">
        <v>16</v>
      </c>
      <c r="AX19">
        <f>IF(Z19&gt;0, (R19*SUMPRODUCT(K19:$K$98, X19:$X$98)-K19*$AZ$3)/Z19, 0)</f>
        <v>-1235.0183833359363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2000000</v>
      </c>
      <c r="S20">
        <f t="shared" si="1"/>
        <v>-882.45746847750536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-1009.1445650273872</v>
      </c>
      <c r="AC20">
        <f t="shared" si="2"/>
        <v>-711.88534177880138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-4460.0633272036739</v>
      </c>
      <c r="AI20">
        <f t="shared" si="6"/>
        <v>-4500.3987182682995</v>
      </c>
      <c r="AJ20">
        <f t="shared" si="7"/>
        <v>-297.25922324858584</v>
      </c>
      <c r="AK20">
        <f t="shared" si="22"/>
        <v>-70.64011955191711</v>
      </c>
      <c r="AL20">
        <f t="shared" si="8"/>
        <v>-4868.2980610688028</v>
      </c>
      <c r="AN20">
        <f t="shared" si="9"/>
        <v>0</v>
      </c>
      <c r="AO20">
        <f t="shared" si="9"/>
        <v>0</v>
      </c>
      <c r="AP20">
        <f t="shared" si="9"/>
        <v>-9.2184165516401215</v>
      </c>
      <c r="AQ20">
        <f t="shared" si="9"/>
        <v>-1019.3212588662593</v>
      </c>
      <c r="AR20">
        <f t="shared" si="9"/>
        <v>-1028.5396754178994</v>
      </c>
      <c r="AS20">
        <f t="shared" si="9"/>
        <v>-67.936848296126897</v>
      </c>
      <c r="AT20">
        <f t="shared" si="9"/>
        <v>-16.14438412767295</v>
      </c>
      <c r="AU20">
        <f t="shared" si="9"/>
        <v>-1112.6209078416994</v>
      </c>
      <c r="AW20">
        <v>17</v>
      </c>
      <c r="AX20">
        <f>IF(Z20&gt;0, (R20*SUMPRODUCT(K20:$K$98, X20:$X$98)-K20*$AZ$3)/Z20, 0)</f>
        <v>-882.45746847750536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50</v>
      </c>
      <c r="R21">
        <f t="shared" si="0"/>
        <v>2000000</v>
      </c>
      <c r="S21">
        <f t="shared" si="1"/>
        <v>-559.50327854179091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-711.88534177880138</v>
      </c>
      <c r="AC21">
        <f t="shared" si="2"/>
        <v>-445.59355331105144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-4463.1045676382992</v>
      </c>
      <c r="AI21">
        <f t="shared" si="6"/>
        <v>-4502.9250271780884</v>
      </c>
      <c r="AJ21">
        <f t="shared" si="7"/>
        <v>-266.29178846774994</v>
      </c>
      <c r="AK21">
        <f t="shared" si="22"/>
        <v>-49.831973924516099</v>
      </c>
      <c r="AL21">
        <f t="shared" si="8"/>
        <v>-4819.0487895703545</v>
      </c>
      <c r="AN21">
        <f t="shared" si="9"/>
        <v>0</v>
      </c>
      <c r="AO21">
        <f t="shared" si="9"/>
        <v>0</v>
      </c>
      <c r="AP21">
        <f t="shared" si="9"/>
        <v>-8.1256535519744766</v>
      </c>
      <c r="AQ21">
        <f t="shared" si="9"/>
        <v>-910.72885401101007</v>
      </c>
      <c r="AR21">
        <f t="shared" si="9"/>
        <v>-918.85450756298462</v>
      </c>
      <c r="AS21">
        <f t="shared" si="9"/>
        <v>-54.338770617715582</v>
      </c>
      <c r="AT21">
        <f t="shared" si="9"/>
        <v>-10.168575666914347</v>
      </c>
      <c r="AU21">
        <f t="shared" si="9"/>
        <v>-983.36185384761461</v>
      </c>
      <c r="AW21">
        <v>18</v>
      </c>
      <c r="AX21">
        <f>IF(Z21&gt;0, (R21*SUMPRODUCT(K21:$K$98, X21:$X$98)-K21*$AZ$3)/Z21, 0)</f>
        <v>-559.50327854179091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2000000</v>
      </c>
      <c r="S22">
        <f t="shared" si="1"/>
        <v>-265.13724300252397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-445.59355331105144</v>
      </c>
      <c r="AC22">
        <f t="shared" si="2"/>
        <v>-208.45361505955407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-4469.7207506891482</v>
      </c>
      <c r="AI22">
        <f t="shared" si="6"/>
        <v>-4509.0312626147715</v>
      </c>
      <c r="AJ22">
        <f t="shared" si="7"/>
        <v>-237.13993825149737</v>
      </c>
      <c r="AK22">
        <f t="shared" si="22"/>
        <v>-31.191548731773604</v>
      </c>
      <c r="AL22">
        <f t="shared" si="8"/>
        <v>-4777.3627495980427</v>
      </c>
      <c r="AN22">
        <f t="shared" si="9"/>
        <v>0</v>
      </c>
      <c r="AO22">
        <f t="shared" si="9"/>
        <v>0</v>
      </c>
      <c r="AP22">
        <f t="shared" si="9"/>
        <v>-7.1621384313402965</v>
      </c>
      <c r="AQ22">
        <f t="shared" si="9"/>
        <v>-814.35619119992032</v>
      </c>
      <c r="AR22">
        <f t="shared" si="9"/>
        <v>-821.51832963126049</v>
      </c>
      <c r="AS22">
        <f t="shared" si="9"/>
        <v>-43.205468007391445</v>
      </c>
      <c r="AT22">
        <f t="shared" si="9"/>
        <v>-5.6829122532805849</v>
      </c>
      <c r="AU22">
        <f t="shared" si="9"/>
        <v>-870.40670989193256</v>
      </c>
      <c r="AW22">
        <v>19</v>
      </c>
      <c r="AX22">
        <f>IF(Z22&gt;0, (R22*SUMPRODUCT(K22:$K$98, X22:$X$98)-K22*$AZ$3)/Z22, 0)</f>
        <v>-265.13724300252397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2000000</v>
      </c>
      <c r="S23">
        <f t="shared" si="1"/>
        <v>2.6710783380125238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-208.45361505955407</v>
      </c>
      <c r="AC23">
        <f t="shared" si="2"/>
        <v>2.073043974904067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-4481.2395450529211</v>
      </c>
      <c r="AI23">
        <f t="shared" si="6"/>
        <v>-4520.0449208706623</v>
      </c>
      <c r="AJ23">
        <f t="shared" si="7"/>
        <v>-210.52665903445813</v>
      </c>
      <c r="AK23">
        <f t="shared" si="22"/>
        <v>-14.591753054168786</v>
      </c>
      <c r="AL23">
        <f t="shared" si="8"/>
        <v>-4745.1633329592896</v>
      </c>
      <c r="AN23">
        <f t="shared" si="9"/>
        <v>0</v>
      </c>
      <c r="AO23">
        <f t="shared" si="9"/>
        <v>0</v>
      </c>
      <c r="AP23">
        <f t="shared" si="9"/>
        <v>-6.3125943534585316</v>
      </c>
      <c r="AQ23">
        <f t="shared" si="9"/>
        <v>-728.97754119065291</v>
      </c>
      <c r="AR23">
        <f t="shared" si="9"/>
        <v>-735.29013554411142</v>
      </c>
      <c r="AS23">
        <f t="shared" si="9"/>
        <v>-34.247043639397738</v>
      </c>
      <c r="AT23">
        <f t="shared" si="9"/>
        <v>-2.3736870471099851</v>
      </c>
      <c r="AU23">
        <f t="shared" si="9"/>
        <v>-771.91086623061926</v>
      </c>
      <c r="AW23">
        <v>20</v>
      </c>
      <c r="AX23">
        <f>IF(Z23&gt;0, (R23*SUMPRODUCT(K23:$K$98, X23:$X$98)-K23*$AZ$3)/Z23, 0)</f>
        <v>2.6710783380125238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2000000</v>
      </c>
      <c r="S24">
        <f t="shared" si="1"/>
        <v>245.62048526913114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2.073043974904067</v>
      </c>
      <c r="AC24">
        <f t="shared" si="2"/>
        <v>188.16947620780593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-4495.9566935127677</v>
      </c>
      <c r="AI24">
        <f t="shared" si="6"/>
        <v>-4534.2616166549933</v>
      </c>
      <c r="AJ24">
        <f t="shared" si="7"/>
        <v>-186.09643223290186</v>
      </c>
      <c r="AK24">
        <f t="shared" si="22"/>
        <v>0.1451130782432847</v>
      </c>
      <c r="AL24">
        <f t="shared" si="8"/>
        <v>-4720.2129358096518</v>
      </c>
      <c r="AN24">
        <f t="shared" si="9"/>
        <v>0</v>
      </c>
      <c r="AO24">
        <f t="shared" si="9"/>
        <v>0</v>
      </c>
      <c r="AP24">
        <f t="shared" si="9"/>
        <v>-5.5635572493359193</v>
      </c>
      <c r="AQ24">
        <f t="shared" si="9"/>
        <v>-653.01038098988784</v>
      </c>
      <c r="AR24">
        <f t="shared" si="9"/>
        <v>-658.57393823922371</v>
      </c>
      <c r="AS24">
        <f t="shared" si="9"/>
        <v>-27.029375591764911</v>
      </c>
      <c r="AT24">
        <f t="shared" si="9"/>
        <v>2.1076792542729067E-2</v>
      </c>
      <c r="AU24">
        <f t="shared" si="9"/>
        <v>-685.5822370384459</v>
      </c>
      <c r="AW24">
        <v>21</v>
      </c>
      <c r="AX24">
        <f>IF(Z24&gt;0, (R24*SUMPRODUCT(K24:$K$98, X24:$X$98)-K24*$AZ$3)/Z24, 0)</f>
        <v>245.62048526913114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2000000</v>
      </c>
      <c r="S25">
        <f t="shared" si="1"/>
        <v>465.74999989470939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188.16947620780593</v>
      </c>
      <c r="AC25">
        <f t="shared" si="2"/>
        <v>352.18942863180382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-4520.9952451474628</v>
      </c>
      <c r="AI25">
        <f t="shared" si="6"/>
        <v>-4558.8040941771378</v>
      </c>
      <c r="AJ25">
        <f t="shared" si="7"/>
        <v>-164.01995242399789</v>
      </c>
      <c r="AK25">
        <f t="shared" si="22"/>
        <v>13.171863334546416</v>
      </c>
      <c r="AL25">
        <f t="shared" si="8"/>
        <v>-4709.6521832665894</v>
      </c>
      <c r="AN25">
        <f t="shared" si="9"/>
        <v>0</v>
      </c>
      <c r="AO25">
        <f t="shared" si="9"/>
        <v>0</v>
      </c>
      <c r="AP25">
        <f t="shared" si="9"/>
        <v>-4.9031299106090351</v>
      </c>
      <c r="AQ25">
        <f t="shared" si="9"/>
        <v>-586.29203430142934</v>
      </c>
      <c r="AR25">
        <f t="shared" si="9"/>
        <v>-591.19516421203843</v>
      </c>
      <c r="AS25">
        <f t="shared" si="9"/>
        <v>-21.270447403346644</v>
      </c>
      <c r="AT25">
        <f t="shared" si="9"/>
        <v>1.7081545392556008</v>
      </c>
      <c r="AU25">
        <f t="shared" si="9"/>
        <v>-610.75745707612941</v>
      </c>
      <c r="AW25">
        <v>22</v>
      </c>
      <c r="AX25">
        <f>IF(Z25&gt;0, (R25*SUMPRODUCT(K25:$K$98, X25:$X$98)-K25*$AZ$3)/Z25, 0)</f>
        <v>465.74999989470939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2000000</v>
      </c>
      <c r="S26">
        <f t="shared" si="1"/>
        <v>663.76056002584846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352.18942863180382</v>
      </c>
      <c r="AC26">
        <f t="shared" si="2"/>
        <v>495.38876344991695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-4557.330451348822</v>
      </c>
      <c r="AI26">
        <f t="shared" si="6"/>
        <v>-4594.6472786269169</v>
      </c>
      <c r="AJ26">
        <f t="shared" si="7"/>
        <v>-143.19933481811313</v>
      </c>
      <c r="AK26">
        <f t="shared" si="22"/>
        <v>24.653260004226269</v>
      </c>
      <c r="AL26">
        <f t="shared" si="8"/>
        <v>-4713.1933534408035</v>
      </c>
      <c r="AN26">
        <f t="shared" si="9"/>
        <v>0</v>
      </c>
      <c r="AO26">
        <f t="shared" si="9"/>
        <v>0</v>
      </c>
      <c r="AP26">
        <f t="shared" si="9"/>
        <v>-4.3208245625214774</v>
      </c>
      <c r="AQ26">
        <f t="shared" si="9"/>
        <v>-527.68219567461017</v>
      </c>
      <c r="AR26">
        <f t="shared" si="9"/>
        <v>-532.00302023713164</v>
      </c>
      <c r="AS26">
        <f t="shared" si="9"/>
        <v>-16.580702282319944</v>
      </c>
      <c r="AT26">
        <f t="shared" si="9"/>
        <v>2.8545409441873804</v>
      </c>
      <c r="AU26">
        <f t="shared" si="9"/>
        <v>-545.72918157526419</v>
      </c>
      <c r="AW26">
        <v>23</v>
      </c>
      <c r="AX26">
        <f>IF(Z26&gt;0, (R26*SUMPRODUCT(K26:$K$98, X26:$X$98)-K26*$AZ$3)/Z26, 0)</f>
        <v>663.76056002584846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2000000</v>
      </c>
      <c r="S27">
        <f t="shared" si="1"/>
        <v>840.42760963187345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495.38876344991695</v>
      </c>
      <c r="AC27">
        <f t="shared" si="2"/>
        <v>619.03814734632579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-4595.929998858478</v>
      </c>
      <c r="AI27">
        <f t="shared" si="6"/>
        <v>-4632.7587596138201</v>
      </c>
      <c r="AJ27">
        <f t="shared" si="7"/>
        <v>-123.64938389640884</v>
      </c>
      <c r="AK27">
        <f t="shared" si="22"/>
        <v>34.677213441494189</v>
      </c>
      <c r="AL27">
        <f t="shared" si="8"/>
        <v>-4721.7309300687348</v>
      </c>
      <c r="AN27">
        <f t="shared" si="9"/>
        <v>0</v>
      </c>
      <c r="AO27">
        <f t="shared" si="9"/>
        <v>0</v>
      </c>
      <c r="AP27">
        <f t="shared" si="9"/>
        <v>-3.8074219002803846</v>
      </c>
      <c r="AQ27">
        <f t="shared" si="9"/>
        <v>-475.13530650827465</v>
      </c>
      <c r="AR27">
        <f t="shared" si="9"/>
        <v>-478.94272840855501</v>
      </c>
      <c r="AS27">
        <f t="shared" si="9"/>
        <v>-12.783090241098474</v>
      </c>
      <c r="AT27">
        <f t="shared" si="9"/>
        <v>3.5849911642408716</v>
      </c>
      <c r="AU27">
        <f t="shared" si="9"/>
        <v>-488.14082748541261</v>
      </c>
      <c r="AW27">
        <v>24</v>
      </c>
      <c r="AX27">
        <f>IF(Z27&gt;0, (R27*SUMPRODUCT(K27:$K$98, X27:$X$98)-K27*$AZ$3)/Z27, 0)</f>
        <v>840.42760963187345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2000000</v>
      </c>
      <c r="S28">
        <f t="shared" si="1"/>
        <v>998.01971732249979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619.03814734632579</v>
      </c>
      <c r="AC28">
        <f t="shared" si="2"/>
        <v>725.44889402646186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-4642.2490885561356</v>
      </c>
      <c r="AI28">
        <f t="shared" si="6"/>
        <v>-4678.5935054767106</v>
      </c>
      <c r="AJ28">
        <f t="shared" si="7"/>
        <v>-106.41074668013607</v>
      </c>
      <c r="AK28">
        <f t="shared" si="22"/>
        <v>43.332670314242812</v>
      </c>
      <c r="AL28">
        <f t="shared" si="8"/>
        <v>-4741.6715818426037</v>
      </c>
      <c r="AN28">
        <f t="shared" si="9"/>
        <v>0</v>
      </c>
      <c r="AO28">
        <f t="shared" si="9"/>
        <v>0</v>
      </c>
      <c r="AP28">
        <f t="shared" si="9"/>
        <v>-3.3547764150856811</v>
      </c>
      <c r="AQ28">
        <f t="shared" si="9"/>
        <v>-428.50344220063056</v>
      </c>
      <c r="AR28">
        <f t="shared" si="9"/>
        <v>-431.85821861571628</v>
      </c>
      <c r="AS28">
        <f t="shared" si="9"/>
        <v>-9.8222586444105779</v>
      </c>
      <c r="AT28">
        <f t="shared" si="9"/>
        <v>3.9998281081408611</v>
      </c>
      <c r="AU28">
        <f t="shared" si="9"/>
        <v>-437.68064915198602</v>
      </c>
      <c r="AW28">
        <v>25</v>
      </c>
      <c r="AX28">
        <f>IF(Z28&gt;0, (R28*SUMPRODUCT(K28:$K$98, X28:$X$98)-K28*$AZ$3)/Z28, 0)</f>
        <v>998.01971732249979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50</v>
      </c>
      <c r="R29">
        <f t="shared" si="0"/>
        <v>2000000</v>
      </c>
      <c r="S29">
        <f t="shared" si="1"/>
        <v>1137.8985606153617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725.44889402646186</v>
      </c>
      <c r="AC29">
        <f t="shared" si="2"/>
        <v>816.18299931548336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-4694.5181994766772</v>
      </c>
      <c r="AI29">
        <f t="shared" si="6"/>
        <v>-4730.3818092730589</v>
      </c>
      <c r="AJ29">
        <f t="shared" si="7"/>
        <v>-90.7341052890215</v>
      </c>
      <c r="AK29">
        <f t="shared" si="22"/>
        <v>50.781422581852333</v>
      </c>
      <c r="AL29">
        <f t="shared" si="8"/>
        <v>-4770.3344919802284</v>
      </c>
      <c r="AN29">
        <f t="shared" si="9"/>
        <v>0</v>
      </c>
      <c r="AO29">
        <f t="shared" si="9"/>
        <v>0</v>
      </c>
      <c r="AP29">
        <f t="shared" si="9"/>
        <v>-2.9557102207076316</v>
      </c>
      <c r="AQ29">
        <f t="shared" si="9"/>
        <v>-386.90013365277497</v>
      </c>
      <c r="AR29">
        <f t="shared" si="9"/>
        <v>-389.85584387348257</v>
      </c>
      <c r="AS29">
        <f t="shared" si="9"/>
        <v>-7.4778786600722347</v>
      </c>
      <c r="AT29">
        <f t="shared" si="9"/>
        <v>4.185166261830001</v>
      </c>
      <c r="AU29">
        <f t="shared" si="9"/>
        <v>-393.14855627172483</v>
      </c>
      <c r="AW29">
        <v>26</v>
      </c>
      <c r="AX29">
        <f>IF(Z29&gt;0, (R29*SUMPRODUCT(K29:$K$98, X29:$X$98)-K29*$AZ$3)/Z29, 0)</f>
        <v>1137.8985606153617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50</v>
      </c>
      <c r="R30">
        <f t="shared" si="0"/>
        <v>2000000</v>
      </c>
      <c r="S30">
        <f t="shared" si="1"/>
        <v>1261.6414132837465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816.18299931548336</v>
      </c>
      <c r="AC30">
        <f t="shared" si="2"/>
        <v>892.88781877846884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-4760.6001188693917</v>
      </c>
      <c r="AI30">
        <f t="shared" si="6"/>
        <v>-4795.9860775648385</v>
      </c>
      <c r="AJ30">
        <f t="shared" si="7"/>
        <v>-76.704819462985483</v>
      </c>
      <c r="AK30">
        <f t="shared" si="22"/>
        <v>57.132809952083839</v>
      </c>
      <c r="AL30">
        <f t="shared" si="8"/>
        <v>-4815.5580870757394</v>
      </c>
      <c r="AN30">
        <f t="shared" si="9"/>
        <v>0</v>
      </c>
      <c r="AO30">
        <f t="shared" si="9"/>
        <v>0</v>
      </c>
      <c r="AP30">
        <f t="shared" si="9"/>
        <v>-2.6038789831483715</v>
      </c>
      <c r="AQ30">
        <f t="shared" si="9"/>
        <v>-350.30919194207871</v>
      </c>
      <c r="AR30">
        <f t="shared" si="9"/>
        <v>-352.91307092522709</v>
      </c>
      <c r="AS30">
        <f t="shared" si="9"/>
        <v>-5.6443311038951549</v>
      </c>
      <c r="AT30">
        <f t="shared" si="9"/>
        <v>4.2041230071741582</v>
      </c>
      <c r="AU30">
        <f t="shared" si="9"/>
        <v>-354.35327902194808</v>
      </c>
      <c r="AW30">
        <v>27</v>
      </c>
      <c r="AX30">
        <f>IF(Z30&gt;0, (R30*SUMPRODUCT(K30:$K$98, X30:$X$98)-K30*$AZ$3)/Z30, 0)</f>
        <v>1261.6414132837465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2000000</v>
      </c>
      <c r="S31">
        <f t="shared" si="1"/>
        <v>1369.9272790866221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892.88781877846884</v>
      </c>
      <c r="AC31">
        <f t="shared" si="2"/>
        <v>956.51162068974645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-4842.5104144995985</v>
      </c>
      <c r="AI31">
        <f t="shared" si="6"/>
        <v>-4877.421450847728</v>
      </c>
      <c r="AJ31">
        <f t="shared" si="7"/>
        <v>-63.62380191127761</v>
      </c>
      <c r="AK31">
        <f t="shared" si="22"/>
        <v>62.502147314492824</v>
      </c>
      <c r="AL31">
        <f t="shared" si="8"/>
        <v>-4878.5431054445135</v>
      </c>
      <c r="AN31">
        <f t="shared" si="9"/>
        <v>0</v>
      </c>
      <c r="AO31">
        <f t="shared" si="9"/>
        <v>0</v>
      </c>
      <c r="AP31">
        <f t="shared" si="9"/>
        <v>-2.2936890884864556</v>
      </c>
      <c r="AQ31">
        <f t="shared" si="9"/>
        <v>-318.15765043064499</v>
      </c>
      <c r="AR31">
        <f t="shared" si="9"/>
        <v>-320.45133951913141</v>
      </c>
      <c r="AS31">
        <f t="shared" si="9"/>
        <v>-4.180145749804983</v>
      </c>
      <c r="AT31">
        <f t="shared" si="9"/>
        <v>4.1064519503989461</v>
      </c>
      <c r="AU31">
        <f t="shared" si="9"/>
        <v>-320.52503331853751</v>
      </c>
      <c r="AW31">
        <v>28</v>
      </c>
      <c r="AX31">
        <f>IF(Z31&gt;0, (R31*SUMPRODUCT(K31:$K$98, X31:$X$98)-K31*$AZ$3)/Z31, 0)</f>
        <v>1369.9272790866221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50</v>
      </c>
      <c r="R32">
        <f t="shared" si="0"/>
        <v>2000000</v>
      </c>
      <c r="S32">
        <f t="shared" si="1"/>
        <v>1463.3838471787058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956.51162068974645</v>
      </c>
      <c r="AC32">
        <f t="shared" si="2"/>
        <v>1007.9370004853135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-4934.1583044701647</v>
      </c>
      <c r="AI32">
        <f t="shared" si="6"/>
        <v>-4968.5968764972013</v>
      </c>
      <c r="AJ32">
        <f t="shared" si="7"/>
        <v>-51.425379795567096</v>
      </c>
      <c r="AK32">
        <f t="shared" si="22"/>
        <v>66.955813448282257</v>
      </c>
      <c r="AL32">
        <f t="shared" si="8"/>
        <v>-4953.0664428444861</v>
      </c>
      <c r="AN32">
        <f t="shared" si="9"/>
        <v>0</v>
      </c>
      <c r="AO32">
        <f t="shared" si="9"/>
        <v>0</v>
      </c>
      <c r="AP32">
        <f t="shared" si="9"/>
        <v>-2.0202211807590307</v>
      </c>
      <c r="AQ32">
        <f t="shared" si="9"/>
        <v>-289.44554112415261</v>
      </c>
      <c r="AR32">
        <f t="shared" si="9"/>
        <v>-291.46576230491161</v>
      </c>
      <c r="AS32">
        <f t="shared" si="9"/>
        <v>-3.0166942290760841</v>
      </c>
      <c r="AT32">
        <f t="shared" si="9"/>
        <v>3.9277340650761556</v>
      </c>
      <c r="AU32">
        <f t="shared" si="9"/>
        <v>-290.55472246891156</v>
      </c>
      <c r="AW32">
        <v>29</v>
      </c>
      <c r="AX32">
        <f>IF(Z32&gt;0, (R32*SUMPRODUCT(K32:$K$98, X32:$X$98)-K32*$AZ$3)/Z32, 0)</f>
        <v>1463.3838471787058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2000000</v>
      </c>
      <c r="S33">
        <f t="shared" si="1"/>
        <v>1543.3257334547554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1007.9370004853135</v>
      </c>
      <c r="AC33">
        <f t="shared" si="2"/>
        <v>1048.4763077774251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-5044.1639206276786</v>
      </c>
      <c r="AI33">
        <f t="shared" si="6"/>
        <v>-5078.1320028364289</v>
      </c>
      <c r="AJ33">
        <f t="shared" si="7"/>
        <v>-40.539307292111516</v>
      </c>
      <c r="AK33">
        <f t="shared" si="22"/>
        <v>70.555590033971953</v>
      </c>
      <c r="AL33">
        <f t="shared" si="8"/>
        <v>-5048.1157200945681</v>
      </c>
      <c r="AN33">
        <f t="shared" si="9"/>
        <v>0</v>
      </c>
      <c r="AO33">
        <f t="shared" si="9"/>
        <v>0</v>
      </c>
      <c r="AP33">
        <f t="shared" si="9"/>
        <v>-1.7791263418137697</v>
      </c>
      <c r="AQ33">
        <f t="shared" si="9"/>
        <v>-264.19521857208326</v>
      </c>
      <c r="AR33">
        <f t="shared" si="9"/>
        <v>-265.97434491389703</v>
      </c>
      <c r="AS33">
        <f t="shared" si="9"/>
        <v>-2.123303548285064</v>
      </c>
      <c r="AT33">
        <f t="shared" si="9"/>
        <v>3.6954488045638225</v>
      </c>
      <c r="AU33">
        <f t="shared" si="9"/>
        <v>-264.40219965761821</v>
      </c>
      <c r="AW33">
        <v>30</v>
      </c>
      <c r="AX33">
        <f>IF(Z33&gt;0, (R33*SUMPRODUCT(K33:$K$98, X33:$X$98)-K33*$AZ$3)/Z33, 0)</f>
        <v>1543.3257334547554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2000000</v>
      </c>
      <c r="S34">
        <f t="shared" si="1"/>
        <v>1610.3582960964545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1048.4763077774251</v>
      </c>
      <c r="AC34">
        <f t="shared" si="2"/>
        <v>1078.9104181484317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-5172.8674434116392</v>
      </c>
      <c r="AI34">
        <f t="shared" si="6"/>
        <v>-5206.3665231122168</v>
      </c>
      <c r="AJ34">
        <f t="shared" si="7"/>
        <v>-30.434110371006682</v>
      </c>
      <c r="AK34">
        <f t="shared" si="22"/>
        <v>73.393341544419755</v>
      </c>
      <c r="AL34">
        <f t="shared" si="8"/>
        <v>-5163.4072919388036</v>
      </c>
      <c r="AN34">
        <f t="shared" si="9"/>
        <v>0</v>
      </c>
      <c r="AO34">
        <f t="shared" si="9"/>
        <v>0</v>
      </c>
      <c r="AP34">
        <f t="shared" si="9"/>
        <v>-1.5665729216125146</v>
      </c>
      <c r="AQ34">
        <f t="shared" si="9"/>
        <v>-241.90736391483279</v>
      </c>
      <c r="AR34">
        <f t="shared" si="9"/>
        <v>-243.47393683644529</v>
      </c>
      <c r="AS34">
        <f t="shared" si="9"/>
        <v>-1.4232406868109724</v>
      </c>
      <c r="AT34">
        <f t="shared" si="9"/>
        <v>3.4322143329855148</v>
      </c>
      <c r="AU34">
        <f t="shared" ref="AU34:AU97" si="23">AL34*$K34</f>
        <v>-241.46496319027074</v>
      </c>
      <c r="AW34">
        <v>31</v>
      </c>
      <c r="AX34">
        <f>IF(Z34&gt;0, (R34*SUMPRODUCT(K34:$K$98, X34:$X$98)-K34*$AZ$3)/Z34, 0)</f>
        <v>1610.3582960964545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2000000</v>
      </c>
      <c r="S35">
        <f t="shared" si="1"/>
        <v>1665.1761237780252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1078.9104181484317</v>
      </c>
      <c r="AC35">
        <f t="shared" si="2"/>
        <v>1100.064955075643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-5303.9736072254882</v>
      </c>
      <c r="AI35">
        <f t="shared" ref="AI35:AI66" si="25">SUM(AE35:AH35)</f>
        <v>-5337.0050967888792</v>
      </c>
      <c r="AJ35">
        <f t="shared" si="7"/>
        <v>-21.154536927211211</v>
      </c>
      <c r="AK35">
        <f t="shared" si="22"/>
        <v>75.523729270390234</v>
      </c>
      <c r="AL35">
        <f t="shared" ref="AL35:AL98" si="26">SUM(AI35:AK35)</f>
        <v>-5282.6359044456995</v>
      </c>
      <c r="AN35">
        <f t="shared" ref="AN35:AT66" si="27">AE35*$K35</f>
        <v>0</v>
      </c>
      <c r="AO35">
        <f t="shared" si="27"/>
        <v>0</v>
      </c>
      <c r="AP35">
        <f t="shared" si="27"/>
        <v>-1.3792019910124256</v>
      </c>
      <c r="AQ35">
        <f t="shared" si="27"/>
        <v>-221.46294508832048</v>
      </c>
      <c r="AR35">
        <f t="shared" si="27"/>
        <v>-222.8421470793329</v>
      </c>
      <c r="AS35">
        <f t="shared" si="27"/>
        <v>-0.88328984961343393</v>
      </c>
      <c r="AT35">
        <f t="shared" si="27"/>
        <v>3.1534296259484673</v>
      </c>
      <c r="AU35">
        <f t="shared" si="23"/>
        <v>-220.57200730299783</v>
      </c>
      <c r="AW35">
        <v>32</v>
      </c>
      <c r="AX35">
        <f>IF(Z35&gt;0, (R35*SUMPRODUCT(K35:$K$98, X35:$X$98)-K35*$AZ$3)/Z35, 0)</f>
        <v>1665.1761237780252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50</v>
      </c>
      <c r="R36">
        <f t="shared" si="0"/>
        <v>2000000</v>
      </c>
      <c r="S36">
        <f t="shared" si="1"/>
        <v>1709.6219320137884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1100.064955075643</v>
      </c>
      <c r="AC36">
        <f t="shared" si="2"/>
        <v>1113.4787071677192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-5444.713871951617</v>
      </c>
      <c r="AI36">
        <f t="shared" si="25"/>
        <v>-5477.2789287725755</v>
      </c>
      <c r="AJ36">
        <f t="shared" si="7"/>
        <v>-13.413752092076265</v>
      </c>
      <c r="AK36">
        <f t="shared" si="22"/>
        <v>77.004546855295018</v>
      </c>
      <c r="AL36">
        <f t="shared" si="26"/>
        <v>-5413.688134009356</v>
      </c>
      <c r="AN36">
        <f t="shared" si="27"/>
        <v>0</v>
      </c>
      <c r="AO36">
        <f t="shared" si="27"/>
        <v>0</v>
      </c>
      <c r="AP36">
        <f t="shared" si="27"/>
        <v>-1.2140415046414603</v>
      </c>
      <c r="AQ36">
        <f t="shared" si="27"/>
        <v>-202.98163942376942</v>
      </c>
      <c r="AR36">
        <f t="shared" si="27"/>
        <v>-204.19568092841087</v>
      </c>
      <c r="AS36">
        <f t="shared" si="27"/>
        <v>-0.500071345254679</v>
      </c>
      <c r="AT36">
        <f t="shared" si="27"/>
        <v>2.8707677816262569</v>
      </c>
      <c r="AU36">
        <f t="shared" si="23"/>
        <v>-201.82498449203928</v>
      </c>
      <c r="AW36">
        <v>33</v>
      </c>
      <c r="AX36">
        <f>IF(Z36&gt;0, (R36*SUMPRODUCT(K36:$K$98, X36:$X$98)-K36*$AZ$3)/Z36, 0)</f>
        <v>1709.6219320137884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2000000</v>
      </c>
      <c r="S37">
        <f t="shared" si="1"/>
        <v>1744.9043409781877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1113.4787071677192</v>
      </c>
      <c r="AC37">
        <f t="shared" si="2"/>
        <v>1120.2084045121621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-5599.3830638524441</v>
      </c>
      <c r="AI37">
        <f t="shared" si="25"/>
        <v>-5631.482485528597</v>
      </c>
      <c r="AJ37">
        <f t="shared" si="7"/>
        <v>-6.7296973444429113</v>
      </c>
      <c r="AK37">
        <f t="shared" si="22"/>
        <v>77.943509501740351</v>
      </c>
      <c r="AL37">
        <f t="shared" si="26"/>
        <v>-5560.268673371299</v>
      </c>
      <c r="AN37">
        <f t="shared" si="27"/>
        <v>0</v>
      </c>
      <c r="AO37">
        <f t="shared" si="27"/>
        <v>0</v>
      </c>
      <c r="AP37">
        <f t="shared" si="27"/>
        <v>-1.0684664241077271</v>
      </c>
      <c r="AQ37">
        <f t="shared" si="27"/>
        <v>-186.38194979969077</v>
      </c>
      <c r="AR37">
        <f t="shared" si="27"/>
        <v>-187.4504162237985</v>
      </c>
      <c r="AS37">
        <f t="shared" si="27"/>
        <v>-0.22400576962064481</v>
      </c>
      <c r="AT37">
        <f t="shared" si="27"/>
        <v>2.5944399783875753</v>
      </c>
      <c r="AU37">
        <f t="shared" si="23"/>
        <v>-185.07998201503153</v>
      </c>
      <c r="AW37">
        <v>34</v>
      </c>
      <c r="AX37">
        <f>IF(Z37&gt;0, (R37*SUMPRODUCT(K37:$K$98, X37:$X$98)-K37*$AZ$3)/Z37, 0)</f>
        <v>1744.9043409781877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2000000</v>
      </c>
      <c r="S38">
        <f t="shared" si="1"/>
        <v>1771.9599856542986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1120.2084045121621</v>
      </c>
      <c r="AC38">
        <f t="shared" si="2"/>
        <v>1121.068719684089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-5793.9430445918206</v>
      </c>
      <c r="AI38">
        <f t="shared" si="25"/>
        <v>-5825.5766234750972</v>
      </c>
      <c r="AJ38">
        <f t="shared" si="7"/>
        <v>-0.86031517192691354</v>
      </c>
      <c r="AK38">
        <f t="shared" si="22"/>
        <v>78.414588315851361</v>
      </c>
      <c r="AL38">
        <f t="shared" si="26"/>
        <v>-5748.0223503311727</v>
      </c>
      <c r="AN38">
        <f t="shared" si="27"/>
        <v>0</v>
      </c>
      <c r="AO38">
        <f t="shared" si="27"/>
        <v>0</v>
      </c>
      <c r="AP38">
        <f t="shared" si="27"/>
        <v>-0.94014313148642537</v>
      </c>
      <c r="AQ38">
        <f t="shared" si="27"/>
        <v>-172.19473578047393</v>
      </c>
      <c r="AR38">
        <f t="shared" si="27"/>
        <v>-173.13487891196039</v>
      </c>
      <c r="AS38">
        <f t="shared" si="27"/>
        <v>-2.5568381079645972E-2</v>
      </c>
      <c r="AT38">
        <f t="shared" si="27"/>
        <v>2.3304646270187681</v>
      </c>
      <c r="AU38">
        <f t="shared" si="23"/>
        <v>-170.82998266602124</v>
      </c>
      <c r="AW38">
        <v>35</v>
      </c>
      <c r="AX38">
        <f>IF(Z38&gt;0, (R38*SUMPRODUCT(K38:$K$98, X38:$X$98)-K38*$AZ$3)/Z38, 0)</f>
        <v>1771.9599856542986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2000000</v>
      </c>
      <c r="S39">
        <f t="shared" si="1"/>
        <v>1790.4266769057256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1121.068719684089</v>
      </c>
      <c r="AC39">
        <f t="shared" si="2"/>
        <v>1116.0545776282734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-5998.5389065749141</v>
      </c>
      <c r="AI39">
        <f t="shared" si="25"/>
        <v>-6029.7061861966931</v>
      </c>
      <c r="AJ39">
        <f t="shared" si="7"/>
        <v>5.0141420558156824</v>
      </c>
      <c r="AK39">
        <f t="shared" si="22"/>
        <v>78.474810377886243</v>
      </c>
      <c r="AL39">
        <f t="shared" si="26"/>
        <v>-5946.2172337629909</v>
      </c>
      <c r="AN39">
        <f t="shared" si="27"/>
        <v>0</v>
      </c>
      <c r="AO39">
        <f t="shared" si="27"/>
        <v>0</v>
      </c>
      <c r="AP39">
        <f t="shared" si="27"/>
        <v>-0.82704001621109369</v>
      </c>
      <c r="AQ39">
        <f t="shared" si="27"/>
        <v>-159.17435768343105</v>
      </c>
      <c r="AR39">
        <f t="shared" si="27"/>
        <v>-160.00139769964213</v>
      </c>
      <c r="AS39">
        <f t="shared" si="27"/>
        <v>0.13305287395787804</v>
      </c>
      <c r="AT39">
        <f t="shared" si="27"/>
        <v>2.0823700122270923</v>
      </c>
      <c r="AU39">
        <f t="shared" si="23"/>
        <v>-157.78597481345716</v>
      </c>
      <c r="AW39">
        <v>36</v>
      </c>
      <c r="AX39">
        <f>IF(Z39&gt;0, (R39*SUMPRODUCT(K39:$K$98, X39:$X$98)-K39*$AZ$3)/Z39, 0)</f>
        <v>1790.4266769057256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2000000</v>
      </c>
      <c r="S40">
        <f t="shared" si="1"/>
        <v>1801.497869720225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1116.0545776282734</v>
      </c>
      <c r="AC40">
        <f t="shared" si="2"/>
        <v>1106.1486071990018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-6192.171745768831</v>
      </c>
      <c r="AI40">
        <f t="shared" si="25"/>
        <v>-6222.8725483007483</v>
      </c>
      <c r="AJ40">
        <f t="shared" si="7"/>
        <v>9.9059704292715196</v>
      </c>
      <c r="AK40">
        <f t="shared" si="22"/>
        <v>78.123820433979148</v>
      </c>
      <c r="AL40">
        <f t="shared" si="26"/>
        <v>-6134.8427574374982</v>
      </c>
      <c r="AN40">
        <f t="shared" si="27"/>
        <v>0</v>
      </c>
      <c r="AO40">
        <f t="shared" si="27"/>
        <v>0</v>
      </c>
      <c r="AP40">
        <f t="shared" si="27"/>
        <v>-0.72737661017684285</v>
      </c>
      <c r="AQ40">
        <f t="shared" si="27"/>
        <v>-146.70759467566563</v>
      </c>
      <c r="AR40">
        <f t="shared" si="27"/>
        <v>-147.43497128584249</v>
      </c>
      <c r="AS40">
        <f t="shared" si="27"/>
        <v>0.23469650944351411</v>
      </c>
      <c r="AT40">
        <f t="shared" si="27"/>
        <v>1.8509431348661074</v>
      </c>
      <c r="AU40">
        <f t="shared" si="23"/>
        <v>-145.34933164153287</v>
      </c>
      <c r="AW40">
        <v>37</v>
      </c>
      <c r="AX40">
        <f>IF(Z40&gt;0, (R40*SUMPRODUCT(K40:$K$98, X40:$X$98)-K40*$AZ$3)/Z40, 0)</f>
        <v>1801.497869720225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2000000</v>
      </c>
      <c r="S41">
        <f t="shared" si="1"/>
        <v>1807.1205751199968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1106.1486071990018</v>
      </c>
      <c r="AC41">
        <f t="shared" si="2"/>
        <v>1092.7163582859787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-6406.5120729256405</v>
      </c>
      <c r="AI41">
        <f t="shared" si="25"/>
        <v>-6436.7457046304153</v>
      </c>
      <c r="AJ41">
        <f t="shared" si="7"/>
        <v>13.432248913023159</v>
      </c>
      <c r="AK41">
        <f t="shared" si="22"/>
        <v>77.430402503930139</v>
      </c>
      <c r="AL41">
        <f t="shared" si="26"/>
        <v>-6345.8830532134625</v>
      </c>
      <c r="AN41">
        <f t="shared" si="27"/>
        <v>0</v>
      </c>
      <c r="AO41">
        <f t="shared" si="27"/>
        <v>0</v>
      </c>
      <c r="AP41">
        <f t="shared" si="27"/>
        <v>-0.6395608911866778</v>
      </c>
      <c r="AQ41">
        <f t="shared" si="27"/>
        <v>-135.52306949983213</v>
      </c>
      <c r="AR41">
        <f t="shared" si="27"/>
        <v>-136.16263039101881</v>
      </c>
      <c r="AS41">
        <f t="shared" si="27"/>
        <v>0.28414519199483462</v>
      </c>
      <c r="AT41">
        <f t="shared" si="27"/>
        <v>1.6379592671473762</v>
      </c>
      <c r="AU41">
        <f t="shared" si="23"/>
        <v>-134.24052593187662</v>
      </c>
      <c r="AW41">
        <v>38</v>
      </c>
      <c r="AX41">
        <f>IF(Z41&gt;0, (R41*SUMPRODUCT(K41:$K$98, X41:$X$98)-K41*$AZ$3)/Z41, 0)</f>
        <v>1807.1205751199968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2000000</v>
      </c>
      <c r="S42">
        <f t="shared" si="1"/>
        <v>1807.7762488299145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1092.7163582859787</v>
      </c>
      <c r="AC42">
        <f t="shared" si="2"/>
        <v>1076.1891332170767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-6629.7637882025347</v>
      </c>
      <c r="AI42">
        <f t="shared" si="25"/>
        <v>-6659.529339495557</v>
      </c>
      <c r="AJ42">
        <f t="shared" si="7"/>
        <v>16.527225068901998</v>
      </c>
      <c r="AK42">
        <f t="shared" si="22"/>
        <v>76.490145080018522</v>
      </c>
      <c r="AL42">
        <f t="shared" si="26"/>
        <v>-6566.5119693466359</v>
      </c>
      <c r="AN42">
        <f t="shared" si="27"/>
        <v>0</v>
      </c>
      <c r="AO42">
        <f t="shared" si="27"/>
        <v>0</v>
      </c>
      <c r="AP42">
        <f t="shared" si="27"/>
        <v>-0.56219565992645326</v>
      </c>
      <c r="AQ42">
        <f t="shared" si="27"/>
        <v>-125.21939847083563</v>
      </c>
      <c r="AR42">
        <f t="shared" si="27"/>
        <v>-125.78159413076209</v>
      </c>
      <c r="AS42">
        <f t="shared" si="27"/>
        <v>0.31215730267836816</v>
      </c>
      <c r="AT42">
        <f t="shared" si="27"/>
        <v>1.4447045568819086</v>
      </c>
      <c r="AU42">
        <f t="shared" si="23"/>
        <v>-124.0247322712018</v>
      </c>
      <c r="AW42">
        <v>39</v>
      </c>
      <c r="AX42">
        <f>IF(Z42&gt;0, (R42*SUMPRODUCT(K42:$K$98, X42:$X$98)-K42*$AZ$3)/Z42, 0)</f>
        <v>1807.7762488299145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2000000</v>
      </c>
      <c r="S43">
        <f t="shared" si="1"/>
        <v>1804.3742920532936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1076.1891332170767</v>
      </c>
      <c r="AC43">
        <f t="shared" si="2"/>
        <v>1057.2160244167139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-6879.1129874641738</v>
      </c>
      <c r="AI43">
        <f t="shared" si="25"/>
        <v>-6908.4089054195792</v>
      </c>
      <c r="AJ43">
        <f t="shared" si="7"/>
        <v>18.973108800362752</v>
      </c>
      <c r="AK43">
        <f t="shared" si="22"/>
        <v>75.333239325195379</v>
      </c>
      <c r="AL43">
        <f t="shared" si="26"/>
        <v>-6814.1025572940207</v>
      </c>
      <c r="AN43">
        <f t="shared" si="27"/>
        <v>0</v>
      </c>
      <c r="AO43">
        <f t="shared" si="27"/>
        <v>0</v>
      </c>
      <c r="AP43">
        <f t="shared" si="27"/>
        <v>-0.49404060628538887</v>
      </c>
      <c r="AQ43">
        <f t="shared" si="27"/>
        <v>-116.00801026975304</v>
      </c>
      <c r="AR43">
        <f t="shared" si="27"/>
        <v>-116.50205087603842</v>
      </c>
      <c r="AS43">
        <f t="shared" si="27"/>
        <v>0.31995878023410451</v>
      </c>
      <c r="AT43">
        <f t="shared" si="27"/>
        <v>1.2704049515128775</v>
      </c>
      <c r="AU43">
        <f t="shared" si="23"/>
        <v>-114.91168714429143</v>
      </c>
      <c r="AW43">
        <v>40</v>
      </c>
      <c r="AX43">
        <f>IF(Z43&gt;0, (R43*SUMPRODUCT(K43:$K$98, X43:$X$98)-K43*$AZ$3)/Z43, 0)</f>
        <v>1804.3742920532936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2000000</v>
      </c>
      <c r="S44">
        <f t="shared" si="1"/>
        <v>1797.2534596957416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1057.2160244167139</v>
      </c>
      <c r="AC44">
        <f t="shared" si="2"/>
        <v>1036.0707727813124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-7169.3696959232984</v>
      </c>
      <c r="AI44">
        <f t="shared" si="25"/>
        <v>-7198.1934204567515</v>
      </c>
      <c r="AJ44">
        <f t="shared" si="7"/>
        <v>21.145251635401564</v>
      </c>
      <c r="AK44">
        <f t="shared" si="22"/>
        <v>74.005121709169984</v>
      </c>
      <c r="AL44">
        <f t="shared" si="26"/>
        <v>-7103.0430471121799</v>
      </c>
      <c r="AN44">
        <f t="shared" si="27"/>
        <v>0</v>
      </c>
      <c r="AO44">
        <f t="shared" si="27"/>
        <v>0</v>
      </c>
      <c r="AP44">
        <f t="shared" si="27"/>
        <v>-0.43399788318103877</v>
      </c>
      <c r="AQ44">
        <f t="shared" si="27"/>
        <v>-107.94896642041422</v>
      </c>
      <c r="AR44">
        <f t="shared" si="27"/>
        <v>-108.38296430359526</v>
      </c>
      <c r="AS44">
        <f t="shared" si="27"/>
        <v>0.31838336639818232</v>
      </c>
      <c r="AT44">
        <f t="shared" si="27"/>
        <v>1.1142927115147232</v>
      </c>
      <c r="AU44">
        <f t="shared" si="23"/>
        <v>-106.95028822568236</v>
      </c>
      <c r="AW44">
        <v>41</v>
      </c>
      <c r="AX44">
        <f>IF(Z44&gt;0, (R44*SUMPRODUCT(K44:$K$98, X44:$X$98)-K44*$AZ$3)/Z44, 0)</f>
        <v>1797.2534596957416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2000000</v>
      </c>
      <c r="S45">
        <f t="shared" si="1"/>
        <v>1786.3668189656648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1036.0707727813124</v>
      </c>
      <c r="AC45">
        <f t="shared" si="2"/>
        <v>1012.8206979987119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-7474.6743173213426</v>
      </c>
      <c r="AI45">
        <f t="shared" si="25"/>
        <v>-7503.0229377515279</v>
      </c>
      <c r="AJ45">
        <f t="shared" si="7"/>
        <v>23.25007478260045</v>
      </c>
      <c r="AK45">
        <f t="shared" si="22"/>
        <v>72.524954094691878</v>
      </c>
      <c r="AL45">
        <f t="shared" si="26"/>
        <v>-7407.2479088742357</v>
      </c>
      <c r="AN45">
        <f t="shared" si="27"/>
        <v>0</v>
      </c>
      <c r="AO45">
        <f t="shared" si="27"/>
        <v>0</v>
      </c>
      <c r="AP45">
        <f t="shared" si="27"/>
        <v>-0.3811109429863932</v>
      </c>
      <c r="AQ45">
        <f t="shared" si="27"/>
        <v>-100.48743587385452</v>
      </c>
      <c r="AR45">
        <f t="shared" si="27"/>
        <v>-100.8685468168409</v>
      </c>
      <c r="AS45">
        <f t="shared" si="27"/>
        <v>0.31256751794052023</v>
      </c>
      <c r="AT45">
        <f t="shared" si="27"/>
        <v>0.97500524630968777</v>
      </c>
      <c r="AU45">
        <f t="shared" si="23"/>
        <v>-99.580974052590705</v>
      </c>
      <c r="AW45">
        <v>42</v>
      </c>
      <c r="AX45">
        <f>IF(Z45&gt;0, (R45*SUMPRODUCT(K45:$K$98, X45:$X$98)-K45*$AZ$3)/Z45, 0)</f>
        <v>1786.3668189656648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2000000</v>
      </c>
      <c r="S46">
        <f t="shared" si="1"/>
        <v>1772.4144534100012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1012.8206979987119</v>
      </c>
      <c r="AC46">
        <f t="shared" si="2"/>
        <v>987.95727251576318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-7790.1850189875449</v>
      </c>
      <c r="AI46">
        <f t="shared" si="25"/>
        <v>-7818.0553985879542</v>
      </c>
      <c r="AJ46">
        <f t="shared" si="7"/>
        <v>24.863425482948742</v>
      </c>
      <c r="AK46">
        <f t="shared" si="22"/>
        <v>70.897448859909844</v>
      </c>
      <c r="AL46">
        <f t="shared" si="26"/>
        <v>-7722.294524245096</v>
      </c>
      <c r="AN46">
        <f t="shared" si="27"/>
        <v>0</v>
      </c>
      <c r="AO46">
        <f t="shared" si="27"/>
        <v>0</v>
      </c>
      <c r="AP46">
        <f t="shared" si="27"/>
        <v>-0.3345371488515767</v>
      </c>
      <c r="AQ46">
        <f t="shared" si="27"/>
        <v>-93.508101527261388</v>
      </c>
      <c r="AR46">
        <f t="shared" si="27"/>
        <v>-93.842638676112969</v>
      </c>
      <c r="AS46">
        <f t="shared" si="27"/>
        <v>0.29844370945084819</v>
      </c>
      <c r="AT46">
        <f t="shared" si="27"/>
        <v>0.85100492861951005</v>
      </c>
      <c r="AU46">
        <f t="shared" si="23"/>
        <v>-92.693190038042616</v>
      </c>
      <c r="AW46">
        <v>43</v>
      </c>
      <c r="AX46">
        <f>IF(Z46&gt;0, (R46*SUMPRODUCT(K46:$K$98, X46:$X$98)-K46*$AZ$3)/Z46, 0)</f>
        <v>1772.4144534100012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2000000</v>
      </c>
      <c r="S47">
        <f t="shared" si="1"/>
        <v>1756.1869962925211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987.95727251576318</v>
      </c>
      <c r="AC47">
        <f t="shared" si="2"/>
        <v>961.9706088375242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-8145.1875567609377</v>
      </c>
      <c r="AI47">
        <f t="shared" si="25"/>
        <v>-8172.5756028764235</v>
      </c>
      <c r="AJ47">
        <f t="shared" si="7"/>
        <v>25.986663678238983</v>
      </c>
      <c r="AK47">
        <f t="shared" si="22"/>
        <v>69.157009076103435</v>
      </c>
      <c r="AL47">
        <f t="shared" si="26"/>
        <v>-8077.4319301220812</v>
      </c>
      <c r="AN47">
        <f t="shared" si="27"/>
        <v>0</v>
      </c>
      <c r="AO47">
        <f t="shared" si="27"/>
        <v>0</v>
      </c>
      <c r="AP47">
        <f t="shared" si="27"/>
        <v>-0.29352459337317938</v>
      </c>
      <c r="AQ47">
        <f t="shared" si="27"/>
        <v>-87.294028039287895</v>
      </c>
      <c r="AR47">
        <f t="shared" si="27"/>
        <v>-87.587552632661072</v>
      </c>
      <c r="AS47">
        <f t="shared" si="27"/>
        <v>0.27850562457494044</v>
      </c>
      <c r="AT47">
        <f t="shared" si="27"/>
        <v>0.74117309728388459</v>
      </c>
      <c r="AU47">
        <f t="shared" si="23"/>
        <v>-86.567873910802248</v>
      </c>
      <c r="AW47">
        <v>44</v>
      </c>
      <c r="AX47">
        <f>IF(Z47&gt;0, (R47*SUMPRODUCT(K47:$K$98, X47:$X$98)-K47*$AZ$3)/Z47, 0)</f>
        <v>1756.1869962925211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2000000</v>
      </c>
      <c r="S48">
        <f t="shared" si="1"/>
        <v>1737.8117622379325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961.9706088375242</v>
      </c>
      <c r="AC48">
        <f t="shared" si="2"/>
        <v>934.96357887772092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-8542.6295653617854</v>
      </c>
      <c r="AI48">
        <f t="shared" si="25"/>
        <v>-8569.5301652769831</v>
      </c>
      <c r="AJ48">
        <f t="shared" si="7"/>
        <v>27.007029959803276</v>
      </c>
      <c r="AK48">
        <f t="shared" si="22"/>
        <v>67.337942618626698</v>
      </c>
      <c r="AL48">
        <f t="shared" si="26"/>
        <v>-8475.1851926985528</v>
      </c>
      <c r="AN48">
        <f t="shared" si="27"/>
        <v>0</v>
      </c>
      <c r="AO48">
        <f t="shared" si="27"/>
        <v>0</v>
      </c>
      <c r="AP48">
        <f t="shared" si="27"/>
        <v>-0.25741116927136676</v>
      </c>
      <c r="AQ48">
        <f t="shared" si="27"/>
        <v>-81.744209125598715</v>
      </c>
      <c r="AR48">
        <f t="shared" si="27"/>
        <v>-82.001620294870079</v>
      </c>
      <c r="AS48">
        <f t="shared" si="27"/>
        <v>0.25842959571219248</v>
      </c>
      <c r="AT48">
        <f t="shared" si="27"/>
        <v>0.64435509246753442</v>
      </c>
      <c r="AU48">
        <f t="shared" si="23"/>
        <v>-81.098835606690358</v>
      </c>
      <c r="AW48">
        <v>45</v>
      </c>
      <c r="AX48">
        <f>IF(Z48&gt;0, (R48*SUMPRODUCT(K48:$K$98, X48:$X$98)-K48*$AZ$3)/Z48, 0)</f>
        <v>1737.8117622379325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2000000</v>
      </c>
      <c r="S49">
        <f t="shared" si="1"/>
        <v>1717.4568674364252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934.96357887772092</v>
      </c>
      <c r="AC49">
        <f t="shared" si="2"/>
        <v>907.04704660880464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-8996.1276762880825</v>
      </c>
      <c r="AI49">
        <f t="shared" si="25"/>
        <v>-9022.5343670122202</v>
      </c>
      <c r="AJ49">
        <f t="shared" si="7"/>
        <v>27.916532268916285</v>
      </c>
      <c r="AK49">
        <f t="shared" si="22"/>
        <v>65.447450521440473</v>
      </c>
      <c r="AL49">
        <f t="shared" si="26"/>
        <v>-8929.1703842218631</v>
      </c>
      <c r="AN49">
        <f t="shared" si="27"/>
        <v>0</v>
      </c>
      <c r="AO49">
        <f t="shared" si="27"/>
        <v>0</v>
      </c>
      <c r="AP49">
        <f t="shared" si="27"/>
        <v>-0.22561157548915919</v>
      </c>
      <c r="AQ49">
        <f t="shared" si="27"/>
        <v>-76.860465385529722</v>
      </c>
      <c r="AR49">
        <f t="shared" si="27"/>
        <v>-77.086076961018875</v>
      </c>
      <c r="AS49">
        <f t="shared" si="27"/>
        <v>0.23851125054556782</v>
      </c>
      <c r="AT49">
        <f t="shared" si="27"/>
        <v>0.55916519711400092</v>
      </c>
      <c r="AU49">
        <f t="shared" si="23"/>
        <v>-76.288400513359306</v>
      </c>
      <c r="AW49">
        <v>46</v>
      </c>
      <c r="AX49">
        <f>IF(Z49&gt;0, (R49*SUMPRODUCT(K49:$K$98, X49:$X$98)-K49*$AZ$3)/Z49, 0)</f>
        <v>1717.4568674364252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50</v>
      </c>
      <c r="R50">
        <f t="shared" si="0"/>
        <v>2000000</v>
      </c>
      <c r="S50">
        <f t="shared" si="1"/>
        <v>1695.1495908334152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907.04704660880464</v>
      </c>
      <c r="AC50">
        <f t="shared" si="2"/>
        <v>878.24700698817037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-9516.746351974296</v>
      </c>
      <c r="AI50">
        <f t="shared" si="25"/>
        <v>-9542.6510571323925</v>
      </c>
      <c r="AJ50">
        <f t="shared" si="7"/>
        <v>28.800039620634266</v>
      </c>
      <c r="AK50">
        <f t="shared" si="22"/>
        <v>63.493293262616334</v>
      </c>
      <c r="AL50">
        <f t="shared" si="26"/>
        <v>-9450.3577242491428</v>
      </c>
      <c r="AN50">
        <f t="shared" si="27"/>
        <v>0</v>
      </c>
      <c r="AO50">
        <f t="shared" si="27"/>
        <v>0</v>
      </c>
      <c r="AP50">
        <f t="shared" si="27"/>
        <v>-0.19760959597712127</v>
      </c>
      <c r="AQ50">
        <f t="shared" si="27"/>
        <v>-72.596865710419451</v>
      </c>
      <c r="AR50">
        <f t="shared" si="27"/>
        <v>-72.794475306396563</v>
      </c>
      <c r="AS50">
        <f t="shared" si="27"/>
        <v>0.21969615785338231</v>
      </c>
      <c r="AT50">
        <f t="shared" si="27"/>
        <v>0.48434768712125992</v>
      </c>
      <c r="AU50">
        <f t="shared" si="23"/>
        <v>-72.090431461421929</v>
      </c>
      <c r="AW50">
        <v>47</v>
      </c>
      <c r="AX50">
        <f>IF(Z50&gt;0, (R50*SUMPRODUCT(K50:$K$98, X50:$X$98)-K50*$AZ$3)/Z50, 0)</f>
        <v>1695.1495908334152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2000000</v>
      </c>
      <c r="S51">
        <f t="shared" si="1"/>
        <v>1670.8643469145811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878.24700698817037</v>
      </c>
      <c r="AC51">
        <f t="shared" si="2"/>
        <v>848.56123571069293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-10111.030224181675</v>
      </c>
      <c r="AI51">
        <f t="shared" si="25"/>
        <v>-10136.423106532588</v>
      </c>
      <c r="AJ51">
        <f t="shared" si="7"/>
        <v>29.685771277477443</v>
      </c>
      <c r="AK51">
        <f t="shared" si="22"/>
        <v>61.477290489171935</v>
      </c>
      <c r="AL51">
        <f t="shared" si="26"/>
        <v>-10045.260044765937</v>
      </c>
      <c r="AN51">
        <f t="shared" si="27"/>
        <v>0</v>
      </c>
      <c r="AO51">
        <f t="shared" si="27"/>
        <v>0</v>
      </c>
      <c r="AP51">
        <f t="shared" si="27"/>
        <v>-0.172951110323463</v>
      </c>
      <c r="AQ51">
        <f t="shared" si="27"/>
        <v>-68.866301966839842</v>
      </c>
      <c r="AR51">
        <f t="shared" si="27"/>
        <v>-69.039253077163309</v>
      </c>
      <c r="AS51">
        <f t="shared" si="27"/>
        <v>0.20219000869209244</v>
      </c>
      <c r="AT51">
        <f t="shared" si="27"/>
        <v>0.41872228220671703</v>
      </c>
      <c r="AU51">
        <f t="shared" si="23"/>
        <v>-68.41834078626448</v>
      </c>
      <c r="AW51">
        <v>48</v>
      </c>
      <c r="AX51">
        <f>IF(Z51&gt;0, (R51*SUMPRODUCT(K51:$K$98, X51:$X$98)-K51*$AZ$3)/Z51, 0)</f>
        <v>1670.8643469145811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2000000</v>
      </c>
      <c r="S52">
        <f t="shared" si="1"/>
        <v>1644.6673725391665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848.56123571069293</v>
      </c>
      <c r="AC52">
        <f t="shared" si="2"/>
        <v>818.00841091612267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-10817.898084871815</v>
      </c>
      <c r="AI52">
        <f t="shared" si="25"/>
        <v>-10842.766590947096</v>
      </c>
      <c r="AJ52">
        <f t="shared" si="7"/>
        <v>30.552824794570256</v>
      </c>
      <c r="AK52">
        <f t="shared" si="22"/>
        <v>59.399286499748513</v>
      </c>
      <c r="AL52">
        <f t="shared" si="26"/>
        <v>-10752.814479652778</v>
      </c>
      <c r="AN52">
        <f t="shared" si="27"/>
        <v>0</v>
      </c>
      <c r="AO52">
        <f t="shared" si="27"/>
        <v>0</v>
      </c>
      <c r="AP52">
        <f t="shared" si="27"/>
        <v>-0.15123176751321774</v>
      </c>
      <c r="AQ52">
        <f t="shared" si="27"/>
        <v>-65.786414479445341</v>
      </c>
      <c r="AR52">
        <f t="shared" si="27"/>
        <v>-65.937646246958565</v>
      </c>
      <c r="AS52">
        <f t="shared" si="27"/>
        <v>0.18579956842672457</v>
      </c>
      <c r="AT52">
        <f t="shared" si="27"/>
        <v>0.36122230499845587</v>
      </c>
      <c r="AU52">
        <f t="shared" si="23"/>
        <v>-65.390624373533385</v>
      </c>
      <c r="AW52">
        <v>49</v>
      </c>
      <c r="AX52">
        <f>IF(Z52&gt;0, (R52*SUMPRODUCT(K52:$K$98, X52:$X$98)-K52*$AZ$3)/Z52, 0)</f>
        <v>1644.6673725391665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2000000</v>
      </c>
      <c r="S53">
        <f t="shared" si="1"/>
        <v>1616.2140087820819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818.00841091612267</v>
      </c>
      <c r="AC53">
        <f t="shared" si="2"/>
        <v>786.43045819763267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-11616.696921454502</v>
      </c>
      <c r="AI53">
        <f t="shared" si="25"/>
        <v>-11641.026325045994</v>
      </c>
      <c r="AJ53">
        <f t="shared" si="7"/>
        <v>31.577952718489996</v>
      </c>
      <c r="AK53">
        <f t="shared" si="22"/>
        <v>57.260588764128592</v>
      </c>
      <c r="AL53">
        <f t="shared" si="26"/>
        <v>-11552.187783563375</v>
      </c>
      <c r="AN53">
        <f t="shared" si="27"/>
        <v>0</v>
      </c>
      <c r="AO53">
        <f t="shared" si="27"/>
        <v>0</v>
      </c>
      <c r="AP53">
        <f t="shared" si="27"/>
        <v>-0.13210120264109138</v>
      </c>
      <c r="AQ53">
        <f t="shared" si="27"/>
        <v>-63.075102859400921</v>
      </c>
      <c r="AR53">
        <f t="shared" si="27"/>
        <v>-63.20720406204201</v>
      </c>
      <c r="AS53">
        <f t="shared" si="27"/>
        <v>0.17145860215475678</v>
      </c>
      <c r="AT53">
        <f t="shared" si="27"/>
        <v>0.31090744215052241</v>
      </c>
      <c r="AU53">
        <f t="shared" si="23"/>
        <v>-62.72483801773673</v>
      </c>
      <c r="AW53">
        <v>50</v>
      </c>
      <c r="AX53">
        <f>IF(Z53&gt;0, (R53*SUMPRODUCT(K53:$K$98, X53:$X$98)-K53*$AZ$3)/Z53, 0)</f>
        <v>1616.2140087820819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2000000</v>
      </c>
      <c r="S54">
        <f t="shared" si="1"/>
        <v>1585.6034240968668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786.43045819763267</v>
      </c>
      <c r="AC54">
        <f t="shared" si="2"/>
        <v>753.89862476765575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-12514.769798614563</v>
      </c>
      <c r="AI54">
        <f t="shared" si="25"/>
        <v>-12538.543038925174</v>
      </c>
      <c r="AJ54">
        <f t="shared" si="7"/>
        <v>32.531833429976928</v>
      </c>
      <c r="AK54">
        <f t="shared" si="22"/>
        <v>55.050132073834291</v>
      </c>
      <c r="AL54">
        <f t="shared" si="26"/>
        <v>-12450.961073421362</v>
      </c>
      <c r="AN54">
        <f t="shared" si="27"/>
        <v>0</v>
      </c>
      <c r="AO54">
        <f t="shared" si="27"/>
        <v>0</v>
      </c>
      <c r="AP54">
        <f t="shared" si="27"/>
        <v>-0.1152512558333539</v>
      </c>
      <c r="AQ54">
        <f t="shared" si="27"/>
        <v>-60.670860047288841</v>
      </c>
      <c r="AR54">
        <f t="shared" si="27"/>
        <v>-60.78611130312219</v>
      </c>
      <c r="AS54">
        <f t="shared" si="27"/>
        <v>0.15771239462433764</v>
      </c>
      <c r="AT54">
        <f t="shared" si="27"/>
        <v>0.26687976785686557</v>
      </c>
      <c r="AU54">
        <f t="shared" si="23"/>
        <v>-60.361519140640986</v>
      </c>
      <c r="AW54">
        <v>51</v>
      </c>
      <c r="AX54">
        <f>IF(Z54&gt;0, (R54*SUMPRODUCT(K54:$K$98, X54:$X$98)-K54*$AZ$3)/Z54, 0)</f>
        <v>1585.6034240968668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2000000</v>
      </c>
      <c r="S55">
        <f t="shared" si="1"/>
        <v>1552.9752021258314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753.89862476765575</v>
      </c>
      <c r="AC55">
        <f t="shared" si="2"/>
        <v>720.49854099663867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-13525.859247232016</v>
      </c>
      <c r="AI55">
        <f t="shared" si="25"/>
        <v>-13549.05660865834</v>
      </c>
      <c r="AJ55">
        <f t="shared" si="7"/>
        <v>33.40008377101708</v>
      </c>
      <c r="AK55">
        <f t="shared" si="22"/>
        <v>52.772903733735909</v>
      </c>
      <c r="AL55">
        <f t="shared" si="26"/>
        <v>-13462.883621153587</v>
      </c>
      <c r="AN55">
        <f t="shared" si="27"/>
        <v>0</v>
      </c>
      <c r="AO55">
        <f t="shared" si="27"/>
        <v>0</v>
      </c>
      <c r="AP55">
        <f t="shared" si="27"/>
        <v>-0.10041020467434171</v>
      </c>
      <c r="AQ55">
        <f t="shared" si="27"/>
        <v>-58.54692999134366</v>
      </c>
      <c r="AR55">
        <f t="shared" si="27"/>
        <v>-58.647340196018007</v>
      </c>
      <c r="AS55">
        <f t="shared" si="27"/>
        <v>0.14457287559360976</v>
      </c>
      <c r="AT55">
        <f t="shared" si="27"/>
        <v>0.22842848235103741</v>
      </c>
      <c r="AU55">
        <f t="shared" si="23"/>
        <v>-58.274338838073355</v>
      </c>
      <c r="AW55">
        <v>52</v>
      </c>
      <c r="AX55">
        <f>IF(Z55&gt;0, (R55*SUMPRODUCT(K55:$K$98, X55:$X$98)-K55*$AZ$3)/Z55, 0)</f>
        <v>1552.9752021258314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2000000</v>
      </c>
      <c r="S56">
        <f t="shared" si="1"/>
        <v>1518.361290229911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720.49854099663867</v>
      </c>
      <c r="AC56">
        <f t="shared" si="2"/>
        <v>686.30051839482303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-14613.911795028516</v>
      </c>
      <c r="AI56">
        <f t="shared" si="25"/>
        <v>-14636.511835045701</v>
      </c>
      <c r="AJ56">
        <f t="shared" si="7"/>
        <v>34.198022601815637</v>
      </c>
      <c r="AK56">
        <f t="shared" si="22"/>
        <v>50.434897869764711</v>
      </c>
      <c r="AL56">
        <f t="shared" si="26"/>
        <v>-14551.878914574121</v>
      </c>
      <c r="AN56">
        <f t="shared" si="27"/>
        <v>0</v>
      </c>
      <c r="AO56">
        <f t="shared" si="27"/>
        <v>0</v>
      </c>
      <c r="AP56">
        <f t="shared" si="27"/>
        <v>-8.7343471421661933E-2</v>
      </c>
      <c r="AQ56">
        <f t="shared" si="27"/>
        <v>-56.479094119176303</v>
      </c>
      <c r="AR56">
        <f t="shared" si="27"/>
        <v>-56.566437590597964</v>
      </c>
      <c r="AS56">
        <f t="shared" si="27"/>
        <v>0.13216675756006196</v>
      </c>
      <c r="AT56">
        <f t="shared" si="27"/>
        <v>0.19491819737453991</v>
      </c>
      <c r="AU56">
        <f t="shared" si="23"/>
        <v>-56.239352635663359</v>
      </c>
      <c r="AW56">
        <v>53</v>
      </c>
      <c r="AX56">
        <f>IF(Z56&gt;0, (R56*SUMPRODUCT(K56:$K$98, X56:$X$98)-K56*$AZ$3)/Z56, 0)</f>
        <v>1518.361290229911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2000000</v>
      </c>
      <c r="S57">
        <f t="shared" si="1"/>
        <v>1482.1872925921018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686.30051839482303</v>
      </c>
      <c r="AC57">
        <f t="shared" si="2"/>
        <v>651.56152015915427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-15772.397975692718</v>
      </c>
      <c r="AI57">
        <f t="shared" si="25"/>
        <v>-15794.377705360339</v>
      </c>
      <c r="AJ57">
        <f t="shared" si="7"/>
        <v>34.73899823566876</v>
      </c>
      <c r="AK57">
        <f t="shared" si="22"/>
        <v>48.041036287637617</v>
      </c>
      <c r="AL57">
        <f t="shared" si="26"/>
        <v>-15711.597670837033</v>
      </c>
      <c r="AN57">
        <f t="shared" si="27"/>
        <v>0</v>
      </c>
      <c r="AO57">
        <f t="shared" si="27"/>
        <v>0</v>
      </c>
      <c r="AP57">
        <f t="shared" si="27"/>
        <v>-7.5844757062846865E-2</v>
      </c>
      <c r="AQ57">
        <f t="shared" si="27"/>
        <v>-54.425314180600687</v>
      </c>
      <c r="AR57">
        <f t="shared" si="27"/>
        <v>-54.501158937663533</v>
      </c>
      <c r="AS57">
        <f t="shared" si="27"/>
        <v>0.11987276102273009</v>
      </c>
      <c r="AT57">
        <f t="shared" si="27"/>
        <v>0.16577368245119248</v>
      </c>
      <c r="AU57">
        <f t="shared" si="23"/>
        <v>-54.21551249418961</v>
      </c>
      <c r="AW57">
        <v>54</v>
      </c>
      <c r="AX57">
        <f>IF(Z57&gt;0, (R57*SUMPRODUCT(K57:$K$98, X57:$X$98)-K57*$AZ$3)/Z57, 0)</f>
        <v>1482.1872925921018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2000000</v>
      </c>
      <c r="S58">
        <f t="shared" si="1"/>
        <v>1444.8702047676036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651.56152015915427</v>
      </c>
      <c r="AC58">
        <f t="shared" si="2"/>
        <v>616.54700587454204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-16968.379437457515</v>
      </c>
      <c r="AI58">
        <f t="shared" si="25"/>
        <v>-16989.715160342523</v>
      </c>
      <c r="AJ58">
        <f t="shared" si="7"/>
        <v>35.014514284612233</v>
      </c>
      <c r="AK58">
        <f t="shared" si="22"/>
        <v>45.6093064111408</v>
      </c>
      <c r="AL58">
        <f t="shared" si="26"/>
        <v>-16909.091339646769</v>
      </c>
      <c r="AN58">
        <f t="shared" si="27"/>
        <v>0</v>
      </c>
      <c r="AO58">
        <f t="shared" si="27"/>
        <v>0</v>
      </c>
      <c r="AP58">
        <f t="shared" si="27"/>
        <v>-6.5734377905243946E-2</v>
      </c>
      <c r="AQ58">
        <f t="shared" si="27"/>
        <v>-52.278794226613229</v>
      </c>
      <c r="AR58">
        <f t="shared" si="27"/>
        <v>-52.344528604518466</v>
      </c>
      <c r="AS58">
        <f t="shared" si="27"/>
        <v>0.10787810314927344</v>
      </c>
      <c r="AT58">
        <f t="shared" si="27"/>
        <v>0.14052016891035835</v>
      </c>
      <c r="AU58">
        <f t="shared" si="23"/>
        <v>-52.096130332458834</v>
      </c>
      <c r="AW58">
        <v>55</v>
      </c>
      <c r="AX58">
        <f>IF(Z58&gt;0, (R58*SUMPRODUCT(K58:$K$98, X58:$X$98)-K58*$AZ$3)/Z58, 0)</f>
        <v>1444.8702047676036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2000000</v>
      </c>
      <c r="S59">
        <f t="shared" si="1"/>
        <v>1407.0640555248187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616.54700587454204</v>
      </c>
      <c r="AC59">
        <f t="shared" si="2"/>
        <v>581.59928298363309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-18209.756143954855</v>
      </c>
      <c r="AI59">
        <f t="shared" si="25"/>
        <v>-18230.423265707414</v>
      </c>
      <c r="AJ59">
        <f t="shared" si="7"/>
        <v>34.947722890908949</v>
      </c>
      <c r="AK59">
        <f t="shared" si="22"/>
        <v>43.158290411217948</v>
      </c>
      <c r="AL59">
        <f t="shared" si="26"/>
        <v>-18152.317252405286</v>
      </c>
      <c r="AN59">
        <f t="shared" si="27"/>
        <v>0</v>
      </c>
      <c r="AO59">
        <f t="shared" si="27"/>
        <v>0</v>
      </c>
      <c r="AP59">
        <f t="shared" si="27"/>
        <v>-5.68521863048677E-2</v>
      </c>
      <c r="AQ59">
        <f t="shared" si="27"/>
        <v>-50.092338026417067</v>
      </c>
      <c r="AR59">
        <f t="shared" si="27"/>
        <v>-50.149190212721933</v>
      </c>
      <c r="AS59">
        <f t="shared" si="27"/>
        <v>9.6136001738063942E-2</v>
      </c>
      <c r="AT59">
        <f t="shared" si="27"/>
        <v>0.11872205508027607</v>
      </c>
      <c r="AU59">
        <f t="shared" si="23"/>
        <v>-49.93433215590359</v>
      </c>
      <c r="AW59">
        <v>56</v>
      </c>
      <c r="AX59">
        <f>IF(Z59&gt;0, (R59*SUMPRODUCT(K59:$K$98, X59:$X$98)-K59*$AZ$3)/Z59, 0)</f>
        <v>1407.0640555248187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2000000</v>
      </c>
      <c r="S60">
        <f t="shared" si="1"/>
        <v>1369.3613076222114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581.59928298363309</v>
      </c>
      <c r="AC60">
        <f t="shared" si="2"/>
        <v>546.98111579266629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-19533.004352854285</v>
      </c>
      <c r="AI60">
        <f t="shared" si="25"/>
        <v>-19552.976478280496</v>
      </c>
      <c r="AJ60">
        <f t="shared" si="7"/>
        <v>34.618167190966801</v>
      </c>
      <c r="AK60">
        <f t="shared" si="22"/>
        <v>40.711949808854321</v>
      </c>
      <c r="AL60">
        <f t="shared" si="26"/>
        <v>-19477.646361280677</v>
      </c>
      <c r="AN60">
        <f t="shared" si="27"/>
        <v>0</v>
      </c>
      <c r="AO60">
        <f t="shared" si="27"/>
        <v>0</v>
      </c>
      <c r="AP60">
        <f t="shared" si="27"/>
        <v>-4.9053887948802118E-2</v>
      </c>
      <c r="AQ60">
        <f t="shared" si="27"/>
        <v>-47.975354970023311</v>
      </c>
      <c r="AR60">
        <f t="shared" si="27"/>
        <v>-48.024408857972105</v>
      </c>
      <c r="AS60">
        <f t="shared" si="27"/>
        <v>8.5026288296278285E-2</v>
      </c>
      <c r="AT60">
        <f t="shared" si="27"/>
        <v>9.9993334784474627E-2</v>
      </c>
      <c r="AU60">
        <f t="shared" si="23"/>
        <v>-47.839389234891357</v>
      </c>
      <c r="AW60">
        <v>57</v>
      </c>
      <c r="AX60">
        <f>IF(Z60&gt;0, (R60*SUMPRODUCT(K60:$K$98, X60:$X$98)-K60*$AZ$3)/Z60, 0)</f>
        <v>1369.3613076222114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2000000</v>
      </c>
      <c r="S61">
        <f t="shared" si="1"/>
        <v>1332.0695930248075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546.98111579266629</v>
      </c>
      <c r="AC61">
        <f t="shared" si="2"/>
        <v>512.82198478286614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-20933.414979491889</v>
      </c>
      <c r="AI61">
        <f t="shared" si="25"/>
        <v>-20952.664048289353</v>
      </c>
      <c r="AJ61">
        <f t="shared" si="7"/>
        <v>34.159131009800149</v>
      </c>
      <c r="AK61">
        <f t="shared" si="22"/>
        <v>38.288678105486646</v>
      </c>
      <c r="AL61">
        <f t="shared" si="26"/>
        <v>-20880.216239174064</v>
      </c>
      <c r="AN61">
        <f t="shared" si="27"/>
        <v>0</v>
      </c>
      <c r="AO61">
        <f t="shared" si="27"/>
        <v>0</v>
      </c>
      <c r="AP61">
        <f t="shared" si="27"/>
        <v>-4.2212478452516085E-2</v>
      </c>
      <c r="AQ61">
        <f t="shared" si="27"/>
        <v>-45.906185803431399</v>
      </c>
      <c r="AR61">
        <f t="shared" si="27"/>
        <v>-45.948398281883911</v>
      </c>
      <c r="AS61">
        <f t="shared" si="27"/>
        <v>7.4909679885288516E-2</v>
      </c>
      <c r="AT61">
        <f t="shared" si="27"/>
        <v>8.3965620181906384E-2</v>
      </c>
      <c r="AU61">
        <f t="shared" si="23"/>
        <v>-45.789522981816717</v>
      </c>
      <c r="AW61">
        <v>58</v>
      </c>
      <c r="AX61">
        <f>IF(Z61&gt;0, (R61*SUMPRODUCT(K61:$K$98, X61:$X$98)-K61*$AZ$3)/Z61, 0)</f>
        <v>1332.0695930248075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2000000</v>
      </c>
      <c r="S62">
        <f t="shared" si="1"/>
        <v>1295.5361088880545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512.82198478286614</v>
      </c>
      <c r="AC62">
        <f t="shared" si="2"/>
        <v>479.25171322963399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-22412.3244802312</v>
      </c>
      <c r="AI62">
        <f t="shared" si="25"/>
        <v>-22430.820750228682</v>
      </c>
      <c r="AJ62">
        <f t="shared" si="7"/>
        <v>33.570271553232146</v>
      </c>
      <c r="AK62">
        <f t="shared" si="22"/>
        <v>35.897538934800636</v>
      </c>
      <c r="AL62">
        <f t="shared" si="26"/>
        <v>-22361.352939740649</v>
      </c>
      <c r="AN62">
        <f t="shared" si="27"/>
        <v>0</v>
      </c>
      <c r="AO62">
        <f t="shared" si="27"/>
        <v>0</v>
      </c>
      <c r="AP62">
        <f t="shared" si="27"/>
        <v>-3.6215731438004065E-2</v>
      </c>
      <c r="AQ62">
        <f t="shared" si="27"/>
        <v>-43.883373479513509</v>
      </c>
      <c r="AR62">
        <f t="shared" si="27"/>
        <v>-43.919589210951514</v>
      </c>
      <c r="AS62">
        <f t="shared" si="27"/>
        <v>6.5730654831389332E-2</v>
      </c>
      <c r="AT62">
        <f t="shared" si="27"/>
        <v>7.0287448741014447E-2</v>
      </c>
      <c r="AU62">
        <f t="shared" si="23"/>
        <v>-43.78357110737911</v>
      </c>
      <c r="AW62">
        <v>59</v>
      </c>
      <c r="AX62">
        <f>IF(Z62&gt;0, (R62*SUMPRODUCT(K62:$K$98, X62:$X$98)-K62*$AZ$3)/Z62, 0)</f>
        <v>1295.5361088880545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2000000</v>
      </c>
      <c r="S63">
        <f t="shared" si="1"/>
        <v>1259.907801659946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479.25171322963399</v>
      </c>
      <c r="AC63">
        <f t="shared" si="2"/>
        <v>446.38254890208441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-23856.713217545657</v>
      </c>
      <c r="AI63">
        <f t="shared" si="25"/>
        <v>-23874.428107012725</v>
      </c>
      <c r="AJ63">
        <f t="shared" si="7"/>
        <v>32.869164327549584</v>
      </c>
      <c r="AK63">
        <f t="shared" si="22"/>
        <v>33.547619926074383</v>
      </c>
      <c r="AL63">
        <f t="shared" si="26"/>
        <v>-23808.011322759103</v>
      </c>
      <c r="AN63">
        <f t="shared" si="27"/>
        <v>0</v>
      </c>
      <c r="AO63">
        <f t="shared" si="27"/>
        <v>0</v>
      </c>
      <c r="AP63">
        <f t="shared" si="27"/>
        <v>-3.0969452580391917E-2</v>
      </c>
      <c r="AQ63">
        <f t="shared" si="27"/>
        <v>-41.706686913752385</v>
      </c>
      <c r="AR63">
        <f t="shared" si="27"/>
        <v>-41.737656366332772</v>
      </c>
      <c r="AS63">
        <f t="shared" si="27"/>
        <v>5.7462397825932425E-2</v>
      </c>
      <c r="AT63">
        <f t="shared" si="27"/>
        <v>5.8648484734658203E-2</v>
      </c>
      <c r="AU63">
        <f t="shared" si="23"/>
        <v>-41.621545483772181</v>
      </c>
      <c r="AW63">
        <v>60</v>
      </c>
      <c r="AX63">
        <f>IF(Z63&gt;0, (R63*SUMPRODUCT(K63:$K$98, X63:$X$98)-K63*$AZ$3)/Z63, 0)</f>
        <v>1259.907801659946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2000000</v>
      </c>
      <c r="S64">
        <f t="shared" si="1"/>
        <v>1225.747638224716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446.38254890208441</v>
      </c>
      <c r="AC64">
        <f t="shared" si="2"/>
        <v>414.50997730258524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-25171.420192276339</v>
      </c>
      <c r="AI64">
        <f t="shared" si="25"/>
        <v>-25188.328647343929</v>
      </c>
      <c r="AJ64">
        <f t="shared" si="7"/>
        <v>31.872571599499167</v>
      </c>
      <c r="AK64">
        <f t="shared" si="22"/>
        <v>31.246778423145912</v>
      </c>
      <c r="AL64">
        <f t="shared" si="26"/>
        <v>-25125.209297321286</v>
      </c>
      <c r="AN64">
        <f t="shared" si="27"/>
        <v>0</v>
      </c>
      <c r="AO64">
        <f t="shared" si="27"/>
        <v>0</v>
      </c>
      <c r="AP64">
        <f t="shared" si="27"/>
        <v>-2.6392527757757911E-2</v>
      </c>
      <c r="AQ64">
        <f t="shared" si="27"/>
        <v>-39.290248782112052</v>
      </c>
      <c r="AR64">
        <f t="shared" si="27"/>
        <v>-39.316641309869809</v>
      </c>
      <c r="AS64">
        <f t="shared" si="27"/>
        <v>4.9750123668201064E-2</v>
      </c>
      <c r="AT64">
        <f t="shared" si="27"/>
        <v>4.8773318648966904E-2</v>
      </c>
      <c r="AU64">
        <f t="shared" si="23"/>
        <v>-39.218117867552643</v>
      </c>
      <c r="AW64">
        <v>61</v>
      </c>
      <c r="AX64">
        <f>IF(Z64&gt;0, (R64*SUMPRODUCT(K64:$K$98, X64:$X$98)-K64*$AZ$3)/Z64, 0)</f>
        <v>1225.747638224716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2000000</v>
      </c>
      <c r="S65">
        <f t="shared" si="1"/>
        <v>1205.5082366808879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414.50997730258524</v>
      </c>
      <c r="AC65">
        <f t="shared" si="2"/>
        <v>384.00018862248498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-32498.810844051095</v>
      </c>
      <c r="AI65">
        <f t="shared" si="25"/>
        <v>-32514.737744296908</v>
      </c>
      <c r="AJ65">
        <f t="shared" si="7"/>
        <v>30.509788680100257</v>
      </c>
      <c r="AK65">
        <f t="shared" si="22"/>
        <v>29.015698411180971</v>
      </c>
      <c r="AL65">
        <f t="shared" si="26"/>
        <v>-32455.212257205625</v>
      </c>
      <c r="AN65">
        <f t="shared" si="27"/>
        <v>0</v>
      </c>
      <c r="AO65">
        <f t="shared" si="27"/>
        <v>0</v>
      </c>
      <c r="AP65">
        <f t="shared" si="27"/>
        <v>-2.2196796300195415E-2</v>
      </c>
      <c r="AQ65">
        <f t="shared" si="27"/>
        <v>-45.292522284338119</v>
      </c>
      <c r="AR65">
        <f t="shared" si="27"/>
        <v>-45.314719080638312</v>
      </c>
      <c r="AS65">
        <f t="shared" si="27"/>
        <v>4.2520487605374586E-2</v>
      </c>
      <c r="AT65">
        <f t="shared" si="27"/>
        <v>4.0438223207315029E-2</v>
      </c>
      <c r="AU65">
        <f t="shared" si="23"/>
        <v>-45.231760369825622</v>
      </c>
      <c r="AW65">
        <v>62</v>
      </c>
      <c r="AX65">
        <f>IF(Z65&gt;0, (R65*SUMPRODUCT(K65:$K$98, X65:$X$98)-K65*$AZ$3)/Z65, 0)</f>
        <v>1205.5082366808879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2000000</v>
      </c>
      <c r="S66">
        <f t="shared" si="1"/>
        <v>1171.8139155344377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384.00018862248498</v>
      </c>
      <c r="AC66">
        <f t="shared" si="2"/>
        <v>346.54736285780052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-39233.586420292049</v>
      </c>
      <c r="AI66">
        <f t="shared" si="25"/>
        <v>-39248.373211874896</v>
      </c>
      <c r="AJ66">
        <f t="shared" si="7"/>
        <v>37.452825764684462</v>
      </c>
      <c r="AK66">
        <f t="shared" si="22"/>
        <v>26.880013203573952</v>
      </c>
      <c r="AL66">
        <f t="shared" si="26"/>
        <v>-39184.040372906638</v>
      </c>
      <c r="AN66">
        <f t="shared" si="27"/>
        <v>0</v>
      </c>
      <c r="AO66">
        <f t="shared" si="27"/>
        <v>0</v>
      </c>
      <c r="AP66">
        <f t="shared" si="27"/>
        <v>-1.8399878935291453E-2</v>
      </c>
      <c r="AQ66">
        <f t="shared" si="27"/>
        <v>-48.820140345251069</v>
      </c>
      <c r="AR66">
        <f t="shared" si="27"/>
        <v>-48.83854022418636</v>
      </c>
      <c r="AS66">
        <f t="shared" si="27"/>
        <v>4.6604258671912667E-2</v>
      </c>
      <c r="AT66">
        <f t="shared" si="27"/>
        <v>3.3448025959766786E-2</v>
      </c>
      <c r="AU66">
        <f t="shared" si="23"/>
        <v>-48.758487939554684</v>
      </c>
      <c r="AW66">
        <v>63</v>
      </c>
      <c r="AX66">
        <f>IF(Z66&gt;0, (R66*SUMPRODUCT(K66:$K$98, X66:$X$98)-K66*$AZ$3)/Z66, 0)</f>
        <v>1171.8139155344377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8">$C$6</f>
        <v>2000000</v>
      </c>
      <c r="S67">
        <f t="shared" ref="S67:S98" si="29">AX67</f>
        <v>1127.9665804916767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346.54736285780052</v>
      </c>
      <c r="AC67">
        <f t="shared" ref="AC67:AC98" si="30">S67*Z67</f>
        <v>304.72695154795429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-13.50780053320041</v>
      </c>
      <c r="AH67">
        <f t="shared" ref="AH67:AH98" si="33">-X67*R67</f>
        <v>-45244.925352806524</v>
      </c>
      <c r="AI67">
        <f t="shared" ref="AI67:AI98" si="34">SUM(AE67:AH67)</f>
        <v>-45258.433153339727</v>
      </c>
      <c r="AJ67">
        <f t="shared" ref="AJ67:AJ98" si="35">AB67-AC67</f>
        <v>41.820411309846236</v>
      </c>
      <c r="AK67">
        <f t="shared" si="22"/>
        <v>24.25831540004604</v>
      </c>
      <c r="AL67">
        <f t="shared" si="26"/>
        <v>-45192.354426629834</v>
      </c>
      <c r="AN67">
        <f t="shared" ref="AN67:AU98" si="36">AE67*$K67</f>
        <v>0</v>
      </c>
      <c r="AO67">
        <f t="shared" si="36"/>
        <v>0</v>
      </c>
      <c r="AP67">
        <f t="shared" si="36"/>
        <v>-1.5007475053254393E-2</v>
      </c>
      <c r="AQ67">
        <f t="shared" si="36"/>
        <v>-50.26814593905781</v>
      </c>
      <c r="AR67">
        <f t="shared" si="36"/>
        <v>-50.283153414111069</v>
      </c>
      <c r="AS67">
        <f t="shared" si="36"/>
        <v>4.6463432585249556E-2</v>
      </c>
      <c r="AT67">
        <f t="shared" si="36"/>
        <v>2.6951542725654375E-2</v>
      </c>
      <c r="AU67">
        <f t="shared" si="23"/>
        <v>-50.209738438800166</v>
      </c>
      <c r="AW67">
        <v>64</v>
      </c>
      <c r="AX67">
        <f>IF(Z67&gt;0, (R67*SUMPRODUCT(K67:$K$98, X67:$X$98)-K67*$AZ$3)/Z67, 0)</f>
        <v>1127.9665804916767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50</v>
      </c>
      <c r="R68">
        <f t="shared" si="28"/>
        <v>2000000</v>
      </c>
      <c r="S68">
        <f t="shared" si="29"/>
        <v>1075.8247858386671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304.72695154795429</v>
      </c>
      <c r="AC68">
        <f t="shared" si="30"/>
        <v>260.7085636762223</v>
      </c>
      <c r="AE68">
        <f t="shared" si="31"/>
        <v>0</v>
      </c>
      <c r="AF68">
        <f t="shared" si="32"/>
        <v>0</v>
      </c>
      <c r="AG68">
        <f t="shared" si="32"/>
        <v>-12.116683269803318</v>
      </c>
      <c r="AH68">
        <f t="shared" si="33"/>
        <v>-50241.570322603533</v>
      </c>
      <c r="AI68">
        <f t="shared" si="34"/>
        <v>-50253.687005873333</v>
      </c>
      <c r="AJ68">
        <f t="shared" si="35"/>
        <v>44.018387871731989</v>
      </c>
      <c r="AK68">
        <f t="shared" si="22"/>
        <v>21.330886608356803</v>
      </c>
      <c r="AL68">
        <f t="shared" si="26"/>
        <v>-50188.337731393251</v>
      </c>
      <c r="AN68">
        <f t="shared" si="36"/>
        <v>0</v>
      </c>
      <c r="AO68">
        <f t="shared" si="36"/>
        <v>0</v>
      </c>
      <c r="AP68">
        <f t="shared" si="36"/>
        <v>-1.2019564273040467E-2</v>
      </c>
      <c r="AQ68">
        <f t="shared" si="36"/>
        <v>-49.838868461304429</v>
      </c>
      <c r="AR68">
        <f t="shared" si="36"/>
        <v>-49.850888025577468</v>
      </c>
      <c r="AS68">
        <f t="shared" si="36"/>
        <v>4.3665566759383968E-2</v>
      </c>
      <c r="AT68">
        <f t="shared" si="36"/>
        <v>2.1159912897041878E-2</v>
      </c>
      <c r="AU68">
        <f t="shared" si="23"/>
        <v>-49.786062545921048</v>
      </c>
      <c r="AW68">
        <v>65</v>
      </c>
      <c r="AX68">
        <f>IF(Z68&gt;0, (R68*SUMPRODUCT(K68:$K$98, X68:$X$98)-K68*$AZ$3)/Z68, 0)</f>
        <v>1075.8247858386671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8"/>
        <v>2000000</v>
      </c>
      <c r="S69">
        <f t="shared" si="29"/>
        <v>1014.2553888854526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260.7085636762223</v>
      </c>
      <c r="AC69">
        <f t="shared" si="30"/>
        <v>216.44983634645868</v>
      </c>
      <c r="AE69">
        <f t="shared" si="31"/>
        <v>0</v>
      </c>
      <c r="AF69">
        <f t="shared" si="32"/>
        <v>0</v>
      </c>
      <c r="AG69">
        <f t="shared" si="32"/>
        <v>-10.670381381178148</v>
      </c>
      <c r="AH69">
        <f t="shared" si="33"/>
        <v>-53005.402237085516</v>
      </c>
      <c r="AI69">
        <f t="shared" si="34"/>
        <v>-53016.072618466693</v>
      </c>
      <c r="AJ69">
        <f t="shared" si="35"/>
        <v>44.258727329763616</v>
      </c>
      <c r="AK69">
        <f t="shared" si="22"/>
        <v>18.249599457335563</v>
      </c>
      <c r="AL69">
        <f t="shared" si="26"/>
        <v>-52953.564291679599</v>
      </c>
      <c r="AN69">
        <f t="shared" si="36"/>
        <v>0</v>
      </c>
      <c r="AO69">
        <f t="shared" si="36"/>
        <v>0</v>
      </c>
      <c r="AP69">
        <f t="shared" si="36"/>
        <v>-9.4507633440114921E-3</v>
      </c>
      <c r="AQ69">
        <f t="shared" si="36"/>
        <v>-46.946917322042538</v>
      </c>
      <c r="AR69">
        <f t="shared" si="36"/>
        <v>-46.956368085386551</v>
      </c>
      <c r="AS69">
        <f t="shared" si="36"/>
        <v>3.9199981983637985E-2</v>
      </c>
      <c r="AT69">
        <f t="shared" si="36"/>
        <v>1.616368144989732E-2</v>
      </c>
      <c r="AU69">
        <f t="shared" si="23"/>
        <v>-46.901004421953019</v>
      </c>
      <c r="AW69">
        <v>66</v>
      </c>
      <c r="AX69">
        <f>IF(Z69&gt;0, (R69*SUMPRODUCT(K69:$K$98, X69:$X$98)-K69*$AZ$3)/Z69, 0)</f>
        <v>1014.2553888854526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50</v>
      </c>
      <c r="R70">
        <f t="shared" si="28"/>
        <v>2000000</v>
      </c>
      <c r="S70">
        <f t="shared" si="29"/>
        <v>947.4675061762207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216.44983634645868</v>
      </c>
      <c r="AC70">
        <f t="shared" si="30"/>
        <v>174.48518789186346</v>
      </c>
      <c r="AE70">
        <f t="shared" si="31"/>
        <v>0</v>
      </c>
      <c r="AF70">
        <f t="shared" si="32"/>
        <v>0</v>
      </c>
      <c r="AG70">
        <f t="shared" si="32"/>
        <v>-9.2079774110696917</v>
      </c>
      <c r="AH70">
        <f t="shared" si="33"/>
        <v>-54228.006251866958</v>
      </c>
      <c r="AI70">
        <f t="shared" si="34"/>
        <v>-54237.214229278026</v>
      </c>
      <c r="AJ70">
        <f t="shared" si="35"/>
        <v>41.964648454595221</v>
      </c>
      <c r="AK70">
        <f t="shared" si="22"/>
        <v>15.151488544252109</v>
      </c>
      <c r="AL70">
        <f t="shared" si="26"/>
        <v>-54180.098092279179</v>
      </c>
      <c r="AN70">
        <f t="shared" si="36"/>
        <v>0</v>
      </c>
      <c r="AO70">
        <f t="shared" si="36"/>
        <v>0</v>
      </c>
      <c r="AP70">
        <f t="shared" si="36"/>
        <v>-7.2817064726314268E-3</v>
      </c>
      <c r="AQ70">
        <f t="shared" si="36"/>
        <v>-42.883730758006358</v>
      </c>
      <c r="AR70">
        <f t="shared" si="36"/>
        <v>-42.89101246447899</v>
      </c>
      <c r="AS70">
        <f t="shared" si="36"/>
        <v>3.3185816888100926E-2</v>
      </c>
      <c r="AT70">
        <f t="shared" si="36"/>
        <v>1.1981859563430943E-2</v>
      </c>
      <c r="AU70">
        <f t="shared" si="23"/>
        <v>-42.845844788027456</v>
      </c>
      <c r="AW70">
        <v>67</v>
      </c>
      <c r="AX70">
        <f>IF(Z70&gt;0, (R70*SUMPRODUCT(K70:$K$98, X70:$X$98)-K70*$AZ$3)/Z70, 0)</f>
        <v>947.4675061762207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50</v>
      </c>
      <c r="R71">
        <f t="shared" si="28"/>
        <v>2000000</v>
      </c>
      <c r="S71">
        <f t="shared" si="29"/>
        <v>874.88074904171492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174.48518789186346</v>
      </c>
      <c r="AC71">
        <f t="shared" si="30"/>
        <v>136.04991147979212</v>
      </c>
      <c r="AE71">
        <f t="shared" si="31"/>
        <v>0</v>
      </c>
      <c r="AF71">
        <f t="shared" si="32"/>
        <v>0</v>
      </c>
      <c r="AG71">
        <f t="shared" si="32"/>
        <v>-7.7753403323145456</v>
      </c>
      <c r="AH71">
        <f t="shared" si="33"/>
        <v>-53622.292185777966</v>
      </c>
      <c r="AI71">
        <f t="shared" si="34"/>
        <v>-53630.067526110281</v>
      </c>
      <c r="AJ71">
        <f t="shared" si="35"/>
        <v>38.435276412071346</v>
      </c>
      <c r="AK71">
        <f t="shared" si="22"/>
        <v>12.213963152430443</v>
      </c>
      <c r="AL71">
        <f t="shared" si="26"/>
        <v>-53579.418286545777</v>
      </c>
      <c r="AN71">
        <f t="shared" si="36"/>
        <v>0</v>
      </c>
      <c r="AO71">
        <f t="shared" si="36"/>
        <v>0</v>
      </c>
      <c r="AP71">
        <f t="shared" si="36"/>
        <v>-5.4899742575255225E-3</v>
      </c>
      <c r="AQ71">
        <f t="shared" si="36"/>
        <v>-37.861365695590223</v>
      </c>
      <c r="AR71">
        <f t="shared" si="36"/>
        <v>-37.866855669847752</v>
      </c>
      <c r="AS71">
        <f t="shared" si="36"/>
        <v>2.7138191907329291E-2</v>
      </c>
      <c r="AT71">
        <f t="shared" si="36"/>
        <v>8.6239753404141768E-3</v>
      </c>
      <c r="AU71">
        <f t="shared" si="23"/>
        <v>-37.831093502600005</v>
      </c>
      <c r="AW71">
        <v>68</v>
      </c>
      <c r="AX71">
        <f>IF(Z71&gt;0, (R71*SUMPRODUCT(K71:$K$98, X71:$X$98)-K71*$AZ$3)/Z71, 0)</f>
        <v>874.88074904171492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50</v>
      </c>
      <c r="R72">
        <f t="shared" si="28"/>
        <v>2000000</v>
      </c>
      <c r="S72">
        <f t="shared" si="29"/>
        <v>796.04983289397182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136.04991147979212</v>
      </c>
      <c r="AC72">
        <f t="shared" si="30"/>
        <v>102.16038002164389</v>
      </c>
      <c r="AE72">
        <f t="shared" si="31"/>
        <v>0</v>
      </c>
      <c r="AF72">
        <f t="shared" si="32"/>
        <v>0</v>
      </c>
      <c r="AG72">
        <f t="shared" si="32"/>
        <v>-6.4167075853937732</v>
      </c>
      <c r="AH72">
        <f t="shared" si="33"/>
        <v>-51235.173743905056</v>
      </c>
      <c r="AI72">
        <f t="shared" si="34"/>
        <v>-51241.590451490447</v>
      </c>
      <c r="AJ72">
        <f t="shared" si="35"/>
        <v>33.889531458148227</v>
      </c>
      <c r="AK72">
        <f t="shared" si="22"/>
        <v>9.5234938035854491</v>
      </c>
      <c r="AL72">
        <f t="shared" si="26"/>
        <v>-51198.177426228714</v>
      </c>
      <c r="AN72">
        <f t="shared" si="36"/>
        <v>0</v>
      </c>
      <c r="AO72">
        <f t="shared" si="36"/>
        <v>0</v>
      </c>
      <c r="AP72">
        <f t="shared" si="36"/>
        <v>-4.0452477636566536E-3</v>
      </c>
      <c r="AQ72">
        <f t="shared" si="36"/>
        <v>-32.299893559100553</v>
      </c>
      <c r="AR72">
        <f t="shared" si="36"/>
        <v>-32.30393880686421</v>
      </c>
      <c r="AS72">
        <f t="shared" si="36"/>
        <v>2.1364780850307834E-2</v>
      </c>
      <c r="AT72">
        <f t="shared" si="36"/>
        <v>6.0038409883045778E-3</v>
      </c>
      <c r="AU72">
        <f t="shared" si="23"/>
        <v>-32.276570185025598</v>
      </c>
      <c r="AW72">
        <v>69</v>
      </c>
      <c r="AX72">
        <f>IF(Z72&gt;0, (R72*SUMPRODUCT(K72:$K$98, X72:$X$98)-K72*$AZ$3)/Z72, 0)</f>
        <v>796.04983289397182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50</v>
      </c>
      <c r="R73">
        <f t="shared" si="28"/>
        <v>2000000</v>
      </c>
      <c r="S73">
        <f t="shared" si="29"/>
        <v>710.80553795784044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102.16038002164389</v>
      </c>
      <c r="AC73">
        <f t="shared" si="30"/>
        <v>73.406767031687934</v>
      </c>
      <c r="AE73">
        <f t="shared" si="31"/>
        <v>0</v>
      </c>
      <c r="AF73">
        <f t="shared" si="32"/>
        <v>0</v>
      </c>
      <c r="AG73">
        <f t="shared" si="32"/>
        <v>-5.1636321829024538</v>
      </c>
      <c r="AH73">
        <f t="shared" si="33"/>
        <v>-47556.333065495266</v>
      </c>
      <c r="AI73">
        <f t="shared" si="34"/>
        <v>-47561.496697678165</v>
      </c>
      <c r="AJ73">
        <f t="shared" si="35"/>
        <v>28.753612989955954</v>
      </c>
      <c r="AK73">
        <f t="shared" ref="AK73:AK98" si="49">G73*SUM(AB73:AB73, AE73:AF73)</f>
        <v>7.1512266015150727</v>
      </c>
      <c r="AL73">
        <f t="shared" si="26"/>
        <v>-47525.5918580867</v>
      </c>
      <c r="AN73">
        <f t="shared" si="36"/>
        <v>0</v>
      </c>
      <c r="AO73">
        <f t="shared" si="36"/>
        <v>0</v>
      </c>
      <c r="AP73">
        <f t="shared" si="36"/>
        <v>-2.906498841146216E-3</v>
      </c>
      <c r="AQ73">
        <f t="shared" si="36"/>
        <v>-26.768449426297302</v>
      </c>
      <c r="AR73">
        <f t="shared" si="36"/>
        <v>-26.771355925138444</v>
      </c>
      <c r="AS73">
        <f t="shared" si="36"/>
        <v>1.6184797807790047E-2</v>
      </c>
      <c r="AT73">
        <f t="shared" si="36"/>
        <v>4.02527350784199E-3</v>
      </c>
      <c r="AU73">
        <f t="shared" si="23"/>
        <v>-26.751145853822816</v>
      </c>
      <c r="AW73">
        <v>70</v>
      </c>
      <c r="AX73">
        <f>IF(Z73&gt;0, (R73*SUMPRODUCT(K73:$K$98, X73:$X$98)-K73*$AZ$3)/Z73, 0)</f>
        <v>710.80553795784044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50</v>
      </c>
      <c r="R74">
        <f t="shared" si="28"/>
        <v>2000000</v>
      </c>
      <c r="S74">
        <f t="shared" si="29"/>
        <v>615.45726237904739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73.406767031687934</v>
      </c>
      <c r="AC74">
        <f t="shared" si="30"/>
        <v>49.804639542126907</v>
      </c>
      <c r="AE74">
        <f t="shared" si="31"/>
        <v>0</v>
      </c>
      <c r="AF74">
        <f t="shared" si="32"/>
        <v>0</v>
      </c>
      <c r="AG74">
        <f t="shared" si="32"/>
        <v>-4.0461493093449974</v>
      </c>
      <c r="AH74">
        <f t="shared" si="33"/>
        <v>-42633.862069137263</v>
      </c>
      <c r="AI74">
        <f t="shared" si="34"/>
        <v>-42637.90821844661</v>
      </c>
      <c r="AJ74">
        <f t="shared" si="35"/>
        <v>23.602127489561028</v>
      </c>
      <c r="AK74">
        <f t="shared" si="49"/>
        <v>5.138473692218156</v>
      </c>
      <c r="AL74">
        <f t="shared" si="26"/>
        <v>-42609.167617264829</v>
      </c>
      <c r="AN74">
        <f t="shared" si="36"/>
        <v>0</v>
      </c>
      <c r="AO74">
        <f t="shared" si="36"/>
        <v>0</v>
      </c>
      <c r="AP74">
        <f t="shared" si="36"/>
        <v>-2.0334745316165433E-3</v>
      </c>
      <c r="AQ74">
        <f t="shared" si="36"/>
        <v>-21.426513475865185</v>
      </c>
      <c r="AR74">
        <f t="shared" si="36"/>
        <v>-21.428546950396804</v>
      </c>
      <c r="AS74">
        <f t="shared" si="36"/>
        <v>1.1861728639410618E-2</v>
      </c>
      <c r="AT74">
        <f t="shared" si="36"/>
        <v>2.58244434044347E-3</v>
      </c>
      <c r="AU74">
        <f t="shared" si="23"/>
        <v>-21.41410277741695</v>
      </c>
      <c r="AW74">
        <v>71</v>
      </c>
      <c r="AX74">
        <f>IF(Z74&gt;0, (R74*SUMPRODUCT(K74:$K$98, X74:$X$98)-K74*$AZ$3)/Z74, 0)</f>
        <v>615.45726237904739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50</v>
      </c>
      <c r="R75">
        <f t="shared" si="28"/>
        <v>2000000</v>
      </c>
      <c r="S75">
        <f t="shared" si="29"/>
        <v>506.58629841827786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49.804639542126907</v>
      </c>
      <c r="AC75">
        <f t="shared" si="30"/>
        <v>31.205199224061978</v>
      </c>
      <c r="AE75">
        <f t="shared" si="31"/>
        <v>0</v>
      </c>
      <c r="AF75">
        <f t="shared" si="32"/>
        <v>0</v>
      </c>
      <c r="AG75">
        <f t="shared" si="32"/>
        <v>-3.0799489960046738</v>
      </c>
      <c r="AH75">
        <f t="shared" si="33"/>
        <v>-37029.552809874935</v>
      </c>
      <c r="AI75">
        <f t="shared" si="34"/>
        <v>-37032.632758870939</v>
      </c>
      <c r="AJ75">
        <f t="shared" si="35"/>
        <v>18.599440318064929</v>
      </c>
      <c r="AK75">
        <f t="shared" si="49"/>
        <v>3.4863247679488838</v>
      </c>
      <c r="AL75">
        <f t="shared" si="26"/>
        <v>-37010.546993784927</v>
      </c>
      <c r="AN75">
        <f t="shared" si="36"/>
        <v>0</v>
      </c>
      <c r="AO75">
        <f t="shared" si="36"/>
        <v>0</v>
      </c>
      <c r="AP75">
        <f t="shared" si="36"/>
        <v>-1.3820454786631527E-3</v>
      </c>
      <c r="AQ75">
        <f t="shared" si="36"/>
        <v>-16.616030364201663</v>
      </c>
      <c r="AR75">
        <f t="shared" si="36"/>
        <v>-16.617412409680327</v>
      </c>
      <c r="AS75">
        <f t="shared" si="36"/>
        <v>8.3460058691204944E-3</v>
      </c>
      <c r="AT75">
        <f t="shared" si="36"/>
        <v>1.5643958354327916E-3</v>
      </c>
      <c r="AU75">
        <f t="shared" si="23"/>
        <v>-16.607502007975775</v>
      </c>
      <c r="AW75">
        <v>72</v>
      </c>
      <c r="AX75">
        <f>IF(Z75&gt;0, (R75*SUMPRODUCT(K75:$K$98, X75:$X$98)-K75*$AZ$3)/Z75, 0)</f>
        <v>506.58629841827786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50</v>
      </c>
      <c r="R76">
        <f t="shared" si="28"/>
        <v>2000000</v>
      </c>
      <c r="S76">
        <f t="shared" si="29"/>
        <v>376.69695556787809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31.205199224061978</v>
      </c>
      <c r="AC76">
        <f t="shared" si="30"/>
        <v>17.11334132218197</v>
      </c>
      <c r="AE76">
        <f t="shared" si="31"/>
        <v>0</v>
      </c>
      <c r="AF76">
        <f t="shared" si="32"/>
        <v>0</v>
      </c>
      <c r="AG76">
        <f t="shared" si="32"/>
        <v>-2.271499818253544</v>
      </c>
      <c r="AH76">
        <f t="shared" si="33"/>
        <v>-31105.98751164331</v>
      </c>
      <c r="AI76">
        <f t="shared" si="34"/>
        <v>-31108.259011461563</v>
      </c>
      <c r="AJ76">
        <f t="shared" si="35"/>
        <v>14.091857901880008</v>
      </c>
      <c r="AK76">
        <f t="shared" si="49"/>
        <v>2.1843639456843387</v>
      </c>
      <c r="AL76">
        <f t="shared" si="26"/>
        <v>-31091.982789613998</v>
      </c>
      <c r="AN76">
        <f t="shared" si="36"/>
        <v>0</v>
      </c>
      <c r="AO76">
        <f t="shared" si="36"/>
        <v>0</v>
      </c>
      <c r="AP76">
        <f t="shared" si="36"/>
        <v>-9.1006726597752004E-4</v>
      </c>
      <c r="AQ76">
        <f t="shared" si="36"/>
        <v>-12.462488785060655</v>
      </c>
      <c r="AR76">
        <f t="shared" si="36"/>
        <v>-12.463398852326634</v>
      </c>
      <c r="AS76">
        <f t="shared" si="36"/>
        <v>5.6458461894872058E-3</v>
      </c>
      <c r="AT76">
        <f t="shared" si="36"/>
        <v>8.7515662910210438E-4</v>
      </c>
      <c r="AU76">
        <f t="shared" si="23"/>
        <v>-12.456877849508043</v>
      </c>
      <c r="AW76">
        <v>73</v>
      </c>
      <c r="AX76">
        <f>IF(Z76&gt;0, (R76*SUMPRODUCT(K76:$K$98, X76:$X$98)-K76*$AZ$3)/Z76, 0)</f>
        <v>376.69695556787809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50</v>
      </c>
      <c r="R77">
        <f t="shared" si="28"/>
        <v>2000000</v>
      </c>
      <c r="S77">
        <f t="shared" si="29"/>
        <v>213.04545392283401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17.11334132218197</v>
      </c>
      <c r="AC77">
        <f t="shared" si="30"/>
        <v>6.9045779499085143</v>
      </c>
      <c r="AE77">
        <f t="shared" si="31"/>
        <v>0</v>
      </c>
      <c r="AF77">
        <f t="shared" si="32"/>
        <v>0</v>
      </c>
      <c r="AG77">
        <f t="shared" si="32"/>
        <v>-1.6204471446758451</v>
      </c>
      <c r="AH77">
        <f t="shared" si="33"/>
        <v>-25133.507015806554</v>
      </c>
      <c r="AI77">
        <f t="shared" si="34"/>
        <v>-25135.12746295123</v>
      </c>
      <c r="AJ77">
        <f t="shared" si="35"/>
        <v>10.208763372273456</v>
      </c>
      <c r="AK77">
        <f t="shared" si="49"/>
        <v>1.1979338925527381</v>
      </c>
      <c r="AL77">
        <f t="shared" si="26"/>
        <v>-25123.720765686405</v>
      </c>
      <c r="AN77">
        <f t="shared" si="36"/>
        <v>0</v>
      </c>
      <c r="AO77">
        <f t="shared" si="36"/>
        <v>0</v>
      </c>
      <c r="AP77">
        <f t="shared" si="36"/>
        <v>-5.7966574188338528E-4</v>
      </c>
      <c r="AQ77">
        <f t="shared" si="36"/>
        <v>-8.9907486574411966</v>
      </c>
      <c r="AR77">
        <f t="shared" si="36"/>
        <v>-8.9913283231830796</v>
      </c>
      <c r="AS77">
        <f t="shared" si="36"/>
        <v>3.6518749860765102E-3</v>
      </c>
      <c r="AT77">
        <f t="shared" si="36"/>
        <v>4.2852446056964281E-4</v>
      </c>
      <c r="AU77">
        <f t="shared" si="23"/>
        <v>-8.9872479237364331</v>
      </c>
      <c r="AW77">
        <v>74</v>
      </c>
      <c r="AX77">
        <f>IF(Z77&gt;0, (R77*SUMPRODUCT(K77:$K$98, X77:$X$98)-K77*$AZ$3)/Z77, 0)</f>
        <v>213.04545392283401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50</v>
      </c>
      <c r="R78">
        <f t="shared" si="28"/>
        <v>2000000</v>
      </c>
      <c r="S78">
        <f t="shared" si="29"/>
        <v>-3.3142127526640186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6.9045779499085143</v>
      </c>
      <c r="AC78">
        <f t="shared" si="30"/>
        <v>-7.391587468697125E-2</v>
      </c>
      <c r="AE78">
        <f t="shared" si="31"/>
        <v>0</v>
      </c>
      <c r="AF78">
        <f t="shared" si="32"/>
        <v>0</v>
      </c>
      <c r="AG78">
        <f t="shared" si="32"/>
        <v>-1.1151347273580499</v>
      </c>
      <c r="AH78">
        <f t="shared" si="33"/>
        <v>-19564.317834841477</v>
      </c>
      <c r="AI78">
        <f t="shared" si="34"/>
        <v>-19565.432969568836</v>
      </c>
      <c r="AJ78">
        <f t="shared" si="35"/>
        <v>6.9784938245954855</v>
      </c>
      <c r="AK78">
        <f t="shared" si="49"/>
        <v>0.48332045649359606</v>
      </c>
      <c r="AL78">
        <f t="shared" si="26"/>
        <v>-19557.971155287749</v>
      </c>
      <c r="AN78">
        <f t="shared" si="36"/>
        <v>0</v>
      </c>
      <c r="AO78">
        <f t="shared" si="36"/>
        <v>0</v>
      </c>
      <c r="AP78">
        <f t="shared" si="36"/>
        <v>-3.561656914297685E-4</v>
      </c>
      <c r="AQ78">
        <f t="shared" si="36"/>
        <v>-6.2486967879718103</v>
      </c>
      <c r="AR78">
        <f t="shared" si="36"/>
        <v>-6.2490529536632398</v>
      </c>
      <c r="AS78">
        <f t="shared" si="36"/>
        <v>2.2288787329437826E-3</v>
      </c>
      <c r="AT78">
        <f t="shared" si="36"/>
        <v>1.5436893887882771E-4</v>
      </c>
      <c r="AU78">
        <f t="shared" si="23"/>
        <v>-6.246669705991418</v>
      </c>
      <c r="AW78">
        <v>75</v>
      </c>
      <c r="AX78">
        <f>IF(Z78&gt;0, (R78*SUMPRODUCT(K78:$K$98, X78:$X$98)-K78*$AZ$3)/Z78, 0)</f>
        <v>-3.3142127526640186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50</v>
      </c>
      <c r="R79">
        <f t="shared" si="28"/>
        <v>2000000</v>
      </c>
      <c r="S79">
        <f t="shared" si="29"/>
        <v>-306.18599532734049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-7.391587468697125E-2</v>
      </c>
      <c r="AC79">
        <f t="shared" si="30"/>
        <v>-4.5259565619036923</v>
      </c>
      <c r="AE79">
        <f t="shared" si="31"/>
        <v>0</v>
      </c>
      <c r="AF79">
        <f t="shared" si="32"/>
        <v>0</v>
      </c>
      <c r="AG79">
        <f t="shared" si="32"/>
        <v>-0.73908614877454404</v>
      </c>
      <c r="AH79">
        <f t="shared" si="33"/>
        <v>-14595.889252397012</v>
      </c>
      <c r="AI79">
        <f t="shared" si="34"/>
        <v>-14596.628338545786</v>
      </c>
      <c r="AJ79">
        <f t="shared" si="35"/>
        <v>4.4520406872167211</v>
      </c>
      <c r="AK79">
        <f t="shared" si="49"/>
        <v>-5.1741112280879881E-3</v>
      </c>
      <c r="AL79">
        <f t="shared" si="26"/>
        <v>-14592.181471969798</v>
      </c>
      <c r="AN79">
        <f t="shared" si="36"/>
        <v>0</v>
      </c>
      <c r="AO79">
        <f t="shared" si="36"/>
        <v>0</v>
      </c>
      <c r="AP79">
        <f t="shared" si="36"/>
        <v>-2.1076659645622987E-4</v>
      </c>
      <c r="AQ79">
        <f t="shared" si="36"/>
        <v>-4.1623373744461922</v>
      </c>
      <c r="AR79">
        <f t="shared" si="36"/>
        <v>-4.1625481410426488</v>
      </c>
      <c r="AS79">
        <f t="shared" si="36"/>
        <v>1.2695968724148843E-3</v>
      </c>
      <c r="AT79">
        <f t="shared" si="36"/>
        <v>-1.475511095747421E-6</v>
      </c>
      <c r="AU79">
        <f t="shared" si="23"/>
        <v>-4.1612800196813291</v>
      </c>
      <c r="AW79">
        <v>76</v>
      </c>
      <c r="AX79">
        <f>IF(Z79&gt;0, (R79*SUMPRODUCT(K79:$K$98, X79:$X$98)-K79*$AZ$3)/Z79, 0)</f>
        <v>-306.18599532734049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50</v>
      </c>
      <c r="R80">
        <f t="shared" si="28"/>
        <v>2000000</v>
      </c>
      <c r="S80">
        <f t="shared" si="29"/>
        <v>-751.40393881142359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-4.5259565619036923</v>
      </c>
      <c r="AC80">
        <f t="shared" si="30"/>
        <v>-7.0841367035328338</v>
      </c>
      <c r="AE80">
        <f t="shared" si="31"/>
        <v>0</v>
      </c>
      <c r="AF80">
        <f t="shared" si="32"/>
        <v>0</v>
      </c>
      <c r="AG80">
        <f t="shared" si="32"/>
        <v>-0.47139337030483064</v>
      </c>
      <c r="AH80">
        <f t="shared" si="33"/>
        <v>-10412.076679278722</v>
      </c>
      <c r="AI80">
        <f t="shared" si="34"/>
        <v>-10412.548072649026</v>
      </c>
      <c r="AJ80">
        <f t="shared" si="35"/>
        <v>2.5581801416291414</v>
      </c>
      <c r="AK80">
        <f t="shared" si="49"/>
        <v>-0.31681695933325849</v>
      </c>
      <c r="AL80">
        <f t="shared" si="26"/>
        <v>-10410.306709466731</v>
      </c>
      <c r="AN80">
        <f t="shared" si="36"/>
        <v>0</v>
      </c>
      <c r="AO80">
        <f t="shared" si="36"/>
        <v>0</v>
      </c>
      <c r="AP80">
        <f t="shared" si="36"/>
        <v>-1.2002512496575781E-4</v>
      </c>
      <c r="AQ80">
        <f t="shared" si="36"/>
        <v>-2.651099661786386</v>
      </c>
      <c r="AR80">
        <f t="shared" si="36"/>
        <v>-2.6512196869113516</v>
      </c>
      <c r="AS80">
        <f t="shared" si="36"/>
        <v>6.5135810243874194E-4</v>
      </c>
      <c r="AT80">
        <f t="shared" si="36"/>
        <v>-8.066722514713331E-5</v>
      </c>
      <c r="AU80">
        <f t="shared" si="23"/>
        <v>-2.6506489960340605</v>
      </c>
      <c r="AW80">
        <v>77</v>
      </c>
      <c r="AX80">
        <f>IF(Z80&gt;0, (R80*SUMPRODUCT(K80:$K$98, X80:$X$98)-K80*$AZ$3)/Z80, 0)</f>
        <v>-751.40393881142359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50</v>
      </c>
      <c r="R81">
        <f t="shared" si="28"/>
        <v>2000000</v>
      </c>
      <c r="S81">
        <f t="shared" si="29"/>
        <v>-1438.4662573294559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-7.0841367035328338</v>
      </c>
      <c r="AC81">
        <f t="shared" si="30"/>
        <v>-8.3029531217325694</v>
      </c>
      <c r="AE81">
        <f t="shared" si="31"/>
        <v>0</v>
      </c>
      <c r="AF81">
        <f t="shared" si="32"/>
        <v>0</v>
      </c>
      <c r="AG81">
        <f t="shared" si="32"/>
        <v>-0.28860437564754504</v>
      </c>
      <c r="AH81">
        <f t="shared" si="33"/>
        <v>-7123.0024381694893</v>
      </c>
      <c r="AI81">
        <f t="shared" si="34"/>
        <v>-7123.2910425451373</v>
      </c>
      <c r="AJ81">
        <f t="shared" si="35"/>
        <v>1.2188164181997356</v>
      </c>
      <c r="AK81">
        <f t="shared" si="49"/>
        <v>-0.49588956924729843</v>
      </c>
      <c r="AL81">
        <f t="shared" si="26"/>
        <v>-7122.5681156961846</v>
      </c>
      <c r="AN81">
        <f t="shared" si="36"/>
        <v>0</v>
      </c>
      <c r="AO81">
        <f t="shared" si="36"/>
        <v>0</v>
      </c>
      <c r="AP81">
        <f t="shared" si="36"/>
        <v>-6.5610535918761182E-5</v>
      </c>
      <c r="AQ81">
        <f t="shared" si="36"/>
        <v>-1.6193240531102742</v>
      </c>
      <c r="AR81">
        <f t="shared" si="36"/>
        <v>-1.6193896636461931</v>
      </c>
      <c r="AS81">
        <f t="shared" si="36"/>
        <v>2.7708241846730931E-4</v>
      </c>
      <c r="AT81">
        <f t="shared" si="36"/>
        <v>-1.1273418956950469E-4</v>
      </c>
      <c r="AU81">
        <f t="shared" si="23"/>
        <v>-1.6192253154172953</v>
      </c>
      <c r="AW81">
        <v>78</v>
      </c>
      <c r="AX81">
        <f>IF(Z81&gt;0, (R81*SUMPRODUCT(K81:$K$98, X81:$X$98)-K81*$AZ$3)/Z81, 0)</f>
        <v>-1438.4662573294559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50</v>
      </c>
      <c r="R82">
        <f t="shared" si="28"/>
        <v>2000000</v>
      </c>
      <c r="S82">
        <f t="shared" si="29"/>
        <v>-2554.4270815968052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-8.3029531217325694</v>
      </c>
      <c r="AC82">
        <f t="shared" si="30"/>
        <v>-8.6434528502119043</v>
      </c>
      <c r="AE82">
        <f t="shared" si="31"/>
        <v>0</v>
      </c>
      <c r="AF82">
        <f t="shared" si="32"/>
        <v>0</v>
      </c>
      <c r="AG82">
        <f t="shared" si="32"/>
        <v>-0.16918574251899904</v>
      </c>
      <c r="AH82">
        <f t="shared" si="33"/>
        <v>-4661.3035748828224</v>
      </c>
      <c r="AI82">
        <f t="shared" si="34"/>
        <v>-4661.4727606253418</v>
      </c>
      <c r="AJ82">
        <f t="shared" si="35"/>
        <v>0.34049972847933496</v>
      </c>
      <c r="AK82">
        <f t="shared" si="49"/>
        <v>-0.58120671852127992</v>
      </c>
      <c r="AL82">
        <f t="shared" si="26"/>
        <v>-4661.7134676153837</v>
      </c>
      <c r="AN82">
        <f t="shared" si="36"/>
        <v>0</v>
      </c>
      <c r="AO82">
        <f t="shared" si="36"/>
        <v>0</v>
      </c>
      <c r="AP82">
        <f t="shared" si="36"/>
        <v>-3.4341274809834653E-5</v>
      </c>
      <c r="AQ82">
        <f t="shared" si="36"/>
        <v>-0.94615009901995573</v>
      </c>
      <c r="AR82">
        <f t="shared" si="36"/>
        <v>-0.94618444029476567</v>
      </c>
      <c r="AS82">
        <f t="shared" si="36"/>
        <v>6.9114539879563516E-5</v>
      </c>
      <c r="AT82">
        <f t="shared" si="36"/>
        <v>-1.1797317755555029E-4</v>
      </c>
      <c r="AU82">
        <f t="shared" si="23"/>
        <v>-0.94623329893244168</v>
      </c>
      <c r="AW82">
        <v>79</v>
      </c>
      <c r="AX82">
        <f>IF(Z82&gt;0, (R82*SUMPRODUCT(K82:$K$98, X82:$X$98)-K82*$AZ$3)/Z82, 0)</f>
        <v>-2554.4270815968052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50</v>
      </c>
      <c r="R83">
        <f t="shared" si="28"/>
        <v>2000000</v>
      </c>
      <c r="S83">
        <f t="shared" si="29"/>
        <v>-4458.8241019129327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-8.6434528502119043</v>
      </c>
      <c r="AC83">
        <f t="shared" si="30"/>
        <v>-8.447795516525666</v>
      </c>
      <c r="AE83">
        <f t="shared" si="31"/>
        <v>0</v>
      </c>
      <c r="AF83">
        <f t="shared" si="32"/>
        <v>0</v>
      </c>
      <c r="AG83">
        <f t="shared" si="32"/>
        <v>-9.473120405110147E-2</v>
      </c>
      <c r="AH83">
        <f t="shared" si="33"/>
        <v>-2910.5072417083034</v>
      </c>
      <c r="AI83">
        <f t="shared" si="34"/>
        <v>-2910.6019729123545</v>
      </c>
      <c r="AJ83">
        <f t="shared" si="35"/>
        <v>-0.19565733368623839</v>
      </c>
      <c r="AK83">
        <f t="shared" si="49"/>
        <v>-0.60504169951483333</v>
      </c>
      <c r="AL83">
        <f t="shared" si="26"/>
        <v>-2911.4026719455555</v>
      </c>
      <c r="AN83">
        <f t="shared" si="36"/>
        <v>0</v>
      </c>
      <c r="AO83">
        <f t="shared" si="36"/>
        <v>0</v>
      </c>
      <c r="AP83">
        <f t="shared" si="36"/>
        <v>-1.7168315505474244E-5</v>
      </c>
      <c r="AQ83">
        <f t="shared" si="36"/>
        <v>-0.52747673912875537</v>
      </c>
      <c r="AR83">
        <f t="shared" si="36"/>
        <v>-0.52749390744426083</v>
      </c>
      <c r="AS83">
        <f t="shared" si="36"/>
        <v>-3.5459349106057702E-5</v>
      </c>
      <c r="AT83">
        <f t="shared" si="36"/>
        <v>-1.0965285298849975E-4</v>
      </c>
      <c r="AU83">
        <f t="shared" si="23"/>
        <v>-0.5276390196463554</v>
      </c>
      <c r="AW83">
        <v>80</v>
      </c>
      <c r="AX83">
        <f>IF(Z83&gt;0, (R83*SUMPRODUCT(K83:$K$98, X83:$X$98)-K83*$AZ$3)/Z83, 0)</f>
        <v>-4458.8241019129327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50</v>
      </c>
      <c r="R84">
        <f t="shared" si="28"/>
        <v>2000000</v>
      </c>
      <c r="S84">
        <f t="shared" si="29"/>
        <v>-7870.7189587627636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-8.447795516525666</v>
      </c>
      <c r="AC84">
        <f t="shared" si="30"/>
        <v>-7.9558013335953195</v>
      </c>
      <c r="AE84">
        <f t="shared" si="31"/>
        <v>0</v>
      </c>
      <c r="AF84">
        <f t="shared" si="32"/>
        <v>0</v>
      </c>
      <c r="AG84">
        <f t="shared" si="32"/>
        <v>-5.0540499383082603E-2</v>
      </c>
      <c r="AH84">
        <f t="shared" si="33"/>
        <v>-1729.7357051003144</v>
      </c>
      <c r="AI84">
        <f t="shared" si="34"/>
        <v>-1729.7862455996974</v>
      </c>
      <c r="AJ84">
        <f t="shared" si="35"/>
        <v>-0.49199418293034647</v>
      </c>
      <c r="AK84">
        <f t="shared" si="49"/>
        <v>-0.59134568615679672</v>
      </c>
      <c r="AL84">
        <f t="shared" si="26"/>
        <v>-1730.8695854687844</v>
      </c>
      <c r="AN84">
        <f t="shared" si="36"/>
        <v>0</v>
      </c>
      <c r="AO84">
        <f t="shared" si="36"/>
        <v>0</v>
      </c>
      <c r="AP84">
        <f t="shared" si="36"/>
        <v>-8.1781700118214209E-6</v>
      </c>
      <c r="AQ84">
        <f t="shared" si="36"/>
        <v>-0.27989578347069677</v>
      </c>
      <c r="AR84">
        <f t="shared" si="36"/>
        <v>-0.27990396164070863</v>
      </c>
      <c r="AS84">
        <f t="shared" si="36"/>
        <v>-7.9611640603977966E-5</v>
      </c>
      <c r="AT84">
        <f t="shared" si="36"/>
        <v>-9.5688123706317606E-5</v>
      </c>
      <c r="AU84">
        <f t="shared" si="23"/>
        <v>-0.28007926140501888</v>
      </c>
      <c r="AW84">
        <v>81</v>
      </c>
      <c r="AX84">
        <f>IF(Z84&gt;0, (R84*SUMPRODUCT(K84:$K$98, X84:$X$98)-K84*$AZ$3)/Z84, 0)</f>
        <v>-7870.7189587627636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50</v>
      </c>
      <c r="R85">
        <f t="shared" si="28"/>
        <v>2000000</v>
      </c>
      <c r="S85">
        <f t="shared" si="29"/>
        <v>-14295.095649475059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-7.9558013335953195</v>
      </c>
      <c r="AC85">
        <f t="shared" si="30"/>
        <v>-7.3254552223703904</v>
      </c>
      <c r="AE85">
        <f t="shared" si="31"/>
        <v>0</v>
      </c>
      <c r="AF85">
        <f t="shared" si="32"/>
        <v>0</v>
      </c>
      <c r="AG85">
        <f t="shared" si="32"/>
        <v>-2.5622267251633933E-2</v>
      </c>
      <c r="AH85">
        <f t="shared" si="33"/>
        <v>-976.51308550471356</v>
      </c>
      <c r="AI85">
        <f t="shared" si="34"/>
        <v>-976.53870777196516</v>
      </c>
      <c r="AJ85">
        <f t="shared" si="35"/>
        <v>-0.63034611122492912</v>
      </c>
      <c r="AK85">
        <f t="shared" si="49"/>
        <v>-0.5569060933516724</v>
      </c>
      <c r="AL85">
        <f t="shared" si="26"/>
        <v>-977.72595997654184</v>
      </c>
      <c r="AN85">
        <f t="shared" si="36"/>
        <v>0</v>
      </c>
      <c r="AO85">
        <f t="shared" si="36"/>
        <v>0</v>
      </c>
      <c r="AP85">
        <f t="shared" si="36"/>
        <v>-3.7018271808527477E-6</v>
      </c>
      <c r="AQ85">
        <f t="shared" si="36"/>
        <v>-0.14108363818386177</v>
      </c>
      <c r="AR85">
        <f t="shared" si="36"/>
        <v>-0.14108734001104262</v>
      </c>
      <c r="AS85">
        <f t="shared" si="36"/>
        <v>-9.1070487438166457E-5</v>
      </c>
      <c r="AT85">
        <f t="shared" si="36"/>
        <v>-8.0460097200034953E-5</v>
      </c>
      <c r="AU85">
        <f t="shared" si="23"/>
        <v>-0.14125887059568082</v>
      </c>
      <c r="AW85">
        <v>82</v>
      </c>
      <c r="AX85">
        <f>IF(Z85&gt;0, (R85*SUMPRODUCT(K85:$K$98, X85:$X$98)-K85*$AZ$3)/Z85, 0)</f>
        <v>-14295.095649475059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50</v>
      </c>
      <c r="R86">
        <f t="shared" si="28"/>
        <v>2000000</v>
      </c>
      <c r="S86">
        <f t="shared" si="29"/>
        <v>-27038.182450188113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-7.3254552223703904</v>
      </c>
      <c r="AC86">
        <f t="shared" si="30"/>
        <v>-6.653822883147444</v>
      </c>
      <c r="AE86">
        <f t="shared" si="31"/>
        <v>0</v>
      </c>
      <c r="AF86">
        <f t="shared" si="32"/>
        <v>0</v>
      </c>
      <c r="AG86">
        <f t="shared" si="32"/>
        <v>-1.2304493645986828E-2</v>
      </c>
      <c r="AH86">
        <f t="shared" si="33"/>
        <v>-522.46203732523065</v>
      </c>
      <c r="AI86">
        <f t="shared" si="34"/>
        <v>-522.47434181887661</v>
      </c>
      <c r="AJ86">
        <f t="shared" si="35"/>
        <v>-0.67163233922294641</v>
      </c>
      <c r="AK86">
        <f t="shared" si="49"/>
        <v>-0.51278186556592742</v>
      </c>
      <c r="AL86">
        <f t="shared" si="26"/>
        <v>-523.65875602366543</v>
      </c>
      <c r="AN86">
        <f t="shared" si="36"/>
        <v>0</v>
      </c>
      <c r="AO86">
        <f t="shared" si="36"/>
        <v>0</v>
      </c>
      <c r="AP86">
        <f t="shared" si="36"/>
        <v>-1.58724623955609E-6</v>
      </c>
      <c r="AQ86">
        <f t="shared" si="36"/>
        <v>-6.7396182883621411E-2</v>
      </c>
      <c r="AR86">
        <f t="shared" si="36"/>
        <v>-6.7397770129860965E-2</v>
      </c>
      <c r="AS86">
        <f t="shared" si="36"/>
        <v>-8.6638746417946107E-5</v>
      </c>
      <c r="AT86">
        <f t="shared" si="36"/>
        <v>-6.6147467035145802E-5</v>
      </c>
      <c r="AU86">
        <f t="shared" si="23"/>
        <v>-6.7550556343314055E-2</v>
      </c>
      <c r="AW86">
        <v>83</v>
      </c>
      <c r="AX86">
        <f>IF(Z86&gt;0, (R86*SUMPRODUCT(K86:$K$98, X86:$X$98)-K86*$AZ$3)/Z86, 0)</f>
        <v>-27038.182450188113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50</v>
      </c>
      <c r="R87">
        <f t="shared" si="28"/>
        <v>2000000</v>
      </c>
      <c r="S87">
        <f t="shared" si="29"/>
        <v>-53728.797178604014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-6.653822883147444</v>
      </c>
      <c r="AC87">
        <f t="shared" si="30"/>
        <v>-5.9955798004892698</v>
      </c>
      <c r="AE87">
        <f t="shared" si="31"/>
        <v>0</v>
      </c>
      <c r="AF87">
        <f t="shared" si="32"/>
        <v>0</v>
      </c>
      <c r="AG87">
        <f t="shared" si="32"/>
        <v>-5.5794844806956153E-3</v>
      </c>
      <c r="AH87">
        <f t="shared" si="33"/>
        <v>-264.0785691532538</v>
      </c>
      <c r="AI87">
        <f t="shared" si="34"/>
        <v>-264.08414863773447</v>
      </c>
      <c r="AJ87">
        <f t="shared" si="35"/>
        <v>-0.65824308265817422</v>
      </c>
      <c r="AK87">
        <f t="shared" si="49"/>
        <v>-0.46576760182032112</v>
      </c>
      <c r="AL87">
        <f t="shared" si="26"/>
        <v>-265.20815932221302</v>
      </c>
      <c r="AN87">
        <f t="shared" si="36"/>
        <v>0</v>
      </c>
      <c r="AO87">
        <f t="shared" si="36"/>
        <v>0</v>
      </c>
      <c r="AP87">
        <f t="shared" si="36"/>
        <v>-6.4262351272999242E-7</v>
      </c>
      <c r="AQ87">
        <f t="shared" si="36"/>
        <v>-3.0415551532247769E-2</v>
      </c>
      <c r="AR87">
        <f t="shared" si="36"/>
        <v>-3.0416194155760495E-2</v>
      </c>
      <c r="AS87">
        <f t="shared" si="36"/>
        <v>-7.5813900633930485E-5</v>
      </c>
      <c r="AT87">
        <f t="shared" si="36"/>
        <v>-5.3645316773115685E-5</v>
      </c>
      <c r="AU87">
        <f t="shared" si="23"/>
        <v>-3.0545653373167548E-2</v>
      </c>
      <c r="AW87">
        <v>84</v>
      </c>
      <c r="AX87">
        <f>IF(Z87&gt;0, (R87*SUMPRODUCT(K87:$K$98, X87:$X$98)-K87*$AZ$3)/Z87, 0)</f>
        <v>-53728.797178604014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50</v>
      </c>
      <c r="R88">
        <f t="shared" si="28"/>
        <v>2000000</v>
      </c>
      <c r="S88">
        <f t="shared" si="29"/>
        <v>-112924.14121100178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-5.9955798004892698</v>
      </c>
      <c r="AC88">
        <f t="shared" si="30"/>
        <v>-5.3781031506449155</v>
      </c>
      <c r="AE88">
        <f t="shared" si="31"/>
        <v>0</v>
      </c>
      <c r="AF88">
        <f t="shared" si="32"/>
        <v>0</v>
      </c>
      <c r="AG88">
        <f t="shared" si="32"/>
        <v>-2.381290259536172E-3</v>
      </c>
      <c r="AH88">
        <f t="shared" si="33"/>
        <v>-125.69597505409949</v>
      </c>
      <c r="AI88">
        <f t="shared" si="34"/>
        <v>-125.69835634435903</v>
      </c>
      <c r="AJ88">
        <f t="shared" si="35"/>
        <v>-0.61747664984435424</v>
      </c>
      <c r="AK88">
        <f t="shared" si="49"/>
        <v>-0.41969058603424891</v>
      </c>
      <c r="AL88">
        <f t="shared" si="26"/>
        <v>-126.73552358023763</v>
      </c>
      <c r="AN88">
        <f t="shared" si="36"/>
        <v>0</v>
      </c>
      <c r="AO88">
        <f t="shared" si="36"/>
        <v>0</v>
      </c>
      <c r="AP88">
        <f t="shared" si="36"/>
        <v>-2.4488199273149403E-7</v>
      </c>
      <c r="AQ88">
        <f t="shared" si="36"/>
        <v>-1.292605163369354E-2</v>
      </c>
      <c r="AR88">
        <f t="shared" si="36"/>
        <v>-1.2926296515686272E-2</v>
      </c>
      <c r="AS88">
        <f t="shared" si="36"/>
        <v>-6.3498732199284664E-5</v>
      </c>
      <c r="AT88">
        <f t="shared" si="36"/>
        <v>-4.3159235472089775E-5</v>
      </c>
      <c r="AU88">
        <f t="shared" si="23"/>
        <v>-1.3032954483357645E-2</v>
      </c>
      <c r="AW88">
        <v>85</v>
      </c>
      <c r="AX88">
        <f>IF(Z88&gt;0, (R88*SUMPRODUCT(K88:$K$98, X88:$X$98)-K88*$AZ$3)/Z88, 0)</f>
        <v>-112924.14121100178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50</v>
      </c>
      <c r="R89">
        <f t="shared" si="28"/>
        <v>2000000</v>
      </c>
      <c r="S89">
        <f t="shared" si="29"/>
        <v>-255274.6551702469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-5.3781031506449155</v>
      </c>
      <c r="AC89">
        <f t="shared" si="30"/>
        <v>-4.8125540224780723</v>
      </c>
      <c r="AE89">
        <f t="shared" si="31"/>
        <v>0</v>
      </c>
      <c r="AF89">
        <f t="shared" si="32"/>
        <v>0</v>
      </c>
      <c r="AG89">
        <f t="shared" si="32"/>
        <v>-9.4262276434542642E-4</v>
      </c>
      <c r="AH89">
        <f t="shared" si="33"/>
        <v>-56.594183703815361</v>
      </c>
      <c r="AI89">
        <f t="shared" si="34"/>
        <v>-56.59512632657971</v>
      </c>
      <c r="AJ89">
        <f t="shared" si="35"/>
        <v>-0.56554912816684322</v>
      </c>
      <c r="AK89">
        <f t="shared" si="49"/>
        <v>-0.37646722054514414</v>
      </c>
      <c r="AL89">
        <f t="shared" si="26"/>
        <v>-57.537142675291697</v>
      </c>
      <c r="AN89">
        <f t="shared" si="36"/>
        <v>0</v>
      </c>
      <c r="AO89">
        <f t="shared" si="36"/>
        <v>0</v>
      </c>
      <c r="AP89">
        <f t="shared" si="36"/>
        <v>-8.6549470698329869E-8</v>
      </c>
      <c r="AQ89">
        <f t="shared" si="36"/>
        <v>-5.1963487722160601E-3</v>
      </c>
      <c r="AR89">
        <f t="shared" si="36"/>
        <v>-5.1964353216867589E-3</v>
      </c>
      <c r="AS89">
        <f t="shared" si="36"/>
        <v>-5.1927430089949636E-5</v>
      </c>
      <c r="AT89">
        <f t="shared" si="36"/>
        <v>-3.4566360909053437E-5</v>
      </c>
      <c r="AU89">
        <f t="shared" si="23"/>
        <v>-5.2829291126857622E-3</v>
      </c>
      <c r="AW89">
        <v>86</v>
      </c>
      <c r="AX89">
        <f>IF(Z89&gt;0, (R89*SUMPRODUCT(K89:$K$98, X89:$X$98)-K89*$AZ$3)/Z89, 0)</f>
        <v>-255274.6551702469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50</v>
      </c>
      <c r="R90">
        <f t="shared" si="28"/>
        <v>2000000</v>
      </c>
      <c r="S90">
        <f t="shared" si="29"/>
        <v>-624967.0510183624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-4.8125540224780723</v>
      </c>
      <c r="AC90">
        <f t="shared" si="30"/>
        <v>-4.3012546749998091</v>
      </c>
      <c r="AE90">
        <f t="shared" si="31"/>
        <v>0</v>
      </c>
      <c r="AF90">
        <f t="shared" si="32"/>
        <v>0</v>
      </c>
      <c r="AG90">
        <f t="shared" si="32"/>
        <v>-3.4411851536741517E-4</v>
      </c>
      <c r="AH90">
        <f t="shared" si="33"/>
        <v>-23.56312085338228</v>
      </c>
      <c r="AI90">
        <f t="shared" si="34"/>
        <v>-23.563464971897648</v>
      </c>
      <c r="AJ90">
        <f t="shared" si="35"/>
        <v>-0.51129934747826322</v>
      </c>
      <c r="AK90">
        <f t="shared" si="49"/>
        <v>-0.33687878157346507</v>
      </c>
      <c r="AL90">
        <f t="shared" si="26"/>
        <v>-24.411643100949377</v>
      </c>
      <c r="AN90">
        <f t="shared" si="36"/>
        <v>0</v>
      </c>
      <c r="AO90">
        <f t="shared" si="36"/>
        <v>0</v>
      </c>
      <c r="AP90">
        <f t="shared" si="36"/>
        <v>-2.821087199564445E-8</v>
      </c>
      <c r="AQ90">
        <f t="shared" si="36"/>
        <v>-1.9317071198651705E-3</v>
      </c>
      <c r="AR90">
        <f t="shared" si="36"/>
        <v>-1.9317353307371661E-3</v>
      </c>
      <c r="AS90">
        <f t="shared" si="36"/>
        <v>-4.1916374153146355E-5</v>
      </c>
      <c r="AT90">
        <f t="shared" si="36"/>
        <v>-2.7617357859604424E-5</v>
      </c>
      <c r="AU90">
        <f t="shared" si="23"/>
        <v>-2.0012690627499168E-3</v>
      </c>
      <c r="AW90">
        <v>87</v>
      </c>
      <c r="AX90">
        <f>IF(Z90&gt;0, (R90*SUMPRODUCT(K90:$K$98, X90:$X$98)-K90*$AZ$3)/Z90, 0)</f>
        <v>-624967.0510183624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50</v>
      </c>
      <c r="R91">
        <f t="shared" si="28"/>
        <v>2000000</v>
      </c>
      <c r="S91">
        <f t="shared" si="29"/>
        <v>-1668931.6285734207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-4.3012546749998091</v>
      </c>
      <c r="AC91">
        <f t="shared" si="30"/>
        <v>-3.8420295104674596</v>
      </c>
      <c r="AE91">
        <f t="shared" si="31"/>
        <v>0</v>
      </c>
      <c r="AF91">
        <f t="shared" si="32"/>
        <v>0</v>
      </c>
      <c r="AG91">
        <f t="shared" si="32"/>
        <v>-1.1510446098237027E-4</v>
      </c>
      <c r="AH91">
        <f t="shared" si="33"/>
        <v>-9.0229147692548288</v>
      </c>
      <c r="AI91">
        <f t="shared" si="34"/>
        <v>-9.0230298737158119</v>
      </c>
      <c r="AJ91">
        <f t="shared" si="35"/>
        <v>-0.45922516453234952</v>
      </c>
      <c r="AK91">
        <f t="shared" si="49"/>
        <v>-0.30108782724998667</v>
      </c>
      <c r="AL91">
        <f t="shared" si="26"/>
        <v>-9.7833428654981489</v>
      </c>
      <c r="AN91">
        <f t="shared" si="36"/>
        <v>0</v>
      </c>
      <c r="AO91">
        <f t="shared" si="36"/>
        <v>0</v>
      </c>
      <c r="AP91">
        <f t="shared" si="36"/>
        <v>-8.4252462396418335E-9</v>
      </c>
      <c r="AQ91">
        <f t="shared" si="36"/>
        <v>-6.604459816888982E-4</v>
      </c>
      <c r="AR91">
        <f t="shared" si="36"/>
        <v>-6.6045440693513792E-4</v>
      </c>
      <c r="AS91">
        <f t="shared" si="36"/>
        <v>-3.3613684974535268E-5</v>
      </c>
      <c r="AT91">
        <f t="shared" si="36"/>
        <v>-2.2038581847218021E-5</v>
      </c>
      <c r="AU91">
        <f t="shared" si="23"/>
        <v>-7.161066737568912E-4</v>
      </c>
      <c r="AW91">
        <v>88</v>
      </c>
      <c r="AX91">
        <f>IF(Z91&gt;0, (R91*SUMPRODUCT(K91:$K$98, X91:$X$98)-K91*$AZ$3)/Z91, 0)</f>
        <v>-1668931.6285734207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50</v>
      </c>
      <c r="R92">
        <f t="shared" si="28"/>
        <v>2000000</v>
      </c>
      <c r="S92">
        <f t="shared" si="29"/>
        <v>-4899906.353704351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-3.8420295104674596</v>
      </c>
      <c r="AC92">
        <f t="shared" si="30"/>
        <v>-3.4309427496168143</v>
      </c>
      <c r="AE92">
        <f t="shared" si="31"/>
        <v>0</v>
      </c>
      <c r="AF92">
        <f t="shared" si="32"/>
        <v>0</v>
      </c>
      <c r="AG92">
        <f t="shared" si="32"/>
        <v>-3.5010288992798874E-5</v>
      </c>
      <c r="AH92">
        <f t="shared" si="33"/>
        <v>-3.1577250951899076</v>
      </c>
      <c r="AI92">
        <f t="shared" si="34"/>
        <v>-3.1577601054789004</v>
      </c>
      <c r="AJ92">
        <f t="shared" si="35"/>
        <v>-0.41108676085064522</v>
      </c>
      <c r="AK92">
        <f t="shared" si="49"/>
        <v>-0.26894206573272217</v>
      </c>
      <c r="AL92">
        <f t="shared" si="26"/>
        <v>-3.837788932062268</v>
      </c>
      <c r="AN92">
        <f t="shared" si="36"/>
        <v>0</v>
      </c>
      <c r="AO92">
        <f t="shared" si="36"/>
        <v>0</v>
      </c>
      <c r="AP92">
        <f t="shared" si="36"/>
        <v>-2.2880637476097462E-9</v>
      </c>
      <c r="AQ92">
        <f t="shared" si="36"/>
        <v>-2.0637008499723209E-4</v>
      </c>
      <c r="AR92">
        <f t="shared" si="36"/>
        <v>-2.063723730609797E-4</v>
      </c>
      <c r="AS92">
        <f t="shared" si="36"/>
        <v>-2.6866179677012821E-5</v>
      </c>
      <c r="AT92">
        <f t="shared" si="36"/>
        <v>-1.7576449909821915E-5</v>
      </c>
      <c r="AU92">
        <f t="shared" si="23"/>
        <v>-2.5081500264781441E-4</v>
      </c>
      <c r="AW92">
        <v>89</v>
      </c>
      <c r="AX92">
        <f>IF(Z92&gt;0, (R92*SUMPRODUCT(K92:$K$98, X92:$X$98)-K92*$AZ$3)/Z92, 0)</f>
        <v>-4899906.353704351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50</v>
      </c>
      <c r="R93">
        <f t="shared" si="28"/>
        <v>2000000</v>
      </c>
      <c r="S93">
        <f t="shared" si="29"/>
        <v>-15961192.383756407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-3.4309427496168143</v>
      </c>
      <c r="AC93">
        <f t="shared" si="30"/>
        <v>-3.0635176850300843</v>
      </c>
      <c r="AE93">
        <f t="shared" si="31"/>
        <v>0</v>
      </c>
      <c r="AF93">
        <f t="shared" si="32"/>
        <v>0</v>
      </c>
      <c r="AG93">
        <f t="shared" si="32"/>
        <v>-9.5967694999648169E-6</v>
      </c>
      <c r="AH93">
        <f t="shared" si="33"/>
        <v>-1.0025366641162428</v>
      </c>
      <c r="AI93">
        <f t="shared" si="34"/>
        <v>-1.0025462608857427</v>
      </c>
      <c r="AJ93">
        <f t="shared" si="35"/>
        <v>-0.36742506458673008</v>
      </c>
      <c r="AK93">
        <f t="shared" si="49"/>
        <v>-0.24016599247317702</v>
      </c>
      <c r="AL93">
        <f t="shared" si="26"/>
        <v>-1.6101373179456497</v>
      </c>
      <c r="AN93">
        <f t="shared" si="36"/>
        <v>0</v>
      </c>
      <c r="AO93">
        <f t="shared" si="36"/>
        <v>0</v>
      </c>
      <c r="AP93">
        <f t="shared" si="36"/>
        <v>-5.5998896066241468E-10</v>
      </c>
      <c r="AQ93">
        <f t="shared" si="36"/>
        <v>-5.8499838363990856E-5</v>
      </c>
      <c r="AR93">
        <f t="shared" si="36"/>
        <v>-5.8500398352951522E-5</v>
      </c>
      <c r="AS93">
        <f t="shared" si="36"/>
        <v>-2.1439921010919134E-5</v>
      </c>
      <c r="AT93">
        <f t="shared" si="36"/>
        <v>-1.4014122618241979E-5</v>
      </c>
      <c r="AU93">
        <f t="shared" si="23"/>
        <v>-9.3954441982112627E-5</v>
      </c>
      <c r="AW93">
        <v>90</v>
      </c>
      <c r="AX93">
        <f>IF(Z93&gt;0, (R93*SUMPRODUCT(K93:$K$98, X93:$X$98)-K93*$AZ$3)/Z93, 0)</f>
        <v>-15961192.383756407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50</v>
      </c>
      <c r="R94">
        <f t="shared" si="28"/>
        <v>2000000</v>
      </c>
      <c r="S94">
        <f t="shared" si="29"/>
        <v>-58355104.643490791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-3.0635176850300843</v>
      </c>
      <c r="AC94">
        <f t="shared" si="30"/>
        <v>-2.7353338324829783</v>
      </c>
      <c r="AE94">
        <f t="shared" si="31"/>
        <v>0</v>
      </c>
      <c r="AF94">
        <f t="shared" si="32"/>
        <v>0</v>
      </c>
      <c r="AG94">
        <f t="shared" si="32"/>
        <v>-2.3436971360037573E-6</v>
      </c>
      <c r="AH94">
        <f t="shared" si="33"/>
        <v>-0.28628418675845646</v>
      </c>
      <c r="AI94">
        <f t="shared" si="34"/>
        <v>-0.28628653045559249</v>
      </c>
      <c r="AJ94">
        <f t="shared" si="35"/>
        <v>-0.32818385254710591</v>
      </c>
      <c r="AK94">
        <f t="shared" si="49"/>
        <v>-0.21444623795210591</v>
      </c>
      <c r="AL94">
        <f t="shared" si="26"/>
        <v>-0.82891662095480434</v>
      </c>
      <c r="AN94">
        <f t="shared" si="36"/>
        <v>0</v>
      </c>
      <c r="AO94">
        <f t="shared" si="36"/>
        <v>0</v>
      </c>
      <c r="AP94">
        <f t="shared" si="36"/>
        <v>-1.2210624285962599E-10</v>
      </c>
      <c r="AQ94">
        <f t="shared" si="36"/>
        <v>-1.491535996617891E-5</v>
      </c>
      <c r="AR94">
        <f t="shared" si="36"/>
        <v>-1.491548207242177E-5</v>
      </c>
      <c r="AS94">
        <f t="shared" si="36"/>
        <v>-1.7098325797356932E-5</v>
      </c>
      <c r="AT94">
        <f t="shared" si="36"/>
        <v>-1.117261441739075E-5</v>
      </c>
      <c r="AU94">
        <f t="shared" si="23"/>
        <v>-4.3186422287169455E-5</v>
      </c>
      <c r="AW94">
        <v>91</v>
      </c>
      <c r="AX94">
        <f>IF(Z94&gt;0, (R94*SUMPRODUCT(K94:$K$98, X94:$X$98)-K94*$AZ$3)/Z94, 0)</f>
        <v>-58355104.643490791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50</v>
      </c>
      <c r="R95">
        <f t="shared" si="28"/>
        <v>2000000</v>
      </c>
      <c r="S95">
        <f t="shared" si="29"/>
        <v>-243105478.1867893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-2.7353338324829783</v>
      </c>
      <c r="AC95">
        <f t="shared" si="30"/>
        <v>-2.442275218927346</v>
      </c>
      <c r="AE95">
        <f t="shared" si="31"/>
        <v>0</v>
      </c>
      <c r="AF95">
        <f t="shared" si="32"/>
        <v>0</v>
      </c>
      <c r="AG95">
        <f t="shared" si="32"/>
        <v>-5.0230773019660876E-7</v>
      </c>
      <c r="AH95">
        <f t="shared" si="33"/>
        <v>-7.2718097377884441E-2</v>
      </c>
      <c r="AI95">
        <f t="shared" si="34"/>
        <v>-7.2718599685614643E-2</v>
      </c>
      <c r="AJ95">
        <f t="shared" si="35"/>
        <v>-0.29305861355563234</v>
      </c>
      <c r="AK95">
        <f t="shared" si="49"/>
        <v>-0.19147336827380851</v>
      </c>
      <c r="AL95">
        <f t="shared" si="26"/>
        <v>-0.55725058151505547</v>
      </c>
      <c r="AN95">
        <f t="shared" si="36"/>
        <v>0</v>
      </c>
      <c r="AO95">
        <f t="shared" si="36"/>
        <v>0</v>
      </c>
      <c r="AP95">
        <f t="shared" si="36"/>
        <v>-2.336620691522214E-11</v>
      </c>
      <c r="AQ95">
        <f t="shared" si="36"/>
        <v>-3.3826795959278903E-6</v>
      </c>
      <c r="AR95">
        <f t="shared" si="36"/>
        <v>-3.3827029621348059E-6</v>
      </c>
      <c r="AS95">
        <f t="shared" si="36"/>
        <v>-1.363241652671516E-5</v>
      </c>
      <c r="AT95">
        <f t="shared" si="36"/>
        <v>-8.9069032246212191E-6</v>
      </c>
      <c r="AU95">
        <f t="shared" si="23"/>
        <v>-2.5922022713471183E-5</v>
      </c>
      <c r="AW95">
        <v>92</v>
      </c>
      <c r="AX95">
        <f>IF(Z95&gt;0, (R95*SUMPRODUCT(K95:$K$98, X95:$X$98)-K95*$AZ$3)/Z95, 0)</f>
        <v>-243105478.1867893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50</v>
      </c>
      <c r="R96">
        <f t="shared" si="28"/>
        <v>2000000</v>
      </c>
      <c r="S96">
        <f t="shared" si="29"/>
        <v>-1176934188.8301632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-2.442275218927346</v>
      </c>
      <c r="AC96">
        <f t="shared" si="30"/>
        <v>-2.1806058079323005</v>
      </c>
      <c r="AE96">
        <f t="shared" si="31"/>
        <v>0</v>
      </c>
      <c r="AF96">
        <f t="shared" si="32"/>
        <v>0</v>
      </c>
      <c r="AG96">
        <f t="shared" si="32"/>
        <v>-9.2639241370826194E-8</v>
      </c>
      <c r="AH96">
        <f t="shared" si="33"/>
        <v>-1.6185816460952657E-2</v>
      </c>
      <c r="AI96">
        <f t="shared" si="34"/>
        <v>-1.6185909100194028E-2</v>
      </c>
      <c r="AJ96">
        <f t="shared" si="35"/>
        <v>-0.26166941099504548</v>
      </c>
      <c r="AK96">
        <f t="shared" si="49"/>
        <v>-0.17095926532491423</v>
      </c>
      <c r="AL96">
        <f t="shared" si="26"/>
        <v>-0.44881458542015373</v>
      </c>
      <c r="AN96">
        <f t="shared" si="36"/>
        <v>0</v>
      </c>
      <c r="AO96">
        <f t="shared" si="36"/>
        <v>0</v>
      </c>
      <c r="AP96">
        <f t="shared" si="36"/>
        <v>-3.8476479090756359E-12</v>
      </c>
      <c r="AQ96">
        <f t="shared" si="36"/>
        <v>-6.7225639956804287E-7</v>
      </c>
      <c r="AR96">
        <f t="shared" si="36"/>
        <v>-6.7226024721595201E-7</v>
      </c>
      <c r="AS96">
        <f t="shared" si="36"/>
        <v>-1.0868091611998061E-5</v>
      </c>
      <c r="AT96">
        <f t="shared" si="36"/>
        <v>-7.1005661319206752E-6</v>
      </c>
      <c r="AU96">
        <f t="shared" si="23"/>
        <v>-1.8640917991134688E-5</v>
      </c>
      <c r="AW96">
        <v>93</v>
      </c>
      <c r="AX96">
        <f>IF(Z96&gt;0, (R96*SUMPRODUCT(K96:$K$98, X96:$X$98)-K96*$AZ$3)/Z96, 0)</f>
        <v>-1176934188.8301632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50</v>
      </c>
      <c r="R97">
        <f t="shared" si="28"/>
        <v>2000000</v>
      </c>
      <c r="S97">
        <f t="shared" si="29"/>
        <v>-6800120551.2575045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-2.1806058079323005</v>
      </c>
      <c r="AC97">
        <f t="shared" si="30"/>
        <v>-1.9469700572649131</v>
      </c>
      <c r="AE97">
        <f t="shared" si="31"/>
        <v>0</v>
      </c>
      <c r="AF97">
        <f t="shared" si="32"/>
        <v>0</v>
      </c>
      <c r="AG97">
        <f t="shared" si="32"/>
        <v>-1.4315702512839069E-8</v>
      </c>
      <c r="AH97">
        <f t="shared" si="33"/>
        <v>-3.0958858577711545E-3</v>
      </c>
      <c r="AI97">
        <f t="shared" si="34"/>
        <v>-3.0959001734736672E-3</v>
      </c>
      <c r="AJ97">
        <f t="shared" si="35"/>
        <v>-0.2336357506673874</v>
      </c>
      <c r="AK97">
        <f t="shared" si="49"/>
        <v>-0.15264240655526104</v>
      </c>
      <c r="AL97">
        <f t="shared" si="26"/>
        <v>-0.38937405739612208</v>
      </c>
      <c r="AN97">
        <f t="shared" si="36"/>
        <v>0</v>
      </c>
      <c r="AO97">
        <f t="shared" si="36"/>
        <v>0</v>
      </c>
      <c r="AP97">
        <f t="shared" si="36"/>
        <v>-5.3087830300293258E-13</v>
      </c>
      <c r="AQ97">
        <f t="shared" si="36"/>
        <v>-1.1480670466505696E-7</v>
      </c>
      <c r="AR97">
        <f t="shared" si="36"/>
        <v>-1.1480723554335996E-7</v>
      </c>
      <c r="AS97">
        <f t="shared" si="36"/>
        <v>-8.6640631658754E-6</v>
      </c>
      <c r="AT97">
        <f t="shared" si="36"/>
        <v>-5.6605354634650091E-6</v>
      </c>
      <c r="AU97">
        <f t="shared" si="23"/>
        <v>-1.4439405864883768E-5</v>
      </c>
      <c r="AW97">
        <v>94</v>
      </c>
      <c r="AX97">
        <f>IF(Z97&gt;0, (R97*SUMPRODUCT(K97:$K$98, X97:$X$98)-K97*$AZ$3)/Z97, 0)</f>
        <v>-6800120551.2575045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-1.9469700572649131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-5.726281005135628E-4</v>
      </c>
      <c r="AI98">
        <f t="shared" si="34"/>
        <v>-5.726281005135628E-4</v>
      </c>
      <c r="AJ98">
        <f t="shared" si="35"/>
        <v>-1.9469700572649131</v>
      </c>
      <c r="AK98">
        <f t="shared" si="49"/>
        <v>-0.13628790400854393</v>
      </c>
      <c r="AL98">
        <f t="shared" si="26"/>
        <v>-2.0838305893739708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-1.8959939392961877E-8</v>
      </c>
      <c r="AR98">
        <f t="shared" si="36"/>
        <v>-1.8959939392961877E-8</v>
      </c>
      <c r="AS98">
        <f t="shared" si="36"/>
        <v>-6.4464936758338405E-5</v>
      </c>
      <c r="AT98">
        <f t="shared" si="36"/>
        <v>-4.5125455730836882E-6</v>
      </c>
      <c r="AU98">
        <f t="shared" si="36"/>
        <v>-6.8996442270815052E-5</v>
      </c>
      <c r="AW98">
        <v>95</v>
      </c>
    </row>
    <row r="100" spans="5:50" x14ac:dyDescent="0.25">
      <c r="AN100" s="8">
        <f t="shared" ref="AN100:AU100" si="50">SUM(AN3:AN98)</f>
        <v>87388.160658349705</v>
      </c>
      <c r="AO100" s="8">
        <f t="shared" si="50"/>
        <v>-8738.8160658349716</v>
      </c>
      <c r="AP100" s="8">
        <f t="shared" si="50"/>
        <v>-955.69540446167434</v>
      </c>
      <c r="AQ100" s="8">
        <f t="shared" si="50"/>
        <v>-52502.138246209819</v>
      </c>
      <c r="AR100" s="8">
        <f t="shared" si="50"/>
        <v>25191.510941843229</v>
      </c>
      <c r="AS100" s="8">
        <f t="shared" si="50"/>
        <v>-303.15759061745371</v>
      </c>
      <c r="AT100" s="8">
        <f t="shared" si="50"/>
        <v>76.995378785222528</v>
      </c>
      <c r="AU100" s="8">
        <f t="shared" si="50"/>
        <v>24965.348730011017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63407-445D-4676-B85F-9418A790FF1A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101653.32168754967</v>
      </c>
      <c r="K3">
        <v>1</v>
      </c>
      <c r="L3" s="2">
        <v>0</v>
      </c>
      <c r="O3">
        <f>$C$3</f>
        <v>101653.32168754967</v>
      </c>
      <c r="P3">
        <f>O3*C5</f>
        <v>10165.332168754969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101653.32168754967</v>
      </c>
      <c r="AF3">
        <f t="shared" ref="AF3:AG34" si="4">-$Z3*P3</f>
        <v>-10165.332168754969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90967.507591094691</v>
      </c>
      <c r="AJ3">
        <f t="shared" ref="AJ3:AJ66" si="7">AB3-AC3</f>
        <v>0</v>
      </c>
      <c r="AL3">
        <f t="shared" ref="AL3:AL34" si="8">SUM(AI3:AK3)</f>
        <v>90967.507591094691</v>
      </c>
      <c r="AN3">
        <f t="shared" ref="AN3:AU34" si="9">AE3*$K3</f>
        <v>101653.32168754967</v>
      </c>
      <c r="AO3">
        <f t="shared" si="9"/>
        <v>-10165.332168754969</v>
      </c>
      <c r="AP3">
        <f t="shared" si="9"/>
        <v>-520.48192770000003</v>
      </c>
      <c r="AQ3">
        <f t="shared" si="9"/>
        <v>0</v>
      </c>
      <c r="AR3">
        <f t="shared" si="9"/>
        <v>90967.507591094691</v>
      </c>
      <c r="AS3">
        <f t="shared" si="9"/>
        <v>0</v>
      </c>
      <c r="AT3">
        <f t="shared" si="9"/>
        <v>0</v>
      </c>
      <c r="AU3">
        <f t="shared" si="9"/>
        <v>90967.507591094691</v>
      </c>
      <c r="AW3">
        <v>0</v>
      </c>
      <c r="AX3">
        <f>IF(Z3&gt;0, (R3*SUMPRODUCT(K3:$K$98, X3:$X$98)-K3*$AZ$3)/Z3, 0)</f>
        <v>0</v>
      </c>
      <c r="AZ3">
        <f>C6*SUMPRODUCT(X4:X89, K4:K89)/1</f>
        <v>60315.241506479862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2000000</v>
      </c>
      <c r="S4">
        <f t="shared" si="1"/>
        <v>4097.1687558647045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4045.774665841876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-4045.774665841876</v>
      </c>
      <c r="AK4">
        <f>G4*SUM(AB4, AE4:AF4)</f>
        <v>0</v>
      </c>
      <c r="AL4">
        <f t="shared" si="8"/>
        <v>-9133.3866658418756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-4746.3494728985916</v>
      </c>
      <c r="AR4">
        <f t="shared" si="9"/>
        <v>-4746.3494728985916</v>
      </c>
      <c r="AS4">
        <f t="shared" si="9"/>
        <v>-3774.3956207126371</v>
      </c>
      <c r="AT4">
        <f t="shared" si="9"/>
        <v>0</v>
      </c>
      <c r="AU4">
        <f t="shared" si="9"/>
        <v>-8520.7450936112273</v>
      </c>
      <c r="AW4">
        <v>1</v>
      </c>
      <c r="AX4">
        <f>IF(Z4&gt;0, (R4*SUMPRODUCT(K4:$K$98, X4:$X$98)-K4*$AZ$3)/Z4, 0)</f>
        <v>4097.1687558647045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2000000</v>
      </c>
      <c r="S5">
        <f t="shared" si="1"/>
        <v>4095.0002190137288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4045.774665841876</v>
      </c>
      <c r="AC5">
        <f t="shared" si="2"/>
        <v>3992.8454335464485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-5055.7085662588079</v>
      </c>
      <c r="AI5">
        <f t="shared" si="6"/>
        <v>-5104.4612551476512</v>
      </c>
      <c r="AJ5">
        <f t="shared" si="7"/>
        <v>52.929232295427482</v>
      </c>
      <c r="AK5">
        <f>G5*SUM(AB5, AE5:AF5)</f>
        <v>165.87676129951691</v>
      </c>
      <c r="AL5">
        <f t="shared" si="8"/>
        <v>-4885.6552615527062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-4323.1769300226697</v>
      </c>
      <c r="AR5">
        <f t="shared" si="9"/>
        <v>-4364.8657451746058</v>
      </c>
      <c r="AS5">
        <f t="shared" si="9"/>
        <v>45.260210905062131</v>
      </c>
      <c r="AT5">
        <f t="shared" si="9"/>
        <v>141.8425485327389</v>
      </c>
      <c r="AU5">
        <f t="shared" si="9"/>
        <v>-4177.7629857368038</v>
      </c>
      <c r="AW5">
        <v>2</v>
      </c>
      <c r="AX5">
        <f>IF(Z5&gt;0, (R5*SUMPRODUCT(K5:$K$98, X5:$X$98)-K5*$AZ$3)/Z5, 0)</f>
        <v>4095.0002190137288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2000000</v>
      </c>
      <c r="S6">
        <f t="shared" si="1"/>
        <v>4900.2980014946825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3992.8454335464485</v>
      </c>
      <c r="AC6">
        <f t="shared" si="2"/>
        <v>4717.9328752908405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-5036.6987923330908</v>
      </c>
      <c r="AI6">
        <f t="shared" si="6"/>
        <v>-5084.8380368632379</v>
      </c>
      <c r="AJ6">
        <f t="shared" si="7"/>
        <v>-725.08744174439198</v>
      </c>
      <c r="AK6">
        <f>G6*SUM(AB6, AE6:AF6)</f>
        <v>233.58145786246726</v>
      </c>
      <c r="AL6">
        <f t="shared" si="8"/>
        <v>-5576.3440207451622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-3885.359963847226</v>
      </c>
      <c r="AR6">
        <f t="shared" si="9"/>
        <v>-3922.4950598891014</v>
      </c>
      <c r="AS6">
        <f t="shared" si="9"/>
        <v>-559.33972480754164</v>
      </c>
      <c r="AT6">
        <f t="shared" si="9"/>
        <v>180.18707929435371</v>
      </c>
      <c r="AU6">
        <f t="shared" si="9"/>
        <v>-4301.6477054022889</v>
      </c>
      <c r="AW6">
        <v>3</v>
      </c>
      <c r="AX6">
        <f>IF(Z6&gt;0, (R6*SUMPRODUCT(K6:$K$98, X6:$X$98)-K6*$AZ$3)/Z6, 0)</f>
        <v>4900.2980014946825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2000000</v>
      </c>
      <c r="S7">
        <f t="shared" si="1"/>
        <v>5288.7637538785402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4717.9328752908405</v>
      </c>
      <c r="AC7">
        <f t="shared" si="2"/>
        <v>5027.7355161395681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-5024.5760103692546</v>
      </c>
      <c r="AI7">
        <f t="shared" si="6"/>
        <v>-5072.1082480538407</v>
      </c>
      <c r="AJ7">
        <f t="shared" si="7"/>
        <v>-309.80264084872761</v>
      </c>
      <c r="AK7">
        <f>G7*SUM(AB7, AE7:AF7)</f>
        <v>231.65050417678026</v>
      </c>
      <c r="AL7">
        <f t="shared" si="8"/>
        <v>-5150.2603847257878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-3526.5292769131038</v>
      </c>
      <c r="AR7">
        <f t="shared" si="9"/>
        <v>-3559.890067444675</v>
      </c>
      <c r="AS7">
        <f t="shared" si="9"/>
        <v>-217.43687044705365</v>
      </c>
      <c r="AT7">
        <f t="shared" si="9"/>
        <v>162.58531730940248</v>
      </c>
      <c r="AU7">
        <f t="shared" si="9"/>
        <v>-3614.7416205823256</v>
      </c>
      <c r="AW7">
        <v>4</v>
      </c>
      <c r="AX7">
        <f>IF(Z7&gt;0, (R7*SUMPRODUCT(K7:$K$98, X7:$X$98)-K7*$AZ$3)/Z7, 0)</f>
        <v>5288.7637538785402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2000000</v>
      </c>
      <c r="S8">
        <f t="shared" si="1"/>
        <v>4600.9908557629542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5027.7355161395681</v>
      </c>
      <c r="AC8">
        <f t="shared" si="2"/>
        <v>4318.6390583813845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-5011.8257595158575</v>
      </c>
      <c r="AI8">
        <f t="shared" si="6"/>
        <v>-5058.7573791796094</v>
      </c>
      <c r="AJ8">
        <f t="shared" si="7"/>
        <v>709.09645775818353</v>
      </c>
      <c r="AK8">
        <f t="shared" ref="AK8:AK71" si="22">G8*SUM(AB8:AB8, AE8:AF8)</f>
        <v>107.09076649377279</v>
      </c>
      <c r="AL8">
        <f t="shared" si="8"/>
        <v>-4242.5701549276528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-3283.4690896028533</v>
      </c>
      <c r="AR8">
        <f t="shared" si="9"/>
        <v>-3314.2160728151771</v>
      </c>
      <c r="AS8">
        <f t="shared" si="9"/>
        <v>464.56050395909699</v>
      </c>
      <c r="AT8">
        <f t="shared" si="9"/>
        <v>70.159905478866307</v>
      </c>
      <c r="AU8">
        <f t="shared" si="9"/>
        <v>-2779.4956633772135</v>
      </c>
      <c r="AW8">
        <v>5</v>
      </c>
      <c r="AX8">
        <f>IF(Z8&gt;0, (R8*SUMPRODUCT(K8:$K$98, X8:$X$98)-K8*$AZ$3)/Z8, 0)</f>
        <v>4600.9908557629542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2000000</v>
      </c>
      <c r="S9">
        <f t="shared" si="1"/>
        <v>3374.31034548037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4318.6390583813845</v>
      </c>
      <c r="AC9">
        <f t="shared" si="2"/>
        <v>3127.1284329956834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-5000.246817423882</v>
      </c>
      <c r="AI9">
        <f t="shared" si="6"/>
        <v>-5046.584114720561</v>
      </c>
      <c r="AJ9">
        <f t="shared" si="7"/>
        <v>1191.5106253857011</v>
      </c>
      <c r="AK9">
        <f t="shared" si="22"/>
        <v>25.479970444450167</v>
      </c>
      <c r="AL9">
        <f t="shared" si="8"/>
        <v>-3829.5935188904095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-3102.4559254348237</v>
      </c>
      <c r="AR9">
        <f t="shared" si="9"/>
        <v>-3131.2063907250113</v>
      </c>
      <c r="AS9">
        <f t="shared" si="9"/>
        <v>739.28534628834723</v>
      </c>
      <c r="AT9">
        <f t="shared" si="9"/>
        <v>15.80931665409574</v>
      </c>
      <c r="AU9">
        <f t="shared" si="9"/>
        <v>-2376.1117277825683</v>
      </c>
      <c r="AW9">
        <v>6</v>
      </c>
      <c r="AX9">
        <f>IF(Z9&gt;0, (R9*SUMPRODUCT(K9:$K$98, X9:$X$98)-K9*$AZ$3)/Z9, 0)</f>
        <v>3374.31034548037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2000000</v>
      </c>
      <c r="S10">
        <f t="shared" si="1"/>
        <v>2126.1248242015172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3127.1284329956834</v>
      </c>
      <c r="AC10">
        <f t="shared" si="2"/>
        <v>1945.3599690965784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-4998.5933155657549</v>
      </c>
      <c r="AI10">
        <f t="shared" si="6"/>
        <v>-5044.3422750565778</v>
      </c>
      <c r="AJ10">
        <f t="shared" si="7"/>
        <v>1181.768463899105</v>
      </c>
      <c r="AK10">
        <f t="shared" si="22"/>
        <v>12.821226575282303</v>
      </c>
      <c r="AL10">
        <f t="shared" si="8"/>
        <v>-3849.7525845821906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-2942.2540487154383</v>
      </c>
      <c r="AR10">
        <f t="shared" si="9"/>
        <v>-2969.1826369779055</v>
      </c>
      <c r="AS10">
        <f t="shared" si="9"/>
        <v>695.60830978661477</v>
      </c>
      <c r="AT10">
        <f t="shared" si="9"/>
        <v>7.5467843489389166</v>
      </c>
      <c r="AU10">
        <f t="shared" si="9"/>
        <v>-2266.027542842352</v>
      </c>
      <c r="AW10">
        <v>7</v>
      </c>
      <c r="AX10">
        <f>IF(Z10&gt;0, (R10*SUMPRODUCT(K10:$K$98, X10:$X$98)-K10*$AZ$3)/Z10, 0)</f>
        <v>2126.1248242015172</v>
      </c>
    </row>
    <row r="11" spans="1:52" x14ac:dyDescent="0.25">
      <c r="A11" t="s">
        <v>33</v>
      </c>
      <c r="C11" s="12">
        <f>AU91</f>
        <v>28981.760185842319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2000000</v>
      </c>
      <c r="S11">
        <f t="shared" si="1"/>
        <v>853.29765516709517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1945.3599690965784</v>
      </c>
      <c r="AC11">
        <f t="shared" si="2"/>
        <v>770.81130050467618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-4994.2730008179433</v>
      </c>
      <c r="AI11">
        <f t="shared" si="6"/>
        <v>-5039.4396138888378</v>
      </c>
      <c r="AJ11">
        <f t="shared" si="7"/>
        <v>1174.5486685919022</v>
      </c>
      <c r="AK11">
        <f t="shared" si="22"/>
        <v>4.6688639258317881</v>
      </c>
      <c r="AL11">
        <f t="shared" si="8"/>
        <v>-3860.2220813711037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-2793.3400233387938</v>
      </c>
      <c r="AR11">
        <f t="shared" si="9"/>
        <v>-2818.6021001193226</v>
      </c>
      <c r="AS11">
        <f t="shared" si="9"/>
        <v>656.93521455469443</v>
      </c>
      <c r="AT11">
        <f t="shared" si="9"/>
        <v>2.611335917242148</v>
      </c>
      <c r="AU11">
        <f t="shared" si="9"/>
        <v>-2159.0555496473862</v>
      </c>
      <c r="AW11">
        <v>8</v>
      </c>
      <c r="AX11">
        <f>IF(Z11&gt;0, (R11*SUMPRODUCT(K11:$K$98, X11:$X$98)-K11*$AZ$3)/Z11, 0)</f>
        <v>853.29765516709517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2000000</v>
      </c>
      <c r="S12">
        <f t="shared" si="1"/>
        <v>-387.85068377888808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770.81130050467618</v>
      </c>
      <c r="AC12">
        <f t="shared" si="2"/>
        <v>-345.88527840411916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-4997.6785096363928</v>
      </c>
      <c r="AI12">
        <f t="shared" si="6"/>
        <v>-5042.2685146138374</v>
      </c>
      <c r="AJ12">
        <f t="shared" si="7"/>
        <v>1116.6965789087953</v>
      </c>
      <c r="AK12">
        <f t="shared" si="22"/>
        <v>1.7728659911607552</v>
      </c>
      <c r="AL12">
        <f t="shared" si="8"/>
        <v>-3923.7990697138812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-2656.3192567074711</v>
      </c>
      <c r="AR12">
        <f t="shared" si="9"/>
        <v>-2680.0193183760807</v>
      </c>
      <c r="AS12">
        <f t="shared" si="9"/>
        <v>593.53610295965223</v>
      </c>
      <c r="AT12">
        <f t="shared" si="9"/>
        <v>0.94229712111368225</v>
      </c>
      <c r="AU12">
        <f t="shared" si="9"/>
        <v>-2085.5409182953149</v>
      </c>
      <c r="AW12">
        <v>9</v>
      </c>
      <c r="AX12">
        <f>IF(Z12&gt;0, (R12*SUMPRODUCT(K12:$K$98, X12:$X$98)-K12*$AZ$3)/Z12, 0)</f>
        <v>-387.85068377888808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2000000</v>
      </c>
      <c r="S13">
        <f t="shared" si="1"/>
        <v>-1610.1908141189103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-345.88527840411916</v>
      </c>
      <c r="AC13">
        <f t="shared" si="2"/>
        <v>-1417.5790723608588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-5005.0871543024414</v>
      </c>
      <c r="AI13">
        <f t="shared" si="6"/>
        <v>-5049.1061320512545</v>
      </c>
      <c r="AJ13">
        <f t="shared" si="7"/>
        <v>1071.6937939567397</v>
      </c>
      <c r="AK13">
        <f t="shared" si="22"/>
        <v>-0.69177055680823829</v>
      </c>
      <c r="AL13">
        <f t="shared" si="8"/>
        <v>-3978.1041086513228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-2528.7614354625252</v>
      </c>
      <c r="AR13">
        <f t="shared" si="9"/>
        <v>-2551.0015063999504</v>
      </c>
      <c r="AS13">
        <f t="shared" si="9"/>
        <v>541.46068854220084</v>
      </c>
      <c r="AT13">
        <f t="shared" si="9"/>
        <v>-0.34950894006738109</v>
      </c>
      <c r="AU13">
        <f t="shared" si="9"/>
        <v>-2009.8903267978167</v>
      </c>
      <c r="AW13">
        <v>10</v>
      </c>
      <c r="AX13">
        <f>IF(Z13&gt;0, (R13*SUMPRODUCT(K13:$K$98, X13:$X$98)-K13*$AZ$3)/Z13, 0)</f>
        <v>-1610.1908141189103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2000000</v>
      </c>
      <c r="S14">
        <f t="shared" si="1"/>
        <v>-783.96222484393888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-1417.5790723608588</v>
      </c>
      <c r="AC14">
        <f t="shared" si="2"/>
        <v>-681.31551589196897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-5017.9856266945444</v>
      </c>
      <c r="AI14">
        <f t="shared" si="6"/>
        <v>-5061.4389650252015</v>
      </c>
      <c r="AJ14">
        <f t="shared" si="7"/>
        <v>-736.26355646888987</v>
      </c>
      <c r="AK14">
        <f t="shared" si="22"/>
        <v>-99.230535065260128</v>
      </c>
      <c r="AL14">
        <f t="shared" si="8"/>
        <v>-5896.9330565593518</v>
      </c>
      <c r="AN14">
        <f t="shared" si="9"/>
        <v>0</v>
      </c>
      <c r="AO14">
        <f t="shared" si="9"/>
        <v>0</v>
      </c>
      <c r="AP14">
        <f t="shared" si="9"/>
        <v>-19.602043100112667</v>
      </c>
      <c r="AQ14">
        <f t="shared" si="9"/>
        <v>-2263.6412830177278</v>
      </c>
      <c r="AR14">
        <f t="shared" si="9"/>
        <v>-2283.2433261178403</v>
      </c>
      <c r="AS14">
        <f t="shared" si="9"/>
        <v>-332.13259375202369</v>
      </c>
      <c r="AT14">
        <f t="shared" si="9"/>
        <v>-44.763447410993216</v>
      </c>
      <c r="AU14">
        <f t="shared" si="9"/>
        <v>-2660.1393672808576</v>
      </c>
      <c r="AW14">
        <v>11</v>
      </c>
      <c r="AX14">
        <f>IF(Z14&gt;0, (R14*SUMPRODUCT(K14:$K$98, X14:$X$98)-K14*$AZ$3)/Z14, 0)</f>
        <v>-783.96222484393888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2000000</v>
      </c>
      <c r="S15">
        <f t="shared" si="1"/>
        <v>-34.686257180347923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-681.31551589196897</v>
      </c>
      <c r="AC15">
        <f t="shared" si="2"/>
        <v>-29.75591325665664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-5034.4655400522161</v>
      </c>
      <c r="AI15">
        <f t="shared" si="6"/>
        <v>-5077.3584833610657</v>
      </c>
      <c r="AJ15">
        <f t="shared" si="7"/>
        <v>-651.55960263531233</v>
      </c>
      <c r="AK15">
        <f t="shared" si="22"/>
        <v>-47.692086112437835</v>
      </c>
      <c r="AL15">
        <f t="shared" si="8"/>
        <v>-5776.6101721088162</v>
      </c>
      <c r="AN15">
        <f t="shared" si="9"/>
        <v>0</v>
      </c>
      <c r="AO15">
        <f t="shared" si="9"/>
        <v>0</v>
      </c>
      <c r="AP15">
        <f t="shared" si="9"/>
        <v>-17.27611230581876</v>
      </c>
      <c r="AQ15">
        <f t="shared" si="9"/>
        <v>-2027.7459498045766</v>
      </c>
      <c r="AR15">
        <f t="shared" si="9"/>
        <v>-2045.0220621103956</v>
      </c>
      <c r="AS15">
        <f t="shared" si="9"/>
        <v>-262.43050722844572</v>
      </c>
      <c r="AT15">
        <f t="shared" si="9"/>
        <v>-19.209076650313886</v>
      </c>
      <c r="AU15">
        <f t="shared" si="9"/>
        <v>-2326.6616459891552</v>
      </c>
      <c r="AW15">
        <v>12</v>
      </c>
      <c r="AX15">
        <f>IF(Z15&gt;0, (R15*SUMPRODUCT(K15:$K$98, X15:$X$98)-K15*$AZ$3)/Z15, 0)</f>
        <v>-34.686257180347923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2000000</v>
      </c>
      <c r="S16">
        <f t="shared" si="1"/>
        <v>644.05869252806372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-29.75591325665664</v>
      </c>
      <c r="AC16">
        <f t="shared" si="2"/>
        <v>545.35607055755099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-5062.503115583042</v>
      </c>
      <c r="AI16">
        <f t="shared" si="6"/>
        <v>-5104.8405668809137</v>
      </c>
      <c r="AJ16">
        <f t="shared" si="7"/>
        <v>-575.11198381420763</v>
      </c>
      <c r="AK16">
        <f t="shared" si="22"/>
        <v>-2.082913927965965</v>
      </c>
      <c r="AL16">
        <f t="shared" si="8"/>
        <v>-5682.0354646230871</v>
      </c>
      <c r="AN16">
        <f t="shared" si="9"/>
        <v>0</v>
      </c>
      <c r="AO16">
        <f t="shared" si="9"/>
        <v>0</v>
      </c>
      <c r="AP16">
        <f t="shared" si="9"/>
        <v>-15.225335013100052</v>
      </c>
      <c r="AQ16">
        <f t="shared" si="9"/>
        <v>-1820.5702888754213</v>
      </c>
      <c r="AR16">
        <f t="shared" si="9"/>
        <v>-1835.7956238885215</v>
      </c>
      <c r="AS16">
        <f t="shared" si="9"/>
        <v>-206.82096713885446</v>
      </c>
      <c r="AT16">
        <f t="shared" si="9"/>
        <v>-0.7490545931452538</v>
      </c>
      <c r="AU16">
        <f t="shared" si="9"/>
        <v>-2043.3656456205213</v>
      </c>
      <c r="AW16">
        <v>13</v>
      </c>
      <c r="AX16">
        <f>IF(Z16&gt;0, (R16*SUMPRODUCT(K16:$K$98, X16:$X$98)-K16*$AZ$3)/Z16, 0)</f>
        <v>644.05869252806372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2000000</v>
      </c>
      <c r="S17">
        <f t="shared" si="1"/>
        <v>1254.9102631667358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545.35607055755099</v>
      </c>
      <c r="AC17">
        <f t="shared" si="2"/>
        <v>1048.7660795560405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-5103.1904166363165</v>
      </c>
      <c r="AI17">
        <f t="shared" si="6"/>
        <v>-5144.9769136607929</v>
      </c>
      <c r="AJ17">
        <f t="shared" si="7"/>
        <v>-503.4100089984895</v>
      </c>
      <c r="AK17">
        <f t="shared" si="22"/>
        <v>38.174924939028571</v>
      </c>
      <c r="AL17">
        <f t="shared" si="8"/>
        <v>-5610.2119977202537</v>
      </c>
      <c r="AN17">
        <f t="shared" si="9"/>
        <v>0</v>
      </c>
      <c r="AO17">
        <f t="shared" si="9"/>
        <v>0</v>
      </c>
      <c r="AP17">
        <f t="shared" si="9"/>
        <v>-13.41714429284813</v>
      </c>
      <c r="AQ17">
        <f t="shared" si="9"/>
        <v>-1638.5733921123474</v>
      </c>
      <c r="AR17">
        <f t="shared" si="9"/>
        <v>-1651.9905364051956</v>
      </c>
      <c r="AS17">
        <f t="shared" si="9"/>
        <v>-161.63893147684357</v>
      </c>
      <c r="AT17">
        <f t="shared" si="9"/>
        <v>12.257511702298713</v>
      </c>
      <c r="AU17">
        <f t="shared" si="9"/>
        <v>-1801.3719561797404</v>
      </c>
      <c r="AW17">
        <v>14</v>
      </c>
      <c r="AX17">
        <f>IF(Z17&gt;0, (R17*SUMPRODUCT(K17:$K$98, X17:$X$98)-K17*$AZ$3)/Z17, 0)</f>
        <v>1254.9102631667358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2000000</v>
      </c>
      <c r="S18">
        <f t="shared" si="1"/>
        <v>1800.6499934783385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1048.7660795560405</v>
      </c>
      <c r="AC18">
        <f t="shared" si="2"/>
        <v>1485.1750962596925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-5146.4132733153783</v>
      </c>
      <c r="AI18">
        <f t="shared" si="6"/>
        <v>-5187.6532450377772</v>
      </c>
      <c r="AJ18">
        <f t="shared" si="7"/>
        <v>-436.40901670365201</v>
      </c>
      <c r="AK18">
        <f t="shared" si="22"/>
        <v>73.413625568922839</v>
      </c>
      <c r="AL18">
        <f t="shared" si="8"/>
        <v>-5550.6486361725065</v>
      </c>
      <c r="AN18">
        <f t="shared" si="9"/>
        <v>0</v>
      </c>
      <c r="AO18">
        <f t="shared" si="9"/>
        <v>0</v>
      </c>
      <c r="AP18">
        <f t="shared" si="9"/>
        <v>-11.822912104073193</v>
      </c>
      <c r="AQ18">
        <f t="shared" si="9"/>
        <v>-1475.4033342024763</v>
      </c>
      <c r="AR18">
        <f t="shared" si="9"/>
        <v>-1487.2262463065497</v>
      </c>
      <c r="AS18">
        <f t="shared" si="9"/>
        <v>-125.11224499967101</v>
      </c>
      <c r="AT18">
        <f t="shared" si="9"/>
        <v>21.046640094355144</v>
      </c>
      <c r="AU18">
        <f t="shared" si="9"/>
        <v>-1591.2918512118654</v>
      </c>
      <c r="AW18">
        <v>15</v>
      </c>
      <c r="AX18">
        <f>IF(Z18&gt;0, (R18*SUMPRODUCT(K18:$K$98, X18:$X$98)-K18*$AZ$3)/Z18, 0)</f>
        <v>1800.6499934783385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2000000</v>
      </c>
      <c r="S19">
        <f t="shared" si="1"/>
        <v>2288.1373111992912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1485.1750962596925</v>
      </c>
      <c r="AC19">
        <f t="shared" si="2"/>
        <v>1862.4346270714977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-5198.2802900208362</v>
      </c>
      <c r="AI19">
        <f t="shared" si="6"/>
        <v>-5238.9779050187608</v>
      </c>
      <c r="AJ19">
        <f t="shared" si="7"/>
        <v>-377.25953081180523</v>
      </c>
      <c r="AK19">
        <f t="shared" si="22"/>
        <v>103.96225673817848</v>
      </c>
      <c r="AL19">
        <f t="shared" si="8"/>
        <v>-5512.2751790923876</v>
      </c>
      <c r="AN19">
        <f t="shared" si="9"/>
        <v>0</v>
      </c>
      <c r="AO19">
        <f t="shared" si="9"/>
        <v>0</v>
      </c>
      <c r="AP19">
        <f t="shared" si="9"/>
        <v>-10.417344786889762</v>
      </c>
      <c r="AQ19">
        <f t="shared" si="9"/>
        <v>-1330.6007755688395</v>
      </c>
      <c r="AR19">
        <f t="shared" si="9"/>
        <v>-1341.0181203557293</v>
      </c>
      <c r="AS19">
        <f t="shared" si="9"/>
        <v>-96.566902183512781</v>
      </c>
      <c r="AT19">
        <f t="shared" si="9"/>
        <v>26.611158253867956</v>
      </c>
      <c r="AU19">
        <f t="shared" si="9"/>
        <v>-1410.973864285374</v>
      </c>
      <c r="AW19">
        <v>16</v>
      </c>
      <c r="AX19">
        <f>IF(Z19&gt;0, (R19*SUMPRODUCT(K19:$K$98, X19:$X$98)-K19*$AZ$3)/Z19, 0)</f>
        <v>2288.1373111992912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50</v>
      </c>
      <c r="R20">
        <f t="shared" si="0"/>
        <v>2000000</v>
      </c>
      <c r="S20">
        <f t="shared" si="1"/>
        <v>2721.6629209359089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1862.4346270714977</v>
      </c>
      <c r="AC20">
        <f t="shared" si="2"/>
        <v>2185.9971238368398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-5256.8099991967119</v>
      </c>
      <c r="AI20">
        <f t="shared" si="6"/>
        <v>-5296.9692177946772</v>
      </c>
      <c r="AJ20">
        <f t="shared" si="7"/>
        <v>-323.56249676534208</v>
      </c>
      <c r="AK20">
        <f t="shared" si="22"/>
        <v>130.37042389500485</v>
      </c>
      <c r="AL20">
        <f t="shared" si="8"/>
        <v>-5490.1612906650143</v>
      </c>
      <c r="AN20">
        <f t="shared" si="9"/>
        <v>0</v>
      </c>
      <c r="AO20">
        <f t="shared" si="9"/>
        <v>0</v>
      </c>
      <c r="AP20">
        <f t="shared" si="9"/>
        <v>-9.1781533698599791</v>
      </c>
      <c r="AQ20">
        <f t="shared" si="9"/>
        <v>-1201.4130277745348</v>
      </c>
      <c r="AR20">
        <f t="shared" si="9"/>
        <v>-1210.5911811443948</v>
      </c>
      <c r="AS20">
        <f t="shared" si="9"/>
        <v>-73.948306857683576</v>
      </c>
      <c r="AT20">
        <f t="shared" si="9"/>
        <v>29.795394113137366</v>
      </c>
      <c r="AU20">
        <f t="shared" si="9"/>
        <v>-1254.7440938889411</v>
      </c>
      <c r="AW20">
        <v>17</v>
      </c>
      <c r="AX20">
        <f>IF(Z20&gt;0, (R20*SUMPRODUCT(K20:$K$98, X20:$X$98)-K20*$AZ$3)/Z20, 0)</f>
        <v>2721.6629209359089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50</v>
      </c>
      <c r="R21">
        <f t="shared" si="0"/>
        <v>2000000</v>
      </c>
      <c r="S21">
        <f t="shared" si="1"/>
        <v>3106.0638240265012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2185.9971238368398</v>
      </c>
      <c r="AC21">
        <f t="shared" si="2"/>
        <v>2461.5155892178173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-5330.806963287394</v>
      </c>
      <c r="AI21">
        <f t="shared" si="6"/>
        <v>-5370.4313195252971</v>
      </c>
      <c r="AJ21">
        <f t="shared" si="7"/>
        <v>-275.51846538097743</v>
      </c>
      <c r="AK21">
        <f t="shared" si="22"/>
        <v>153.0197986685788</v>
      </c>
      <c r="AL21">
        <f t="shared" si="8"/>
        <v>-5492.9299862376956</v>
      </c>
      <c r="AN21">
        <f t="shared" si="9"/>
        <v>0</v>
      </c>
      <c r="AO21">
        <f t="shared" si="9"/>
        <v>0</v>
      </c>
      <c r="AP21">
        <f t="shared" si="9"/>
        <v>-8.0856372510594614</v>
      </c>
      <c r="AQ21">
        <f t="shared" si="9"/>
        <v>-1087.789820527928</v>
      </c>
      <c r="AR21">
        <f t="shared" si="9"/>
        <v>-1095.8754577789873</v>
      </c>
      <c r="AS21">
        <f t="shared" si="9"/>
        <v>-56.221540954857836</v>
      </c>
      <c r="AT21">
        <f t="shared" si="9"/>
        <v>31.224799636763585</v>
      </c>
      <c r="AU21">
        <f t="shared" si="9"/>
        <v>-1120.8721990970816</v>
      </c>
      <c r="AW21">
        <v>18</v>
      </c>
      <c r="AX21">
        <f>IF(Z21&gt;0, (R21*SUMPRODUCT(K21:$K$98, X21:$X$98)-K21*$AZ$3)/Z21, 0)</f>
        <v>3106.0638240265012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2000000</v>
      </c>
      <c r="S22">
        <f t="shared" si="1"/>
        <v>3443.6416123717759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2461.5155892178173</v>
      </c>
      <c r="AC22">
        <f t="shared" si="2"/>
        <v>2692.4146018644587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-5422.5281672128631</v>
      </c>
      <c r="AI22">
        <f t="shared" si="6"/>
        <v>-5461.6207166842069</v>
      </c>
      <c r="AJ22">
        <f t="shared" si="7"/>
        <v>-230.89901264664149</v>
      </c>
      <c r="AK22">
        <f t="shared" si="22"/>
        <v>172.30609124524722</v>
      </c>
      <c r="AL22">
        <f t="shared" si="8"/>
        <v>-5520.2136380856009</v>
      </c>
      <c r="AN22">
        <f t="shared" si="9"/>
        <v>0</v>
      </c>
      <c r="AO22">
        <f t="shared" si="9"/>
        <v>0</v>
      </c>
      <c r="AP22">
        <f t="shared" si="9"/>
        <v>-7.122426985370363</v>
      </c>
      <c r="AQ22">
        <f t="shared" si="9"/>
        <v>-987.95196193071035</v>
      </c>
      <c r="AR22">
        <f t="shared" si="9"/>
        <v>-995.07438891608069</v>
      </c>
      <c r="AS22">
        <f t="shared" si="9"/>
        <v>-42.068408963076678</v>
      </c>
      <c r="AT22">
        <f t="shared" si="9"/>
        <v>31.393131699646098</v>
      </c>
      <c r="AU22">
        <f t="shared" si="9"/>
        <v>-1005.7496661795112</v>
      </c>
      <c r="AW22">
        <v>19</v>
      </c>
      <c r="AX22">
        <f>IF(Z22&gt;0, (R22*SUMPRODUCT(K22:$K$98, X22:$X$98)-K22*$AZ$3)/Z22, 0)</f>
        <v>3443.6416123717759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50</v>
      </c>
      <c r="R23">
        <f t="shared" si="0"/>
        <v>2000000</v>
      </c>
      <c r="S23">
        <f t="shared" si="1"/>
        <v>3736.5173632019373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2692.4146018644587</v>
      </c>
      <c r="AC23">
        <f t="shared" si="2"/>
        <v>2881.8633838396163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-5525.1532980423181</v>
      </c>
      <c r="AI23">
        <f t="shared" si="6"/>
        <v>-5563.7167931864979</v>
      </c>
      <c r="AJ23">
        <f t="shared" si="7"/>
        <v>-189.44878197515754</v>
      </c>
      <c r="AK23">
        <f t="shared" si="22"/>
        <v>188.46902213051214</v>
      </c>
      <c r="AL23">
        <f t="shared" si="8"/>
        <v>-5564.6965530311436</v>
      </c>
      <c r="AN23">
        <f t="shared" si="9"/>
        <v>0</v>
      </c>
      <c r="AO23">
        <f t="shared" si="9"/>
        <v>0</v>
      </c>
      <c r="AP23">
        <f t="shared" si="9"/>
        <v>-6.273246852192047</v>
      </c>
      <c r="AQ23">
        <f t="shared" si="9"/>
        <v>-898.79432362742625</v>
      </c>
      <c r="AR23">
        <f t="shared" si="9"/>
        <v>-905.06757047961833</v>
      </c>
      <c r="AS23">
        <f t="shared" si="9"/>
        <v>-30.818238096259478</v>
      </c>
      <c r="AT23">
        <f t="shared" si="9"/>
        <v>30.65885743487631</v>
      </c>
      <c r="AU23">
        <f t="shared" si="9"/>
        <v>-905.22695114100156</v>
      </c>
      <c r="AW23">
        <v>20</v>
      </c>
      <c r="AX23">
        <f>IF(Z23&gt;0, (R23*SUMPRODUCT(K23:$K$98, X23:$X$98)-K23*$AZ$3)/Z23, 0)</f>
        <v>3736.5173632019373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2000000</v>
      </c>
      <c r="S24">
        <f t="shared" si="1"/>
        <v>3988.6787865860747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2881.8633838396163</v>
      </c>
      <c r="AC24">
        <f t="shared" si="2"/>
        <v>3034.3197244138573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-5648.3349747155662</v>
      </c>
      <c r="AI24">
        <f t="shared" si="6"/>
        <v>-5686.3716265339363</v>
      </c>
      <c r="AJ24">
        <f t="shared" si="7"/>
        <v>-152.45634057424104</v>
      </c>
      <c r="AK24">
        <f t="shared" si="22"/>
        <v>201.73043686877315</v>
      </c>
      <c r="AL24">
        <f t="shared" si="8"/>
        <v>-5637.0975302394045</v>
      </c>
      <c r="AN24">
        <f t="shared" si="9"/>
        <v>0</v>
      </c>
      <c r="AO24">
        <f t="shared" si="9"/>
        <v>0</v>
      </c>
      <c r="AP24">
        <f t="shared" si="9"/>
        <v>-5.5245924702372653</v>
      </c>
      <c r="AQ24">
        <f t="shared" si="9"/>
        <v>-820.38632158524945</v>
      </c>
      <c r="AR24">
        <f t="shared" si="9"/>
        <v>-825.91091405548673</v>
      </c>
      <c r="AS24">
        <f t="shared" si="9"/>
        <v>-22.143356760165936</v>
      </c>
      <c r="AT24">
        <f t="shared" si="9"/>
        <v>29.300119733584346</v>
      </c>
      <c r="AU24">
        <f t="shared" si="9"/>
        <v>-818.75415108206835</v>
      </c>
      <c r="AW24">
        <v>21</v>
      </c>
      <c r="AX24">
        <f>IF(Z24&gt;0, (R24*SUMPRODUCT(K24:$K$98, X24:$X$98)-K24*$AZ$3)/Z24, 0)</f>
        <v>3988.6787865860747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2000000</v>
      </c>
      <c r="S25">
        <f t="shared" si="1"/>
        <v>4202.1143607149543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3034.3197244138573</v>
      </c>
      <c r="AC25">
        <f t="shared" si="2"/>
        <v>3152.5500672943786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-5792.4541232105039</v>
      </c>
      <c r="AI25">
        <f t="shared" si="6"/>
        <v>-5829.9655971576103</v>
      </c>
      <c r="AJ25">
        <f t="shared" si="7"/>
        <v>-118.23034288052122</v>
      </c>
      <c r="AK25">
        <f t="shared" si="22"/>
        <v>212.40238070897004</v>
      </c>
      <c r="AL25">
        <f t="shared" si="8"/>
        <v>-5735.7935593291613</v>
      </c>
      <c r="AN25">
        <f t="shared" si="9"/>
        <v>0</v>
      </c>
      <c r="AO25">
        <f t="shared" si="9"/>
        <v>0</v>
      </c>
      <c r="AP25">
        <f t="shared" si="9"/>
        <v>-4.8645656935161172</v>
      </c>
      <c r="AQ25">
        <f t="shared" si="9"/>
        <v>-751.17745703004334</v>
      </c>
      <c r="AR25">
        <f t="shared" si="9"/>
        <v>-756.04202272355951</v>
      </c>
      <c r="AS25">
        <f t="shared" si="9"/>
        <v>-15.332355927155005</v>
      </c>
      <c r="AT25">
        <f t="shared" si="9"/>
        <v>27.544780988210679</v>
      </c>
      <c r="AU25">
        <f t="shared" si="9"/>
        <v>-743.82959766250383</v>
      </c>
      <c r="AW25">
        <v>22</v>
      </c>
      <c r="AX25">
        <f>IF(Z25&gt;0, (R25*SUMPRODUCT(K25:$K$98, X25:$X$98)-K25*$AZ$3)/Z25, 0)</f>
        <v>4202.1143607149543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2000000</v>
      </c>
      <c r="S26">
        <f t="shared" si="1"/>
        <v>4379.0336353260618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3152.5500672943786</v>
      </c>
      <c r="AC26">
        <f t="shared" si="2"/>
        <v>3239.4232035373466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-5939.2636920752684</v>
      </c>
      <c r="AI26">
        <f t="shared" si="6"/>
        <v>-5976.2515696906012</v>
      </c>
      <c r="AJ26">
        <f t="shared" si="7"/>
        <v>-86.87313624296803</v>
      </c>
      <c r="AK26">
        <f t="shared" si="22"/>
        <v>220.67850471060652</v>
      </c>
      <c r="AL26">
        <f t="shared" si="8"/>
        <v>-5842.4462012229624</v>
      </c>
      <c r="AN26">
        <f t="shared" si="9"/>
        <v>0</v>
      </c>
      <c r="AO26">
        <f t="shared" si="9"/>
        <v>0</v>
      </c>
      <c r="AP26">
        <f t="shared" si="9"/>
        <v>-4.2827362820762875</v>
      </c>
      <c r="AQ26">
        <f t="shared" si="9"/>
        <v>-687.69288055405207</v>
      </c>
      <c r="AR26">
        <f t="shared" si="9"/>
        <v>-691.97561683612832</v>
      </c>
      <c r="AS26">
        <f t="shared" si="9"/>
        <v>-10.058828905913845</v>
      </c>
      <c r="AT26">
        <f t="shared" si="9"/>
        <v>25.551826699206721</v>
      </c>
      <c r="AU26">
        <f t="shared" si="9"/>
        <v>-676.48261904283538</v>
      </c>
      <c r="AW26">
        <v>23</v>
      </c>
      <c r="AX26">
        <f>IF(Z26&gt;0, (R26*SUMPRODUCT(K26:$K$98, X26:$X$98)-K26*$AZ$3)/Z26, 0)</f>
        <v>4379.0336353260618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50</v>
      </c>
      <c r="R27">
        <f t="shared" si="0"/>
        <v>2000000</v>
      </c>
      <c r="S27">
        <f t="shared" si="1"/>
        <v>4524.8012303572887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3239.4232035373466</v>
      </c>
      <c r="AC27">
        <f t="shared" si="2"/>
        <v>3299.9897812627719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-6096.8612983609119</v>
      </c>
      <c r="AI27">
        <f t="shared" si="6"/>
        <v>-6133.3268756676325</v>
      </c>
      <c r="AJ27">
        <f t="shared" si="7"/>
        <v>-60.566577725425304</v>
      </c>
      <c r="AK27">
        <f t="shared" si="22"/>
        <v>226.75962424761428</v>
      </c>
      <c r="AL27">
        <f t="shared" si="8"/>
        <v>-5967.1338291454431</v>
      </c>
      <c r="AN27">
        <f t="shared" si="9"/>
        <v>0</v>
      </c>
      <c r="AO27">
        <f t="shared" si="9"/>
        <v>0</v>
      </c>
      <c r="AP27">
        <f t="shared" si="9"/>
        <v>-3.7698753581828517</v>
      </c>
      <c r="AQ27">
        <f t="shared" si="9"/>
        <v>-630.30421752608402</v>
      </c>
      <c r="AR27">
        <f t="shared" si="9"/>
        <v>-634.07409288426686</v>
      </c>
      <c r="AS27">
        <f t="shared" si="9"/>
        <v>-6.2614790649280572</v>
      </c>
      <c r="AT27">
        <f t="shared" si="9"/>
        <v>23.442807788054186</v>
      </c>
      <c r="AU27">
        <f t="shared" si="9"/>
        <v>-616.89276416114069</v>
      </c>
      <c r="AW27">
        <v>24</v>
      </c>
      <c r="AX27">
        <f>IF(Z27&gt;0, (R27*SUMPRODUCT(K27:$K$98, X27:$X$98)-K27*$AZ$3)/Z27, 0)</f>
        <v>4524.8012303572887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2000000</v>
      </c>
      <c r="S28">
        <f t="shared" si="1"/>
        <v>4642.9982300243655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3299.9897812627719</v>
      </c>
      <c r="AC28">
        <f t="shared" si="2"/>
        <v>3337.7743657719329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-6270.056186526981</v>
      </c>
      <c r="AI28">
        <f t="shared" si="6"/>
        <v>-6306.0003566559717</v>
      </c>
      <c r="AJ28">
        <f t="shared" si="7"/>
        <v>-37.78458450916105</v>
      </c>
      <c r="AK28">
        <f t="shared" si="22"/>
        <v>230.99928468839406</v>
      </c>
      <c r="AL28">
        <f t="shared" si="8"/>
        <v>-6112.785656476739</v>
      </c>
      <c r="AN28">
        <f t="shared" si="9"/>
        <v>0</v>
      </c>
      <c r="AO28">
        <f t="shared" si="9"/>
        <v>0</v>
      </c>
      <c r="AP28">
        <f t="shared" si="9"/>
        <v>-3.3178315798017488</v>
      </c>
      <c r="AQ28">
        <f t="shared" si="9"/>
        <v>-578.75840082373065</v>
      </c>
      <c r="AR28">
        <f t="shared" si="9"/>
        <v>-582.07623240353246</v>
      </c>
      <c r="AS28">
        <f t="shared" si="9"/>
        <v>-3.4877112829229757</v>
      </c>
      <c r="AT28">
        <f t="shared" si="9"/>
        <v>21.322420823749241</v>
      </c>
      <c r="AU28">
        <f t="shared" si="9"/>
        <v>-564.24152286270623</v>
      </c>
      <c r="AW28">
        <v>25</v>
      </c>
      <c r="AX28">
        <f>IF(Z28&gt;0, (R28*SUMPRODUCT(K28:$K$98, X28:$X$98)-K28*$AZ$3)/Z28, 0)</f>
        <v>4642.9982300243655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2000000</v>
      </c>
      <c r="S29">
        <f t="shared" si="1"/>
        <v>4736.4259173423397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3337.7743657719329</v>
      </c>
      <c r="AC29">
        <f t="shared" si="2"/>
        <v>3355.5238239082419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-6487.9198327491395</v>
      </c>
      <c r="AI29">
        <f t="shared" si="6"/>
        <v>-6523.342363181021</v>
      </c>
      <c r="AJ29">
        <f t="shared" si="7"/>
        <v>-17.749458136308931</v>
      </c>
      <c r="AK29">
        <f t="shared" si="22"/>
        <v>233.64420560403533</v>
      </c>
      <c r="AL29">
        <f t="shared" si="8"/>
        <v>-6307.4476157132949</v>
      </c>
      <c r="AN29">
        <f t="shared" si="9"/>
        <v>0</v>
      </c>
      <c r="AO29">
        <f t="shared" si="9"/>
        <v>0</v>
      </c>
      <c r="AP29">
        <f t="shared" si="9"/>
        <v>-2.9193585318174446</v>
      </c>
      <c r="AQ29">
        <f t="shared" si="9"/>
        <v>-534.70387029257961</v>
      </c>
      <c r="AR29">
        <f t="shared" si="9"/>
        <v>-537.62322882439707</v>
      </c>
      <c r="AS29">
        <f t="shared" si="9"/>
        <v>-1.4628269469629047</v>
      </c>
      <c r="AT29">
        <f t="shared" si="9"/>
        <v>19.255857690673079</v>
      </c>
      <c r="AU29">
        <f t="shared" si="9"/>
        <v>-519.83019808068696</v>
      </c>
      <c r="AW29">
        <v>26</v>
      </c>
      <c r="AX29">
        <f>IF(Z29&gt;0, (R29*SUMPRODUCT(K29:$K$98, X29:$X$98)-K29*$AZ$3)/Z29, 0)</f>
        <v>4736.4259173423397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2000000</v>
      </c>
      <c r="S30">
        <f t="shared" si="1"/>
        <v>4804.2690301029206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3355.5238239082419</v>
      </c>
      <c r="AC30">
        <f t="shared" si="2"/>
        <v>3353.4162562585516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-6717.0214204662552</v>
      </c>
      <c r="AI30">
        <f t="shared" si="6"/>
        <v>-6751.9218000583069</v>
      </c>
      <c r="AJ30">
        <f t="shared" si="7"/>
        <v>2.1075676496902815</v>
      </c>
      <c r="AK30">
        <f t="shared" si="22"/>
        <v>234.88666767357697</v>
      </c>
      <c r="AL30">
        <f t="shared" si="8"/>
        <v>-6514.9275647350396</v>
      </c>
      <c r="AN30">
        <f t="shared" si="9"/>
        <v>0</v>
      </c>
      <c r="AO30">
        <f t="shared" si="9"/>
        <v>0</v>
      </c>
      <c r="AP30">
        <f t="shared" si="9"/>
        <v>-2.56814760074132</v>
      </c>
      <c r="AQ30">
        <f t="shared" si="9"/>
        <v>-494.27263103543265</v>
      </c>
      <c r="AR30">
        <f t="shared" si="9"/>
        <v>-496.84077863617398</v>
      </c>
      <c r="AS30">
        <f t="shared" si="9"/>
        <v>0.15508555683975608</v>
      </c>
      <c r="AT30">
        <f t="shared" si="9"/>
        <v>17.284156765143287</v>
      </c>
      <c r="AU30">
        <f t="shared" si="9"/>
        <v>-479.40153631419093</v>
      </c>
      <c r="AW30">
        <v>27</v>
      </c>
      <c r="AX30">
        <f>IF(Z30&gt;0, (R30*SUMPRODUCT(K30:$K$98, X30:$X$98)-K30*$AZ$3)/Z30, 0)</f>
        <v>4804.2690301029206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2000000</v>
      </c>
      <c r="S31">
        <f t="shared" si="1"/>
        <v>4850.0104205300131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3353.4162562585516</v>
      </c>
      <c r="AC31">
        <f t="shared" si="2"/>
        <v>3334.6760382971306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-6933.8468756026095</v>
      </c>
      <c r="AI31">
        <f t="shared" si="6"/>
        <v>-6968.2249052268498</v>
      </c>
      <c r="AJ31">
        <f t="shared" si="7"/>
        <v>18.740217961420967</v>
      </c>
      <c r="AK31">
        <f t="shared" si="22"/>
        <v>234.73913793809862</v>
      </c>
      <c r="AL31">
        <f t="shared" si="8"/>
        <v>-6714.7455493273301</v>
      </c>
      <c r="AN31">
        <f t="shared" si="9"/>
        <v>0</v>
      </c>
      <c r="AO31">
        <f t="shared" si="9"/>
        <v>0</v>
      </c>
      <c r="AP31">
        <f t="shared" si="9"/>
        <v>-2.258670027623213</v>
      </c>
      <c r="AQ31">
        <f t="shared" si="9"/>
        <v>-455.56049271100181</v>
      </c>
      <c r="AR31">
        <f t="shared" si="9"/>
        <v>-457.81916273862504</v>
      </c>
      <c r="AS31">
        <f t="shared" si="9"/>
        <v>1.2312505714621134</v>
      </c>
      <c r="AT31">
        <f t="shared" si="9"/>
        <v>15.422589978718305</v>
      </c>
      <c r="AU31">
        <f t="shared" si="9"/>
        <v>-441.16532218844458</v>
      </c>
      <c r="AW31">
        <v>28</v>
      </c>
      <c r="AX31">
        <f>IF(Z31&gt;0, (R31*SUMPRODUCT(K31:$K$98, X31:$X$98)-K31*$AZ$3)/Z31, 0)</f>
        <v>4850.0104205300131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2000000</v>
      </c>
      <c r="S32">
        <f t="shared" si="1"/>
        <v>4879.20180165478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3334.6760382971306</v>
      </c>
      <c r="AC32">
        <f t="shared" si="2"/>
        <v>3303.6980572593538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-7173.8600840197423</v>
      </c>
      <c r="AI32">
        <f t="shared" si="6"/>
        <v>-7207.7149868456399</v>
      </c>
      <c r="AJ32">
        <f t="shared" si="7"/>
        <v>30.977981037776772</v>
      </c>
      <c r="AK32">
        <f t="shared" si="22"/>
        <v>233.42732268079916</v>
      </c>
      <c r="AL32">
        <f t="shared" si="8"/>
        <v>-6943.3096831270641</v>
      </c>
      <c r="AN32">
        <f t="shared" si="9"/>
        <v>0</v>
      </c>
      <c r="AO32">
        <f t="shared" si="9"/>
        <v>0</v>
      </c>
      <c r="AP32">
        <f t="shared" si="9"/>
        <v>-1.9859822209737175</v>
      </c>
      <c r="AQ32">
        <f t="shared" si="9"/>
        <v>-420.82999487204813</v>
      </c>
      <c r="AR32">
        <f t="shared" si="9"/>
        <v>-422.81597709302184</v>
      </c>
      <c r="AS32">
        <f t="shared" si="9"/>
        <v>1.81721743225988</v>
      </c>
      <c r="AT32">
        <f t="shared" si="9"/>
        <v>13.693216463139247</v>
      </c>
      <c r="AU32">
        <f t="shared" si="9"/>
        <v>-407.30554319762274</v>
      </c>
      <c r="AW32">
        <v>29</v>
      </c>
      <c r="AX32">
        <f>IF(Z32&gt;0, (R32*SUMPRODUCT(K32:$K$98, X32:$X$98)-K32*$AZ$3)/Z32, 0)</f>
        <v>4879.20180165478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2000000</v>
      </c>
      <c r="S33">
        <f t="shared" si="1"/>
        <v>4893.3175176536352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3303.6980572593538</v>
      </c>
      <c r="AC33">
        <f t="shared" si="2"/>
        <v>3261.9595906669701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-7423.8520532352877</v>
      </c>
      <c r="AI33">
        <f t="shared" si="6"/>
        <v>-7457.182810731596</v>
      </c>
      <c r="AJ33">
        <f t="shared" si="7"/>
        <v>41.738466592383702</v>
      </c>
      <c r="AK33">
        <f t="shared" si="22"/>
        <v>231.2588640081548</v>
      </c>
      <c r="AL33">
        <f t="shared" si="8"/>
        <v>-7184.1854801310574</v>
      </c>
      <c r="AN33">
        <f t="shared" si="9"/>
        <v>0</v>
      </c>
      <c r="AO33">
        <f t="shared" si="9"/>
        <v>0</v>
      </c>
      <c r="AP33">
        <f t="shared" si="9"/>
        <v>-1.7457455587237125</v>
      </c>
      <c r="AQ33">
        <f t="shared" si="9"/>
        <v>-388.83474976507949</v>
      </c>
      <c r="AR33">
        <f t="shared" si="9"/>
        <v>-390.58049532380323</v>
      </c>
      <c r="AS33">
        <f t="shared" si="9"/>
        <v>2.1861112124338402</v>
      </c>
      <c r="AT33">
        <f t="shared" si="9"/>
        <v>12.112510038286656</v>
      </c>
      <c r="AU33">
        <f t="shared" si="9"/>
        <v>-376.28187407308275</v>
      </c>
      <c r="AW33">
        <v>30</v>
      </c>
      <c r="AX33">
        <f>IF(Z33&gt;0, (R33*SUMPRODUCT(K33:$K$98, X33:$X$98)-K33*$AZ$3)/Z33, 0)</f>
        <v>4893.3175176536352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2000000</v>
      </c>
      <c r="S34">
        <f t="shared" si="1"/>
        <v>4895.0035509966365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3261.9595906669701</v>
      </c>
      <c r="AC34">
        <f t="shared" si="2"/>
        <v>3211.5994197230211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-7703.0673652808109</v>
      </c>
      <c r="AI34">
        <f t="shared" si="6"/>
        <v>-7735.8722385180236</v>
      </c>
      <c r="AJ34">
        <f t="shared" si="7"/>
        <v>50.360170943949015</v>
      </c>
      <c r="AK34">
        <f t="shared" si="22"/>
        <v>228.33717134668794</v>
      </c>
      <c r="AL34">
        <f t="shared" si="8"/>
        <v>-7457.1748962273869</v>
      </c>
      <c r="AN34">
        <f t="shared" si="9"/>
        <v>0</v>
      </c>
      <c r="AO34">
        <f t="shared" si="9"/>
        <v>0</v>
      </c>
      <c r="AP34">
        <f t="shared" si="9"/>
        <v>-1.5341085955105325</v>
      </c>
      <c r="AQ34">
        <f t="shared" si="9"/>
        <v>-360.23129159568759</v>
      </c>
      <c r="AR34">
        <f t="shared" si="9"/>
        <v>-361.76540019119813</v>
      </c>
      <c r="AS34">
        <f t="shared" si="9"/>
        <v>2.3550760448863142</v>
      </c>
      <c r="AT34">
        <f t="shared" si="9"/>
        <v>10.678109154835971</v>
      </c>
      <c r="AU34">
        <f t="shared" ref="AU34:AU89" si="23">AL34*$K34</f>
        <v>-348.73221499147587</v>
      </c>
      <c r="AW34">
        <v>31</v>
      </c>
      <c r="AX34">
        <f>IF(Z34&gt;0, (R34*SUMPRODUCT(K34:$K$98, X34:$X$98)-K34*$AZ$3)/Z34, 0)</f>
        <v>4895.0035509966365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2000000</v>
      </c>
      <c r="S35">
        <f t="shared" si="1"/>
        <v>4885.3104912112913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3211.5994197230211</v>
      </c>
      <c r="AC35">
        <f t="shared" si="2"/>
        <v>3153.5775735033394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-8028.0899346963379</v>
      </c>
      <c r="AI35">
        <f t="shared" ref="AI35:AI66" si="25">SUM(AE35:AH35)</f>
        <v>-8060.366056952811</v>
      </c>
      <c r="AJ35">
        <f t="shared" si="7"/>
        <v>58.02184621968172</v>
      </c>
      <c r="AK35">
        <f t="shared" si="22"/>
        <v>224.81195938061151</v>
      </c>
      <c r="AL35">
        <f t="shared" ref="AL35:AL89" si="26">SUM(AI35:AK35)</f>
        <v>-7777.532251352518</v>
      </c>
      <c r="AN35">
        <f t="shared" ref="AN35:AT66" si="27">AE35*$K35</f>
        <v>0</v>
      </c>
      <c r="AO35">
        <f t="shared" si="27"/>
        <v>0</v>
      </c>
      <c r="AP35">
        <f t="shared" si="27"/>
        <v>-1.347662266119072</v>
      </c>
      <c r="AQ35">
        <f t="shared" si="27"/>
        <v>-335.20612507379855</v>
      </c>
      <c r="AR35">
        <f t="shared" si="27"/>
        <v>-336.55378733991762</v>
      </c>
      <c r="AS35">
        <f t="shared" si="27"/>
        <v>2.422653258637542</v>
      </c>
      <c r="AT35">
        <f t="shared" si="27"/>
        <v>9.3868337782981506</v>
      </c>
      <c r="AU35">
        <f t="shared" si="23"/>
        <v>-324.74430030298191</v>
      </c>
      <c r="AW35">
        <v>32</v>
      </c>
      <c r="AX35">
        <f>IF(Z35&gt;0, (R35*SUMPRODUCT(K35:$K$98, X35:$X$98)-K35*$AZ$3)/Z35, 0)</f>
        <v>4885.3104912112913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2000000</v>
      </c>
      <c r="S36">
        <f t="shared" si="1"/>
        <v>4864.2112179461137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3153.5775735033394</v>
      </c>
      <c r="AC36">
        <f t="shared" si="2"/>
        <v>3088.2013103724057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-8369.9627996785439</v>
      </c>
      <c r="AI36">
        <f t="shared" si="25"/>
        <v>-8401.7069116424609</v>
      </c>
      <c r="AJ36">
        <f t="shared" si="7"/>
        <v>65.376263130933694</v>
      </c>
      <c r="AK36">
        <f t="shared" si="22"/>
        <v>220.75043014523379</v>
      </c>
      <c r="AL36">
        <f t="shared" si="26"/>
        <v>-8115.5802183662945</v>
      </c>
      <c r="AN36">
        <f t="shared" si="27"/>
        <v>0</v>
      </c>
      <c r="AO36">
        <f t="shared" si="27"/>
        <v>0</v>
      </c>
      <c r="AP36">
        <f t="shared" si="27"/>
        <v>-1.1834362723229492</v>
      </c>
      <c r="AQ36">
        <f t="shared" si="27"/>
        <v>-312.03637343494387</v>
      </c>
      <c r="AR36">
        <f t="shared" si="27"/>
        <v>-313.21980970726679</v>
      </c>
      <c r="AS36">
        <f t="shared" si="27"/>
        <v>2.4372595845812661</v>
      </c>
      <c r="AT36">
        <f t="shared" si="27"/>
        <v>8.2296857591013595</v>
      </c>
      <c r="AU36">
        <f t="shared" si="23"/>
        <v>-302.55286436358421</v>
      </c>
      <c r="AW36">
        <v>33</v>
      </c>
      <c r="AX36">
        <f>IF(Z36&gt;0, (R36*SUMPRODUCT(K36:$K$98, X36:$X$98)-K36*$AZ$3)/Z36, 0)</f>
        <v>4864.2112179461137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2000000</v>
      </c>
      <c r="S37">
        <f t="shared" si="1"/>
        <v>4833.740534337222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3088.2013103724057</v>
      </c>
      <c r="AC37">
        <f t="shared" si="2"/>
        <v>3017.0844565293064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-8723.2641909815648</v>
      </c>
      <c r="AI37">
        <f t="shared" si="25"/>
        <v>-8754.4727802210673</v>
      </c>
      <c r="AJ37">
        <f t="shared" si="7"/>
        <v>71.116853843099307</v>
      </c>
      <c r="AK37">
        <f t="shared" si="22"/>
        <v>216.17409172606841</v>
      </c>
      <c r="AL37">
        <f t="shared" si="26"/>
        <v>-8467.1818346518994</v>
      </c>
      <c r="AN37">
        <f t="shared" si="27"/>
        <v>0</v>
      </c>
      <c r="AO37">
        <f t="shared" si="27"/>
        <v>0</v>
      </c>
      <c r="AP37">
        <f t="shared" si="27"/>
        <v>-1.038814034800865</v>
      </c>
      <c r="AQ37">
        <f t="shared" si="27"/>
        <v>-290.36395081253028</v>
      </c>
      <c r="AR37">
        <f t="shared" si="27"/>
        <v>-291.40276484733113</v>
      </c>
      <c r="AS37">
        <f t="shared" si="27"/>
        <v>2.3672068389936065</v>
      </c>
      <c r="AT37">
        <f t="shared" si="27"/>
        <v>7.1956049894470269</v>
      </c>
      <c r="AU37">
        <f t="shared" si="23"/>
        <v>-281.83995301889047</v>
      </c>
      <c r="AW37">
        <v>34</v>
      </c>
      <c r="AX37">
        <f>IF(Z37&gt;0, (R37*SUMPRODUCT(K37:$K$98, X37:$X$98)-K37*$AZ$3)/Z37, 0)</f>
        <v>4833.740534337222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2000000</v>
      </c>
      <c r="S38">
        <f t="shared" si="1"/>
        <v>4796.1732515627073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3017.0844565293064</v>
      </c>
      <c r="AC38">
        <f t="shared" si="2"/>
        <v>2941.827219638064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-9120.7876025460191</v>
      </c>
      <c r="AI38">
        <f t="shared" si="25"/>
        <v>-9151.456086203063</v>
      </c>
      <c r="AJ38">
        <f t="shared" si="7"/>
        <v>75.257236891242428</v>
      </c>
      <c r="AK38">
        <f t="shared" si="22"/>
        <v>211.19591195705146</v>
      </c>
      <c r="AL38">
        <f t="shared" si="26"/>
        <v>-8865.0029373547695</v>
      </c>
      <c r="AN38">
        <f t="shared" si="27"/>
        <v>0</v>
      </c>
      <c r="AO38">
        <f t="shared" si="27"/>
        <v>0</v>
      </c>
      <c r="AP38">
        <f t="shared" si="27"/>
        <v>-0.9114607098255556</v>
      </c>
      <c r="AQ38">
        <f t="shared" si="27"/>
        <v>-271.06783743692779</v>
      </c>
      <c r="AR38">
        <f t="shared" si="27"/>
        <v>-271.97929814675337</v>
      </c>
      <c r="AS38">
        <f t="shared" si="27"/>
        <v>2.2366288246744359</v>
      </c>
      <c r="AT38">
        <f t="shared" si="27"/>
        <v>6.2766968845691737</v>
      </c>
      <c r="AU38">
        <f t="shared" si="23"/>
        <v>-263.46597243750972</v>
      </c>
      <c r="AW38">
        <v>35</v>
      </c>
      <c r="AX38">
        <f>IF(Z38&gt;0, (R38*SUMPRODUCT(K38:$K$98, X38:$X$98)-K38*$AZ$3)/Z38, 0)</f>
        <v>4796.1732515627073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2000000</v>
      </c>
      <c r="S39">
        <f t="shared" si="1"/>
        <v>4751.9369398784074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2941.827219638064</v>
      </c>
      <c r="AC39">
        <f t="shared" si="2"/>
        <v>2862.8189482022881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-9565.833725734261</v>
      </c>
      <c r="AI39">
        <f t="shared" si="25"/>
        <v>-9595.9563787115912</v>
      </c>
      <c r="AJ39">
        <f t="shared" si="7"/>
        <v>79.008271435775896</v>
      </c>
      <c r="AK39">
        <f t="shared" si="22"/>
        <v>205.9279053746645</v>
      </c>
      <c r="AL39">
        <f t="shared" si="26"/>
        <v>-9311.0202019011504</v>
      </c>
      <c r="AN39">
        <f t="shared" si="27"/>
        <v>0</v>
      </c>
      <c r="AO39">
        <f t="shared" si="27"/>
        <v>0</v>
      </c>
      <c r="AP39">
        <f t="shared" si="27"/>
        <v>-0.79932030350457317</v>
      </c>
      <c r="AQ39">
        <f t="shared" si="27"/>
        <v>-253.83438579206577</v>
      </c>
      <c r="AR39">
        <f t="shared" si="27"/>
        <v>-254.63370609557035</v>
      </c>
      <c r="AS39">
        <f t="shared" si="27"/>
        <v>2.0965256795589546</v>
      </c>
      <c r="AT39">
        <f t="shared" si="27"/>
        <v>5.4644043453946098</v>
      </c>
      <c r="AU39">
        <f t="shared" si="23"/>
        <v>-247.07277607061675</v>
      </c>
      <c r="AW39">
        <v>36</v>
      </c>
      <c r="AX39">
        <f>IF(Z39&gt;0, (R39*SUMPRODUCT(K39:$K$98, X39:$X$98)-K39*$AZ$3)/Z39, 0)</f>
        <v>4751.9369398784074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2000000</v>
      </c>
      <c r="S40">
        <f t="shared" si="1"/>
        <v>4701.5646305547507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2862.8189482022881</v>
      </c>
      <c r="AC40">
        <f t="shared" si="2"/>
        <v>2780.4663177683919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-10073.650141144031</v>
      </c>
      <c r="AI40">
        <f t="shared" si="25"/>
        <v>-10103.21972633806</v>
      </c>
      <c r="AJ40">
        <f t="shared" si="7"/>
        <v>82.352630433896138</v>
      </c>
      <c r="AK40">
        <f t="shared" si="22"/>
        <v>200.39732637416017</v>
      </c>
      <c r="AL40">
        <f t="shared" si="26"/>
        <v>-9820.4697695300038</v>
      </c>
      <c r="AN40">
        <f t="shared" si="27"/>
        <v>0</v>
      </c>
      <c r="AO40">
        <f t="shared" si="27"/>
        <v>0</v>
      </c>
      <c r="AP40">
        <f t="shared" si="27"/>
        <v>-0.70057532275931178</v>
      </c>
      <c r="AQ40">
        <f t="shared" si="27"/>
        <v>-238.66924925350631</v>
      </c>
      <c r="AR40">
        <f t="shared" si="27"/>
        <v>-239.36982457626564</v>
      </c>
      <c r="AS40">
        <f t="shared" si="27"/>
        <v>1.9511339191175532</v>
      </c>
      <c r="AT40">
        <f t="shared" si="27"/>
        <v>4.7478995962727515</v>
      </c>
      <c r="AU40">
        <f t="shared" si="23"/>
        <v>-232.67079106087533</v>
      </c>
      <c r="AW40">
        <v>37</v>
      </c>
      <c r="AX40">
        <f>IF(Z40&gt;0, (R40*SUMPRODUCT(K40:$K$98, X40:$X$98)-K40*$AZ$3)/Z40, 0)</f>
        <v>4701.5646305547507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50</v>
      </c>
      <c r="R41">
        <f t="shared" si="0"/>
        <v>2000000</v>
      </c>
      <c r="S41">
        <f t="shared" si="1"/>
        <v>4645.1921470112293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2780.4663177683919</v>
      </c>
      <c r="AC41">
        <f t="shared" si="2"/>
        <v>2694.9057786561093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-10656.626571062001</v>
      </c>
      <c r="AI41">
        <f t="shared" si="25"/>
        <v>-10685.634044739812</v>
      </c>
      <c r="AJ41">
        <f t="shared" si="7"/>
        <v>85.56053911228264</v>
      </c>
      <c r="AK41">
        <f t="shared" si="22"/>
        <v>194.63264224378744</v>
      </c>
      <c r="AL41">
        <f t="shared" si="26"/>
        <v>-10405.440863383743</v>
      </c>
      <c r="AN41">
        <f t="shared" si="27"/>
        <v>0</v>
      </c>
      <c r="AO41">
        <f t="shared" si="27"/>
        <v>0</v>
      </c>
      <c r="AP41">
        <f t="shared" si="27"/>
        <v>-0.61362279919303664</v>
      </c>
      <c r="AQ41">
        <f t="shared" si="27"/>
        <v>-225.42980126848755</v>
      </c>
      <c r="AR41">
        <f t="shared" si="27"/>
        <v>-226.04342406768058</v>
      </c>
      <c r="AS41">
        <f t="shared" si="27"/>
        <v>1.8099438128837773</v>
      </c>
      <c r="AT41">
        <f t="shared" si="27"/>
        <v>4.1172501981558236</v>
      </c>
      <c r="AU41">
        <f t="shared" si="23"/>
        <v>-220.116230056641</v>
      </c>
      <c r="AW41">
        <v>38</v>
      </c>
      <c r="AX41">
        <f>IF(Z41&gt;0, (R41*SUMPRODUCT(K41:$K$98, X41:$X$98)-K41*$AZ$3)/Z41, 0)</f>
        <v>4645.1921470112293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2000000</v>
      </c>
      <c r="S42">
        <f t="shared" si="1"/>
        <v>4582.8030000395847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2694.9057786561093</v>
      </c>
      <c r="AC42">
        <f t="shared" si="2"/>
        <v>2606.1801828708553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-11322.091538719244</v>
      </c>
      <c r="AI42">
        <f t="shared" si="25"/>
        <v>-11350.52588537181</v>
      </c>
      <c r="AJ42">
        <f t="shared" si="7"/>
        <v>88.725595785253972</v>
      </c>
      <c r="AK42">
        <f t="shared" si="22"/>
        <v>188.64340450592766</v>
      </c>
      <c r="AL42">
        <f t="shared" si="26"/>
        <v>-11073.156885080629</v>
      </c>
      <c r="AN42">
        <f t="shared" si="27"/>
        <v>0</v>
      </c>
      <c r="AO42">
        <f t="shared" si="27"/>
        <v>0</v>
      </c>
      <c r="AP42">
        <f t="shared" si="27"/>
        <v>-0.53705258550558499</v>
      </c>
      <c r="AQ42">
        <f t="shared" si="27"/>
        <v>-213.84555124467587</v>
      </c>
      <c r="AR42">
        <f t="shared" si="27"/>
        <v>-214.38260383018147</v>
      </c>
      <c r="AS42">
        <f t="shared" si="27"/>
        <v>1.6758011428651829</v>
      </c>
      <c r="AT42">
        <f t="shared" si="27"/>
        <v>3.5629947600481775</v>
      </c>
      <c r="AU42">
        <f t="shared" si="23"/>
        <v>-209.14380792726811</v>
      </c>
      <c r="AW42">
        <v>39</v>
      </c>
      <c r="AX42">
        <f>IF(Z42&gt;0, (R42*SUMPRODUCT(K42:$K$98, X42:$X$98)-K42*$AZ$3)/Z42, 0)</f>
        <v>4582.8030000395847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2000000</v>
      </c>
      <c r="S43">
        <f t="shared" si="1"/>
        <v>4514.6286507717678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2606.1801828708553</v>
      </c>
      <c r="AC43">
        <f t="shared" si="2"/>
        <v>2514.3919579504973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-12113.625383151017</v>
      </c>
      <c r="AI43">
        <f t="shared" si="25"/>
        <v>-12141.472545702478</v>
      </c>
      <c r="AJ43">
        <f t="shared" si="7"/>
        <v>91.788224920358061</v>
      </c>
      <c r="AK43">
        <f t="shared" si="22"/>
        <v>182.4326128009599</v>
      </c>
      <c r="AL43">
        <f t="shared" si="26"/>
        <v>-11867.251707981161</v>
      </c>
      <c r="AN43">
        <f t="shared" si="27"/>
        <v>0</v>
      </c>
      <c r="AO43">
        <f t="shared" si="27"/>
        <v>0</v>
      </c>
      <c r="AP43">
        <f t="shared" si="27"/>
        <v>-0.46960907970843302</v>
      </c>
      <c r="AQ43">
        <f t="shared" si="27"/>
        <v>-204.28179918157551</v>
      </c>
      <c r="AR43">
        <f t="shared" si="27"/>
        <v>-204.75140826128393</v>
      </c>
      <c r="AS43">
        <f t="shared" si="27"/>
        <v>1.5478985966079475</v>
      </c>
      <c r="AT43">
        <f t="shared" si="27"/>
        <v>3.0765077500425129</v>
      </c>
      <c r="AU43">
        <f t="shared" si="23"/>
        <v>-200.12700191463347</v>
      </c>
      <c r="AW43">
        <v>40</v>
      </c>
      <c r="AX43">
        <f>IF(Z43&gt;0, (R43*SUMPRODUCT(K43:$K$98, X43:$X$98)-K43*$AZ$3)/Z43, 0)</f>
        <v>4514.6286507717678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2000000</v>
      </c>
      <c r="S44">
        <f t="shared" si="1"/>
        <v>4439.7580067452855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2514.3919579504973</v>
      </c>
      <c r="AC44">
        <f t="shared" si="2"/>
        <v>2419.0899144156333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-13008.101351305251</v>
      </c>
      <c r="AI44">
        <f t="shared" si="25"/>
        <v>-13035.344839697414</v>
      </c>
      <c r="AJ44">
        <f t="shared" si="7"/>
        <v>95.302043534863969</v>
      </c>
      <c r="AK44">
        <f t="shared" si="22"/>
        <v>176.00743705653483</v>
      </c>
      <c r="AL44">
        <f t="shared" si="26"/>
        <v>-12764.035359106016</v>
      </c>
      <c r="AN44">
        <f t="shared" si="27"/>
        <v>0</v>
      </c>
      <c r="AO44">
        <f t="shared" si="27"/>
        <v>0</v>
      </c>
      <c r="AP44">
        <f t="shared" si="27"/>
        <v>-0.41020431897840615</v>
      </c>
      <c r="AQ44">
        <f t="shared" si="27"/>
        <v>-195.86255912620445</v>
      </c>
      <c r="AR44">
        <f t="shared" si="27"/>
        <v>-196.27276344518285</v>
      </c>
      <c r="AS44">
        <f t="shared" si="27"/>
        <v>1.4349597710370254</v>
      </c>
      <c r="AT44">
        <f t="shared" si="27"/>
        <v>2.6501382573928183</v>
      </c>
      <c r="AU44">
        <f t="shared" si="23"/>
        <v>-192.18766541675299</v>
      </c>
      <c r="AW44">
        <v>41</v>
      </c>
      <c r="AX44">
        <f>IF(Z44&gt;0, (R44*SUMPRODUCT(K44:$K$98, X44:$X$98)-K44*$AZ$3)/Z44, 0)</f>
        <v>4439.7580067452855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2000000</v>
      </c>
      <c r="S45">
        <f t="shared" si="1"/>
        <v>4358.5064264938574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2419.0899144156333</v>
      </c>
      <c r="AC45">
        <f t="shared" si="2"/>
        <v>2320.5307085454215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-14013.742032640481</v>
      </c>
      <c r="AI45">
        <f t="shared" si="25"/>
        <v>-14040.362742597907</v>
      </c>
      <c r="AJ45">
        <f t="shared" si="7"/>
        <v>98.559205870211827</v>
      </c>
      <c r="AK45">
        <f t="shared" si="22"/>
        <v>169.33629400909436</v>
      </c>
      <c r="AL45">
        <f t="shared" si="26"/>
        <v>-13772.467242718601</v>
      </c>
      <c r="AN45">
        <f t="shared" si="27"/>
        <v>0</v>
      </c>
      <c r="AO45">
        <f t="shared" si="27"/>
        <v>0</v>
      </c>
      <c r="AP45">
        <f t="shared" si="27"/>
        <v>-0.35788139672712682</v>
      </c>
      <c r="AQ45">
        <f t="shared" si="27"/>
        <v>-188.39683765142968</v>
      </c>
      <c r="AR45">
        <f t="shared" si="27"/>
        <v>-188.7547190481568</v>
      </c>
      <c r="AS45">
        <f t="shared" si="27"/>
        <v>1.3250024628778962</v>
      </c>
      <c r="AT45">
        <f t="shared" si="27"/>
        <v>2.2765098869823448</v>
      </c>
      <c r="AU45">
        <f t="shared" si="23"/>
        <v>-185.15320669829657</v>
      </c>
      <c r="AW45">
        <v>42</v>
      </c>
      <c r="AX45">
        <f>IF(Z45&gt;0, (R45*SUMPRODUCT(K45:$K$98, X45:$X$98)-K45*$AZ$3)/Z45, 0)</f>
        <v>4358.5064264938574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2000000</v>
      </c>
      <c r="S46">
        <f t="shared" si="1"/>
        <v>4271.2971549118874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2320.5307085454215</v>
      </c>
      <c r="AC46">
        <f t="shared" si="2"/>
        <v>2219.011864872557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-15145.9359868927</v>
      </c>
      <c r="AI46">
        <f t="shared" si="25"/>
        <v>-15171.91184135088</v>
      </c>
      <c r="AJ46">
        <f t="shared" si="7"/>
        <v>101.51884367286448</v>
      </c>
      <c r="AK46">
        <f t="shared" si="22"/>
        <v>162.43714959817953</v>
      </c>
      <c r="AL46">
        <f t="shared" si="26"/>
        <v>-14907.955848079837</v>
      </c>
      <c r="AN46">
        <f t="shared" si="27"/>
        <v>0</v>
      </c>
      <c r="AO46">
        <f t="shared" si="27"/>
        <v>0</v>
      </c>
      <c r="AP46">
        <f t="shared" si="27"/>
        <v>-0.31179655297179382</v>
      </c>
      <c r="AQ46">
        <f t="shared" si="27"/>
        <v>-181.80155112308623</v>
      </c>
      <c r="AR46">
        <f t="shared" si="27"/>
        <v>-182.11334767605803</v>
      </c>
      <c r="AS46">
        <f t="shared" si="27"/>
        <v>1.2185633997080765</v>
      </c>
      <c r="AT46">
        <f t="shared" si="27"/>
        <v>1.9497854594472248</v>
      </c>
      <c r="AU46">
        <f t="shared" si="23"/>
        <v>-178.94499881690274</v>
      </c>
      <c r="AW46">
        <v>43</v>
      </c>
      <c r="AX46">
        <f>IF(Z46&gt;0, (R46*SUMPRODUCT(K46:$K$98, X46:$X$98)-K46*$AZ$3)/Z46, 0)</f>
        <v>4271.2971549118874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2000000</v>
      </c>
      <c r="S47">
        <f t="shared" si="1"/>
        <v>4178.2529403879707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2219.011864872557</v>
      </c>
      <c r="AC47">
        <f t="shared" si="2"/>
        <v>2114.7799512303313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-16364.311391965304</v>
      </c>
      <c r="AI47">
        <f t="shared" si="25"/>
        <v>-16389.618380094103</v>
      </c>
      <c r="AJ47">
        <f t="shared" si="7"/>
        <v>104.23191364222566</v>
      </c>
      <c r="AK47">
        <f t="shared" si="22"/>
        <v>155.330830541079</v>
      </c>
      <c r="AL47">
        <f t="shared" si="26"/>
        <v>-16130.055635910798</v>
      </c>
      <c r="AN47">
        <f t="shared" si="27"/>
        <v>0</v>
      </c>
      <c r="AO47">
        <f t="shared" si="27"/>
        <v>0</v>
      </c>
      <c r="AP47">
        <f t="shared" si="27"/>
        <v>-0.27122137039945354</v>
      </c>
      <c r="AQ47">
        <f t="shared" si="27"/>
        <v>-175.38044981028352</v>
      </c>
      <c r="AR47">
        <f t="shared" si="27"/>
        <v>-175.65167118068297</v>
      </c>
      <c r="AS47">
        <f t="shared" si="27"/>
        <v>1.1170796901442219</v>
      </c>
      <c r="AT47">
        <f t="shared" si="27"/>
        <v>1.6647196620246958</v>
      </c>
      <c r="AU47">
        <f t="shared" si="23"/>
        <v>-172.86987182851405</v>
      </c>
      <c r="AW47">
        <v>44</v>
      </c>
      <c r="AX47">
        <f>IF(Z47&gt;0, (R47*SUMPRODUCT(K47:$K$98, X47:$X$98)-K47*$AZ$3)/Z47, 0)</f>
        <v>4178.2529403879707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2000000</v>
      </c>
      <c r="S48">
        <f t="shared" si="1"/>
        <v>4080.5849759470229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2114.7799512303313</v>
      </c>
      <c r="AC48">
        <f t="shared" si="2"/>
        <v>2008.658106313675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-17661.556706537871</v>
      </c>
      <c r="AI48">
        <f t="shared" si="25"/>
        <v>-17686.169085867718</v>
      </c>
      <c r="AJ48">
        <f t="shared" si="7"/>
        <v>106.1218449166563</v>
      </c>
      <c r="AK48">
        <f t="shared" si="22"/>
        <v>148.0345965861232</v>
      </c>
      <c r="AL48">
        <f t="shared" si="26"/>
        <v>-17432.012644364939</v>
      </c>
      <c r="AN48">
        <f t="shared" si="27"/>
        <v>0</v>
      </c>
      <c r="AO48">
        <f t="shared" si="27"/>
        <v>0</v>
      </c>
      <c r="AP48">
        <f t="shared" si="27"/>
        <v>-0.23551524359377871</v>
      </c>
      <c r="AQ48">
        <f t="shared" si="27"/>
        <v>-169.00299537238675</v>
      </c>
      <c r="AR48">
        <f t="shared" si="27"/>
        <v>-169.23851061598054</v>
      </c>
      <c r="AS48">
        <f t="shared" si="27"/>
        <v>1.0154772856868133</v>
      </c>
      <c r="AT48">
        <f t="shared" si="27"/>
        <v>1.4165393604594645</v>
      </c>
      <c r="AU48">
        <f t="shared" si="23"/>
        <v>-166.80649396983426</v>
      </c>
      <c r="AW48">
        <v>45</v>
      </c>
      <c r="AX48">
        <f>IF(Z48&gt;0, (R48*SUMPRODUCT(K48:$K$98, X48:$X$98)-K48*$AZ$3)/Z48, 0)</f>
        <v>4080.5849759470229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2000000</v>
      </c>
      <c r="S49">
        <f t="shared" si="1"/>
        <v>3979.478426154501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2008.658106313675</v>
      </c>
      <c r="AC49">
        <f t="shared" si="2"/>
        <v>1901.4931510248828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-19000.788346487621</v>
      </c>
      <c r="AI49">
        <f t="shared" si="25"/>
        <v>-19024.679582315508</v>
      </c>
      <c r="AJ49">
        <f t="shared" si="7"/>
        <v>107.16495528879227</v>
      </c>
      <c r="AK49">
        <f t="shared" si="22"/>
        <v>140.60606744195726</v>
      </c>
      <c r="AL49">
        <f t="shared" si="26"/>
        <v>-18776.908559584757</v>
      </c>
      <c r="AN49">
        <f t="shared" si="27"/>
        <v>0</v>
      </c>
      <c r="AO49">
        <f t="shared" si="27"/>
        <v>0</v>
      </c>
      <c r="AP49">
        <f t="shared" si="27"/>
        <v>-0.20412021376785106</v>
      </c>
      <c r="AQ49">
        <f t="shared" si="27"/>
        <v>-162.33756206599014</v>
      </c>
      <c r="AR49">
        <f t="shared" si="27"/>
        <v>-162.54168227975799</v>
      </c>
      <c r="AS49">
        <f t="shared" si="27"/>
        <v>0.91558819893434928</v>
      </c>
      <c r="AT49">
        <f t="shared" si="27"/>
        <v>1.201299955769096</v>
      </c>
      <c r="AU49">
        <f t="shared" si="23"/>
        <v>-160.42479412505455</v>
      </c>
      <c r="AW49">
        <v>46</v>
      </c>
      <c r="AX49">
        <f>IF(Z49&gt;0, (R49*SUMPRODUCT(K49:$K$98, X49:$X$98)-K49*$AZ$3)/Z49, 0)</f>
        <v>3979.478426154501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2000000</v>
      </c>
      <c r="S50">
        <f t="shared" si="1"/>
        <v>3876.7723468292593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1901.4931510248828</v>
      </c>
      <c r="AC50">
        <f t="shared" si="2"/>
        <v>1794.3681247478169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-20390.852503489408</v>
      </c>
      <c r="AI50">
        <f t="shared" si="25"/>
        <v>-20413.995055646428</v>
      </c>
      <c r="AJ50">
        <f t="shared" si="7"/>
        <v>107.1250262770659</v>
      </c>
      <c r="AK50">
        <f t="shared" si="22"/>
        <v>133.1045205717418</v>
      </c>
      <c r="AL50">
        <f t="shared" si="26"/>
        <v>-20173.76550879762</v>
      </c>
      <c r="AN50">
        <f t="shared" si="27"/>
        <v>0</v>
      </c>
      <c r="AO50">
        <f t="shared" si="27"/>
        <v>0</v>
      </c>
      <c r="AP50">
        <f t="shared" si="27"/>
        <v>-0.1765389860150107</v>
      </c>
      <c r="AQ50">
        <f t="shared" si="27"/>
        <v>-155.54811762001967</v>
      </c>
      <c r="AR50">
        <f t="shared" si="27"/>
        <v>-155.72465660603467</v>
      </c>
      <c r="AS50">
        <f t="shared" si="27"/>
        <v>0.81718487172330101</v>
      </c>
      <c r="AT50">
        <f t="shared" si="27"/>
        <v>1.0153649837890102</v>
      </c>
      <c r="AU50">
        <f t="shared" si="23"/>
        <v>-153.89210675052234</v>
      </c>
      <c r="AW50">
        <v>47</v>
      </c>
      <c r="AX50">
        <f>IF(Z50&gt;0, (R50*SUMPRODUCT(K50:$K$98, X50:$X$98)-K50*$AZ$3)/Z50, 0)</f>
        <v>3876.7723468292593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2000000</v>
      </c>
      <c r="S51">
        <f t="shared" si="1"/>
        <v>3774.1311493918729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1794.3681247478169</v>
      </c>
      <c r="AC51">
        <f t="shared" si="2"/>
        <v>1688.1169140821926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-21872.594424681036</v>
      </c>
      <c r="AI51">
        <f t="shared" si="25"/>
        <v>-21894.958736455868</v>
      </c>
      <c r="AJ51">
        <f t="shared" si="7"/>
        <v>106.25121066562428</v>
      </c>
      <c r="AK51">
        <f t="shared" si="22"/>
        <v>125.60576873234719</v>
      </c>
      <c r="AL51">
        <f t="shared" si="26"/>
        <v>-21663.101757057895</v>
      </c>
      <c r="AN51">
        <f t="shared" si="27"/>
        <v>0</v>
      </c>
      <c r="AO51">
        <f t="shared" si="27"/>
        <v>0</v>
      </c>
      <c r="AP51">
        <f t="shared" si="27"/>
        <v>-0.15232349363201203</v>
      </c>
      <c r="AQ51">
        <f t="shared" si="27"/>
        <v>-148.97440310739563</v>
      </c>
      <c r="AR51">
        <f t="shared" si="27"/>
        <v>-149.12672660102763</v>
      </c>
      <c r="AS51">
        <f t="shared" si="27"/>
        <v>0.7236777851322661</v>
      </c>
      <c r="AT51">
        <f t="shared" si="27"/>
        <v>0.85550182390033835</v>
      </c>
      <c r="AU51">
        <f t="shared" si="23"/>
        <v>-147.54754699199501</v>
      </c>
      <c r="AW51">
        <v>48</v>
      </c>
      <c r="AX51">
        <f>IF(Z51&gt;0, (R51*SUMPRODUCT(K51:$K$98, X51:$X$98)-K51*$AZ$3)/Z51, 0)</f>
        <v>3774.1311493918729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2000000</v>
      </c>
      <c r="S52">
        <f t="shared" si="1"/>
        <v>3672.4270557581199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1688.1169140821926</v>
      </c>
      <c r="AC52">
        <f t="shared" si="2"/>
        <v>1583.1576064697942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-23440.740988882349</v>
      </c>
      <c r="AI52">
        <f t="shared" si="25"/>
        <v>-23462.295639014712</v>
      </c>
      <c r="AJ52">
        <f t="shared" si="7"/>
        <v>104.95930761239833</v>
      </c>
      <c r="AK52">
        <f t="shared" si="22"/>
        <v>118.16818398575349</v>
      </c>
      <c r="AL52">
        <f t="shared" si="26"/>
        <v>-23239.168147416563</v>
      </c>
      <c r="AN52">
        <f t="shared" si="27"/>
        <v>0</v>
      </c>
      <c r="AO52">
        <f t="shared" si="27"/>
        <v>0</v>
      </c>
      <c r="AP52">
        <f t="shared" si="27"/>
        <v>-0.13107935908085949</v>
      </c>
      <c r="AQ52">
        <f t="shared" si="27"/>
        <v>-142.54916161175967</v>
      </c>
      <c r="AR52">
        <f t="shared" si="27"/>
        <v>-142.68024097084054</v>
      </c>
      <c r="AS52">
        <f t="shared" si="27"/>
        <v>0.6382844855712706</v>
      </c>
      <c r="AT52">
        <f t="shared" si="27"/>
        <v>0.71861105262596403</v>
      </c>
      <c r="AU52">
        <f t="shared" si="23"/>
        <v>-141.32334543264332</v>
      </c>
      <c r="AW52">
        <v>49</v>
      </c>
      <c r="AX52">
        <f>IF(Z52&gt;0, (R52*SUMPRODUCT(K52:$K$98, X52:$X$98)-K52*$AZ$3)/Z52, 0)</f>
        <v>3672.4270557581199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2000000</v>
      </c>
      <c r="S53">
        <f t="shared" si="1"/>
        <v>3572.6395871347449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1583.1576064697942</v>
      </c>
      <c r="AC53">
        <f t="shared" si="2"/>
        <v>1479.9076372642821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-25096.788728192434</v>
      </c>
      <c r="AI53">
        <f t="shared" si="25"/>
        <v>-25117.50041210527</v>
      </c>
      <c r="AJ53">
        <f t="shared" si="7"/>
        <v>103.24996920551212</v>
      </c>
      <c r="AK53">
        <f t="shared" si="22"/>
        <v>110.8210324528856</v>
      </c>
      <c r="AL53">
        <f t="shared" si="26"/>
        <v>-24903.429410446872</v>
      </c>
      <c r="AN53">
        <f t="shared" si="27"/>
        <v>0</v>
      </c>
      <c r="AO53">
        <f t="shared" si="27"/>
        <v>0</v>
      </c>
      <c r="AP53">
        <f t="shared" si="27"/>
        <v>-0.11245809389936809</v>
      </c>
      <c r="AQ53">
        <f t="shared" si="27"/>
        <v>-136.26786866995144</v>
      </c>
      <c r="AR53">
        <f t="shared" si="27"/>
        <v>-136.38032676385083</v>
      </c>
      <c r="AS53">
        <f t="shared" si="27"/>
        <v>0.56061567861342099</v>
      </c>
      <c r="AT53">
        <f t="shared" si="27"/>
        <v>0.60172423092497773</v>
      </c>
      <c r="AU53">
        <f t="shared" si="23"/>
        <v>-135.21798685431241</v>
      </c>
      <c r="AW53">
        <v>50</v>
      </c>
      <c r="AX53">
        <f>IF(Z53&gt;0, (R53*SUMPRODUCT(K53:$K$98, X53:$X$98)-K53*$AZ$3)/Z53, 0)</f>
        <v>3572.6395871347449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2000000</v>
      </c>
      <c r="S54">
        <f t="shared" si="1"/>
        <v>3475.1936081822109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1479.9076372642821</v>
      </c>
      <c r="AC54">
        <f t="shared" si="2"/>
        <v>1378.7283332427653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-26714.180936382865</v>
      </c>
      <c r="AI54">
        <f t="shared" si="25"/>
        <v>-26734.017648933161</v>
      </c>
      <c r="AJ54">
        <f t="shared" si="7"/>
        <v>101.17930402151683</v>
      </c>
      <c r="AK54">
        <f t="shared" si="22"/>
        <v>103.59353460849975</v>
      </c>
      <c r="AL54">
        <f t="shared" si="26"/>
        <v>-26529.244810303146</v>
      </c>
      <c r="AN54">
        <f t="shared" si="27"/>
        <v>0</v>
      </c>
      <c r="AO54">
        <f t="shared" si="27"/>
        <v>0</v>
      </c>
      <c r="AP54">
        <f t="shared" si="27"/>
        <v>-9.6167203256952521E-2</v>
      </c>
      <c r="AQ54">
        <f t="shared" si="27"/>
        <v>-129.508761163842</v>
      </c>
      <c r="AR54">
        <f t="shared" si="27"/>
        <v>-129.60492836709895</v>
      </c>
      <c r="AS54">
        <f t="shared" si="27"/>
        <v>0.49051125132570228</v>
      </c>
      <c r="AT54">
        <f t="shared" si="27"/>
        <v>0.50221529769824846</v>
      </c>
      <c r="AU54">
        <f t="shared" si="23"/>
        <v>-128.61220181807499</v>
      </c>
      <c r="AW54">
        <v>51</v>
      </c>
      <c r="AX54">
        <f>IF(Z54&gt;0, (R54*SUMPRODUCT(K54:$K$98, X54:$X$98)-K54*$AZ$3)/Z54, 0)</f>
        <v>3475.1936081822109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2000000</v>
      </c>
      <c r="S55">
        <f t="shared" si="1"/>
        <v>3381.6675119083457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1378.7283332427653</v>
      </c>
      <c r="AC55">
        <f t="shared" si="2"/>
        <v>1280.5486476578831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-28186.358586380753</v>
      </c>
      <c r="AI55">
        <f t="shared" si="25"/>
        <v>-28205.292272840888</v>
      </c>
      <c r="AJ55">
        <f t="shared" si="7"/>
        <v>98.179685584882236</v>
      </c>
      <c r="AK55">
        <f t="shared" si="22"/>
        <v>96.510983326993582</v>
      </c>
      <c r="AL55">
        <f t="shared" si="26"/>
        <v>-28010.601603929015</v>
      </c>
      <c r="AN55">
        <f t="shared" si="27"/>
        <v>0</v>
      </c>
      <c r="AO55">
        <f t="shared" si="27"/>
        <v>0</v>
      </c>
      <c r="AP55">
        <f t="shared" si="27"/>
        <v>-8.195480933208496E-2</v>
      </c>
      <c r="AQ55">
        <f t="shared" si="27"/>
        <v>-122.00517044456534</v>
      </c>
      <c r="AR55">
        <f t="shared" si="27"/>
        <v>-122.08712525389743</v>
      </c>
      <c r="AS55">
        <f t="shared" si="27"/>
        <v>0.42497257094306595</v>
      </c>
      <c r="AT55">
        <f t="shared" si="27"/>
        <v>0.41774956259415114</v>
      </c>
      <c r="AU55">
        <f t="shared" si="23"/>
        <v>-121.24440312036022</v>
      </c>
      <c r="AW55">
        <v>52</v>
      </c>
      <c r="AX55">
        <f>IF(Z55&gt;0, (R55*SUMPRODUCT(K55:$K$98, X55:$X$98)-K55*$AZ$3)/Z55, 0)</f>
        <v>3381.6675119083457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2000000</v>
      </c>
      <c r="S56">
        <f t="shared" si="1"/>
        <v>3326.4503155390335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1280.5486476578831</v>
      </c>
      <c r="AC56">
        <f t="shared" si="2"/>
        <v>1186.5158661231035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-36391.396634920835</v>
      </c>
      <c r="AI56">
        <f t="shared" si="25"/>
        <v>-36409.231199600494</v>
      </c>
      <c r="AJ56">
        <f t="shared" si="7"/>
        <v>94.032781534779588</v>
      </c>
      <c r="AK56">
        <f t="shared" si="22"/>
        <v>89.638405336051818</v>
      </c>
      <c r="AL56">
        <f t="shared" si="26"/>
        <v>-36225.560012729664</v>
      </c>
      <c r="AN56">
        <f t="shared" si="27"/>
        <v>0</v>
      </c>
      <c r="AO56">
        <f t="shared" si="27"/>
        <v>0</v>
      </c>
      <c r="AP56">
        <f t="shared" si="27"/>
        <v>-6.8926107618885471E-2</v>
      </c>
      <c r="AQ56">
        <f t="shared" si="27"/>
        <v>-140.64359662901325</v>
      </c>
      <c r="AR56">
        <f t="shared" si="27"/>
        <v>-140.71252273663214</v>
      </c>
      <c r="AS56">
        <f t="shared" si="27"/>
        <v>0.36341305415552472</v>
      </c>
      <c r="AT56">
        <f t="shared" si="27"/>
        <v>0.34642989520369327</v>
      </c>
      <c r="AU56">
        <f t="shared" si="23"/>
        <v>-140.00267978727291</v>
      </c>
      <c r="AW56">
        <v>53</v>
      </c>
      <c r="AX56">
        <f>IF(Z56&gt;0, (R56*SUMPRODUCT(K56:$K$98, X56:$X$98)-K56*$AZ$3)/Z56, 0)</f>
        <v>3326.4503155390335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2000000</v>
      </c>
      <c r="S57">
        <f t="shared" si="1"/>
        <v>3233.6459978619187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1186.5158661231035</v>
      </c>
      <c r="AC57">
        <f t="shared" si="2"/>
        <v>1070.84761673497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-43932.838394689883</v>
      </c>
      <c r="AI57">
        <f t="shared" si="25"/>
        <v>-43949.396292762882</v>
      </c>
      <c r="AJ57">
        <f t="shared" si="7"/>
        <v>115.66824938813352</v>
      </c>
      <c r="AK57">
        <f t="shared" si="22"/>
        <v>83.056110628617247</v>
      </c>
      <c r="AL57">
        <f t="shared" si="26"/>
        <v>-43750.671932746132</v>
      </c>
      <c r="AN57">
        <f t="shared" si="27"/>
        <v>0</v>
      </c>
      <c r="AO57">
        <f t="shared" si="27"/>
        <v>0</v>
      </c>
      <c r="AP57">
        <f t="shared" si="27"/>
        <v>-5.7135814489462936E-2</v>
      </c>
      <c r="AQ57">
        <f t="shared" si="27"/>
        <v>-151.59765408921842</v>
      </c>
      <c r="AR57">
        <f t="shared" si="27"/>
        <v>-151.65478990370789</v>
      </c>
      <c r="AS57">
        <f t="shared" si="27"/>
        <v>0.39913276493346617</v>
      </c>
      <c r="AT57">
        <f t="shared" si="27"/>
        <v>0.28659909054714866</v>
      </c>
      <c r="AU57">
        <f t="shared" si="23"/>
        <v>-150.96905804822728</v>
      </c>
      <c r="AW57">
        <v>54</v>
      </c>
      <c r="AX57">
        <f>IF(Z57&gt;0, (R57*SUMPRODUCT(K57:$K$98, X57:$X$98)-K57*$AZ$3)/Z57, 0)</f>
        <v>3233.6459978619187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2000000</v>
      </c>
      <c r="S58">
        <f t="shared" si="1"/>
        <v>3112.412951737439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1070.84761673497</v>
      </c>
      <c r="AC58">
        <f t="shared" si="2"/>
        <v>941.54937982510876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-50664.192980241445</v>
      </c>
      <c r="AI58">
        <f t="shared" si="25"/>
        <v>-50679.318694509202</v>
      </c>
      <c r="AJ58">
        <f t="shared" si="7"/>
        <v>129.2982369098612</v>
      </c>
      <c r="AK58">
        <f t="shared" si="22"/>
        <v>74.959333171447909</v>
      </c>
      <c r="AL58">
        <f t="shared" si="26"/>
        <v>-50475.061124427892</v>
      </c>
      <c r="AN58">
        <f t="shared" si="27"/>
        <v>0</v>
      </c>
      <c r="AO58">
        <f t="shared" si="27"/>
        <v>0</v>
      </c>
      <c r="AP58">
        <f t="shared" si="27"/>
        <v>-4.6601627848395603E-2</v>
      </c>
      <c r="AQ58">
        <f t="shared" si="27"/>
        <v>-156.09404122732957</v>
      </c>
      <c r="AR58">
        <f t="shared" si="27"/>
        <v>-156.14064285517796</v>
      </c>
      <c r="AS58">
        <f t="shared" si="27"/>
        <v>0.39836190286698059</v>
      </c>
      <c r="AT58">
        <f t="shared" si="27"/>
        <v>0.23094624732304109</v>
      </c>
      <c r="AU58">
        <f t="shared" si="23"/>
        <v>-155.51133470498795</v>
      </c>
      <c r="AW58">
        <v>55</v>
      </c>
      <c r="AX58">
        <f>IF(Z58&gt;0, (R58*SUMPRODUCT(K58:$K$98, X58:$X$98)-K58*$AZ$3)/Z58, 0)</f>
        <v>3112.412951737439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2000000</v>
      </c>
      <c r="S59">
        <f t="shared" si="1"/>
        <v>2967.8915996191809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941.54937982510876</v>
      </c>
      <c r="AC59">
        <f t="shared" si="2"/>
        <v>805.36553250791985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-56259.317362247857</v>
      </c>
      <c r="AI59">
        <f t="shared" si="25"/>
        <v>-56272.885336438885</v>
      </c>
      <c r="AJ59">
        <f t="shared" si="7"/>
        <v>136.18384731718891</v>
      </c>
      <c r="AK59">
        <f t="shared" si="22"/>
        <v>65.908456587757613</v>
      </c>
      <c r="AL59">
        <f t="shared" si="26"/>
        <v>-56070.79303253394</v>
      </c>
      <c r="AN59">
        <f t="shared" si="27"/>
        <v>0</v>
      </c>
      <c r="AO59">
        <f t="shared" si="27"/>
        <v>0</v>
      </c>
      <c r="AP59">
        <f t="shared" si="27"/>
        <v>-3.7323484407900988E-2</v>
      </c>
      <c r="AQ59">
        <f t="shared" si="27"/>
        <v>-154.76103689509029</v>
      </c>
      <c r="AR59">
        <f t="shared" si="27"/>
        <v>-154.79836037949818</v>
      </c>
      <c r="AS59">
        <f t="shared" si="27"/>
        <v>0.37462156327750928</v>
      </c>
      <c r="AT59">
        <f t="shared" si="27"/>
        <v>0.18130438760924322</v>
      </c>
      <c r="AU59">
        <f t="shared" si="23"/>
        <v>-154.24243442861143</v>
      </c>
      <c r="AW59">
        <v>56</v>
      </c>
      <c r="AX59">
        <f>IF(Z59&gt;0, (R59*SUMPRODUCT(K59:$K$98, X59:$X$98)-K59*$AZ$3)/Z59, 0)</f>
        <v>2967.8915996191809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50</v>
      </c>
      <c r="R60">
        <f t="shared" si="0"/>
        <v>2000000</v>
      </c>
      <c r="S60">
        <f t="shared" si="1"/>
        <v>2796.9403214211566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805.36553250791985</v>
      </c>
      <c r="AC60">
        <f t="shared" si="2"/>
        <v>668.38145446116903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-59354.190707454502</v>
      </c>
      <c r="AI60">
        <f t="shared" si="25"/>
        <v>-59366.139147135931</v>
      </c>
      <c r="AJ60">
        <f t="shared" si="7"/>
        <v>136.98407804675082</v>
      </c>
      <c r="AK60">
        <f t="shared" si="22"/>
        <v>56.375587275554395</v>
      </c>
      <c r="AL60">
        <f t="shared" si="26"/>
        <v>-59172.779481813624</v>
      </c>
      <c r="AN60">
        <f t="shared" si="27"/>
        <v>0</v>
      </c>
      <c r="AO60">
        <f t="shared" si="27"/>
        <v>0</v>
      </c>
      <c r="AP60">
        <f t="shared" si="27"/>
        <v>-2.9346772503571563E-2</v>
      </c>
      <c r="AQ60">
        <f t="shared" si="27"/>
        <v>-145.78086999363663</v>
      </c>
      <c r="AR60">
        <f t="shared" si="27"/>
        <v>-145.8102167661402</v>
      </c>
      <c r="AS60">
        <f t="shared" si="27"/>
        <v>0.33644899938671885</v>
      </c>
      <c r="AT60">
        <f t="shared" si="27"/>
        <v>0.13846506980340853</v>
      </c>
      <c r="AU60">
        <f t="shared" si="23"/>
        <v>-145.33530269695007</v>
      </c>
      <c r="AW60">
        <v>57</v>
      </c>
      <c r="AX60">
        <f>IF(Z60&gt;0, (R60*SUMPRODUCT(K60:$K$98, X60:$X$98)-K60*$AZ$3)/Z60, 0)</f>
        <v>2796.9403214211566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2000000</v>
      </c>
      <c r="S61">
        <f t="shared" si="1"/>
        <v>2611.1891484632365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668.38145446116903</v>
      </c>
      <c r="AC61">
        <f t="shared" si="2"/>
        <v>538.47286915354971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-60723.233650067334</v>
      </c>
      <c r="AI61">
        <f t="shared" si="25"/>
        <v>-60733.544524510697</v>
      </c>
      <c r="AJ61">
        <f t="shared" si="7"/>
        <v>129.90858530761932</v>
      </c>
      <c r="AK61">
        <f t="shared" si="22"/>
        <v>46.786701812281834</v>
      </c>
      <c r="AL61">
        <f t="shared" si="26"/>
        <v>-60556.849237390794</v>
      </c>
      <c r="AN61">
        <f t="shared" si="27"/>
        <v>0</v>
      </c>
      <c r="AO61">
        <f t="shared" si="27"/>
        <v>0</v>
      </c>
      <c r="AP61">
        <f t="shared" si="27"/>
        <v>-2.261135693610478E-2</v>
      </c>
      <c r="AQ61">
        <f t="shared" si="27"/>
        <v>-133.16375036066049</v>
      </c>
      <c r="AR61">
        <f t="shared" si="27"/>
        <v>-133.18636171759658</v>
      </c>
      <c r="AS61">
        <f t="shared" si="27"/>
        <v>0.28488460484994615</v>
      </c>
      <c r="AT61">
        <f t="shared" si="27"/>
        <v>0.10260146414851626</v>
      </c>
      <c r="AU61">
        <f t="shared" si="23"/>
        <v>-132.79887564859811</v>
      </c>
      <c r="AW61">
        <v>58</v>
      </c>
      <c r="AX61">
        <f>IF(Z61&gt;0, (R61*SUMPRODUCT(K61:$K$98, X61:$X$98)-K61*$AZ$3)/Z61, 0)</f>
        <v>2611.1891484632365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50</v>
      </c>
      <c r="R62">
        <f t="shared" si="0"/>
        <v>2000000</v>
      </c>
      <c r="S62">
        <f t="shared" si="1"/>
        <v>2408.9702287241639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538.47286915354971</v>
      </c>
      <c r="AC62">
        <f t="shared" si="2"/>
        <v>419.48080154826204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-60044.969422733921</v>
      </c>
      <c r="AI62">
        <f t="shared" si="25"/>
        <v>-60053.67606419728</v>
      </c>
      <c r="AJ62">
        <f t="shared" si="7"/>
        <v>118.99206760528767</v>
      </c>
      <c r="AK62">
        <f t="shared" si="22"/>
        <v>37.693100840748485</v>
      </c>
      <c r="AL62">
        <f t="shared" si="26"/>
        <v>-59896.990895751245</v>
      </c>
      <c r="AN62">
        <f t="shared" si="27"/>
        <v>0</v>
      </c>
      <c r="AO62">
        <f t="shared" si="27"/>
        <v>0</v>
      </c>
      <c r="AP62">
        <f t="shared" si="27"/>
        <v>-1.7047620358429098E-2</v>
      </c>
      <c r="AQ62">
        <f t="shared" si="27"/>
        <v>-117.56816304654087</v>
      </c>
      <c r="AR62">
        <f t="shared" si="27"/>
        <v>-117.5852106668993</v>
      </c>
      <c r="AS62">
        <f t="shared" si="27"/>
        <v>0.23298669214022075</v>
      </c>
      <c r="AT62">
        <f t="shared" si="27"/>
        <v>7.3803162329482169E-2</v>
      </c>
      <c r="AU62">
        <f t="shared" si="23"/>
        <v>-117.2784208124296</v>
      </c>
      <c r="AW62">
        <v>59</v>
      </c>
      <c r="AX62">
        <f>IF(Z62&gt;0, (R62*SUMPRODUCT(K62:$K$98, X62:$X$98)-K62*$AZ$3)/Z62, 0)</f>
        <v>2408.9702287241639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2000000</v>
      </c>
      <c r="S63">
        <f t="shared" si="1"/>
        <v>2188.9617926284709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419.48080154826204</v>
      </c>
      <c r="AC63">
        <f t="shared" si="2"/>
        <v>314.56592667616121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-57371.930878351828</v>
      </c>
      <c r="AI63">
        <f t="shared" si="25"/>
        <v>-57379.116155128599</v>
      </c>
      <c r="AJ63">
        <f t="shared" si="7"/>
        <v>104.91487487210082</v>
      </c>
      <c r="AK63">
        <f t="shared" si="22"/>
        <v>29.363656108378347</v>
      </c>
      <c r="AL63">
        <f t="shared" si="26"/>
        <v>-57244.837624148124</v>
      </c>
      <c r="AN63">
        <f t="shared" si="27"/>
        <v>0</v>
      </c>
      <c r="AO63">
        <f t="shared" si="27"/>
        <v>0</v>
      </c>
      <c r="AP63">
        <f t="shared" si="27"/>
        <v>-1.2561415572408505E-2</v>
      </c>
      <c r="AQ63">
        <f t="shared" si="27"/>
        <v>-100.29852549097413</v>
      </c>
      <c r="AR63">
        <f t="shared" si="27"/>
        <v>-100.31108690654654</v>
      </c>
      <c r="AS63">
        <f t="shared" si="27"/>
        <v>0.183413859192812</v>
      </c>
      <c r="AT63">
        <f t="shared" si="27"/>
        <v>5.1334012392559566E-2</v>
      </c>
      <c r="AU63">
        <f t="shared" si="23"/>
        <v>-100.07633903496117</v>
      </c>
      <c r="AW63">
        <v>60</v>
      </c>
      <c r="AX63">
        <f>IF(Z63&gt;0, (R63*SUMPRODUCT(K63:$K$98, X63:$X$98)-K63*$AZ$3)/Z63, 0)</f>
        <v>2188.9617926284709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2000000</v>
      </c>
      <c r="S64">
        <f t="shared" si="1"/>
        <v>1950.5411923060651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314.56592667616121</v>
      </c>
      <c r="AC64">
        <f t="shared" si="2"/>
        <v>225.56497991236552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-53252.452447983414</v>
      </c>
      <c r="AI64">
        <f t="shared" si="25"/>
        <v>-53258.234560681216</v>
      </c>
      <c r="AJ64">
        <f t="shared" si="7"/>
        <v>89.000946763795696</v>
      </c>
      <c r="AK64">
        <f t="shared" si="22"/>
        <v>22.019614867331288</v>
      </c>
      <c r="AL64">
        <f t="shared" si="26"/>
        <v>-53147.213999050087</v>
      </c>
      <c r="AN64">
        <f t="shared" si="27"/>
        <v>0</v>
      </c>
      <c r="AO64">
        <f t="shared" si="27"/>
        <v>0</v>
      </c>
      <c r="AP64">
        <f t="shared" si="27"/>
        <v>-9.0253408289035966E-3</v>
      </c>
      <c r="AQ64">
        <f t="shared" si="27"/>
        <v>-83.122131725442628</v>
      </c>
      <c r="AR64">
        <f t="shared" si="27"/>
        <v>-83.131157066271527</v>
      </c>
      <c r="AS64">
        <f t="shared" si="27"/>
        <v>0.13892221072476599</v>
      </c>
      <c r="AT64">
        <f t="shared" si="27"/>
        <v>3.4370573436663152E-2</v>
      </c>
      <c r="AU64">
        <f t="shared" si="23"/>
        <v>-82.957864282110094</v>
      </c>
      <c r="AW64">
        <v>61</v>
      </c>
      <c r="AX64">
        <f>IF(Z64&gt;0, (R64*SUMPRODUCT(K64:$K$98, X64:$X$98)-K64*$AZ$3)/Z64, 0)</f>
        <v>1950.5411923060651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2000000</v>
      </c>
      <c r="S65">
        <f t="shared" si="1"/>
        <v>1683.2632312182479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225.56497991236552</v>
      </c>
      <c r="AC65">
        <f t="shared" si="2"/>
        <v>152.52997205047492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-47740.386320026955</v>
      </c>
      <c r="AI65">
        <f t="shared" si="25"/>
        <v>-47744.917101939776</v>
      </c>
      <c r="AJ65">
        <f t="shared" si="7"/>
        <v>73.035007861890591</v>
      </c>
      <c r="AK65">
        <f t="shared" si="22"/>
        <v>15.789548593865588</v>
      </c>
      <c r="AL65">
        <f t="shared" si="26"/>
        <v>-47656.092545484018</v>
      </c>
      <c r="AN65">
        <f t="shared" si="27"/>
        <v>0</v>
      </c>
      <c r="AO65">
        <f t="shared" si="27"/>
        <v>0</v>
      </c>
      <c r="AP65">
        <f t="shared" si="27"/>
        <v>-6.3144015249277504E-3</v>
      </c>
      <c r="AQ65">
        <f t="shared" si="27"/>
        <v>-66.534204024838559</v>
      </c>
      <c r="AR65">
        <f t="shared" si="27"/>
        <v>-66.540518426363491</v>
      </c>
      <c r="AS65">
        <f t="shared" si="27"/>
        <v>0.10178648495771062</v>
      </c>
      <c r="AT65">
        <f t="shared" si="27"/>
        <v>2.2005373826722789E-2</v>
      </c>
      <c r="AU65">
        <f t="shared" si="23"/>
        <v>-66.416726567579047</v>
      </c>
      <c r="AW65">
        <v>62</v>
      </c>
      <c r="AX65">
        <f>IF(Z65&gt;0, (R65*SUMPRODUCT(K65:$K$98, X65:$X$98)-K65*$AZ$3)/Z65, 0)</f>
        <v>1683.2632312182479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2000000</v>
      </c>
      <c r="S66">
        <f t="shared" si="1"/>
        <v>1377.3000481790502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152.52997205047492</v>
      </c>
      <c r="AC66">
        <f t="shared" si="2"/>
        <v>95.002128618093693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-41464.813896862208</v>
      </c>
      <c r="AI66">
        <f t="shared" si="25"/>
        <v>-41468.262750608483</v>
      </c>
      <c r="AJ66">
        <f t="shared" si="7"/>
        <v>57.527843432381232</v>
      </c>
      <c r="AK66">
        <f t="shared" si="22"/>
        <v>10.677098043533245</v>
      </c>
      <c r="AL66">
        <f t="shared" si="26"/>
        <v>-41400.057809132566</v>
      </c>
      <c r="AN66">
        <f t="shared" si="27"/>
        <v>0</v>
      </c>
      <c r="AO66">
        <f t="shared" si="27"/>
        <v>0</v>
      </c>
      <c r="AP66">
        <f t="shared" si="27"/>
        <v>-4.2915659588087449E-3</v>
      </c>
      <c r="AQ66">
        <f t="shared" si="27"/>
        <v>-51.596558421881362</v>
      </c>
      <c r="AR66">
        <f t="shared" si="27"/>
        <v>-51.600849987840171</v>
      </c>
      <c r="AS66">
        <f t="shared" si="27"/>
        <v>7.1584518428727817E-2</v>
      </c>
      <c r="AT66">
        <f t="shared" si="27"/>
        <v>1.3285999892574146E-2</v>
      </c>
      <c r="AU66">
        <f t="shared" si="23"/>
        <v>-51.515979469518868</v>
      </c>
      <c r="AW66">
        <v>63</v>
      </c>
      <c r="AX66">
        <f>IF(Z66&gt;0, (R66*SUMPRODUCT(K66:$K$98, X66:$X$98)-K66*$AZ$3)/Z66, 0)</f>
        <v>1377.3000481790502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8">$C$6</f>
        <v>2000000</v>
      </c>
      <c r="S67">
        <f t="shared" ref="S67:S89" si="29">AX67</f>
        <v>1011.3134713322418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95.002128618093693</v>
      </c>
      <c r="AC67">
        <f t="shared" ref="AC67:AC89" si="30">S67*Z67</f>
        <v>51.446963582334902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-2.5435715552449754</v>
      </c>
      <c r="AH67">
        <f t="shared" ref="AH67:AH89" si="33">-X67*R67</f>
        <v>-34831.746142622833</v>
      </c>
      <c r="AI67">
        <f t="shared" ref="AI67:AI89" si="34">SUM(AE67:AH67)</f>
        <v>-34834.289714178078</v>
      </c>
      <c r="AJ67">
        <f t="shared" ref="AJ67:AJ89" si="35">AB67-AC67</f>
        <v>43.55516503575879</v>
      </c>
      <c r="AK67">
        <f t="shared" si="22"/>
        <v>6.6501490032665593</v>
      </c>
      <c r="AL67">
        <f t="shared" si="26"/>
        <v>-34784.084400139051</v>
      </c>
      <c r="AN67">
        <f t="shared" ref="AN67:AT89" si="36">AE67*$K67</f>
        <v>0</v>
      </c>
      <c r="AO67">
        <f t="shared" si="36"/>
        <v>0</v>
      </c>
      <c r="AP67">
        <f t="shared" si="36"/>
        <v>-2.8259661199233148E-3</v>
      </c>
      <c r="AQ67">
        <f t="shared" si="36"/>
        <v>-38.69886588951946</v>
      </c>
      <c r="AR67">
        <f t="shared" si="36"/>
        <v>-38.701691855639382</v>
      </c>
      <c r="AS67">
        <f t="shared" si="36"/>
        <v>4.8390783614840491E-2</v>
      </c>
      <c r="AT67">
        <f t="shared" si="36"/>
        <v>7.3884675022885711E-3</v>
      </c>
      <c r="AU67">
        <f t="shared" si="23"/>
        <v>-38.645912604522252</v>
      </c>
      <c r="AW67">
        <v>64</v>
      </c>
      <c r="AX67">
        <f>IF(Z67&gt;0, (R67*SUMPRODUCT(K67:$K$98, X67:$X$98)-K67*$AZ$3)/Z67, 0)</f>
        <v>1011.3134713322418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50</v>
      </c>
      <c r="R68">
        <f t="shared" si="28"/>
        <v>2000000</v>
      </c>
      <c r="S68">
        <f t="shared" si="29"/>
        <v>549.1180308521383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51.446963582334902</v>
      </c>
      <c r="AC68">
        <f t="shared" si="30"/>
        <v>19.927913216139206</v>
      </c>
      <c r="AE68">
        <f t="shared" si="31"/>
        <v>0</v>
      </c>
      <c r="AF68">
        <f t="shared" si="32"/>
        <v>0</v>
      </c>
      <c r="AG68">
        <f t="shared" si="32"/>
        <v>-1.814538231900203</v>
      </c>
      <c r="AH68">
        <f t="shared" si="33"/>
        <v>-28143.904311692906</v>
      </c>
      <c r="AI68">
        <f t="shared" si="34"/>
        <v>-28145.718849924808</v>
      </c>
      <c r="AJ68">
        <f t="shared" si="35"/>
        <v>31.519050366195696</v>
      </c>
      <c r="AK68">
        <f t="shared" si="22"/>
        <v>3.6012874507634436</v>
      </c>
      <c r="AL68">
        <f t="shared" si="26"/>
        <v>-28110.598512107848</v>
      </c>
      <c r="AN68">
        <f t="shared" si="36"/>
        <v>0</v>
      </c>
      <c r="AO68">
        <f t="shared" si="36"/>
        <v>0</v>
      </c>
      <c r="AP68">
        <f t="shared" si="36"/>
        <v>-1.7999941418430528E-3</v>
      </c>
      <c r="AQ68">
        <f t="shared" si="36"/>
        <v>-27.918322137852222</v>
      </c>
      <c r="AR68">
        <f t="shared" si="36"/>
        <v>-27.920122131994066</v>
      </c>
      <c r="AS68">
        <f t="shared" si="36"/>
        <v>3.1266415343696473E-2</v>
      </c>
      <c r="AT68">
        <f t="shared" si="36"/>
        <v>3.5724220082586924E-3</v>
      </c>
      <c r="AU68">
        <f t="shared" si="23"/>
        <v>-27.885283294642111</v>
      </c>
      <c r="AW68">
        <v>65</v>
      </c>
      <c r="AX68">
        <f>IF(Z68&gt;0, (R68*SUMPRODUCT(K68:$K$98, X68:$X$98)-K68*$AZ$3)/Z68, 0)</f>
        <v>549.1180308521383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2000000</v>
      </c>
      <c r="S69">
        <f t="shared" si="29"/>
        <v>-63.260094216183845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19.927913216139206</v>
      </c>
      <c r="AC69">
        <f t="shared" si="30"/>
        <v>-1.5798593473167415</v>
      </c>
      <c r="AE69">
        <f t="shared" si="31"/>
        <v>0</v>
      </c>
      <c r="AF69">
        <f t="shared" si="32"/>
        <v>0</v>
      </c>
      <c r="AG69">
        <f t="shared" si="32"/>
        <v>-1.2487013866259511</v>
      </c>
      <c r="AH69">
        <f t="shared" si="33"/>
        <v>-21907.658518210006</v>
      </c>
      <c r="AI69">
        <f t="shared" si="34"/>
        <v>-21908.907219596633</v>
      </c>
      <c r="AJ69">
        <f t="shared" si="35"/>
        <v>21.507772563455948</v>
      </c>
      <c r="AK69">
        <f t="shared" si="22"/>
        <v>1.3949539251297445</v>
      </c>
      <c r="AL69">
        <f t="shared" si="26"/>
        <v>-21886.004493108048</v>
      </c>
      <c r="AN69">
        <f t="shared" si="36"/>
        <v>0</v>
      </c>
      <c r="AO69">
        <f t="shared" si="36"/>
        <v>0</v>
      </c>
      <c r="AP69">
        <f t="shared" si="36"/>
        <v>-1.1059755851986106E-3</v>
      </c>
      <c r="AQ69">
        <f t="shared" si="36"/>
        <v>-19.403626607220662</v>
      </c>
      <c r="AR69">
        <f t="shared" si="36"/>
        <v>-19.40473258280586</v>
      </c>
      <c r="AS69">
        <f t="shared" si="36"/>
        <v>1.9049447371449296E-2</v>
      </c>
      <c r="AT69">
        <f t="shared" si="36"/>
        <v>1.2355115483928022E-3</v>
      </c>
      <c r="AU69">
        <f t="shared" si="23"/>
        <v>-19.384447623886018</v>
      </c>
      <c r="AW69">
        <v>66</v>
      </c>
      <c r="AX69">
        <f>IF(Z69&gt;0, (R69*SUMPRODUCT(K69:$K$98, X69:$X$98)-K69*$AZ$3)/Z69, 0)</f>
        <v>-63.260094216183845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50</v>
      </c>
      <c r="R70">
        <f t="shared" si="28"/>
        <v>2000000</v>
      </c>
      <c r="S70">
        <f t="shared" si="29"/>
        <v>-921.91734977947931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-1.5798593473167415</v>
      </c>
      <c r="AC70">
        <f t="shared" si="30"/>
        <v>-15.259780977397924</v>
      </c>
      <c r="AE70">
        <f t="shared" si="31"/>
        <v>0</v>
      </c>
      <c r="AF70">
        <f t="shared" si="32"/>
        <v>0</v>
      </c>
      <c r="AG70">
        <f t="shared" si="32"/>
        <v>-0.82761111834200929</v>
      </c>
      <c r="AH70">
        <f t="shared" si="33"/>
        <v>-16344.130176707293</v>
      </c>
      <c r="AI70">
        <f t="shared" si="34"/>
        <v>-16344.957787825635</v>
      </c>
      <c r="AJ70">
        <f t="shared" si="35"/>
        <v>13.679921630081182</v>
      </c>
      <c r="AK70">
        <f t="shared" si="22"/>
        <v>-0.11059015431217191</v>
      </c>
      <c r="AL70">
        <f t="shared" si="26"/>
        <v>-16331.388456349867</v>
      </c>
      <c r="AN70">
        <f t="shared" si="36"/>
        <v>0</v>
      </c>
      <c r="AO70">
        <f t="shared" si="36"/>
        <v>0</v>
      </c>
      <c r="AP70">
        <f t="shared" si="36"/>
        <v>-6.5447828206093006E-4</v>
      </c>
      <c r="AQ70">
        <f t="shared" si="36"/>
        <v>-12.925005479942239</v>
      </c>
      <c r="AR70">
        <f t="shared" si="36"/>
        <v>-12.925659958224299</v>
      </c>
      <c r="AS70">
        <f t="shared" si="36"/>
        <v>1.0818138384994227E-2</v>
      </c>
      <c r="AT70">
        <f t="shared" si="36"/>
        <v>-8.7455149650578952E-5</v>
      </c>
      <c r="AU70">
        <f t="shared" si="23"/>
        <v>-12.914929274988957</v>
      </c>
      <c r="AW70">
        <v>67</v>
      </c>
      <c r="AX70">
        <f>IF(Z70&gt;0, (R70*SUMPRODUCT(K70:$K$98, X70:$X$98)-K70*$AZ$3)/Z70, 0)</f>
        <v>-921.91734977947931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2000000</v>
      </c>
      <c r="S71">
        <f t="shared" si="29"/>
        <v>-2185.6694670258594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-15.259780977397924</v>
      </c>
      <c r="AC71">
        <f t="shared" si="30"/>
        <v>-23.0743355848942</v>
      </c>
      <c r="AE71">
        <f t="shared" si="31"/>
        <v>0</v>
      </c>
      <c r="AF71">
        <f t="shared" si="32"/>
        <v>0</v>
      </c>
      <c r="AG71">
        <f t="shared" si="32"/>
        <v>-0.52785510190368601</v>
      </c>
      <c r="AH71">
        <f t="shared" si="33"/>
        <v>-11659.196210196129</v>
      </c>
      <c r="AI71">
        <f t="shared" si="34"/>
        <v>-11659.724065298033</v>
      </c>
      <c r="AJ71">
        <f t="shared" si="35"/>
        <v>7.8145546074962766</v>
      </c>
      <c r="AK71">
        <f t="shared" si="22"/>
        <v>-1.0681846684178546</v>
      </c>
      <c r="AL71">
        <f t="shared" si="26"/>
        <v>-11652.977695358955</v>
      </c>
      <c r="AN71">
        <f t="shared" si="36"/>
        <v>0</v>
      </c>
      <c r="AO71">
        <f t="shared" si="36"/>
        <v>0</v>
      </c>
      <c r="AP71">
        <f t="shared" si="36"/>
        <v>-3.7270534758600135E-4</v>
      </c>
      <c r="AQ71">
        <f t="shared" si="36"/>
        <v>-8.2322682122856889</v>
      </c>
      <c r="AR71">
        <f t="shared" si="36"/>
        <v>-8.232640917633276</v>
      </c>
      <c r="AS71">
        <f t="shared" si="36"/>
        <v>5.5176624810725347E-3</v>
      </c>
      <c r="AT71">
        <f t="shared" si="36"/>
        <v>-7.5421860410729898E-4</v>
      </c>
      <c r="AU71">
        <f t="shared" si="23"/>
        <v>-8.2278774737563118</v>
      </c>
      <c r="AW71">
        <v>68</v>
      </c>
      <c r="AX71">
        <f>IF(Z71&gt;0, (R71*SUMPRODUCT(K71:$K$98, X71:$X$98)-K71*$AZ$3)/Z71, 0)</f>
        <v>-2185.6694670258594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50</v>
      </c>
      <c r="R72">
        <f t="shared" si="28"/>
        <v>2000000</v>
      </c>
      <c r="S72">
        <f t="shared" si="29"/>
        <v>-4137.6843018720119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-23.0743355848942</v>
      </c>
      <c r="AC72">
        <f t="shared" si="30"/>
        <v>-26.74370123249599</v>
      </c>
      <c r="AE72">
        <f t="shared" si="31"/>
        <v>0</v>
      </c>
      <c r="AF72">
        <f t="shared" si="32"/>
        <v>0</v>
      </c>
      <c r="AG72">
        <f t="shared" si="32"/>
        <v>-0.32317232637101317</v>
      </c>
      <c r="AH72">
        <f t="shared" si="33"/>
        <v>-7976.1689805454389</v>
      </c>
      <c r="AI72">
        <f t="shared" si="34"/>
        <v>-7976.4921528718096</v>
      </c>
      <c r="AJ72">
        <f t="shared" si="35"/>
        <v>3.66936564760179</v>
      </c>
      <c r="AK72">
        <f t="shared" ref="AK72:AK89" si="49">G72*SUM(AB72:AB72, AE72:AF72)</f>
        <v>-1.6152034909425941</v>
      </c>
      <c r="AL72">
        <f t="shared" si="26"/>
        <v>-7974.4379907151506</v>
      </c>
      <c r="AN72">
        <f t="shared" si="36"/>
        <v>0</v>
      </c>
      <c r="AO72">
        <f t="shared" si="36"/>
        <v>0</v>
      </c>
      <c r="AP72">
        <f t="shared" si="36"/>
        <v>-2.0373565619600126E-4</v>
      </c>
      <c r="AQ72">
        <f t="shared" si="36"/>
        <v>-5.0283699703792823</v>
      </c>
      <c r="AR72">
        <f t="shared" si="36"/>
        <v>-5.0285737060354787</v>
      </c>
      <c r="AS72">
        <f t="shared" si="36"/>
        <v>2.3132569129046248E-3</v>
      </c>
      <c r="AT72">
        <f t="shared" si="36"/>
        <v>-1.018263373019979E-3</v>
      </c>
      <c r="AU72">
        <f t="shared" si="23"/>
        <v>-5.027278712495594</v>
      </c>
      <c r="AW72">
        <v>69</v>
      </c>
      <c r="AX72">
        <f>IF(Z72&gt;0, (R72*SUMPRODUCT(K72:$K$98, X72:$X$98)-K72*$AZ$3)/Z72, 0)</f>
        <v>-4137.6843018720119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2000000</v>
      </c>
      <c r="S73">
        <f t="shared" si="29"/>
        <v>-7310.1148597857873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-26.74370123249599</v>
      </c>
      <c r="AC73">
        <f t="shared" si="30"/>
        <v>-27.698051055836089</v>
      </c>
      <c r="AE73">
        <f t="shared" si="31"/>
        <v>0</v>
      </c>
      <c r="AF73">
        <f t="shared" si="32"/>
        <v>0</v>
      </c>
      <c r="AG73">
        <f t="shared" si="32"/>
        <v>-0.18945017682422394</v>
      </c>
      <c r="AH73">
        <f t="shared" si="33"/>
        <v>-5219.6170513231637</v>
      </c>
      <c r="AI73">
        <f t="shared" si="34"/>
        <v>-5219.8065014999875</v>
      </c>
      <c r="AJ73">
        <f t="shared" si="35"/>
        <v>0.95434982334009888</v>
      </c>
      <c r="AK73">
        <f t="shared" si="49"/>
        <v>-1.8720590862747195</v>
      </c>
      <c r="AL73">
        <f t="shared" si="26"/>
        <v>-5220.7242107629227</v>
      </c>
      <c r="AN73">
        <f t="shared" si="36"/>
        <v>0</v>
      </c>
      <c r="AO73">
        <f t="shared" si="36"/>
        <v>0</v>
      </c>
      <c r="AP73">
        <f t="shared" si="36"/>
        <v>-1.0663747917944114E-4</v>
      </c>
      <c r="AQ73">
        <f t="shared" si="36"/>
        <v>-2.9380115340381123</v>
      </c>
      <c r="AR73">
        <f t="shared" si="36"/>
        <v>-2.9381181715172917</v>
      </c>
      <c r="AS73">
        <f t="shared" si="36"/>
        <v>5.3718323794839774E-4</v>
      </c>
      <c r="AT73">
        <f t="shared" si="36"/>
        <v>-1.0537422829672346E-3</v>
      </c>
      <c r="AU73">
        <f t="shared" si="23"/>
        <v>-2.9386347305623106</v>
      </c>
      <c r="AW73">
        <v>70</v>
      </c>
      <c r="AX73">
        <f>IF(Z73&gt;0, (R73*SUMPRODUCT(K73:$K$98, X73:$X$98)-K73*$AZ$3)/Z73, 0)</f>
        <v>-7310.1148597857873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2000000</v>
      </c>
      <c r="S74">
        <f t="shared" si="29"/>
        <v>-12725.827946861575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-27.698051055836089</v>
      </c>
      <c r="AC74">
        <f t="shared" si="30"/>
        <v>-26.998544601446348</v>
      </c>
      <c r="AE74">
        <f t="shared" si="31"/>
        <v>0</v>
      </c>
      <c r="AF74">
        <f t="shared" si="32"/>
        <v>0</v>
      </c>
      <c r="AG74">
        <f t="shared" si="32"/>
        <v>-0.10607775271747522</v>
      </c>
      <c r="AH74">
        <f t="shared" si="33"/>
        <v>-3259.1168935402593</v>
      </c>
      <c r="AI74">
        <f t="shared" si="34"/>
        <v>-3259.2229712929766</v>
      </c>
      <c r="AJ74">
        <f t="shared" si="35"/>
        <v>-0.69950645438974135</v>
      </c>
      <c r="AK74">
        <f t="shared" si="49"/>
        <v>-1.9388635739085265</v>
      </c>
      <c r="AL74">
        <f t="shared" si="26"/>
        <v>-3261.8613413212752</v>
      </c>
      <c r="AN74">
        <f t="shared" si="36"/>
        <v>0</v>
      </c>
      <c r="AO74">
        <f t="shared" si="36"/>
        <v>0</v>
      </c>
      <c r="AP74">
        <f t="shared" si="36"/>
        <v>-5.3311529563159544E-5</v>
      </c>
      <c r="AQ74">
        <f t="shared" si="36"/>
        <v>-1.6379354027467152</v>
      </c>
      <c r="AR74">
        <f t="shared" si="36"/>
        <v>-1.6379887142762783</v>
      </c>
      <c r="AS74">
        <f t="shared" si="36"/>
        <v>-3.5155117889932615E-4</v>
      </c>
      <c r="AT74">
        <f t="shared" si="36"/>
        <v>-9.7441527644966282E-4</v>
      </c>
      <c r="AU74">
        <f t="shared" si="23"/>
        <v>-1.6393146807316274</v>
      </c>
      <c r="AW74">
        <v>71</v>
      </c>
      <c r="AX74">
        <f>IF(Z74&gt;0, (R74*SUMPRODUCT(K74:$K$98, X74:$X$98)-K74*$AZ$3)/Z74, 0)</f>
        <v>-12725.827946861575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2000000</v>
      </c>
      <c r="S75">
        <f t="shared" si="29"/>
        <v>-22430.534328164988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-26.998544601446348</v>
      </c>
      <c r="AC75">
        <f t="shared" si="30"/>
        <v>-25.388696085953914</v>
      </c>
      <c r="AE75">
        <f t="shared" si="31"/>
        <v>0</v>
      </c>
      <c r="AF75">
        <f t="shared" si="32"/>
        <v>0</v>
      </c>
      <c r="AG75">
        <f t="shared" si="32"/>
        <v>-5.6594051025513244E-2</v>
      </c>
      <c r="AH75">
        <f t="shared" si="33"/>
        <v>-1936.9169665914885</v>
      </c>
      <c r="AI75">
        <f t="shared" si="34"/>
        <v>-1936.973560642514</v>
      </c>
      <c r="AJ75">
        <f t="shared" si="35"/>
        <v>-1.609848515492434</v>
      </c>
      <c r="AK75">
        <f t="shared" si="49"/>
        <v>-1.8898981221012445</v>
      </c>
      <c r="AL75">
        <f t="shared" si="26"/>
        <v>-1940.4733072801075</v>
      </c>
      <c r="AN75">
        <f t="shared" si="36"/>
        <v>0</v>
      </c>
      <c r="AO75">
        <f t="shared" si="36"/>
        <v>0</v>
      </c>
      <c r="AP75">
        <f t="shared" si="36"/>
        <v>-2.5395080386234954E-5</v>
      </c>
      <c r="AQ75">
        <f t="shared" si="36"/>
        <v>-0.86914015124802835</v>
      </c>
      <c r="AR75">
        <f t="shared" si="36"/>
        <v>-0.86916554632841458</v>
      </c>
      <c r="AS75">
        <f t="shared" si="36"/>
        <v>-7.2237685268653406E-4</v>
      </c>
      <c r="AT75">
        <f t="shared" si="36"/>
        <v>-8.4804169100599093E-4</v>
      </c>
      <c r="AU75">
        <f t="shared" si="23"/>
        <v>-0.87073596487210703</v>
      </c>
      <c r="AW75">
        <v>72</v>
      </c>
      <c r="AX75">
        <f>IF(Z75&gt;0, (R75*SUMPRODUCT(K75:$K$98, X75:$X$98)-K75*$AZ$3)/Z75, 0)</f>
        <v>-22430.534328164988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2000000</v>
      </c>
      <c r="S76">
        <f t="shared" si="29"/>
        <v>-40705.902755877294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-25.388696085953914</v>
      </c>
      <c r="AC76">
        <f t="shared" si="30"/>
        <v>-23.35802916734556</v>
      </c>
      <c r="AE76">
        <f t="shared" si="31"/>
        <v>0</v>
      </c>
      <c r="AF76">
        <f t="shared" si="32"/>
        <v>0</v>
      </c>
      <c r="AG76">
        <f t="shared" si="32"/>
        <v>-2.8691206417198332E-2</v>
      </c>
      <c r="AH76">
        <f t="shared" si="33"/>
        <v>-1093.4761639223912</v>
      </c>
      <c r="AI76">
        <f t="shared" si="34"/>
        <v>-1093.5048551288085</v>
      </c>
      <c r="AJ76">
        <f t="shared" si="35"/>
        <v>-2.0306669186083539</v>
      </c>
      <c r="AK76">
        <f t="shared" si="49"/>
        <v>-1.7772087260167742</v>
      </c>
      <c r="AL76">
        <f t="shared" si="26"/>
        <v>-1097.3127307734337</v>
      </c>
      <c r="AN76">
        <f t="shared" si="36"/>
        <v>0</v>
      </c>
      <c r="AO76">
        <f t="shared" si="36"/>
        <v>0</v>
      </c>
      <c r="AP76">
        <f t="shared" si="36"/>
        <v>-1.1495016452069058E-5</v>
      </c>
      <c r="AQ76">
        <f t="shared" si="36"/>
        <v>-0.4380968270019735</v>
      </c>
      <c r="AR76">
        <f t="shared" si="36"/>
        <v>-0.43810832201842559</v>
      </c>
      <c r="AS76">
        <f t="shared" si="36"/>
        <v>-8.1357853338935289E-4</v>
      </c>
      <c r="AT76">
        <f t="shared" si="36"/>
        <v>-7.1203152796244071E-4</v>
      </c>
      <c r="AU76">
        <f t="shared" si="23"/>
        <v>-0.43963393207977747</v>
      </c>
      <c r="AW76">
        <v>73</v>
      </c>
      <c r="AX76">
        <f>IF(Z76&gt;0, (R76*SUMPRODUCT(K76:$K$98, X76:$X$98)-K76*$AZ$3)/Z76, 0)</f>
        <v>-40705.902755877294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2000000</v>
      </c>
      <c r="S77">
        <f t="shared" si="29"/>
        <v>-76958.128524769854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-23.35802916734556</v>
      </c>
      <c r="AC77">
        <f t="shared" si="30"/>
        <v>-21.207012539118619</v>
      </c>
      <c r="AE77">
        <f t="shared" si="31"/>
        <v>0</v>
      </c>
      <c r="AF77">
        <f t="shared" si="32"/>
        <v>0</v>
      </c>
      <c r="AG77">
        <f t="shared" si="32"/>
        <v>-1.3778279790349176E-2</v>
      </c>
      <c r="AH77">
        <f t="shared" si="33"/>
        <v>-585.04058250708692</v>
      </c>
      <c r="AI77">
        <f t="shared" si="34"/>
        <v>-585.05436078687728</v>
      </c>
      <c r="AJ77">
        <f t="shared" si="35"/>
        <v>-2.151016628226941</v>
      </c>
      <c r="AK77">
        <f t="shared" si="49"/>
        <v>-1.6350620417141895</v>
      </c>
      <c r="AL77">
        <f t="shared" si="26"/>
        <v>-588.84043945681833</v>
      </c>
      <c r="AN77">
        <f t="shared" si="36"/>
        <v>0</v>
      </c>
      <c r="AO77">
        <f t="shared" si="36"/>
        <v>0</v>
      </c>
      <c r="AP77">
        <f t="shared" si="36"/>
        <v>-4.9287610538801564E-6</v>
      </c>
      <c r="AQ77">
        <f t="shared" si="36"/>
        <v>-0.20928049668580687</v>
      </c>
      <c r="AR77">
        <f t="shared" si="36"/>
        <v>-0.20928542544686074</v>
      </c>
      <c r="AS77">
        <f t="shared" si="36"/>
        <v>-7.6946085757958625E-4</v>
      </c>
      <c r="AT77">
        <f t="shared" si="36"/>
        <v>-5.8489377734391597E-4</v>
      </c>
      <c r="AU77">
        <f t="shared" si="23"/>
        <v>-0.21063978008178422</v>
      </c>
      <c r="AW77">
        <v>74</v>
      </c>
      <c r="AX77">
        <f>IF(Z77&gt;0, (R77*SUMPRODUCT(K77:$K$98, X77:$X$98)-K77*$AZ$3)/Z77, 0)</f>
        <v>-76958.128524769854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2000000</v>
      </c>
      <c r="S78">
        <f t="shared" si="29"/>
        <v>-152891.12493243004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-21.207012539118619</v>
      </c>
      <c r="AC78">
        <f t="shared" si="30"/>
        <v>-19.104584593635753</v>
      </c>
      <c r="AE78">
        <f t="shared" si="31"/>
        <v>0</v>
      </c>
      <c r="AF78">
        <f t="shared" si="32"/>
        <v>0</v>
      </c>
      <c r="AG78">
        <f t="shared" si="32"/>
        <v>-6.2477742256389929E-3</v>
      </c>
      <c r="AH78">
        <f t="shared" si="33"/>
        <v>-295.70891067226768</v>
      </c>
      <c r="AI78">
        <f t="shared" si="34"/>
        <v>-295.71515844649332</v>
      </c>
      <c r="AJ78">
        <f t="shared" si="35"/>
        <v>-2.1024279454828658</v>
      </c>
      <c r="AK78">
        <f t="shared" si="49"/>
        <v>-1.4844908777383035</v>
      </c>
      <c r="AL78">
        <f t="shared" si="26"/>
        <v>-299.30207726971452</v>
      </c>
      <c r="AN78">
        <f t="shared" si="36"/>
        <v>0</v>
      </c>
      <c r="AO78">
        <f t="shared" si="36"/>
        <v>0</v>
      </c>
      <c r="AP78">
        <f t="shared" si="36"/>
        <v>-1.9954923583482955E-6</v>
      </c>
      <c r="AQ78">
        <f t="shared" si="36"/>
        <v>-9.4447214356830858E-2</v>
      </c>
      <c r="AR78">
        <f t="shared" si="36"/>
        <v>-9.4449209849189211E-2</v>
      </c>
      <c r="AS78">
        <f t="shared" si="36"/>
        <v>-6.7149976098246128E-4</v>
      </c>
      <c r="AT78">
        <f t="shared" si="36"/>
        <v>-4.7413528331548656E-4</v>
      </c>
      <c r="AU78">
        <f t="shared" si="23"/>
        <v>-9.5594844893487158E-2</v>
      </c>
      <c r="AW78">
        <v>75</v>
      </c>
      <c r="AX78">
        <f>IF(Z78&gt;0, (R78*SUMPRODUCT(K78:$K$98, X78:$X$98)-K78*$AZ$3)/Z78, 0)</f>
        <v>-152891.12493243004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2000000</v>
      </c>
      <c r="S79">
        <f t="shared" si="29"/>
        <v>-321299.97140290984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-19.104584593635753</v>
      </c>
      <c r="AC79">
        <f t="shared" si="30"/>
        <v>-17.135006413199125</v>
      </c>
      <c r="AE79">
        <f t="shared" si="31"/>
        <v>0</v>
      </c>
      <c r="AF79">
        <f t="shared" si="32"/>
        <v>0</v>
      </c>
      <c r="AG79">
        <f t="shared" si="32"/>
        <v>-2.6665122842030767E-3</v>
      </c>
      <c r="AH79">
        <f t="shared" si="33"/>
        <v>-140.75136796718104</v>
      </c>
      <c r="AI79">
        <f t="shared" si="34"/>
        <v>-140.75403447946525</v>
      </c>
      <c r="AJ79">
        <f t="shared" si="35"/>
        <v>-1.9695781804366277</v>
      </c>
      <c r="AK79">
        <f t="shared" si="49"/>
        <v>-1.3373209215545028</v>
      </c>
      <c r="AL79">
        <f t="shared" si="26"/>
        <v>-144.06093358145637</v>
      </c>
      <c r="AN79">
        <f t="shared" si="36"/>
        <v>0</v>
      </c>
      <c r="AO79">
        <f t="shared" si="36"/>
        <v>0</v>
      </c>
      <c r="AP79">
        <f t="shared" si="36"/>
        <v>-7.60414356948867E-7</v>
      </c>
      <c r="AQ79">
        <f t="shared" si="36"/>
        <v>-4.0138334106502908E-2</v>
      </c>
      <c r="AR79">
        <f t="shared" si="36"/>
        <v>-4.0139094520859862E-2</v>
      </c>
      <c r="AS79">
        <f t="shared" si="36"/>
        <v>-5.6166833897967373E-4</v>
      </c>
      <c r="AT79">
        <f t="shared" si="36"/>
        <v>-3.8136633932742343E-4</v>
      </c>
      <c r="AU79">
        <f t="shared" si="23"/>
        <v>-4.1082129199166956E-2</v>
      </c>
      <c r="AW79">
        <v>76</v>
      </c>
      <c r="AX79">
        <f>IF(Z79&gt;0, (R79*SUMPRODUCT(K79:$K$98, X79:$X$98)-K79*$AZ$3)/Z79, 0)</f>
        <v>-321299.97140290984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2000000</v>
      </c>
      <c r="S80">
        <f t="shared" si="29"/>
        <v>-726285.112956358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-17.135006413199125</v>
      </c>
      <c r="AC80">
        <f t="shared" si="30"/>
        <v>-15.332264930525751</v>
      </c>
      <c r="AE80">
        <f t="shared" si="31"/>
        <v>0</v>
      </c>
      <c r="AF80">
        <f t="shared" si="32"/>
        <v>0</v>
      </c>
      <c r="AG80">
        <f t="shared" si="32"/>
        <v>-1.0555265870806207E-3</v>
      </c>
      <c r="AH80">
        <f t="shared" si="33"/>
        <v>-63.372822971217012</v>
      </c>
      <c r="AI80">
        <f t="shared" si="34"/>
        <v>-63.373878497804093</v>
      </c>
      <c r="AJ80">
        <f t="shared" si="35"/>
        <v>-1.8027414826733743</v>
      </c>
      <c r="AK80">
        <f t="shared" si="49"/>
        <v>-1.1994504489239388</v>
      </c>
      <c r="AL80">
        <f t="shared" si="26"/>
        <v>-66.376070429401409</v>
      </c>
      <c r="AN80">
        <f t="shared" si="36"/>
        <v>0</v>
      </c>
      <c r="AO80">
        <f t="shared" si="36"/>
        <v>0</v>
      </c>
      <c r="AP80">
        <f t="shared" si="36"/>
        <v>-2.6875581732748242E-7</v>
      </c>
      <c r="AQ80">
        <f t="shared" si="36"/>
        <v>-1.6135846356164212E-2</v>
      </c>
      <c r="AR80">
        <f t="shared" si="36"/>
        <v>-1.6136115111981538E-2</v>
      </c>
      <c r="AS80">
        <f t="shared" si="36"/>
        <v>-4.5901000177178339E-4</v>
      </c>
      <c r="AT80">
        <f t="shared" si="36"/>
        <v>-3.0540138892754123E-4</v>
      </c>
      <c r="AU80">
        <f t="shared" si="23"/>
        <v>-1.6900526502680865E-2</v>
      </c>
      <c r="AW80">
        <v>77</v>
      </c>
      <c r="AX80">
        <f>IF(Z80&gt;0, (R80*SUMPRODUCT(K80:$K$98, X80:$X$98)-K80*$AZ$3)/Z80, 0)</f>
        <v>-726285.112956358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2000000</v>
      </c>
      <c r="S81">
        <f t="shared" si="29"/>
        <v>-1778056.2357492372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-15.332264930525751</v>
      </c>
      <c r="AC81">
        <f t="shared" si="30"/>
        <v>-13.702972369042742</v>
      </c>
      <c r="AE81">
        <f t="shared" si="31"/>
        <v>0</v>
      </c>
      <c r="AF81">
        <f t="shared" si="32"/>
        <v>0</v>
      </c>
      <c r="AG81">
        <f t="shared" si="32"/>
        <v>-3.8533574173677876E-4</v>
      </c>
      <c r="AH81">
        <f t="shared" si="33"/>
        <v>-26.385423178921421</v>
      </c>
      <c r="AI81">
        <f t="shared" si="34"/>
        <v>-26.385808514663157</v>
      </c>
      <c r="AJ81">
        <f t="shared" si="35"/>
        <v>-1.6292925614830089</v>
      </c>
      <c r="AK81">
        <f t="shared" si="49"/>
        <v>-1.0732585451368026</v>
      </c>
      <c r="AL81">
        <f t="shared" si="26"/>
        <v>-29.088359621282969</v>
      </c>
      <c r="AN81">
        <f t="shared" si="36"/>
        <v>0</v>
      </c>
      <c r="AO81">
        <f t="shared" si="36"/>
        <v>0</v>
      </c>
      <c r="AP81">
        <f t="shared" si="36"/>
        <v>-8.7601182301126569E-8</v>
      </c>
      <c r="AQ81">
        <f t="shared" si="36"/>
        <v>-5.9983905348909199E-3</v>
      </c>
      <c r="AR81">
        <f t="shared" si="36"/>
        <v>-5.9984781360732211E-3</v>
      </c>
      <c r="AS81">
        <f t="shared" si="36"/>
        <v>-3.7039895146253888E-4</v>
      </c>
      <c r="AT81">
        <f t="shared" si="36"/>
        <v>-2.4399168643171108E-4</v>
      </c>
      <c r="AU81">
        <f t="shared" si="23"/>
        <v>-6.6128687739674709E-3</v>
      </c>
      <c r="AW81">
        <v>78</v>
      </c>
      <c r="AX81">
        <f>IF(Z81&gt;0, (R81*SUMPRODUCT(K81:$K$98, X81:$X$98)-K81*$AZ$3)/Z81, 0)</f>
        <v>-1778056.2357492372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2000000</v>
      </c>
      <c r="S82">
        <f t="shared" si="29"/>
        <v>-4748126.4282130664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-13.702972369042742</v>
      </c>
      <c r="AC82">
        <f t="shared" si="30"/>
        <v>-12.239838252578371</v>
      </c>
      <c r="AE82">
        <f t="shared" si="31"/>
        <v>0</v>
      </c>
      <c r="AF82">
        <f t="shared" si="32"/>
        <v>0</v>
      </c>
      <c r="AG82">
        <f t="shared" si="32"/>
        <v>-1.288912420260129E-4</v>
      </c>
      <c r="AH82">
        <f t="shared" si="33"/>
        <v>-10.103645691735924</v>
      </c>
      <c r="AI82">
        <f t="shared" si="34"/>
        <v>-10.10377458297795</v>
      </c>
      <c r="AJ82">
        <f t="shared" si="35"/>
        <v>-1.4631341164643707</v>
      </c>
      <c r="AK82">
        <f t="shared" si="49"/>
        <v>-0.95920806583299201</v>
      </c>
      <c r="AL82">
        <f t="shared" si="26"/>
        <v>-12.526116765275313</v>
      </c>
      <c r="AN82">
        <f t="shared" si="36"/>
        <v>0</v>
      </c>
      <c r="AO82">
        <f t="shared" si="36"/>
        <v>0</v>
      </c>
      <c r="AP82">
        <f t="shared" si="36"/>
        <v>-2.6162308342850815E-8</v>
      </c>
      <c r="AQ82">
        <f t="shared" si="36"/>
        <v>-2.0508351833615139E-3</v>
      </c>
      <c r="AR82">
        <f t="shared" si="36"/>
        <v>-2.0508613456698566E-3</v>
      </c>
      <c r="AS82">
        <f t="shared" si="36"/>
        <v>-2.9698655471222771E-4</v>
      </c>
      <c r="AT82">
        <f t="shared" si="36"/>
        <v>-1.9469978556190475E-4</v>
      </c>
      <c r="AU82">
        <f t="shared" si="23"/>
        <v>-2.5425476859439896E-3</v>
      </c>
      <c r="AW82">
        <v>79</v>
      </c>
      <c r="AX82">
        <f>IF(Z82&gt;0, (R82*SUMPRODUCT(K82:$K$98, X82:$X$98)-K82*$AZ$3)/Z82, 0)</f>
        <v>-4748126.4282130664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2000000</v>
      </c>
      <c r="S83">
        <f t="shared" si="29"/>
        <v>-13940222.93832954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-12.239838252578371</v>
      </c>
      <c r="AC83">
        <f t="shared" si="30"/>
        <v>-10.930163635083822</v>
      </c>
      <c r="AE83">
        <f t="shared" si="31"/>
        <v>0</v>
      </c>
      <c r="AF83">
        <f t="shared" si="32"/>
        <v>0</v>
      </c>
      <c r="AG83">
        <f t="shared" si="32"/>
        <v>-3.9203690225895289E-5</v>
      </c>
      <c r="AH83">
        <f t="shared" si="33"/>
        <v>-3.5359455751942996</v>
      </c>
      <c r="AI83">
        <f t="shared" si="34"/>
        <v>-3.5359847788845253</v>
      </c>
      <c r="AJ83">
        <f t="shared" si="35"/>
        <v>-1.3096746174945491</v>
      </c>
      <c r="AK83">
        <f t="shared" si="49"/>
        <v>-0.85678867768048605</v>
      </c>
      <c r="AL83">
        <f t="shared" si="26"/>
        <v>-5.7024480740595607</v>
      </c>
      <c r="AN83">
        <f t="shared" si="36"/>
        <v>0</v>
      </c>
      <c r="AO83">
        <f t="shared" si="36"/>
        <v>0</v>
      </c>
      <c r="AP83">
        <f t="shared" si="36"/>
        <v>-7.1049590208309116E-9</v>
      </c>
      <c r="AQ83">
        <f t="shared" si="36"/>
        <v>-6.4082611271756016E-4</v>
      </c>
      <c r="AR83">
        <f t="shared" si="36"/>
        <v>-6.4083321767658091E-4</v>
      </c>
      <c r="AS83">
        <f t="shared" si="36"/>
        <v>-2.3735481109823684E-4</v>
      </c>
      <c r="AT83">
        <f t="shared" si="36"/>
        <v>-1.5527743458218645E-4</v>
      </c>
      <c r="AU83">
        <f t="shared" si="23"/>
        <v>-1.0334654633570041E-3</v>
      </c>
      <c r="AW83">
        <v>80</v>
      </c>
      <c r="AX83">
        <f>IF(Z83&gt;0, (R83*SUMPRODUCT(K83:$K$98, X83:$X$98)-K83*$AZ$3)/Z83, 0)</f>
        <v>-13940222.93832954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2000000</v>
      </c>
      <c r="S84">
        <f t="shared" si="29"/>
        <v>-45409491.752045788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-10.930163635083822</v>
      </c>
      <c r="AC84">
        <f t="shared" si="30"/>
        <v>-9.7596210213055468</v>
      </c>
      <c r="AE84">
        <f t="shared" si="31"/>
        <v>0</v>
      </c>
      <c r="AF84">
        <f t="shared" si="32"/>
        <v>0</v>
      </c>
      <c r="AG84">
        <f t="shared" si="32"/>
        <v>-1.0746234591874569E-5</v>
      </c>
      <c r="AH84">
        <f t="shared" si="33"/>
        <v>-1.1226167492704706</v>
      </c>
      <c r="AI84">
        <f t="shared" si="34"/>
        <v>-1.1226274955050626</v>
      </c>
      <c r="AJ84">
        <f t="shared" si="35"/>
        <v>-1.1705426137782755</v>
      </c>
      <c r="AK84">
        <f t="shared" si="49"/>
        <v>-0.76511145445586759</v>
      </c>
      <c r="AL84">
        <f t="shared" si="26"/>
        <v>-3.0582815637392056</v>
      </c>
      <c r="AN84">
        <f t="shared" si="36"/>
        <v>0</v>
      </c>
      <c r="AO84">
        <f t="shared" si="36"/>
        <v>0</v>
      </c>
      <c r="AP84">
        <f t="shared" si="36"/>
        <v>-1.7388932549543457E-9</v>
      </c>
      <c r="AQ84">
        <f t="shared" si="36"/>
        <v>-1.8165532089549051E-4</v>
      </c>
      <c r="AR84">
        <f t="shared" si="36"/>
        <v>-1.8165705978874549E-4</v>
      </c>
      <c r="AS84">
        <f t="shared" si="36"/>
        <v>-1.8941040588065278E-4</v>
      </c>
      <c r="AT84">
        <f t="shared" si="36"/>
        <v>-1.2380589089759807E-4</v>
      </c>
      <c r="AU84">
        <f t="shared" si="23"/>
        <v>-4.9487335656699636E-4</v>
      </c>
      <c r="AW84">
        <v>81</v>
      </c>
      <c r="AX84">
        <f>IF(Z84&gt;0, (R84*SUMPRODUCT(K84:$K$98, X84:$X$98)-K84*$AZ$3)/Z84, 0)</f>
        <v>-45409491.752045788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2000000</v>
      </c>
      <c r="S85">
        <f t="shared" si="29"/>
        <v>-166019827.98995066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-9.7596210213055468</v>
      </c>
      <c r="AC85">
        <f t="shared" si="30"/>
        <v>-8.7141031767237713</v>
      </c>
      <c r="AE85">
        <f t="shared" si="31"/>
        <v>0</v>
      </c>
      <c r="AF85">
        <f t="shared" si="32"/>
        <v>0</v>
      </c>
      <c r="AG85">
        <f t="shared" si="32"/>
        <v>-2.6244163971942085E-6</v>
      </c>
      <c r="AH85">
        <f t="shared" si="33"/>
        <v>-0.32057423395046458</v>
      </c>
      <c r="AI85">
        <f t="shared" si="34"/>
        <v>-0.32057685836686178</v>
      </c>
      <c r="AJ85">
        <f t="shared" si="35"/>
        <v>-1.0455178445817754</v>
      </c>
      <c r="AK85">
        <f t="shared" si="49"/>
        <v>-0.6831734714913883</v>
      </c>
      <c r="AL85">
        <f t="shared" si="26"/>
        <v>-2.0492681744400256</v>
      </c>
      <c r="AN85">
        <f t="shared" si="36"/>
        <v>0</v>
      </c>
      <c r="AO85">
        <f t="shared" si="36"/>
        <v>0</v>
      </c>
      <c r="AP85">
        <f t="shared" si="36"/>
        <v>-3.7916769260103738E-10</v>
      </c>
      <c r="AQ85">
        <f t="shared" si="36"/>
        <v>-4.6315589524701448E-5</v>
      </c>
      <c r="AR85">
        <f t="shared" si="36"/>
        <v>-4.6315968692394046E-5</v>
      </c>
      <c r="AS85">
        <f t="shared" si="36"/>
        <v>-1.5105323573161091E-4</v>
      </c>
      <c r="AT85">
        <f t="shared" si="36"/>
        <v>-9.8702823648171765E-5</v>
      </c>
      <c r="AU85">
        <f t="shared" si="23"/>
        <v>-2.9607202807217672E-4</v>
      </c>
      <c r="AW85">
        <v>82</v>
      </c>
      <c r="AX85">
        <f>IF(Z85&gt;0, (R85*SUMPRODUCT(K85:$K$98, X85:$X$98)-K85*$AZ$3)/Z85, 0)</f>
        <v>-166019827.98995066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2000000</v>
      </c>
      <c r="S86">
        <f t="shared" si="29"/>
        <v>-691633140.63217568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-8.7141031767237713</v>
      </c>
      <c r="AC86">
        <f t="shared" si="30"/>
        <v>-7.7804892245430537</v>
      </c>
      <c r="AE86">
        <f t="shared" si="31"/>
        <v>0</v>
      </c>
      <c r="AF86">
        <f t="shared" si="32"/>
        <v>0</v>
      </c>
      <c r="AG86">
        <f t="shared" si="32"/>
        <v>-5.6247226798815827E-7</v>
      </c>
      <c r="AH86">
        <f t="shared" si="33"/>
        <v>-8.1427998609364324E-2</v>
      </c>
      <c r="AI86">
        <f t="shared" si="34"/>
        <v>-8.1428561081632309E-2</v>
      </c>
      <c r="AJ86">
        <f t="shared" si="35"/>
        <v>-0.93361395218071763</v>
      </c>
      <c r="AK86">
        <f t="shared" si="49"/>
        <v>-0.60998722237066405</v>
      </c>
      <c r="AL86">
        <f t="shared" si="26"/>
        <v>-1.6250297356330141</v>
      </c>
      <c r="AN86">
        <f t="shared" si="36"/>
        <v>0</v>
      </c>
      <c r="AO86">
        <f t="shared" si="36"/>
        <v>0</v>
      </c>
      <c r="AP86">
        <f t="shared" si="36"/>
        <v>-7.2557393900558829E-11</v>
      </c>
      <c r="AQ86">
        <f t="shared" si="36"/>
        <v>-1.0503990518085753E-5</v>
      </c>
      <c r="AR86">
        <f t="shared" si="36"/>
        <v>-1.0504063075479654E-5</v>
      </c>
      <c r="AS86">
        <f t="shared" si="36"/>
        <v>-1.2043366248388972E-4</v>
      </c>
      <c r="AT86">
        <f t="shared" si="36"/>
        <v>-7.8686693881213404E-5</v>
      </c>
      <c r="AU86">
        <f t="shared" si="23"/>
        <v>-2.096244194405828E-4</v>
      </c>
      <c r="AW86">
        <v>83</v>
      </c>
      <c r="AX86">
        <f>IF(Z86&gt;0, (R86*SUMPRODUCT(K86:$K$98, X86:$X$98)-K86*$AZ$3)/Z86, 0)</f>
        <v>-691633140.63217568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2000000</v>
      </c>
      <c r="S87">
        <f t="shared" si="29"/>
        <v>-3348368238.0409174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-7.7804892245430537</v>
      </c>
      <c r="AC87">
        <f t="shared" si="30"/>
        <v>-6.9468744894529975</v>
      </c>
      <c r="AE87">
        <f t="shared" si="31"/>
        <v>0</v>
      </c>
      <c r="AF87">
        <f t="shared" si="32"/>
        <v>0</v>
      </c>
      <c r="AG87">
        <f t="shared" si="32"/>
        <v>-1.0373522258587537E-7</v>
      </c>
      <c r="AH87">
        <f t="shared" si="33"/>
        <v>-1.8124492908896055E-2</v>
      </c>
      <c r="AI87">
        <f t="shared" si="34"/>
        <v>-1.812459664411864E-2</v>
      </c>
      <c r="AJ87">
        <f t="shared" si="35"/>
        <v>-0.83361473509005624</v>
      </c>
      <c r="AK87">
        <f t="shared" si="49"/>
        <v>-0.54463424571801378</v>
      </c>
      <c r="AL87">
        <f t="shared" si="26"/>
        <v>-1.3963735774521886</v>
      </c>
      <c r="AN87">
        <f t="shared" si="36"/>
        <v>0</v>
      </c>
      <c r="AO87">
        <f t="shared" si="36"/>
        <v>0</v>
      </c>
      <c r="AP87">
        <f t="shared" si="36"/>
        <v>-1.1947823022468877E-11</v>
      </c>
      <c r="AQ87">
        <f t="shared" si="36"/>
        <v>-2.0875092205852891E-6</v>
      </c>
      <c r="AR87">
        <f t="shared" si="36"/>
        <v>-2.0875211684083114E-6</v>
      </c>
      <c r="AS87">
        <f t="shared" si="36"/>
        <v>-9.6012531476790883E-5</v>
      </c>
      <c r="AT87">
        <f t="shared" si="36"/>
        <v>-6.2728872774411702E-5</v>
      </c>
      <c r="AU87">
        <f t="shared" si="23"/>
        <v>-1.6082892541961088E-4</v>
      </c>
      <c r="AW87">
        <v>84</v>
      </c>
      <c r="AX87">
        <f>IF(Z87&gt;0, (R87*SUMPRODUCT(K87:$K$98, X87:$X$98)-K87*$AZ$3)/Z87, 0)</f>
        <v>-3348368238.0409174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2000000</v>
      </c>
      <c r="S88">
        <f t="shared" si="29"/>
        <v>-19346287763.222763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-6.9468744894529975</v>
      </c>
      <c r="AC88">
        <f t="shared" si="30"/>
        <v>-6.2025683277831343</v>
      </c>
      <c r="AE88">
        <f t="shared" si="31"/>
        <v>0</v>
      </c>
      <c r="AF88">
        <f t="shared" si="32"/>
        <v>0</v>
      </c>
      <c r="AG88">
        <f t="shared" si="32"/>
        <v>-1.6030383719336065E-8</v>
      </c>
      <c r="AH88">
        <f t="shared" si="33"/>
        <v>-3.4666994656272223E-3</v>
      </c>
      <c r="AI88">
        <f t="shared" si="34"/>
        <v>-3.4667154960109415E-3</v>
      </c>
      <c r="AJ88">
        <f t="shared" si="35"/>
        <v>-0.74430616166986319</v>
      </c>
      <c r="AK88">
        <f t="shared" si="49"/>
        <v>-0.48628121426170989</v>
      </c>
      <c r="AL88">
        <f t="shared" si="26"/>
        <v>-1.2340540914275842</v>
      </c>
      <c r="AN88">
        <f t="shared" si="36"/>
        <v>0</v>
      </c>
      <c r="AO88">
        <f t="shared" si="36"/>
        <v>0</v>
      </c>
      <c r="AP88">
        <f t="shared" si="36"/>
        <v>-1.6484980332494765E-12</v>
      </c>
      <c r="AQ88">
        <f t="shared" si="36"/>
        <v>-3.5650096410731336E-7</v>
      </c>
      <c r="AR88">
        <f t="shared" si="36"/>
        <v>-3.565026126053466E-7</v>
      </c>
      <c r="AS88">
        <f t="shared" si="36"/>
        <v>-7.6541352043134672E-5</v>
      </c>
      <c r="AT88">
        <f t="shared" si="36"/>
        <v>-5.0007138902711027E-5</v>
      </c>
      <c r="AU88">
        <f t="shared" si="23"/>
        <v>-1.2690499355845106E-4</v>
      </c>
      <c r="AW88">
        <v>85</v>
      </c>
      <c r="AX88">
        <f>IF(Z88&gt;0, (R88*SUMPRODUCT(K88:$K$98, X88:$X$98)-K88*$AZ$3)/Z88, 0)</f>
        <v>-19346287763.222763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-6.2025683277831343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-6.4121534877344263E-4</v>
      </c>
      <c r="AI89">
        <f t="shared" si="34"/>
        <v>-6.4121534877344263E-4</v>
      </c>
      <c r="AJ89">
        <f t="shared" si="35"/>
        <v>-6.2025683277831343</v>
      </c>
      <c r="AK89">
        <f t="shared" si="49"/>
        <v>-0.43417978294481946</v>
      </c>
      <c r="AL89">
        <f t="shared" si="26"/>
        <v>-6.6373893260767272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-5.8874929758909873E-8</v>
      </c>
      <c r="AR89">
        <f t="shared" si="36"/>
        <v>-5.8874929758909873E-8</v>
      </c>
      <c r="AS89">
        <f t="shared" si="36"/>
        <v>-5.6950566657769884E-4</v>
      </c>
      <c r="AT89">
        <f t="shared" si="36"/>
        <v>-3.986539666043893E-5</v>
      </c>
      <c r="AU89">
        <f t="shared" si="23"/>
        <v>-6.0942993816789676E-4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101653.32168754967</v>
      </c>
      <c r="AO91" s="8">
        <f t="shared" si="50"/>
        <v>-10165.332168754969</v>
      </c>
      <c r="AP91" s="8">
        <f t="shared" si="50"/>
        <v>-953.94801325163019</v>
      </c>
      <c r="AQ91" s="8">
        <f t="shared" si="50"/>
        <v>-60315.241506479892</v>
      </c>
      <c r="AR91" s="8">
        <f t="shared" si="50"/>
        <v>30218.799999063158</v>
      </c>
      <c r="AS91" s="8">
        <f t="shared" si="50"/>
        <v>-2221.062336883776</v>
      </c>
      <c r="AT91" s="8">
        <f t="shared" si="50"/>
        <v>984.02252366287155</v>
      </c>
      <c r="AU91" s="8">
        <f t="shared" si="50"/>
        <v>28981.760185842319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70DA8-CD66-46A3-BFB8-2506FFD25EA8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139105.95251515225</v>
      </c>
      <c r="K3">
        <v>1</v>
      </c>
      <c r="L3" s="2">
        <v>0</v>
      </c>
      <c r="O3">
        <f>$C$3</f>
        <v>139105.95251515225</v>
      </c>
      <c r="P3">
        <f>O3*C5</f>
        <v>13910.595251515226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139105.95251515225</v>
      </c>
      <c r="AF3">
        <f t="shared" ref="AF3:AG34" si="4">-$Z3*P3</f>
        <v>-13910.595251515226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124674.87533593702</v>
      </c>
      <c r="AJ3">
        <f t="shared" ref="AJ3:AJ66" si="7">AB3-AC3</f>
        <v>0</v>
      </c>
      <c r="AL3">
        <f t="shared" ref="AL3:AL34" si="8">SUM(AI3:AK3)</f>
        <v>124674.87533593702</v>
      </c>
      <c r="AN3">
        <f t="shared" ref="AN3:AU34" si="9">AE3*$K3</f>
        <v>139105.95251515225</v>
      </c>
      <c r="AO3">
        <f t="shared" si="9"/>
        <v>-13910.595251515226</v>
      </c>
      <c r="AP3">
        <f t="shared" si="9"/>
        <v>-520.48192770000003</v>
      </c>
      <c r="AQ3">
        <f t="shared" si="9"/>
        <v>0</v>
      </c>
      <c r="AR3">
        <f t="shared" si="9"/>
        <v>124674.87533593702</v>
      </c>
      <c r="AS3">
        <f t="shared" si="9"/>
        <v>0</v>
      </c>
      <c r="AT3">
        <f t="shared" si="9"/>
        <v>0</v>
      </c>
      <c r="AU3">
        <f t="shared" si="9"/>
        <v>124674.87533593702</v>
      </c>
      <c r="AW3">
        <v>0</v>
      </c>
      <c r="AX3">
        <f>IF(Z3&gt;0, (R3*SUMPRODUCT(K3:$K$98, X3:$X$98)-K3*$AZ$3)/Z3, 0)</f>
        <v>0</v>
      </c>
      <c r="AZ3">
        <f>C6*ABS(SUMPRODUCT(X4:X79, K4:K79))/1</f>
        <v>81161.001796741723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2000000</v>
      </c>
      <c r="S4">
        <f t="shared" si="1"/>
        <v>5514.9150132997165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5444.0489123852312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-5444.0489123852312</v>
      </c>
      <c r="AK4">
        <f>G4*SUM(AB4, AE4:AF4)</f>
        <v>0</v>
      </c>
      <c r="AL4">
        <f t="shared" si="8"/>
        <v>-11143.84691238523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-5317.4717790838695</v>
      </c>
      <c r="AR4">
        <f t="shared" si="9"/>
        <v>-5317.4717790838695</v>
      </c>
      <c r="AS4">
        <f t="shared" si="9"/>
        <v>-5078.8776120769016</v>
      </c>
      <c r="AT4">
        <f t="shared" si="9"/>
        <v>0</v>
      </c>
      <c r="AU4">
        <f t="shared" si="9"/>
        <v>-10396.349391160771</v>
      </c>
      <c r="AW4">
        <v>1</v>
      </c>
      <c r="AX4">
        <f>IF(Z4&gt;0, (R4*SUMPRODUCT(K4:$K$98, X4:$X$98)-K4*$AZ$3)/Z4, 0)</f>
        <v>5514.9150132997165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2000000</v>
      </c>
      <c r="S5">
        <f t="shared" si="1"/>
        <v>6611.2261784805369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5444.0489123852312</v>
      </c>
      <c r="AC5">
        <f t="shared" si="2"/>
        <v>6442.106658944278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-5718.517100488556</v>
      </c>
      <c r="AI5">
        <f t="shared" si="6"/>
        <v>-5767.2380675605436</v>
      </c>
      <c r="AJ5">
        <f t="shared" si="7"/>
        <v>-998.05774655904679</v>
      </c>
      <c r="AK5">
        <f>G5*SUM(AB5, AE5:AF5)</f>
        <v>223.20600540779449</v>
      </c>
      <c r="AL5">
        <f t="shared" si="8"/>
        <v>-6542.0898087117957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-4889.9498218241833</v>
      </c>
      <c r="AR5">
        <f t="shared" si="9"/>
        <v>-4931.6115113961905</v>
      </c>
      <c r="AS5">
        <f t="shared" si="9"/>
        <v>-853.44718118263563</v>
      </c>
      <c r="AT5">
        <f t="shared" si="9"/>
        <v>190.86524481682218</v>
      </c>
      <c r="AU5">
        <f t="shared" si="9"/>
        <v>-5594.1934477620034</v>
      </c>
      <c r="AW5">
        <v>2</v>
      </c>
      <c r="AX5">
        <f>IF(Z5&gt;0, (R5*SUMPRODUCT(K5:$K$98, X5:$X$98)-K5*$AZ$3)/Z5, 0)</f>
        <v>6611.2261784805369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2000000</v>
      </c>
      <c r="S6">
        <f t="shared" si="1"/>
        <v>8676.6164519547347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6442.106658944278</v>
      </c>
      <c r="AC6">
        <f t="shared" si="2"/>
        <v>8345.1694076391941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-5750.3642457026253</v>
      </c>
      <c r="AI6">
        <f t="shared" si="6"/>
        <v>-5798.4542439977504</v>
      </c>
      <c r="AJ6">
        <f t="shared" si="7"/>
        <v>-1903.0627486949161</v>
      </c>
      <c r="AK6">
        <f>G6*SUM(AB6, AE6:AF6)</f>
        <v>376.8632395482403</v>
      </c>
      <c r="AL6">
        <f t="shared" si="8"/>
        <v>-7324.6537531444264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-4435.8886522658631</v>
      </c>
      <c r="AR6">
        <f t="shared" si="9"/>
        <v>-4472.9857592681283</v>
      </c>
      <c r="AS6">
        <f t="shared" si="9"/>
        <v>-1468.0416910623333</v>
      </c>
      <c r="AT6">
        <f t="shared" si="9"/>
        <v>290.71608272771709</v>
      </c>
      <c r="AU6">
        <f t="shared" si="9"/>
        <v>-5650.3113676027451</v>
      </c>
      <c r="AW6">
        <v>3</v>
      </c>
      <c r="AX6">
        <f>IF(Z6&gt;0, (R6*SUMPRODUCT(K6:$K$98, X6:$X$98)-K6*$AZ$3)/Z6, 0)</f>
        <v>8676.6164519547347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2000000</v>
      </c>
      <c r="S7">
        <f t="shared" si="1"/>
        <v>10064.797625815016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8345.1694076391941</v>
      </c>
      <c r="AC7">
        <f t="shared" si="2"/>
        <v>9554.3480914756728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-5796.5798817010918</v>
      </c>
      <c r="AI7">
        <f t="shared" si="6"/>
        <v>-5844.0440655162238</v>
      </c>
      <c r="AJ7">
        <f t="shared" si="7"/>
        <v>-1209.1786838364787</v>
      </c>
      <c r="AK7">
        <f>G7*SUM(AB7, AE7:AF7)</f>
        <v>409.7478179150844</v>
      </c>
      <c r="AL7">
        <f t="shared" si="8"/>
        <v>-6643.4749314376186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-4068.3648961819831</v>
      </c>
      <c r="AR7">
        <f t="shared" si="9"/>
        <v>-4101.6779226907702</v>
      </c>
      <c r="AS7">
        <f t="shared" si="9"/>
        <v>-848.66942419987811</v>
      </c>
      <c r="AT7">
        <f t="shared" si="9"/>
        <v>287.58400172408039</v>
      </c>
      <c r="AU7">
        <f t="shared" si="9"/>
        <v>-4662.7633451665688</v>
      </c>
      <c r="AW7">
        <v>4</v>
      </c>
      <c r="AX7">
        <f>IF(Z7&gt;0, (R7*SUMPRODUCT(K7:$K$98, X7:$X$98)-K7*$AZ$3)/Z7, 0)</f>
        <v>10064.797625815016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2000000</v>
      </c>
      <c r="S8">
        <f t="shared" si="1"/>
        <v>9902.311476115301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9554.3480914756728</v>
      </c>
      <c r="AC8">
        <f t="shared" si="2"/>
        <v>9277.1587652872477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-5845.6755887001345</v>
      </c>
      <c r="AI8">
        <f t="shared" si="6"/>
        <v>-5892.5189887873976</v>
      </c>
      <c r="AJ8">
        <f t="shared" si="7"/>
        <v>277.18932618842518</v>
      </c>
      <c r="AK8">
        <f t="shared" ref="AK8:AK71" si="22">G8*SUM(AB8:AB8, AE8:AF8)</f>
        <v>203.50761434843182</v>
      </c>
      <c r="AL8">
        <f t="shared" si="8"/>
        <v>-5411.8220482505403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-3829.7610540229562</v>
      </c>
      <c r="AR8">
        <f t="shared" si="9"/>
        <v>-3860.4502406824072</v>
      </c>
      <c r="AS8">
        <f t="shared" si="9"/>
        <v>181.59900766291935</v>
      </c>
      <c r="AT8">
        <f t="shared" si="9"/>
        <v>133.32685397994425</v>
      </c>
      <c r="AU8">
        <f t="shared" si="9"/>
        <v>-3545.5243790395434</v>
      </c>
      <c r="AW8">
        <v>5</v>
      </c>
      <c r="AX8">
        <f>IF(Z8&gt;0, (R8*SUMPRODUCT(K8:$K$98, X8:$X$98)-K8*$AZ$3)/Z8, 0)</f>
        <v>9902.311476115301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2000000</v>
      </c>
      <c r="S9">
        <f t="shared" si="1"/>
        <v>8936.6630074618097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9277.1587652872477</v>
      </c>
      <c r="AC9">
        <f t="shared" si="2"/>
        <v>8262.3652125516383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-5904.5899699034308</v>
      </c>
      <c r="AI9">
        <f t="shared" si="6"/>
        <v>-5950.8173212405736</v>
      </c>
      <c r="AJ9">
        <f t="shared" si="7"/>
        <v>1014.7935527356094</v>
      </c>
      <c r="AK9">
        <f t="shared" si="22"/>
        <v>54.735236715194759</v>
      </c>
      <c r="AL9">
        <f t="shared" si="8"/>
        <v>-4881.2885317897699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-3663.5651815339193</v>
      </c>
      <c r="AR9">
        <f t="shared" si="9"/>
        <v>-3692.247429692814</v>
      </c>
      <c r="AS9">
        <f t="shared" si="9"/>
        <v>629.63937296192773</v>
      </c>
      <c r="AT9">
        <f t="shared" si="9"/>
        <v>33.961055459382578</v>
      </c>
      <c r="AU9">
        <f t="shared" si="9"/>
        <v>-3028.647001271504</v>
      </c>
      <c r="AW9">
        <v>6</v>
      </c>
      <c r="AX9">
        <f>IF(Z9&gt;0, (R9*SUMPRODUCT(K9:$K$98, X9:$X$98)-K9*$AZ$3)/Z9, 0)</f>
        <v>8936.6630074618097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2000000</v>
      </c>
      <c r="S10">
        <f t="shared" si="1"/>
        <v>7873.7003440418366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8262.3652125516383</v>
      </c>
      <c r="AC10">
        <f t="shared" si="2"/>
        <v>7183.302962999398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-5971.0723283873849</v>
      </c>
      <c r="AI10">
        <f t="shared" si="6"/>
        <v>-6016.6881294029463</v>
      </c>
      <c r="AJ10">
        <f t="shared" si="7"/>
        <v>1079.0622495522402</v>
      </c>
      <c r="AK10">
        <f t="shared" si="22"/>
        <v>33.875697371461719</v>
      </c>
      <c r="AL10">
        <f t="shared" si="8"/>
        <v>-4903.7501824792444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-3514.6711533146718</v>
      </c>
      <c r="AR10">
        <f t="shared" si="9"/>
        <v>-3541.5213623135696</v>
      </c>
      <c r="AS10">
        <f t="shared" si="9"/>
        <v>635.15374668997777</v>
      </c>
      <c r="AT10">
        <f t="shared" si="9"/>
        <v>19.939791347670607</v>
      </c>
      <c r="AU10">
        <f t="shared" si="9"/>
        <v>-2886.427824275921</v>
      </c>
      <c r="AW10">
        <v>7</v>
      </c>
      <c r="AX10">
        <f>IF(Z10&gt;0, (R10*SUMPRODUCT(K10:$K$98, X10:$X$98)-K10*$AZ$3)/Z10, 0)</f>
        <v>7873.7003440418366</v>
      </c>
    </row>
    <row r="11" spans="1:52" x14ac:dyDescent="0.25">
      <c r="A11" t="s">
        <v>33</v>
      </c>
      <c r="C11" s="12">
        <f>AU81</f>
        <v>39466.099293003601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2000000</v>
      </c>
      <c r="S11">
        <f t="shared" si="1"/>
        <v>6717.9661362595671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7183.302962999398</v>
      </c>
      <c r="AC11">
        <f t="shared" si="2"/>
        <v>6047.2799912874179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-6055.1235352474505</v>
      </c>
      <c r="AI11">
        <f t="shared" si="6"/>
        <v>-6100.131800164475</v>
      </c>
      <c r="AJ11">
        <f t="shared" si="7"/>
        <v>1136.0229717119801</v>
      </c>
      <c r="AK11">
        <f t="shared" si="22"/>
        <v>17.239927111198554</v>
      </c>
      <c r="AL11">
        <f t="shared" si="8"/>
        <v>-4946.8689013412959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-3386.6828894810669</v>
      </c>
      <c r="AR11">
        <f t="shared" si="9"/>
        <v>-3411.8564007715331</v>
      </c>
      <c r="AS11">
        <f t="shared" si="9"/>
        <v>635.38745955530203</v>
      </c>
      <c r="AT11">
        <f t="shared" si="9"/>
        <v>9.6424401291774604</v>
      </c>
      <c r="AU11">
        <f t="shared" si="9"/>
        <v>-2766.8265010870532</v>
      </c>
      <c r="AW11">
        <v>8</v>
      </c>
      <c r="AX11">
        <f>IF(Z11&gt;0, (R11*SUMPRODUCT(K11:$K$98, X11:$X$98)-K11*$AZ$3)/Z11, 0)</f>
        <v>6717.9661362595671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2000000</v>
      </c>
      <c r="S12">
        <f t="shared" si="1"/>
        <v>5536.3131880653846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6047.2799912874179</v>
      </c>
      <c r="AC12">
        <f t="shared" si="2"/>
        <v>4916.7111155628445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-6159.3072403403548</v>
      </c>
      <c r="AI12">
        <f t="shared" si="6"/>
        <v>-6203.7114399272004</v>
      </c>
      <c r="AJ12">
        <f t="shared" si="7"/>
        <v>1130.5688757245734</v>
      </c>
      <c r="AK12">
        <f t="shared" si="22"/>
        <v>13.908743979961061</v>
      </c>
      <c r="AL12">
        <f t="shared" si="8"/>
        <v>-5059.2338202226656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-3273.7372760066137</v>
      </c>
      <c r="AR12">
        <f t="shared" si="9"/>
        <v>-3297.3385801348782</v>
      </c>
      <c r="AS12">
        <f t="shared" si="9"/>
        <v>600.90937618950511</v>
      </c>
      <c r="AT12">
        <f t="shared" si="9"/>
        <v>7.3926452850751092</v>
      </c>
      <c r="AU12">
        <f t="shared" si="9"/>
        <v>-2689.0365586602975</v>
      </c>
      <c r="AW12">
        <v>9</v>
      </c>
      <c r="AX12">
        <f>IF(Z12&gt;0, (R12*SUMPRODUCT(K12:$K$98, X12:$X$98)-K12*$AZ$3)/Z12, 0)</f>
        <v>5536.3131880653846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2000000</v>
      </c>
      <c r="S13">
        <f t="shared" si="1"/>
        <v>4309.3449648226151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4916.7111155628445</v>
      </c>
      <c r="AC13">
        <f t="shared" si="2"/>
        <v>3775.2672171041995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-6275.8764294467774</v>
      </c>
      <c r="AI13">
        <f t="shared" si="6"/>
        <v>-6319.6796901270181</v>
      </c>
      <c r="AJ13">
        <f t="shared" si="7"/>
        <v>1141.443898458645</v>
      </c>
      <c r="AK13">
        <f t="shared" si="22"/>
        <v>9.8334222311256898</v>
      </c>
      <c r="AL13">
        <f t="shared" si="8"/>
        <v>-5168.4023694372472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-3170.812774932605</v>
      </c>
      <c r="AR13">
        <f t="shared" si="9"/>
        <v>-3192.9438573575108</v>
      </c>
      <c r="AS13">
        <f t="shared" si="9"/>
        <v>576.70110872794714</v>
      </c>
      <c r="AT13">
        <f t="shared" si="9"/>
        <v>4.968220962009628</v>
      </c>
      <c r="AU13">
        <f t="shared" si="9"/>
        <v>-2611.2745276675541</v>
      </c>
      <c r="AW13">
        <v>10</v>
      </c>
      <c r="AX13">
        <f>IF(Z13&gt;0, (R13*SUMPRODUCT(K13:$K$98, X13:$X$98)-K13*$AZ$3)/Z13, 0)</f>
        <v>4309.3449648226151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2000000</v>
      </c>
      <c r="S14">
        <f t="shared" si="1"/>
        <v>5783.9779747877728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3775.2672171041995</v>
      </c>
      <c r="AC14">
        <f t="shared" si="2"/>
        <v>4997.9160717346967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-6415.7952587482714</v>
      </c>
      <c r="AI14">
        <f t="shared" si="6"/>
        <v>-6459.0000919402419</v>
      </c>
      <c r="AJ14">
        <f t="shared" si="7"/>
        <v>-1222.6488546304972</v>
      </c>
      <c r="AK14">
        <f t="shared" si="22"/>
        <v>264.26870519729397</v>
      </c>
      <c r="AL14">
        <f t="shared" si="8"/>
        <v>-7417.3802413734447</v>
      </c>
      <c r="AN14">
        <f t="shared" si="9"/>
        <v>0</v>
      </c>
      <c r="AO14">
        <f t="shared" si="9"/>
        <v>0</v>
      </c>
      <c r="AP14">
        <f t="shared" si="9"/>
        <v>-19.489941047053431</v>
      </c>
      <c r="AQ14">
        <f t="shared" si="9"/>
        <v>-2894.2009984709034</v>
      </c>
      <c r="AR14">
        <f t="shared" si="9"/>
        <v>-2913.6909395179568</v>
      </c>
      <c r="AS14">
        <f t="shared" si="9"/>
        <v>-551.54371253132456</v>
      </c>
      <c r="AT14">
        <f t="shared" si="9"/>
        <v>119.21308576730415</v>
      </c>
      <c r="AU14">
        <f t="shared" si="9"/>
        <v>-3346.0215662819769</v>
      </c>
      <c r="AW14">
        <v>11</v>
      </c>
      <c r="AX14">
        <f>IF(Z14&gt;0, (R14*SUMPRODUCT(K14:$K$98, X14:$X$98)-K14*$AZ$3)/Z14, 0)</f>
        <v>5783.9779747877728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2000000</v>
      </c>
      <c r="S15">
        <f t="shared" si="1"/>
        <v>7071.9191234939699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4997.9160717346967</v>
      </c>
      <c r="AC15">
        <f t="shared" si="2"/>
        <v>6026.448671088001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-6579.4964120523437</v>
      </c>
      <c r="AI15">
        <f t="shared" si="6"/>
        <v>-6622.1047095020931</v>
      </c>
      <c r="AJ15">
        <f t="shared" si="7"/>
        <v>-1028.5325993533042</v>
      </c>
      <c r="AK15">
        <f t="shared" si="22"/>
        <v>349.85412502142879</v>
      </c>
      <c r="AL15">
        <f t="shared" si="8"/>
        <v>-7300.7831838339689</v>
      </c>
      <c r="AN15">
        <f t="shared" si="9"/>
        <v>0</v>
      </c>
      <c r="AO15">
        <f t="shared" si="9"/>
        <v>0</v>
      </c>
      <c r="AP15">
        <f t="shared" si="9"/>
        <v>-17.161464686656949</v>
      </c>
      <c r="AQ15">
        <f t="shared" si="9"/>
        <v>-2650.0424116825934</v>
      </c>
      <c r="AR15">
        <f t="shared" si="9"/>
        <v>-2667.2038763692503</v>
      </c>
      <c r="AS15">
        <f t="shared" si="9"/>
        <v>-414.26498920062221</v>
      </c>
      <c r="AT15">
        <f t="shared" si="9"/>
        <v>140.91173718258648</v>
      </c>
      <c r="AU15">
        <f t="shared" si="9"/>
        <v>-2940.5571283872864</v>
      </c>
      <c r="AW15">
        <v>12</v>
      </c>
      <c r="AX15">
        <f>IF(Z15&gt;0, (R15*SUMPRODUCT(K15:$K$98, X15:$X$98)-K15*$AZ$3)/Z15, 0)</f>
        <v>7071.9191234939699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2000000</v>
      </c>
      <c r="S16">
        <f t="shared" si="1"/>
        <v>8186.460843629462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6026.448671088001</v>
      </c>
      <c r="AC16">
        <f t="shared" si="2"/>
        <v>6878.8469717484477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-6746.2535431498791</v>
      </c>
      <c r="AI16">
        <f t="shared" si="6"/>
        <v>-6788.2671012865521</v>
      </c>
      <c r="AJ16">
        <f t="shared" si="7"/>
        <v>-852.39830066044669</v>
      </c>
      <c r="AK16">
        <f t="shared" si="22"/>
        <v>421.85140697616009</v>
      </c>
      <c r="AL16">
        <f t="shared" si="8"/>
        <v>-7218.8139949708384</v>
      </c>
      <c r="AN16">
        <f t="shared" si="9"/>
        <v>0</v>
      </c>
      <c r="AO16">
        <f t="shared" si="9"/>
        <v>0</v>
      </c>
      <c r="AP16">
        <f t="shared" si="9"/>
        <v>-15.108857007539386</v>
      </c>
      <c r="AQ16">
        <f t="shared" si="9"/>
        <v>-2426.0782623666009</v>
      </c>
      <c r="AR16">
        <f t="shared" si="9"/>
        <v>-2441.1871193741404</v>
      </c>
      <c r="AS16">
        <f t="shared" si="9"/>
        <v>-306.5382845283608</v>
      </c>
      <c r="AT16">
        <f t="shared" si="9"/>
        <v>151.70561288091966</v>
      </c>
      <c r="AU16">
        <f t="shared" si="9"/>
        <v>-2596.0197910215816</v>
      </c>
      <c r="AW16">
        <v>13</v>
      </c>
      <c r="AX16">
        <f>IF(Z16&gt;0, (R16*SUMPRODUCT(K16:$K$98, X16:$X$98)-K16*$AZ$3)/Z16, 0)</f>
        <v>8186.460843629462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50</v>
      </c>
      <c r="R17">
        <f t="shared" si="0"/>
        <v>2000000</v>
      </c>
      <c r="S17">
        <f t="shared" si="1"/>
        <v>9150.0418567800461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6878.8469717484477</v>
      </c>
      <c r="AC17">
        <f t="shared" si="2"/>
        <v>7579.9479168309963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-6925.2645224426597</v>
      </c>
      <c r="AI17">
        <f t="shared" si="6"/>
        <v>-6966.6848133849044</v>
      </c>
      <c r="AJ17">
        <f t="shared" si="7"/>
        <v>-701.10094508254861</v>
      </c>
      <c r="AK17">
        <f t="shared" si="22"/>
        <v>481.51928802239138</v>
      </c>
      <c r="AL17">
        <f t="shared" si="8"/>
        <v>-7186.2664704450617</v>
      </c>
      <c r="AN17">
        <f t="shared" si="9"/>
        <v>0</v>
      </c>
      <c r="AO17">
        <f t="shared" si="9"/>
        <v>0</v>
      </c>
      <c r="AP17">
        <f t="shared" si="9"/>
        <v>-13.299559900853229</v>
      </c>
      <c r="AQ17">
        <f t="shared" si="9"/>
        <v>-2223.6195895848459</v>
      </c>
      <c r="AR17">
        <f t="shared" si="9"/>
        <v>-2236.9191494856991</v>
      </c>
      <c r="AS17">
        <f t="shared" si="9"/>
        <v>-225.11512603017866</v>
      </c>
      <c r="AT17">
        <f t="shared" si="9"/>
        <v>154.61008285527225</v>
      </c>
      <c r="AU17">
        <f t="shared" si="9"/>
        <v>-2307.4241926606055</v>
      </c>
      <c r="AW17">
        <v>14</v>
      </c>
      <c r="AX17">
        <f>IF(Z17&gt;0, (R17*SUMPRODUCT(K17:$K$98, X17:$X$98)-K17*$AZ$3)/Z17, 0)</f>
        <v>9150.0418567800461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2000000</v>
      </c>
      <c r="S18">
        <f t="shared" si="1"/>
        <v>9978.9911204720865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7579.9479168309963</v>
      </c>
      <c r="AC18">
        <f t="shared" si="2"/>
        <v>8148.4526196114775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-7121.9920443246756</v>
      </c>
      <c r="AI18">
        <f t="shared" si="6"/>
        <v>-7162.8200825563899</v>
      </c>
      <c r="AJ18">
        <f t="shared" si="7"/>
        <v>-568.50470278048124</v>
      </c>
      <c r="AK18">
        <f t="shared" si="22"/>
        <v>530.5963541781698</v>
      </c>
      <c r="AL18">
        <f t="shared" si="8"/>
        <v>-7200.7284311587009</v>
      </c>
      <c r="AN18">
        <f t="shared" si="9"/>
        <v>0</v>
      </c>
      <c r="AO18">
        <f t="shared" si="9"/>
        <v>0</v>
      </c>
      <c r="AP18">
        <f t="shared" si="9"/>
        <v>-11.704816643536258</v>
      </c>
      <c r="AQ18">
        <f t="shared" si="9"/>
        <v>-2041.7736101459427</v>
      </c>
      <c r="AR18">
        <f t="shared" si="9"/>
        <v>-2053.4784267894788</v>
      </c>
      <c r="AS18">
        <f t="shared" si="9"/>
        <v>-162.98219545274921</v>
      </c>
      <c r="AT18">
        <f t="shared" si="9"/>
        <v>152.11441221195068</v>
      </c>
      <c r="AU18">
        <f t="shared" si="9"/>
        <v>-2064.3462100302772</v>
      </c>
      <c r="AW18">
        <v>15</v>
      </c>
      <c r="AX18">
        <f>IF(Z18&gt;0, (R18*SUMPRODUCT(K18:$K$98, X18:$X$98)-K18*$AZ$3)/Z18, 0)</f>
        <v>9978.9911204720865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2000000</v>
      </c>
      <c r="S19">
        <f t="shared" si="1"/>
        <v>10686.635622702674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8148.4526196114775</v>
      </c>
      <c r="AC19">
        <f t="shared" si="2"/>
        <v>8599.6471276488592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-7369.4576345814094</v>
      </c>
      <c r="AI19">
        <f t="shared" si="6"/>
        <v>-7409.6931559899422</v>
      </c>
      <c r="AJ19">
        <f t="shared" si="7"/>
        <v>-451.19450803738164</v>
      </c>
      <c r="AK19">
        <f t="shared" si="22"/>
        <v>570.39168337280353</v>
      </c>
      <c r="AL19">
        <f t="shared" si="8"/>
        <v>-7290.4959806545203</v>
      </c>
      <c r="AN19">
        <f t="shared" si="9"/>
        <v>0</v>
      </c>
      <c r="AO19">
        <f t="shared" si="9"/>
        <v>0</v>
      </c>
      <c r="AP19">
        <f t="shared" si="9"/>
        <v>-10.29906296018444</v>
      </c>
      <c r="AQ19">
        <f t="shared" si="9"/>
        <v>-1886.3557747972884</v>
      </c>
      <c r="AR19">
        <f t="shared" si="9"/>
        <v>-1896.6548377574729</v>
      </c>
      <c r="AS19">
        <f t="shared" si="9"/>
        <v>-115.49199520453995</v>
      </c>
      <c r="AT19">
        <f t="shared" si="9"/>
        <v>146.00282669075278</v>
      </c>
      <c r="AU19">
        <f t="shared" si="9"/>
        <v>-1866.1440062712602</v>
      </c>
      <c r="AW19">
        <v>16</v>
      </c>
      <c r="AX19">
        <f>IF(Z19&gt;0, (R19*SUMPRODUCT(K19:$K$98, X19:$X$98)-K19*$AZ$3)/Z19, 0)</f>
        <v>10686.635622702674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2000000</v>
      </c>
      <c r="S20">
        <f t="shared" si="1"/>
        <v>11274.734039905481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8599.6471276488592</v>
      </c>
      <c r="AC20">
        <f t="shared" si="2"/>
        <v>8939.1557440866673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-7629.6881072475944</v>
      </c>
      <c r="AI20">
        <f t="shared" si="6"/>
        <v>-7669.3305312393604</v>
      </c>
      <c r="AJ20">
        <f t="shared" si="7"/>
        <v>-339.50861643780809</v>
      </c>
      <c r="AK20">
        <f t="shared" si="22"/>
        <v>601.97529893542026</v>
      </c>
      <c r="AL20">
        <f t="shared" si="8"/>
        <v>-7406.8638487417484</v>
      </c>
      <c r="AN20">
        <f t="shared" si="9"/>
        <v>0</v>
      </c>
      <c r="AO20">
        <f t="shared" si="9"/>
        <v>0</v>
      </c>
      <c r="AP20">
        <f t="shared" si="9"/>
        <v>-9.0600430001365186</v>
      </c>
      <c r="AQ20">
        <f t="shared" si="9"/>
        <v>-1743.7203724890956</v>
      </c>
      <c r="AR20">
        <f t="shared" si="9"/>
        <v>-1752.7804154892322</v>
      </c>
      <c r="AS20">
        <f t="shared" si="9"/>
        <v>-77.592698783562568</v>
      </c>
      <c r="AT20">
        <f t="shared" si="9"/>
        <v>137.57791638845586</v>
      </c>
      <c r="AU20">
        <f t="shared" si="9"/>
        <v>-1692.7951978843387</v>
      </c>
      <c r="AW20">
        <v>17</v>
      </c>
      <c r="AX20">
        <f>IF(Z20&gt;0, (R20*SUMPRODUCT(K20:$K$98, X20:$X$98)-K20*$AZ$3)/Z20, 0)</f>
        <v>11274.734039905481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2000000</v>
      </c>
      <c r="S21">
        <f t="shared" si="1"/>
        <v>11758.03565312866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8939.1557440866673</v>
      </c>
      <c r="AC21">
        <f t="shared" si="2"/>
        <v>9182.8142923431988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-7875.974443533768</v>
      </c>
      <c r="AI21">
        <f t="shared" si="6"/>
        <v>-7915.023543924528</v>
      </c>
      <c r="AJ21">
        <f t="shared" si="7"/>
        <v>-243.6585482565315</v>
      </c>
      <c r="AK21">
        <f t="shared" si="22"/>
        <v>625.74090208606674</v>
      </c>
      <c r="AL21">
        <f t="shared" si="8"/>
        <v>-7532.9411900949926</v>
      </c>
      <c r="AN21">
        <f t="shared" si="9"/>
        <v>0</v>
      </c>
      <c r="AO21">
        <f t="shared" si="9"/>
        <v>0</v>
      </c>
      <c r="AP21">
        <f t="shared" si="9"/>
        <v>-7.9682521236235884</v>
      </c>
      <c r="AQ21">
        <f t="shared" si="9"/>
        <v>-1607.1497027404666</v>
      </c>
      <c r="AR21">
        <f t="shared" si="9"/>
        <v>-1615.1179548640901</v>
      </c>
      <c r="AS21">
        <f t="shared" si="9"/>
        <v>-49.72029381356883</v>
      </c>
      <c r="AT21">
        <f t="shared" si="9"/>
        <v>127.68696902080823</v>
      </c>
      <c r="AU21">
        <f t="shared" si="9"/>
        <v>-1537.1512796568506</v>
      </c>
      <c r="AW21">
        <v>18</v>
      </c>
      <c r="AX21">
        <f>IF(Z21&gt;0, (R21*SUMPRODUCT(K21:$K$98, X21:$X$98)-K21*$AZ$3)/Z21, 0)</f>
        <v>11758.03565312866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2000000</v>
      </c>
      <c r="S22">
        <f t="shared" si="1"/>
        <v>12157.243178542676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9182.8142923431988</v>
      </c>
      <c r="AC22">
        <f t="shared" si="2"/>
        <v>9350.1100545541794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-8148.5991393941886</v>
      </c>
      <c r="AI22">
        <f t="shared" si="6"/>
        <v>-8187.0540338025567</v>
      </c>
      <c r="AJ22">
        <f t="shared" si="7"/>
        <v>-167.29576221098068</v>
      </c>
      <c r="AK22">
        <f t="shared" si="22"/>
        <v>642.79700046402399</v>
      </c>
      <c r="AL22">
        <f t="shared" si="8"/>
        <v>-7711.5527955495136</v>
      </c>
      <c r="AN22">
        <f t="shared" si="9"/>
        <v>0</v>
      </c>
      <c r="AO22">
        <f t="shared" si="9"/>
        <v>0</v>
      </c>
      <c r="AP22">
        <f t="shared" si="9"/>
        <v>-7.0062500746976664</v>
      </c>
      <c r="AQ22">
        <f t="shared" si="9"/>
        <v>-1484.6256687845371</v>
      </c>
      <c r="AR22">
        <f t="shared" si="9"/>
        <v>-1491.6319188592347</v>
      </c>
      <c r="AS22">
        <f t="shared" si="9"/>
        <v>-30.480279936283793</v>
      </c>
      <c r="AT22">
        <f t="shared" si="9"/>
        <v>117.1137407033554</v>
      </c>
      <c r="AU22">
        <f t="shared" si="9"/>
        <v>-1404.9984580921632</v>
      </c>
      <c r="AW22">
        <v>19</v>
      </c>
      <c r="AX22">
        <f>IF(Z22&gt;0, (R22*SUMPRODUCT(K22:$K$98, X22:$X$98)-K22*$AZ$3)/Z22, 0)</f>
        <v>12157.243178542676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2000000</v>
      </c>
      <c r="S23">
        <f t="shared" si="1"/>
        <v>12480.094600468656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9350.1100545541794</v>
      </c>
      <c r="AC23">
        <f t="shared" si="2"/>
        <v>9449.810693762005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-8432.5584474022999</v>
      </c>
      <c r="AI23">
        <f t="shared" si="6"/>
        <v>-8470.4179789053997</v>
      </c>
      <c r="AJ23">
        <f t="shared" si="7"/>
        <v>-99.700639207825589</v>
      </c>
      <c r="AK23">
        <f t="shared" si="22"/>
        <v>654.50770381879261</v>
      </c>
      <c r="AL23">
        <f t="shared" si="8"/>
        <v>-7915.6109142944324</v>
      </c>
      <c r="AN23">
        <f t="shared" si="9"/>
        <v>0</v>
      </c>
      <c r="AO23">
        <f t="shared" si="9"/>
        <v>0</v>
      </c>
      <c r="AP23">
        <f t="shared" si="9"/>
        <v>-6.1587308396015077</v>
      </c>
      <c r="AQ23">
        <f t="shared" si="9"/>
        <v>-1371.7511998928867</v>
      </c>
      <c r="AR23">
        <f t="shared" si="9"/>
        <v>-1377.9099307324882</v>
      </c>
      <c r="AS23">
        <f t="shared" si="9"/>
        <v>-16.218621230612833</v>
      </c>
      <c r="AT23">
        <f t="shared" si="9"/>
        <v>106.47085740972791</v>
      </c>
      <c r="AU23">
        <f t="shared" si="9"/>
        <v>-1287.6576945533732</v>
      </c>
      <c r="AW23">
        <v>20</v>
      </c>
      <c r="AX23">
        <f>IF(Z23&gt;0, (R23*SUMPRODUCT(K23:$K$98, X23:$X$98)-K23*$AZ$3)/Z23, 0)</f>
        <v>12480.094600468656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2000000</v>
      </c>
      <c r="S24">
        <f t="shared" si="1"/>
        <v>12737.624506333126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9449.810693762005</v>
      </c>
      <c r="AC24">
        <f t="shared" si="2"/>
        <v>9492.636554576593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-8749.7117825374553</v>
      </c>
      <c r="AI24">
        <f t="shared" si="6"/>
        <v>-8786.9739759309596</v>
      </c>
      <c r="AJ24">
        <f t="shared" si="7"/>
        <v>-42.825860814587941</v>
      </c>
      <c r="AK24">
        <f t="shared" si="22"/>
        <v>661.48674856334037</v>
      </c>
      <c r="AL24">
        <f t="shared" si="8"/>
        <v>-8168.3130881822071</v>
      </c>
      <c r="AN24">
        <f t="shared" si="9"/>
        <v>0</v>
      </c>
      <c r="AO24">
        <f t="shared" si="9"/>
        <v>0</v>
      </c>
      <c r="AP24">
        <f t="shared" si="9"/>
        <v>-5.4121070915831933</v>
      </c>
      <c r="AQ24">
        <f t="shared" si="9"/>
        <v>-1270.8424511541102</v>
      </c>
      <c r="AR24">
        <f t="shared" si="9"/>
        <v>-1276.2545582456933</v>
      </c>
      <c r="AS24">
        <f t="shared" si="9"/>
        <v>-6.2201959656563943</v>
      </c>
      <c r="AT24">
        <f t="shared" si="9"/>
        <v>96.076929371313199</v>
      </c>
      <c r="AU24">
        <f t="shared" si="9"/>
        <v>-1186.3978248400365</v>
      </c>
      <c r="AW24">
        <v>21</v>
      </c>
      <c r="AX24">
        <f>IF(Z24&gt;0, (R24*SUMPRODUCT(K24:$K$98, X24:$X$98)-K24*$AZ$3)/Z24, 0)</f>
        <v>12737.624506333126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2000000</v>
      </c>
      <c r="S25">
        <f t="shared" si="1"/>
        <v>12935.618715412809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9492.636554576593</v>
      </c>
      <c r="AC25">
        <f t="shared" si="2"/>
        <v>9484.8093361970077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-9118.8963774980821</v>
      </c>
      <c r="AI25">
        <f t="shared" si="6"/>
        <v>-9155.5579765482144</v>
      </c>
      <c r="AJ25">
        <f t="shared" si="7"/>
        <v>7.827218379585247</v>
      </c>
      <c r="AK25">
        <f t="shared" si="22"/>
        <v>664.4845588203616</v>
      </c>
      <c r="AL25">
        <f t="shared" si="8"/>
        <v>-8483.2461993482684</v>
      </c>
      <c r="AN25">
        <f t="shared" si="9"/>
        <v>0</v>
      </c>
      <c r="AO25">
        <f t="shared" si="9"/>
        <v>0</v>
      </c>
      <c r="AP25">
        <f t="shared" si="9"/>
        <v>-4.7543521552950141</v>
      </c>
      <c r="AQ25">
        <f t="shared" si="9"/>
        <v>-1182.5573834623447</v>
      </c>
      <c r="AR25">
        <f t="shared" si="9"/>
        <v>-1187.3117356176397</v>
      </c>
      <c r="AS25">
        <f t="shared" si="9"/>
        <v>1.015049903362349</v>
      </c>
      <c r="AT25">
        <f t="shared" si="9"/>
        <v>86.171734900811742</v>
      </c>
      <c r="AU25">
        <f t="shared" si="9"/>
        <v>-1100.1249508134658</v>
      </c>
      <c r="AW25">
        <v>22</v>
      </c>
      <c r="AX25">
        <f>IF(Z25&gt;0, (R25*SUMPRODUCT(K25:$K$98, X25:$X$98)-K25*$AZ$3)/Z25, 0)</f>
        <v>12935.618715412809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2000000</v>
      </c>
      <c r="S26">
        <f t="shared" si="1"/>
        <v>13076.330535765772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9484.8093361970077</v>
      </c>
      <c r="AC26">
        <f t="shared" si="2"/>
        <v>9429.9441248547737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-9507.2207803647834</v>
      </c>
      <c r="AI26">
        <f t="shared" si="6"/>
        <v>-9543.2780829049043</v>
      </c>
      <c r="AJ26">
        <f t="shared" si="7"/>
        <v>54.865211342234034</v>
      </c>
      <c r="AK26">
        <f t="shared" si="22"/>
        <v>663.9366535337906</v>
      </c>
      <c r="AL26">
        <f t="shared" si="8"/>
        <v>-8824.4762180288799</v>
      </c>
      <c r="AN26">
        <f t="shared" si="9"/>
        <v>0</v>
      </c>
      <c r="AO26">
        <f t="shared" si="9"/>
        <v>0</v>
      </c>
      <c r="AP26">
        <f t="shared" si="9"/>
        <v>-4.1749872601061497</v>
      </c>
      <c r="AQ26">
        <f t="shared" si="9"/>
        <v>-1100.8179436848523</v>
      </c>
      <c r="AR26">
        <f t="shared" si="9"/>
        <v>-1104.9929309449583</v>
      </c>
      <c r="AS26">
        <f t="shared" si="9"/>
        <v>6.3527092222713204</v>
      </c>
      <c r="AT26">
        <f t="shared" si="9"/>
        <v>76.875608399621768</v>
      </c>
      <c r="AU26">
        <f t="shared" si="9"/>
        <v>-1021.7646133230652</v>
      </c>
      <c r="AW26">
        <v>23</v>
      </c>
      <c r="AX26">
        <f>IF(Z26&gt;0, (R26*SUMPRODUCT(K26:$K$98, X26:$X$98)-K26*$AZ$3)/Z26, 0)</f>
        <v>13076.330535765772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2000000</v>
      </c>
      <c r="S27">
        <f t="shared" si="1"/>
        <v>13168.199223825693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9429.9441248547737</v>
      </c>
      <c r="AC27">
        <f t="shared" si="2"/>
        <v>9335.9941919914454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-9908.5265459360326</v>
      </c>
      <c r="AI27">
        <f t="shared" si="6"/>
        <v>-9943.9755622871053</v>
      </c>
      <c r="AJ27">
        <f t="shared" si="7"/>
        <v>93.949932863328286</v>
      </c>
      <c r="AK27">
        <f t="shared" si="22"/>
        <v>660.09608873983427</v>
      </c>
      <c r="AL27">
        <f t="shared" si="8"/>
        <v>-9189.9295406839428</v>
      </c>
      <c r="AN27">
        <f t="shared" si="9"/>
        <v>0</v>
      </c>
      <c r="AO27">
        <f t="shared" si="9"/>
        <v>0</v>
      </c>
      <c r="AP27">
        <f t="shared" si="9"/>
        <v>-3.6647815031053392</v>
      </c>
      <c r="AQ27">
        <f t="shared" si="9"/>
        <v>-1024.3608581109859</v>
      </c>
      <c r="AR27">
        <f t="shared" si="9"/>
        <v>-1028.0256396140912</v>
      </c>
      <c r="AS27">
        <f t="shared" si="9"/>
        <v>9.7127088877629948</v>
      </c>
      <c r="AT27">
        <f t="shared" si="9"/>
        <v>68.241891744698904</v>
      </c>
      <c r="AU27">
        <f t="shared" si="9"/>
        <v>-950.07103898162939</v>
      </c>
      <c r="AW27">
        <v>24</v>
      </c>
      <c r="AX27">
        <f>IF(Z27&gt;0, (R27*SUMPRODUCT(K27:$K$98, X27:$X$98)-K27*$AZ$3)/Z27, 0)</f>
        <v>13168.199223825693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2000000</v>
      </c>
      <c r="S28">
        <f t="shared" si="1"/>
        <v>13220.157771864335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9335.9941919914454</v>
      </c>
      <c r="AC28">
        <f t="shared" si="2"/>
        <v>9210.6226292568172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-10360.062942161379</v>
      </c>
      <c r="AI28">
        <f t="shared" si="6"/>
        <v>-10394.898466775387</v>
      </c>
      <c r="AJ28">
        <f t="shared" si="7"/>
        <v>125.37156273462824</v>
      </c>
      <c r="AK28">
        <f t="shared" si="22"/>
        <v>653.51959343940121</v>
      </c>
      <c r="AL28">
        <f t="shared" si="8"/>
        <v>-9616.0073106013569</v>
      </c>
      <c r="AN28">
        <f t="shared" si="9"/>
        <v>0</v>
      </c>
      <c r="AO28">
        <f t="shared" si="9"/>
        <v>0</v>
      </c>
      <c r="AP28">
        <f t="shared" si="9"/>
        <v>-3.2154979026792581</v>
      </c>
      <c r="AQ28">
        <f t="shared" si="9"/>
        <v>-956.28703833987765</v>
      </c>
      <c r="AR28">
        <f t="shared" si="9"/>
        <v>-959.50253624255697</v>
      </c>
      <c r="AS28">
        <f t="shared" si="9"/>
        <v>11.572439384671092</v>
      </c>
      <c r="AT28">
        <f t="shared" si="9"/>
        <v>60.323216180853102</v>
      </c>
      <c r="AU28">
        <f t="shared" si="9"/>
        <v>-887.60688067703268</v>
      </c>
      <c r="AW28">
        <v>25</v>
      </c>
      <c r="AX28">
        <f>IF(Z28&gt;0, (R28*SUMPRODUCT(K28:$K$98, X28:$X$98)-K28*$AZ$3)/Z28, 0)</f>
        <v>13220.157771864335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2000000</v>
      </c>
      <c r="S29">
        <f t="shared" si="1"/>
        <v>13235.224814455662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9210.6226292568172</v>
      </c>
      <c r="AC29">
        <f t="shared" si="2"/>
        <v>9057.0046046458392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-10865.579137616698</v>
      </c>
      <c r="AI29">
        <f t="shared" si="6"/>
        <v>-10899.794667506125</v>
      </c>
      <c r="AJ29">
        <f t="shared" si="7"/>
        <v>153.61802461097795</v>
      </c>
      <c r="AK29">
        <f t="shared" si="22"/>
        <v>644.74358404797727</v>
      </c>
      <c r="AL29">
        <f t="shared" si="8"/>
        <v>-10101.433058847169</v>
      </c>
      <c r="AN29">
        <f t="shared" si="9"/>
        <v>0</v>
      </c>
      <c r="AO29">
        <f t="shared" si="9"/>
        <v>0</v>
      </c>
      <c r="AP29">
        <f t="shared" si="9"/>
        <v>-2.8198832179829414</v>
      </c>
      <c r="AQ29">
        <f t="shared" si="9"/>
        <v>-895.48998255610866</v>
      </c>
      <c r="AR29">
        <f t="shared" si="9"/>
        <v>-898.30986577409158</v>
      </c>
      <c r="AS29">
        <f t="shared" si="9"/>
        <v>12.660475841820821</v>
      </c>
      <c r="AT29">
        <f t="shared" si="9"/>
        <v>53.136736985648334</v>
      </c>
      <c r="AU29">
        <f t="shared" si="9"/>
        <v>-832.51265294662232</v>
      </c>
      <c r="AW29">
        <v>26</v>
      </c>
      <c r="AX29">
        <f>IF(Z29&gt;0, (R29*SUMPRODUCT(K29:$K$98, X29:$X$98)-K29*$AZ$3)/Z29, 0)</f>
        <v>13235.224814455662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2000000</v>
      </c>
      <c r="S30">
        <f t="shared" si="1"/>
        <v>13216.572173099068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9057.0046046458392</v>
      </c>
      <c r="AC30">
        <f t="shared" si="2"/>
        <v>8878.183384347667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-11442.394458394416</v>
      </c>
      <c r="AI30">
        <f t="shared" si="6"/>
        <v>-11475.981773123489</v>
      </c>
      <c r="AJ30">
        <f t="shared" si="7"/>
        <v>178.82122029817219</v>
      </c>
      <c r="AK30">
        <f t="shared" si="22"/>
        <v>633.99032232520881</v>
      </c>
      <c r="AL30">
        <f t="shared" si="8"/>
        <v>-10663.170230500107</v>
      </c>
      <c r="AN30">
        <f t="shared" si="9"/>
        <v>0</v>
      </c>
      <c r="AO30">
        <f t="shared" si="9"/>
        <v>0</v>
      </c>
      <c r="AP30">
        <f t="shared" si="9"/>
        <v>-2.4715256035913553</v>
      </c>
      <c r="AQ30">
        <f t="shared" si="9"/>
        <v>-841.98963502833078</v>
      </c>
      <c r="AR30">
        <f t="shared" si="9"/>
        <v>-844.46116063192221</v>
      </c>
      <c r="AS30">
        <f t="shared" si="9"/>
        <v>13.158575730075464</v>
      </c>
      <c r="AT30">
        <f t="shared" si="9"/>
        <v>46.652235425643632</v>
      </c>
      <c r="AU30">
        <f t="shared" si="9"/>
        <v>-784.65034947620302</v>
      </c>
      <c r="AW30">
        <v>27</v>
      </c>
      <c r="AX30">
        <f>IF(Z30&gt;0, (R30*SUMPRODUCT(K30:$K$98, X30:$X$98)-K30*$AZ$3)/Z30, 0)</f>
        <v>13216.572173099068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50</v>
      </c>
      <c r="R31">
        <f t="shared" si="0"/>
        <v>2000000</v>
      </c>
      <c r="S31">
        <f t="shared" si="1"/>
        <v>13165.987008914273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8878.183384347667</v>
      </c>
      <c r="AC31">
        <f t="shared" si="2"/>
        <v>8676.0765727639264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-12104.582064436327</v>
      </c>
      <c r="AI31">
        <f t="shared" si="6"/>
        <v>-12137.530891466498</v>
      </c>
      <c r="AJ31">
        <f t="shared" si="7"/>
        <v>202.10681158374064</v>
      </c>
      <c r="AK31">
        <f t="shared" si="22"/>
        <v>621.47283690433676</v>
      </c>
      <c r="AL31">
        <f t="shared" si="8"/>
        <v>-11313.951242978421</v>
      </c>
      <c r="AN31">
        <f t="shared" si="9"/>
        <v>0</v>
      </c>
      <c r="AO31">
        <f t="shared" si="9"/>
        <v>0</v>
      </c>
      <c r="AP31">
        <f t="shared" si="9"/>
        <v>-2.164770025269676</v>
      </c>
      <c r="AQ31">
        <f t="shared" si="9"/>
        <v>-795.2828304787339</v>
      </c>
      <c r="AR31">
        <f t="shared" si="9"/>
        <v>-797.44760050400362</v>
      </c>
      <c r="AS31">
        <f t="shared" si="9"/>
        <v>13.2786143560946</v>
      </c>
      <c r="AT31">
        <f t="shared" si="9"/>
        <v>40.831370646909242</v>
      </c>
      <c r="AU31">
        <f t="shared" si="9"/>
        <v>-743.33761550099973</v>
      </c>
      <c r="AW31">
        <v>28</v>
      </c>
      <c r="AX31">
        <f>IF(Z31&gt;0, (R31*SUMPRODUCT(K31:$K$98, X31:$X$98)-K31*$AZ$3)/Z31, 0)</f>
        <v>13165.987008914273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2000000</v>
      </c>
      <c r="S32">
        <f t="shared" si="1"/>
        <v>13084.653751720731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8676.0765727639264</v>
      </c>
      <c r="AC32">
        <f t="shared" si="2"/>
        <v>8452.1176917892953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-12860.466232686</v>
      </c>
      <c r="AI32">
        <f t="shared" si="6"/>
        <v>-12892.764059790052</v>
      </c>
      <c r="AJ32">
        <f t="shared" si="7"/>
        <v>223.95888097463103</v>
      </c>
      <c r="AK32">
        <f t="shared" si="22"/>
        <v>607.32536009347496</v>
      </c>
      <c r="AL32">
        <f t="shared" si="8"/>
        <v>-12061.479818721946</v>
      </c>
      <c r="AN32">
        <f t="shared" si="9"/>
        <v>0</v>
      </c>
      <c r="AO32">
        <f t="shared" si="9"/>
        <v>0</v>
      </c>
      <c r="AP32">
        <f t="shared" si="9"/>
        <v>-1.89464169295042</v>
      </c>
      <c r="AQ32">
        <f t="shared" si="9"/>
        <v>-754.41531830390011</v>
      </c>
      <c r="AR32">
        <f t="shared" si="9"/>
        <v>-756.30995999685047</v>
      </c>
      <c r="AS32">
        <f t="shared" si="9"/>
        <v>13.137782676030826</v>
      </c>
      <c r="AT32">
        <f t="shared" si="9"/>
        <v>35.626667537484479</v>
      </c>
      <c r="AU32">
        <f t="shared" si="9"/>
        <v>-707.54550978333521</v>
      </c>
      <c r="AW32">
        <v>29</v>
      </c>
      <c r="AX32">
        <f>IF(Z32&gt;0, (R32*SUMPRODUCT(K32:$K$98, X32:$X$98)-K32*$AZ$3)/Z32, 0)</f>
        <v>13084.653751720731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2000000</v>
      </c>
      <c r="S33">
        <f t="shared" si="1"/>
        <v>12974.375361393162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8452.1176917892953</v>
      </c>
      <c r="AC33">
        <f t="shared" si="2"/>
        <v>8207.8130426854841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-13759.548724956192</v>
      </c>
      <c r="AI33">
        <f t="shared" si="6"/>
        <v>-13791.179585071081</v>
      </c>
      <c r="AJ33">
        <f t="shared" si="7"/>
        <v>244.30464910381124</v>
      </c>
      <c r="AK33">
        <f t="shared" si="22"/>
        <v>591.64823842525072</v>
      </c>
      <c r="AL33">
        <f t="shared" si="8"/>
        <v>-12955.226697542019</v>
      </c>
      <c r="AN33">
        <f t="shared" si="9"/>
        <v>0</v>
      </c>
      <c r="AO33">
        <f t="shared" si="9"/>
        <v>0</v>
      </c>
      <c r="AP33">
        <f t="shared" si="9"/>
        <v>-1.6567110294535978</v>
      </c>
      <c r="AQ33">
        <f t="shared" si="9"/>
        <v>-720.6758226030604</v>
      </c>
      <c r="AR33">
        <f t="shared" si="9"/>
        <v>-722.33253363251401</v>
      </c>
      <c r="AS33">
        <f t="shared" si="9"/>
        <v>12.795801481432797</v>
      </c>
      <c r="AT33">
        <f t="shared" si="9"/>
        <v>30.988413169787783</v>
      </c>
      <c r="AU33">
        <f t="shared" si="9"/>
        <v>-678.54831898129351</v>
      </c>
      <c r="AW33">
        <v>30</v>
      </c>
      <c r="AX33">
        <f>IF(Z33&gt;0, (R33*SUMPRODUCT(K33:$K$98, X33:$X$98)-K33*$AZ$3)/Z33, 0)</f>
        <v>12974.375361393162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2000000</v>
      </c>
      <c r="S34">
        <f t="shared" si="1"/>
        <v>12833.33570185055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8207.8130426854841</v>
      </c>
      <c r="AC34">
        <f t="shared" si="2"/>
        <v>7942.5931747253599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-14775.560470229353</v>
      </c>
      <c r="AI34">
        <f t="shared" si="6"/>
        <v>-14806.505632731336</v>
      </c>
      <c r="AJ34">
        <f t="shared" si="7"/>
        <v>265.21986796012425</v>
      </c>
      <c r="AK34">
        <f t="shared" si="22"/>
        <v>574.54691298798389</v>
      </c>
      <c r="AL34">
        <f t="shared" si="8"/>
        <v>-13966.738851783228</v>
      </c>
      <c r="AN34">
        <f t="shared" si="9"/>
        <v>0</v>
      </c>
      <c r="AO34">
        <f t="shared" si="9"/>
        <v>0</v>
      </c>
      <c r="AP34">
        <f t="shared" si="9"/>
        <v>-1.4471398636563109</v>
      </c>
      <c r="AQ34">
        <f t="shared" si="9"/>
        <v>-690.97399514263134</v>
      </c>
      <c r="AR34">
        <f t="shared" si="9"/>
        <v>-692.42113500628761</v>
      </c>
      <c r="AS34">
        <f t="shared" si="9"/>
        <v>12.402915755706935</v>
      </c>
      <c r="AT34">
        <f t="shared" si="9"/>
        <v>26.868488451863826</v>
      </c>
      <c r="AU34">
        <f t="shared" ref="AU34:AU79" si="23">AL34*$K34</f>
        <v>-653.14973079871686</v>
      </c>
      <c r="AW34">
        <v>31</v>
      </c>
      <c r="AX34">
        <f>IF(Z34&gt;0, (R34*SUMPRODUCT(K34:$K$98, X34:$X$98)-K34*$AZ$3)/Z34, 0)</f>
        <v>12833.33570185055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2000000</v>
      </c>
      <c r="S35">
        <f t="shared" si="1"/>
        <v>12663.429855485338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7942.5931747253599</v>
      </c>
      <c r="AC35">
        <f t="shared" si="2"/>
        <v>7658.2762819424925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-15917.84129178064</v>
      </c>
      <c r="AI35">
        <f t="shared" ref="AI35:AI66" si="25">SUM(AE35:AH35)</f>
        <v>-15948.079056625309</v>
      </c>
      <c r="AJ35">
        <f t="shared" si="7"/>
        <v>284.3168927828674</v>
      </c>
      <c r="AK35">
        <f t="shared" si="22"/>
        <v>555.98152223077523</v>
      </c>
      <c r="AL35">
        <f t="shared" ref="AL35:AL79" si="26">SUM(AI35:AK35)</f>
        <v>-15107.780641611667</v>
      </c>
      <c r="AN35">
        <f t="shared" ref="AN35:AT66" si="27">AE35*$K35</f>
        <v>0</v>
      </c>
      <c r="AO35">
        <f t="shared" si="27"/>
        <v>0</v>
      </c>
      <c r="AP35">
        <f t="shared" si="27"/>
        <v>-1.2625523713515261</v>
      </c>
      <c r="AQ35">
        <f t="shared" si="27"/>
        <v>-664.63603950138372</v>
      </c>
      <c r="AR35">
        <f t="shared" si="27"/>
        <v>-665.89859187273521</v>
      </c>
      <c r="AS35">
        <f t="shared" si="27"/>
        <v>11.871412091545348</v>
      </c>
      <c r="AT35">
        <f t="shared" si="27"/>
        <v>23.21453959728959</v>
      </c>
      <c r="AU35">
        <f t="shared" si="23"/>
        <v>-630.81264018390038</v>
      </c>
      <c r="AW35">
        <v>32</v>
      </c>
      <c r="AX35">
        <f>IF(Z35&gt;0, (R35*SUMPRODUCT(K35:$K$98, X35:$X$98)-K35*$AZ$3)/Z35, 0)</f>
        <v>12663.429855485338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2000000</v>
      </c>
      <c r="S36">
        <f t="shared" si="1"/>
        <v>12466.792961144229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7658.2762819424925</v>
      </c>
      <c r="AC36">
        <f t="shared" si="2"/>
        <v>7356.7269409766141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-17203.870650200668</v>
      </c>
      <c r="AI36">
        <f t="shared" si="25"/>
        <v>-17233.375940630634</v>
      </c>
      <c r="AJ36">
        <f t="shared" si="7"/>
        <v>301.5493409658784</v>
      </c>
      <c r="AK36">
        <f t="shared" si="22"/>
        <v>536.07933973597449</v>
      </c>
      <c r="AL36">
        <f t="shared" si="26"/>
        <v>-16395.747259928783</v>
      </c>
      <c r="AN36">
        <f t="shared" si="27"/>
        <v>0</v>
      </c>
      <c r="AO36">
        <f t="shared" si="27"/>
        <v>0</v>
      </c>
      <c r="AP36">
        <f t="shared" si="27"/>
        <v>-1.0999718927383166</v>
      </c>
      <c r="AQ36">
        <f t="shared" si="27"/>
        <v>-641.36884896772278</v>
      </c>
      <c r="AR36">
        <f t="shared" si="27"/>
        <v>-642.46882086046105</v>
      </c>
      <c r="AS36">
        <f t="shared" si="27"/>
        <v>11.241909315332181</v>
      </c>
      <c r="AT36">
        <f t="shared" si="27"/>
        <v>19.985304241858408</v>
      </c>
      <c r="AU36">
        <f t="shared" si="23"/>
        <v>-611.24160730327048</v>
      </c>
      <c r="AW36">
        <v>33</v>
      </c>
      <c r="AX36">
        <f>IF(Z36&gt;0, (R36*SUMPRODUCT(K36:$K$98, X36:$X$98)-K36*$AZ$3)/Z36, 0)</f>
        <v>12466.792961144229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2000000</v>
      </c>
      <c r="S37">
        <f t="shared" si="1"/>
        <v>12244.581198006405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7356.7269409766141</v>
      </c>
      <c r="AC37">
        <f t="shared" si="2"/>
        <v>7039.5426442727348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-18587.791253747011</v>
      </c>
      <c r="AI37">
        <f t="shared" si="25"/>
        <v>-18616.536796491335</v>
      </c>
      <c r="AJ37">
        <f t="shared" si="7"/>
        <v>317.18429670387923</v>
      </c>
      <c r="AK37">
        <f t="shared" si="22"/>
        <v>514.97088586836298</v>
      </c>
      <c r="AL37">
        <f t="shared" si="26"/>
        <v>-17784.381613919093</v>
      </c>
      <c r="AN37">
        <f t="shared" si="27"/>
        <v>0</v>
      </c>
      <c r="AO37">
        <f t="shared" si="27"/>
        <v>0</v>
      </c>
      <c r="AP37">
        <f t="shared" si="27"/>
        <v>-0.95682867981018183</v>
      </c>
      <c r="AQ37">
        <f t="shared" si="27"/>
        <v>-618.71615798320408</v>
      </c>
      <c r="AR37">
        <f t="shared" si="27"/>
        <v>-619.67298666301429</v>
      </c>
      <c r="AS37">
        <f t="shared" si="27"/>
        <v>10.557846639775905</v>
      </c>
      <c r="AT37">
        <f t="shared" si="27"/>
        <v>17.141402312308173</v>
      </c>
      <c r="AU37">
        <f t="shared" si="23"/>
        <v>-591.97373771093021</v>
      </c>
      <c r="AW37">
        <v>34</v>
      </c>
      <c r="AX37">
        <f>IF(Z37&gt;0, (R37*SUMPRODUCT(K37:$K$98, X37:$X$98)-K37*$AZ$3)/Z37, 0)</f>
        <v>12244.581198006405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2000000</v>
      </c>
      <c r="S38">
        <f t="shared" si="1"/>
        <v>12001.258760285427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7039.5426442727348</v>
      </c>
      <c r="AC38">
        <f t="shared" si="2"/>
        <v>6710.2769793822481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-20061.298114782152</v>
      </c>
      <c r="AI38">
        <f t="shared" si="25"/>
        <v>-20089.254669646161</v>
      </c>
      <c r="AJ38">
        <f t="shared" si="7"/>
        <v>329.26566489048673</v>
      </c>
      <c r="AK38">
        <f t="shared" si="22"/>
        <v>492.7679850990915</v>
      </c>
      <c r="AL38">
        <f t="shared" si="26"/>
        <v>-19267.221019656587</v>
      </c>
      <c r="AN38">
        <f t="shared" si="27"/>
        <v>0</v>
      </c>
      <c r="AO38">
        <f t="shared" si="27"/>
        <v>0</v>
      </c>
      <c r="AP38">
        <f t="shared" si="27"/>
        <v>-0.83086277187936042</v>
      </c>
      <c r="AQ38">
        <f t="shared" si="27"/>
        <v>-596.2174466855837</v>
      </c>
      <c r="AR38">
        <f t="shared" si="27"/>
        <v>-597.04830945746301</v>
      </c>
      <c r="AS38">
        <f t="shared" si="27"/>
        <v>9.7857044384173371</v>
      </c>
      <c r="AT38">
        <f t="shared" si="27"/>
        <v>14.644958078146304</v>
      </c>
      <c r="AU38">
        <f t="shared" si="23"/>
        <v>-572.61764694089948</v>
      </c>
      <c r="AW38">
        <v>35</v>
      </c>
      <c r="AX38">
        <f>IF(Z38&gt;0, (R38*SUMPRODUCT(K38:$K$98, X38:$X$98)-K38*$AZ$3)/Z38, 0)</f>
        <v>12001.258760285427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2000000</v>
      </c>
      <c r="S39">
        <f t="shared" si="1"/>
        <v>11741.160084280084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6710.2769793822481</v>
      </c>
      <c r="AC39">
        <f t="shared" si="2"/>
        <v>6372.4974729580199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-21582.496139406732</v>
      </c>
      <c r="AI39">
        <f t="shared" si="25"/>
        <v>-21609.633566318618</v>
      </c>
      <c r="AJ39">
        <f t="shared" si="7"/>
        <v>337.7795064242282</v>
      </c>
      <c r="AK39">
        <f t="shared" si="22"/>
        <v>469.71938855675739</v>
      </c>
      <c r="AL39">
        <f t="shared" si="26"/>
        <v>-20802.134671337633</v>
      </c>
      <c r="AN39">
        <f t="shared" si="27"/>
        <v>0</v>
      </c>
      <c r="AO39">
        <f t="shared" si="27"/>
        <v>0</v>
      </c>
      <c r="AP39">
        <f t="shared" si="27"/>
        <v>-0.72010577328186287</v>
      </c>
      <c r="AQ39">
        <f t="shared" si="27"/>
        <v>-572.70278874572693</v>
      </c>
      <c r="AR39">
        <f t="shared" si="27"/>
        <v>-573.42289451900876</v>
      </c>
      <c r="AS39">
        <f t="shared" si="27"/>
        <v>8.9631553301706379</v>
      </c>
      <c r="AT39">
        <f t="shared" si="27"/>
        <v>12.464248899515258</v>
      </c>
      <c r="AU39">
        <f t="shared" si="23"/>
        <v>-551.9954902893229</v>
      </c>
      <c r="AW39">
        <v>36</v>
      </c>
      <c r="AX39">
        <f>IF(Z39&gt;0, (R39*SUMPRODUCT(K39:$K$98, X39:$X$98)-K39*$AZ$3)/Z39, 0)</f>
        <v>11741.160084280084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2000000</v>
      </c>
      <c r="S40">
        <f t="shared" si="1"/>
        <v>11470.572887261602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6372.4974729580199</v>
      </c>
      <c r="AC40">
        <f t="shared" si="2"/>
        <v>6030.5428451599328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-23161.433484265093</v>
      </c>
      <c r="AI40">
        <f t="shared" si="25"/>
        <v>-23187.720501070755</v>
      </c>
      <c r="AJ40">
        <f t="shared" si="7"/>
        <v>341.95462779808713</v>
      </c>
      <c r="AK40">
        <f t="shared" si="22"/>
        <v>446.07482310706143</v>
      </c>
      <c r="AL40">
        <f t="shared" si="26"/>
        <v>-22399.691050165606</v>
      </c>
      <c r="AN40">
        <f t="shared" si="27"/>
        <v>0</v>
      </c>
      <c r="AO40">
        <f t="shared" si="27"/>
        <v>0</v>
      </c>
      <c r="AP40">
        <f t="shared" si="27"/>
        <v>-0.62280330150603491</v>
      </c>
      <c r="AQ40">
        <f t="shared" si="27"/>
        <v>-548.75063793875063</v>
      </c>
      <c r="AR40">
        <f t="shared" si="27"/>
        <v>-549.37344124025674</v>
      </c>
      <c r="AS40">
        <f t="shared" si="27"/>
        <v>8.101736029326009</v>
      </c>
      <c r="AT40">
        <f t="shared" si="27"/>
        <v>10.568596452145814</v>
      </c>
      <c r="AU40">
        <f t="shared" si="23"/>
        <v>-530.70310875878488</v>
      </c>
      <c r="AW40">
        <v>37</v>
      </c>
      <c r="AX40">
        <f>IF(Z40&gt;0, (R40*SUMPRODUCT(K40:$K$98, X40:$X$98)-K40*$AZ$3)/Z40, 0)</f>
        <v>11470.572887261602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2000000</v>
      </c>
      <c r="S41">
        <f t="shared" si="1"/>
        <v>11195.153596964199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6030.5428451599328</v>
      </c>
      <c r="AC41">
        <f t="shared" si="2"/>
        <v>5687.8173509244316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-24844.505192162254</v>
      </c>
      <c r="AI41">
        <f t="shared" si="25"/>
        <v>-24869.908226170053</v>
      </c>
      <c r="AJ41">
        <f t="shared" si="7"/>
        <v>342.72549423550117</v>
      </c>
      <c r="AK41">
        <f t="shared" si="22"/>
        <v>422.13799916119535</v>
      </c>
      <c r="AL41">
        <f t="shared" si="26"/>
        <v>-24105.04473277336</v>
      </c>
      <c r="AN41">
        <f t="shared" si="27"/>
        <v>0</v>
      </c>
      <c r="AO41">
        <f t="shared" si="27"/>
        <v>0</v>
      </c>
      <c r="AP41">
        <f t="shared" si="27"/>
        <v>-0.53737464382447653</v>
      </c>
      <c r="AQ41">
        <f t="shared" si="27"/>
        <v>-525.55955027003438</v>
      </c>
      <c r="AR41">
        <f t="shared" si="27"/>
        <v>-526.09692491385886</v>
      </c>
      <c r="AS41">
        <f t="shared" si="27"/>
        <v>7.2499997574235815</v>
      </c>
      <c r="AT41">
        <f t="shared" si="27"/>
        <v>8.929888330440173</v>
      </c>
      <c r="AU41">
        <f t="shared" si="23"/>
        <v>-509.91703682599518</v>
      </c>
      <c r="AW41">
        <v>38</v>
      </c>
      <c r="AX41">
        <f>IF(Z41&gt;0, (R41*SUMPRODUCT(K41:$K$98, X41:$X$98)-K41*$AZ$3)/Z41, 0)</f>
        <v>11195.153596964199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2000000</v>
      </c>
      <c r="S42">
        <f t="shared" si="1"/>
        <v>10918.045327712091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5687.8173509244316</v>
      </c>
      <c r="AC42">
        <f t="shared" si="2"/>
        <v>5346.2088218180115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-26625.721663328051</v>
      </c>
      <c r="AI42">
        <f t="shared" si="25"/>
        <v>-26650.20502395419</v>
      </c>
      <c r="AJ42">
        <f t="shared" si="7"/>
        <v>341.60852910642006</v>
      </c>
      <c r="AK42">
        <f t="shared" si="22"/>
        <v>398.14721456471023</v>
      </c>
      <c r="AL42">
        <f t="shared" si="26"/>
        <v>-25910.449280283061</v>
      </c>
      <c r="AN42">
        <f t="shared" si="27"/>
        <v>0</v>
      </c>
      <c r="AO42">
        <f t="shared" si="27"/>
        <v>0</v>
      </c>
      <c r="AP42">
        <f t="shared" si="27"/>
        <v>-0.46242849490430965</v>
      </c>
      <c r="AQ42">
        <f t="shared" si="27"/>
        <v>-502.89225333588655</v>
      </c>
      <c r="AR42">
        <f t="shared" si="27"/>
        <v>-503.35468183079081</v>
      </c>
      <c r="AS42">
        <f t="shared" si="27"/>
        <v>6.4521174349124619</v>
      </c>
      <c r="AT42">
        <f t="shared" si="27"/>
        <v>7.5199895959111789</v>
      </c>
      <c r="AU42">
        <f t="shared" si="23"/>
        <v>-489.38257479996724</v>
      </c>
      <c r="AW42">
        <v>39</v>
      </c>
      <c r="AX42">
        <f>IF(Z42&gt;0, (R42*SUMPRODUCT(K42:$K$98, X42:$X$98)-K42*$AZ$3)/Z42, 0)</f>
        <v>10918.045327712091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2000000</v>
      </c>
      <c r="S43">
        <f t="shared" si="1"/>
        <v>10642.669586367067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5346.2088218180115</v>
      </c>
      <c r="AC43">
        <f t="shared" si="2"/>
        <v>5007.558551663923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-28506.782769244754</v>
      </c>
      <c r="AI43">
        <f t="shared" si="25"/>
        <v>-28530.308626695398</v>
      </c>
      <c r="AJ43">
        <f t="shared" si="7"/>
        <v>338.6502701540885</v>
      </c>
      <c r="AK43">
        <f t="shared" si="22"/>
        <v>374.23461752726087</v>
      </c>
      <c r="AL43">
        <f t="shared" si="26"/>
        <v>-27817.423739014048</v>
      </c>
      <c r="AN43">
        <f t="shared" si="27"/>
        <v>0</v>
      </c>
      <c r="AO43">
        <f t="shared" si="27"/>
        <v>0</v>
      </c>
      <c r="AP43">
        <f t="shared" si="27"/>
        <v>-0.3967354392510607</v>
      </c>
      <c r="AQ43">
        <f t="shared" si="27"/>
        <v>-480.73278550280349</v>
      </c>
      <c r="AR43">
        <f t="shared" si="27"/>
        <v>-481.12952094205451</v>
      </c>
      <c r="AS43">
        <f t="shared" si="27"/>
        <v>5.7109316403846524</v>
      </c>
      <c r="AT43">
        <f t="shared" si="27"/>
        <v>6.3110190852386658</v>
      </c>
      <c r="AU43">
        <f t="shared" si="23"/>
        <v>-469.10757021643116</v>
      </c>
      <c r="AW43">
        <v>40</v>
      </c>
      <c r="AX43">
        <f>IF(Z43&gt;0, (R43*SUMPRODUCT(K43:$K$98, X43:$X$98)-K43*$AZ$3)/Z43, 0)</f>
        <v>10642.669586367067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2000000</v>
      </c>
      <c r="S44">
        <f t="shared" si="1"/>
        <v>10370.740048871379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5007.558551663923</v>
      </c>
      <c r="AC44">
        <f t="shared" si="2"/>
        <v>4673.4703940020127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-30343.936073235385</v>
      </c>
      <c r="AI44">
        <f t="shared" si="25"/>
        <v>-30366.468073709693</v>
      </c>
      <c r="AJ44">
        <f t="shared" si="7"/>
        <v>334.08815766191037</v>
      </c>
      <c r="AK44">
        <f t="shared" si="22"/>
        <v>350.52909861647464</v>
      </c>
      <c r="AL44">
        <f t="shared" si="26"/>
        <v>-29681.850817431306</v>
      </c>
      <c r="AN44">
        <f t="shared" si="27"/>
        <v>0</v>
      </c>
      <c r="AO44">
        <f t="shared" si="27"/>
        <v>0</v>
      </c>
      <c r="AP44">
        <f t="shared" si="27"/>
        <v>-0.33926359857951921</v>
      </c>
      <c r="AQ44">
        <f t="shared" si="27"/>
        <v>-456.88765891030522</v>
      </c>
      <c r="AR44">
        <f t="shared" si="27"/>
        <v>-457.22692250888468</v>
      </c>
      <c r="AS44">
        <f t="shared" si="27"/>
        <v>5.0303545280153248</v>
      </c>
      <c r="AT44">
        <f t="shared" si="27"/>
        <v>5.2779052414390533</v>
      </c>
      <c r="AU44">
        <f t="shared" si="23"/>
        <v>-446.91866273943032</v>
      </c>
      <c r="AW44">
        <v>41</v>
      </c>
      <c r="AX44">
        <f>IF(Z44&gt;0, (R44*SUMPRODUCT(K44:$K$98, X44:$X$98)-K44*$AZ$3)/Z44, 0)</f>
        <v>10370.740048871379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2000000</v>
      </c>
      <c r="S45">
        <f t="shared" si="1"/>
        <v>10107.550146339763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4673.4703940020127</v>
      </c>
      <c r="AC45">
        <f t="shared" si="2"/>
        <v>4347.5154385210744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-32016.143976833966</v>
      </c>
      <c r="AI45">
        <f t="shared" si="25"/>
        <v>-32037.650253704112</v>
      </c>
      <c r="AJ45">
        <f t="shared" si="7"/>
        <v>325.95495548093822</v>
      </c>
      <c r="AK45">
        <f t="shared" si="22"/>
        <v>327.14292758014091</v>
      </c>
      <c r="AL45">
        <f t="shared" si="26"/>
        <v>-31384.552370643032</v>
      </c>
      <c r="AN45">
        <f t="shared" si="27"/>
        <v>0</v>
      </c>
      <c r="AO45">
        <f t="shared" si="27"/>
        <v>0</v>
      </c>
      <c r="AP45">
        <f t="shared" si="27"/>
        <v>-0.28912438537502505</v>
      </c>
      <c r="AQ45">
        <f t="shared" si="27"/>
        <v>-430.41610620342504</v>
      </c>
      <c r="AR45">
        <f t="shared" si="27"/>
        <v>-430.70523058880013</v>
      </c>
      <c r="AS45">
        <f t="shared" si="27"/>
        <v>4.3820474707176125</v>
      </c>
      <c r="AT45">
        <f t="shared" si="27"/>
        <v>4.3980182361410529</v>
      </c>
      <c r="AU45">
        <f t="shared" si="23"/>
        <v>-421.92516488194144</v>
      </c>
      <c r="AW45">
        <v>42</v>
      </c>
      <c r="AX45">
        <f>IF(Z45&gt;0, (R45*SUMPRODUCT(K45:$K$98, X45:$X$98)-K45*$AZ$3)/Z45, 0)</f>
        <v>10107.550146339763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2000000</v>
      </c>
      <c r="S46">
        <f t="shared" si="1"/>
        <v>9956.6608378065393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4347.5154385210744</v>
      </c>
      <c r="AC46">
        <f t="shared" si="2"/>
        <v>4034.0035318081573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-41336.031066626048</v>
      </c>
      <c r="AI46">
        <f t="shared" si="25"/>
        <v>-41356.288879950829</v>
      </c>
      <c r="AJ46">
        <f t="shared" si="7"/>
        <v>313.51190671291715</v>
      </c>
      <c r="AK46">
        <f t="shared" si="22"/>
        <v>304.32608069647523</v>
      </c>
      <c r="AL46">
        <f t="shared" si="26"/>
        <v>-40738.450892541434</v>
      </c>
      <c r="AN46">
        <f t="shared" si="27"/>
        <v>0</v>
      </c>
      <c r="AO46">
        <f t="shared" si="27"/>
        <v>0</v>
      </c>
      <c r="AP46">
        <f t="shared" si="27"/>
        <v>-0.24316106234660329</v>
      </c>
      <c r="AQ46">
        <f t="shared" si="27"/>
        <v>-496.16970332425416</v>
      </c>
      <c r="AR46">
        <f t="shared" si="27"/>
        <v>-496.4128643866008</v>
      </c>
      <c r="AS46">
        <f t="shared" si="27"/>
        <v>3.7631844598636777</v>
      </c>
      <c r="AT46">
        <f t="shared" si="27"/>
        <v>3.6529240296346606</v>
      </c>
      <c r="AU46">
        <f t="shared" si="23"/>
        <v>-488.99675589710245</v>
      </c>
      <c r="AW46">
        <v>43</v>
      </c>
      <c r="AX46">
        <f>IF(Z46&gt;0, (R46*SUMPRODUCT(K46:$K$98, X46:$X$98)-K46*$AZ$3)/Z46, 0)</f>
        <v>9956.6608378065393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2000000</v>
      </c>
      <c r="S47">
        <f t="shared" si="1"/>
        <v>9682.7794036357609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4034.0035318081573</v>
      </c>
      <c r="AC47">
        <f t="shared" si="2"/>
        <v>3642.2125780289975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-49902.156571406151</v>
      </c>
      <c r="AI47">
        <f t="shared" si="25"/>
        <v>-49920.964252683392</v>
      </c>
      <c r="AJ47">
        <f t="shared" si="7"/>
        <v>391.79095377915974</v>
      </c>
      <c r="AK47">
        <f t="shared" si="22"/>
        <v>282.38024722657104</v>
      </c>
      <c r="AL47">
        <f t="shared" si="26"/>
        <v>-49246.793051677661</v>
      </c>
      <c r="AN47">
        <f t="shared" si="27"/>
        <v>0</v>
      </c>
      <c r="AO47">
        <f t="shared" si="27"/>
        <v>0</v>
      </c>
      <c r="AP47">
        <f t="shared" si="27"/>
        <v>-0.20156666072188845</v>
      </c>
      <c r="AQ47">
        <f t="shared" si="27"/>
        <v>-534.81398980793495</v>
      </c>
      <c r="AR47">
        <f t="shared" si="27"/>
        <v>-535.01555646865688</v>
      </c>
      <c r="AS47">
        <f t="shared" si="27"/>
        <v>4.1989224025109975</v>
      </c>
      <c r="AT47">
        <f t="shared" si="27"/>
        <v>3.0263402834323245</v>
      </c>
      <c r="AU47">
        <f t="shared" si="23"/>
        <v>-527.79029378271355</v>
      </c>
      <c r="AW47">
        <v>44</v>
      </c>
      <c r="AX47">
        <f>IF(Z47&gt;0, (R47*SUMPRODUCT(K47:$K$98, X47:$X$98)-K47*$AZ$3)/Z47, 0)</f>
        <v>9682.7794036357609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2000000</v>
      </c>
      <c r="S48">
        <f t="shared" si="1"/>
        <v>9314.3946253992672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3642.2125780289975</v>
      </c>
      <c r="AC48">
        <f t="shared" si="2"/>
        <v>3200.5939003148978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-57548.125344196567</v>
      </c>
      <c r="AI48">
        <f t="shared" si="25"/>
        <v>-57565.306245527434</v>
      </c>
      <c r="AJ48">
        <f t="shared" si="7"/>
        <v>441.6186777140997</v>
      </c>
      <c r="AK48">
        <f t="shared" si="22"/>
        <v>254.95488046202985</v>
      </c>
      <c r="AL48">
        <f t="shared" si="26"/>
        <v>-56868.732687351308</v>
      </c>
      <c r="AN48">
        <f t="shared" si="27"/>
        <v>0</v>
      </c>
      <c r="AO48">
        <f t="shared" si="27"/>
        <v>0</v>
      </c>
      <c r="AP48">
        <f t="shared" si="27"/>
        <v>-0.16440361607757595</v>
      </c>
      <c r="AQ48">
        <f t="shared" si="27"/>
        <v>-550.67657527801805</v>
      </c>
      <c r="AR48">
        <f t="shared" si="27"/>
        <v>-550.84097889409554</v>
      </c>
      <c r="AS48">
        <f t="shared" si="27"/>
        <v>4.2258381062439172</v>
      </c>
      <c r="AT48">
        <f t="shared" si="27"/>
        <v>2.4396568886219234</v>
      </c>
      <c r="AU48">
        <f t="shared" si="23"/>
        <v>-544.17548389922979</v>
      </c>
      <c r="AW48">
        <v>45</v>
      </c>
      <c r="AX48">
        <f>IF(Z48&gt;0, (R48*SUMPRODUCT(K48:$K$98, X48:$X$98)-K48*$AZ$3)/Z48, 0)</f>
        <v>9314.3946253992672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2000000</v>
      </c>
      <c r="S49">
        <f t="shared" si="1"/>
        <v>8867.1656960130258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3200.5939003148978</v>
      </c>
      <c r="AC49">
        <f t="shared" si="2"/>
        <v>2733.127425120661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-63903.480089068318</v>
      </c>
      <c r="AI49">
        <f t="shared" si="25"/>
        <v>-63918.891594383647</v>
      </c>
      <c r="AJ49">
        <f t="shared" si="7"/>
        <v>467.46647519423686</v>
      </c>
      <c r="AK49">
        <f t="shared" si="22"/>
        <v>224.04157302204288</v>
      </c>
      <c r="AL49">
        <f t="shared" si="26"/>
        <v>-63227.383546167366</v>
      </c>
      <c r="AN49">
        <f t="shared" si="27"/>
        <v>0</v>
      </c>
      <c r="AO49">
        <f t="shared" si="27"/>
        <v>0</v>
      </c>
      <c r="AP49">
        <f t="shared" si="27"/>
        <v>-0.13167170514377646</v>
      </c>
      <c r="AQ49">
        <f t="shared" si="27"/>
        <v>-545.97393413466239</v>
      </c>
      <c r="AR49">
        <f t="shared" si="27"/>
        <v>-546.10560583980623</v>
      </c>
      <c r="AS49">
        <f t="shared" si="27"/>
        <v>3.9939062815065873</v>
      </c>
      <c r="AT49">
        <f t="shared" si="27"/>
        <v>1.9141501974864727</v>
      </c>
      <c r="AU49">
        <f t="shared" si="23"/>
        <v>-540.19754936081313</v>
      </c>
      <c r="AW49">
        <v>46</v>
      </c>
      <c r="AX49">
        <f>IF(Z49&gt;0, (R49*SUMPRODUCT(K49:$K$98, X49:$X$98)-K49*$AZ$3)/Z49, 0)</f>
        <v>8867.1656960130258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50</v>
      </c>
      <c r="R50">
        <f t="shared" si="0"/>
        <v>2000000</v>
      </c>
      <c r="S50">
        <f t="shared" si="1"/>
        <v>8331.3505086368768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2733.127425120661</v>
      </c>
      <c r="AC50">
        <f t="shared" si="2"/>
        <v>2261.4482232036603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-67418.865388185281</v>
      </c>
      <c r="AI50">
        <f t="shared" si="25"/>
        <v>-67432.437306812761</v>
      </c>
      <c r="AJ50">
        <f t="shared" si="7"/>
        <v>471.67920191700068</v>
      </c>
      <c r="AK50">
        <f t="shared" si="22"/>
        <v>191.3189197584463</v>
      </c>
      <c r="AL50">
        <f t="shared" si="26"/>
        <v>-66769.439185137322</v>
      </c>
      <c r="AN50">
        <f t="shared" si="27"/>
        <v>0</v>
      </c>
      <c r="AO50">
        <f t="shared" si="27"/>
        <v>0</v>
      </c>
      <c r="AP50">
        <f t="shared" si="27"/>
        <v>-0.1035310512218351</v>
      </c>
      <c r="AQ50">
        <f t="shared" si="27"/>
        <v>-514.29324013869143</v>
      </c>
      <c r="AR50">
        <f t="shared" si="27"/>
        <v>-514.39677118991335</v>
      </c>
      <c r="AS50">
        <f t="shared" si="27"/>
        <v>3.5981238139085798</v>
      </c>
      <c r="AT50">
        <f t="shared" si="27"/>
        <v>1.459443533733046</v>
      </c>
      <c r="AU50">
        <f t="shared" si="23"/>
        <v>-509.33920384227179</v>
      </c>
      <c r="AW50">
        <v>47</v>
      </c>
      <c r="AX50">
        <f>IF(Z50&gt;0, (R50*SUMPRODUCT(K50:$K$98, X50:$X$98)-K50*$AZ$3)/Z50, 0)</f>
        <v>8331.3505086368768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2000000</v>
      </c>
      <c r="S51">
        <f t="shared" si="1"/>
        <v>7742.1131704811978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2261.4482232036603</v>
      </c>
      <c r="AC51">
        <f t="shared" si="2"/>
        <v>1813.4895654021666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-68973.925288059661</v>
      </c>
      <c r="AI51">
        <f t="shared" si="25"/>
        <v>-68985.637139368657</v>
      </c>
      <c r="AJ51">
        <f t="shared" si="7"/>
        <v>447.9586578014937</v>
      </c>
      <c r="AK51">
        <f t="shared" si="22"/>
        <v>158.30137562425622</v>
      </c>
      <c r="AL51">
        <f t="shared" si="26"/>
        <v>-68379.377105942898</v>
      </c>
      <c r="AN51">
        <f t="shared" si="27"/>
        <v>0</v>
      </c>
      <c r="AO51">
        <f t="shared" si="27"/>
        <v>0</v>
      </c>
      <c r="AP51">
        <f t="shared" si="27"/>
        <v>-7.9769506267244827E-2</v>
      </c>
      <c r="AQ51">
        <f t="shared" si="27"/>
        <v>-469.78191751080448</v>
      </c>
      <c r="AR51">
        <f t="shared" si="27"/>
        <v>-469.86168701707174</v>
      </c>
      <c r="AS51">
        <f t="shared" si="27"/>
        <v>3.0510497459535273</v>
      </c>
      <c r="AT51">
        <f t="shared" si="27"/>
        <v>1.0781918453209332</v>
      </c>
      <c r="AU51">
        <f t="shared" si="23"/>
        <v>-465.73244542579721</v>
      </c>
      <c r="AW51">
        <v>48</v>
      </c>
      <c r="AX51">
        <f>IF(Z51&gt;0, (R51*SUMPRODUCT(K51:$K$98, X51:$X$98)-K51*$AZ$3)/Z51, 0)</f>
        <v>7742.1131704811978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50</v>
      </c>
      <c r="R52">
        <f t="shared" si="0"/>
        <v>2000000</v>
      </c>
      <c r="S52">
        <f t="shared" si="1"/>
        <v>7092.948844075604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1813.4895654021666</v>
      </c>
      <c r="AC52">
        <f t="shared" si="2"/>
        <v>1402.9349535495744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-68203.50277711016</v>
      </c>
      <c r="AI52">
        <f t="shared" si="25"/>
        <v>-68213.392422336634</v>
      </c>
      <c r="AJ52">
        <f t="shared" si="7"/>
        <v>410.55461185259219</v>
      </c>
      <c r="AK52">
        <f t="shared" si="22"/>
        <v>126.94426957815168</v>
      </c>
      <c r="AL52">
        <f t="shared" si="26"/>
        <v>-67675.89354090589</v>
      </c>
      <c r="AN52">
        <f t="shared" si="27"/>
        <v>0</v>
      </c>
      <c r="AO52">
        <f t="shared" si="27"/>
        <v>0</v>
      </c>
      <c r="AP52">
        <f t="shared" si="27"/>
        <v>-6.0141470627617481E-2</v>
      </c>
      <c r="AQ52">
        <f t="shared" si="27"/>
        <v>-414.76300363002889</v>
      </c>
      <c r="AR52">
        <f t="shared" si="27"/>
        <v>-414.82314510065646</v>
      </c>
      <c r="AS52">
        <f t="shared" si="27"/>
        <v>2.4966879563741493</v>
      </c>
      <c r="AT52">
        <f t="shared" si="27"/>
        <v>0.77198068134302333</v>
      </c>
      <c r="AU52">
        <f t="shared" si="23"/>
        <v>-411.55447646293925</v>
      </c>
      <c r="AW52">
        <v>49</v>
      </c>
      <c r="AX52">
        <f>IF(Z52&gt;0, (R52*SUMPRODUCT(K52:$K$98, X52:$X$98)-K52*$AZ$3)/Z52, 0)</f>
        <v>7092.948844075604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2000000</v>
      </c>
      <c r="S53">
        <f t="shared" si="1"/>
        <v>6377.7793228412738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1402.9349535495744</v>
      </c>
      <c r="AC53">
        <f t="shared" si="2"/>
        <v>1041.0534728286639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-65167.268542372411</v>
      </c>
      <c r="AI53">
        <f t="shared" si="25"/>
        <v>-65175.430109433066</v>
      </c>
      <c r="AJ53">
        <f t="shared" si="7"/>
        <v>361.88148072091053</v>
      </c>
      <c r="AK53">
        <f t="shared" si="22"/>
        <v>98.205446748470223</v>
      </c>
      <c r="AL53">
        <f t="shared" si="26"/>
        <v>-64715.343181963683</v>
      </c>
      <c r="AN53">
        <f t="shared" si="27"/>
        <v>0</v>
      </c>
      <c r="AO53">
        <f t="shared" si="27"/>
        <v>0</v>
      </c>
      <c r="AP53">
        <f t="shared" si="27"/>
        <v>-4.4314806982182077E-2</v>
      </c>
      <c r="AQ53">
        <f t="shared" si="27"/>
        <v>-353.83828933204904</v>
      </c>
      <c r="AR53">
        <f t="shared" si="27"/>
        <v>-353.88260413903123</v>
      </c>
      <c r="AS53">
        <f t="shared" si="27"/>
        <v>1.9649054954018532</v>
      </c>
      <c r="AT53">
        <f t="shared" si="27"/>
        <v>0.53322546821145789</v>
      </c>
      <c r="AU53">
        <f t="shared" si="23"/>
        <v>-351.3844731754179</v>
      </c>
      <c r="AW53">
        <v>50</v>
      </c>
      <c r="AX53">
        <f>IF(Z53&gt;0, (R53*SUMPRODUCT(K53:$K$98, X53:$X$98)-K53*$AZ$3)/Z53, 0)</f>
        <v>6377.7793228412738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2000000</v>
      </c>
      <c r="S54">
        <f t="shared" si="1"/>
        <v>5591.1906265568032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1041.0534728286639</v>
      </c>
      <c r="AC54">
        <f t="shared" si="2"/>
        <v>734.43082895118471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-60488.061253784777</v>
      </c>
      <c r="AI54">
        <f t="shared" si="25"/>
        <v>-60494.62900364348</v>
      </c>
      <c r="AJ54">
        <f t="shared" si="7"/>
        <v>306.62264387747916</v>
      </c>
      <c r="AK54">
        <f t="shared" si="22"/>
        <v>72.873743098006472</v>
      </c>
      <c r="AL54">
        <f t="shared" si="26"/>
        <v>-60115.132616668001</v>
      </c>
      <c r="AN54">
        <f t="shared" si="27"/>
        <v>0</v>
      </c>
      <c r="AO54">
        <f t="shared" si="27"/>
        <v>0</v>
      </c>
      <c r="AP54">
        <f t="shared" si="27"/>
        <v>-3.1840060897259458E-2</v>
      </c>
      <c r="AQ54">
        <f t="shared" si="27"/>
        <v>-293.24252526534525</v>
      </c>
      <c r="AR54">
        <f t="shared" si="27"/>
        <v>-293.2743653262425</v>
      </c>
      <c r="AS54">
        <f t="shared" si="27"/>
        <v>1.4864883504353121</v>
      </c>
      <c r="AT54">
        <f t="shared" si="27"/>
        <v>0.35328757458332866</v>
      </c>
      <c r="AU54">
        <f t="shared" si="23"/>
        <v>-291.43458940122389</v>
      </c>
      <c r="AW54">
        <v>51</v>
      </c>
      <c r="AX54">
        <f>IF(Z54&gt;0, (R54*SUMPRODUCT(K54:$K$98, X54:$X$98)-K54*$AZ$3)/Z54, 0)</f>
        <v>5591.1906265568032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2000000</v>
      </c>
      <c r="S55">
        <f t="shared" si="1"/>
        <v>4695.9573272707903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734.43082895118471</v>
      </c>
      <c r="AC55">
        <f t="shared" si="2"/>
        <v>483.34512998456273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-54227.050196905882</v>
      </c>
      <c r="AI55">
        <f t="shared" si="25"/>
        <v>-54232.196593011075</v>
      </c>
      <c r="AJ55">
        <f t="shared" si="7"/>
        <v>251.08569896662198</v>
      </c>
      <c r="AK55">
        <f t="shared" si="22"/>
        <v>51.410158026582934</v>
      </c>
      <c r="AL55">
        <f t="shared" si="26"/>
        <v>-53929.700736017869</v>
      </c>
      <c r="AN55">
        <f t="shared" si="27"/>
        <v>0</v>
      </c>
      <c r="AO55">
        <f t="shared" si="27"/>
        <v>0</v>
      </c>
      <c r="AP55">
        <f t="shared" si="27"/>
        <v>-2.2276269992993862E-2</v>
      </c>
      <c r="AQ55">
        <f t="shared" si="27"/>
        <v>-234.72278200477623</v>
      </c>
      <c r="AR55">
        <f t="shared" si="27"/>
        <v>-234.74505827476921</v>
      </c>
      <c r="AS55">
        <f t="shared" si="27"/>
        <v>1.0868290561455261</v>
      </c>
      <c r="AT55">
        <f t="shared" si="27"/>
        <v>0.22252981254719359</v>
      </c>
      <c r="AU55">
        <f t="shared" si="23"/>
        <v>-233.43569940607648</v>
      </c>
      <c r="AW55">
        <v>52</v>
      </c>
      <c r="AX55">
        <f>IF(Z55&gt;0, (R55*SUMPRODUCT(K55:$K$98, X55:$X$98)-K55*$AZ$3)/Z55, 0)</f>
        <v>4695.9573272707903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2000000</v>
      </c>
      <c r="S56">
        <f t="shared" si="1"/>
        <v>3653.67101265777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483.34512998456273</v>
      </c>
      <c r="AC56">
        <f t="shared" si="2"/>
        <v>286.26237146078932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-47098.792404351814</v>
      </c>
      <c r="AI56">
        <f t="shared" si="25"/>
        <v>-47102.709866685851</v>
      </c>
      <c r="AJ56">
        <f t="shared" si="7"/>
        <v>197.08275852377341</v>
      </c>
      <c r="AK56">
        <f t="shared" si="22"/>
        <v>33.834159098919393</v>
      </c>
      <c r="AL56">
        <f t="shared" si="26"/>
        <v>-46871.792949063158</v>
      </c>
      <c r="AN56">
        <f t="shared" si="27"/>
        <v>0</v>
      </c>
      <c r="AO56">
        <f t="shared" si="27"/>
        <v>0</v>
      </c>
      <c r="AP56">
        <f t="shared" si="27"/>
        <v>-1.5140006794588349E-2</v>
      </c>
      <c r="AQ56">
        <f t="shared" si="27"/>
        <v>-182.02498868303462</v>
      </c>
      <c r="AR56">
        <f t="shared" si="27"/>
        <v>-182.04012868982923</v>
      </c>
      <c r="AS56">
        <f t="shared" si="27"/>
        <v>0.76167530118238091</v>
      </c>
      <c r="AT56">
        <f t="shared" si="27"/>
        <v>0.13076051662232746</v>
      </c>
      <c r="AU56">
        <f t="shared" si="23"/>
        <v>-181.14769287202452</v>
      </c>
      <c r="AW56">
        <v>53</v>
      </c>
      <c r="AX56">
        <f>IF(Z56&gt;0, (R56*SUMPRODUCT(K56:$K$98, X56:$X$98)-K56*$AZ$3)/Z56, 0)</f>
        <v>3653.67101265777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2000000</v>
      </c>
      <c r="S57">
        <f t="shared" si="1"/>
        <v>2385.5338439651769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286.26237146078932</v>
      </c>
      <c r="AC57">
        <f t="shared" si="2"/>
        <v>137.84454660007856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-39564.465060257273</v>
      </c>
      <c r="AI57">
        <f t="shared" si="25"/>
        <v>-39567.35423634146</v>
      </c>
      <c r="AJ57">
        <f t="shared" si="7"/>
        <v>148.41782486071077</v>
      </c>
      <c r="AK57">
        <f t="shared" si="22"/>
        <v>20.038366002255255</v>
      </c>
      <c r="AL57">
        <f t="shared" si="26"/>
        <v>-39398.898045478491</v>
      </c>
      <c r="AN57">
        <f t="shared" si="27"/>
        <v>0</v>
      </c>
      <c r="AO57">
        <f t="shared" si="27"/>
        <v>0</v>
      </c>
      <c r="AP57">
        <f t="shared" si="27"/>
        <v>-9.9695884130816866E-3</v>
      </c>
      <c r="AQ57">
        <f t="shared" si="27"/>
        <v>-136.5238465711063</v>
      </c>
      <c r="AR57">
        <f t="shared" si="27"/>
        <v>-136.5338161595194</v>
      </c>
      <c r="AS57">
        <f t="shared" si="27"/>
        <v>0.51214068783290267</v>
      </c>
      <c r="AT57">
        <f t="shared" si="27"/>
        <v>6.914575494603642E-2</v>
      </c>
      <c r="AU57">
        <f t="shared" si="23"/>
        <v>-135.95252971674046</v>
      </c>
      <c r="AW57">
        <v>54</v>
      </c>
      <c r="AX57">
        <f>IF(Z57&gt;0, (R57*SUMPRODUCT(K57:$K$98, X57:$X$98)-K57*$AZ$3)/Z57, 0)</f>
        <v>2385.5338439651769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2000000</v>
      </c>
      <c r="S58">
        <f t="shared" si="1"/>
        <v>759.96566546426266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137.84454660007856</v>
      </c>
      <c r="AC58">
        <f t="shared" si="2"/>
        <v>31.327096298904394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-31967.921281920309</v>
      </c>
      <c r="AI58">
        <f t="shared" si="25"/>
        <v>-31969.982368211608</v>
      </c>
      <c r="AJ58">
        <f t="shared" si="7"/>
        <v>106.51745030117416</v>
      </c>
      <c r="AK58">
        <f t="shared" si="22"/>
        <v>9.6491182620054996</v>
      </c>
      <c r="AL58">
        <f t="shared" si="26"/>
        <v>-31853.81579964843</v>
      </c>
      <c r="AN58">
        <f t="shared" si="27"/>
        <v>0</v>
      </c>
      <c r="AO58">
        <f t="shared" si="27"/>
        <v>0</v>
      </c>
      <c r="AP58">
        <f t="shared" si="27"/>
        <v>-6.3501117772142212E-3</v>
      </c>
      <c r="AQ58">
        <f t="shared" si="27"/>
        <v>-98.491690659676522</v>
      </c>
      <c r="AR58">
        <f t="shared" si="27"/>
        <v>-98.498040771453745</v>
      </c>
      <c r="AS58">
        <f t="shared" si="27"/>
        <v>0.32817535029573608</v>
      </c>
      <c r="AT58">
        <f t="shared" si="27"/>
        <v>2.9728488212261806E-2</v>
      </c>
      <c r="AU58">
        <f t="shared" si="23"/>
        <v>-98.140136932945751</v>
      </c>
      <c r="AW58">
        <v>55</v>
      </c>
      <c r="AX58">
        <f>IF(Z58&gt;0, (R58*SUMPRODUCT(K58:$K$98, X58:$X$98)-K58*$AZ$3)/Z58, 0)</f>
        <v>759.96566546426266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2000000</v>
      </c>
      <c r="S59">
        <f t="shared" si="1"/>
        <v>-1423.2270838858117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31.327096298904394</v>
      </c>
      <c r="AC59">
        <f t="shared" si="2"/>
        <v>-40.373169119761258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-24884.333574512555</v>
      </c>
      <c r="AI59">
        <f t="shared" si="25"/>
        <v>-24885.751941601578</v>
      </c>
      <c r="AJ59">
        <f t="shared" si="7"/>
        <v>71.700265418665651</v>
      </c>
      <c r="AK59">
        <f t="shared" si="22"/>
        <v>2.1928967409233078</v>
      </c>
      <c r="AL59">
        <f t="shared" si="26"/>
        <v>-24811.858779441991</v>
      </c>
      <c r="AN59">
        <f t="shared" si="27"/>
        <v>0</v>
      </c>
      <c r="AO59">
        <f t="shared" si="27"/>
        <v>0</v>
      </c>
      <c r="AP59">
        <f t="shared" si="27"/>
        <v>-3.9017174698635481E-3</v>
      </c>
      <c r="AQ59">
        <f t="shared" si="27"/>
        <v>-68.453110471246546</v>
      </c>
      <c r="AR59">
        <f t="shared" si="27"/>
        <v>-68.457012188716419</v>
      </c>
      <c r="AS59">
        <f t="shared" si="27"/>
        <v>0.19723679458101623</v>
      </c>
      <c r="AT59">
        <f t="shared" si="27"/>
        <v>6.0323336531788209E-3</v>
      </c>
      <c r="AU59">
        <f t="shared" si="23"/>
        <v>-68.253743060482222</v>
      </c>
      <c r="AW59">
        <v>56</v>
      </c>
      <c r="AX59">
        <f>IF(Z59&gt;0, (R59*SUMPRODUCT(K59:$K$98, X59:$X$98)-K59*$AZ$3)/Z59, 0)</f>
        <v>-1423.2270838858117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50</v>
      </c>
      <c r="R60">
        <f t="shared" si="0"/>
        <v>2000000</v>
      </c>
      <c r="S60">
        <f t="shared" si="1"/>
        <v>-4515.9462633137427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-40.373169119761258</v>
      </c>
      <c r="AC60">
        <f t="shared" si="2"/>
        <v>-84.905364197248176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-18564.867941700606</v>
      </c>
      <c r="AI60">
        <f t="shared" si="25"/>
        <v>-18565.808003420196</v>
      </c>
      <c r="AJ60">
        <f t="shared" si="7"/>
        <v>44.532195077486918</v>
      </c>
      <c r="AK60">
        <f t="shared" si="22"/>
        <v>-2.8261218383832882</v>
      </c>
      <c r="AL60">
        <f t="shared" si="26"/>
        <v>-18524.101930181092</v>
      </c>
      <c r="AN60">
        <f t="shared" si="27"/>
        <v>0</v>
      </c>
      <c r="AO60">
        <f t="shared" si="27"/>
        <v>0</v>
      </c>
      <c r="AP60">
        <f t="shared" si="27"/>
        <v>-2.3089020959760529E-3</v>
      </c>
      <c r="AQ60">
        <f t="shared" si="27"/>
        <v>-45.597498131133335</v>
      </c>
      <c r="AR60">
        <f t="shared" si="27"/>
        <v>-45.599807033229311</v>
      </c>
      <c r="AS60">
        <f t="shared" si="27"/>
        <v>0.10937630626824534</v>
      </c>
      <c r="AT60">
        <f t="shared" si="27"/>
        <v>-6.9412874709752822E-3</v>
      </c>
      <c r="AU60">
        <f t="shared" si="23"/>
        <v>-45.497372014432045</v>
      </c>
      <c r="AW60">
        <v>57</v>
      </c>
      <c r="AX60">
        <f>IF(Z60&gt;0, (R60*SUMPRODUCT(K60:$K$98, X60:$X$98)-K60*$AZ$3)/Z60, 0)</f>
        <v>-4515.9462633137427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2000000</v>
      </c>
      <c r="S61">
        <f t="shared" si="1"/>
        <v>-9101.829274827629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-84.905364197248176</v>
      </c>
      <c r="AC61">
        <f t="shared" si="2"/>
        <v>-109.14490215538181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-13243.374569858805</v>
      </c>
      <c r="AI61">
        <f t="shared" si="25"/>
        <v>-13243.974146596951</v>
      </c>
      <c r="AJ61">
        <f t="shared" si="7"/>
        <v>24.239537958133639</v>
      </c>
      <c r="AK61">
        <f t="shared" si="22"/>
        <v>-5.9433754938073733</v>
      </c>
      <c r="AL61">
        <f t="shared" si="26"/>
        <v>-13225.677984132624</v>
      </c>
      <c r="AN61">
        <f t="shared" si="27"/>
        <v>0</v>
      </c>
      <c r="AO61">
        <f t="shared" si="27"/>
        <v>0</v>
      </c>
      <c r="AP61">
        <f t="shared" si="27"/>
        <v>-1.3148490665159886E-3</v>
      </c>
      <c r="AQ61">
        <f t="shared" si="27"/>
        <v>-29.042218589942333</v>
      </c>
      <c r="AR61">
        <f t="shared" si="27"/>
        <v>-29.043533439008847</v>
      </c>
      <c r="AS61">
        <f t="shared" si="27"/>
        <v>5.3156388214037127E-2</v>
      </c>
      <c r="AT61">
        <f t="shared" si="27"/>
        <v>-1.3033597240850408E-2</v>
      </c>
      <c r="AU61">
        <f t="shared" si="23"/>
        <v>-29.003410648035661</v>
      </c>
      <c r="AW61">
        <v>58</v>
      </c>
      <c r="AX61">
        <f>IF(Z61&gt;0, (R61*SUMPRODUCT(K61:$K$98, X61:$X$98)-K61*$AZ$3)/Z61, 0)</f>
        <v>-9101.829274827629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50</v>
      </c>
      <c r="R62">
        <f t="shared" si="0"/>
        <v>2000000</v>
      </c>
      <c r="S62">
        <f t="shared" si="1"/>
        <v>-16224.876779646967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-109.14490215538181</v>
      </c>
      <c r="AC62">
        <f t="shared" si="2"/>
        <v>-119.11751344800304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-9059.9207301679999</v>
      </c>
      <c r="AI62">
        <f t="shared" si="25"/>
        <v>-9060.2878131205107</v>
      </c>
      <c r="AJ62">
        <f t="shared" si="7"/>
        <v>9.9726112926212238</v>
      </c>
      <c r="AK62">
        <f t="shared" si="22"/>
        <v>-7.6401431508767281</v>
      </c>
      <c r="AL62">
        <f t="shared" si="26"/>
        <v>-9057.9553449787654</v>
      </c>
      <c r="AN62">
        <f t="shared" si="27"/>
        <v>0</v>
      </c>
      <c r="AO62">
        <f t="shared" si="27"/>
        <v>0</v>
      </c>
      <c r="AP62">
        <f t="shared" si="27"/>
        <v>-7.187491113298856E-4</v>
      </c>
      <c r="AQ62">
        <f t="shared" si="27"/>
        <v>-17.739341827191311</v>
      </c>
      <c r="AR62">
        <f t="shared" si="27"/>
        <v>-17.740060576302639</v>
      </c>
      <c r="AS62">
        <f t="shared" si="27"/>
        <v>1.9526391664823721E-2</v>
      </c>
      <c r="AT62">
        <f t="shared" si="27"/>
        <v>-1.4959414656993757E-2</v>
      </c>
      <c r="AU62">
        <f t="shared" si="23"/>
        <v>-17.735493599294809</v>
      </c>
      <c r="AW62">
        <v>59</v>
      </c>
      <c r="AX62">
        <f>IF(Z62&gt;0, (R62*SUMPRODUCT(K62:$K$98, X62:$X$98)-K62*$AZ$3)/Z62, 0)</f>
        <v>-16224.876779646967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2000000</v>
      </c>
      <c r="S63">
        <f t="shared" si="1"/>
        <v>-27842.74308064521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-119.11751344800304</v>
      </c>
      <c r="AC63">
        <f t="shared" si="2"/>
        <v>-119.83042018830045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-5928.8258363336827</v>
      </c>
      <c r="AI63">
        <f t="shared" si="25"/>
        <v>-5929.0410278107602</v>
      </c>
      <c r="AJ63">
        <f t="shared" si="7"/>
        <v>0.71290674029741297</v>
      </c>
      <c r="AK63">
        <f t="shared" si="22"/>
        <v>-8.3382259413602142</v>
      </c>
      <c r="AL63">
        <f t="shared" si="26"/>
        <v>-5936.6663470118228</v>
      </c>
      <c r="AN63">
        <f t="shared" si="27"/>
        <v>0</v>
      </c>
      <c r="AO63">
        <f t="shared" si="27"/>
        <v>0</v>
      </c>
      <c r="AP63">
        <f t="shared" si="27"/>
        <v>-3.7620117570852005E-4</v>
      </c>
      <c r="AQ63">
        <f t="shared" si="27"/>
        <v>-10.364867979394438</v>
      </c>
      <c r="AR63">
        <f t="shared" si="27"/>
        <v>-10.365244180570146</v>
      </c>
      <c r="AS63">
        <f t="shared" si="27"/>
        <v>1.2463149447770772E-3</v>
      </c>
      <c r="AT63">
        <f t="shared" si="27"/>
        <v>-1.4577019708510193E-2</v>
      </c>
      <c r="AU63">
        <f t="shared" si="23"/>
        <v>-10.37857488533388</v>
      </c>
      <c r="AW63">
        <v>60</v>
      </c>
      <c r="AX63">
        <f>IF(Z63&gt;0, (R63*SUMPRODUCT(K63:$K$98, X63:$X$98)-K63*$AZ$3)/Z63, 0)</f>
        <v>-27842.74308064521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2000000</v>
      </c>
      <c r="S64">
        <f t="shared" si="1"/>
        <v>-47718.576195374735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-119.83042018830045</v>
      </c>
      <c r="AC64">
        <f t="shared" si="2"/>
        <v>-114.99311398296823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-3701.9452293257382</v>
      </c>
      <c r="AI64">
        <f t="shared" si="25"/>
        <v>-3702.065720257312</v>
      </c>
      <c r="AJ64">
        <f t="shared" si="7"/>
        <v>-4.8373062053322258</v>
      </c>
      <c r="AK64">
        <f t="shared" si="22"/>
        <v>-8.3881294131810318</v>
      </c>
      <c r="AL64">
        <f t="shared" si="26"/>
        <v>-3715.2911558758256</v>
      </c>
      <c r="AN64">
        <f t="shared" si="27"/>
        <v>0</v>
      </c>
      <c r="AO64">
        <f t="shared" si="27"/>
        <v>0</v>
      </c>
      <c r="AP64">
        <f t="shared" si="27"/>
        <v>-1.8807515195226742E-4</v>
      </c>
      <c r="AQ64">
        <f t="shared" si="27"/>
        <v>-5.7783926344605474</v>
      </c>
      <c r="AR64">
        <f t="shared" si="27"/>
        <v>-5.7785807096125001</v>
      </c>
      <c r="AS64">
        <f t="shared" si="27"/>
        <v>-7.5505856559128798E-3</v>
      </c>
      <c r="AT64">
        <f t="shared" si="27"/>
        <v>-1.3093090852361239E-2</v>
      </c>
      <c r="AU64">
        <f t="shared" si="23"/>
        <v>-5.7992243861207751</v>
      </c>
      <c r="AW64">
        <v>61</v>
      </c>
      <c r="AX64">
        <f>IF(Z64&gt;0, (R64*SUMPRODUCT(K64:$K$98, X64:$X$98)-K64*$AZ$3)/Z64, 0)</f>
        <v>-47718.576195374735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2000000</v>
      </c>
      <c r="S65">
        <f t="shared" si="1"/>
        <v>-83378.947317454367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-114.99311398296823</v>
      </c>
      <c r="AC65">
        <f t="shared" si="2"/>
        <v>-107.19813680963708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-2200.0930799031698</v>
      </c>
      <c r="AI65">
        <f t="shared" si="25"/>
        <v>-2200.15736359843</v>
      </c>
      <c r="AJ65">
        <f t="shared" si="7"/>
        <v>-7.7949771733311479</v>
      </c>
      <c r="AK65">
        <f t="shared" si="22"/>
        <v>-8.049517978807776</v>
      </c>
      <c r="AL65">
        <f t="shared" si="26"/>
        <v>-2216.0018587505688</v>
      </c>
      <c r="AN65">
        <f t="shared" si="27"/>
        <v>0</v>
      </c>
      <c r="AO65">
        <f t="shared" si="27"/>
        <v>0</v>
      </c>
      <c r="AP65">
        <f t="shared" si="27"/>
        <v>-8.9590068820342479E-5</v>
      </c>
      <c r="AQ65">
        <f t="shared" si="27"/>
        <v>-3.0661972626414706</v>
      </c>
      <c r="AR65">
        <f t="shared" si="27"/>
        <v>-3.0662868527102907</v>
      </c>
      <c r="AS65">
        <f t="shared" si="27"/>
        <v>-1.0863602949140969E-2</v>
      </c>
      <c r="AT65">
        <f t="shared" si="27"/>
        <v>-1.1218348086113692E-2</v>
      </c>
      <c r="AU65">
        <f t="shared" si="23"/>
        <v>-3.0883688037455452</v>
      </c>
      <c r="AW65">
        <v>62</v>
      </c>
      <c r="AX65">
        <f>IF(Z65&gt;0, (R65*SUMPRODUCT(K65:$K$98, X65:$X$98)-K65*$AZ$3)/Z65, 0)</f>
        <v>-83378.947317454367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50</v>
      </c>
      <c r="R66">
        <f t="shared" si="0"/>
        <v>2000000</v>
      </c>
      <c r="S66">
        <f t="shared" si="1"/>
        <v>-150577.62591686449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-107.19813680963708</v>
      </c>
      <c r="AC66">
        <f t="shared" si="2"/>
        <v>-98.145253886750282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-1242.0508378933052</v>
      </c>
      <c r="AI66">
        <f t="shared" si="25"/>
        <v>-1242.0834274806657</v>
      </c>
      <c r="AJ66">
        <f t="shared" si="7"/>
        <v>-9.0528829228867949</v>
      </c>
      <c r="AK66">
        <f t="shared" si="22"/>
        <v>-7.503869576674596</v>
      </c>
      <c r="AL66">
        <f t="shared" si="26"/>
        <v>-1258.640179980227</v>
      </c>
      <c r="AN66">
        <f t="shared" si="27"/>
        <v>0</v>
      </c>
      <c r="AO66">
        <f t="shared" si="27"/>
        <v>0</v>
      </c>
      <c r="AP66">
        <f t="shared" si="27"/>
        <v>-4.0552709397606237E-5</v>
      </c>
      <c r="AQ66">
        <f t="shared" si="27"/>
        <v>-1.5455404859578594</v>
      </c>
      <c r="AR66">
        <f t="shared" si="27"/>
        <v>-1.545581038667257</v>
      </c>
      <c r="AS66">
        <f t="shared" si="27"/>
        <v>-1.1264914965710906E-2</v>
      </c>
      <c r="AT66">
        <f t="shared" si="27"/>
        <v>-9.3374070354230575E-3</v>
      </c>
      <c r="AU66">
        <f t="shared" si="23"/>
        <v>-1.566183360668391</v>
      </c>
      <c r="AW66">
        <v>63</v>
      </c>
      <c r="AX66">
        <f>IF(Z66&gt;0, (R66*SUMPRODUCT(K66:$K$98, X66:$X$98)-K66*$AZ$3)/Z66, 0)</f>
        <v>-150577.62591686449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50</v>
      </c>
      <c r="R67">
        <f t="shared" ref="R67:R79" si="28">$C$6</f>
        <v>2000000</v>
      </c>
      <c r="S67">
        <f t="shared" ref="S67:S79" si="29">AX67</f>
        <v>-283923.30874656554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-98.145253886750282</v>
      </c>
      <c r="AC67">
        <f t="shared" ref="AC67:AC79" si="30">S67*Z67</f>
        <v>-88.870187064200749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-1.5650385918742529E-2</v>
      </c>
      <c r="AH67">
        <f t="shared" ref="AH67:AH79" si="33">-X67*R67</f>
        <v>-664.53222272167272</v>
      </c>
      <c r="AI67">
        <f t="shared" ref="AI67:AI79" si="34">SUM(AE67:AH67)</f>
        <v>-664.5478731075915</v>
      </c>
      <c r="AJ67">
        <f t="shared" ref="AJ67:AJ79" si="35">AB67-AC67</f>
        <v>-9.2750668225495332</v>
      </c>
      <c r="AK67">
        <f t="shared" si="22"/>
        <v>-6.8701677720725201</v>
      </c>
      <c r="AL67">
        <f t="shared" si="26"/>
        <v>-680.69310770221352</v>
      </c>
      <c r="AN67">
        <f t="shared" ref="AN67:AT79" si="36">AE67*$K67</f>
        <v>0</v>
      </c>
      <c r="AO67">
        <f t="shared" si="36"/>
        <v>0</v>
      </c>
      <c r="AP67">
        <f t="shared" si="36"/>
        <v>-1.7387936375877459E-5</v>
      </c>
      <c r="AQ67">
        <f t="shared" si="36"/>
        <v>-0.73831048438026492</v>
      </c>
      <c r="AR67">
        <f t="shared" si="36"/>
        <v>-0.73832787231664088</v>
      </c>
      <c r="AS67">
        <f t="shared" si="36"/>
        <v>-1.0304811180366164E-2</v>
      </c>
      <c r="AT67">
        <f t="shared" si="36"/>
        <v>-7.632913381985084E-3</v>
      </c>
      <c r="AU67">
        <f t="shared" si="23"/>
        <v>-0.75626559687899209</v>
      </c>
      <c r="AW67">
        <v>64</v>
      </c>
      <c r="AX67">
        <f>IF(Z67&gt;0, (R67*SUMPRODUCT(K67:$K$98, X67:$X$98)-K67*$AZ$3)/Z67, 0)</f>
        <v>-283923.30874656554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50</v>
      </c>
      <c r="R68">
        <f t="shared" si="28"/>
        <v>2000000</v>
      </c>
      <c r="S68">
        <f t="shared" si="29"/>
        <v>-563271.92638208822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-88.870187064200749</v>
      </c>
      <c r="AC68">
        <f t="shared" si="30"/>
        <v>-79.947241023127987</v>
      </c>
      <c r="AE68">
        <f t="shared" si="31"/>
        <v>0</v>
      </c>
      <c r="AF68">
        <f t="shared" si="32"/>
        <v>0</v>
      </c>
      <c r="AG68">
        <f t="shared" si="32"/>
        <v>-7.0966825505250552E-3</v>
      </c>
      <c r="AH68">
        <f t="shared" si="33"/>
        <v>-335.88798036120204</v>
      </c>
      <c r="AI68">
        <f t="shared" si="34"/>
        <v>-335.89507704375256</v>
      </c>
      <c r="AJ68">
        <f t="shared" si="35"/>
        <v>-8.9229460410727626</v>
      </c>
      <c r="AK68">
        <f t="shared" si="22"/>
        <v>-6.2209130944940529</v>
      </c>
      <c r="AL68">
        <f t="shared" si="26"/>
        <v>-351.03893617931936</v>
      </c>
      <c r="AN68">
        <f t="shared" si="36"/>
        <v>0</v>
      </c>
      <c r="AO68">
        <f t="shared" si="36"/>
        <v>0</v>
      </c>
      <c r="AP68">
        <f t="shared" si="36"/>
        <v>-7.0398004257468104E-6</v>
      </c>
      <c r="AQ68">
        <f t="shared" si="36"/>
        <v>-0.33319573340293773</v>
      </c>
      <c r="AR68">
        <f t="shared" si="36"/>
        <v>-0.3332027732033635</v>
      </c>
      <c r="AS68">
        <f t="shared" si="36"/>
        <v>-8.8514258446310747E-3</v>
      </c>
      <c r="AT68">
        <f t="shared" si="36"/>
        <v>-6.171050535142367E-3</v>
      </c>
      <c r="AU68">
        <f t="shared" si="23"/>
        <v>-0.34822524958313689</v>
      </c>
      <c r="AW68">
        <v>65</v>
      </c>
      <c r="AX68">
        <f>IF(Z68&gt;0, (R68*SUMPRODUCT(K68:$K$98, X68:$X$98)-K68*$AZ$3)/Z68, 0)</f>
        <v>-563271.92638208822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2000000</v>
      </c>
      <c r="S69">
        <f t="shared" si="29"/>
        <v>-1182874.614927497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-79.947241023127987</v>
      </c>
      <c r="AC69">
        <f t="shared" si="30"/>
        <v>-71.654314858804995</v>
      </c>
      <c r="AE69">
        <f t="shared" si="31"/>
        <v>0</v>
      </c>
      <c r="AF69">
        <f t="shared" si="32"/>
        <v>0</v>
      </c>
      <c r="AG69">
        <f t="shared" si="32"/>
        <v>-3.0288212273114411E-3</v>
      </c>
      <c r="AH69">
        <f t="shared" si="33"/>
        <v>-159.87577990833455</v>
      </c>
      <c r="AI69">
        <f t="shared" si="34"/>
        <v>-159.87880872956185</v>
      </c>
      <c r="AJ69">
        <f t="shared" si="35"/>
        <v>-8.2929261643229921</v>
      </c>
      <c r="AK69">
        <f t="shared" si="22"/>
        <v>-5.5963068716189595</v>
      </c>
      <c r="AL69">
        <f t="shared" si="26"/>
        <v>-173.7680417655038</v>
      </c>
      <c r="AN69">
        <f t="shared" si="36"/>
        <v>0</v>
      </c>
      <c r="AO69">
        <f t="shared" si="36"/>
        <v>0</v>
      </c>
      <c r="AP69">
        <f t="shared" si="36"/>
        <v>-2.6826288216024698E-6</v>
      </c>
      <c r="AQ69">
        <f t="shared" si="36"/>
        <v>-0.1416020764748063</v>
      </c>
      <c r="AR69">
        <f t="shared" si="36"/>
        <v>-0.14160475910362788</v>
      </c>
      <c r="AS69">
        <f t="shared" si="36"/>
        <v>-7.3450497979973802E-3</v>
      </c>
      <c r="AT69">
        <f t="shared" si="36"/>
        <v>-4.9566524339448139E-3</v>
      </c>
      <c r="AU69">
        <f t="shared" si="23"/>
        <v>-0.15390646133557007</v>
      </c>
      <c r="AW69">
        <v>66</v>
      </c>
      <c r="AX69">
        <f>IF(Z69&gt;0, (R69*SUMPRODUCT(K69:$K$98, X69:$X$98)-K69*$AZ$3)/Z69, 0)</f>
        <v>-1182874.614927497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2000000</v>
      </c>
      <c r="S70">
        <f t="shared" si="29"/>
        <v>-2672934.4193451433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-71.654314858804995</v>
      </c>
      <c r="AC70">
        <f t="shared" si="30"/>
        <v>-64.094022383738789</v>
      </c>
      <c r="AE70">
        <f t="shared" si="31"/>
        <v>0</v>
      </c>
      <c r="AF70">
        <f t="shared" si="32"/>
        <v>0</v>
      </c>
      <c r="AG70">
        <f t="shared" si="32"/>
        <v>-1.1989449108789122E-3</v>
      </c>
      <c r="AH70">
        <f t="shared" si="33"/>
        <v>-71.983524166376569</v>
      </c>
      <c r="AI70">
        <f t="shared" si="34"/>
        <v>-71.984723111287451</v>
      </c>
      <c r="AJ70">
        <f t="shared" si="35"/>
        <v>-7.5602924750662055</v>
      </c>
      <c r="AK70">
        <f t="shared" si="22"/>
        <v>-5.0158020401163501</v>
      </c>
      <c r="AL70">
        <f t="shared" si="26"/>
        <v>-84.560817626470012</v>
      </c>
      <c r="AN70">
        <f t="shared" si="36"/>
        <v>0</v>
      </c>
      <c r="AO70">
        <f t="shared" si="36"/>
        <v>0</v>
      </c>
      <c r="AP70">
        <f t="shared" si="36"/>
        <v>-9.481305750576637E-7</v>
      </c>
      <c r="AQ70">
        <f t="shared" si="36"/>
        <v>-5.6924867475780759E-2</v>
      </c>
      <c r="AR70">
        <f t="shared" si="36"/>
        <v>-5.6925815606355817E-2</v>
      </c>
      <c r="AS70">
        <f t="shared" si="36"/>
        <v>-5.9787104369406659E-3</v>
      </c>
      <c r="AT70">
        <f t="shared" si="36"/>
        <v>-3.9665169179330332E-3</v>
      </c>
      <c r="AU70">
        <f t="shared" si="23"/>
        <v>-6.6871042961229518E-2</v>
      </c>
      <c r="AW70">
        <v>67</v>
      </c>
      <c r="AX70">
        <f>IF(Z70&gt;0, (R70*SUMPRODUCT(K70:$K$98, X70:$X$98)-K70*$AZ$3)/Z70, 0)</f>
        <v>-2672934.4193451433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2000000</v>
      </c>
      <c r="S71">
        <f t="shared" si="29"/>
        <v>-6542746.7883396056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-64.094022383738789</v>
      </c>
      <c r="AC71">
        <f t="shared" si="30"/>
        <v>-57.274255687338687</v>
      </c>
      <c r="AE71">
        <f t="shared" si="31"/>
        <v>0</v>
      </c>
      <c r="AF71">
        <f t="shared" si="32"/>
        <v>0</v>
      </c>
      <c r="AG71">
        <f t="shared" si="32"/>
        <v>-4.376927423617561E-4</v>
      </c>
      <c r="AH71">
        <f t="shared" si="33"/>
        <v>-29.970508776334679</v>
      </c>
      <c r="AI71">
        <f t="shared" si="34"/>
        <v>-29.970946469077042</v>
      </c>
      <c r="AJ71">
        <f t="shared" si="35"/>
        <v>-6.8197666964001016</v>
      </c>
      <c r="AK71">
        <f t="shared" si="22"/>
        <v>-4.4865815668617159</v>
      </c>
      <c r="AL71">
        <f t="shared" si="26"/>
        <v>-41.277294732338859</v>
      </c>
      <c r="AN71">
        <f t="shared" si="36"/>
        <v>0</v>
      </c>
      <c r="AO71">
        <f t="shared" si="36"/>
        <v>0</v>
      </c>
      <c r="AP71">
        <f t="shared" si="36"/>
        <v>-3.0904394992013109E-7</v>
      </c>
      <c r="AQ71">
        <f t="shared" si="36"/>
        <v>-2.1161430192733578E-2</v>
      </c>
      <c r="AR71">
        <f t="shared" si="36"/>
        <v>-2.1161739236683498E-2</v>
      </c>
      <c r="AS71">
        <f t="shared" si="36"/>
        <v>-4.8152675002486071E-3</v>
      </c>
      <c r="AT71">
        <f t="shared" si="36"/>
        <v>-3.1678635601314164E-3</v>
      </c>
      <c r="AU71">
        <f t="shared" si="23"/>
        <v>-2.9144870297063519E-2</v>
      </c>
      <c r="AW71">
        <v>68</v>
      </c>
      <c r="AX71">
        <f>IF(Z71&gt;0, (R71*SUMPRODUCT(K71:$K$98, X71:$X$98)-K71*$AZ$3)/Z71, 0)</f>
        <v>-6542746.7883396056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2000000</v>
      </c>
      <c r="S72">
        <f t="shared" si="29"/>
        <v>-17470647.301244572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-57.274255687338687</v>
      </c>
      <c r="AC72">
        <f t="shared" si="30"/>
        <v>-51.155513935499378</v>
      </c>
      <c r="AE72">
        <f t="shared" si="31"/>
        <v>0</v>
      </c>
      <c r="AF72">
        <f t="shared" si="32"/>
        <v>0</v>
      </c>
      <c r="AG72">
        <f t="shared" si="32"/>
        <v>-1.4640417453752605E-4</v>
      </c>
      <c r="AH72">
        <f t="shared" si="33"/>
        <v>-11.4764656160245</v>
      </c>
      <c r="AI72">
        <f t="shared" si="34"/>
        <v>-11.476612020199038</v>
      </c>
      <c r="AJ72">
        <f t="shared" si="35"/>
        <v>-6.118741751839309</v>
      </c>
      <c r="AK72">
        <f t="shared" ref="AK72:AK79" si="49">G72*SUM(AB72:AB72, AE72:AF72)</f>
        <v>-4.0091978981137082</v>
      </c>
      <c r="AL72">
        <f t="shared" si="26"/>
        <v>-21.604551670152055</v>
      </c>
      <c r="AN72">
        <f t="shared" si="36"/>
        <v>0</v>
      </c>
      <c r="AO72">
        <f t="shared" si="36"/>
        <v>0</v>
      </c>
      <c r="AP72">
        <f t="shared" si="36"/>
        <v>-9.2296735008781244E-8</v>
      </c>
      <c r="AQ72">
        <f t="shared" si="36"/>
        <v>-7.2350416861105288E-3</v>
      </c>
      <c r="AR72">
        <f t="shared" si="36"/>
        <v>-7.235133982845538E-3</v>
      </c>
      <c r="AS72">
        <f t="shared" si="36"/>
        <v>-3.8574028905980786E-3</v>
      </c>
      <c r="AT72">
        <f t="shared" si="36"/>
        <v>-2.5274953884946547E-3</v>
      </c>
      <c r="AU72">
        <f t="shared" si="23"/>
        <v>-1.3620032261938272E-2</v>
      </c>
      <c r="AW72">
        <v>69</v>
      </c>
      <c r="AX72">
        <f>IF(Z72&gt;0, (R72*SUMPRODUCT(K72:$K$98, X72:$X$98)-K72*$AZ$3)/Z72, 0)</f>
        <v>-17470647.301244572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2000000</v>
      </c>
      <c r="S73">
        <f t="shared" si="29"/>
        <v>-51291533.474718004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-51.155513935499378</v>
      </c>
      <c r="AC73">
        <f t="shared" si="30"/>
        <v>-45.680692564656873</v>
      </c>
      <c r="AE73">
        <f t="shared" si="31"/>
        <v>0</v>
      </c>
      <c r="AF73">
        <f t="shared" si="32"/>
        <v>0</v>
      </c>
      <c r="AG73">
        <f t="shared" si="32"/>
        <v>-4.4530441449146032E-5</v>
      </c>
      <c r="AH73">
        <f t="shared" si="33"/>
        <v>-4.0163876537201908</v>
      </c>
      <c r="AI73">
        <f t="shared" si="34"/>
        <v>-4.0164321841616397</v>
      </c>
      <c r="AJ73">
        <f t="shared" si="35"/>
        <v>-5.4748213708425055</v>
      </c>
      <c r="AK73">
        <f t="shared" si="49"/>
        <v>-3.5808859754849567</v>
      </c>
      <c r="AL73">
        <f t="shared" si="26"/>
        <v>-13.072139530489103</v>
      </c>
      <c r="AN73">
        <f t="shared" si="36"/>
        <v>0</v>
      </c>
      <c r="AO73">
        <f t="shared" si="36"/>
        <v>0</v>
      </c>
      <c r="AP73">
        <f t="shared" si="36"/>
        <v>-2.506523932828261E-8</v>
      </c>
      <c r="AQ73">
        <f t="shared" si="36"/>
        <v>-2.2607392718220322E-3</v>
      </c>
      <c r="AR73">
        <f t="shared" si="36"/>
        <v>-2.2607643370613603E-3</v>
      </c>
      <c r="AS73">
        <f t="shared" si="36"/>
        <v>-3.0816606230252255E-3</v>
      </c>
      <c r="AT73">
        <f t="shared" si="36"/>
        <v>-2.0156046304935617E-3</v>
      </c>
      <c r="AU73">
        <f t="shared" si="23"/>
        <v>-7.3580295905801485E-3</v>
      </c>
      <c r="AW73">
        <v>70</v>
      </c>
      <c r="AX73">
        <f>IF(Z73&gt;0, (R73*SUMPRODUCT(K73:$K$98, X73:$X$98)-K73*$AZ$3)/Z73, 0)</f>
        <v>-51291533.474718004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2000000</v>
      </c>
      <c r="S74">
        <f t="shared" si="29"/>
        <v>-167077825.95439985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-45.680692564656873</v>
      </c>
      <c r="AC74">
        <f t="shared" si="30"/>
        <v>-40.788260078456716</v>
      </c>
      <c r="AE74">
        <f t="shared" si="31"/>
        <v>0</v>
      </c>
      <c r="AF74">
        <f t="shared" si="32"/>
        <v>0</v>
      </c>
      <c r="AG74">
        <f t="shared" si="32"/>
        <v>-1.2206365460366044E-5</v>
      </c>
      <c r="AH74">
        <f t="shared" si="33"/>
        <v>-1.2751508629715409</v>
      </c>
      <c r="AI74">
        <f t="shared" si="34"/>
        <v>-1.2751630693370013</v>
      </c>
      <c r="AJ74">
        <f t="shared" si="35"/>
        <v>-4.8924324862001569</v>
      </c>
      <c r="AK74">
        <f t="shared" si="49"/>
        <v>-3.1976484795259812</v>
      </c>
      <c r="AL74">
        <f t="shared" si="26"/>
        <v>-9.3652440350631387</v>
      </c>
      <c r="AN74">
        <f t="shared" si="36"/>
        <v>0</v>
      </c>
      <c r="AO74">
        <f t="shared" si="36"/>
        <v>0</v>
      </c>
      <c r="AP74">
        <f t="shared" si="36"/>
        <v>-6.1345569304451453E-9</v>
      </c>
      <c r="AQ74">
        <f t="shared" si="36"/>
        <v>-6.4085297046075778E-4</v>
      </c>
      <c r="AR74">
        <f t="shared" si="36"/>
        <v>-6.4085910501768826E-4</v>
      </c>
      <c r="AS74">
        <f t="shared" si="36"/>
        <v>-2.4587913341121708E-3</v>
      </c>
      <c r="AT74">
        <f t="shared" si="36"/>
        <v>-1.607043202573032E-3</v>
      </c>
      <c r="AU74">
        <f t="shared" si="23"/>
        <v>-4.706693641702891E-3</v>
      </c>
      <c r="AW74">
        <v>71</v>
      </c>
      <c r="AX74">
        <f>IF(Z74&gt;0, (R74*SUMPRODUCT(K74:$K$98, X74:$X$98)-K74*$AZ$3)/Z74, 0)</f>
        <v>-167077825.95439985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2000000</v>
      </c>
      <c r="S75">
        <f t="shared" si="29"/>
        <v>-610844859.41711092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-40.788260078456716</v>
      </c>
      <c r="AC75">
        <f t="shared" si="30"/>
        <v>-36.418639122970056</v>
      </c>
      <c r="AE75">
        <f t="shared" si="31"/>
        <v>0</v>
      </c>
      <c r="AF75">
        <f t="shared" si="32"/>
        <v>0</v>
      </c>
      <c r="AG75">
        <f t="shared" si="32"/>
        <v>-2.9810056155438524E-6</v>
      </c>
      <c r="AH75">
        <f t="shared" si="33"/>
        <v>-0.36413184760874123</v>
      </c>
      <c r="AI75">
        <f t="shared" si="34"/>
        <v>-0.36413482861435675</v>
      </c>
      <c r="AJ75">
        <f t="shared" si="35"/>
        <v>-4.3696209554866599</v>
      </c>
      <c r="AK75">
        <f t="shared" si="49"/>
        <v>-2.8551782054919705</v>
      </c>
      <c r="AL75">
        <f t="shared" si="26"/>
        <v>-7.588933989592987</v>
      </c>
      <c r="AN75">
        <f t="shared" si="36"/>
        <v>0</v>
      </c>
      <c r="AO75">
        <f t="shared" si="36"/>
        <v>0</v>
      </c>
      <c r="AP75">
        <f t="shared" si="36"/>
        <v>-1.3376472591514296E-9</v>
      </c>
      <c r="AQ75">
        <f t="shared" si="36"/>
        <v>-1.6339451538896759E-4</v>
      </c>
      <c r="AR75">
        <f t="shared" si="36"/>
        <v>-1.6339585303622671E-4</v>
      </c>
      <c r="AS75">
        <f t="shared" si="36"/>
        <v>-1.9607515880412127E-3</v>
      </c>
      <c r="AT75">
        <f t="shared" si="36"/>
        <v>-1.2811855439153394E-3</v>
      </c>
      <c r="AU75">
        <f t="shared" si="23"/>
        <v>-3.4053329849927788E-3</v>
      </c>
      <c r="AW75">
        <v>72</v>
      </c>
      <c r="AX75">
        <f>IF(Z75&gt;0, (R75*SUMPRODUCT(K75:$K$98, X75:$X$98)-K75*$AZ$3)/Z75, 0)</f>
        <v>-610844859.41711092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2000000</v>
      </c>
      <c r="S76">
        <f t="shared" si="29"/>
        <v>-2544757547.7259159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-36.418639122970056</v>
      </c>
      <c r="AC76">
        <f t="shared" si="30"/>
        <v>-32.516783045648737</v>
      </c>
      <c r="AE76">
        <f t="shared" si="31"/>
        <v>0</v>
      </c>
      <c r="AF76">
        <f t="shared" si="32"/>
        <v>0</v>
      </c>
      <c r="AG76">
        <f t="shared" si="32"/>
        <v>-6.3889746735807636E-7</v>
      </c>
      <c r="AH76">
        <f t="shared" si="33"/>
        <v>-9.2491923681213506E-2</v>
      </c>
      <c r="AI76">
        <f t="shared" si="34"/>
        <v>-9.2492562578680868E-2</v>
      </c>
      <c r="AJ76">
        <f t="shared" si="35"/>
        <v>-3.9018560773213196</v>
      </c>
      <c r="AK76">
        <f t="shared" si="49"/>
        <v>-2.549304738607904</v>
      </c>
      <c r="AL76">
        <f t="shared" si="26"/>
        <v>-6.543653378507905</v>
      </c>
      <c r="AN76">
        <f t="shared" si="36"/>
        <v>0</v>
      </c>
      <c r="AO76">
        <f t="shared" si="36"/>
        <v>0</v>
      </c>
      <c r="AP76">
        <f t="shared" si="36"/>
        <v>-2.5597170058572568E-10</v>
      </c>
      <c r="AQ76">
        <f t="shared" si="36"/>
        <v>-3.705651721085366E-5</v>
      </c>
      <c r="AR76">
        <f t="shared" si="36"/>
        <v>-3.7056773182554249E-5</v>
      </c>
      <c r="AS76">
        <f t="shared" si="36"/>
        <v>-1.5632629437125618E-3</v>
      </c>
      <c r="AT76">
        <f t="shared" si="36"/>
        <v>-1.0213686899575485E-3</v>
      </c>
      <c r="AU76">
        <f t="shared" si="23"/>
        <v>-2.6216884068526649E-3</v>
      </c>
      <c r="AW76">
        <v>73</v>
      </c>
      <c r="AX76">
        <f>IF(Z76&gt;0, (R76*SUMPRODUCT(K76:$K$98, X76:$X$98)-K76*$AZ$3)/Z76, 0)</f>
        <v>-2544757547.7259159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2000000</v>
      </c>
      <c r="S77">
        <f t="shared" si="29"/>
        <v>-12319802369.174068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-32.516783045648737</v>
      </c>
      <c r="AC77">
        <f t="shared" si="30"/>
        <v>-29.032874145168879</v>
      </c>
      <c r="AE77">
        <f t="shared" si="31"/>
        <v>0</v>
      </c>
      <c r="AF77">
        <f t="shared" si="32"/>
        <v>0</v>
      </c>
      <c r="AG77">
        <f t="shared" si="32"/>
        <v>-1.1783011315917429E-7</v>
      </c>
      <c r="AH77">
        <f t="shared" si="33"/>
        <v>-2.058713518101285E-2</v>
      </c>
      <c r="AI77">
        <f t="shared" si="34"/>
        <v>-2.058725301112601E-2</v>
      </c>
      <c r="AJ77">
        <f t="shared" si="35"/>
        <v>-3.4839089004798574</v>
      </c>
      <c r="AK77">
        <f t="shared" si="49"/>
        <v>-2.2761748131954116</v>
      </c>
      <c r="AL77">
        <f t="shared" si="26"/>
        <v>-5.7806709666863956</v>
      </c>
      <c r="AN77">
        <f t="shared" si="36"/>
        <v>0</v>
      </c>
      <c r="AO77">
        <f t="shared" si="36"/>
        <v>0</v>
      </c>
      <c r="AP77">
        <f t="shared" si="36"/>
        <v>-4.2150143671782136E-11</v>
      </c>
      <c r="AQ77">
        <f t="shared" si="36"/>
        <v>-7.3644222381240138E-6</v>
      </c>
      <c r="AR77">
        <f t="shared" si="36"/>
        <v>-7.3644643882676857E-6</v>
      </c>
      <c r="AS77">
        <f t="shared" si="36"/>
        <v>-1.246262578872801E-3</v>
      </c>
      <c r="AT77">
        <f t="shared" si="36"/>
        <v>-8.142323963372045E-4</v>
      </c>
      <c r="AU77">
        <f t="shared" si="23"/>
        <v>-2.0678594395982732E-3</v>
      </c>
      <c r="AW77">
        <v>74</v>
      </c>
      <c r="AX77">
        <f>IF(Z77&gt;0, (R77*SUMPRODUCT(K77:$K$98, X77:$X$98)-K77*$AZ$3)/Z77, 0)</f>
        <v>-12319802369.174068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2000000</v>
      </c>
      <c r="S78">
        <f t="shared" si="29"/>
        <v>-71181666405.537201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-29.032874145168879</v>
      </c>
      <c r="AC78">
        <f t="shared" si="30"/>
        <v>-25.922215476558026</v>
      </c>
      <c r="AE78">
        <f t="shared" si="31"/>
        <v>0</v>
      </c>
      <c r="AF78">
        <f t="shared" si="32"/>
        <v>0</v>
      </c>
      <c r="AG78">
        <f t="shared" si="32"/>
        <v>-1.820849158607331E-8</v>
      </c>
      <c r="AH78">
        <f t="shared" si="33"/>
        <v>-3.9377328176603693E-3</v>
      </c>
      <c r="AI78">
        <f t="shared" si="34"/>
        <v>-3.9377510261519554E-3</v>
      </c>
      <c r="AJ78">
        <f t="shared" si="35"/>
        <v>-3.1106586686108528</v>
      </c>
      <c r="AK78">
        <f t="shared" si="49"/>
        <v>-2.0323011901618218</v>
      </c>
      <c r="AL78">
        <f t="shared" si="26"/>
        <v>-5.1468976097988266</v>
      </c>
      <c r="AN78">
        <f t="shared" si="36"/>
        <v>0</v>
      </c>
      <c r="AO78">
        <f t="shared" si="36"/>
        <v>0</v>
      </c>
      <c r="AP78">
        <f t="shared" si="36"/>
        <v>-5.8156560248209619E-12</v>
      </c>
      <c r="AQ78">
        <f t="shared" si="36"/>
        <v>-1.2576824102594582E-6</v>
      </c>
      <c r="AR78">
        <f t="shared" si="36"/>
        <v>-1.2576882259154832E-6</v>
      </c>
      <c r="AS78">
        <f t="shared" si="36"/>
        <v>-9.9352111303413612E-4</v>
      </c>
      <c r="AT78">
        <f t="shared" si="36"/>
        <v>-6.491017998358111E-4</v>
      </c>
      <c r="AU78">
        <f t="shared" si="23"/>
        <v>-1.6438806010958627E-3</v>
      </c>
      <c r="AW78">
        <v>75</v>
      </c>
      <c r="AX78">
        <f>IF(Z78&gt;0, (R78*SUMPRODUCT(K78:$K$98, X78:$X$98)-K78*$AZ$3)/Z78, 0)</f>
        <v>-71181666405.537201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-25.922215476558026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-7.2833966344293248E-4</v>
      </c>
      <c r="AI79">
        <f t="shared" si="34"/>
        <v>-7.2833966344293248E-4</v>
      </c>
      <c r="AJ79">
        <f t="shared" si="35"/>
        <v>-25.922215476558026</v>
      </c>
      <c r="AK79">
        <f t="shared" si="49"/>
        <v>-1.814555083359062</v>
      </c>
      <c r="AL79">
        <f t="shared" si="26"/>
        <v>-27.73749889958053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-2.0770200088646293E-7</v>
      </c>
      <c r="AR79">
        <f t="shared" si="36"/>
        <v>-2.0770200088646293E-7</v>
      </c>
      <c r="AS79">
        <f t="shared" si="36"/>
        <v>-7.3922872694313973E-3</v>
      </c>
      <c r="AT79">
        <f t="shared" si="36"/>
        <v>-5.1746010886019784E-4</v>
      </c>
      <c r="AU79">
        <f t="shared" si="23"/>
        <v>-7.9099550802924808E-3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139105.95251515225</v>
      </c>
      <c r="AO81" s="8">
        <f t="shared" si="50"/>
        <v>-13910.595251515226</v>
      </c>
      <c r="AP81" s="8">
        <f t="shared" si="50"/>
        <v>-949.25582247278896</v>
      </c>
      <c r="AQ81" s="8">
        <f t="shared" si="50"/>
        <v>-81161.001796741679</v>
      </c>
      <c r="AR81" s="8">
        <f t="shared" si="50"/>
        <v>43085.09964442256</v>
      </c>
      <c r="AS81" s="8">
        <f t="shared" si="50"/>
        <v>-6718.6210006017227</v>
      </c>
      <c r="AT81" s="8">
        <f t="shared" si="50"/>
        <v>3099.6206491827897</v>
      </c>
      <c r="AU81" s="8">
        <f t="shared" si="50"/>
        <v>39466.099293003601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4A1B1-C8B1-438D-9FFE-E9C1B110CA2A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226551.66084614268</v>
      </c>
      <c r="K3">
        <v>1</v>
      </c>
      <c r="L3" s="2">
        <v>0</v>
      </c>
      <c r="O3">
        <f>$C$3</f>
        <v>226551.66084614268</v>
      </c>
      <c r="P3" s="2">
        <f>O3*C5</f>
        <v>22655.166084614269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226551.66084614268</v>
      </c>
      <c r="AF3">
        <f t="shared" ref="AF3:AG34" si="4">-$Z3*P3</f>
        <v>-22655.166084614269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203376.01283382843</v>
      </c>
      <c r="AJ3">
        <f t="shared" ref="AJ3:AJ66" si="7">AB3-AC3</f>
        <v>0</v>
      </c>
      <c r="AL3">
        <f t="shared" ref="AL3:AL34" si="8">SUM(AI3:AK3)</f>
        <v>203376.01283382843</v>
      </c>
      <c r="AN3">
        <f t="shared" ref="AN3:AU34" si="9">AE3*$K3</f>
        <v>226551.66084614268</v>
      </c>
      <c r="AO3">
        <f t="shared" si="9"/>
        <v>-22655.166084614269</v>
      </c>
      <c r="AP3">
        <f t="shared" si="9"/>
        <v>-520.48192770000003</v>
      </c>
      <c r="AQ3">
        <f t="shared" si="9"/>
        <v>0</v>
      </c>
      <c r="AR3">
        <f t="shared" si="9"/>
        <v>203376.01283382843</v>
      </c>
      <c r="AS3">
        <f t="shared" si="9"/>
        <v>0</v>
      </c>
      <c r="AT3">
        <f t="shared" si="9"/>
        <v>0</v>
      </c>
      <c r="AU3">
        <f t="shared" si="9"/>
        <v>203376.01283382843</v>
      </c>
      <c r="AW3">
        <v>0</v>
      </c>
      <c r="AX3">
        <f>IF(Z3&gt;0, (R3*SUMPRODUCT(K3:$K$98, X3:$X$98)-K3*$AZ$3)/Z3, 0)</f>
        <v>0</v>
      </c>
      <c r="AZ3">
        <f>C6*ABS(SUMPRODUCT(X4:X69, K4:K69))/1</f>
        <v>130694.75201796912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2000000</v>
      </c>
      <c r="S4">
        <f t="shared" si="1"/>
        <v>8888.0579193885333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8766.6318407425861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-8766.6318407425861</v>
      </c>
      <c r="AK4">
        <f>G4*SUM(AB4, AE4:AF4)</f>
        <v>0</v>
      </c>
      <c r="AL4">
        <f t="shared" si="8"/>
        <v>-16090.053840742585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-6832.1877040768723</v>
      </c>
      <c r="AR4">
        <f t="shared" si="9"/>
        <v>-6832.1877040768723</v>
      </c>
      <c r="AS4">
        <f t="shared" si="9"/>
        <v>-8178.5911379257259</v>
      </c>
      <c r="AT4">
        <f t="shared" si="9"/>
        <v>0</v>
      </c>
      <c r="AU4">
        <f t="shared" si="9"/>
        <v>-15010.778842002597</v>
      </c>
      <c r="AW4">
        <v>1</v>
      </c>
      <c r="AX4">
        <f>IF(Z4&gt;0, (R4*SUMPRODUCT(K4:$K$98, X4:$X$98)-K4*$AZ$3)/Z4, 0)</f>
        <v>8888.0579193885333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2000000</v>
      </c>
      <c r="S5">
        <f t="shared" si="1"/>
        <v>12443.906690300702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8766.6318407425861</v>
      </c>
      <c r="AC5">
        <f t="shared" si="2"/>
        <v>12104.433995627725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-7510.2815519624337</v>
      </c>
      <c r="AI5">
        <f t="shared" si="6"/>
        <v>-7558.9175402291348</v>
      </c>
      <c r="AJ5">
        <f t="shared" si="7"/>
        <v>-3337.8021548851393</v>
      </c>
      <c r="AK5">
        <f>G5*SUM(AB5, AE5:AF5)</f>
        <v>359.43190547044605</v>
      </c>
      <c r="AL5">
        <f t="shared" si="8"/>
        <v>-10537.287789643828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-6422.1019700597899</v>
      </c>
      <c r="AR5">
        <f t="shared" si="9"/>
        <v>-6463.690993574065</v>
      </c>
      <c r="AS5">
        <f t="shared" si="9"/>
        <v>-2854.1813840463178</v>
      </c>
      <c r="AT5">
        <f t="shared" si="9"/>
        <v>307.35310417502734</v>
      </c>
      <c r="AU5">
        <f t="shared" si="9"/>
        <v>-9010.519273445354</v>
      </c>
      <c r="AW5">
        <v>2</v>
      </c>
      <c r="AX5">
        <f>IF(Z5&gt;0, (R5*SUMPRODUCT(K5:$K$98, X5:$X$98)-K5*$AZ$3)/Z5, 0)</f>
        <v>12443.906690300702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2000000</v>
      </c>
      <c r="S6">
        <f t="shared" si="1"/>
        <v>17329.254118334091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12104.433995627725</v>
      </c>
      <c r="AC6">
        <f t="shared" si="2"/>
        <v>16621.219837504512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-7700.6294033642307</v>
      </c>
      <c r="AI6">
        <f t="shared" si="6"/>
        <v>-7748.5865160131807</v>
      </c>
      <c r="AJ6">
        <f t="shared" si="7"/>
        <v>-4516.7858418767864</v>
      </c>
      <c r="AK6">
        <f>G6*SUM(AB6, AE6:AF6)</f>
        <v>708.10938874422197</v>
      </c>
      <c r="AL6">
        <f t="shared" si="8"/>
        <v>-11557.262969145744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-5940.3427550204515</v>
      </c>
      <c r="AR6">
        <f t="shared" si="9"/>
        <v>-5977.3373527024842</v>
      </c>
      <c r="AS6">
        <f t="shared" si="9"/>
        <v>-3484.2938994116184</v>
      </c>
      <c r="AT6">
        <f t="shared" si="9"/>
        <v>546.242684442263</v>
      </c>
      <c r="AU6">
        <f t="shared" si="9"/>
        <v>-8915.3885676718382</v>
      </c>
      <c r="AW6">
        <v>3</v>
      </c>
      <c r="AX6">
        <f>IF(Z6&gt;0, (R6*SUMPRODUCT(K6:$K$98, X6:$X$98)-K6*$AZ$3)/Z6, 0)</f>
        <v>17329.254118334091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2000000</v>
      </c>
      <c r="S7">
        <f t="shared" si="1"/>
        <v>20908.678488399975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16621.219837504512</v>
      </c>
      <c r="AC7">
        <f t="shared" si="2"/>
        <v>19771.211840356045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-7904.9646246615021</v>
      </c>
      <c r="AI7">
        <f t="shared" si="6"/>
        <v>-7952.2445420683462</v>
      </c>
      <c r="AJ7">
        <f t="shared" si="7"/>
        <v>-3149.9920028515335</v>
      </c>
      <c r="AK7">
        <f>G7*SUM(AB7, AE7:AF7)</f>
        <v>816.10189402147148</v>
      </c>
      <c r="AL7">
        <f t="shared" si="8"/>
        <v>-10286.13465089841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-5548.1475699245148</v>
      </c>
      <c r="AR7">
        <f t="shared" si="9"/>
        <v>-5581.3312679323026</v>
      </c>
      <c r="AS7">
        <f t="shared" si="9"/>
        <v>-2210.8410733907308</v>
      </c>
      <c r="AT7">
        <f t="shared" si="9"/>
        <v>572.78608508888897</v>
      </c>
      <c r="AU7">
        <f t="shared" si="9"/>
        <v>-7219.3862562341455</v>
      </c>
      <c r="AW7">
        <v>4</v>
      </c>
      <c r="AX7">
        <f>IF(Z7&gt;0, (R7*SUMPRODUCT(K7:$K$98, X7:$X$98)-K7*$AZ$3)/Z7, 0)</f>
        <v>20908.678488399975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2000000</v>
      </c>
      <c r="S8">
        <f t="shared" si="1"/>
        <v>21809.396389632373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19771.211840356045</v>
      </c>
      <c r="AC8">
        <f t="shared" si="2"/>
        <v>20328.049916342963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-8129.5227041593989</v>
      </c>
      <c r="AI8">
        <f t="shared" si="6"/>
        <v>-8176.1265843245701</v>
      </c>
      <c r="AJ8">
        <f t="shared" si="7"/>
        <v>-556.83807598691783</v>
      </c>
      <c r="AK8">
        <f t="shared" ref="AK8:AK69" si="22">G8*SUM(AB8:AB8, AE8:AF8)</f>
        <v>421.12681219958375</v>
      </c>
      <c r="AL8">
        <f t="shared" si="8"/>
        <v>-8311.8378481119053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-5326.0104786465154</v>
      </c>
      <c r="AR8">
        <f t="shared" si="9"/>
        <v>-5356.5427451937621</v>
      </c>
      <c r="AS8">
        <f t="shared" si="9"/>
        <v>-364.80929269049233</v>
      </c>
      <c r="AT8">
        <f t="shared" si="9"/>
        <v>275.8988314856926</v>
      </c>
      <c r="AU8">
        <f t="shared" si="9"/>
        <v>-5445.4532063985625</v>
      </c>
      <c r="AW8">
        <v>5</v>
      </c>
      <c r="AX8">
        <f>IF(Z8&gt;0, (R8*SUMPRODUCT(K8:$K$98, X8:$X$98)-K8*$AZ$3)/Z8, 0)</f>
        <v>21809.396389632373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2000000</v>
      </c>
      <c r="S9">
        <f t="shared" si="1"/>
        <v>21267.220377578047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20328.049916342963</v>
      </c>
      <c r="AC9">
        <f t="shared" si="2"/>
        <v>19535.022907279024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-8411.9966415030194</v>
      </c>
      <c r="AI9">
        <f t="shared" si="6"/>
        <v>-8457.9241829505008</v>
      </c>
      <c r="AJ9">
        <f t="shared" si="7"/>
        <v>793.02700906393875</v>
      </c>
      <c r="AK9">
        <f t="shared" si="22"/>
        <v>119.93549450642348</v>
      </c>
      <c r="AL9">
        <f t="shared" si="8"/>
        <v>-7544.9616793801388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-5219.3121215993178</v>
      </c>
      <c r="AR9">
        <f t="shared" si="9"/>
        <v>-5247.8083495470819</v>
      </c>
      <c r="AS9">
        <f t="shared" si="9"/>
        <v>492.04197975327759</v>
      </c>
      <c r="AT9">
        <f t="shared" si="9"/>
        <v>74.415243724531123</v>
      </c>
      <c r="AU9">
        <f t="shared" si="9"/>
        <v>-4681.3511260692731</v>
      </c>
      <c r="AW9">
        <v>6</v>
      </c>
      <c r="AX9">
        <f>IF(Z9&gt;0, (R9*SUMPRODUCT(K9:$K$98, X9:$X$98)-K9*$AZ$3)/Z9, 0)</f>
        <v>21267.220377578047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2000000</v>
      </c>
      <c r="S10">
        <f t="shared" si="1"/>
        <v>20416.964943857009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19535.022907279024</v>
      </c>
      <c r="AC10">
        <f t="shared" si="2"/>
        <v>18477.573777846701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-8709.0412777069723</v>
      </c>
      <c r="AI10">
        <f t="shared" si="6"/>
        <v>-8754.2918177080373</v>
      </c>
      <c r="AJ10">
        <f t="shared" si="7"/>
        <v>1057.4491294323234</v>
      </c>
      <c r="AK10">
        <f t="shared" si="22"/>
        <v>80.093593919844011</v>
      </c>
      <c r="AL10">
        <f t="shared" si="8"/>
        <v>-7616.7490943558696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-5126.2846049044883</v>
      </c>
      <c r="AR10">
        <f t="shared" si="9"/>
        <v>-5152.9198152765939</v>
      </c>
      <c r="AS10">
        <f t="shared" si="9"/>
        <v>622.43190953227702</v>
      </c>
      <c r="AT10">
        <f t="shared" si="9"/>
        <v>47.144403657123497</v>
      </c>
      <c r="AU10">
        <f t="shared" si="9"/>
        <v>-4483.343502087193</v>
      </c>
      <c r="AW10">
        <v>7</v>
      </c>
      <c r="AX10">
        <f>IF(Z10&gt;0, (R10*SUMPRODUCT(K10:$K$98, X10:$X$98)-K10*$AZ$3)/Z10, 0)</f>
        <v>20416.964943857009</v>
      </c>
    </row>
    <row r="11" spans="1:52" x14ac:dyDescent="0.25">
      <c r="A11" t="s">
        <v>33</v>
      </c>
      <c r="C11" s="12">
        <f>AU71</f>
        <v>63712.688789442131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2000000</v>
      </c>
      <c r="S11">
        <f t="shared" si="1"/>
        <v>19273.498715529266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18477.573777846701</v>
      </c>
      <c r="AC11">
        <f t="shared" si="2"/>
        <v>17181.661240195768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-8990.1691349275079</v>
      </c>
      <c r="AI11">
        <f t="shared" si="6"/>
        <v>-9034.7424153001884</v>
      </c>
      <c r="AJ11">
        <f t="shared" si="7"/>
        <v>1295.9125376509328</v>
      </c>
      <c r="AK11">
        <f t="shared" si="22"/>
        <v>44.346177066832077</v>
      </c>
      <c r="AL11">
        <f t="shared" si="8"/>
        <v>-7694.4837005824238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-5028.2792424573627</v>
      </c>
      <c r="AR11">
        <f t="shared" si="9"/>
        <v>-5053.2094631353511</v>
      </c>
      <c r="AS11">
        <f t="shared" si="9"/>
        <v>724.81507470136978</v>
      </c>
      <c r="AT11">
        <f t="shared" si="9"/>
        <v>24.80319983760667</v>
      </c>
      <c r="AU11">
        <f t="shared" si="9"/>
        <v>-4303.5911885963742</v>
      </c>
      <c r="AW11">
        <v>8</v>
      </c>
      <c r="AX11">
        <f>IF(Z11&gt;0, (R11*SUMPRODUCT(K11:$K$98, X11:$X$98)-K11*$AZ$3)/Z11, 0)</f>
        <v>19273.498715529266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2000000</v>
      </c>
      <c r="S12">
        <f t="shared" si="1"/>
        <v>17982.037394978546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17181.661240195768</v>
      </c>
      <c r="AC12">
        <f t="shared" si="2"/>
        <v>15786.43549664198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-9301.3613745310249</v>
      </c>
      <c r="AI12">
        <f t="shared" si="6"/>
        <v>-9345.2563880656162</v>
      </c>
      <c r="AJ12">
        <f t="shared" si="7"/>
        <v>1395.2257435537886</v>
      </c>
      <c r="AK12">
        <f t="shared" si="22"/>
        <v>39.517820852450264</v>
      </c>
      <c r="AL12">
        <f t="shared" si="8"/>
        <v>-7910.5128236593773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-4943.7724505731412</v>
      </c>
      <c r="AR12">
        <f t="shared" si="9"/>
        <v>-4967.1031169016269</v>
      </c>
      <c r="AS12">
        <f t="shared" si="9"/>
        <v>741.57731492928121</v>
      </c>
      <c r="AT12">
        <f t="shared" si="9"/>
        <v>21.004141885292448</v>
      </c>
      <c r="AU12">
        <f t="shared" si="9"/>
        <v>-4204.5216600870535</v>
      </c>
      <c r="AW12">
        <v>9</v>
      </c>
      <c r="AX12">
        <f>IF(Z12&gt;0, (R12*SUMPRODUCT(K12:$K$98, X12:$X$98)-K12*$AZ$3)/Z12, 0)</f>
        <v>17982.037394978546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2000000</v>
      </c>
      <c r="S13">
        <f t="shared" si="1"/>
        <v>16517.627666713812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15786.43549664198</v>
      </c>
      <c r="AC13">
        <f t="shared" si="2"/>
        <v>14276.326357742944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-9625.4917059245963</v>
      </c>
      <c r="AI13">
        <f t="shared" si="6"/>
        <v>-9668.7071320311934</v>
      </c>
      <c r="AJ13">
        <f t="shared" si="7"/>
        <v>1510.1091388990353</v>
      </c>
      <c r="AK13">
        <f t="shared" si="22"/>
        <v>31.57287099328396</v>
      </c>
      <c r="AL13">
        <f t="shared" si="8"/>
        <v>-8127.0251221388744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-4863.1665089753778</v>
      </c>
      <c r="AR13">
        <f t="shared" si="9"/>
        <v>-4885.0005948936423</v>
      </c>
      <c r="AS13">
        <f t="shared" si="9"/>
        <v>762.96488673624606</v>
      </c>
      <c r="AT13">
        <f t="shared" si="9"/>
        <v>15.951821839109853</v>
      </c>
      <c r="AU13">
        <f t="shared" si="9"/>
        <v>-4106.0838863182871</v>
      </c>
      <c r="AW13">
        <v>10</v>
      </c>
      <c r="AX13">
        <f>IF(Z13&gt;0, (R13*SUMPRODUCT(K13:$K$98, X13:$X$98)-K13*$AZ$3)/Z13, 0)</f>
        <v>16517.627666713812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2000000</v>
      </c>
      <c r="S14">
        <f t="shared" si="1"/>
        <v>19382.349198642005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14276.326357742944</v>
      </c>
      <c r="AC14">
        <f t="shared" si="2"/>
        <v>16488.015573370816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-9987.5119416444195</v>
      </c>
      <c r="AI14">
        <f t="shared" si="6"/>
        <v>-10030.045525691408</v>
      </c>
      <c r="AJ14">
        <f t="shared" si="7"/>
        <v>-2211.6892156278718</v>
      </c>
      <c r="AK14">
        <f t="shared" si="22"/>
        <v>999.34284504200616</v>
      </c>
      <c r="AL14">
        <f t="shared" si="8"/>
        <v>-11242.391896277273</v>
      </c>
      <c r="AN14">
        <f t="shared" si="9"/>
        <v>0</v>
      </c>
      <c r="AO14">
        <f t="shared" si="9"/>
        <v>0</v>
      </c>
      <c r="AP14">
        <f t="shared" si="9"/>
        <v>-19.187136816669618</v>
      </c>
      <c r="AQ14">
        <f t="shared" si="9"/>
        <v>-4505.422300428414</v>
      </c>
      <c r="AR14">
        <f t="shared" si="9"/>
        <v>-4524.6094372450834</v>
      </c>
      <c r="AS14">
        <f t="shared" si="9"/>
        <v>-997.70533161096728</v>
      </c>
      <c r="AT14">
        <f t="shared" si="9"/>
        <v>450.80912705116748</v>
      </c>
      <c r="AU14">
        <f t="shared" si="9"/>
        <v>-5071.5056418048825</v>
      </c>
      <c r="AW14">
        <v>11</v>
      </c>
      <c r="AX14">
        <f>IF(Z14&gt;0, (R14*SUMPRODUCT(K14:$K$98, X14:$X$98)-K14*$AZ$3)/Z14, 0)</f>
        <v>19382.349198642005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2000000</v>
      </c>
      <c r="S15">
        <f t="shared" si="1"/>
        <v>21864.148543009174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16488.015573370816</v>
      </c>
      <c r="AC15">
        <f t="shared" si="2"/>
        <v>18299.428741338161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-10408.924171267725</v>
      </c>
      <c r="AI15">
        <f t="shared" si="6"/>
        <v>-10450.772196369962</v>
      </c>
      <c r="AJ15">
        <f t="shared" si="7"/>
        <v>-1811.4131679673446</v>
      </c>
      <c r="AK15">
        <f t="shared" si="22"/>
        <v>1154.1610901359572</v>
      </c>
      <c r="AL15">
        <f t="shared" si="8"/>
        <v>-11108.024274201351</v>
      </c>
      <c r="AN15">
        <f t="shared" si="9"/>
        <v>0</v>
      </c>
      <c r="AO15">
        <f t="shared" si="9"/>
        <v>0</v>
      </c>
      <c r="AP15">
        <f t="shared" si="9"/>
        <v>-16.855247639157188</v>
      </c>
      <c r="AQ15">
        <f t="shared" si="9"/>
        <v>-4192.4318802452617</v>
      </c>
      <c r="AR15">
        <f t="shared" si="9"/>
        <v>-4209.2871278844186</v>
      </c>
      <c r="AS15">
        <f t="shared" si="9"/>
        <v>-729.58801397027025</v>
      </c>
      <c r="AT15">
        <f t="shared" si="9"/>
        <v>464.86473237851357</v>
      </c>
      <c r="AU15">
        <f t="shared" si="9"/>
        <v>-4474.0104094761755</v>
      </c>
      <c r="AW15">
        <v>12</v>
      </c>
      <c r="AX15">
        <f>IF(Z15&gt;0, (R15*SUMPRODUCT(K15:$K$98, X15:$X$98)-K15*$AZ$3)/Z15, 0)</f>
        <v>21864.148543009174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2000000</v>
      </c>
      <c r="S16">
        <f t="shared" si="1"/>
        <v>23989.1555217352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18299.428741338161</v>
      </c>
      <c r="AC16">
        <f t="shared" si="2"/>
        <v>19747.028529303418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-10852.183870244731</v>
      </c>
      <c r="AI16">
        <f t="shared" si="6"/>
        <v>-10893.34211049919</v>
      </c>
      <c r="AJ16">
        <f t="shared" si="7"/>
        <v>-1447.5997879652568</v>
      </c>
      <c r="AK16">
        <f t="shared" si="22"/>
        <v>1280.9600118936714</v>
      </c>
      <c r="AL16">
        <f t="shared" si="8"/>
        <v>-11059.981886570775</v>
      </c>
      <c r="AN16">
        <f t="shared" si="9"/>
        <v>0</v>
      </c>
      <c r="AO16">
        <f t="shared" si="9"/>
        <v>0</v>
      </c>
      <c r="AP16">
        <f t="shared" si="9"/>
        <v>-14.801268787176944</v>
      </c>
      <c r="AQ16">
        <f t="shared" si="9"/>
        <v>-3902.6471831228159</v>
      </c>
      <c r="AR16">
        <f t="shared" si="9"/>
        <v>-3917.4484519099929</v>
      </c>
      <c r="AS16">
        <f t="shared" si="9"/>
        <v>-520.58381081082734</v>
      </c>
      <c r="AT16">
        <f t="shared" si="9"/>
        <v>460.65704763967187</v>
      </c>
      <c r="AU16">
        <f t="shared" si="9"/>
        <v>-3977.3752150811479</v>
      </c>
      <c r="AW16">
        <v>13</v>
      </c>
      <c r="AX16">
        <f>IF(Z16&gt;0, (R16*SUMPRODUCT(K16:$K$98, X16:$X$98)-K16*$AZ$3)/Z16, 0)</f>
        <v>23989.1555217352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2000000</v>
      </c>
      <c r="S17">
        <f t="shared" si="1"/>
        <v>25800.927774122127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19747.028529303418</v>
      </c>
      <c r="AC17">
        <f t="shared" si="2"/>
        <v>20880.123907082831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-11310.261373310927</v>
      </c>
      <c r="AI17">
        <f t="shared" si="6"/>
        <v>-11350.725274628508</v>
      </c>
      <c r="AJ17">
        <f t="shared" si="7"/>
        <v>-1133.095377779413</v>
      </c>
      <c r="AK17">
        <f t="shared" si="22"/>
        <v>1382.2919970512394</v>
      </c>
      <c r="AL17">
        <f t="shared" si="8"/>
        <v>-11101.528655356682</v>
      </c>
      <c r="AN17">
        <f t="shared" si="9"/>
        <v>0</v>
      </c>
      <c r="AO17">
        <f t="shared" si="9"/>
        <v>0</v>
      </c>
      <c r="AP17">
        <f t="shared" si="9"/>
        <v>-12.99247463388842</v>
      </c>
      <c r="AQ17">
        <f t="shared" si="9"/>
        <v>-3631.5896196479498</v>
      </c>
      <c r="AR17">
        <f t="shared" si="9"/>
        <v>-3644.5820942818382</v>
      </c>
      <c r="AS17">
        <f t="shared" si="9"/>
        <v>-363.82337031793952</v>
      </c>
      <c r="AT17">
        <f t="shared" si="9"/>
        <v>443.83742356824087</v>
      </c>
      <c r="AU17">
        <f t="shared" si="9"/>
        <v>-3564.5680410315367</v>
      </c>
      <c r="AW17">
        <v>14</v>
      </c>
      <c r="AX17">
        <f>IF(Z17&gt;0, (R17*SUMPRODUCT(K17:$K$98, X17:$X$98)-K17*$AZ$3)/Z17, 0)</f>
        <v>25800.927774122127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2000000</v>
      </c>
      <c r="S18">
        <f t="shared" si="1"/>
        <v>27342.496451134306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20880.123907082831</v>
      </c>
      <c r="AC18">
        <f t="shared" si="2"/>
        <v>21744.733002526169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-11825.675510538644</v>
      </c>
      <c r="AI18">
        <f t="shared" si="6"/>
        <v>-11865.439130955287</v>
      </c>
      <c r="AJ18">
        <f t="shared" si="7"/>
        <v>-864.60909544333845</v>
      </c>
      <c r="AK18">
        <f t="shared" si="22"/>
        <v>1461.6086734957983</v>
      </c>
      <c r="AL18">
        <f t="shared" si="8"/>
        <v>-11268.439552902826</v>
      </c>
      <c r="AN18">
        <f t="shared" si="9"/>
        <v>0</v>
      </c>
      <c r="AO18">
        <f t="shared" si="9"/>
        <v>0</v>
      </c>
      <c r="AP18">
        <f t="shared" si="9"/>
        <v>-11.399663226984162</v>
      </c>
      <c r="AQ18">
        <f t="shared" si="9"/>
        <v>-3390.2526188312345</v>
      </c>
      <c r="AR18">
        <f t="shared" si="9"/>
        <v>-3401.6522820582186</v>
      </c>
      <c r="AS18">
        <f t="shared" si="9"/>
        <v>-247.87110448615454</v>
      </c>
      <c r="AT18">
        <f t="shared" si="9"/>
        <v>419.02237454508617</v>
      </c>
      <c r="AU18">
        <f t="shared" si="9"/>
        <v>-3230.5010119992871</v>
      </c>
      <c r="AW18">
        <v>15</v>
      </c>
      <c r="AX18">
        <f>IF(Z18&gt;0, (R18*SUMPRODUCT(K18:$K$98, X18:$X$98)-K18*$AZ$3)/Z18, 0)</f>
        <v>27342.496451134306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2000000</v>
      </c>
      <c r="S19">
        <f t="shared" si="1"/>
        <v>28637.074083308533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21744.733002526169</v>
      </c>
      <c r="AC19">
        <f t="shared" si="2"/>
        <v>22368.943522169291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-12402.705836141033</v>
      </c>
      <c r="AI19">
        <f t="shared" si="6"/>
        <v>-12441.761752707605</v>
      </c>
      <c r="AJ19">
        <f t="shared" si="7"/>
        <v>-624.2105196431221</v>
      </c>
      <c r="AK19">
        <f t="shared" si="22"/>
        <v>1522.1313101768319</v>
      </c>
      <c r="AL19">
        <f t="shared" si="8"/>
        <v>-11543.840962173896</v>
      </c>
      <c r="AN19">
        <f t="shared" si="9"/>
        <v>0</v>
      </c>
      <c r="AO19">
        <f t="shared" si="9"/>
        <v>0</v>
      </c>
      <c r="AP19">
        <f t="shared" si="9"/>
        <v>-9.9971201964227774</v>
      </c>
      <c r="AQ19">
        <f t="shared" si="9"/>
        <v>-3174.7133828859542</v>
      </c>
      <c r="AR19">
        <f t="shared" si="9"/>
        <v>-3184.7105030823773</v>
      </c>
      <c r="AS19">
        <f t="shared" si="9"/>
        <v>-159.77880283789725</v>
      </c>
      <c r="AT19">
        <f t="shared" si="9"/>
        <v>389.61906415992587</v>
      </c>
      <c r="AU19">
        <f t="shared" si="9"/>
        <v>-2954.8702417603486</v>
      </c>
      <c r="AW19">
        <v>16</v>
      </c>
      <c r="AX19">
        <f>IF(Z19&gt;0, (R19*SUMPRODUCT(K19:$K$98, X19:$X$98)-K19*$AZ$3)/Z19, 0)</f>
        <v>28637.074083308533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2000000</v>
      </c>
      <c r="S20">
        <f t="shared" si="1"/>
        <v>29706.921950756117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22368.943522169291</v>
      </c>
      <c r="AC20">
        <f t="shared" si="2"/>
        <v>22778.572227206867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-13061.121798583194</v>
      </c>
      <c r="AI20">
        <f t="shared" si="6"/>
        <v>-13099.460627939136</v>
      </c>
      <c r="AJ20">
        <f t="shared" si="7"/>
        <v>-409.62870503757586</v>
      </c>
      <c r="AK20">
        <f t="shared" si="22"/>
        <v>1565.8260465518506</v>
      </c>
      <c r="AL20">
        <f t="shared" si="8"/>
        <v>-11943.263286424861</v>
      </c>
      <c r="AN20">
        <f t="shared" si="9"/>
        <v>0</v>
      </c>
      <c r="AO20">
        <f t="shared" si="9"/>
        <v>0</v>
      </c>
      <c r="AP20">
        <f t="shared" si="9"/>
        <v>-8.7621141081554565</v>
      </c>
      <c r="AQ20">
        <f t="shared" si="9"/>
        <v>-2985.0426187299263</v>
      </c>
      <c r="AR20">
        <f t="shared" si="9"/>
        <v>-2993.8047328380812</v>
      </c>
      <c r="AS20">
        <f t="shared" si="9"/>
        <v>-93.618232893667127</v>
      </c>
      <c r="AT20">
        <f t="shared" si="9"/>
        <v>357.86033960587383</v>
      </c>
      <c r="AU20">
        <f t="shared" si="9"/>
        <v>-2729.5626261258749</v>
      </c>
      <c r="AW20">
        <v>17</v>
      </c>
      <c r="AX20">
        <f>IF(Z20&gt;0, (R20*SUMPRODUCT(K20:$K$98, X20:$X$98)-K20*$AZ$3)/Z20, 0)</f>
        <v>29706.921950756117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50</v>
      </c>
      <c r="R21">
        <f t="shared" si="0"/>
        <v>2000000</v>
      </c>
      <c r="S21">
        <f t="shared" si="1"/>
        <v>30568.764998944898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22778.572227206867</v>
      </c>
      <c r="AC21">
        <f t="shared" si="2"/>
        <v>22993.835044122963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-13816.98745305559</v>
      </c>
      <c r="AI21">
        <f t="shared" si="6"/>
        <v>-13854.597469431646</v>
      </c>
      <c r="AJ21">
        <f t="shared" si="7"/>
        <v>-215.2628169160962</v>
      </c>
      <c r="AK21">
        <f t="shared" si="22"/>
        <v>1594.5000559044809</v>
      </c>
      <c r="AL21">
        <f t="shared" si="8"/>
        <v>-12475.360230443262</v>
      </c>
      <c r="AN21">
        <f t="shared" si="9"/>
        <v>0</v>
      </c>
      <c r="AO21">
        <f t="shared" si="9"/>
        <v>0</v>
      </c>
      <c r="AP21">
        <f t="shared" si="9"/>
        <v>-7.6745965940086842</v>
      </c>
      <c r="AQ21">
        <f t="shared" si="9"/>
        <v>-2819.4564922919863</v>
      </c>
      <c r="AR21">
        <f t="shared" si="9"/>
        <v>-2827.1310888859953</v>
      </c>
      <c r="AS21">
        <f t="shared" si="9"/>
        <v>-43.925938904209474</v>
      </c>
      <c r="AT21">
        <f t="shared" si="9"/>
        <v>325.3692999182415</v>
      </c>
      <c r="AU21">
        <f t="shared" si="9"/>
        <v>-2545.687727871963</v>
      </c>
      <c r="AW21">
        <v>18</v>
      </c>
      <c r="AX21">
        <f>IF(Z21&gt;0, (R21*SUMPRODUCT(K21:$K$98, X21:$X$98)-K21*$AZ$3)/Z21, 0)</f>
        <v>30568.764998944898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2000000</v>
      </c>
      <c r="S22">
        <f t="shared" si="1"/>
        <v>31236.394897225869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22993.835044122963</v>
      </c>
      <c r="AC22">
        <f t="shared" si="2"/>
        <v>23031.794119372054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-14679.804691442865</v>
      </c>
      <c r="AI22">
        <f t="shared" si="6"/>
        <v>-14716.671612537875</v>
      </c>
      <c r="AJ22">
        <f t="shared" si="7"/>
        <v>-37.959075249091256</v>
      </c>
      <c r="AK22">
        <f t="shared" si="22"/>
        <v>1609.5684530886076</v>
      </c>
      <c r="AL22">
        <f t="shared" si="8"/>
        <v>-13145.062234698358</v>
      </c>
      <c r="AN22">
        <f t="shared" si="9"/>
        <v>0</v>
      </c>
      <c r="AO22">
        <f t="shared" si="9"/>
        <v>0</v>
      </c>
      <c r="AP22">
        <f t="shared" si="9"/>
        <v>-6.7169309043683478</v>
      </c>
      <c r="AQ22">
        <f t="shared" si="9"/>
        <v>-2674.5719705730958</v>
      </c>
      <c r="AR22">
        <f t="shared" si="9"/>
        <v>-2681.2889014774642</v>
      </c>
      <c r="AS22">
        <f t="shared" si="9"/>
        <v>-6.9159148111333426</v>
      </c>
      <c r="AT22">
        <f t="shared" si="9"/>
        <v>293.253674679943</v>
      </c>
      <c r="AU22">
        <f t="shared" si="9"/>
        <v>-2394.9511416086543</v>
      </c>
      <c r="AW22">
        <v>19</v>
      </c>
      <c r="AX22">
        <f>IF(Z22&gt;0, (R22*SUMPRODUCT(K22:$K$98, X22:$X$98)-K22*$AZ$3)/Z22, 0)</f>
        <v>31236.394897225869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2000000</v>
      </c>
      <c r="S23">
        <f t="shared" si="1"/>
        <v>31724.283896249675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23031.794119372054</v>
      </c>
      <c r="AC23">
        <f t="shared" si="2"/>
        <v>22908.486048389212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-15706.078167786773</v>
      </c>
      <c r="AI23">
        <f t="shared" si="6"/>
        <v>-15742.183767716639</v>
      </c>
      <c r="AJ23">
        <f t="shared" si="7"/>
        <v>123.30807098284276</v>
      </c>
      <c r="AK23">
        <f t="shared" si="22"/>
        <v>1612.225588356044</v>
      </c>
      <c r="AL23">
        <f t="shared" si="8"/>
        <v>-14006.650108377751</v>
      </c>
      <c r="AN23">
        <f t="shared" si="9"/>
        <v>0</v>
      </c>
      <c r="AO23">
        <f t="shared" si="9"/>
        <v>0</v>
      </c>
      <c r="AP23">
        <f t="shared" si="9"/>
        <v>-5.8734131919242936</v>
      </c>
      <c r="AQ23">
        <f t="shared" si="9"/>
        <v>-2554.9578703376778</v>
      </c>
      <c r="AR23">
        <f t="shared" si="9"/>
        <v>-2560.8312835296024</v>
      </c>
      <c r="AS23">
        <f t="shared" si="9"/>
        <v>20.058917513853562</v>
      </c>
      <c r="AT23">
        <f t="shared" si="9"/>
        <v>262.2658827827878</v>
      </c>
      <c r="AU23">
        <f t="shared" si="9"/>
        <v>-2278.5064832329608</v>
      </c>
      <c r="AW23">
        <v>20</v>
      </c>
      <c r="AX23">
        <f>IF(Z23&gt;0, (R23*SUMPRODUCT(K23:$K$98, X23:$X$98)-K23*$AZ$3)/Z23, 0)</f>
        <v>31724.283896249675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50</v>
      </c>
      <c r="R24">
        <f t="shared" si="0"/>
        <v>2000000</v>
      </c>
      <c r="S24">
        <f t="shared" si="1"/>
        <v>32035.086899920199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22908.486048389212</v>
      </c>
      <c r="AC24">
        <f t="shared" si="2"/>
        <v>22631.442374114253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-16865.822590342363</v>
      </c>
      <c r="AI24">
        <f t="shared" si="6"/>
        <v>-16901.145488708171</v>
      </c>
      <c r="AJ24">
        <f t="shared" si="7"/>
        <v>277.0436742749589</v>
      </c>
      <c r="AK24">
        <f t="shared" si="22"/>
        <v>1603.594023387245</v>
      </c>
      <c r="AL24">
        <f t="shared" si="8"/>
        <v>-15020.507791045968</v>
      </c>
      <c r="AN24">
        <f t="shared" si="9"/>
        <v>0</v>
      </c>
      <c r="AO24">
        <f t="shared" si="9"/>
        <v>0</v>
      </c>
      <c r="AP24">
        <f t="shared" si="9"/>
        <v>-5.1304362768453231</v>
      </c>
      <c r="AQ24">
        <f t="shared" si="9"/>
        <v>-2449.6582120817188</v>
      </c>
      <c r="AR24">
        <f t="shared" si="9"/>
        <v>-2454.7886483585639</v>
      </c>
      <c r="AS24">
        <f t="shared" si="9"/>
        <v>40.238909674145312</v>
      </c>
      <c r="AT24">
        <f t="shared" si="9"/>
        <v>232.91228442573035</v>
      </c>
      <c r="AU24">
        <f t="shared" si="9"/>
        <v>-2181.6374542586886</v>
      </c>
      <c r="AW24">
        <v>21</v>
      </c>
      <c r="AX24">
        <f>IF(Z24&gt;0, (R24*SUMPRODUCT(K24:$K$98, X24:$X$98)-K24*$AZ$3)/Z24, 0)</f>
        <v>32035.086899920199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50</v>
      </c>
      <c r="R25">
        <f t="shared" si="0"/>
        <v>2000000</v>
      </c>
      <c r="S25">
        <f t="shared" si="1"/>
        <v>32182.183612559023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22631.442374114253</v>
      </c>
      <c r="AC25">
        <f t="shared" si="2"/>
        <v>22215.636122802822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-18169.6990641622</v>
      </c>
      <c r="AI25">
        <f t="shared" si="6"/>
        <v>-18204.214491067745</v>
      </c>
      <c r="AJ25">
        <f t="shared" si="7"/>
        <v>415.80625131143097</v>
      </c>
      <c r="AK25">
        <f t="shared" si="22"/>
        <v>1584.2009661879979</v>
      </c>
      <c r="AL25">
        <f t="shared" si="8"/>
        <v>-16204.207273568316</v>
      </c>
      <c r="AN25">
        <f t="shared" si="9"/>
        <v>0</v>
      </c>
      <c r="AO25">
        <f t="shared" si="9"/>
        <v>0</v>
      </c>
      <c r="AP25">
        <f t="shared" si="9"/>
        <v>-4.4760321030983077</v>
      </c>
      <c r="AQ25">
        <f t="shared" si="9"/>
        <v>-2356.2842359558749</v>
      </c>
      <c r="AR25">
        <f t="shared" si="9"/>
        <v>-2360.760268058973</v>
      </c>
      <c r="AS25">
        <f t="shared" si="9"/>
        <v>53.922616534111981</v>
      </c>
      <c r="AT25">
        <f t="shared" si="9"/>
        <v>205.44246495405372</v>
      </c>
      <c r="AU25">
        <f t="shared" si="9"/>
        <v>-2101.3951865708073</v>
      </c>
      <c r="AW25">
        <v>22</v>
      </c>
      <c r="AX25">
        <f>IF(Z25&gt;0, (R25*SUMPRODUCT(K25:$K$98, X25:$X$98)-K25*$AZ$3)/Z25, 0)</f>
        <v>32182.183612559023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2000000</v>
      </c>
      <c r="S26">
        <f t="shared" si="1"/>
        <v>32178.921616485575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22215.636122802822</v>
      </c>
      <c r="AC26">
        <f t="shared" si="2"/>
        <v>21675.291137534703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-19637.659826042342</v>
      </c>
      <c r="AI26">
        <f t="shared" si="6"/>
        <v>-19671.339157183182</v>
      </c>
      <c r="AJ26">
        <f t="shared" si="7"/>
        <v>540.34498526811876</v>
      </c>
      <c r="AK26">
        <f t="shared" si="22"/>
        <v>1555.0945285961977</v>
      </c>
      <c r="AL26">
        <f t="shared" si="8"/>
        <v>-17575.899643318866</v>
      </c>
      <c r="AN26">
        <f t="shared" si="9"/>
        <v>0</v>
      </c>
      <c r="AO26">
        <f t="shared" si="9"/>
        <v>0</v>
      </c>
      <c r="AP26">
        <f t="shared" si="9"/>
        <v>-3.8996477422414069</v>
      </c>
      <c r="AQ26">
        <f t="shared" si="9"/>
        <v>-2273.7968127481645</v>
      </c>
      <c r="AR26">
        <f t="shared" si="9"/>
        <v>-2277.696460490406</v>
      </c>
      <c r="AS26">
        <f t="shared" si="9"/>
        <v>62.565230081934573</v>
      </c>
      <c r="AT26">
        <f t="shared" si="9"/>
        <v>180.06060874702311</v>
      </c>
      <c r="AU26">
        <f t="shared" si="9"/>
        <v>-2035.0706216614485</v>
      </c>
      <c r="AW26">
        <v>23</v>
      </c>
      <c r="AX26">
        <f>IF(Z26&gt;0, (R26*SUMPRODUCT(K26:$K$98, X26:$X$98)-K26*$AZ$3)/Z26, 0)</f>
        <v>32178.921616485575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2000000</v>
      </c>
      <c r="S27">
        <f t="shared" si="1"/>
        <v>32035.234267979431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21675.291137534703</v>
      </c>
      <c r="AC27">
        <f t="shared" si="2"/>
        <v>21022.868655757757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-21217.360266209122</v>
      </c>
      <c r="AI27">
        <f t="shared" si="6"/>
        <v>-21250.172370031898</v>
      </c>
      <c r="AJ27">
        <f t="shared" si="7"/>
        <v>652.42248177694637</v>
      </c>
      <c r="AK27">
        <f t="shared" si="22"/>
        <v>1517.2703796274293</v>
      </c>
      <c r="AL27">
        <f t="shared" si="8"/>
        <v>-19080.479508627523</v>
      </c>
      <c r="AN27">
        <f t="shared" si="9"/>
        <v>0</v>
      </c>
      <c r="AO27">
        <f t="shared" si="9"/>
        <v>0</v>
      </c>
      <c r="AP27">
        <f t="shared" si="9"/>
        <v>-3.3921728596580398</v>
      </c>
      <c r="AQ27">
        <f t="shared" si="9"/>
        <v>-2193.4879286424452</v>
      </c>
      <c r="AR27">
        <f t="shared" si="9"/>
        <v>-2196.8801015021031</v>
      </c>
      <c r="AS27">
        <f t="shared" si="9"/>
        <v>67.44858079408796</v>
      </c>
      <c r="AT27">
        <f t="shared" si="9"/>
        <v>156.85807378686397</v>
      </c>
      <c r="AU27">
        <f t="shared" si="9"/>
        <v>-1972.5734469211513</v>
      </c>
      <c r="AW27">
        <v>24</v>
      </c>
      <c r="AX27">
        <f>IF(Z27&gt;0, (R27*SUMPRODUCT(K27:$K$98, X27:$X$98)-K27*$AZ$3)/Z27, 0)</f>
        <v>32035.234267979431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2000000</v>
      </c>
      <c r="S28">
        <f t="shared" si="1"/>
        <v>31770.735510372793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21022.868655757757</v>
      </c>
      <c r="AC28">
        <f t="shared" si="2"/>
        <v>20277.036379768171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-22899.320510894519</v>
      </c>
      <c r="AI28">
        <f t="shared" si="6"/>
        <v>-22931.232010666296</v>
      </c>
      <c r="AJ28">
        <f t="shared" si="7"/>
        <v>745.83227598958547</v>
      </c>
      <c r="AK28">
        <f t="shared" si="22"/>
        <v>1471.600805903043</v>
      </c>
      <c r="AL28">
        <f t="shared" si="8"/>
        <v>-20713.798928773667</v>
      </c>
      <c r="AN28">
        <f t="shared" si="9"/>
        <v>0</v>
      </c>
      <c r="AO28">
        <f t="shared" si="9"/>
        <v>0</v>
      </c>
      <c r="AP28">
        <f t="shared" si="9"/>
        <v>-2.9455953864473865</v>
      </c>
      <c r="AQ28">
        <f t="shared" si="9"/>
        <v>-2113.7249371566436</v>
      </c>
      <c r="AR28">
        <f t="shared" si="9"/>
        <v>-2116.6705325430912</v>
      </c>
      <c r="AS28">
        <f t="shared" si="9"/>
        <v>68.844151071882635</v>
      </c>
      <c r="AT28">
        <f t="shared" si="9"/>
        <v>135.83631529578375</v>
      </c>
      <c r="AU28">
        <f t="shared" si="9"/>
        <v>-1911.9900661754248</v>
      </c>
      <c r="AW28">
        <v>25</v>
      </c>
      <c r="AX28">
        <f>IF(Z28&gt;0, (R28*SUMPRODUCT(K28:$K$98, X28:$X$98)-K28*$AZ$3)/Z28, 0)</f>
        <v>31770.735510372793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2000000</v>
      </c>
      <c r="S29">
        <f t="shared" si="1"/>
        <v>31404.235917862214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20277.036379768171</v>
      </c>
      <c r="AC29">
        <f t="shared" si="2"/>
        <v>19455.861132480182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-24635.718670530572</v>
      </c>
      <c r="AI29">
        <f t="shared" si="6"/>
        <v>-24666.695162337866</v>
      </c>
      <c r="AJ29">
        <f t="shared" si="7"/>
        <v>821.1752472879889</v>
      </c>
      <c r="AK29">
        <f t="shared" si="22"/>
        <v>1419.3925465837722</v>
      </c>
      <c r="AL29">
        <f t="shared" si="8"/>
        <v>-22426.127368466106</v>
      </c>
      <c r="AN29">
        <f t="shared" si="9"/>
        <v>0</v>
      </c>
      <c r="AO29">
        <f t="shared" si="9"/>
        <v>0</v>
      </c>
      <c r="AP29">
        <f t="shared" si="9"/>
        <v>-2.5529369172905589</v>
      </c>
      <c r="AQ29">
        <f t="shared" si="9"/>
        <v>-2030.3601863388187</v>
      </c>
      <c r="AR29">
        <f t="shared" si="9"/>
        <v>-2032.9131232561094</v>
      </c>
      <c r="AS29">
        <f t="shared" si="9"/>
        <v>67.677405737502639</v>
      </c>
      <c r="AT29">
        <f t="shared" si="9"/>
        <v>116.97966492924284</v>
      </c>
      <c r="AU29">
        <f t="shared" si="9"/>
        <v>-1848.2560525893639</v>
      </c>
      <c r="AW29">
        <v>26</v>
      </c>
      <c r="AX29">
        <f>IF(Z29&gt;0, (R29*SUMPRODUCT(K29:$K$98, X29:$X$98)-K29*$AZ$3)/Z29, 0)</f>
        <v>31404.235917862214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2000000</v>
      </c>
      <c r="S30">
        <f t="shared" si="1"/>
        <v>30959.977499307384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19455.861132480182</v>
      </c>
      <c r="AC30">
        <f t="shared" si="2"/>
        <v>18579.563169238354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-26438.024389714836</v>
      </c>
      <c r="AI30">
        <f t="shared" si="6"/>
        <v>-26468.030165994314</v>
      </c>
      <c r="AJ30">
        <f t="shared" si="7"/>
        <v>876.29796324182826</v>
      </c>
      <c r="AK30">
        <f t="shared" si="22"/>
        <v>1361.9102792736128</v>
      </c>
      <c r="AL30">
        <f t="shared" si="8"/>
        <v>-24229.821923478874</v>
      </c>
      <c r="AN30">
        <f t="shared" si="9"/>
        <v>0</v>
      </c>
      <c r="AO30">
        <f t="shared" si="9"/>
        <v>0</v>
      </c>
      <c r="AP30">
        <f t="shared" si="9"/>
        <v>-2.2079777716250195</v>
      </c>
      <c r="AQ30">
        <f t="shared" si="9"/>
        <v>-1945.4444249153842</v>
      </c>
      <c r="AR30">
        <f t="shared" si="9"/>
        <v>-1947.652402687009</v>
      </c>
      <c r="AS30">
        <f t="shared" si="9"/>
        <v>64.482465180595483</v>
      </c>
      <c r="AT30">
        <f t="shared" si="9"/>
        <v>100.21629154251575</v>
      </c>
      <c r="AU30">
        <f t="shared" si="9"/>
        <v>-1782.953645963898</v>
      </c>
      <c r="AW30">
        <v>27</v>
      </c>
      <c r="AX30">
        <f>IF(Z30&gt;0, (R30*SUMPRODUCT(K30:$K$98, X30:$X$98)-K30*$AZ$3)/Z30, 0)</f>
        <v>30959.977499307384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2000000</v>
      </c>
      <c r="S31">
        <f t="shared" si="1"/>
        <v>30459.514220904028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18579.563169238354</v>
      </c>
      <c r="AC31">
        <f t="shared" si="2"/>
        <v>17664.531443516713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-28359.196103600923</v>
      </c>
      <c r="AI31">
        <f t="shared" si="6"/>
        <v>-28388.192842215016</v>
      </c>
      <c r="AJ31">
        <f t="shared" si="7"/>
        <v>915.03172572164112</v>
      </c>
      <c r="AK31">
        <f t="shared" si="22"/>
        <v>1300.5694218466849</v>
      </c>
      <c r="AL31">
        <f t="shared" si="8"/>
        <v>-26172.59169464669</v>
      </c>
      <c r="AN31">
        <f t="shared" si="9"/>
        <v>0</v>
      </c>
      <c r="AO31">
        <f t="shared" si="9"/>
        <v>0</v>
      </c>
      <c r="AP31">
        <f t="shared" si="9"/>
        <v>-1.9051139673315605</v>
      </c>
      <c r="AQ31">
        <f t="shared" si="9"/>
        <v>-1863.2268034793547</v>
      </c>
      <c r="AR31">
        <f t="shared" si="9"/>
        <v>-1865.131917446686</v>
      </c>
      <c r="AS31">
        <f t="shared" si="9"/>
        <v>60.118475543883591</v>
      </c>
      <c r="AT31">
        <f t="shared" si="9"/>
        <v>85.448677660601845</v>
      </c>
      <c r="AU31">
        <f t="shared" si="9"/>
        <v>-1719.5647642422007</v>
      </c>
      <c r="AW31">
        <v>28</v>
      </c>
      <c r="AX31">
        <f>IF(Z31&gt;0, (R31*SUMPRODUCT(K31:$K$98, X31:$X$98)-K31*$AZ$3)/Z31, 0)</f>
        <v>30459.514220904028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2000000</v>
      </c>
      <c r="S32">
        <f t="shared" si="1"/>
        <v>29916.161180319272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17664.531443516713</v>
      </c>
      <c r="AC32">
        <f t="shared" si="2"/>
        <v>16721.315978603197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-30392.39687850267</v>
      </c>
      <c r="AI32">
        <f t="shared" si="6"/>
        <v>-30420.343839808662</v>
      </c>
      <c r="AJ32">
        <f t="shared" si="7"/>
        <v>943.21546491351546</v>
      </c>
      <c r="AK32">
        <f t="shared" si="22"/>
        <v>1236.5172010461699</v>
      </c>
      <c r="AL32">
        <f t="shared" si="8"/>
        <v>-28240.611173848978</v>
      </c>
      <c r="AN32">
        <f t="shared" si="9"/>
        <v>0</v>
      </c>
      <c r="AO32">
        <f t="shared" si="9"/>
        <v>0</v>
      </c>
      <c r="AP32">
        <f t="shared" si="9"/>
        <v>-1.6394130141020706</v>
      </c>
      <c r="AQ32">
        <f t="shared" si="9"/>
        <v>-1782.8661379973371</v>
      </c>
      <c r="AR32">
        <f t="shared" si="9"/>
        <v>-1784.5055510114391</v>
      </c>
      <c r="AS32">
        <f t="shared" si="9"/>
        <v>55.330513086948415</v>
      </c>
      <c r="AT32">
        <f t="shared" si="9"/>
        <v>72.5360574754732</v>
      </c>
      <c r="AU32">
        <f t="shared" si="9"/>
        <v>-1656.6389804490177</v>
      </c>
      <c r="AW32">
        <v>29</v>
      </c>
      <c r="AX32">
        <f>IF(Z32&gt;0, (R32*SUMPRODUCT(K32:$K$98, X32:$X$98)-K32*$AZ$3)/Z32, 0)</f>
        <v>29916.161180319272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2000000</v>
      </c>
      <c r="S33">
        <f t="shared" si="1"/>
        <v>29343.649100629154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16721.315978603197</v>
      </c>
      <c r="AC33">
        <f t="shared" si="2"/>
        <v>15759.888535753938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-32539.567062531012</v>
      </c>
      <c r="AI33">
        <f t="shared" si="6"/>
        <v>-32566.42106504738</v>
      </c>
      <c r="AJ33">
        <f t="shared" si="7"/>
        <v>961.42744284925902</v>
      </c>
      <c r="AK33">
        <f t="shared" si="22"/>
        <v>1170.492118502224</v>
      </c>
      <c r="AL33">
        <f t="shared" si="8"/>
        <v>-30434.501503695894</v>
      </c>
      <c r="AN33">
        <f t="shared" si="9"/>
        <v>0</v>
      </c>
      <c r="AO33">
        <f t="shared" si="9"/>
        <v>0</v>
      </c>
      <c r="AP33">
        <f t="shared" si="9"/>
        <v>-1.4065163575144313</v>
      </c>
      <c r="AQ33">
        <f t="shared" si="9"/>
        <v>-1704.3058408888078</v>
      </c>
      <c r="AR33">
        <f t="shared" si="9"/>
        <v>-1705.7123572463222</v>
      </c>
      <c r="AS33">
        <f t="shared" si="9"/>
        <v>50.35612192657522</v>
      </c>
      <c r="AT33">
        <f t="shared" si="9"/>
        <v>61.306179963738224</v>
      </c>
      <c r="AU33">
        <f t="shared" si="9"/>
        <v>-1594.0500553560087</v>
      </c>
      <c r="AW33">
        <v>30</v>
      </c>
      <c r="AX33">
        <f>IF(Z33&gt;0, (R33*SUMPRODUCT(K33:$K$98, X33:$X$98)-K33*$AZ$3)/Z33, 0)</f>
        <v>29343.649100629154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2000000</v>
      </c>
      <c r="S34">
        <f t="shared" si="1"/>
        <v>28750.525964452227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15759.888535753938</v>
      </c>
      <c r="AC34">
        <f t="shared" si="2"/>
        <v>14789.010101247339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-34636.617916121162</v>
      </c>
      <c r="AI34">
        <f t="shared" si="6"/>
        <v>-34662.337463164462</v>
      </c>
      <c r="AJ34">
        <f t="shared" si="7"/>
        <v>970.87843450659966</v>
      </c>
      <c r="AK34">
        <f t="shared" si="22"/>
        <v>1103.1921975027758</v>
      </c>
      <c r="AL34">
        <f t="shared" si="8"/>
        <v>-32588.266831155084</v>
      </c>
      <c r="AN34">
        <f t="shared" si="9"/>
        <v>0</v>
      </c>
      <c r="AO34">
        <f t="shared" si="9"/>
        <v>0</v>
      </c>
      <c r="AP34">
        <f t="shared" si="9"/>
        <v>-1.202765756979266</v>
      </c>
      <c r="AQ34">
        <f t="shared" si="9"/>
        <v>-1619.7695043753276</v>
      </c>
      <c r="AR34">
        <f t="shared" si="9"/>
        <v>-1620.9722701323069</v>
      </c>
      <c r="AS34">
        <f t="shared" si="9"/>
        <v>45.402795517673887</v>
      </c>
      <c r="AT34">
        <f t="shared" si="9"/>
        <v>51.590403061498172</v>
      </c>
      <c r="AU34">
        <f t="shared" ref="AU34:AU69" si="23">AL34*$K34</f>
        <v>-1523.9790715531346</v>
      </c>
      <c r="AW34">
        <v>31</v>
      </c>
      <c r="AX34">
        <f>IF(Z34&gt;0, (R34*SUMPRODUCT(K34:$K$98, X34:$X$98)-K34*$AZ$3)/Z34, 0)</f>
        <v>28750.525964452227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2000000</v>
      </c>
      <c r="S35">
        <f t="shared" si="1"/>
        <v>28156.433960265644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14789.010101247339</v>
      </c>
      <c r="AC35">
        <f t="shared" si="2"/>
        <v>13824.086495427549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-36545.388950092245</v>
      </c>
      <c r="AI35">
        <f t="shared" ref="AI35:AI66" si="25">SUM(AE35:AH35)</f>
        <v>-36569.937666941361</v>
      </c>
      <c r="AJ35">
        <f t="shared" si="7"/>
        <v>964.92360581978937</v>
      </c>
      <c r="AK35">
        <f t="shared" si="22"/>
        <v>1035.2307070873137</v>
      </c>
      <c r="AL35">
        <f t="shared" ref="AL35:AL69" si="26">SUM(AI35:AK35)</f>
        <v>-34569.783354034262</v>
      </c>
      <c r="AN35">
        <f t="shared" ref="AN35:AT69" si="27">AE35*$K35</f>
        <v>0</v>
      </c>
      <c r="AO35">
        <f t="shared" si="27"/>
        <v>0</v>
      </c>
      <c r="AP35">
        <f t="shared" si="27"/>
        <v>-1.0250109699147372</v>
      </c>
      <c r="AQ35">
        <f t="shared" si="27"/>
        <v>-1525.9218966059827</v>
      </c>
      <c r="AR35">
        <f t="shared" si="27"/>
        <v>-1526.9469075758975</v>
      </c>
      <c r="AS35">
        <f t="shared" si="27"/>
        <v>40.289571433572064</v>
      </c>
      <c r="AT35">
        <f t="shared" si="27"/>
        <v>43.225185156483029</v>
      </c>
      <c r="AU35">
        <f t="shared" si="23"/>
        <v>-1443.4321509858426</v>
      </c>
      <c r="AW35">
        <v>32</v>
      </c>
      <c r="AX35">
        <f>IF(Z35&gt;0, (R35*SUMPRODUCT(K35:$K$98, X35:$X$98)-K35*$AZ$3)/Z35, 0)</f>
        <v>28156.433960265644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2000000</v>
      </c>
      <c r="S36">
        <f t="shared" si="1"/>
        <v>27856.450216753907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13824.086495427549</v>
      </c>
      <c r="AC36">
        <f t="shared" si="2"/>
        <v>12882.848436817585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-47183.737494309287</v>
      </c>
      <c r="AI36">
        <f t="shared" si="25"/>
        <v>-47206.861130552556</v>
      </c>
      <c r="AJ36">
        <f t="shared" si="7"/>
        <v>941.23805860996436</v>
      </c>
      <c r="AK36">
        <f t="shared" si="22"/>
        <v>967.68605467992859</v>
      </c>
      <c r="AL36">
        <f t="shared" si="26"/>
        <v>-45297.937017262666</v>
      </c>
      <c r="AN36">
        <f t="shared" si="27"/>
        <v>0</v>
      </c>
      <c r="AO36">
        <f t="shared" si="27"/>
        <v>0</v>
      </c>
      <c r="AP36">
        <f t="shared" si="27"/>
        <v>-0.86206065267755061</v>
      </c>
      <c r="AQ36">
        <f t="shared" si="27"/>
        <v>-1759.033186311904</v>
      </c>
      <c r="AR36">
        <f t="shared" si="27"/>
        <v>-1759.8952469645817</v>
      </c>
      <c r="AS36">
        <f t="shared" si="27"/>
        <v>35.089822664311036</v>
      </c>
      <c r="AT36">
        <f t="shared" si="27"/>
        <v>36.07581710369017</v>
      </c>
      <c r="AU36">
        <f t="shared" si="23"/>
        <v>-1688.7296071965807</v>
      </c>
      <c r="AW36">
        <v>33</v>
      </c>
      <c r="AX36">
        <f>IF(Z36&gt;0, (R36*SUMPRODUCT(K36:$K$98, X36:$X$98)-K36*$AZ$3)/Z36, 0)</f>
        <v>27856.450216753907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2000000</v>
      </c>
      <c r="S37">
        <f t="shared" si="1"/>
        <v>27123.300753476222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12882.848436817585</v>
      </c>
      <c r="AC37">
        <f t="shared" si="2"/>
        <v>11645.854391573561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-56961.691659995529</v>
      </c>
      <c r="AI37">
        <f t="shared" si="25"/>
        <v>-56983.160017584865</v>
      </c>
      <c r="AJ37">
        <f t="shared" si="7"/>
        <v>1236.9940452440242</v>
      </c>
      <c r="AK37">
        <f t="shared" si="22"/>
        <v>901.79939057723107</v>
      </c>
      <c r="AL37">
        <f t="shared" si="26"/>
        <v>-54844.366581763607</v>
      </c>
      <c r="AN37">
        <f t="shared" si="27"/>
        <v>0</v>
      </c>
      <c r="AO37">
        <f t="shared" si="27"/>
        <v>0</v>
      </c>
      <c r="AP37">
        <f t="shared" si="27"/>
        <v>-0.71459914438218375</v>
      </c>
      <c r="AQ37">
        <f t="shared" si="27"/>
        <v>-1896.035872954614</v>
      </c>
      <c r="AR37">
        <f t="shared" si="27"/>
        <v>-1896.7504720989964</v>
      </c>
      <c r="AS37">
        <f t="shared" si="27"/>
        <v>41.17477933087946</v>
      </c>
      <c r="AT37">
        <f t="shared" si="27"/>
        <v>30.017437068918213</v>
      </c>
      <c r="AU37">
        <f t="shared" si="23"/>
        <v>-1825.5582556991985</v>
      </c>
      <c r="AW37">
        <v>34</v>
      </c>
      <c r="AX37">
        <f>IF(Z37&gt;0, (R37*SUMPRODUCT(K37:$K$98, X37:$X$98)-K37*$AZ$3)/Z37, 0)</f>
        <v>27123.300753476222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2000000</v>
      </c>
      <c r="S38">
        <f t="shared" si="1"/>
        <v>26045.829181427052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11645.854391573561</v>
      </c>
      <c r="AC38">
        <f t="shared" si="2"/>
        <v>10215.924894572396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-65689.316788870186</v>
      </c>
      <c r="AI38">
        <f t="shared" si="25"/>
        <v>-65708.928229963902</v>
      </c>
      <c r="AJ38">
        <f t="shared" si="7"/>
        <v>1429.9294970011651</v>
      </c>
      <c r="AK38">
        <f t="shared" si="22"/>
        <v>815.20980741014932</v>
      </c>
      <c r="AL38">
        <f t="shared" si="26"/>
        <v>-63463.788925552581</v>
      </c>
      <c r="AN38">
        <f t="shared" si="27"/>
        <v>0</v>
      </c>
      <c r="AO38">
        <f t="shared" si="27"/>
        <v>0</v>
      </c>
      <c r="AP38">
        <f t="shared" si="27"/>
        <v>-0.58284779318971547</v>
      </c>
      <c r="AQ38">
        <f t="shared" si="27"/>
        <v>-1952.2723059243033</v>
      </c>
      <c r="AR38">
        <f t="shared" si="27"/>
        <v>-1952.8551537174931</v>
      </c>
      <c r="AS38">
        <f t="shared" si="27"/>
        <v>42.49719578287089</v>
      </c>
      <c r="AT38">
        <f t="shared" si="27"/>
        <v>24.227859389068438</v>
      </c>
      <c r="AU38">
        <f t="shared" si="23"/>
        <v>-1886.1300985455534</v>
      </c>
      <c r="AW38">
        <v>35</v>
      </c>
      <c r="AX38">
        <f>IF(Z38&gt;0, (R38*SUMPRODUCT(K38:$K$98, X38:$X$98)-K38*$AZ$3)/Z38, 0)</f>
        <v>26045.829181427052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2000000</v>
      </c>
      <c r="S39">
        <f t="shared" si="1"/>
        <v>24670.164682088605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10215.924894572396</v>
      </c>
      <c r="AC39">
        <f t="shared" si="2"/>
        <v>8679.8189957493996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-72943.747904472635</v>
      </c>
      <c r="AI39">
        <f t="shared" si="25"/>
        <v>-72961.339637457801</v>
      </c>
      <c r="AJ39">
        <f t="shared" si="7"/>
        <v>1536.1058988229961</v>
      </c>
      <c r="AK39">
        <f t="shared" si="22"/>
        <v>715.11474262006777</v>
      </c>
      <c r="AL39">
        <f t="shared" si="26"/>
        <v>-70710.118996014746</v>
      </c>
      <c r="AN39">
        <f t="shared" si="27"/>
        <v>0</v>
      </c>
      <c r="AO39">
        <f t="shared" si="27"/>
        <v>0</v>
      </c>
      <c r="AP39">
        <f t="shared" si="27"/>
        <v>-0.46680580755817508</v>
      </c>
      <c r="AQ39">
        <f t="shared" si="27"/>
        <v>-1935.6003854522214</v>
      </c>
      <c r="AR39">
        <f t="shared" si="27"/>
        <v>-1936.0671912597795</v>
      </c>
      <c r="AS39">
        <f t="shared" si="27"/>
        <v>40.761370991672223</v>
      </c>
      <c r="AT39">
        <f t="shared" si="27"/>
        <v>18.975942575238815</v>
      </c>
      <c r="AU39">
        <f t="shared" si="23"/>
        <v>-1876.3298776928686</v>
      </c>
      <c r="AW39">
        <v>36</v>
      </c>
      <c r="AX39">
        <f>IF(Z39&gt;0, (R39*SUMPRODUCT(K39:$K$98, X39:$X$98)-K39*$AZ$3)/Z39, 0)</f>
        <v>24670.164682088605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50</v>
      </c>
      <c r="R40">
        <f t="shared" si="0"/>
        <v>2000000</v>
      </c>
      <c r="S40">
        <f t="shared" si="1"/>
        <v>22966.17487593347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8679.8189957493996</v>
      </c>
      <c r="AC40">
        <f t="shared" si="2"/>
        <v>7115.7957594947693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-76956.446096941523</v>
      </c>
      <c r="AI40">
        <f t="shared" si="25"/>
        <v>-76971.938001444418</v>
      </c>
      <c r="AJ40">
        <f t="shared" si="7"/>
        <v>1564.0232362546303</v>
      </c>
      <c r="AK40">
        <f t="shared" si="22"/>
        <v>607.58732970245808</v>
      </c>
      <c r="AL40">
        <f t="shared" si="26"/>
        <v>-74800.327435487328</v>
      </c>
      <c r="AN40">
        <f t="shared" si="27"/>
        <v>0</v>
      </c>
      <c r="AO40">
        <f t="shared" si="27"/>
        <v>0</v>
      </c>
      <c r="AP40">
        <f t="shared" si="27"/>
        <v>-0.3670408606023875</v>
      </c>
      <c r="AQ40">
        <f t="shared" si="27"/>
        <v>-1823.2852002828306</v>
      </c>
      <c r="AR40">
        <f t="shared" si="27"/>
        <v>-1823.652241143433</v>
      </c>
      <c r="AS40">
        <f t="shared" si="27"/>
        <v>37.055510801126481</v>
      </c>
      <c r="AT40">
        <f t="shared" si="27"/>
        <v>14.395220183769426</v>
      </c>
      <c r="AU40">
        <f t="shared" si="23"/>
        <v>-1772.2015101585371</v>
      </c>
      <c r="AW40">
        <v>37</v>
      </c>
      <c r="AX40">
        <f>IF(Z40&gt;0, (R40*SUMPRODUCT(K40:$K$98, X40:$X$98)-K40*$AZ$3)/Z40, 0)</f>
        <v>22966.17487593347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2000000</v>
      </c>
      <c r="S41">
        <f t="shared" si="1"/>
        <v>21035.24162106965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7115.7957594947693</v>
      </c>
      <c r="AC41">
        <f t="shared" si="2"/>
        <v>5624.2758709955033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-78731.496487854383</v>
      </c>
      <c r="AI41">
        <f t="shared" si="25"/>
        <v>-78744.865185900053</v>
      </c>
      <c r="AJ41">
        <f t="shared" si="7"/>
        <v>1491.519888499266</v>
      </c>
      <c r="AK41">
        <f t="shared" si="22"/>
        <v>498.10570316463389</v>
      </c>
      <c r="AL41">
        <f t="shared" si="26"/>
        <v>-76755.239594236147</v>
      </c>
      <c r="AN41">
        <f t="shared" si="27"/>
        <v>0</v>
      </c>
      <c r="AO41">
        <f t="shared" si="27"/>
        <v>0</v>
      </c>
      <c r="AP41">
        <f t="shared" si="27"/>
        <v>-0.28280083979271042</v>
      </c>
      <c r="AQ41">
        <f t="shared" si="27"/>
        <v>-1665.4825510188534</v>
      </c>
      <c r="AR41">
        <f t="shared" si="27"/>
        <v>-1665.7653518586462</v>
      </c>
      <c r="AS41">
        <f t="shared" si="27"/>
        <v>31.551544929370504</v>
      </c>
      <c r="AT41">
        <f t="shared" si="27"/>
        <v>10.536905739009438</v>
      </c>
      <c r="AU41">
        <f t="shared" si="23"/>
        <v>-1623.6769011902661</v>
      </c>
      <c r="AW41">
        <v>38</v>
      </c>
      <c r="AX41">
        <f>IF(Z41&gt;0, (R41*SUMPRODUCT(K41:$K$98, X41:$X$98)-K41*$AZ$3)/Z41, 0)</f>
        <v>21035.24162106965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50</v>
      </c>
      <c r="R42">
        <f t="shared" si="0"/>
        <v>2000000</v>
      </c>
      <c r="S42">
        <f t="shared" si="1"/>
        <v>18846.319642850576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5624.2758709955033</v>
      </c>
      <c r="AC42">
        <f t="shared" si="2"/>
        <v>4255.0123483548359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-77852.084203260441</v>
      </c>
      <c r="AI42">
        <f t="shared" si="25"/>
        <v>-77863.37291222057</v>
      </c>
      <c r="AJ42">
        <f t="shared" si="7"/>
        <v>1369.2635226406674</v>
      </c>
      <c r="AK42">
        <f t="shared" si="22"/>
        <v>393.69931096968526</v>
      </c>
      <c r="AL42">
        <f t="shared" si="26"/>
        <v>-76100.410078610206</v>
      </c>
      <c r="AN42">
        <f t="shared" si="27"/>
        <v>0</v>
      </c>
      <c r="AO42">
        <f t="shared" si="27"/>
        <v>0</v>
      </c>
      <c r="AP42">
        <f t="shared" si="27"/>
        <v>-0.21321503912633272</v>
      </c>
      <c r="AQ42">
        <f t="shared" si="27"/>
        <v>-1470.4281276175243</v>
      </c>
      <c r="AR42">
        <f t="shared" si="27"/>
        <v>-1470.6413426566505</v>
      </c>
      <c r="AS42">
        <f t="shared" si="27"/>
        <v>25.861910036406844</v>
      </c>
      <c r="AT42">
        <f t="shared" si="27"/>
        <v>7.4359799946013405</v>
      </c>
      <c r="AU42">
        <f t="shared" si="23"/>
        <v>-1437.3434526256422</v>
      </c>
      <c r="AW42">
        <v>39</v>
      </c>
      <c r="AX42">
        <f>IF(Z42&gt;0, (R42*SUMPRODUCT(K42:$K$98, X42:$X$98)-K42*$AZ$3)/Z42, 0)</f>
        <v>18846.319642850576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2000000</v>
      </c>
      <c r="S43">
        <f t="shared" si="1"/>
        <v>16364.383183168866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4255.0123483548359</v>
      </c>
      <c r="AC43">
        <f t="shared" si="2"/>
        <v>3049.0654960749757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-74386.321395210689</v>
      </c>
      <c r="AI43">
        <f t="shared" si="25"/>
        <v>-74395.637559046343</v>
      </c>
      <c r="AJ43">
        <f t="shared" si="7"/>
        <v>1205.9468522798602</v>
      </c>
      <c r="AK43">
        <f t="shared" si="22"/>
        <v>297.85086438483853</v>
      </c>
      <c r="AL43">
        <f t="shared" si="26"/>
        <v>-72891.839842381654</v>
      </c>
      <c r="AN43">
        <f t="shared" si="27"/>
        <v>0</v>
      </c>
      <c r="AO43">
        <f t="shared" si="27"/>
        <v>0</v>
      </c>
      <c r="AP43">
        <f t="shared" si="27"/>
        <v>-0.15710595710379854</v>
      </c>
      <c r="AQ43">
        <f t="shared" si="27"/>
        <v>-1254.4363135291057</v>
      </c>
      <c r="AR43">
        <f t="shared" si="27"/>
        <v>-1254.5934194862095</v>
      </c>
      <c r="AS43">
        <f t="shared" si="27"/>
        <v>20.336850852573232</v>
      </c>
      <c r="AT43">
        <f t="shared" si="27"/>
        <v>5.0228984750471968</v>
      </c>
      <c r="AU43">
        <f t="shared" si="23"/>
        <v>-1229.2336701585893</v>
      </c>
      <c r="AW43">
        <v>40</v>
      </c>
      <c r="AX43">
        <f>IF(Z43&gt;0, (R43*SUMPRODUCT(K43:$K$98, X43:$X$98)-K43*$AZ$3)/Z43, 0)</f>
        <v>16364.383183168866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2000000</v>
      </c>
      <c r="S44">
        <f t="shared" si="1"/>
        <v>13544.134418770329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3049.0654960749757</v>
      </c>
      <c r="AC44">
        <f t="shared" si="2"/>
        <v>2030.7731783830695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-69045.158185072869</v>
      </c>
      <c r="AI44">
        <f t="shared" si="25"/>
        <v>-69052.655058315533</v>
      </c>
      <c r="AJ44">
        <f t="shared" si="7"/>
        <v>1018.2923176919062</v>
      </c>
      <c r="AK44">
        <f t="shared" si="22"/>
        <v>213.43458472524833</v>
      </c>
      <c r="AL44">
        <f t="shared" si="26"/>
        <v>-67820.928155898378</v>
      </c>
      <c r="AN44">
        <f t="shared" si="27"/>
        <v>0</v>
      </c>
      <c r="AO44">
        <f t="shared" si="27"/>
        <v>0</v>
      </c>
      <c r="AP44">
        <f t="shared" si="27"/>
        <v>-0.11288017667590128</v>
      </c>
      <c r="AQ44">
        <f t="shared" si="27"/>
        <v>-1039.6107019911112</v>
      </c>
      <c r="AR44">
        <f t="shared" si="27"/>
        <v>-1039.7235821677871</v>
      </c>
      <c r="AS44">
        <f t="shared" si="27"/>
        <v>15.332394320688323</v>
      </c>
      <c r="AT44">
        <f t="shared" si="27"/>
        <v>3.2136776030063134</v>
      </c>
      <c r="AU44">
        <f t="shared" si="23"/>
        <v>-1021.1775102440924</v>
      </c>
      <c r="AW44">
        <v>41</v>
      </c>
      <c r="AX44">
        <f>IF(Z44&gt;0, (R44*SUMPRODUCT(K44:$K$98, X44:$X$98)-K44*$AZ$3)/Z44, 0)</f>
        <v>13544.134418770329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2000000</v>
      </c>
      <c r="S45">
        <f t="shared" si="1"/>
        <v>10230.80068553407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2030.7731783830695</v>
      </c>
      <c r="AC45">
        <f t="shared" si="2"/>
        <v>1202.0053298180287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-61898.417326460098</v>
      </c>
      <c r="AI45">
        <f t="shared" si="25"/>
        <v>-61904.291770537173</v>
      </c>
      <c r="AJ45">
        <f t="shared" si="7"/>
        <v>828.76784856504082</v>
      </c>
      <c r="AK45">
        <f t="shared" si="22"/>
        <v>142.15412248681488</v>
      </c>
      <c r="AL45">
        <f t="shared" si="26"/>
        <v>-60933.369799485321</v>
      </c>
      <c r="AN45">
        <f t="shared" si="27"/>
        <v>0</v>
      </c>
      <c r="AO45">
        <f t="shared" si="27"/>
        <v>0</v>
      </c>
      <c r="AP45">
        <f t="shared" si="27"/>
        <v>-7.8974387034091945E-2</v>
      </c>
      <c r="AQ45">
        <f t="shared" si="27"/>
        <v>-832.14505110568837</v>
      </c>
      <c r="AR45">
        <f t="shared" si="27"/>
        <v>-832.22402549272238</v>
      </c>
      <c r="AS45">
        <f t="shared" si="27"/>
        <v>11.14172370614226</v>
      </c>
      <c r="AT45">
        <f t="shared" si="27"/>
        <v>1.9110803576411877</v>
      </c>
      <c r="AU45">
        <f t="shared" si="23"/>
        <v>-819.17122142893902</v>
      </c>
      <c r="AW45">
        <v>42</v>
      </c>
      <c r="AX45">
        <f>IF(Z45&gt;0, (R45*SUMPRODUCT(K45:$K$98, X45:$X$98)-K45*$AZ$3)/Z45, 0)</f>
        <v>10230.80068553407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2000000</v>
      </c>
      <c r="S46">
        <f t="shared" si="1"/>
        <v>6240.5607354573422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1202.0053298180287</v>
      </c>
      <c r="AC46">
        <f t="shared" si="2"/>
        <v>558.11282641419007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-53761.742474113475</v>
      </c>
      <c r="AI46">
        <f t="shared" si="25"/>
        <v>-53766.214130187931</v>
      </c>
      <c r="AJ46">
        <f t="shared" si="7"/>
        <v>643.89250340383865</v>
      </c>
      <c r="AK46">
        <f t="shared" si="22"/>
        <v>84.14037308726202</v>
      </c>
      <c r="AL46">
        <f t="shared" si="26"/>
        <v>-53038.181253696828</v>
      </c>
      <c r="AN46">
        <f t="shared" si="27"/>
        <v>0</v>
      </c>
      <c r="AO46">
        <f t="shared" si="27"/>
        <v>0</v>
      </c>
      <c r="AP46">
        <f t="shared" si="27"/>
        <v>-5.3674729057901278E-2</v>
      </c>
      <c r="AQ46">
        <f t="shared" si="27"/>
        <v>-645.31952210362783</v>
      </c>
      <c r="AR46">
        <f t="shared" si="27"/>
        <v>-645.37319683268584</v>
      </c>
      <c r="AS46">
        <f t="shared" si="27"/>
        <v>7.7288492422422284</v>
      </c>
      <c r="AT46">
        <f t="shared" si="27"/>
        <v>1.0099640162600261</v>
      </c>
      <c r="AU46">
        <f t="shared" si="23"/>
        <v>-636.63438357418352</v>
      </c>
      <c r="AW46">
        <v>43</v>
      </c>
      <c r="AX46">
        <f>IF(Z46&gt;0, (R46*SUMPRODUCT(K46:$K$98, X46:$X$98)-K46*$AZ$3)/Z46, 0)</f>
        <v>6240.5607354573422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2000000</v>
      </c>
      <c r="S47">
        <f t="shared" si="1"/>
        <v>1226.1730030772305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558.11282641419007</v>
      </c>
      <c r="AC47">
        <f t="shared" si="2"/>
        <v>80.875936187212574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-45161.552411672383</v>
      </c>
      <c r="AI47">
        <f t="shared" si="25"/>
        <v>-45164.850312375798</v>
      </c>
      <c r="AJ47">
        <f t="shared" si="7"/>
        <v>477.23689022697749</v>
      </c>
      <c r="AK47">
        <f t="shared" si="22"/>
        <v>39.067897848993312</v>
      </c>
      <c r="AL47">
        <f t="shared" si="26"/>
        <v>-44648.545524299821</v>
      </c>
      <c r="AN47">
        <f t="shared" si="27"/>
        <v>0</v>
      </c>
      <c r="AO47">
        <f t="shared" si="27"/>
        <v>0</v>
      </c>
      <c r="AP47">
        <f t="shared" si="27"/>
        <v>-3.5344433073981399E-2</v>
      </c>
      <c r="AQ47">
        <f t="shared" si="27"/>
        <v>-484.00774015939663</v>
      </c>
      <c r="AR47">
        <f t="shared" si="27"/>
        <v>-484.04308459247056</v>
      </c>
      <c r="AS47">
        <f t="shared" si="27"/>
        <v>5.1146680400596027</v>
      </c>
      <c r="AT47">
        <f t="shared" si="27"/>
        <v>0.41870050830631261</v>
      </c>
      <c r="AU47">
        <f t="shared" si="23"/>
        <v>-478.50971604410461</v>
      </c>
      <c r="AW47">
        <v>44</v>
      </c>
      <c r="AX47">
        <f>IF(Z47&gt;0, (R47*SUMPRODUCT(K47:$K$98, X47:$X$98)-K47*$AZ$3)/Z47, 0)</f>
        <v>1226.1730030772305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2000000</v>
      </c>
      <c r="S48">
        <f t="shared" si="1"/>
        <v>-5378.1186675605768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80.875936187212574</v>
      </c>
      <c r="AC48">
        <f t="shared" si="2"/>
        <v>-253.0580255108888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-36490.344309391076</v>
      </c>
      <c r="AI48">
        <f t="shared" si="25"/>
        <v>-36492.696972479724</v>
      </c>
      <c r="AJ48">
        <f t="shared" si="7"/>
        <v>333.93396169810137</v>
      </c>
      <c r="AK48">
        <f t="shared" si="22"/>
        <v>5.6613155331048803</v>
      </c>
      <c r="AL48">
        <f t="shared" si="26"/>
        <v>-36153.101695248515</v>
      </c>
      <c r="AN48">
        <f t="shared" si="27"/>
        <v>0</v>
      </c>
      <c r="AO48">
        <f t="shared" si="27"/>
        <v>0</v>
      </c>
      <c r="AP48">
        <f t="shared" si="27"/>
        <v>-2.2512574383466686E-2</v>
      </c>
      <c r="AQ48">
        <f t="shared" si="27"/>
        <v>-349.17519406281764</v>
      </c>
      <c r="AR48">
        <f t="shared" si="27"/>
        <v>-349.19770663720112</v>
      </c>
      <c r="AS48">
        <f t="shared" si="27"/>
        <v>3.1954057460096852</v>
      </c>
      <c r="AT48">
        <f t="shared" si="27"/>
        <v>5.4172987055482451E-2</v>
      </c>
      <c r="AU48">
        <f t="shared" si="23"/>
        <v>-345.9481279041359</v>
      </c>
      <c r="AW48">
        <v>45</v>
      </c>
      <c r="AX48">
        <f>IF(Z48&gt;0, (R48*SUMPRODUCT(K48:$K$98, X48:$X$98)-K48*$AZ$3)/Z48, 0)</f>
        <v>-5378.1186675605768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2000000</v>
      </c>
      <c r="S49">
        <f t="shared" si="1"/>
        <v>-14460.56190925669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-253.0580255108888</v>
      </c>
      <c r="AC49">
        <f t="shared" si="2"/>
        <v>-468.23877451897818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-28404.658909031121</v>
      </c>
      <c r="AI49">
        <f t="shared" si="25"/>
        <v>-28406.277929016156</v>
      </c>
      <c r="AJ49">
        <f t="shared" si="7"/>
        <v>215.18074900808938</v>
      </c>
      <c r="AK49">
        <f t="shared" si="22"/>
        <v>-17.714061785762219</v>
      </c>
      <c r="AL49">
        <f t="shared" si="26"/>
        <v>-28208.811241793828</v>
      </c>
      <c r="AN49">
        <f t="shared" si="27"/>
        <v>0</v>
      </c>
      <c r="AO49">
        <f t="shared" si="27"/>
        <v>0</v>
      </c>
      <c r="AP49">
        <f t="shared" si="27"/>
        <v>-1.3832465922687864E-2</v>
      </c>
      <c r="AQ49">
        <f t="shared" si="27"/>
        <v>-242.68167165077176</v>
      </c>
      <c r="AR49">
        <f t="shared" si="27"/>
        <v>-242.69550411669445</v>
      </c>
      <c r="AS49">
        <f t="shared" si="27"/>
        <v>1.8384457297512224</v>
      </c>
      <c r="AT49">
        <f t="shared" si="27"/>
        <v>-0.15134412068321029</v>
      </c>
      <c r="AU49">
        <f t="shared" si="23"/>
        <v>-241.00840250762644</v>
      </c>
      <c r="AW49">
        <v>46</v>
      </c>
      <c r="AX49">
        <f>IF(Z49&gt;0, (R49*SUMPRODUCT(K49:$K$98, X49:$X$98)-K49*$AZ$3)/Z49, 0)</f>
        <v>-14460.56190925669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50</v>
      </c>
      <c r="R50">
        <f t="shared" si="0"/>
        <v>2000000</v>
      </c>
      <c r="S50">
        <f t="shared" si="1"/>
        <v>-27551.49271694916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-468.23877451897818</v>
      </c>
      <c r="AC50">
        <f t="shared" si="2"/>
        <v>-591.28254879945689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-21191.19404971012</v>
      </c>
      <c r="AI50">
        <f t="shared" si="25"/>
        <v>-21192.267099644065</v>
      </c>
      <c r="AJ50">
        <f t="shared" si="7"/>
        <v>123.04377428047871</v>
      </c>
      <c r="AK50">
        <f t="shared" si="22"/>
        <v>-32.776714216328479</v>
      </c>
      <c r="AL50">
        <f t="shared" si="26"/>
        <v>-21102.000039579914</v>
      </c>
      <c r="AN50">
        <f t="shared" si="27"/>
        <v>0</v>
      </c>
      <c r="AO50">
        <f t="shared" si="27"/>
        <v>0</v>
      </c>
      <c r="AP50">
        <f t="shared" si="27"/>
        <v>-8.1855771998089518E-3</v>
      </c>
      <c r="AQ50">
        <f t="shared" si="27"/>
        <v>-161.65338570267701</v>
      </c>
      <c r="AR50">
        <f t="shared" si="27"/>
        <v>-161.66157127987682</v>
      </c>
      <c r="AS50">
        <f t="shared" si="27"/>
        <v>0.93861830793567025</v>
      </c>
      <c r="AT50">
        <f t="shared" si="27"/>
        <v>-0.25003153729088917</v>
      </c>
      <c r="AU50">
        <f t="shared" si="23"/>
        <v>-160.97298450923205</v>
      </c>
      <c r="AW50">
        <v>47</v>
      </c>
      <c r="AX50">
        <f>IF(Z50&gt;0, (R50*SUMPRODUCT(K50:$K$98, X50:$X$98)-K50*$AZ$3)/Z50, 0)</f>
        <v>-27551.49271694916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2000000</v>
      </c>
      <c r="S51">
        <f t="shared" si="1"/>
        <v>-47203.306208997856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-591.28254879945689</v>
      </c>
      <c r="AC51">
        <f t="shared" si="2"/>
        <v>-646.1163832786583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-15116.882127262061</v>
      </c>
      <c r="AI51">
        <f t="shared" si="25"/>
        <v>-15117.566524643484</v>
      </c>
      <c r="AJ51">
        <f t="shared" si="7"/>
        <v>54.833834479201414</v>
      </c>
      <c r="AK51">
        <f t="shared" si="22"/>
        <v>-41.389778415961985</v>
      </c>
      <c r="AL51">
        <f t="shared" si="26"/>
        <v>-15104.122468580244</v>
      </c>
      <c r="AN51">
        <f t="shared" si="27"/>
        <v>0</v>
      </c>
      <c r="AO51">
        <f t="shared" si="27"/>
        <v>0</v>
      </c>
      <c r="AP51">
        <f t="shared" si="27"/>
        <v>-4.6614356489262706E-3</v>
      </c>
      <c r="AQ51">
        <f t="shared" si="27"/>
        <v>-102.96119646476568</v>
      </c>
      <c r="AR51">
        <f t="shared" si="27"/>
        <v>-102.9658579004146</v>
      </c>
      <c r="AS51">
        <f t="shared" si="27"/>
        <v>0.37347365397179605</v>
      </c>
      <c r="AT51">
        <f t="shared" si="27"/>
        <v>-0.28190608825570179</v>
      </c>
      <c r="AU51">
        <f t="shared" si="23"/>
        <v>-102.87429033469851</v>
      </c>
      <c r="AW51">
        <v>48</v>
      </c>
      <c r="AX51">
        <f>IF(Z51&gt;0, (R51*SUMPRODUCT(K51:$K$98, X51:$X$98)-K51*$AZ$3)/Z51, 0)</f>
        <v>-47203.306208997856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50</v>
      </c>
      <c r="R52">
        <f t="shared" si="0"/>
        <v>2000000</v>
      </c>
      <c r="S52">
        <f t="shared" si="1"/>
        <v>-78005.044537345209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-646.1163832786583</v>
      </c>
      <c r="AC52">
        <f t="shared" si="2"/>
        <v>-653.70298043674916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-10341.60538447625</v>
      </c>
      <c r="AI52">
        <f t="shared" si="25"/>
        <v>-10342.024397749246</v>
      </c>
      <c r="AJ52">
        <f t="shared" si="7"/>
        <v>7.5865971580908536</v>
      </c>
      <c r="AK52">
        <f t="shared" si="22"/>
        <v>-45.228146829506088</v>
      </c>
      <c r="AL52">
        <f t="shared" si="26"/>
        <v>-10379.665947420661</v>
      </c>
      <c r="AN52">
        <f t="shared" si="27"/>
        <v>0</v>
      </c>
      <c r="AO52">
        <f t="shared" si="27"/>
        <v>0</v>
      </c>
      <c r="AP52">
        <f t="shared" si="27"/>
        <v>-2.5481272455589979E-3</v>
      </c>
      <c r="AQ52">
        <f t="shared" si="27"/>
        <v>-62.889956336104632</v>
      </c>
      <c r="AR52">
        <f t="shared" si="27"/>
        <v>-62.892504463350193</v>
      </c>
      <c r="AS52">
        <f t="shared" si="27"/>
        <v>4.6136044286523799E-2</v>
      </c>
      <c r="AT52">
        <f t="shared" si="27"/>
        <v>-0.27504396788725671</v>
      </c>
      <c r="AU52">
        <f t="shared" si="23"/>
        <v>-63.121412386950915</v>
      </c>
      <c r="AW52">
        <v>49</v>
      </c>
      <c r="AX52">
        <f>IF(Z52&gt;0, (R52*SUMPRODUCT(K52:$K$98, X52:$X$98)-K52*$AZ$3)/Z52, 0)</f>
        <v>-78005.044537345209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2000000</v>
      </c>
      <c r="S53">
        <f t="shared" si="1"/>
        <v>-128532.04894796108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-653.70298043674916</v>
      </c>
      <c r="AC53">
        <f t="shared" si="2"/>
        <v>-631.43704453475129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-6767.5622137053042</v>
      </c>
      <c r="AI53">
        <f t="shared" si="25"/>
        <v>-6767.8078477902282</v>
      </c>
      <c r="AJ53">
        <f t="shared" si="7"/>
        <v>-22.265935901997864</v>
      </c>
      <c r="AK53">
        <f t="shared" si="22"/>
        <v>-45.759208630572445</v>
      </c>
      <c r="AL53">
        <f t="shared" si="26"/>
        <v>-6835.8329923227984</v>
      </c>
      <c r="AN53">
        <f t="shared" si="27"/>
        <v>0</v>
      </c>
      <c r="AO53">
        <f t="shared" si="27"/>
        <v>0</v>
      </c>
      <c r="AP53">
        <f t="shared" si="27"/>
        <v>-1.3337177751225537E-3</v>
      </c>
      <c r="AQ53">
        <f t="shared" si="27"/>
        <v>-36.745788034505267</v>
      </c>
      <c r="AR53">
        <f t="shared" si="27"/>
        <v>-36.747121752280393</v>
      </c>
      <c r="AS53">
        <f t="shared" si="27"/>
        <v>-0.12089720570100729</v>
      </c>
      <c r="AT53">
        <f t="shared" si="27"/>
        <v>-0.24845847409581551</v>
      </c>
      <c r="AU53">
        <f t="shared" si="23"/>
        <v>-37.116477432077218</v>
      </c>
      <c r="AW53">
        <v>50</v>
      </c>
      <c r="AX53">
        <f>IF(Z53&gt;0, (R53*SUMPRODUCT(K53:$K$98, X53:$X$98)-K53*$AZ$3)/Z53, 0)</f>
        <v>-128532.04894796108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2000000</v>
      </c>
      <c r="S54">
        <f t="shared" si="1"/>
        <v>-215270.43487223415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-631.43704453475129</v>
      </c>
      <c r="AC54">
        <f t="shared" si="2"/>
        <v>-592.15078592809368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-4225.6502961611786</v>
      </c>
      <c r="AI54">
        <f t="shared" si="25"/>
        <v>-4225.7878326478494</v>
      </c>
      <c r="AJ54">
        <f t="shared" si="7"/>
        <v>-39.286258606657611</v>
      </c>
      <c r="AK54">
        <f t="shared" si="22"/>
        <v>-44.200593117432597</v>
      </c>
      <c r="AL54">
        <f t="shared" si="26"/>
        <v>-4309.2746843719397</v>
      </c>
      <c r="AN54">
        <f t="shared" si="27"/>
        <v>0</v>
      </c>
      <c r="AO54">
        <f t="shared" si="27"/>
        <v>0</v>
      </c>
      <c r="AP54">
        <f t="shared" si="27"/>
        <v>-6.6676871156820647E-4</v>
      </c>
      <c r="AQ54">
        <f t="shared" si="27"/>
        <v>-20.485701443390607</v>
      </c>
      <c r="AR54">
        <f t="shared" si="27"/>
        <v>-20.486368212102175</v>
      </c>
      <c r="AS54">
        <f t="shared" si="27"/>
        <v>-0.19045744636629172</v>
      </c>
      <c r="AT54">
        <f t="shared" si="27"/>
        <v>-0.21428184794352234</v>
      </c>
      <c r="AU54">
        <f t="shared" si="23"/>
        <v>-20.891107506411988</v>
      </c>
      <c r="AW54">
        <v>51</v>
      </c>
      <c r="AX54">
        <f>IF(Z54&gt;0, (R54*SUMPRODUCT(K54:$K$98, X54:$X$98)-K54*$AZ$3)/Z54, 0)</f>
        <v>-215270.43487223415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2000000</v>
      </c>
      <c r="S55">
        <f t="shared" si="1"/>
        <v>-371196.1205476636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-592.15078592809368</v>
      </c>
      <c r="AC55">
        <f t="shared" si="2"/>
        <v>-544.75073144187445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-2511.3348250072004</v>
      </c>
      <c r="AI55">
        <f t="shared" si="25"/>
        <v>-2511.408202758379</v>
      </c>
      <c r="AJ55">
        <f t="shared" si="7"/>
        <v>-47.400054486219233</v>
      </c>
      <c r="AK55">
        <f t="shared" si="22"/>
        <v>-41.450555014966561</v>
      </c>
      <c r="AL55">
        <f t="shared" si="26"/>
        <v>-2600.2588122595648</v>
      </c>
      <c r="AN55">
        <f t="shared" si="27"/>
        <v>0</v>
      </c>
      <c r="AO55">
        <f t="shared" si="27"/>
        <v>0</v>
      </c>
      <c r="AP55">
        <f t="shared" si="27"/>
        <v>-3.1761694267729403E-4</v>
      </c>
      <c r="AQ55">
        <f t="shared" si="27"/>
        <v>-10.870358880498392</v>
      </c>
      <c r="AR55">
        <f t="shared" si="27"/>
        <v>-10.870676497441069</v>
      </c>
      <c r="AS55">
        <f t="shared" si="27"/>
        <v>-0.20517200577541611</v>
      </c>
      <c r="AT55">
        <f t="shared" si="27"/>
        <v>-0.17941948812310882</v>
      </c>
      <c r="AU55">
        <f t="shared" si="23"/>
        <v>-11.255267991339593</v>
      </c>
      <c r="AW55">
        <v>52</v>
      </c>
      <c r="AX55">
        <f>IF(Z55&gt;0, (R55*SUMPRODUCT(K55:$K$98, X55:$X$98)-K55*$AZ$3)/Z55, 0)</f>
        <v>-371196.1205476636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50</v>
      </c>
      <c r="R56">
        <f t="shared" si="0"/>
        <v>2000000</v>
      </c>
      <c r="S56">
        <f t="shared" si="1"/>
        <v>-665335.20742919727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-544.75073144187445</v>
      </c>
      <c r="AC56">
        <f t="shared" si="2"/>
        <v>-495.00880824236424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-1417.7607084551678</v>
      </c>
      <c r="AI56">
        <f t="shared" si="25"/>
        <v>-1417.7979084111234</v>
      </c>
      <c r="AJ56">
        <f t="shared" si="7"/>
        <v>-49.741923199510211</v>
      </c>
      <c r="AK56">
        <f t="shared" si="22"/>
        <v>-38.132551200931218</v>
      </c>
      <c r="AL56">
        <f t="shared" si="26"/>
        <v>-1505.6723828115648</v>
      </c>
      <c r="AN56">
        <f t="shared" si="27"/>
        <v>0</v>
      </c>
      <c r="AO56">
        <f t="shared" si="27"/>
        <v>0</v>
      </c>
      <c r="AP56">
        <f t="shared" si="27"/>
        <v>-1.4376847507481606E-4</v>
      </c>
      <c r="AQ56">
        <f t="shared" si="27"/>
        <v>-5.4792886130973972</v>
      </c>
      <c r="AR56">
        <f t="shared" si="27"/>
        <v>-5.4794323815724715</v>
      </c>
      <c r="AS56">
        <f t="shared" si="27"/>
        <v>-0.19224002453673592</v>
      </c>
      <c r="AT56">
        <f t="shared" si="27"/>
        <v>-0.14737272117752651</v>
      </c>
      <c r="AU56">
        <f t="shared" si="23"/>
        <v>-5.8190451272867341</v>
      </c>
      <c r="AW56">
        <v>53</v>
      </c>
      <c r="AX56">
        <f>IF(Z56&gt;0, (R56*SUMPRODUCT(K56:$K$98, X56:$X$98)-K56*$AZ$3)/Z56, 0)</f>
        <v>-665335.20742919727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50</v>
      </c>
      <c r="R57">
        <f t="shared" si="0"/>
        <v>2000000</v>
      </c>
      <c r="S57">
        <f t="shared" si="1"/>
        <v>-1249327.7187786798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-495.00880824236424</v>
      </c>
      <c r="AC57">
        <f t="shared" si="2"/>
        <v>-446.36998785545381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-758.54195829470416</v>
      </c>
      <c r="AI57">
        <f t="shared" si="25"/>
        <v>-758.55982270214292</v>
      </c>
      <c r="AJ57">
        <f t="shared" si="7"/>
        <v>-48.638820386910425</v>
      </c>
      <c r="AK57">
        <f t="shared" si="22"/>
        <v>-34.650616576965497</v>
      </c>
      <c r="AL57">
        <f t="shared" si="26"/>
        <v>-841.84925966601884</v>
      </c>
      <c r="AN57">
        <f t="shared" si="27"/>
        <v>0</v>
      </c>
      <c r="AO57">
        <f t="shared" si="27"/>
        <v>0</v>
      </c>
      <c r="AP57">
        <f t="shared" si="27"/>
        <v>-6.1644144980492667E-5</v>
      </c>
      <c r="AQ57">
        <f t="shared" si="27"/>
        <v>-2.6174767123541467</v>
      </c>
      <c r="AR57">
        <f t="shared" si="27"/>
        <v>-2.6175383564991273</v>
      </c>
      <c r="AS57">
        <f t="shared" si="27"/>
        <v>-0.16783643711064439</v>
      </c>
      <c r="AT57">
        <f t="shared" si="27"/>
        <v>-0.11956778523210264</v>
      </c>
      <c r="AU57">
        <f t="shared" si="23"/>
        <v>-2.9049425788418741</v>
      </c>
      <c r="AW57">
        <v>54</v>
      </c>
      <c r="AX57">
        <f>IF(Z57&gt;0, (R57*SUMPRODUCT(K57:$K$98, X57:$X$98)-K57*$AZ$3)/Z57, 0)</f>
        <v>-1249327.7187786798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2000000</v>
      </c>
      <c r="S58">
        <f t="shared" si="1"/>
        <v>-2473064.3723498662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-446.36998785545381</v>
      </c>
      <c r="AC58">
        <f t="shared" si="2"/>
        <v>-400.66772438922959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-383.40522502781852</v>
      </c>
      <c r="AI58">
        <f t="shared" si="25"/>
        <v>-383.41332566055718</v>
      </c>
      <c r="AJ58">
        <f t="shared" si="7"/>
        <v>-45.702263466224224</v>
      </c>
      <c r="AK58">
        <f t="shared" si="22"/>
        <v>-31.245899149881769</v>
      </c>
      <c r="AL58">
        <f t="shared" si="26"/>
        <v>-460.36148827666318</v>
      </c>
      <c r="AN58">
        <f t="shared" si="27"/>
        <v>0</v>
      </c>
      <c r="AO58">
        <f t="shared" si="27"/>
        <v>0</v>
      </c>
      <c r="AP58">
        <f t="shared" si="27"/>
        <v>-2.4957675752742735E-5</v>
      </c>
      <c r="AQ58">
        <f t="shared" si="27"/>
        <v>-1.1812538102719952</v>
      </c>
      <c r="AR58">
        <f t="shared" si="27"/>
        <v>-1.1812787679477479</v>
      </c>
      <c r="AS58">
        <f t="shared" si="27"/>
        <v>-0.14080656530858424</v>
      </c>
      <c r="AT58">
        <f t="shared" si="27"/>
        <v>-9.6267173780676368E-2</v>
      </c>
      <c r="AU58">
        <f t="shared" si="23"/>
        <v>-1.4183525070370087</v>
      </c>
      <c r="AW58">
        <v>55</v>
      </c>
      <c r="AX58">
        <f>IF(Z58&gt;0, (R58*SUMPRODUCT(K58:$K$98, X58:$X$98)-K58*$AZ$3)/Z58, 0)</f>
        <v>-2473064.3723498662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2000000</v>
      </c>
      <c r="S59">
        <f t="shared" si="1"/>
        <v>-5187664.3455182081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-400.66772438922959</v>
      </c>
      <c r="AC59">
        <f t="shared" si="2"/>
        <v>-358.70635304005663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-182.4930124213916</v>
      </c>
      <c r="AI59">
        <f t="shared" si="25"/>
        <v>-182.49646972249232</v>
      </c>
      <c r="AJ59">
        <f t="shared" si="7"/>
        <v>-41.961371349172964</v>
      </c>
      <c r="AK59">
        <f t="shared" si="22"/>
        <v>-28.046740707246073</v>
      </c>
      <c r="AL59">
        <f t="shared" si="26"/>
        <v>-252.50458177891136</v>
      </c>
      <c r="AN59">
        <f t="shared" si="27"/>
        <v>0</v>
      </c>
      <c r="AO59">
        <f t="shared" si="27"/>
        <v>0</v>
      </c>
      <c r="AP59">
        <f t="shared" si="27"/>
        <v>-9.5105224928893089E-6</v>
      </c>
      <c r="AQ59">
        <f t="shared" si="27"/>
        <v>-0.50201120725640291</v>
      </c>
      <c r="AR59">
        <f t="shared" si="27"/>
        <v>-0.50202071777889579</v>
      </c>
      <c r="AS59">
        <f t="shared" si="27"/>
        <v>-0.11542950828435847</v>
      </c>
      <c r="AT59">
        <f t="shared" si="27"/>
        <v>-7.7152423400960235E-2</v>
      </c>
      <c r="AU59">
        <f t="shared" si="23"/>
        <v>-0.69460264946421446</v>
      </c>
      <c r="AW59">
        <v>56</v>
      </c>
      <c r="AX59">
        <f>IF(Z59&gt;0, (R59*SUMPRODUCT(K59:$K$98, X59:$X$98)-K59*$AZ$3)/Z59, 0)</f>
        <v>-5187664.3455182081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2000000</v>
      </c>
      <c r="S60">
        <f t="shared" si="1"/>
        <v>-11716290.784327649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-358.70635304005663</v>
      </c>
      <c r="AC60">
        <f t="shared" si="2"/>
        <v>-320.68816321209431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-82.166855901262622</v>
      </c>
      <c r="AI60">
        <f t="shared" si="25"/>
        <v>-82.168224457954821</v>
      </c>
      <c r="AJ60">
        <f t="shared" si="7"/>
        <v>-38.018189827962317</v>
      </c>
      <c r="AK60">
        <f t="shared" si="22"/>
        <v>-25.109444712803967</v>
      </c>
      <c r="AL60">
        <f t="shared" si="26"/>
        <v>-145.29585899872112</v>
      </c>
      <c r="AN60">
        <f t="shared" si="27"/>
        <v>0</v>
      </c>
      <c r="AO60">
        <f t="shared" si="27"/>
        <v>0</v>
      </c>
      <c r="AP60">
        <f t="shared" si="27"/>
        <v>-3.3613361221160468E-6</v>
      </c>
      <c r="AQ60">
        <f t="shared" si="27"/>
        <v>-0.20181145754251581</v>
      </c>
      <c r="AR60">
        <f t="shared" si="27"/>
        <v>-0.20181481887863792</v>
      </c>
      <c r="AS60">
        <f t="shared" si="27"/>
        <v>-9.337714359581846E-2</v>
      </c>
      <c r="AT60">
        <f t="shared" si="27"/>
        <v>-6.1671748054513517E-2</v>
      </c>
      <c r="AU60">
        <f t="shared" si="23"/>
        <v>-0.35686371052896992</v>
      </c>
      <c r="AW60">
        <v>57</v>
      </c>
      <c r="AX60">
        <f>IF(Z60&gt;0, (R60*SUMPRODUCT(K60:$K$98, X60:$X$98)-K60*$AZ$3)/Z60, 0)</f>
        <v>-11716290.784327649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2000000</v>
      </c>
      <c r="S61">
        <f t="shared" si="1"/>
        <v>-28671940.030234069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-320.68816321209431</v>
      </c>
      <c r="AC61">
        <f t="shared" si="2"/>
        <v>-286.49693803104873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-34.210362779971916</v>
      </c>
      <c r="AI61">
        <f t="shared" si="25"/>
        <v>-34.210862392027693</v>
      </c>
      <c r="AJ61">
        <f t="shared" si="7"/>
        <v>-34.191225181045581</v>
      </c>
      <c r="AK61">
        <f t="shared" si="22"/>
        <v>-22.448171424846603</v>
      </c>
      <c r="AL61">
        <f t="shared" si="26"/>
        <v>-90.85025899791988</v>
      </c>
      <c r="AN61">
        <f t="shared" si="27"/>
        <v>0</v>
      </c>
      <c r="AO61">
        <f t="shared" si="27"/>
        <v>0</v>
      </c>
      <c r="AP61">
        <f t="shared" si="27"/>
        <v>-1.0956303061155698E-6</v>
      </c>
      <c r="AQ61">
        <f t="shared" si="27"/>
        <v>-7.5022029215908864E-2</v>
      </c>
      <c r="AR61">
        <f t="shared" si="27"/>
        <v>-7.5023124846214984E-2</v>
      </c>
      <c r="AS61">
        <f t="shared" si="27"/>
        <v>-7.4980061186659716E-2</v>
      </c>
      <c r="AT61">
        <f t="shared" si="27"/>
        <v>-4.9227989288219837E-2</v>
      </c>
      <c r="AU61">
        <f t="shared" si="23"/>
        <v>-0.19923117532109452</v>
      </c>
      <c r="AW61">
        <v>58</v>
      </c>
      <c r="AX61">
        <f>IF(Z61&gt;0, (R61*SUMPRODUCT(K61:$K$98, X61:$X$98)-K61*$AZ$3)/Z61, 0)</f>
        <v>-28671940.030234069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2000000</v>
      </c>
      <c r="S62">
        <f t="shared" si="1"/>
        <v>-76552958.81598343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-286.49693803104873</v>
      </c>
      <c r="AC62">
        <f t="shared" si="2"/>
        <v>-255.86389163295379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-13.100012918902731</v>
      </c>
      <c r="AI62">
        <f t="shared" si="25"/>
        <v>-13.100180034514976</v>
      </c>
      <c r="AJ62">
        <f t="shared" si="7"/>
        <v>-30.633046398094933</v>
      </c>
      <c r="AK62">
        <f t="shared" si="22"/>
        <v>-20.054785662173412</v>
      </c>
      <c r="AL62">
        <f t="shared" si="26"/>
        <v>-63.788012094783326</v>
      </c>
      <c r="AN62">
        <f t="shared" si="27"/>
        <v>0</v>
      </c>
      <c r="AO62">
        <f t="shared" si="27"/>
        <v>0</v>
      </c>
      <c r="AP62">
        <f t="shared" si="27"/>
        <v>-3.2721268304159569E-7</v>
      </c>
      <c r="AQ62">
        <f t="shared" si="27"/>
        <v>-2.5649849930279533E-2</v>
      </c>
      <c r="AR62">
        <f t="shared" si="27"/>
        <v>-2.5650177142962572E-2</v>
      </c>
      <c r="AS62">
        <f t="shared" si="27"/>
        <v>-5.9979562454068075E-2</v>
      </c>
      <c r="AT62">
        <f t="shared" si="27"/>
        <v>-3.9267308040315765E-2</v>
      </c>
      <c r="AU62">
        <f t="shared" si="23"/>
        <v>-0.12489704763734642</v>
      </c>
      <c r="AW62">
        <v>59</v>
      </c>
      <c r="AX62">
        <f>IF(Z62&gt;0, (R62*SUMPRODUCT(K62:$K$98, X62:$X$98)-K62*$AZ$3)/Z62, 0)</f>
        <v>-76552958.81598343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2000000</v>
      </c>
      <c r="S63">
        <f t="shared" si="1"/>
        <v>-224740688.51154605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-255.86389163295379</v>
      </c>
      <c r="AC63">
        <f t="shared" si="2"/>
        <v>-228.4716232442137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-4.5845761152798126</v>
      </c>
      <c r="AI63">
        <f t="shared" si="25"/>
        <v>-4.5846269453330528</v>
      </c>
      <c r="AJ63">
        <f t="shared" si="7"/>
        <v>-27.392268388740092</v>
      </c>
      <c r="AK63">
        <f t="shared" si="22"/>
        <v>-17.910472414306767</v>
      </c>
      <c r="AL63">
        <f t="shared" si="26"/>
        <v>-49.887367748379916</v>
      </c>
      <c r="AN63">
        <f t="shared" si="27"/>
        <v>0</v>
      </c>
      <c r="AO63">
        <f t="shared" si="27"/>
        <v>0</v>
      </c>
      <c r="AP63">
        <f t="shared" si="27"/>
        <v>-8.8861910563865104E-8</v>
      </c>
      <c r="AQ63">
        <f t="shared" si="27"/>
        <v>-8.0148291564160999E-3</v>
      </c>
      <c r="AR63">
        <f t="shared" si="27"/>
        <v>-8.0149180183266642E-3</v>
      </c>
      <c r="AS63">
        <f t="shared" si="27"/>
        <v>-4.7887600908344742E-2</v>
      </c>
      <c r="AT63">
        <f t="shared" si="27"/>
        <v>-3.1311373811188391E-2</v>
      </c>
      <c r="AU63">
        <f t="shared" si="23"/>
        <v>-8.7213892737859802E-2</v>
      </c>
      <c r="AW63">
        <v>60</v>
      </c>
      <c r="AX63">
        <f>IF(Z63&gt;0, (R63*SUMPRODUCT(K63:$K$98, X63:$X$98)-K63*$AZ$3)/Z63, 0)</f>
        <v>-224740688.51154605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2000000</v>
      </c>
      <c r="S64">
        <f t="shared" si="1"/>
        <v>-732063684.95893776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-228.4716232442137</v>
      </c>
      <c r="AC64">
        <f t="shared" si="2"/>
        <v>-203.99935393170014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-1.4555433124944672</v>
      </c>
      <c r="AI64">
        <f t="shared" si="25"/>
        <v>-1.4555572456643624</v>
      </c>
      <c r="AJ64">
        <f t="shared" si="7"/>
        <v>-24.472269312513561</v>
      </c>
      <c r="AK64">
        <f t="shared" si="22"/>
        <v>-15.99301362709496</v>
      </c>
      <c r="AL64">
        <f t="shared" si="26"/>
        <v>-41.92084018527288</v>
      </c>
      <c r="AN64">
        <f t="shared" si="27"/>
        <v>0</v>
      </c>
      <c r="AO64">
        <f t="shared" si="27"/>
        <v>0</v>
      </c>
      <c r="AP64">
        <f t="shared" si="27"/>
        <v>-2.1748383973619368E-8</v>
      </c>
      <c r="AQ64">
        <f t="shared" si="27"/>
        <v>-2.2719679074204558E-3</v>
      </c>
      <c r="AR64">
        <f t="shared" si="27"/>
        <v>-2.2719896558044293E-3</v>
      </c>
      <c r="AS64">
        <f t="shared" si="27"/>
        <v>-3.8198939201950138E-2</v>
      </c>
      <c r="AT64">
        <f t="shared" si="27"/>
        <v>-2.496360870321809E-2</v>
      </c>
      <c r="AU64">
        <f t="shared" si="23"/>
        <v>-6.5434537560972658E-2</v>
      </c>
      <c r="AW64">
        <v>61</v>
      </c>
      <c r="AX64">
        <f>IF(Z64&gt;0, (R64*SUMPRODUCT(K64:$K$98, X64:$X$98)-K64*$AZ$3)/Z64, 0)</f>
        <v>-732063684.95893776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2000000</v>
      </c>
      <c r="S65">
        <f t="shared" si="1"/>
        <v>-2676449557.0818205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-203.99935393170014</v>
      </c>
      <c r="AC65">
        <f t="shared" si="2"/>
        <v>-182.14422934454507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-0.41564468255783676</v>
      </c>
      <c r="AI65">
        <f t="shared" si="25"/>
        <v>-0.41564808527896902</v>
      </c>
      <c r="AJ65">
        <f t="shared" si="7"/>
        <v>-21.855124587155075</v>
      </c>
      <c r="AK65">
        <f t="shared" si="22"/>
        <v>-14.279954775219011</v>
      </c>
      <c r="AL65">
        <f t="shared" si="26"/>
        <v>-36.55072744765306</v>
      </c>
      <c r="AN65">
        <f t="shared" si="27"/>
        <v>0</v>
      </c>
      <c r="AO65">
        <f t="shared" si="27"/>
        <v>0</v>
      </c>
      <c r="AP65">
        <f t="shared" si="27"/>
        <v>-4.7422603691076718E-9</v>
      </c>
      <c r="AQ65">
        <f t="shared" si="27"/>
        <v>-5.7927030430294927E-4</v>
      </c>
      <c r="AR65">
        <f t="shared" si="27"/>
        <v>-5.7927504656331839E-4</v>
      </c>
      <c r="AS65">
        <f t="shared" si="27"/>
        <v>-3.0458767311232357E-2</v>
      </c>
      <c r="AT65">
        <f t="shared" si="27"/>
        <v>-1.9901502642037123E-2</v>
      </c>
      <c r="AU65">
        <f t="shared" si="23"/>
        <v>-5.0939544999832803E-2</v>
      </c>
      <c r="AW65">
        <v>62</v>
      </c>
      <c r="AX65">
        <f>IF(Z65&gt;0, (R65*SUMPRODUCT(K65:$K$98, X65:$X$98)-K65*$AZ$3)/Z65, 0)</f>
        <v>-2676449557.0818205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2000000</v>
      </c>
      <c r="S66">
        <f t="shared" si="1"/>
        <v>-11149977787.970543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-182.14422934454507</v>
      </c>
      <c r="AC66">
        <f t="shared" si="2"/>
        <v>-162.62927597640075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-0.10557652814523762</v>
      </c>
      <c r="AI66">
        <f t="shared" si="25"/>
        <v>-0.10557725742595489</v>
      </c>
      <c r="AJ66">
        <f t="shared" si="7"/>
        <v>-19.514953368144319</v>
      </c>
      <c r="AK66">
        <f t="shared" si="22"/>
        <v>-12.750096054118156</v>
      </c>
      <c r="AL66">
        <f t="shared" si="26"/>
        <v>-32.370626679688428</v>
      </c>
      <c r="AN66">
        <f t="shared" si="27"/>
        <v>0</v>
      </c>
      <c r="AO66">
        <f t="shared" si="27"/>
        <v>0</v>
      </c>
      <c r="AP66">
        <f t="shared" si="27"/>
        <v>-9.0747724633386532E-10</v>
      </c>
      <c r="AQ66">
        <f t="shared" si="27"/>
        <v>-1.3137368748295232E-4</v>
      </c>
      <c r="AR66">
        <f t="shared" si="27"/>
        <v>-1.3137459496019867E-4</v>
      </c>
      <c r="AS66">
        <f t="shared" si="27"/>
        <v>-2.4283346214076337E-2</v>
      </c>
      <c r="AT66">
        <f t="shared" si="27"/>
        <v>-1.5865525830581123E-2</v>
      </c>
      <c r="AU66">
        <f t="shared" si="23"/>
        <v>-4.0280246639617656E-2</v>
      </c>
      <c r="AW66">
        <v>63</v>
      </c>
      <c r="AX66">
        <f>IF(Z66&gt;0, (R66*SUMPRODUCT(K66:$K$98, X66:$X$98)-K66*$AZ$3)/Z66, 0)</f>
        <v>-11149977787.970543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2000000</v>
      </c>
      <c r="S67">
        <f t="shared" ref="S67:S69" si="29">AX67</f>
        <v>-53979790183.340149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-162.62927597640075</v>
      </c>
      <c r="AC67">
        <f t="shared" ref="AC67:AC69" si="30">S67*Z67</f>
        <v>-145.20482463718764</v>
      </c>
      <c r="AE67">
        <f t="shared" ref="AE67:AE69" si="31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2">-X67*R67</f>
        <v>-2.3499546450772856E-2</v>
      </c>
      <c r="AI67">
        <f t="shared" ref="AI67:AI69" si="33">SUM(AE67:AH67)</f>
        <v>-2.3499680950021688E-2</v>
      </c>
      <c r="AJ67">
        <f t="shared" ref="AJ67:AJ69" si="34">AB67-AC67</f>
        <v>-17.424451339213107</v>
      </c>
      <c r="AK67">
        <f t="shared" si="22"/>
        <v>-11.384049318348053</v>
      </c>
      <c r="AL67">
        <f t="shared" si="26"/>
        <v>-28.832000338511179</v>
      </c>
      <c r="AN67">
        <f t="shared" si="27"/>
        <v>0</v>
      </c>
      <c r="AO67">
        <f t="shared" si="27"/>
        <v>0</v>
      </c>
      <c r="AP67">
        <f t="shared" si="27"/>
        <v>-1.4943173883800296E-10</v>
      </c>
      <c r="AQ67">
        <f t="shared" si="27"/>
        <v>-2.6108533084712974E-5</v>
      </c>
      <c r="AR67">
        <f t="shared" si="27"/>
        <v>-2.6108682516451811E-5</v>
      </c>
      <c r="AS67">
        <f t="shared" si="27"/>
        <v>-1.9358963596416773E-2</v>
      </c>
      <c r="AT67">
        <f t="shared" si="27"/>
        <v>-1.2647938924639087E-2</v>
      </c>
      <c r="AU67">
        <f t="shared" si="23"/>
        <v>-3.2033011203572312E-2</v>
      </c>
      <c r="AW67">
        <v>64</v>
      </c>
      <c r="AX67">
        <f>IF(Z67&gt;0, (R67*SUMPRODUCT(K67:$K$98, X67:$X$98)-K67*$AZ$3)/Z67, 0)</f>
        <v>-53979790183.340149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2000000</v>
      </c>
      <c r="S68">
        <f t="shared" si="29"/>
        <v>-311885777493.48431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-145.20482463718764</v>
      </c>
      <c r="AC68">
        <f t="shared" si="30"/>
        <v>-129.64718760920238</v>
      </c>
      <c r="AE68">
        <f t="shared" si="31"/>
        <v>0</v>
      </c>
      <c r="AF68">
        <f t="shared" si="24"/>
        <v>0</v>
      </c>
      <c r="AG68">
        <f t="shared" si="24"/>
        <v>-2.0784402009468172E-8</v>
      </c>
      <c r="AH68">
        <f t="shared" si="32"/>
        <v>-4.4947941734353528E-3</v>
      </c>
      <c r="AI68">
        <f t="shared" si="33"/>
        <v>-4.4948149578373621E-3</v>
      </c>
      <c r="AJ68">
        <f t="shared" si="34"/>
        <v>-15.557637027985265</v>
      </c>
      <c r="AK68">
        <f t="shared" si="22"/>
        <v>-10.164337724603136</v>
      </c>
      <c r="AL68">
        <f t="shared" si="26"/>
        <v>-25.726469567546239</v>
      </c>
      <c r="AN68">
        <f t="shared" si="27"/>
        <v>0</v>
      </c>
      <c r="AO68">
        <f t="shared" si="27"/>
        <v>0</v>
      </c>
      <c r="AP68">
        <f t="shared" si="27"/>
        <v>-2.0617808542714289E-11</v>
      </c>
      <c r="AQ68">
        <f t="shared" si="27"/>
        <v>-4.458766995777961E-6</v>
      </c>
      <c r="AR68">
        <f t="shared" si="27"/>
        <v>-4.4587876135865037E-6</v>
      </c>
      <c r="AS68">
        <f t="shared" si="27"/>
        <v>-1.5432937713287158E-2</v>
      </c>
      <c r="AT68">
        <f t="shared" si="27"/>
        <v>-1.008286738650885E-2</v>
      </c>
      <c r="AU68">
        <f t="shared" si="23"/>
        <v>-2.5520263887409595E-2</v>
      </c>
      <c r="AW68">
        <v>65</v>
      </c>
      <c r="AX68">
        <f>IF(Z68&gt;0, (R68*SUMPRODUCT(K68:$K$98, X68:$X$98)-K68*$AZ$3)/Z68, 0)</f>
        <v>-311885777493.48431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-129.64718760920238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-8.3137608037872688E-4</v>
      </c>
      <c r="AI69">
        <f t="shared" si="33"/>
        <v>-8.3137608037872688E-4</v>
      </c>
      <c r="AJ69">
        <f t="shared" si="34"/>
        <v>-129.64718760920238</v>
      </c>
      <c r="AK69">
        <f t="shared" si="22"/>
        <v>-9.0753031326441675</v>
      </c>
      <c r="AL69">
        <f t="shared" si="26"/>
        <v>-138.72332211792693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-7.3635030509693879E-7</v>
      </c>
      <c r="AR69">
        <f t="shared" si="27"/>
        <v>-7.3635030509693879E-7</v>
      </c>
      <c r="AS69">
        <f t="shared" si="27"/>
        <v>-0.11482859370636157</v>
      </c>
      <c r="AT69">
        <f t="shared" si="27"/>
        <v>-8.0380015594453107E-3</v>
      </c>
      <c r="AU69">
        <f t="shared" si="23"/>
        <v>-0.12286733161611199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226551.66084614268</v>
      </c>
      <c r="AO71" s="8">
        <f t="shared" si="47"/>
        <v>-22655.166084614269</v>
      </c>
      <c r="AP71" s="8">
        <f t="shared" si="47"/>
        <v>-938.03316280328443</v>
      </c>
      <c r="AQ71" s="8">
        <f t="shared" si="47"/>
        <v>-130694.75201796912</v>
      </c>
      <c r="AR71" s="8">
        <f t="shared" si="47"/>
        <v>72263.70958075604</v>
      </c>
      <c r="AS71" s="8">
        <f t="shared" si="47"/>
        <v>-15897.573313287403</v>
      </c>
      <c r="AT71" s="8">
        <f t="shared" si="47"/>
        <v>7346.5525219734982</v>
      </c>
      <c r="AU71" s="8">
        <f t="shared" si="47"/>
        <v>63712.688789442131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C562F-7849-4162-B5F9-7767E21FEACF}">
  <dimension ref="A1:K49"/>
  <sheetViews>
    <sheetView tabSelected="1" workbookViewId="0">
      <selection activeCell="J20" sqref="J20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59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247.23419236513243</v>
      </c>
      <c r="E2">
        <v>0.4</v>
      </c>
      <c r="F2">
        <f>'T.26.04.A (2)'!$C$11</f>
        <v>147.2246291468351</v>
      </c>
      <c r="G2">
        <v>3</v>
      </c>
      <c r="H2">
        <v>2014</v>
      </c>
      <c r="I2" t="b">
        <v>1</v>
      </c>
      <c r="J2">
        <v>3</v>
      </c>
      <c r="K2">
        <v>1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251.46988299433715</v>
      </c>
      <c r="E3">
        <f>$E$2</f>
        <v>0.4</v>
      </c>
      <c r="F3">
        <f>'T.35.04.A (2)'!$C$11</f>
        <v>811.7384846547983</v>
      </c>
      <c r="G3">
        <f>$G$2</f>
        <v>3</v>
      </c>
      <c r="H3">
        <f>$H$2</f>
        <v>2014</v>
      </c>
      <c r="I3" t="b">
        <f>$I$2</f>
        <v>1</v>
      </c>
      <c r="J3">
        <f>$J$2</f>
        <v>3</v>
      </c>
      <c r="K3">
        <v>1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291.14991344295362</v>
      </c>
      <c r="E4">
        <f t="shared" ref="E4:E49" si="0">$E$2</f>
        <v>0.4</v>
      </c>
      <c r="F4">
        <f>'T.45.04.A (2)'!$C$11</f>
        <v>959.76371403192434</v>
      </c>
      <c r="G4">
        <f t="shared" ref="G4:G49" si="1">$G$2</f>
        <v>3</v>
      </c>
      <c r="H4">
        <f t="shared" ref="H4:H49" si="2">$H$2</f>
        <v>2014</v>
      </c>
      <c r="I4" t="b">
        <f t="shared" ref="I4:I49" si="3">$I$2</f>
        <v>1</v>
      </c>
      <c r="J4">
        <f t="shared" ref="J4:J49" si="4">$J$2</f>
        <v>3</v>
      </c>
      <c r="K4">
        <v>1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394.39658188263684</v>
      </c>
      <c r="E5">
        <f t="shared" si="0"/>
        <v>0.4</v>
      </c>
      <c r="F5">
        <f>'T.55.04.A (2)'!$C$11</f>
        <v>1337.7316169455926</v>
      </c>
      <c r="G5">
        <f t="shared" si="1"/>
        <v>3</v>
      </c>
      <c r="H5">
        <f t="shared" si="2"/>
        <v>2014</v>
      </c>
      <c r="I5" t="b">
        <f t="shared" si="3"/>
        <v>1</v>
      </c>
      <c r="J5">
        <f t="shared" si="4"/>
        <v>3</v>
      </c>
      <c r="K5">
        <v>1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396.80469016208349</v>
      </c>
      <c r="E6">
        <f t="shared" si="0"/>
        <v>0.4</v>
      </c>
      <c r="F6">
        <f>'T.26.04.B (2)'!$C$11</f>
        <v>1322.9958369742378</v>
      </c>
      <c r="G6">
        <f t="shared" si="1"/>
        <v>3</v>
      </c>
      <c r="H6">
        <f t="shared" si="2"/>
        <v>2014</v>
      </c>
      <c r="I6" t="b">
        <f t="shared" si="3"/>
        <v>1</v>
      </c>
      <c r="J6">
        <f t="shared" si="4"/>
        <v>3</v>
      </c>
      <c r="K6">
        <v>1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426.08413497125747</v>
      </c>
      <c r="E7">
        <f t="shared" si="0"/>
        <v>0.4</v>
      </c>
      <c r="F7">
        <f>'T.35.04.B (2)'!$C$11</f>
        <v>1429.860765096196</v>
      </c>
      <c r="G7">
        <f t="shared" si="1"/>
        <v>3</v>
      </c>
      <c r="H7">
        <f t="shared" si="2"/>
        <v>2014</v>
      </c>
      <c r="I7" t="b">
        <f t="shared" si="3"/>
        <v>1</v>
      </c>
      <c r="J7">
        <f t="shared" si="4"/>
        <v>3</v>
      </c>
      <c r="K7">
        <v>1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487.79515114637678</v>
      </c>
      <c r="E8">
        <f t="shared" si="0"/>
        <v>0.4</v>
      </c>
      <c r="F8">
        <f>'T.45.04.B (2)'!$C$11</f>
        <v>1716.0158189508788</v>
      </c>
      <c r="G8">
        <f t="shared" si="1"/>
        <v>3</v>
      </c>
      <c r="H8">
        <f t="shared" si="2"/>
        <v>2014</v>
      </c>
      <c r="I8" t="b">
        <f t="shared" si="3"/>
        <v>1</v>
      </c>
      <c r="J8">
        <f t="shared" si="4"/>
        <v>3</v>
      </c>
      <c r="K8">
        <v>1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693.67231333048426</v>
      </c>
      <c r="E9">
        <f t="shared" si="0"/>
        <v>0.4</v>
      </c>
      <c r="F9">
        <f>'T.55.04.B (2)'!$C$11</f>
        <v>2473.7113791940878</v>
      </c>
      <c r="G9">
        <f t="shared" si="1"/>
        <v>3</v>
      </c>
      <c r="H9">
        <f t="shared" si="2"/>
        <v>2014</v>
      </c>
      <c r="I9" t="b">
        <f t="shared" si="3"/>
        <v>1</v>
      </c>
      <c r="J9">
        <f t="shared" si="4"/>
        <v>3</v>
      </c>
      <c r="K9">
        <v>1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845.67297639485037</v>
      </c>
      <c r="E10">
        <f t="shared" si="0"/>
        <v>0.4</v>
      </c>
      <c r="F10">
        <f>'T.26.04.C (2)'!$C$11</f>
        <v>3000.8636478300318</v>
      </c>
      <c r="G10">
        <f t="shared" si="1"/>
        <v>3</v>
      </c>
      <c r="H10">
        <f t="shared" si="2"/>
        <v>2014</v>
      </c>
      <c r="I10" t="b">
        <f t="shared" si="3"/>
        <v>1</v>
      </c>
      <c r="J10">
        <f t="shared" si="4"/>
        <v>3</v>
      </c>
      <c r="K10">
        <v>1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918.74975817711845</v>
      </c>
      <c r="E11">
        <f t="shared" si="0"/>
        <v>0.4</v>
      </c>
      <c r="F11">
        <f>'T.35.04.C (2)'!$C$11</f>
        <v>3268.3606994873007</v>
      </c>
      <c r="G11">
        <f t="shared" si="1"/>
        <v>3</v>
      </c>
      <c r="H11">
        <f t="shared" si="2"/>
        <v>2014</v>
      </c>
      <c r="I11" t="b">
        <f t="shared" si="3"/>
        <v>1</v>
      </c>
      <c r="J11">
        <f t="shared" si="4"/>
        <v>3</v>
      </c>
      <c r="K11">
        <v>1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1077.7308642566463</v>
      </c>
      <c r="E12">
        <f t="shared" si="0"/>
        <v>0.4</v>
      </c>
      <c r="F12">
        <f>'T.45.04.C (2)'!$C$11</f>
        <v>3984.7721337077414</v>
      </c>
      <c r="G12">
        <f t="shared" si="1"/>
        <v>3</v>
      </c>
      <c r="H12">
        <f t="shared" si="2"/>
        <v>2014</v>
      </c>
      <c r="I12" t="b">
        <f t="shared" si="3"/>
        <v>1</v>
      </c>
      <c r="J12">
        <f t="shared" si="4"/>
        <v>3</v>
      </c>
      <c r="K12">
        <v>1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1591.4995076740267</v>
      </c>
      <c r="E13">
        <f t="shared" si="0"/>
        <v>0.4</v>
      </c>
      <c r="F13">
        <f>'T.55.04.C (2)'!$C$11</f>
        <v>5881.6506659395791</v>
      </c>
      <c r="G13">
        <f t="shared" si="1"/>
        <v>3</v>
      </c>
      <c r="H13">
        <f t="shared" si="2"/>
        <v>2014</v>
      </c>
      <c r="I13" t="b">
        <f t="shared" si="3"/>
        <v>1</v>
      </c>
      <c r="J13">
        <f t="shared" si="4"/>
        <v>3</v>
      </c>
      <c r="K13">
        <v>1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1593.7867867827954</v>
      </c>
      <c r="E14">
        <f t="shared" si="0"/>
        <v>0.4</v>
      </c>
      <c r="F14">
        <f>'T.26.04.D (2)'!$C$11</f>
        <v>5797.3099992563612</v>
      </c>
      <c r="G14">
        <f t="shared" si="1"/>
        <v>3</v>
      </c>
      <c r="H14">
        <f t="shared" si="2"/>
        <v>2014</v>
      </c>
      <c r="I14" t="b">
        <f t="shared" si="3"/>
        <v>1</v>
      </c>
      <c r="J14">
        <f t="shared" si="4"/>
        <v>3</v>
      </c>
      <c r="K14">
        <v>1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1739.8591301868876</v>
      </c>
      <c r="E15">
        <f t="shared" si="0"/>
        <v>0.4</v>
      </c>
      <c r="F15">
        <f>'T.35.04.D (2)'!$C$11</f>
        <v>6332.5272568058135</v>
      </c>
      <c r="G15">
        <f t="shared" si="1"/>
        <v>3</v>
      </c>
      <c r="H15">
        <f t="shared" si="2"/>
        <v>2014</v>
      </c>
      <c r="I15" t="b">
        <f t="shared" si="3"/>
        <v>1</v>
      </c>
      <c r="J15">
        <f t="shared" si="4"/>
        <v>3</v>
      </c>
      <c r="K15">
        <v>1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2060.9570527737624</v>
      </c>
      <c r="E16">
        <f t="shared" si="0"/>
        <v>0.4</v>
      </c>
      <c r="F16">
        <f>'T.45.04.D (2)'!$C$11</f>
        <v>7766.0326583025171</v>
      </c>
      <c r="G16">
        <f t="shared" si="1"/>
        <v>3</v>
      </c>
      <c r="H16">
        <f t="shared" si="2"/>
        <v>2014</v>
      </c>
      <c r="I16" t="b">
        <f t="shared" si="3"/>
        <v>1</v>
      </c>
      <c r="J16">
        <f t="shared" si="4"/>
        <v>3</v>
      </c>
      <c r="K16">
        <v>1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3087.8781649132638</v>
      </c>
      <c r="E17">
        <f t="shared" si="0"/>
        <v>0.4</v>
      </c>
      <c r="F17">
        <f>'T.55.04.D (2)'!$C$11</f>
        <v>11561.549477182049</v>
      </c>
      <c r="G17">
        <f t="shared" si="1"/>
        <v>3</v>
      </c>
      <c r="H17">
        <f t="shared" si="2"/>
        <v>2014</v>
      </c>
      <c r="I17" t="b">
        <f t="shared" si="3"/>
        <v>1</v>
      </c>
      <c r="J17">
        <f t="shared" si="4"/>
        <v>3</v>
      </c>
      <c r="K17">
        <v>1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3090.0144075586854</v>
      </c>
      <c r="E18">
        <f t="shared" si="0"/>
        <v>0.4</v>
      </c>
      <c r="F18">
        <f>'T.26.04.E (2)'!$C$11</f>
        <v>11390.202702109016</v>
      </c>
      <c r="G18">
        <f t="shared" si="1"/>
        <v>3</v>
      </c>
      <c r="H18">
        <f t="shared" si="2"/>
        <v>2014</v>
      </c>
      <c r="I18" t="b">
        <f t="shared" si="3"/>
        <v>1</v>
      </c>
      <c r="J18">
        <f t="shared" si="4"/>
        <v>3</v>
      </c>
      <c r="K18">
        <v>1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3382.0778742064244</v>
      </c>
      <c r="E19">
        <f t="shared" si="0"/>
        <v>0.4</v>
      </c>
      <c r="F19">
        <f>'T.35.04.E (2)'!$C$11</f>
        <v>12460.860371442832</v>
      </c>
      <c r="G19">
        <f t="shared" si="1"/>
        <v>3</v>
      </c>
      <c r="H19">
        <f t="shared" si="2"/>
        <v>2014</v>
      </c>
      <c r="I19" t="b">
        <f t="shared" si="3"/>
        <v>1</v>
      </c>
      <c r="J19">
        <f t="shared" si="4"/>
        <v>3</v>
      </c>
      <c r="K19">
        <v>1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4027.409429807994</v>
      </c>
      <c r="E20">
        <f t="shared" si="0"/>
        <v>0.4</v>
      </c>
      <c r="F20">
        <f>'T.45.04.E (2)'!$C$11</f>
        <v>15328.553707492063</v>
      </c>
      <c r="G20">
        <f t="shared" si="1"/>
        <v>3</v>
      </c>
      <c r="H20">
        <f t="shared" si="2"/>
        <v>2014</v>
      </c>
      <c r="I20" t="b">
        <f t="shared" si="3"/>
        <v>1</v>
      </c>
      <c r="J20">
        <f t="shared" si="4"/>
        <v>3</v>
      </c>
      <c r="K20">
        <v>1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6080.635479391739</v>
      </c>
      <c r="E21">
        <f t="shared" si="0"/>
        <v>0.4</v>
      </c>
      <c r="F21">
        <f>'T.55.04.E (2)'!$C$11</f>
        <v>22921.347099667008</v>
      </c>
      <c r="G21">
        <f t="shared" si="1"/>
        <v>3</v>
      </c>
      <c r="H21">
        <f t="shared" si="2"/>
        <v>2014</v>
      </c>
      <c r="I21" t="b">
        <f t="shared" si="3"/>
        <v>1</v>
      </c>
      <c r="J21">
        <f t="shared" si="4"/>
        <v>3</v>
      </c>
      <c r="K21">
        <v>1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6082.4696491104642</v>
      </c>
      <c r="E22">
        <f t="shared" si="0"/>
        <v>0.4</v>
      </c>
      <c r="F22">
        <f>'T.26.04.F (2)'!$C$11</f>
        <v>22575.988107814323</v>
      </c>
      <c r="G22">
        <f t="shared" si="1"/>
        <v>3</v>
      </c>
      <c r="H22">
        <f t="shared" si="2"/>
        <v>2014</v>
      </c>
      <c r="I22" t="b">
        <f t="shared" si="3"/>
        <v>1</v>
      </c>
      <c r="J22">
        <f t="shared" si="4"/>
        <v>3</v>
      </c>
      <c r="K22">
        <v>1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6666.5153622454991</v>
      </c>
      <c r="E23">
        <f t="shared" si="0"/>
        <v>0.4</v>
      </c>
      <c r="F23">
        <f>'T.35.04.F (2)'!$C$11</f>
        <v>24717.526600716876</v>
      </c>
      <c r="G23">
        <f t="shared" si="1"/>
        <v>3</v>
      </c>
      <c r="H23">
        <f t="shared" si="2"/>
        <v>2014</v>
      </c>
      <c r="I23" t="b">
        <f t="shared" si="3"/>
        <v>1</v>
      </c>
      <c r="J23">
        <f t="shared" si="4"/>
        <v>3</v>
      </c>
      <c r="K23">
        <v>1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7960.3141838764568</v>
      </c>
      <c r="E24">
        <f t="shared" si="0"/>
        <v>0.4</v>
      </c>
      <c r="F24">
        <f>'T.45.04.F (2)'!$C$11</f>
        <v>30453.595805871144</v>
      </c>
      <c r="G24">
        <f t="shared" si="1"/>
        <v>3</v>
      </c>
      <c r="H24">
        <f t="shared" si="2"/>
        <v>2014</v>
      </c>
      <c r="I24" t="b">
        <f t="shared" si="3"/>
        <v>1</v>
      </c>
      <c r="J24">
        <f t="shared" si="4"/>
        <v>3</v>
      </c>
      <c r="K24">
        <v>1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12066.150108348687</v>
      </c>
      <c r="E25">
        <f t="shared" si="0"/>
        <v>0.4</v>
      </c>
      <c r="F25">
        <f>'T.55.04.F (2)'!$C$11</f>
        <v>45640.942344636904</v>
      </c>
      <c r="G25">
        <f t="shared" si="1"/>
        <v>3</v>
      </c>
      <c r="H25">
        <f t="shared" si="2"/>
        <v>2014</v>
      </c>
      <c r="I25" t="b">
        <f t="shared" si="3"/>
        <v>1</v>
      </c>
      <c r="J25">
        <f t="shared" si="4"/>
        <v>3</v>
      </c>
      <c r="K25">
        <v>1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2464.6376703993092</v>
      </c>
      <c r="E26">
        <f t="shared" si="0"/>
        <v>0.4</v>
      </c>
      <c r="F26" s="13">
        <f>'S.26.04.A (2)'!$C$11</f>
        <v>831.54054879040336</v>
      </c>
      <c r="G26">
        <f t="shared" si="1"/>
        <v>3</v>
      </c>
      <c r="H26">
        <f t="shared" si="2"/>
        <v>2014</v>
      </c>
      <c r="I26" t="b">
        <f t="shared" si="3"/>
        <v>1</v>
      </c>
      <c r="J26">
        <f t="shared" si="4"/>
        <v>3</v>
      </c>
      <c r="K26">
        <v>1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2717.4024770705432</v>
      </c>
      <c r="E27">
        <f t="shared" si="0"/>
        <v>0.4</v>
      </c>
      <c r="F27" s="13">
        <f>'S.35.04.A (2)'!$C$11</f>
        <v>931.17207486473433</v>
      </c>
      <c r="G27">
        <f t="shared" si="1"/>
        <v>3</v>
      </c>
      <c r="H27">
        <f t="shared" si="2"/>
        <v>2014</v>
      </c>
      <c r="I27" t="b">
        <f t="shared" si="3"/>
        <v>1</v>
      </c>
      <c r="J27">
        <f t="shared" si="4"/>
        <v>3</v>
      </c>
      <c r="K27">
        <v>1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3380.9200818008926</v>
      </c>
      <c r="E28">
        <f t="shared" si="0"/>
        <v>0.4</v>
      </c>
      <c r="F28" s="13">
        <f>'S.45.04.A (2)'!$C$11</f>
        <v>1191.2034268923201</v>
      </c>
      <c r="G28">
        <f t="shared" si="1"/>
        <v>3</v>
      </c>
      <c r="H28">
        <f t="shared" si="2"/>
        <v>2014</v>
      </c>
      <c r="I28" t="b">
        <f t="shared" si="3"/>
        <v>1</v>
      </c>
      <c r="J28">
        <f t="shared" si="4"/>
        <v>3</v>
      </c>
      <c r="K28">
        <v>1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4929.8681426517096</v>
      </c>
      <c r="E29">
        <f t="shared" si="0"/>
        <v>0.4</v>
      </c>
      <c r="F29" s="13">
        <f>'S.55.04.A (2)'!$C$11</f>
        <v>1792.4563767057905</v>
      </c>
      <c r="G29">
        <f t="shared" si="1"/>
        <v>3</v>
      </c>
      <c r="H29">
        <f t="shared" si="2"/>
        <v>2014</v>
      </c>
      <c r="I29" t="b">
        <f t="shared" si="3"/>
        <v>1</v>
      </c>
      <c r="J29">
        <f t="shared" si="4"/>
        <v>3</v>
      </c>
      <c r="K29">
        <v>1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4001.9575956701997</v>
      </c>
      <c r="E30">
        <f t="shared" si="0"/>
        <v>0.4</v>
      </c>
      <c r="F30" s="14">
        <f>'S.26.04.B (2)'!$C$11</f>
        <v>1450.356143180675</v>
      </c>
      <c r="G30">
        <f t="shared" si="1"/>
        <v>3</v>
      </c>
      <c r="H30">
        <f t="shared" si="2"/>
        <v>2014</v>
      </c>
      <c r="I30" t="b">
        <f t="shared" si="3"/>
        <v>1</v>
      </c>
      <c r="J30">
        <f t="shared" si="4"/>
        <v>3</v>
      </c>
      <c r="K30">
        <v>1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4509.5079389689126</v>
      </c>
      <c r="E31">
        <f t="shared" si="0"/>
        <v>0.4</v>
      </c>
      <c r="F31" s="14">
        <f>'S.35.04.B (2)'!$C$11</f>
        <v>1650.4179238641602</v>
      </c>
      <c r="G31">
        <f t="shared" si="1"/>
        <v>3</v>
      </c>
      <c r="H31">
        <f t="shared" si="2"/>
        <v>2014</v>
      </c>
      <c r="I31" t="b">
        <f t="shared" si="3"/>
        <v>1</v>
      </c>
      <c r="J31">
        <f t="shared" si="4"/>
        <v>3</v>
      </c>
      <c r="K31">
        <v>1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5841.9578913362584</v>
      </c>
      <c r="E32">
        <f t="shared" si="0"/>
        <v>0.4</v>
      </c>
      <c r="F32" s="14">
        <f>'S.45.04.B (2)'!$C$11</f>
        <v>2172.6110132028639</v>
      </c>
      <c r="G32">
        <f t="shared" si="1"/>
        <v>3</v>
      </c>
      <c r="H32">
        <f t="shared" si="2"/>
        <v>2014</v>
      </c>
      <c r="I32" t="b">
        <f t="shared" si="3"/>
        <v>1</v>
      </c>
      <c r="J32">
        <f t="shared" si="4"/>
        <v>3</v>
      </c>
      <c r="K32">
        <v>1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8952.7590848940217</v>
      </c>
      <c r="E33">
        <f t="shared" si="0"/>
        <v>0.4</v>
      </c>
      <c r="F33" s="14">
        <f>'S.55.04.B (2)'!$C$11</f>
        <v>3380.1546436990302</v>
      </c>
      <c r="G33">
        <f t="shared" si="1"/>
        <v>3</v>
      </c>
      <c r="H33">
        <f t="shared" si="2"/>
        <v>2014</v>
      </c>
      <c r="I33" t="b">
        <f t="shared" si="3"/>
        <v>1</v>
      </c>
      <c r="J33">
        <f t="shared" si="4"/>
        <v>3</v>
      </c>
      <c r="K33">
        <v>1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8613.917371482863</v>
      </c>
      <c r="E34">
        <f t="shared" si="0"/>
        <v>0.4</v>
      </c>
      <c r="F34" s="14">
        <f>'S.26.04.C (2)'!$C$11</f>
        <v>3306.8029263514759</v>
      </c>
      <c r="G34">
        <f t="shared" si="1"/>
        <v>3</v>
      </c>
      <c r="H34">
        <f t="shared" si="2"/>
        <v>2014</v>
      </c>
      <c r="I34" t="b">
        <f t="shared" si="3"/>
        <v>1</v>
      </c>
      <c r="J34">
        <f t="shared" si="4"/>
        <v>3</v>
      </c>
      <c r="K34">
        <v>1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9885.8243246640031</v>
      </c>
      <c r="E35">
        <f t="shared" si="0"/>
        <v>0.4</v>
      </c>
      <c r="F35" s="14">
        <f>'S.35.04.C (2)'!$C$11</f>
        <v>3808.1554708624121</v>
      </c>
      <c r="G35">
        <f t="shared" si="1"/>
        <v>3</v>
      </c>
      <c r="H35">
        <f t="shared" si="2"/>
        <v>2014</v>
      </c>
      <c r="I35" t="b">
        <f t="shared" si="3"/>
        <v>1</v>
      </c>
      <c r="J35">
        <f t="shared" si="4"/>
        <v>3</v>
      </c>
      <c r="K35">
        <v>1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13225.071319942361</v>
      </c>
      <c r="E36">
        <f t="shared" si="0"/>
        <v>0.4</v>
      </c>
      <c r="F36" s="14">
        <f>'S.45.04.C (2)'!$C$11</f>
        <v>5116.8337721345042</v>
      </c>
      <c r="G36">
        <f t="shared" si="1"/>
        <v>3</v>
      </c>
      <c r="H36">
        <f t="shared" si="2"/>
        <v>2014</v>
      </c>
      <c r="I36" t="b">
        <f t="shared" si="3"/>
        <v>1</v>
      </c>
      <c r="J36">
        <f t="shared" si="4"/>
        <v>3</v>
      </c>
      <c r="K36">
        <v>1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21021.431911620955</v>
      </c>
      <c r="E37">
        <f t="shared" si="0"/>
        <v>0.4</v>
      </c>
      <c r="F37" s="14">
        <f>'S.55.04.C (2)'!$C$11</f>
        <v>8143.2494446787441</v>
      </c>
      <c r="G37">
        <f t="shared" si="1"/>
        <v>3</v>
      </c>
      <c r="H37">
        <f t="shared" si="2"/>
        <v>2014</v>
      </c>
      <c r="I37" t="b">
        <f t="shared" si="3"/>
        <v>1</v>
      </c>
      <c r="J37">
        <f t="shared" si="4"/>
        <v>3</v>
      </c>
      <c r="K37">
        <v>1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16300.516997837332</v>
      </c>
      <c r="E38">
        <f t="shared" si="0"/>
        <v>0.4</v>
      </c>
      <c r="F38" s="14">
        <f>'S.26.04.D (2)'!$C$11</f>
        <v>6400.8808983028484</v>
      </c>
      <c r="G38">
        <f t="shared" si="1"/>
        <v>3</v>
      </c>
      <c r="H38">
        <f t="shared" si="2"/>
        <v>2014</v>
      </c>
      <c r="I38" t="b">
        <f t="shared" si="3"/>
        <v>1</v>
      </c>
      <c r="J38">
        <f t="shared" si="4"/>
        <v>3</v>
      </c>
      <c r="K38">
        <v>1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18846.351634155861</v>
      </c>
      <c r="E39">
        <f t="shared" si="0"/>
        <v>0.4</v>
      </c>
      <c r="F39" s="14">
        <f>'S.35.04.D (2)'!$C$11</f>
        <v>7404.3847158595554</v>
      </c>
      <c r="G39">
        <f t="shared" si="1"/>
        <v>3</v>
      </c>
      <c r="H39">
        <f t="shared" si="2"/>
        <v>2014</v>
      </c>
      <c r="I39" t="b">
        <f t="shared" si="3"/>
        <v>1</v>
      </c>
      <c r="J39">
        <f t="shared" si="4"/>
        <v>3</v>
      </c>
      <c r="K39">
        <v>1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25530.26036761919</v>
      </c>
      <c r="E40">
        <f t="shared" si="0"/>
        <v>0.4</v>
      </c>
      <c r="F40" s="14">
        <f>'S.45.04.D (2)'!$C$11</f>
        <v>10023.871703687231</v>
      </c>
      <c r="G40">
        <f t="shared" si="1"/>
        <v>3</v>
      </c>
      <c r="H40">
        <f t="shared" si="2"/>
        <v>2014</v>
      </c>
      <c r="I40" t="b">
        <f t="shared" si="3"/>
        <v>1</v>
      </c>
      <c r="J40">
        <f t="shared" si="4"/>
        <v>3</v>
      </c>
      <c r="K40">
        <v>1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41135.886622832535</v>
      </c>
      <c r="E41">
        <f t="shared" si="0"/>
        <v>0.4</v>
      </c>
      <c r="F41" s="14">
        <f>'S.55.04.D (2)'!$C$11</f>
        <v>16081.740779644944</v>
      </c>
      <c r="G41">
        <f t="shared" si="1"/>
        <v>3</v>
      </c>
      <c r="H41">
        <f t="shared" si="2"/>
        <v>2014</v>
      </c>
      <c r="I41" t="b">
        <f t="shared" si="3"/>
        <v>1</v>
      </c>
      <c r="J41">
        <f t="shared" si="4"/>
        <v>3</v>
      </c>
      <c r="K41">
        <v>1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31673.716250546255</v>
      </c>
      <c r="E42">
        <f t="shared" si="0"/>
        <v>0.4</v>
      </c>
      <c r="F42" s="14">
        <f>'S.26.04.E (2)'!$C$11</f>
        <v>12589.036842205569</v>
      </c>
      <c r="G42">
        <f t="shared" si="1"/>
        <v>3</v>
      </c>
      <c r="H42">
        <f t="shared" si="2"/>
        <v>2014</v>
      </c>
      <c r="I42" t="b">
        <f t="shared" si="3"/>
        <v>1</v>
      </c>
      <c r="J42">
        <f t="shared" si="4"/>
        <v>3</v>
      </c>
      <c r="K42">
        <v>1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36767.406253139539</v>
      </c>
      <c r="E43">
        <f t="shared" si="0"/>
        <v>0.4</v>
      </c>
      <c r="F43" s="14">
        <f>'S.35.04.E (2)'!$C$11</f>
        <v>14596.843205853793</v>
      </c>
      <c r="G43">
        <f t="shared" si="1"/>
        <v>3</v>
      </c>
      <c r="H43">
        <f t="shared" si="2"/>
        <v>2014</v>
      </c>
      <c r="I43" t="b">
        <f t="shared" si="3"/>
        <v>1</v>
      </c>
      <c r="J43">
        <f t="shared" si="4"/>
        <v>3</v>
      </c>
      <c r="K43">
        <v>1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50140.638462972856</v>
      </c>
      <c r="E44">
        <f t="shared" si="0"/>
        <v>0.4</v>
      </c>
      <c r="F44" s="14">
        <f>'S.45.04.E (2)'!$C$11</f>
        <v>19837.947566792693</v>
      </c>
      <c r="G44">
        <f t="shared" si="1"/>
        <v>3</v>
      </c>
      <c r="H44">
        <f t="shared" si="2"/>
        <v>2014</v>
      </c>
      <c r="I44" t="b">
        <f t="shared" si="3"/>
        <v>1</v>
      </c>
      <c r="J44">
        <f t="shared" si="4"/>
        <v>3</v>
      </c>
      <c r="K44">
        <v>1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81364.796045255658</v>
      </c>
      <c r="E45">
        <f t="shared" si="0"/>
        <v>0.4</v>
      </c>
      <c r="F45" s="14">
        <f>'S.55.04.E (2)'!$C$11</f>
        <v>31958.723449577326</v>
      </c>
      <c r="G45">
        <f t="shared" si="1"/>
        <v>3</v>
      </c>
      <c r="H45">
        <f t="shared" si="2"/>
        <v>2014</v>
      </c>
      <c r="I45" t="b">
        <f t="shared" si="3"/>
        <v>1</v>
      </c>
      <c r="J45">
        <f t="shared" si="4"/>
        <v>3</v>
      </c>
      <c r="K45">
        <v>1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62420.114755964081</v>
      </c>
      <c r="E46">
        <f t="shared" si="0"/>
        <v>0.4</v>
      </c>
      <c r="F46" s="14">
        <f>'S.26.04.F (2)'!$C$11</f>
        <v>24965.348730011017</v>
      </c>
      <c r="G46">
        <f t="shared" si="1"/>
        <v>3</v>
      </c>
      <c r="H46">
        <f t="shared" si="2"/>
        <v>2014</v>
      </c>
      <c r="I46" t="b">
        <f t="shared" si="3"/>
        <v>1</v>
      </c>
      <c r="J46">
        <f t="shared" si="4"/>
        <v>3</v>
      </c>
      <c r="K46">
        <v>1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72609.515491106911</v>
      </c>
      <c r="E47">
        <f t="shared" si="0"/>
        <v>0.4</v>
      </c>
      <c r="F47" s="14">
        <f>'S.35.04.F (2)'!$C$11</f>
        <v>28981.760185842319</v>
      </c>
      <c r="G47">
        <f t="shared" si="1"/>
        <v>3</v>
      </c>
      <c r="H47">
        <f t="shared" si="2"/>
        <v>2014</v>
      </c>
      <c r="I47" t="b">
        <f t="shared" si="3"/>
        <v>1</v>
      </c>
      <c r="J47">
        <f t="shared" si="4"/>
        <v>3</v>
      </c>
      <c r="K47">
        <v>1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99361.394653680181</v>
      </c>
      <c r="E48">
        <f t="shared" si="0"/>
        <v>0.4</v>
      </c>
      <c r="F48" s="14">
        <f>'S.45.04.F (2)'!$C$11</f>
        <v>39466.099293003601</v>
      </c>
      <c r="G48">
        <f t="shared" si="1"/>
        <v>3</v>
      </c>
      <c r="H48">
        <f t="shared" si="2"/>
        <v>2014</v>
      </c>
      <c r="I48" t="b">
        <f t="shared" si="3"/>
        <v>1</v>
      </c>
      <c r="J48">
        <f t="shared" si="4"/>
        <v>3</v>
      </c>
      <c r="K48">
        <v>1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161822.61489010192</v>
      </c>
      <c r="E49">
        <f t="shared" si="0"/>
        <v>0.4</v>
      </c>
      <c r="F49" s="14">
        <f>'S.55.04.F (2)'!$C$11</f>
        <v>63712.688789442131</v>
      </c>
      <c r="G49">
        <f t="shared" si="1"/>
        <v>3</v>
      </c>
      <c r="H49">
        <f t="shared" si="2"/>
        <v>2014</v>
      </c>
      <c r="I49" t="b">
        <f t="shared" si="3"/>
        <v>1</v>
      </c>
      <c r="J49">
        <f t="shared" si="4"/>
        <v>3</v>
      </c>
      <c r="K4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04100-B7AD-4AC0-B6D0-8F1B8F0B5842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2.4668070000000001E-3</v>
      </c>
      <c r="D2" s="18"/>
      <c r="I2" s="19"/>
    </row>
    <row r="3" spans="1:9" x14ac:dyDescent="0.25">
      <c r="A3" s="17">
        <v>27</v>
      </c>
      <c r="B3" s="4">
        <v>2.4706089999999999E-3</v>
      </c>
      <c r="D3" s="18"/>
      <c r="I3" s="6"/>
    </row>
    <row r="4" spans="1:9" x14ac:dyDescent="0.25">
      <c r="A4" s="17">
        <v>28</v>
      </c>
      <c r="B4" s="4">
        <v>2.4744120000000001E-3</v>
      </c>
      <c r="D4" s="18"/>
      <c r="I4" s="6"/>
    </row>
    <row r="5" spans="1:9" x14ac:dyDescent="0.25">
      <c r="A5" s="17">
        <v>29</v>
      </c>
      <c r="B5" s="4">
        <v>2.4791650000000002E-3</v>
      </c>
      <c r="D5" s="18"/>
    </row>
    <row r="6" spans="1:9" x14ac:dyDescent="0.25">
      <c r="A6" s="17">
        <v>30</v>
      </c>
      <c r="B6" s="4">
        <v>2.4848679999999999E-3</v>
      </c>
      <c r="D6" s="18"/>
    </row>
    <row r="7" spans="1:9" x14ac:dyDescent="0.25">
      <c r="A7" s="17">
        <v>31</v>
      </c>
      <c r="B7" s="4">
        <v>2.4943740000000002E-3</v>
      </c>
      <c r="D7" s="18"/>
    </row>
    <row r="8" spans="1:9" x14ac:dyDescent="0.25">
      <c r="A8" s="17">
        <v>32</v>
      </c>
      <c r="B8" s="4">
        <v>2.5048309999999999E-3</v>
      </c>
    </row>
    <row r="9" spans="1:9" x14ac:dyDescent="0.25">
      <c r="A9" s="17">
        <v>33</v>
      </c>
      <c r="B9" s="4">
        <v>2.5162380000000001E-3</v>
      </c>
    </row>
    <row r="10" spans="1:9" x14ac:dyDescent="0.25">
      <c r="A10" s="17">
        <v>34</v>
      </c>
      <c r="B10" s="4">
        <v>2.529547E-3</v>
      </c>
    </row>
    <row r="11" spans="1:9" x14ac:dyDescent="0.25">
      <c r="A11" s="17">
        <v>35</v>
      </c>
      <c r="B11" s="4">
        <v>2.543806E-3</v>
      </c>
    </row>
    <row r="12" spans="1:9" x14ac:dyDescent="0.25">
      <c r="A12" s="17">
        <v>36</v>
      </c>
      <c r="B12" s="4">
        <v>2.5599659999999999E-3</v>
      </c>
    </row>
    <row r="13" spans="1:9" x14ac:dyDescent="0.25">
      <c r="A13" s="17">
        <v>37</v>
      </c>
      <c r="B13" s="4">
        <v>2.5827799999999998E-3</v>
      </c>
    </row>
    <row r="14" spans="1:9" x14ac:dyDescent="0.25">
      <c r="A14" s="17">
        <v>38</v>
      </c>
      <c r="B14" s="4">
        <v>2.6093969999999998E-3</v>
      </c>
    </row>
    <row r="15" spans="1:9" x14ac:dyDescent="0.25">
      <c r="A15" s="17">
        <v>39</v>
      </c>
      <c r="B15" s="4">
        <v>2.6360139999999999E-3</v>
      </c>
    </row>
    <row r="16" spans="1:9" x14ac:dyDescent="0.25">
      <c r="A16" s="17">
        <v>40</v>
      </c>
      <c r="B16" s="4">
        <v>2.6635809999999999E-3</v>
      </c>
    </row>
    <row r="17" spans="1:2" x14ac:dyDescent="0.25">
      <c r="A17" s="17">
        <v>41</v>
      </c>
      <c r="B17" s="4">
        <v>2.696852E-3</v>
      </c>
    </row>
    <row r="18" spans="1:2" x14ac:dyDescent="0.25">
      <c r="A18" s="17">
        <v>42</v>
      </c>
      <c r="B18" s="4">
        <v>2.7291730000000001E-3</v>
      </c>
    </row>
    <row r="19" spans="1:2" x14ac:dyDescent="0.25">
      <c r="A19" s="17">
        <v>43</v>
      </c>
      <c r="B19" s="4">
        <v>2.766246E-3</v>
      </c>
    </row>
    <row r="20" spans="1:2" x14ac:dyDescent="0.25">
      <c r="A20" s="17">
        <v>44</v>
      </c>
      <c r="B20" s="4">
        <v>2.8061710000000001E-3</v>
      </c>
    </row>
    <row r="21" spans="1:2" x14ac:dyDescent="0.25">
      <c r="A21" s="17">
        <v>45</v>
      </c>
      <c r="B21" s="4">
        <v>2.8498989999999999E-3</v>
      </c>
    </row>
    <row r="22" spans="1:2" x14ac:dyDescent="0.25">
      <c r="A22" s="17">
        <v>46</v>
      </c>
      <c r="B22" s="4">
        <v>2.8964780000000001E-3</v>
      </c>
    </row>
    <row r="23" spans="1:2" x14ac:dyDescent="0.25">
      <c r="A23" s="17">
        <v>47</v>
      </c>
      <c r="B23" s="4">
        <v>2.9506620000000002E-3</v>
      </c>
    </row>
    <row r="24" spans="1:2" x14ac:dyDescent="0.25">
      <c r="A24" s="17">
        <v>48</v>
      </c>
      <c r="B24" s="4">
        <v>3.0134020000000001E-3</v>
      </c>
    </row>
    <row r="25" spans="1:2" x14ac:dyDescent="0.25">
      <c r="A25" s="17">
        <v>49</v>
      </c>
      <c r="B25" s="4">
        <v>3.0789929999999999E-3</v>
      </c>
    </row>
    <row r="26" spans="1:2" x14ac:dyDescent="0.25">
      <c r="A26" s="17">
        <v>50</v>
      </c>
      <c r="B26" s="4">
        <v>3.1512390000000001E-3</v>
      </c>
    </row>
    <row r="27" spans="1:2" x14ac:dyDescent="0.25">
      <c r="A27" s="17">
        <v>51</v>
      </c>
      <c r="B27" s="4">
        <v>3.229188E-3</v>
      </c>
    </row>
    <row r="28" spans="1:2" x14ac:dyDescent="0.25">
      <c r="A28" s="17">
        <v>52</v>
      </c>
      <c r="B28" s="4">
        <v>3.318545E-3</v>
      </c>
    </row>
    <row r="29" spans="1:2" x14ac:dyDescent="0.25">
      <c r="A29" s="17">
        <v>53</v>
      </c>
      <c r="B29" s="4">
        <v>3.4212090000000001E-3</v>
      </c>
    </row>
    <row r="30" spans="1:2" x14ac:dyDescent="0.25">
      <c r="A30" s="17">
        <v>54</v>
      </c>
      <c r="B30" s="4">
        <v>3.53338E-3</v>
      </c>
    </row>
    <row r="31" spans="1:2" x14ac:dyDescent="0.25">
      <c r="A31" s="17">
        <v>55</v>
      </c>
      <c r="B31" s="4">
        <v>3.6617109999999998E-3</v>
      </c>
    </row>
    <row r="32" spans="1:2" x14ac:dyDescent="0.25">
      <c r="A32" s="17">
        <v>56</v>
      </c>
      <c r="B32" s="4">
        <v>3.8071530000000002E-3</v>
      </c>
    </row>
    <row r="33" spans="1:2" x14ac:dyDescent="0.25">
      <c r="A33" s="17">
        <v>57</v>
      </c>
      <c r="B33" s="4">
        <v>3.9582979999999999E-3</v>
      </c>
    </row>
    <row r="34" spans="1:2" x14ac:dyDescent="0.25">
      <c r="A34" s="17">
        <v>58</v>
      </c>
      <c r="B34" s="4">
        <v>4.120851E-3</v>
      </c>
    </row>
    <row r="35" spans="1:2" x14ac:dyDescent="0.25">
      <c r="A35" s="17">
        <v>59</v>
      </c>
      <c r="B35" s="4">
        <v>4.2986129999999997E-3</v>
      </c>
    </row>
    <row r="36" spans="1:2" x14ac:dyDescent="0.25">
      <c r="A36" s="17">
        <v>60</v>
      </c>
      <c r="B36" s="4">
        <v>4.5124980000000002E-3</v>
      </c>
    </row>
    <row r="37" spans="1:2" x14ac:dyDescent="0.25">
      <c r="A37" s="17">
        <v>61</v>
      </c>
      <c r="B37" s="4">
        <v>4.7406419999999998E-3</v>
      </c>
    </row>
    <row r="38" spans="1:2" x14ac:dyDescent="0.25">
      <c r="A38" s="17">
        <v>62</v>
      </c>
      <c r="B38" s="4">
        <v>4.9668849999999999E-3</v>
      </c>
    </row>
    <row r="39" spans="1:2" x14ac:dyDescent="0.25">
      <c r="A39" s="17">
        <v>63</v>
      </c>
      <c r="B39" s="4">
        <v>5.2168930000000002E-3</v>
      </c>
    </row>
    <row r="40" spans="1:2" x14ac:dyDescent="0.25">
      <c r="A40" s="17">
        <v>64</v>
      </c>
      <c r="B40" s="4">
        <v>5.4821100000000001E-3</v>
      </c>
    </row>
    <row r="41" spans="1:2" x14ac:dyDescent="0.25">
      <c r="A41" s="17">
        <v>65</v>
      </c>
      <c r="B41" s="4">
        <v>5.7777469999999997E-3</v>
      </c>
    </row>
    <row r="42" spans="1:2" x14ac:dyDescent="0.25">
      <c r="A42" s="17">
        <v>66</v>
      </c>
      <c r="B42" s="4">
        <v>6.1180619999999996E-3</v>
      </c>
    </row>
    <row r="43" spans="1:2" x14ac:dyDescent="0.25">
      <c r="A43" s="17">
        <v>67</v>
      </c>
      <c r="B43" s="4">
        <v>6.4830920000000002E-3</v>
      </c>
    </row>
    <row r="44" spans="1:2" x14ac:dyDescent="0.25">
      <c r="A44" s="17">
        <v>68</v>
      </c>
      <c r="B44" s="4">
        <v>6.8699859999999998E-3</v>
      </c>
    </row>
    <row r="45" spans="1:2" x14ac:dyDescent="0.25">
      <c r="A45" s="17">
        <v>69</v>
      </c>
      <c r="B45" s="4">
        <v>7.3063119999999997E-3</v>
      </c>
    </row>
    <row r="46" spans="1:2" x14ac:dyDescent="0.25">
      <c r="A46" s="17">
        <v>70</v>
      </c>
      <c r="B46" s="4">
        <v>7.7977719999999997E-3</v>
      </c>
    </row>
    <row r="47" spans="1:2" x14ac:dyDescent="0.25">
      <c r="A47" s="17">
        <v>71</v>
      </c>
      <c r="B47" s="4">
        <v>8.3605269999999995E-3</v>
      </c>
    </row>
    <row r="48" spans="1:2" x14ac:dyDescent="0.25">
      <c r="A48" s="17">
        <v>72</v>
      </c>
      <c r="B48" s="4">
        <v>9.009787E-3</v>
      </c>
    </row>
    <row r="49" spans="1:2" x14ac:dyDescent="0.25">
      <c r="A49" s="17">
        <v>73</v>
      </c>
      <c r="B49" s="4">
        <v>9.7579090000000004E-3</v>
      </c>
    </row>
    <row r="50" spans="1:2" x14ac:dyDescent="0.25">
      <c r="A50" s="17">
        <v>74</v>
      </c>
      <c r="B50" s="4">
        <v>1.0650522000000001E-2</v>
      </c>
    </row>
    <row r="51" spans="1:2" x14ac:dyDescent="0.25">
      <c r="A51" s="17">
        <v>75</v>
      </c>
      <c r="B51" s="4">
        <v>1.1678121E-2</v>
      </c>
    </row>
    <row r="52" spans="1:2" x14ac:dyDescent="0.25">
      <c r="A52" s="17">
        <v>76</v>
      </c>
      <c r="B52" s="4">
        <v>1.2859717E-2</v>
      </c>
    </row>
    <row r="53" spans="1:2" x14ac:dyDescent="0.25">
      <c r="A53" s="17">
        <v>77</v>
      </c>
      <c r="B53" s="4">
        <v>1.4223828000000001E-2</v>
      </c>
    </row>
    <row r="54" spans="1:2" x14ac:dyDescent="0.25">
      <c r="A54" s="17">
        <v>78</v>
      </c>
      <c r="B54" s="4">
        <v>1.5749540999999999E-2</v>
      </c>
    </row>
    <row r="55" spans="1:2" x14ac:dyDescent="0.25">
      <c r="A55" s="17">
        <v>79</v>
      </c>
      <c r="B55" s="4">
        <v>1.7447312E-2</v>
      </c>
    </row>
    <row r="56" spans="1:2" x14ac:dyDescent="0.25">
      <c r="A56" s="17">
        <v>80</v>
      </c>
      <c r="B56" s="4">
        <v>1.9300032000000002E-2</v>
      </c>
    </row>
    <row r="57" spans="1:2" x14ac:dyDescent="0.25">
      <c r="A57" s="17">
        <v>81</v>
      </c>
      <c r="B57" s="4">
        <v>2.1337168E-2</v>
      </c>
    </row>
    <row r="58" spans="1:2" x14ac:dyDescent="0.25">
      <c r="A58" s="17">
        <v>82</v>
      </c>
      <c r="B58" s="4">
        <v>2.3628113999999999E-2</v>
      </c>
    </row>
    <row r="59" spans="1:2" x14ac:dyDescent="0.25">
      <c r="A59" s="17">
        <v>83</v>
      </c>
      <c r="B59" s="4">
        <v>2.6203289000000001E-2</v>
      </c>
    </row>
    <row r="60" spans="1:2" x14ac:dyDescent="0.25">
      <c r="A60" s="17">
        <v>84</v>
      </c>
      <c r="B60" s="4">
        <v>2.9108322999999998E-2</v>
      </c>
    </row>
    <row r="61" spans="1:2" x14ac:dyDescent="0.25">
      <c r="A61" s="17">
        <v>85</v>
      </c>
      <c r="B61" s="4">
        <v>3.2245303000000003E-2</v>
      </c>
    </row>
    <row r="62" spans="1:2" x14ac:dyDescent="0.25">
      <c r="A62" s="17">
        <v>86</v>
      </c>
      <c r="B62" s="4">
        <v>3.5522971E-2</v>
      </c>
    </row>
    <row r="63" spans="1:2" x14ac:dyDescent="0.25">
      <c r="A63" s="17">
        <v>87</v>
      </c>
      <c r="B63" s="4">
        <v>4.8051124000000001E-2</v>
      </c>
    </row>
    <row r="64" spans="1:2" x14ac:dyDescent="0.25">
      <c r="A64" s="17">
        <v>88</v>
      </c>
      <c r="B64" s="4">
        <v>6.1583839000000001E-2</v>
      </c>
    </row>
    <row r="65" spans="1:2" x14ac:dyDescent="0.25">
      <c r="A65" s="17">
        <v>89</v>
      </c>
      <c r="B65" s="4">
        <v>7.6495508000000004E-2</v>
      </c>
    </row>
    <row r="66" spans="1:2" x14ac:dyDescent="0.25">
      <c r="A66" s="17">
        <v>90</v>
      </c>
      <c r="B66" s="4">
        <v>9.2986215999999997E-2</v>
      </c>
    </row>
    <row r="67" spans="1:2" x14ac:dyDescent="0.25">
      <c r="A67" s="17">
        <v>91</v>
      </c>
      <c r="B67" s="4">
        <v>0.109364504</v>
      </c>
    </row>
    <row r="68" spans="1:2" x14ac:dyDescent="0.25">
      <c r="A68" s="17">
        <v>92</v>
      </c>
      <c r="B68" s="4">
        <v>0.12705264299999999</v>
      </c>
    </row>
    <row r="69" spans="1:2" x14ac:dyDescent="0.25">
      <c r="A69" s="17">
        <v>93</v>
      </c>
      <c r="B69" s="4">
        <v>0.145586511</v>
      </c>
    </row>
    <row r="70" spans="1:2" x14ac:dyDescent="0.25">
      <c r="A70" s="17">
        <v>94</v>
      </c>
      <c r="B70" s="4">
        <v>0.16473611299999999</v>
      </c>
    </row>
    <row r="71" spans="1:2" x14ac:dyDescent="0.25">
      <c r="A71" s="17">
        <v>95</v>
      </c>
      <c r="B71" s="4">
        <v>0.18528323299999999</v>
      </c>
    </row>
    <row r="72" spans="1:2" x14ac:dyDescent="0.25">
      <c r="A72" s="17">
        <v>96</v>
      </c>
      <c r="B72" s="4">
        <v>0.20641411200000001</v>
      </c>
    </row>
    <row r="73" spans="1:2" x14ac:dyDescent="0.25">
      <c r="A73" s="17">
        <v>97</v>
      </c>
      <c r="B73" s="4">
        <v>0.22879502199999999</v>
      </c>
    </row>
    <row r="74" spans="1:2" x14ac:dyDescent="0.25">
      <c r="A74" s="17">
        <v>98</v>
      </c>
      <c r="B74" s="4">
        <v>0.25248784600000002</v>
      </c>
    </row>
    <row r="75" spans="1:2" x14ac:dyDescent="0.25">
      <c r="A75" s="17">
        <v>99</v>
      </c>
      <c r="B75" s="4">
        <v>0.27661797300000002</v>
      </c>
    </row>
    <row r="76" spans="1:2" x14ac:dyDescent="0.25">
      <c r="A76" s="17">
        <v>100</v>
      </c>
      <c r="B76" s="4">
        <v>0.30183517399999998</v>
      </c>
    </row>
    <row r="77" spans="1:2" x14ac:dyDescent="0.25">
      <c r="A77" s="17">
        <v>101</v>
      </c>
      <c r="B77" s="4">
        <v>0.327222552</v>
      </c>
    </row>
    <row r="78" spans="1:2" x14ac:dyDescent="0.25">
      <c r="A78" s="17">
        <v>102</v>
      </c>
      <c r="B78" s="4">
        <v>0.35219428400000002</v>
      </c>
    </row>
    <row r="79" spans="1:2" x14ac:dyDescent="0.25">
      <c r="A79" s="17">
        <v>103</v>
      </c>
      <c r="B79" s="4">
        <v>0.377763185</v>
      </c>
    </row>
    <row r="80" spans="1:2" x14ac:dyDescent="0.25">
      <c r="A80" s="17">
        <v>104</v>
      </c>
      <c r="B80" s="4">
        <v>0.40377970400000002</v>
      </c>
    </row>
    <row r="81" spans="1:2" x14ac:dyDescent="0.25">
      <c r="A81" s="17">
        <v>105</v>
      </c>
      <c r="B81" s="4">
        <v>0.43007572599999999</v>
      </c>
    </row>
    <row r="82" spans="1:2" x14ac:dyDescent="0.25">
      <c r="A82" s="17">
        <v>106</v>
      </c>
      <c r="B82" s="4">
        <v>0.45648519999999998</v>
      </c>
    </row>
    <row r="83" spans="1:2" x14ac:dyDescent="0.25">
      <c r="A83" s="17">
        <v>107</v>
      </c>
      <c r="B83" s="4">
        <v>0.483034941</v>
      </c>
    </row>
    <row r="84" spans="1:2" x14ac:dyDescent="0.25">
      <c r="A84" s="17">
        <v>108</v>
      </c>
      <c r="B84" s="4">
        <v>0.509773425</v>
      </c>
    </row>
    <row r="85" spans="1:2" x14ac:dyDescent="0.25">
      <c r="A85" s="17">
        <v>109</v>
      </c>
      <c r="B85" s="4">
        <v>0.53654903799999998</v>
      </c>
    </row>
    <row r="86" spans="1:2" x14ac:dyDescent="0.25">
      <c r="A86" s="17">
        <v>110</v>
      </c>
      <c r="B86" s="4">
        <v>0.56320604299999999</v>
      </c>
    </row>
    <row r="87" spans="1:2" x14ac:dyDescent="0.25">
      <c r="A87" s="17">
        <v>111</v>
      </c>
      <c r="B87" s="4">
        <v>0.59415461300000005</v>
      </c>
    </row>
    <row r="88" spans="1:2" x14ac:dyDescent="0.25">
      <c r="A88" s="17">
        <v>112</v>
      </c>
      <c r="B88" s="4">
        <v>0.62493506799999998</v>
      </c>
    </row>
    <row r="89" spans="1:2" x14ac:dyDescent="0.25">
      <c r="A89" s="17">
        <v>113</v>
      </c>
      <c r="B89" s="4">
        <v>0.65550924799999999</v>
      </c>
    </row>
    <row r="90" spans="1:2" x14ac:dyDescent="0.25">
      <c r="A90" s="17">
        <v>114</v>
      </c>
      <c r="B90" s="4">
        <v>0.68583899100000001</v>
      </c>
    </row>
    <row r="91" spans="1:2" x14ac:dyDescent="0.25">
      <c r="A91" s="17">
        <v>115</v>
      </c>
      <c r="B91" s="4">
        <v>0.71588716699999999</v>
      </c>
    </row>
    <row r="92" spans="1:2" x14ac:dyDescent="0.25">
      <c r="A92" s="17">
        <v>116</v>
      </c>
      <c r="B92" s="4">
        <v>0.74578270000000002</v>
      </c>
    </row>
    <row r="93" spans="1:2" x14ac:dyDescent="0.25">
      <c r="A93" s="17">
        <v>117</v>
      </c>
      <c r="B93" s="4">
        <v>0.77567720100000004</v>
      </c>
    </row>
    <row r="94" spans="1:2" x14ac:dyDescent="0.25">
      <c r="A94" s="17">
        <v>118</v>
      </c>
      <c r="B94" s="4">
        <v>0.80557273399999996</v>
      </c>
    </row>
    <row r="95" spans="1:2" x14ac:dyDescent="0.25">
      <c r="A95" s="17">
        <v>119</v>
      </c>
      <c r="B95" s="4">
        <v>0.83546826699999999</v>
      </c>
    </row>
    <row r="96" spans="1:2" x14ac:dyDescent="0.25">
      <c r="A96" s="20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3FEBC-1846-4854-BF49-F87E9C755FE9}">
  <dimension ref="A1:M142"/>
  <sheetViews>
    <sheetView topLeftCell="A47" workbookViewId="0">
      <selection activeCell="G73" sqref="G7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1" t="s">
        <v>54</v>
      </c>
      <c r="C1" s="22" t="s">
        <v>55</v>
      </c>
      <c r="D1" s="22" t="s">
        <v>56</v>
      </c>
      <c r="E1" s="23" t="s">
        <v>57</v>
      </c>
    </row>
    <row r="2" spans="1:7" x14ac:dyDescent="0.25">
      <c r="A2" s="17">
        <v>1962</v>
      </c>
      <c r="B2" s="24">
        <v>2.6700000000000002E-2</v>
      </c>
      <c r="C2" s="24">
        <v>3.1E-2</v>
      </c>
      <c r="D2" s="24">
        <v>3.5200000000000002E-2</v>
      </c>
      <c r="E2" s="25">
        <v>4.4900000000000002E-2</v>
      </c>
      <c r="G2" s="5" t="s">
        <v>58</v>
      </c>
    </row>
    <row r="3" spans="1:7" x14ac:dyDescent="0.25">
      <c r="A3" s="17">
        <v>1963</v>
      </c>
      <c r="B3" s="24">
        <v>2.3699999999999999E-2</v>
      </c>
      <c r="C3" s="24">
        <v>3.78E-2</v>
      </c>
      <c r="D3" s="24">
        <v>0.04</v>
      </c>
      <c r="E3" s="25">
        <v>4.7500000000000001E-2</v>
      </c>
    </row>
    <row r="4" spans="1:7" x14ac:dyDescent="0.25">
      <c r="A4" s="17">
        <v>1964</v>
      </c>
      <c r="B4" s="24">
        <v>2.6700000000000002E-2</v>
      </c>
      <c r="C4" s="24">
        <v>3.9800000000000002E-2</v>
      </c>
      <c r="D4" s="24">
        <v>4.3900000000000002E-2</v>
      </c>
      <c r="E4" s="25">
        <v>4.7899999999999998E-2</v>
      </c>
    </row>
    <row r="5" spans="1:7" x14ac:dyDescent="0.25">
      <c r="A5" s="17">
        <v>1965</v>
      </c>
      <c r="B5" s="24">
        <v>3.4099999999999998E-2</v>
      </c>
      <c r="C5" s="24">
        <v>4.48E-2</v>
      </c>
      <c r="D5" s="24">
        <v>4.58E-2</v>
      </c>
      <c r="E5" s="25">
        <v>4.7500000000000001E-2</v>
      </c>
    </row>
    <row r="6" spans="1:7" x14ac:dyDescent="0.25">
      <c r="A6" s="17">
        <v>1966</v>
      </c>
      <c r="B6" s="24">
        <v>3.1699999999999999E-2</v>
      </c>
      <c r="C6" s="24">
        <v>5.9299999999999999E-2</v>
      </c>
      <c r="D6" s="24">
        <v>6.0999999999999999E-2</v>
      </c>
      <c r="E6" s="25">
        <v>5.79E-2</v>
      </c>
    </row>
    <row r="7" spans="1:7" x14ac:dyDescent="0.25">
      <c r="A7" s="17">
        <v>1967</v>
      </c>
      <c r="B7" s="24">
        <v>3.15E-2</v>
      </c>
      <c r="C7" s="24">
        <v>4.8399999999999999E-2</v>
      </c>
      <c r="D7" s="24">
        <v>5.62E-2</v>
      </c>
      <c r="E7" s="25">
        <v>5.79E-2</v>
      </c>
    </row>
    <row r="8" spans="1:7" x14ac:dyDescent="0.25">
      <c r="A8" s="17">
        <v>1968</v>
      </c>
      <c r="B8" s="24">
        <v>3.1800000000000002E-2</v>
      </c>
      <c r="C8" s="24">
        <v>6.2199999999999998E-2</v>
      </c>
      <c r="D8" s="24">
        <v>6.2799999999999995E-2</v>
      </c>
      <c r="E8" s="25">
        <v>6.2300000000000001E-2</v>
      </c>
    </row>
    <row r="9" spans="1:7" x14ac:dyDescent="0.25">
      <c r="A9" s="17">
        <v>1969</v>
      </c>
      <c r="B9" s="24">
        <v>3.15E-2</v>
      </c>
      <c r="C9" s="24">
        <v>9.0200000000000002E-2</v>
      </c>
      <c r="D9" s="24">
        <v>7.9299999999999995E-2</v>
      </c>
      <c r="E9" s="25">
        <v>7.3899999999999993E-2</v>
      </c>
    </row>
    <row r="10" spans="1:7" x14ac:dyDescent="0.25">
      <c r="A10" s="17">
        <v>1970</v>
      </c>
      <c r="B10" s="24">
        <v>4.5400000000000003E-2</v>
      </c>
      <c r="C10" s="24">
        <v>8.3000000000000004E-2</v>
      </c>
      <c r="D10" s="24">
        <v>8.0399999999999999E-2</v>
      </c>
      <c r="E10" s="25">
        <v>8.5500000000000007E-2</v>
      </c>
    </row>
    <row r="11" spans="1:7" x14ac:dyDescent="0.25">
      <c r="A11" s="17">
        <v>1971</v>
      </c>
      <c r="B11" s="24">
        <v>5.1999999999999998E-2</v>
      </c>
      <c r="C11" s="24">
        <v>5.04E-2</v>
      </c>
      <c r="D11" s="24">
        <v>5.2900000000000003E-2</v>
      </c>
      <c r="E11" s="25">
        <v>6.7000000000000004E-2</v>
      </c>
    </row>
    <row r="12" spans="1:7" x14ac:dyDescent="0.25">
      <c r="A12" s="17">
        <v>1972</v>
      </c>
      <c r="B12" s="24">
        <v>5.5399999999999998E-2</v>
      </c>
      <c r="C12" s="24">
        <v>5.04E-2</v>
      </c>
      <c r="D12" s="24">
        <v>5.6300000000000003E-2</v>
      </c>
      <c r="E12" s="25">
        <v>7.1099999999999997E-2</v>
      </c>
    </row>
    <row r="13" spans="1:7" x14ac:dyDescent="0.25">
      <c r="A13" s="17">
        <v>1973</v>
      </c>
      <c r="B13" s="24">
        <v>7.9500000000000001E-2</v>
      </c>
      <c r="C13" s="24">
        <v>9.7000000000000003E-2</v>
      </c>
      <c r="D13" s="24">
        <v>8.14E-2</v>
      </c>
      <c r="E13" s="25">
        <v>7.5700000000000003E-2</v>
      </c>
    </row>
    <row r="14" spans="1:7" x14ac:dyDescent="0.25">
      <c r="A14" s="17">
        <v>1974</v>
      </c>
      <c r="B14" s="24">
        <v>0.12620000000000001</v>
      </c>
      <c r="C14" s="24">
        <v>0.11899999999999999</v>
      </c>
      <c r="D14" s="24">
        <v>9.3600000000000003E-2</v>
      </c>
      <c r="E14" s="25">
        <v>8.5900000000000004E-2</v>
      </c>
    </row>
    <row r="15" spans="1:7" x14ac:dyDescent="0.25">
      <c r="A15" s="17">
        <v>1975</v>
      </c>
      <c r="B15" s="24">
        <v>8.9099999999999999E-2</v>
      </c>
      <c r="C15" s="24">
        <v>6.3600000000000004E-2</v>
      </c>
      <c r="D15" s="24">
        <v>7.4099999999999999E-2</v>
      </c>
      <c r="E15" s="25">
        <v>8.7499999999999994E-2</v>
      </c>
    </row>
    <row r="16" spans="1:7" x14ac:dyDescent="0.25">
      <c r="A16" s="17">
        <v>1976</v>
      </c>
      <c r="B16" s="24">
        <v>7.22E-2</v>
      </c>
      <c r="C16" s="24">
        <v>5.5599999999999997E-2</v>
      </c>
      <c r="D16" s="24">
        <v>6.5100000000000005E-2</v>
      </c>
      <c r="E16" s="25">
        <v>8.4699999999999998E-2</v>
      </c>
    </row>
    <row r="17" spans="1:5" x14ac:dyDescent="0.25">
      <c r="A17" s="17">
        <v>1977</v>
      </c>
      <c r="B17" s="24">
        <v>8.3500000000000005E-2</v>
      </c>
      <c r="C17" s="24">
        <v>6.3200000000000006E-2</v>
      </c>
      <c r="D17" s="24">
        <v>6.9199999999999998E-2</v>
      </c>
      <c r="E17" s="25">
        <v>8.4500000000000006E-2</v>
      </c>
    </row>
    <row r="18" spans="1:5" x14ac:dyDescent="0.25">
      <c r="A18" s="17">
        <v>1978</v>
      </c>
      <c r="B18" s="24">
        <v>7.3700000000000002E-2</v>
      </c>
      <c r="C18" s="24">
        <v>9.2100000000000001E-2</v>
      </c>
      <c r="D18" s="24">
        <v>9.6500000000000002E-2</v>
      </c>
      <c r="E18" s="25">
        <v>9.7299999999999998E-2</v>
      </c>
    </row>
    <row r="19" spans="1:5" x14ac:dyDescent="0.25">
      <c r="A19" s="17">
        <v>1979</v>
      </c>
      <c r="B19" s="24">
        <v>8.0600000000000005E-2</v>
      </c>
      <c r="C19" s="24">
        <v>0.13200000000000001</v>
      </c>
      <c r="D19" s="24">
        <v>0.126</v>
      </c>
      <c r="E19" s="25">
        <v>0.1123</v>
      </c>
    </row>
    <row r="20" spans="1:5" x14ac:dyDescent="0.25">
      <c r="A20" s="17">
        <v>1980</v>
      </c>
      <c r="B20" s="24">
        <v>0.1255</v>
      </c>
      <c r="C20" s="24">
        <v>0.14649999999999999</v>
      </c>
      <c r="D20" s="24">
        <v>0.1323</v>
      </c>
      <c r="E20" s="25">
        <v>0.1258</v>
      </c>
    </row>
    <row r="21" spans="1:5" x14ac:dyDescent="0.25">
      <c r="A21" s="17">
        <v>1981</v>
      </c>
      <c r="B21" s="24">
        <v>0.1129</v>
      </c>
      <c r="C21" s="24">
        <v>0.17480000000000001</v>
      </c>
      <c r="D21" s="24">
        <v>0.15609999999999999</v>
      </c>
      <c r="E21" s="25">
        <v>0.14630000000000001</v>
      </c>
    </row>
    <row r="22" spans="1:5" x14ac:dyDescent="0.25">
      <c r="A22" s="17">
        <v>1982</v>
      </c>
      <c r="B22" s="24">
        <v>7.6300000000000007E-2</v>
      </c>
      <c r="C22" s="24">
        <v>0.14180000000000001</v>
      </c>
      <c r="D22" s="24">
        <v>0.1419</v>
      </c>
      <c r="E22" s="25">
        <v>0.15029999999999999</v>
      </c>
    </row>
    <row r="23" spans="1:5" x14ac:dyDescent="0.25">
      <c r="A23" s="17">
        <v>1983</v>
      </c>
      <c r="B23" s="24">
        <v>7.3400000000000007E-2</v>
      </c>
      <c r="C23" s="24">
        <v>9.9299999999999999E-2</v>
      </c>
      <c r="D23" s="24">
        <v>0.1047</v>
      </c>
      <c r="E23" s="25">
        <v>0.12180000000000001</v>
      </c>
    </row>
    <row r="24" spans="1:5" x14ac:dyDescent="0.25">
      <c r="A24" s="17">
        <v>1984</v>
      </c>
      <c r="B24" s="24">
        <v>6.1600000000000002E-2</v>
      </c>
      <c r="C24" s="24">
        <v>0.1195</v>
      </c>
      <c r="D24" s="24">
        <v>0.12670000000000001</v>
      </c>
      <c r="E24" s="25">
        <v>0.14430000000000001</v>
      </c>
    </row>
    <row r="25" spans="1:5" x14ac:dyDescent="0.25">
      <c r="A25" s="17">
        <v>1985</v>
      </c>
      <c r="B25" s="24">
        <v>4.2500000000000003E-2</v>
      </c>
      <c r="C25" s="24">
        <v>9.2700000000000005E-2</v>
      </c>
      <c r="D25" s="24">
        <v>9.6000000000000002E-2</v>
      </c>
      <c r="E25" s="25">
        <v>0.1201</v>
      </c>
    </row>
    <row r="26" spans="1:5" x14ac:dyDescent="0.25">
      <c r="A26" s="17">
        <v>1986</v>
      </c>
      <c r="B26" s="24">
        <v>2.7300000000000001E-2</v>
      </c>
      <c r="C26" s="24">
        <v>7.3300000000000004E-2</v>
      </c>
      <c r="D26" s="24">
        <v>6.8900000000000003E-2</v>
      </c>
      <c r="E26" s="25">
        <v>8.2799999999999999E-2</v>
      </c>
    </row>
    <row r="27" spans="1:5" x14ac:dyDescent="0.25">
      <c r="A27" s="17">
        <v>1987</v>
      </c>
      <c r="B27" s="24">
        <v>3.56E-2</v>
      </c>
      <c r="C27" s="24">
        <v>7.4300000000000005E-2</v>
      </c>
      <c r="D27" s="24">
        <v>0.15079999999999999</v>
      </c>
      <c r="E27" s="25">
        <v>0.17</v>
      </c>
    </row>
    <row r="28" spans="1:5" x14ac:dyDescent="0.25">
      <c r="A28" s="17">
        <v>1988</v>
      </c>
      <c r="B28" s="24">
        <v>5.0599999999999999E-2</v>
      </c>
      <c r="C28" s="24">
        <v>8.9399999999999993E-2</v>
      </c>
      <c r="D28" s="24">
        <v>9.0399999999999994E-2</v>
      </c>
      <c r="E28" s="25">
        <v>0.1033</v>
      </c>
    </row>
    <row r="29" spans="1:5" x14ac:dyDescent="0.25">
      <c r="A29" s="17">
        <v>1989</v>
      </c>
      <c r="B29" s="24">
        <v>5.6899999999999999E-2</v>
      </c>
      <c r="C29" s="24">
        <v>0.1084</v>
      </c>
      <c r="D29" s="24">
        <v>0.10050000000000001</v>
      </c>
      <c r="E29" s="25">
        <v>0.1</v>
      </c>
    </row>
    <row r="30" spans="1:5" x14ac:dyDescent="0.25">
      <c r="A30" s="17">
        <v>1990</v>
      </c>
      <c r="B30" s="24">
        <v>6.4299999999999996E-2</v>
      </c>
      <c r="C30" s="24">
        <v>9.5600000000000004E-2</v>
      </c>
      <c r="D30" s="24">
        <v>9.3100000000000002E-2</v>
      </c>
      <c r="E30" s="25">
        <v>0.10050000000000001</v>
      </c>
    </row>
    <row r="31" spans="1:5" x14ac:dyDescent="0.25">
      <c r="A31" s="17">
        <v>1991</v>
      </c>
      <c r="B31" s="24">
        <v>4.82E-2</v>
      </c>
      <c r="C31" s="24">
        <v>6.5199999999999994E-2</v>
      </c>
      <c r="D31" s="24">
        <v>6.6699999999999995E-2</v>
      </c>
      <c r="E31" s="25">
        <v>8.8999999999999996E-2</v>
      </c>
    </row>
    <row r="32" spans="1:5" x14ac:dyDescent="0.25">
      <c r="A32" s="17">
        <v>1992</v>
      </c>
      <c r="B32" s="24">
        <v>5.0799999999999998E-2</v>
      </c>
      <c r="C32" s="24">
        <v>4.1500000000000002E-2</v>
      </c>
      <c r="D32" s="24">
        <v>4.5199999999999997E-2</v>
      </c>
      <c r="E32" s="25">
        <v>7.9500000000000001E-2</v>
      </c>
    </row>
    <row r="33" spans="1:13" x14ac:dyDescent="0.25">
      <c r="A33" s="17">
        <v>1993</v>
      </c>
      <c r="B33" s="24">
        <v>4.3200000000000002E-2</v>
      </c>
      <c r="C33" s="24">
        <v>3.4000000000000002E-2</v>
      </c>
      <c r="D33" s="24">
        <v>3.8300000000000001E-2</v>
      </c>
      <c r="E33" s="25">
        <v>6.6100000000000006E-2</v>
      </c>
    </row>
    <row r="34" spans="1:13" x14ac:dyDescent="0.25">
      <c r="A34" s="17">
        <v>1994</v>
      </c>
      <c r="B34" s="24">
        <v>4.24E-2</v>
      </c>
      <c r="C34" s="24">
        <v>4.8099999999999997E-2</v>
      </c>
      <c r="D34" s="24">
        <v>6.0600000000000001E-2</v>
      </c>
      <c r="E34" s="25">
        <v>7.9799999999999996E-2</v>
      </c>
    </row>
    <row r="35" spans="1:13" x14ac:dyDescent="0.25">
      <c r="A35" s="17">
        <v>1995</v>
      </c>
      <c r="B35" s="24">
        <v>3.73E-2</v>
      </c>
      <c r="C35" s="24">
        <v>6.7799999999999999E-2</v>
      </c>
      <c r="D35" s="24">
        <v>6.8900000000000003E-2</v>
      </c>
      <c r="E35" s="25">
        <v>7.5999999999999998E-2</v>
      </c>
    </row>
    <row r="36" spans="1:13" x14ac:dyDescent="0.25">
      <c r="A36" s="17">
        <v>1996</v>
      </c>
      <c r="B36" s="24">
        <v>3.61E-2</v>
      </c>
      <c r="C36" s="24">
        <v>6.2300000000000001E-2</v>
      </c>
      <c r="D36" s="24">
        <v>6.4399999999999999E-2</v>
      </c>
      <c r="E36" s="25">
        <v>7.4300000000000005E-2</v>
      </c>
    </row>
    <row r="37" spans="1:13" x14ac:dyDescent="0.25">
      <c r="A37" s="17">
        <v>1997</v>
      </c>
      <c r="B37" s="24">
        <v>2.6700000000000002E-2</v>
      </c>
      <c r="C37" s="24">
        <v>5.9700000000000003E-2</v>
      </c>
      <c r="D37" s="24">
        <v>6.13E-2</v>
      </c>
      <c r="E37" s="25">
        <v>6.9199999999999998E-2</v>
      </c>
    </row>
    <row r="38" spans="1:13" x14ac:dyDescent="0.25">
      <c r="A38" s="17">
        <v>1998</v>
      </c>
      <c r="B38" s="24">
        <v>2.53E-2</v>
      </c>
      <c r="C38" s="24">
        <v>6.1499999999999999E-2</v>
      </c>
      <c r="D38" s="24">
        <v>5.79E-2</v>
      </c>
      <c r="E38" s="25">
        <v>6.0299999999999999E-2</v>
      </c>
    </row>
    <row r="39" spans="1:13" x14ac:dyDescent="0.25">
      <c r="A39" s="17">
        <v>1999</v>
      </c>
      <c r="B39" s="24">
        <v>2.0799999999999999E-2</v>
      </c>
      <c r="C39" s="24">
        <v>5.8700000000000002E-2</v>
      </c>
      <c r="D39" s="24">
        <v>5.9700000000000003E-2</v>
      </c>
      <c r="E39" s="25">
        <v>6.6100000000000006E-2</v>
      </c>
    </row>
    <row r="40" spans="1:13" x14ac:dyDescent="0.25">
      <c r="A40" s="17">
        <v>2000</v>
      </c>
      <c r="B40" s="24">
        <v>2.52E-2</v>
      </c>
      <c r="C40" s="24">
        <v>6.9400000000000003E-2</v>
      </c>
      <c r="D40" s="24">
        <v>6.7900000000000002E-2</v>
      </c>
      <c r="E40" s="25">
        <v>6.6900000000000001E-2</v>
      </c>
      <c r="J40" s="24"/>
      <c r="K40" s="5"/>
      <c r="L40" s="5"/>
      <c r="M40" s="5"/>
    </row>
    <row r="41" spans="1:13" x14ac:dyDescent="0.25">
      <c r="A41" s="17">
        <v>2001</v>
      </c>
      <c r="B41" s="24">
        <v>3.3000000000000002E-2</v>
      </c>
      <c r="C41" s="24">
        <v>4.2599999999999999E-2</v>
      </c>
      <c r="D41" s="24">
        <v>3.8199999999999998E-2</v>
      </c>
      <c r="E41" s="25">
        <v>5.5300000000000002E-2</v>
      </c>
      <c r="J41" s="26"/>
      <c r="K41" s="5"/>
      <c r="L41" s="5"/>
      <c r="M41" s="5"/>
    </row>
    <row r="42" spans="1:13" x14ac:dyDescent="0.25">
      <c r="A42" s="17">
        <v>2002</v>
      </c>
      <c r="B42" s="24">
        <v>1.9900000000000001E-2</v>
      </c>
      <c r="C42" s="24">
        <v>1.8599999999999998E-2</v>
      </c>
      <c r="D42" s="24">
        <v>2.23E-2</v>
      </c>
      <c r="E42" s="25">
        <v>5.0700000000000002E-2</v>
      </c>
      <c r="J42" s="27"/>
      <c r="K42" s="5"/>
      <c r="M42" s="5"/>
    </row>
    <row r="43" spans="1:13" x14ac:dyDescent="0.25">
      <c r="A43" s="17">
        <v>2003</v>
      </c>
      <c r="B43" s="24">
        <v>2.07E-2</v>
      </c>
      <c r="C43" s="24">
        <v>1.24E-2</v>
      </c>
      <c r="D43" s="24">
        <v>1.3599999999999999E-2</v>
      </c>
      <c r="E43" s="25">
        <v>4.48E-2</v>
      </c>
      <c r="J43" s="27"/>
      <c r="K43" s="5"/>
      <c r="M43" s="5"/>
    </row>
    <row r="44" spans="1:13" x14ac:dyDescent="0.25">
      <c r="A44" s="17">
        <v>2004</v>
      </c>
      <c r="B44" s="24">
        <v>2.4799999999999999E-2</v>
      </c>
      <c r="C44" s="24">
        <v>1.5900000000000001E-2</v>
      </c>
      <c r="D44" s="24">
        <v>2.1899999999999999E-2</v>
      </c>
      <c r="E44" s="25">
        <v>4.8500000000000001E-2</v>
      </c>
      <c r="J44" s="27"/>
      <c r="K44" s="5"/>
      <c r="M44" s="5"/>
    </row>
    <row r="45" spans="1:13" x14ac:dyDescent="0.25">
      <c r="A45" s="17">
        <v>2005</v>
      </c>
      <c r="B45" s="24">
        <v>2.7199999999999998E-2</v>
      </c>
      <c r="C45" s="24">
        <v>3.6400000000000002E-2</v>
      </c>
      <c r="D45" s="24">
        <v>4.1000000000000002E-2</v>
      </c>
      <c r="E45" s="25">
        <v>4.8300000000000003E-2</v>
      </c>
      <c r="J45" s="27"/>
      <c r="K45" s="5"/>
      <c r="M45" s="5"/>
    </row>
    <row r="46" spans="1:13" x14ac:dyDescent="0.25">
      <c r="A46" s="17">
        <v>2006</v>
      </c>
      <c r="B46" s="24">
        <v>3.2000000000000001E-2</v>
      </c>
      <c r="C46" s="24">
        <v>5.8799999999999998E-2</v>
      </c>
      <c r="D46" s="24">
        <v>5.8500000000000003E-2</v>
      </c>
      <c r="E46" s="25">
        <v>5.6899999999999999E-2</v>
      </c>
      <c r="J46" s="27"/>
      <c r="K46" s="5"/>
      <c r="M46" s="5"/>
    </row>
    <row r="47" spans="1:13" x14ac:dyDescent="0.25">
      <c r="A47" s="17">
        <v>2007</v>
      </c>
      <c r="B47" s="24">
        <v>2.8199999999999999E-2</v>
      </c>
      <c r="C47" s="24">
        <v>5.4699999999999999E-2</v>
      </c>
      <c r="D47" s="24">
        <v>4.9099999999999998E-2</v>
      </c>
      <c r="E47" s="25">
        <v>5.0299999999999997E-2</v>
      </c>
      <c r="J47" s="27"/>
      <c r="K47" s="5"/>
      <c r="M47" s="5"/>
    </row>
    <row r="48" spans="1:13" x14ac:dyDescent="0.25">
      <c r="A48" s="17">
        <v>2008</v>
      </c>
      <c r="B48" s="24">
        <v>4.6300000000000001E-2</v>
      </c>
      <c r="C48" s="24">
        <v>2.2499999999999999E-2</v>
      </c>
      <c r="D48" s="24">
        <v>2.1299999999999999E-2</v>
      </c>
      <c r="E48" s="25">
        <v>4.2299999999999997E-2</v>
      </c>
      <c r="J48" s="27"/>
      <c r="K48" s="5"/>
      <c r="M48" s="5"/>
    </row>
    <row r="49" spans="1:13" x14ac:dyDescent="0.25">
      <c r="A49" s="17">
        <v>2009</v>
      </c>
      <c r="B49" s="24">
        <v>6.3E-3</v>
      </c>
      <c r="C49" s="24">
        <v>2.2000000000000001E-3</v>
      </c>
      <c r="D49" s="24">
        <v>5.8999999999999999E-3</v>
      </c>
      <c r="E49" s="25">
        <v>3.8100000000000002E-2</v>
      </c>
      <c r="J49" s="27"/>
      <c r="K49" s="5"/>
      <c r="M49" s="5"/>
    </row>
    <row r="50" spans="1:13" x14ac:dyDescent="0.25">
      <c r="A50" s="17">
        <v>2010</v>
      </c>
      <c r="B50" s="24">
        <v>1.7600000000000001E-2</v>
      </c>
      <c r="C50" s="24">
        <v>2.5000000000000001E-3</v>
      </c>
      <c r="D50" s="24">
        <v>4.1000000000000003E-3</v>
      </c>
      <c r="E50" s="25">
        <v>3.6400000000000002E-2</v>
      </c>
      <c r="J50" s="27"/>
      <c r="K50" s="5"/>
      <c r="M50" s="5"/>
    </row>
    <row r="51" spans="1:13" x14ac:dyDescent="0.25">
      <c r="A51" s="17">
        <v>2011</v>
      </c>
      <c r="B51" s="24">
        <v>3.6900000000000002E-2</v>
      </c>
      <c r="C51" s="24">
        <v>1.5E-3</v>
      </c>
      <c r="D51" s="24">
        <v>2.3999999999999998E-3</v>
      </c>
      <c r="E51" s="25">
        <v>3.1099999999999999E-2</v>
      </c>
      <c r="J51" s="27"/>
      <c r="K51" s="5"/>
      <c r="M51" s="5"/>
    </row>
    <row r="52" spans="1:13" x14ac:dyDescent="0.25">
      <c r="A52" s="17">
        <v>2012</v>
      </c>
      <c r="B52" s="24">
        <v>2.3E-2</v>
      </c>
      <c r="C52" s="24">
        <v>1.9E-3</v>
      </c>
      <c r="D52" s="24">
        <v>2.3E-3</v>
      </c>
      <c r="E52" s="25">
        <v>2.07E-2</v>
      </c>
      <c r="J52" s="27"/>
      <c r="K52" s="5"/>
      <c r="M52" s="5"/>
    </row>
    <row r="53" spans="1:13" x14ac:dyDescent="0.25">
      <c r="A53" s="17">
        <v>2013</v>
      </c>
      <c r="B53" s="24">
        <v>1.66E-2</v>
      </c>
      <c r="C53" s="24">
        <v>1.6999999999999999E-3</v>
      </c>
      <c r="D53" s="24">
        <v>2E-3</v>
      </c>
      <c r="E53" s="25">
        <v>2.7300000000000001E-2</v>
      </c>
      <c r="J53" s="27"/>
      <c r="K53" s="5"/>
      <c r="M53" s="5"/>
    </row>
    <row r="54" spans="1:13" x14ac:dyDescent="0.25">
      <c r="A54" s="17">
        <v>2014</v>
      </c>
      <c r="B54" s="24">
        <v>1.17E-2</v>
      </c>
      <c r="C54" s="24">
        <v>3.5571999999999999E-2</v>
      </c>
      <c r="D54" s="24">
        <v>7.0000000000000007E-2</v>
      </c>
      <c r="E54" s="25">
        <v>2.8799999999999999E-2</v>
      </c>
      <c r="J54" s="27"/>
      <c r="K54" s="5"/>
      <c r="M54" s="5"/>
    </row>
    <row r="55" spans="1:13" x14ac:dyDescent="0.25">
      <c r="A55" s="17">
        <v>2015</v>
      </c>
      <c r="B55" s="24">
        <v>1.9E-3</v>
      </c>
      <c r="C55" s="24">
        <v>3.5571999999999999E-2</v>
      </c>
      <c r="D55" s="24">
        <v>7.0000000000000007E-2</v>
      </c>
      <c r="E55" s="25">
        <v>2.4299999999999999E-2</v>
      </c>
      <c r="J55" s="27"/>
      <c r="K55" s="5"/>
      <c r="M55" s="5"/>
    </row>
    <row r="56" spans="1:13" x14ac:dyDescent="0.25">
      <c r="A56" s="17">
        <v>2016</v>
      </c>
      <c r="B56" s="24">
        <v>6.4000000000000003E-3</v>
      </c>
      <c r="C56" s="24">
        <v>3.5571999999999999E-2</v>
      </c>
      <c r="D56" s="24">
        <v>7.0000000000000007E-2</v>
      </c>
      <c r="E56" s="25">
        <v>2.0799999999999999E-2</v>
      </c>
      <c r="J56" s="27"/>
      <c r="K56" s="5"/>
      <c r="M56" s="5"/>
    </row>
    <row r="57" spans="1:13" x14ac:dyDescent="0.25">
      <c r="A57" s="17">
        <v>2017</v>
      </c>
      <c r="B57" s="24">
        <v>1.6400000000000001E-2</v>
      </c>
      <c r="C57" s="24">
        <v>3.5571999999999999E-2</v>
      </c>
      <c r="D57" s="24">
        <v>7.0000000000000007E-2</v>
      </c>
      <c r="E57" s="25">
        <v>2.6700000000000002E-2</v>
      </c>
      <c r="J57" s="27"/>
      <c r="K57" s="5"/>
      <c r="M57" s="5"/>
    </row>
    <row r="58" spans="1:13" x14ac:dyDescent="0.25">
      <c r="A58" s="17">
        <v>2018</v>
      </c>
      <c r="B58" s="24">
        <v>1.8700000000000001E-2</v>
      </c>
      <c r="C58" s="24">
        <v>3.5571999999999999E-2</v>
      </c>
      <c r="D58" s="24">
        <v>7.0000000000000007E-2</v>
      </c>
      <c r="E58" s="25">
        <v>3.2399999999999998E-2</v>
      </c>
      <c r="J58" s="27"/>
      <c r="K58" s="5"/>
      <c r="M58" s="5"/>
    </row>
    <row r="59" spans="1:13" x14ac:dyDescent="0.25">
      <c r="A59" s="28">
        <v>2019</v>
      </c>
      <c r="B59" s="24">
        <v>1.7100000000000001E-2</v>
      </c>
      <c r="C59" s="24">
        <v>3.5571999999999999E-2</v>
      </c>
      <c r="D59" s="24">
        <v>7.0000000000000007E-2</v>
      </c>
      <c r="E59" s="25">
        <v>2.3199999999999998E-2</v>
      </c>
      <c r="J59" s="27"/>
      <c r="K59" s="5"/>
      <c r="M59" s="5"/>
    </row>
    <row r="60" spans="1:13" x14ac:dyDescent="0.25">
      <c r="A60" s="29">
        <v>2020</v>
      </c>
      <c r="B60" s="30">
        <v>7.4999999999999997E-3</v>
      </c>
      <c r="C60" s="24">
        <v>3.5571999999999999E-2</v>
      </c>
      <c r="D60" s="24">
        <v>7.0000000000000007E-2</v>
      </c>
      <c r="E60" s="25">
        <v>1.03E-2</v>
      </c>
      <c r="K60" s="5"/>
      <c r="M60" s="5"/>
    </row>
    <row r="61" spans="1:13" x14ac:dyDescent="0.25">
      <c r="A61" s="29">
        <v>2021</v>
      </c>
      <c r="B61" s="30">
        <v>3.1600000000000003E-2</v>
      </c>
      <c r="C61" s="24">
        <v>3.5571999999999999E-2</v>
      </c>
      <c r="D61" s="24">
        <v>7.0000000000000007E-2</v>
      </c>
      <c r="E61" s="25">
        <v>1.66E-2</v>
      </c>
      <c r="K61" s="5"/>
      <c r="M61" s="5"/>
    </row>
    <row r="62" spans="1:13" x14ac:dyDescent="0.25">
      <c r="A62" s="29">
        <v>2022</v>
      </c>
      <c r="B62" s="30">
        <v>7.4099999999999999E-2</v>
      </c>
      <c r="C62" s="24">
        <v>3.5571999999999999E-2</v>
      </c>
      <c r="D62" s="24">
        <v>7.0000000000000007E-2</v>
      </c>
      <c r="E62" s="25">
        <v>2.9000000000000001E-2</v>
      </c>
      <c r="K62" s="5"/>
      <c r="M62" s="5"/>
    </row>
    <row r="63" spans="1:13" x14ac:dyDescent="0.25">
      <c r="A63" s="29">
        <v>2023</v>
      </c>
      <c r="B63" s="31">
        <v>6.6500000000000004E-2</v>
      </c>
      <c r="C63" s="32">
        <v>3.5571999999999999E-2</v>
      </c>
      <c r="D63" s="32">
        <v>7.0000000000000007E-2</v>
      </c>
      <c r="E63" s="33">
        <v>3.1199999999999999E-2</v>
      </c>
      <c r="K63" s="5"/>
      <c r="M63" s="5"/>
    </row>
    <row r="64" spans="1:13" x14ac:dyDescent="0.25">
      <c r="A64" s="29">
        <v>2024</v>
      </c>
      <c r="C64" s="34">
        <v>3.5571999999999999E-2</v>
      </c>
      <c r="D64" s="5">
        <v>7.0000000000000007E-2</v>
      </c>
      <c r="K64" s="5"/>
      <c r="M64" s="5"/>
    </row>
    <row r="65" spans="1:13" x14ac:dyDescent="0.25">
      <c r="A65" s="29">
        <v>2025</v>
      </c>
      <c r="C65" s="34">
        <v>3.5571999999999999E-2</v>
      </c>
      <c r="D65" s="5">
        <v>7.0000000000000007E-2</v>
      </c>
      <c r="K65" s="5"/>
      <c r="M65" s="5"/>
    </row>
    <row r="66" spans="1:13" x14ac:dyDescent="0.25">
      <c r="A66" s="29">
        <v>2026</v>
      </c>
      <c r="C66" s="34">
        <v>3.5571999999999999E-2</v>
      </c>
      <c r="D66" s="5">
        <v>7.0000000000000007E-2</v>
      </c>
      <c r="K66" s="5"/>
      <c r="M66" s="5"/>
    </row>
    <row r="67" spans="1:13" x14ac:dyDescent="0.25">
      <c r="A67" s="29">
        <v>2027</v>
      </c>
      <c r="C67" s="34">
        <v>3.5571999999999999E-2</v>
      </c>
      <c r="D67" s="5">
        <v>7.0000000000000007E-2</v>
      </c>
      <c r="K67" s="5"/>
      <c r="M67" s="5"/>
    </row>
    <row r="68" spans="1:13" x14ac:dyDescent="0.25">
      <c r="A68" s="29">
        <v>2028</v>
      </c>
      <c r="C68" s="34">
        <v>3.5571999999999999E-2</v>
      </c>
      <c r="D68" s="5">
        <v>7.0000000000000007E-2</v>
      </c>
      <c r="K68" s="5"/>
      <c r="M68" s="5"/>
    </row>
    <row r="69" spans="1:13" x14ac:dyDescent="0.25">
      <c r="A69" s="29">
        <v>2029</v>
      </c>
      <c r="C69" s="34">
        <v>3.5571999999999999E-2</v>
      </c>
      <c r="D69" s="5">
        <v>7.0000000000000007E-2</v>
      </c>
      <c r="K69" s="5"/>
      <c r="M69" s="5"/>
    </row>
    <row r="70" spans="1:13" x14ac:dyDescent="0.25">
      <c r="A70" s="29">
        <v>2030</v>
      </c>
      <c r="C70" s="34">
        <v>3.5571999999999999E-2</v>
      </c>
      <c r="D70" s="5">
        <v>7.0000000000000007E-2</v>
      </c>
      <c r="K70" s="5"/>
      <c r="M70" s="5"/>
    </row>
    <row r="71" spans="1:13" x14ac:dyDescent="0.25">
      <c r="A71" s="29">
        <v>2031</v>
      </c>
      <c r="C71" s="34">
        <v>3.5571999999999999E-2</v>
      </c>
      <c r="D71" s="5">
        <v>7.0000000000000007E-2</v>
      </c>
      <c r="K71" s="5"/>
      <c r="M71" s="5"/>
    </row>
    <row r="72" spans="1:13" x14ac:dyDescent="0.25">
      <c r="A72" s="29">
        <v>2032</v>
      </c>
      <c r="C72" s="34">
        <v>3.5571999999999999E-2</v>
      </c>
      <c r="D72" s="5">
        <v>7.0000000000000007E-2</v>
      </c>
      <c r="K72" s="5"/>
      <c r="M72" s="5"/>
    </row>
    <row r="73" spans="1:13" x14ac:dyDescent="0.25">
      <c r="A73" s="29">
        <v>2033</v>
      </c>
      <c r="C73" s="34">
        <v>3.5571999999999999E-2</v>
      </c>
      <c r="D73" s="5">
        <v>7.0000000000000007E-2</v>
      </c>
      <c r="K73" s="5"/>
      <c r="M73" s="5"/>
    </row>
    <row r="74" spans="1:13" x14ac:dyDescent="0.25">
      <c r="A74" s="29">
        <v>2034</v>
      </c>
      <c r="C74" s="34">
        <v>3.5571999999999999E-2</v>
      </c>
      <c r="D74" s="5">
        <v>7.0000000000000007E-2</v>
      </c>
      <c r="K74" s="5"/>
      <c r="M74" s="5"/>
    </row>
    <row r="75" spans="1:13" x14ac:dyDescent="0.25">
      <c r="A75" s="29">
        <v>2035</v>
      </c>
      <c r="C75" s="34">
        <v>3.5571999999999999E-2</v>
      </c>
      <c r="D75" s="5">
        <v>7.0000000000000007E-2</v>
      </c>
      <c r="K75" s="5"/>
      <c r="M75" s="5"/>
    </row>
    <row r="76" spans="1:13" x14ac:dyDescent="0.25">
      <c r="A76" s="29">
        <v>2036</v>
      </c>
      <c r="C76" s="34">
        <v>3.5571999999999999E-2</v>
      </c>
      <c r="D76" s="5">
        <v>7.0000000000000007E-2</v>
      </c>
      <c r="K76" s="5"/>
      <c r="M76" s="5"/>
    </row>
    <row r="77" spans="1:13" x14ac:dyDescent="0.25">
      <c r="A77" s="29">
        <v>2037</v>
      </c>
      <c r="C77" s="34">
        <v>3.5571999999999999E-2</v>
      </c>
      <c r="D77" s="5">
        <v>7.0000000000000007E-2</v>
      </c>
      <c r="K77" s="5"/>
      <c r="M77" s="5"/>
    </row>
    <row r="78" spans="1:13" x14ac:dyDescent="0.25">
      <c r="A78" s="29">
        <v>2038</v>
      </c>
      <c r="C78" s="34">
        <v>3.5571999999999999E-2</v>
      </c>
      <c r="D78" s="5">
        <v>7.0000000000000007E-2</v>
      </c>
      <c r="K78" s="5"/>
      <c r="M78" s="5"/>
    </row>
    <row r="79" spans="1:13" x14ac:dyDescent="0.25">
      <c r="A79" s="29">
        <v>2039</v>
      </c>
      <c r="C79" s="34">
        <v>3.5571999999999999E-2</v>
      </c>
      <c r="D79" s="5">
        <v>7.0000000000000007E-2</v>
      </c>
      <c r="M79" s="5"/>
    </row>
    <row r="80" spans="1:13" x14ac:dyDescent="0.25">
      <c r="A80" s="29">
        <v>2040</v>
      </c>
      <c r="C80" s="34">
        <v>3.5571999999999999E-2</v>
      </c>
      <c r="D80" s="5">
        <v>7.0000000000000007E-2</v>
      </c>
      <c r="M80" s="5"/>
    </row>
    <row r="81" spans="1:13" x14ac:dyDescent="0.25">
      <c r="A81" s="29">
        <v>2041</v>
      </c>
      <c r="C81" s="34">
        <v>3.5571999999999999E-2</v>
      </c>
      <c r="D81" s="5">
        <v>7.0000000000000007E-2</v>
      </c>
      <c r="M81" s="5"/>
    </row>
    <row r="82" spans="1:13" x14ac:dyDescent="0.25">
      <c r="A82" s="29">
        <v>2042</v>
      </c>
      <c r="C82" s="34">
        <v>3.5571999999999999E-2</v>
      </c>
      <c r="D82" s="5">
        <v>7.0000000000000007E-2</v>
      </c>
      <c r="M82" s="5"/>
    </row>
    <row r="83" spans="1:13" x14ac:dyDescent="0.25">
      <c r="A83" s="29">
        <v>2043</v>
      </c>
      <c r="C83" s="34">
        <v>3.5571999999999999E-2</v>
      </c>
      <c r="D83" s="5">
        <v>7.0000000000000007E-2</v>
      </c>
      <c r="M83" s="5"/>
    </row>
    <row r="84" spans="1:13" x14ac:dyDescent="0.25">
      <c r="A84" s="29">
        <v>2044</v>
      </c>
      <c r="C84" s="34">
        <v>3.5571999999999999E-2</v>
      </c>
      <c r="D84" s="5">
        <v>7.0000000000000007E-2</v>
      </c>
      <c r="M84" s="5"/>
    </row>
    <row r="85" spans="1:13" x14ac:dyDescent="0.25">
      <c r="A85" s="29">
        <v>2045</v>
      </c>
      <c r="C85" s="34">
        <v>3.5571999999999999E-2</v>
      </c>
      <c r="D85" s="5">
        <v>7.0000000000000007E-2</v>
      </c>
      <c r="M85" s="5"/>
    </row>
    <row r="86" spans="1:13" x14ac:dyDescent="0.25">
      <c r="A86" s="29">
        <v>2046</v>
      </c>
      <c r="C86" s="34">
        <v>3.5571999999999999E-2</v>
      </c>
      <c r="D86" s="5">
        <v>7.0000000000000007E-2</v>
      </c>
      <c r="M86" s="5"/>
    </row>
    <row r="87" spans="1:13" x14ac:dyDescent="0.25">
      <c r="A87" s="29">
        <v>2047</v>
      </c>
      <c r="C87" s="34">
        <v>3.5571999999999999E-2</v>
      </c>
      <c r="D87" s="5">
        <v>7.0000000000000007E-2</v>
      </c>
      <c r="M87" s="5"/>
    </row>
    <row r="88" spans="1:13" x14ac:dyDescent="0.25">
      <c r="A88" s="29">
        <v>2048</v>
      </c>
      <c r="C88" s="34">
        <v>3.5571999999999999E-2</v>
      </c>
      <c r="D88" s="5">
        <v>7.0000000000000007E-2</v>
      </c>
    </row>
    <row r="89" spans="1:13" x14ac:dyDescent="0.25">
      <c r="A89" s="29">
        <v>2049</v>
      </c>
      <c r="C89" s="34">
        <v>3.5571999999999999E-2</v>
      </c>
      <c r="D89" s="5">
        <v>7.0000000000000007E-2</v>
      </c>
    </row>
    <row r="90" spans="1:13" x14ac:dyDescent="0.25">
      <c r="A90" s="29">
        <v>2050</v>
      </c>
      <c r="C90" s="34">
        <v>3.5571999999999999E-2</v>
      </c>
      <c r="D90" s="5">
        <v>7.0000000000000007E-2</v>
      </c>
    </row>
    <row r="91" spans="1:13" x14ac:dyDescent="0.25">
      <c r="A91" s="29">
        <v>2051</v>
      </c>
      <c r="C91" s="34">
        <v>3.5571999999999999E-2</v>
      </c>
      <c r="D91" s="5">
        <v>7.0000000000000007E-2</v>
      </c>
    </row>
    <row r="92" spans="1:13" x14ac:dyDescent="0.25">
      <c r="A92" s="29">
        <v>2052</v>
      </c>
      <c r="C92" s="34">
        <v>3.5571999999999999E-2</v>
      </c>
      <c r="D92" s="5">
        <v>7.0000000000000007E-2</v>
      </c>
    </row>
    <row r="93" spans="1:13" x14ac:dyDescent="0.25">
      <c r="A93" s="29">
        <v>2053</v>
      </c>
      <c r="C93" s="34">
        <v>3.5571999999999999E-2</v>
      </c>
      <c r="D93" s="5">
        <v>7.0000000000000007E-2</v>
      </c>
    </row>
    <row r="94" spans="1:13" x14ac:dyDescent="0.25">
      <c r="A94" s="29">
        <v>2054</v>
      </c>
      <c r="C94" s="34">
        <v>3.5571999999999999E-2</v>
      </c>
      <c r="D94" s="5">
        <v>7.0000000000000007E-2</v>
      </c>
    </row>
    <row r="95" spans="1:13" x14ac:dyDescent="0.25">
      <c r="A95" s="29">
        <v>2055</v>
      </c>
      <c r="C95" s="34">
        <v>3.5571999999999999E-2</v>
      </c>
      <c r="D95" s="5">
        <v>7.0000000000000007E-2</v>
      </c>
    </row>
    <row r="96" spans="1:13" x14ac:dyDescent="0.25">
      <c r="A96" s="29">
        <v>2056</v>
      </c>
      <c r="C96" s="34">
        <v>3.5571999999999999E-2</v>
      </c>
      <c r="D96" s="5">
        <v>7.0000000000000007E-2</v>
      </c>
    </row>
    <row r="97" spans="1:4" x14ac:dyDescent="0.25">
      <c r="A97" s="29">
        <v>2057</v>
      </c>
      <c r="C97" s="34">
        <v>3.5571999999999999E-2</v>
      </c>
      <c r="D97" s="5">
        <v>7.0000000000000007E-2</v>
      </c>
    </row>
    <row r="98" spans="1:4" x14ac:dyDescent="0.25">
      <c r="A98" s="29">
        <v>2058</v>
      </c>
      <c r="C98" s="34">
        <v>3.5571999999999999E-2</v>
      </c>
      <c r="D98" s="5">
        <v>7.0000000000000007E-2</v>
      </c>
    </row>
    <row r="99" spans="1:4" x14ac:dyDescent="0.25">
      <c r="A99" s="29">
        <v>2059</v>
      </c>
      <c r="C99" s="34">
        <v>3.5571999999999999E-2</v>
      </c>
      <c r="D99" s="5">
        <v>7.0000000000000007E-2</v>
      </c>
    </row>
    <row r="100" spans="1:4" x14ac:dyDescent="0.25">
      <c r="A100" s="29">
        <v>2060</v>
      </c>
      <c r="C100" s="34">
        <v>3.5571999999999999E-2</v>
      </c>
      <c r="D100" s="5">
        <v>7.0000000000000007E-2</v>
      </c>
    </row>
    <row r="101" spans="1:4" x14ac:dyDescent="0.25">
      <c r="A101" s="29">
        <v>2061</v>
      </c>
      <c r="C101" s="34">
        <v>3.5571999999999999E-2</v>
      </c>
      <c r="D101" s="5">
        <v>7.0000000000000007E-2</v>
      </c>
    </row>
    <row r="102" spans="1:4" x14ac:dyDescent="0.25">
      <c r="A102" s="29">
        <v>2062</v>
      </c>
      <c r="C102" s="34">
        <v>3.5571999999999999E-2</v>
      </c>
      <c r="D102" s="5">
        <v>7.0000000000000007E-2</v>
      </c>
    </row>
    <row r="103" spans="1:4" x14ac:dyDescent="0.25">
      <c r="A103" s="29">
        <v>2063</v>
      </c>
      <c r="C103" s="34">
        <v>3.5571999999999999E-2</v>
      </c>
      <c r="D103" s="5">
        <v>7.0000000000000007E-2</v>
      </c>
    </row>
    <row r="104" spans="1:4" x14ac:dyDescent="0.25">
      <c r="A104" s="29">
        <v>2064</v>
      </c>
      <c r="C104" s="34">
        <v>3.5571999999999999E-2</v>
      </c>
      <c r="D104" s="5">
        <v>7.0000000000000007E-2</v>
      </c>
    </row>
    <row r="105" spans="1:4" x14ac:dyDescent="0.25">
      <c r="A105" s="29">
        <v>2065</v>
      </c>
      <c r="C105" s="34">
        <v>3.5571999999999999E-2</v>
      </c>
      <c r="D105" s="5">
        <v>7.0000000000000007E-2</v>
      </c>
    </row>
    <row r="106" spans="1:4" x14ac:dyDescent="0.25">
      <c r="A106" s="29">
        <v>2066</v>
      </c>
      <c r="C106" s="34">
        <v>3.5571999999999999E-2</v>
      </c>
      <c r="D106" s="5">
        <v>7.0000000000000007E-2</v>
      </c>
    </row>
    <row r="107" spans="1:4" x14ac:dyDescent="0.25">
      <c r="A107" s="29">
        <v>2067</v>
      </c>
      <c r="C107" s="34">
        <v>3.5571999999999999E-2</v>
      </c>
      <c r="D107" s="5">
        <v>7.0000000000000007E-2</v>
      </c>
    </row>
    <row r="108" spans="1:4" x14ac:dyDescent="0.25">
      <c r="A108" s="29">
        <v>2068</v>
      </c>
      <c r="C108" s="34">
        <v>3.5571999999999999E-2</v>
      </c>
      <c r="D108" s="5">
        <v>7.0000000000000007E-2</v>
      </c>
    </row>
    <row r="109" spans="1:4" x14ac:dyDescent="0.25">
      <c r="A109" s="29">
        <v>2069</v>
      </c>
      <c r="C109" s="34">
        <v>3.5571999999999999E-2</v>
      </c>
      <c r="D109" s="5">
        <v>7.0000000000000007E-2</v>
      </c>
    </row>
    <row r="110" spans="1:4" x14ac:dyDescent="0.25">
      <c r="A110" s="29">
        <v>2070</v>
      </c>
      <c r="C110" s="34">
        <v>3.5571999999999999E-2</v>
      </c>
      <c r="D110" s="5">
        <v>7.0000000000000007E-2</v>
      </c>
    </row>
    <row r="111" spans="1:4" x14ac:dyDescent="0.25">
      <c r="A111" s="29">
        <v>2071</v>
      </c>
      <c r="C111" s="34">
        <v>3.5571999999999999E-2</v>
      </c>
      <c r="D111" s="5">
        <v>7.0000000000000007E-2</v>
      </c>
    </row>
    <row r="112" spans="1:4" x14ac:dyDescent="0.25">
      <c r="A112" s="29">
        <v>2072</v>
      </c>
      <c r="C112" s="34">
        <v>3.5571999999999999E-2</v>
      </c>
      <c r="D112" s="5">
        <v>7.0000000000000007E-2</v>
      </c>
    </row>
    <row r="113" spans="1:4" x14ac:dyDescent="0.25">
      <c r="A113" s="29">
        <v>2073</v>
      </c>
      <c r="C113" s="34">
        <v>3.5571999999999999E-2</v>
      </c>
      <c r="D113" s="5">
        <v>7.0000000000000007E-2</v>
      </c>
    </row>
    <row r="114" spans="1:4" x14ac:dyDescent="0.25">
      <c r="A114" s="29">
        <v>2074</v>
      </c>
      <c r="C114" s="34">
        <v>3.5571999999999999E-2</v>
      </c>
      <c r="D114" s="5">
        <v>7.0000000000000007E-2</v>
      </c>
    </row>
    <row r="115" spans="1:4" x14ac:dyDescent="0.25">
      <c r="A115" s="29">
        <v>2075</v>
      </c>
      <c r="C115" s="34">
        <v>3.5571999999999999E-2</v>
      </c>
      <c r="D115" s="5">
        <v>7.0000000000000007E-2</v>
      </c>
    </row>
    <row r="116" spans="1:4" x14ac:dyDescent="0.25">
      <c r="A116" s="29">
        <v>2076</v>
      </c>
      <c r="C116" s="34">
        <v>3.5571999999999999E-2</v>
      </c>
      <c r="D116" s="5">
        <v>7.0000000000000007E-2</v>
      </c>
    </row>
    <row r="117" spans="1:4" x14ac:dyDescent="0.25">
      <c r="A117" s="29">
        <v>2077</v>
      </c>
      <c r="C117" s="34">
        <v>3.5571999999999999E-2</v>
      </c>
      <c r="D117" s="5">
        <v>7.0000000000000007E-2</v>
      </c>
    </row>
    <row r="118" spans="1:4" x14ac:dyDescent="0.25">
      <c r="A118" s="29">
        <v>2078</v>
      </c>
      <c r="C118" s="34">
        <v>3.5571999999999999E-2</v>
      </c>
      <c r="D118" s="5">
        <v>7.0000000000000007E-2</v>
      </c>
    </row>
    <row r="119" spans="1:4" x14ac:dyDescent="0.25">
      <c r="A119" s="29">
        <v>2079</v>
      </c>
      <c r="C119" s="34">
        <v>3.5571999999999999E-2</v>
      </c>
      <c r="D119" s="5">
        <v>7.0000000000000007E-2</v>
      </c>
    </row>
    <row r="120" spans="1:4" x14ac:dyDescent="0.25">
      <c r="A120" s="29">
        <v>2080</v>
      </c>
      <c r="C120" s="34">
        <v>3.5571999999999999E-2</v>
      </c>
      <c r="D120" s="5">
        <v>7.0000000000000007E-2</v>
      </c>
    </row>
    <row r="121" spans="1:4" x14ac:dyDescent="0.25">
      <c r="A121" s="29">
        <v>2081</v>
      </c>
      <c r="C121" s="34">
        <v>3.5571999999999999E-2</v>
      </c>
      <c r="D121" s="5">
        <v>7.0000000000000007E-2</v>
      </c>
    </row>
    <row r="122" spans="1:4" x14ac:dyDescent="0.25">
      <c r="A122" s="29">
        <v>2082</v>
      </c>
      <c r="C122" s="34">
        <v>3.5571999999999999E-2</v>
      </c>
      <c r="D122" s="5">
        <v>7.0000000000000007E-2</v>
      </c>
    </row>
    <row r="123" spans="1:4" x14ac:dyDescent="0.25">
      <c r="A123" s="29">
        <v>2083</v>
      </c>
      <c r="C123" s="34">
        <v>3.5571999999999999E-2</v>
      </c>
      <c r="D123" s="5">
        <v>7.0000000000000007E-2</v>
      </c>
    </row>
    <row r="124" spans="1:4" x14ac:dyDescent="0.25">
      <c r="A124" s="29">
        <v>2084</v>
      </c>
      <c r="C124" s="34">
        <v>3.5571999999999999E-2</v>
      </c>
      <c r="D124" s="5">
        <v>7.0000000000000007E-2</v>
      </c>
    </row>
    <row r="125" spans="1:4" x14ac:dyDescent="0.25">
      <c r="A125" s="29">
        <v>2085</v>
      </c>
      <c r="C125" s="34">
        <v>3.5571999999999999E-2</v>
      </c>
      <c r="D125" s="5">
        <v>7.0000000000000007E-2</v>
      </c>
    </row>
    <row r="126" spans="1:4" x14ac:dyDescent="0.25">
      <c r="A126" s="29">
        <v>2086</v>
      </c>
      <c r="C126" s="34">
        <v>3.5571999999999999E-2</v>
      </c>
      <c r="D126" s="5">
        <v>7.0000000000000007E-2</v>
      </c>
    </row>
    <row r="127" spans="1:4" x14ac:dyDescent="0.25">
      <c r="A127" s="29">
        <v>2087</v>
      </c>
      <c r="C127" s="34">
        <v>3.5571999999999999E-2</v>
      </c>
      <c r="D127" s="5">
        <v>7.0000000000000007E-2</v>
      </c>
    </row>
    <row r="128" spans="1:4" x14ac:dyDescent="0.25">
      <c r="A128" s="29">
        <v>2088</v>
      </c>
      <c r="C128" s="34">
        <v>3.5571999999999999E-2</v>
      </c>
      <c r="D128" s="5">
        <v>7.0000000000000007E-2</v>
      </c>
    </row>
    <row r="129" spans="1:4" x14ac:dyDescent="0.25">
      <c r="A129" s="29">
        <v>2089</v>
      </c>
      <c r="C129" s="34">
        <v>3.5571999999999999E-2</v>
      </c>
      <c r="D129" s="5">
        <f t="shared" ref="D129:D138" si="0">$D$63</f>
        <v>7.0000000000000007E-2</v>
      </c>
    </row>
    <row r="130" spans="1:4" x14ac:dyDescent="0.25">
      <c r="A130" s="29">
        <v>2090</v>
      </c>
      <c r="C130" s="34">
        <v>3.5571999999999999E-2</v>
      </c>
      <c r="D130" s="5">
        <f t="shared" si="0"/>
        <v>7.0000000000000007E-2</v>
      </c>
    </row>
    <row r="131" spans="1:4" x14ac:dyDescent="0.25">
      <c r="A131" s="29">
        <v>2091</v>
      </c>
      <c r="C131" s="34">
        <v>3.5571999999999999E-2</v>
      </c>
      <c r="D131" s="5">
        <f t="shared" si="0"/>
        <v>7.0000000000000007E-2</v>
      </c>
    </row>
    <row r="132" spans="1:4" x14ac:dyDescent="0.25">
      <c r="A132" s="29">
        <v>2092</v>
      </c>
      <c r="C132" s="34">
        <v>3.5571999999999999E-2</v>
      </c>
      <c r="D132" s="5">
        <f t="shared" si="0"/>
        <v>7.0000000000000007E-2</v>
      </c>
    </row>
    <row r="133" spans="1:4" x14ac:dyDescent="0.25">
      <c r="A133" s="29">
        <v>2093</v>
      </c>
      <c r="C133" s="34">
        <v>3.5571999999999999E-2</v>
      </c>
      <c r="D133" s="5">
        <f t="shared" si="0"/>
        <v>7.0000000000000007E-2</v>
      </c>
    </row>
    <row r="134" spans="1:4" x14ac:dyDescent="0.25">
      <c r="A134" s="29">
        <v>2094</v>
      </c>
      <c r="C134" s="34">
        <v>3.5571999999999999E-2</v>
      </c>
      <c r="D134" s="5">
        <f t="shared" si="0"/>
        <v>7.0000000000000007E-2</v>
      </c>
    </row>
    <row r="135" spans="1:4" x14ac:dyDescent="0.25">
      <c r="A135" s="29">
        <v>2095</v>
      </c>
      <c r="C135" s="34">
        <v>3.5571999999999999E-2</v>
      </c>
      <c r="D135" s="5">
        <f t="shared" si="0"/>
        <v>7.0000000000000007E-2</v>
      </c>
    </row>
    <row r="136" spans="1:4" x14ac:dyDescent="0.25">
      <c r="A136" s="29">
        <v>2096</v>
      </c>
      <c r="C136" s="34">
        <v>3.5571999999999999E-2</v>
      </c>
      <c r="D136" s="5">
        <f t="shared" si="0"/>
        <v>7.0000000000000007E-2</v>
      </c>
    </row>
    <row r="137" spans="1:4" x14ac:dyDescent="0.25">
      <c r="A137" s="29">
        <v>2097</v>
      </c>
      <c r="C137" s="34">
        <v>3.5571999999999999E-2</v>
      </c>
      <c r="D137" s="5">
        <f t="shared" si="0"/>
        <v>7.0000000000000007E-2</v>
      </c>
    </row>
    <row r="138" spans="1:4" x14ac:dyDescent="0.25">
      <c r="A138" s="29">
        <v>2098</v>
      </c>
      <c r="C138" s="34">
        <v>3.5571999999999999E-2</v>
      </c>
      <c r="D138" s="5">
        <f t="shared" si="0"/>
        <v>7.0000000000000007E-2</v>
      </c>
    </row>
    <row r="139" spans="1:4" x14ac:dyDescent="0.25">
      <c r="A139" s="29"/>
      <c r="D139" s="5"/>
    </row>
    <row r="140" spans="1:4" x14ac:dyDescent="0.25">
      <c r="A140" s="29"/>
      <c r="D140" s="5"/>
    </row>
    <row r="141" spans="1:4" x14ac:dyDescent="0.25">
      <c r="A141" s="29"/>
      <c r="D141" s="5"/>
    </row>
    <row r="142" spans="1:4" x14ac:dyDescent="0.25">
      <c r="A142" s="29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2024-03-18T09:28:13Z</dcterms:created>
  <dcterms:modified xsi:type="dcterms:W3CDTF">2024-03-20T05:53:24Z</dcterms:modified>
</cp:coreProperties>
</file>